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mp858/GitHub/Year_13CIncubation_Lipidomics/data/PLFAs/"/>
    </mc:Choice>
  </mc:AlternateContent>
  <xr:revisionPtr revIDLastSave="0" documentId="13_ncr:1_{F74560D8-A1DD-1B47-BC95-6EBC4ACA7C2F}" xr6:coauthVersionLast="47" xr6:coauthVersionMax="47" xr10:uidLastSave="{00000000-0000-0000-0000-000000000000}"/>
  <bookViews>
    <workbookView xWindow="0" yWindow="500" windowWidth="25260" windowHeight="10420" activeTab="2" xr2:uid="{39CE9779-459B-415E-B590-EAC4DC6FA48C}"/>
  </bookViews>
  <sheets>
    <sheet name="Calcs_all_data" sheetId="1" r:id="rId1"/>
    <sheet name="1Year_samples_ran with 2 mo" sheetId="3" r:id="rId2"/>
    <sheet name="Calcs_only_Identified_lipids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" i="2" l="1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K1222" i="2"/>
  <c r="AK1223" i="2"/>
  <c r="AK1224" i="2"/>
  <c r="AK1225" i="2"/>
  <c r="AK1226" i="2"/>
  <c r="AK1227" i="2"/>
  <c r="AK1228" i="2"/>
  <c r="AK1229" i="2"/>
  <c r="AK1230" i="2"/>
  <c r="AK1231" i="2"/>
  <c r="AK1232" i="2"/>
  <c r="AK1233" i="2"/>
  <c r="AK1234" i="2"/>
  <c r="AK1235" i="2"/>
  <c r="AK1236" i="2"/>
  <c r="AK1237" i="2"/>
  <c r="AK1238" i="2"/>
  <c r="AK1239" i="2"/>
  <c r="AK1240" i="2"/>
  <c r="AK1241" i="2"/>
  <c r="AK1242" i="2"/>
  <c r="AK1243" i="2"/>
  <c r="AK1244" i="2"/>
  <c r="AK1245" i="2"/>
  <c r="AK1246" i="2"/>
  <c r="AK1247" i="2"/>
  <c r="AK1248" i="2"/>
  <c r="AK1249" i="2"/>
  <c r="AK1250" i="2"/>
  <c r="AK1251" i="2"/>
  <c r="AK1252" i="2"/>
  <c r="AK1253" i="2"/>
  <c r="AK1254" i="2"/>
  <c r="AK1255" i="2"/>
  <c r="AK1256" i="2"/>
  <c r="AK1257" i="2"/>
  <c r="AK1258" i="2"/>
  <c r="AK1259" i="2"/>
  <c r="AK1260" i="2"/>
  <c r="AK1261" i="2"/>
  <c r="AK1262" i="2"/>
  <c r="AK1263" i="2"/>
  <c r="AK1264" i="2"/>
  <c r="AK1265" i="2"/>
  <c r="AK1266" i="2"/>
  <c r="AK1267" i="2"/>
  <c r="AK1268" i="2"/>
  <c r="AK1269" i="2"/>
  <c r="AK1270" i="2"/>
  <c r="AK1271" i="2"/>
  <c r="AK1272" i="2"/>
  <c r="AK1273" i="2"/>
  <c r="AK1274" i="2"/>
  <c r="AK1275" i="2"/>
  <c r="AK1276" i="2"/>
  <c r="AK1277" i="2"/>
  <c r="AK1278" i="2"/>
  <c r="AK1279" i="2"/>
  <c r="AK1280" i="2"/>
  <c r="AK1281" i="2"/>
  <c r="AK1282" i="2"/>
  <c r="AK1283" i="2"/>
  <c r="AK1284" i="2"/>
  <c r="AK1285" i="2"/>
  <c r="AK1286" i="2"/>
  <c r="AK1287" i="2"/>
  <c r="AK1288" i="2"/>
  <c r="AK1289" i="2"/>
  <c r="AK1290" i="2"/>
  <c r="AK1291" i="2"/>
  <c r="AK1292" i="2"/>
  <c r="AK1293" i="2"/>
  <c r="AK1294" i="2"/>
  <c r="AK1295" i="2"/>
  <c r="AK1296" i="2"/>
  <c r="AK1297" i="2"/>
  <c r="AK1298" i="2"/>
  <c r="AK1299" i="2"/>
  <c r="AK1300" i="2"/>
  <c r="AK1301" i="2"/>
  <c r="AK1302" i="2"/>
  <c r="AK1303" i="2"/>
  <c r="AK1304" i="2"/>
  <c r="AK1305" i="2"/>
  <c r="AK1306" i="2"/>
  <c r="AK1307" i="2"/>
  <c r="AK1308" i="2"/>
  <c r="AK1309" i="2"/>
  <c r="AK1310" i="2"/>
  <c r="AK1311" i="2"/>
  <c r="AK1312" i="2"/>
  <c r="AK1313" i="2"/>
  <c r="AK1314" i="2"/>
  <c r="AK1315" i="2"/>
  <c r="AK1316" i="2"/>
  <c r="AK1317" i="2"/>
  <c r="AK1318" i="2"/>
  <c r="AK1319" i="2"/>
  <c r="AK1320" i="2"/>
  <c r="AK1321" i="2"/>
  <c r="AK1322" i="2"/>
  <c r="AK1323" i="2"/>
  <c r="AK1324" i="2"/>
  <c r="AK1325" i="2"/>
  <c r="AK1326" i="2"/>
  <c r="AK1327" i="2"/>
  <c r="AK1328" i="2"/>
  <c r="AK1329" i="2"/>
  <c r="AK1330" i="2"/>
  <c r="AK1331" i="2"/>
  <c r="AK1332" i="2"/>
  <c r="AK1333" i="2"/>
  <c r="AK1334" i="2"/>
  <c r="AK1335" i="2"/>
  <c r="AK1336" i="2"/>
  <c r="AK1337" i="2"/>
  <c r="AK1338" i="2"/>
  <c r="AK1339" i="2"/>
  <c r="AK1340" i="2"/>
  <c r="AK1341" i="2"/>
  <c r="AK1342" i="2"/>
  <c r="AK1343" i="2"/>
  <c r="AK1344" i="2"/>
  <c r="AK1345" i="2"/>
  <c r="AK1346" i="2"/>
  <c r="AK1347" i="2"/>
  <c r="AK1348" i="2"/>
  <c r="AK1349" i="2"/>
  <c r="AK1350" i="2"/>
  <c r="AK1351" i="2"/>
  <c r="AK1352" i="2"/>
  <c r="AK1353" i="2"/>
  <c r="AK1354" i="2"/>
  <c r="AK1355" i="2"/>
  <c r="AK1356" i="2"/>
  <c r="AK1357" i="2"/>
  <c r="AK1358" i="2"/>
  <c r="AK1359" i="2"/>
  <c r="AK1360" i="2"/>
  <c r="AK1361" i="2"/>
  <c r="AK1362" i="2"/>
  <c r="AK1363" i="2"/>
  <c r="AK1364" i="2"/>
  <c r="AK1365" i="2"/>
  <c r="AK1366" i="2"/>
  <c r="AK1367" i="2"/>
  <c r="AK1368" i="2"/>
  <c r="AK1369" i="2"/>
  <c r="AK1370" i="2"/>
  <c r="AK1371" i="2"/>
  <c r="AK1372" i="2"/>
  <c r="AK1373" i="2"/>
  <c r="AK1374" i="2"/>
  <c r="AK1375" i="2"/>
  <c r="AK1376" i="2"/>
  <c r="AK1377" i="2"/>
  <c r="AK1378" i="2"/>
  <c r="AK1379" i="2"/>
  <c r="AK1380" i="2"/>
  <c r="AK1381" i="2"/>
  <c r="AK1382" i="2"/>
  <c r="AK1383" i="2"/>
  <c r="AK1384" i="2"/>
  <c r="AK1385" i="2"/>
  <c r="AK1386" i="2"/>
  <c r="AK1387" i="2"/>
  <c r="AK1388" i="2"/>
  <c r="AK1389" i="2"/>
  <c r="AK1390" i="2"/>
  <c r="AK1391" i="2"/>
  <c r="AK1392" i="2"/>
  <c r="AK1393" i="2"/>
  <c r="AK1394" i="2"/>
  <c r="AK1395" i="2"/>
  <c r="AK1396" i="2"/>
  <c r="AK1397" i="2"/>
  <c r="AK1398" i="2"/>
  <c r="AK1399" i="2"/>
  <c r="AK1400" i="2"/>
  <c r="AK1401" i="2"/>
  <c r="AK1402" i="2"/>
  <c r="AK1403" i="2"/>
  <c r="AK1404" i="2"/>
  <c r="AK1405" i="2"/>
  <c r="AK1406" i="2"/>
  <c r="AK1407" i="2"/>
  <c r="AK1408" i="2"/>
  <c r="AK1409" i="2"/>
  <c r="AK1410" i="2"/>
  <c r="AK1411" i="2"/>
  <c r="AK1412" i="2"/>
  <c r="AK1413" i="2"/>
  <c r="AK1414" i="2"/>
  <c r="AK1415" i="2"/>
  <c r="AK1416" i="2"/>
  <c r="AK1417" i="2"/>
  <c r="AK1418" i="2"/>
  <c r="AK1419" i="2"/>
  <c r="AK1420" i="2"/>
  <c r="AK1421" i="2"/>
  <c r="AK1422" i="2"/>
  <c r="AK1423" i="2"/>
  <c r="AK1424" i="2"/>
  <c r="AK1425" i="2"/>
  <c r="AK1426" i="2"/>
  <c r="AK1427" i="2"/>
  <c r="AK1428" i="2"/>
  <c r="AK1429" i="2"/>
  <c r="AK1430" i="2"/>
  <c r="AK1431" i="2"/>
  <c r="AK1432" i="2"/>
  <c r="AK1433" i="2"/>
  <c r="AK1434" i="2"/>
  <c r="AK1435" i="2"/>
  <c r="AK1436" i="2"/>
  <c r="AK1437" i="2"/>
  <c r="AK1438" i="2"/>
  <c r="AK1439" i="2"/>
  <c r="AK1440" i="2"/>
  <c r="AK1441" i="2"/>
  <c r="AK1442" i="2"/>
  <c r="AK1443" i="2"/>
  <c r="AK1444" i="2"/>
  <c r="AK1445" i="2"/>
  <c r="AK1446" i="2"/>
  <c r="AK1447" i="2"/>
  <c r="AK1448" i="2"/>
  <c r="AK1449" i="2"/>
  <c r="AK1450" i="2"/>
  <c r="AK1451" i="2"/>
  <c r="AK1452" i="2"/>
  <c r="AK1453" i="2"/>
  <c r="AK1454" i="2"/>
  <c r="AK1455" i="2"/>
  <c r="AK1456" i="2"/>
  <c r="AK1457" i="2"/>
  <c r="AK1458" i="2"/>
  <c r="AK1459" i="2"/>
  <c r="AK1460" i="2"/>
  <c r="AK1461" i="2"/>
  <c r="AK1462" i="2"/>
  <c r="AK1463" i="2"/>
  <c r="AK1464" i="2"/>
  <c r="AK1465" i="2"/>
  <c r="AK1466" i="2"/>
  <c r="AK1467" i="2"/>
  <c r="AK1468" i="2"/>
  <c r="AK1469" i="2"/>
  <c r="AK1470" i="2"/>
  <c r="AK1471" i="2"/>
  <c r="AK1472" i="2"/>
  <c r="AK1473" i="2"/>
  <c r="AK1474" i="2"/>
  <c r="AK1475" i="2"/>
  <c r="AK1476" i="2"/>
  <c r="AK1477" i="2"/>
  <c r="AK1478" i="2"/>
  <c r="AK1479" i="2"/>
  <c r="AK1480" i="2"/>
  <c r="AK1481" i="2"/>
  <c r="AK1482" i="2"/>
  <c r="AK1483" i="2"/>
  <c r="AK1484" i="2"/>
  <c r="AK1485" i="2"/>
  <c r="AK1486" i="2"/>
  <c r="AK1487" i="2"/>
  <c r="AK1488" i="2"/>
  <c r="AK1489" i="2"/>
  <c r="AK1490" i="2"/>
  <c r="AK1491" i="2"/>
  <c r="AK1492" i="2"/>
  <c r="AK1493" i="2"/>
  <c r="AK1494" i="2"/>
  <c r="AK1495" i="2"/>
  <c r="AK1496" i="2"/>
  <c r="AK1497" i="2"/>
  <c r="AK1498" i="2"/>
  <c r="AK1499" i="2"/>
  <c r="AK1500" i="2"/>
  <c r="AK1501" i="2"/>
  <c r="AK1502" i="2"/>
  <c r="AK1503" i="2"/>
  <c r="AK1504" i="2"/>
  <c r="AK1505" i="2"/>
  <c r="AK1506" i="2"/>
  <c r="AK1507" i="2"/>
  <c r="AK1508" i="2"/>
  <c r="AK1509" i="2"/>
  <c r="AK1510" i="2"/>
  <c r="AK1511" i="2"/>
  <c r="AK1512" i="2"/>
  <c r="AK1513" i="2"/>
  <c r="AK1514" i="2"/>
  <c r="AK1515" i="2"/>
  <c r="AK1516" i="2"/>
  <c r="AK1517" i="2"/>
  <c r="AK1518" i="2"/>
  <c r="AK1519" i="2"/>
  <c r="AK1520" i="2"/>
  <c r="AK1521" i="2"/>
  <c r="AK1522" i="2"/>
  <c r="AK1523" i="2"/>
  <c r="AK1524" i="2"/>
  <c r="AK1525" i="2"/>
  <c r="AK1526" i="2"/>
  <c r="AK1527" i="2"/>
  <c r="AK1528" i="2"/>
  <c r="AK1529" i="2"/>
  <c r="AK1530" i="2"/>
  <c r="AK1531" i="2"/>
  <c r="AK1532" i="2"/>
  <c r="AK1533" i="2"/>
  <c r="AK1534" i="2"/>
  <c r="AK1535" i="2"/>
  <c r="AK1536" i="2"/>
  <c r="AK1537" i="2"/>
  <c r="AK1538" i="2"/>
  <c r="AK1539" i="2"/>
  <c r="AK1540" i="2"/>
  <c r="AK1541" i="2"/>
  <c r="AK1542" i="2"/>
  <c r="AK1543" i="2"/>
  <c r="AK1544" i="2"/>
  <c r="AK1545" i="2"/>
  <c r="AK1546" i="2"/>
  <c r="AK1547" i="2"/>
  <c r="AK1548" i="2"/>
  <c r="AK1549" i="2"/>
  <c r="AK1550" i="2"/>
  <c r="AK1551" i="2"/>
  <c r="AK1552" i="2"/>
  <c r="AK1553" i="2"/>
  <c r="AK1554" i="2"/>
  <c r="AK1555" i="2"/>
  <c r="AK1556" i="2"/>
  <c r="AK1557" i="2"/>
  <c r="AK1558" i="2"/>
  <c r="AK2" i="2"/>
  <c r="L1557" i="2"/>
  <c r="L1555" i="2"/>
  <c r="L1553" i="2"/>
  <c r="L1551" i="2"/>
  <c r="L1549" i="2"/>
  <c r="L1547" i="2"/>
  <c r="L1545" i="2"/>
  <c r="L1542" i="2"/>
  <c r="L1540" i="2"/>
  <c r="L1538" i="2"/>
  <c r="L1535" i="2"/>
  <c r="L1533" i="2"/>
  <c r="L1531" i="2"/>
  <c r="L1528" i="2"/>
  <c r="L1526" i="2"/>
  <c r="L1524" i="2"/>
  <c r="L1522" i="2"/>
  <c r="L1520" i="2"/>
  <c r="L1516" i="2"/>
  <c r="L1513" i="2"/>
  <c r="L1511" i="2"/>
  <c r="L1509" i="2"/>
  <c r="L1507" i="2"/>
  <c r="L1505" i="2"/>
  <c r="L1503" i="2"/>
  <c r="L1501" i="2"/>
  <c r="L1499" i="2"/>
  <c r="L1496" i="2"/>
  <c r="L1494" i="2"/>
  <c r="L1492" i="2"/>
  <c r="L1489" i="2"/>
  <c r="L1482" i="2"/>
  <c r="L1487" i="2"/>
  <c r="L1485" i="2"/>
  <c r="L1480" i="2"/>
  <c r="L1478" i="2"/>
  <c r="L1476" i="2"/>
  <c r="L1474" i="2"/>
  <c r="L1470" i="2"/>
  <c r="L1467" i="2"/>
  <c r="L1465" i="2"/>
  <c r="L1463" i="2"/>
  <c r="L1461" i="2"/>
  <c r="L1459" i="2"/>
  <c r="L1457" i="2"/>
  <c r="L1455" i="2"/>
  <c r="L1453" i="2"/>
  <c r="L1450" i="2"/>
  <c r="L1448" i="2"/>
  <c r="L1446" i="2"/>
  <c r="L1443" i="2"/>
  <c r="L1441" i="2"/>
  <c r="L1439" i="2"/>
  <c r="L1436" i="2"/>
  <c r="L1434" i="2"/>
  <c r="L1432" i="2"/>
  <c r="L1430" i="2"/>
  <c r="L1428" i="2"/>
  <c r="L1424" i="2"/>
  <c r="L1421" i="2"/>
  <c r="L1419" i="2"/>
  <c r="L1417" i="2"/>
  <c r="L1415" i="2"/>
  <c r="L1413" i="2"/>
  <c r="L1411" i="2"/>
  <c r="L1404" i="2"/>
  <c r="L1409" i="2"/>
  <c r="L1407" i="2"/>
  <c r="L1402" i="2"/>
  <c r="L1400" i="2"/>
  <c r="L1397" i="2"/>
  <c r="L1395" i="2"/>
  <c r="L1393" i="2"/>
  <c r="L1390" i="2"/>
  <c r="L1388" i="2"/>
  <c r="L1386" i="2"/>
  <c r="L1384" i="2"/>
  <c r="L1382" i="2"/>
  <c r="L1378" i="2"/>
  <c r="L1375" i="2"/>
  <c r="L1373" i="2"/>
  <c r="L1371" i="2"/>
  <c r="L1369" i="2"/>
  <c r="L1367" i="2"/>
  <c r="L1365" i="2"/>
  <c r="L1363" i="2"/>
  <c r="L1361" i="2"/>
  <c r="L1358" i="2"/>
  <c r="L1356" i="2"/>
  <c r="L1354" i="2"/>
  <c r="L1351" i="2"/>
  <c r="L1349" i="2"/>
  <c r="L1344" i="2"/>
  <c r="L1347" i="2"/>
  <c r="L1342" i="2"/>
  <c r="L1340" i="2"/>
  <c r="L1338" i="2"/>
  <c r="L1336" i="2"/>
  <c r="L1332" i="2"/>
  <c r="L1329" i="2"/>
  <c r="L1327" i="2"/>
  <c r="L1324" i="2"/>
  <c r="L1325" i="2"/>
  <c r="L1321" i="2"/>
  <c r="L1319" i="2"/>
  <c r="L1317" i="2"/>
  <c r="L1315" i="2"/>
  <c r="L1313" i="2"/>
  <c r="L1309" i="2"/>
  <c r="L1307" i="2"/>
  <c r="L1306" i="2"/>
  <c r="L1303" i="2"/>
  <c r="L1300" i="2"/>
  <c r="L1298" i="2"/>
  <c r="L1293" i="2"/>
  <c r="L1290" i="2"/>
  <c r="L1287" i="2"/>
  <c r="L1284" i="2"/>
  <c r="L1281" i="2"/>
  <c r="L1282" i="2"/>
  <c r="L1278" i="2"/>
  <c r="L1276" i="2"/>
  <c r="L1272" i="2"/>
  <c r="L1274" i="2"/>
  <c r="L1270" i="2"/>
  <c r="L1266" i="2"/>
  <c r="L1264" i="2"/>
  <c r="L1262" i="2"/>
  <c r="L1259" i="2"/>
  <c r="L1256" i="2"/>
  <c r="L1254" i="2"/>
  <c r="L1252" i="2"/>
  <c r="L1248" i="2"/>
  <c r="L1245" i="2"/>
  <c r="L1243" i="2"/>
  <c r="L1241" i="2"/>
  <c r="L1240" i="2"/>
  <c r="L1237" i="2"/>
  <c r="L1235" i="2"/>
  <c r="L1233" i="2"/>
  <c r="L1231" i="2"/>
  <c r="L1229" i="2"/>
  <c r="L1225" i="2"/>
  <c r="L1223" i="2"/>
  <c r="L1221" i="2"/>
  <c r="L1220" i="2"/>
  <c r="L1217" i="2"/>
  <c r="L1215" i="2"/>
  <c r="L1213" i="2"/>
  <c r="L1209" i="2"/>
  <c r="L1206" i="2"/>
  <c r="L1205" i="2"/>
  <c r="L1203" i="2"/>
  <c r="L1202" i="2"/>
  <c r="L1200" i="2"/>
  <c r="L1198" i="2"/>
  <c r="L1195" i="2"/>
  <c r="L1193" i="2"/>
  <c r="L1192" i="2"/>
  <c r="L1189" i="2"/>
  <c r="L1187" i="2"/>
  <c r="L1185" i="2"/>
  <c r="L1183" i="2"/>
  <c r="L1181" i="2"/>
  <c r="L1179" i="2"/>
  <c r="L1177" i="2"/>
  <c r="L1175" i="2"/>
  <c r="L1173" i="2"/>
  <c r="L1171" i="2"/>
  <c r="L1168" i="2"/>
  <c r="L1166" i="2"/>
  <c r="L1165" i="2"/>
  <c r="L1162" i="2"/>
  <c r="L1160" i="2"/>
  <c r="L1158" i="2"/>
  <c r="L1156" i="2"/>
  <c r="L1154" i="2"/>
  <c r="L1150" i="2"/>
  <c r="L1147" i="2"/>
  <c r="L1145" i="2"/>
  <c r="L1142" i="2"/>
  <c r="L1140" i="2"/>
  <c r="L1135" i="2"/>
  <c r="L1130" i="2"/>
  <c r="L1128" i="2"/>
  <c r="L1126" i="2"/>
  <c r="L1125" i="2"/>
  <c r="L1122" i="2"/>
  <c r="L1121" i="2"/>
  <c r="L1118" i="2"/>
  <c r="L1116" i="2"/>
  <c r="L1114" i="2"/>
  <c r="L1112" i="2"/>
  <c r="L1109" i="2"/>
  <c r="L1105" i="2"/>
  <c r="L1106" i="2"/>
  <c r="L1102" i="2"/>
  <c r="L1100" i="2"/>
  <c r="L1097" i="2"/>
  <c r="L1092" i="2"/>
  <c r="L1091" i="2"/>
  <c r="L1089" i="2"/>
  <c r="L1087" i="2"/>
  <c r="L1085" i="2"/>
  <c r="L1083" i="2"/>
  <c r="L1081" i="2"/>
  <c r="L1079" i="2"/>
  <c r="L1077" i="2"/>
  <c r="L1075" i="2"/>
  <c r="L1073" i="2"/>
  <c r="L1071" i="2"/>
  <c r="L1068" i="2"/>
  <c r="L1066" i="2"/>
  <c r="L1064" i="2"/>
  <c r="L1061" i="2"/>
  <c r="L1059" i="2"/>
  <c r="L1057" i="2"/>
  <c r="L1055" i="2"/>
  <c r="L1053" i="2"/>
  <c r="L1049" i="2"/>
  <c r="L1046" i="2"/>
  <c r="L1044" i="2"/>
  <c r="L1042" i="2"/>
  <c r="L1040" i="2"/>
  <c r="L1038" i="2"/>
  <c r="L1037" i="2"/>
  <c r="L1035" i="2"/>
  <c r="L1033" i="2"/>
  <c r="L1031" i="2"/>
  <c r="L1027" i="2"/>
  <c r="L1026" i="2"/>
  <c r="L1025" i="2"/>
  <c r="L1021" i="2"/>
  <c r="L1019" i="2"/>
  <c r="Y1327" i="2" l="1"/>
  <c r="Z1327" i="2" s="1"/>
  <c r="AB1327" i="2" s="1"/>
  <c r="AC1327" i="2" s="1"/>
  <c r="AD1327" i="2" s="1"/>
  <c r="AF1327" i="2" s="1"/>
  <c r="AI1327" i="2" s="1"/>
  <c r="K1327" i="2"/>
  <c r="Y1284" i="2"/>
  <c r="Z1284" i="2" s="1"/>
  <c r="AB1284" i="2" s="1"/>
  <c r="AC1284" i="2" s="1"/>
  <c r="AD1284" i="2" s="1"/>
  <c r="AF1284" i="2" s="1"/>
  <c r="AI1284" i="2" s="1"/>
  <c r="K1284" i="2"/>
  <c r="Y1243" i="2"/>
  <c r="Z1243" i="2" s="1"/>
  <c r="AB1243" i="2" s="1"/>
  <c r="AC1243" i="2" s="1"/>
  <c r="AD1243" i="2" s="1"/>
  <c r="AF1243" i="2" s="1"/>
  <c r="AI1243" i="2" s="1"/>
  <c r="K1243" i="2"/>
  <c r="Y1089" i="2"/>
  <c r="Z1089" i="2" s="1"/>
  <c r="AB1089" i="2" s="1"/>
  <c r="AC1089" i="2" s="1"/>
  <c r="AD1089" i="2" s="1"/>
  <c r="AF1089" i="2" s="1"/>
  <c r="AI1089" i="2" s="1"/>
  <c r="K1089" i="2"/>
  <c r="Y1121" i="2"/>
  <c r="Z1121" i="2" s="1"/>
  <c r="AB1121" i="2" s="1"/>
  <c r="AC1121" i="2" s="1"/>
  <c r="AD1121" i="2" s="1"/>
  <c r="AF1121" i="2" s="1"/>
  <c r="AI1121" i="2" s="1"/>
  <c r="K1121" i="2"/>
  <c r="Y1205" i="2"/>
  <c r="Z1205" i="2" s="1"/>
  <c r="AB1205" i="2" s="1"/>
  <c r="AC1205" i="2" s="1"/>
  <c r="AD1205" i="2" s="1"/>
  <c r="AF1205" i="2" s="1"/>
  <c r="AI1205" i="2" s="1"/>
  <c r="K1205" i="2"/>
  <c r="Y1187" i="2"/>
  <c r="Z1187" i="2" s="1"/>
  <c r="AB1187" i="2" s="1"/>
  <c r="AC1187" i="2" s="1"/>
  <c r="AD1187" i="2" s="1"/>
  <c r="AF1187" i="2" s="1"/>
  <c r="AI1187" i="2" s="1"/>
  <c r="K1187" i="2"/>
  <c r="Y1419" i="2"/>
  <c r="Z1419" i="2" s="1"/>
  <c r="AB1419" i="2" s="1"/>
  <c r="AC1419" i="2" s="1"/>
  <c r="AD1419" i="2" s="1"/>
  <c r="AF1419" i="2" s="1"/>
  <c r="AI1419" i="2" s="1"/>
  <c r="K1419" i="2"/>
  <c r="Y1044" i="2"/>
  <c r="Z1044" i="2" s="1"/>
  <c r="AB1044" i="2" s="1"/>
  <c r="AC1044" i="2" s="1"/>
  <c r="AD1044" i="2" s="1"/>
  <c r="AF1044" i="2" s="1"/>
  <c r="AI1044" i="2" s="1"/>
  <c r="K1044" i="2"/>
  <c r="Y84" i="2"/>
  <c r="Z84" i="2" s="1"/>
  <c r="AB84" i="2" s="1"/>
  <c r="AC84" i="2" s="1"/>
  <c r="AD84" i="2" s="1"/>
  <c r="AF84" i="2" s="1"/>
  <c r="AI84" i="2" s="1"/>
  <c r="K84" i="2"/>
  <c r="L84" i="2" s="1"/>
  <c r="Y344" i="2"/>
  <c r="Z344" i="2" s="1"/>
  <c r="AB344" i="2" s="1"/>
  <c r="AC344" i="2" s="1"/>
  <c r="AD344" i="2" s="1"/>
  <c r="AF344" i="2" s="1"/>
  <c r="AI344" i="2" s="1"/>
  <c r="K344" i="2"/>
  <c r="Y796" i="2"/>
  <c r="Z796" i="2" s="1"/>
  <c r="AB796" i="2" s="1"/>
  <c r="AC796" i="2" s="1"/>
  <c r="AD796" i="2" s="1"/>
  <c r="AF796" i="2" s="1"/>
  <c r="AI796" i="2" s="1"/>
  <c r="K796" i="2"/>
  <c r="Y840" i="2"/>
  <c r="Z840" i="2" s="1"/>
  <c r="AB840" i="2" s="1"/>
  <c r="AC840" i="2" s="1"/>
  <c r="AD840" i="2" s="1"/>
  <c r="AF840" i="2" s="1"/>
  <c r="AI840" i="2" s="1"/>
  <c r="K840" i="2"/>
  <c r="Y932" i="2"/>
  <c r="Z932" i="2" s="1"/>
  <c r="AB932" i="2" s="1"/>
  <c r="AC932" i="2" s="1"/>
  <c r="AD932" i="2" s="1"/>
  <c r="AF932" i="2" s="1"/>
  <c r="AI932" i="2" s="1"/>
  <c r="K932" i="2"/>
  <c r="Y886" i="2"/>
  <c r="Z886" i="2" s="1"/>
  <c r="AB886" i="2" s="1"/>
  <c r="AC886" i="2" s="1"/>
  <c r="AD886" i="2" s="1"/>
  <c r="AF886" i="2" s="1"/>
  <c r="AI886" i="2" s="1"/>
  <c r="K886" i="2"/>
  <c r="Y978" i="2"/>
  <c r="Z978" i="2" s="1"/>
  <c r="AB978" i="2" s="1"/>
  <c r="AC978" i="2" s="1"/>
  <c r="AD978" i="2" s="1"/>
  <c r="AF978" i="2" s="1"/>
  <c r="AI978" i="2" s="1"/>
  <c r="K978" i="2"/>
  <c r="Y1017" i="2"/>
  <c r="Z1017" i="2" s="1"/>
  <c r="AB1017" i="2" s="1"/>
  <c r="AC1017" i="2" s="1"/>
  <c r="AD1017" i="2" s="1"/>
  <c r="AF1017" i="2" s="1"/>
  <c r="AI1017" i="2" s="1"/>
  <c r="K1017" i="2"/>
  <c r="Y76" i="2"/>
  <c r="Z76" i="2" s="1"/>
  <c r="AB76" i="2" s="1"/>
  <c r="AC76" i="2" s="1"/>
  <c r="AD76" i="2" s="1"/>
  <c r="AF76" i="2" s="1"/>
  <c r="AI76" i="2" s="1"/>
  <c r="K76" i="2"/>
  <c r="Y571" i="2"/>
  <c r="Z571" i="2" s="1"/>
  <c r="AB571" i="2" s="1"/>
  <c r="AC571" i="2" s="1"/>
  <c r="AD571" i="2" s="1"/>
  <c r="AF571" i="2" s="1"/>
  <c r="AI571" i="2" s="1"/>
  <c r="K571" i="2"/>
  <c r="L571" i="2" s="1"/>
  <c r="Y192" i="2"/>
  <c r="Z192" i="2" s="1"/>
  <c r="AB192" i="2" s="1"/>
  <c r="AC192" i="2" s="1"/>
  <c r="AD192" i="2" s="1"/>
  <c r="AF192" i="2" s="1"/>
  <c r="AI192" i="2" s="1"/>
  <c r="K192" i="2"/>
  <c r="Y707" i="2"/>
  <c r="Z707" i="2" s="1"/>
  <c r="AB707" i="2" s="1"/>
  <c r="AC707" i="2" s="1"/>
  <c r="AD707" i="2" s="1"/>
  <c r="AF707" i="2" s="1"/>
  <c r="AI707" i="2" s="1"/>
  <c r="K707" i="2"/>
  <c r="Y1373" i="2"/>
  <c r="Z1373" i="2" s="1"/>
  <c r="AB1373" i="2" s="1"/>
  <c r="AC1373" i="2" s="1"/>
  <c r="AD1373" i="2" s="1"/>
  <c r="AF1373" i="2" s="1"/>
  <c r="AI1373" i="2" s="1"/>
  <c r="K1373" i="2"/>
  <c r="Y750" i="2"/>
  <c r="Z750" i="2" s="1"/>
  <c r="AB750" i="2" s="1"/>
  <c r="AC750" i="2" s="1"/>
  <c r="AD750" i="2" s="1"/>
  <c r="AF750" i="2" s="1"/>
  <c r="AI750" i="2" s="1"/>
  <c r="K750" i="2"/>
  <c r="Y1557" i="2"/>
  <c r="Z1557" i="2" s="1"/>
  <c r="AB1557" i="2" s="1"/>
  <c r="AC1557" i="2" s="1"/>
  <c r="AD1557" i="2" s="1"/>
  <c r="AF1557" i="2" s="1"/>
  <c r="AI1557" i="2" s="1"/>
  <c r="K1557" i="2"/>
  <c r="Y124" i="2"/>
  <c r="Z124" i="2" s="1"/>
  <c r="AB124" i="2" s="1"/>
  <c r="AC124" i="2" s="1"/>
  <c r="AD124" i="2" s="1"/>
  <c r="AF124" i="2" s="1"/>
  <c r="AI124" i="2" s="1"/>
  <c r="K124" i="2"/>
  <c r="Y46" i="2"/>
  <c r="Z46" i="2" s="1"/>
  <c r="AB46" i="2" s="1"/>
  <c r="AC46" i="2" s="1"/>
  <c r="AD46" i="2" s="1"/>
  <c r="AF46" i="2" s="1"/>
  <c r="AI46" i="2" s="1"/>
  <c r="K46" i="2"/>
  <c r="Y565" i="2"/>
  <c r="Z565" i="2" s="1"/>
  <c r="AB565" i="2" s="1"/>
  <c r="AC565" i="2" s="1"/>
  <c r="AD565" i="2" s="1"/>
  <c r="AF565" i="2" s="1"/>
  <c r="AI565" i="2" s="1"/>
  <c r="K565" i="2"/>
  <c r="Y615" i="2"/>
  <c r="Z615" i="2" s="1"/>
  <c r="AB615" i="2" s="1"/>
  <c r="AC615" i="2" s="1"/>
  <c r="AD615" i="2" s="1"/>
  <c r="AF615" i="2" s="1"/>
  <c r="AI615" i="2" s="1"/>
  <c r="K615" i="2"/>
  <c r="Y661" i="2"/>
  <c r="Z661" i="2" s="1"/>
  <c r="AB661" i="2" s="1"/>
  <c r="AC661" i="2" s="1"/>
  <c r="AD661" i="2" s="1"/>
  <c r="AF661" i="2" s="1"/>
  <c r="AI661" i="2" s="1"/>
  <c r="K661" i="2"/>
  <c r="Y1511" i="2"/>
  <c r="Z1511" i="2" s="1"/>
  <c r="AB1511" i="2" s="1"/>
  <c r="AC1511" i="2" s="1"/>
  <c r="AD1511" i="2" s="1"/>
  <c r="AF1511" i="2" s="1"/>
  <c r="AI1511" i="2" s="1"/>
  <c r="K1511" i="2"/>
  <c r="Y307" i="2"/>
  <c r="Z307" i="2" s="1"/>
  <c r="AB307" i="2" s="1"/>
  <c r="AC307" i="2" s="1"/>
  <c r="AD307" i="2" s="1"/>
  <c r="AF307" i="2" s="1"/>
  <c r="AI307" i="2" s="1"/>
  <c r="K307" i="2"/>
  <c r="Y512" i="2"/>
  <c r="Z512" i="2" s="1"/>
  <c r="AB512" i="2" s="1"/>
  <c r="AC512" i="2" s="1"/>
  <c r="AD512" i="2" s="1"/>
  <c r="AF512" i="2" s="1"/>
  <c r="AI512" i="2" s="1"/>
  <c r="K512" i="2"/>
  <c r="Y520" i="2"/>
  <c r="Z520" i="2" s="1"/>
  <c r="AB520" i="2" s="1"/>
  <c r="AC520" i="2" s="1"/>
  <c r="AD520" i="2" s="1"/>
  <c r="AF520" i="2" s="1"/>
  <c r="AI520" i="2" s="1"/>
  <c r="K520" i="2"/>
  <c r="Y238" i="2"/>
  <c r="Z238" i="2" s="1"/>
  <c r="AB238" i="2" s="1"/>
  <c r="AC238" i="2" s="1"/>
  <c r="AD238" i="2" s="1"/>
  <c r="AF238" i="2" s="1"/>
  <c r="AI238" i="2" s="1"/>
  <c r="K238" i="2"/>
  <c r="Y1465" i="2"/>
  <c r="Z1465" i="2" s="1"/>
  <c r="AB1465" i="2" s="1"/>
  <c r="AC1465" i="2" s="1"/>
  <c r="AD1465" i="2" s="1"/>
  <c r="AF1465" i="2" s="1"/>
  <c r="AI1465" i="2" s="1"/>
  <c r="K1465" i="2"/>
  <c r="Y268" i="2"/>
  <c r="Z268" i="2" s="1"/>
  <c r="AB268" i="2" s="1"/>
  <c r="AC268" i="2" s="1"/>
  <c r="AD268" i="2" s="1"/>
  <c r="AF268" i="2" s="1"/>
  <c r="AI268" i="2" s="1"/>
  <c r="K268" i="2"/>
  <c r="Y470" i="2"/>
  <c r="Z470" i="2" s="1"/>
  <c r="AB470" i="2" s="1"/>
  <c r="AC470" i="2" s="1"/>
  <c r="AD470" i="2" s="1"/>
  <c r="AF470" i="2" s="1"/>
  <c r="AI470" i="2" s="1"/>
  <c r="K470" i="2"/>
  <c r="Y167" i="2"/>
  <c r="Z167" i="2" s="1"/>
  <c r="AB167" i="2" s="1"/>
  <c r="AC167" i="2" s="1"/>
  <c r="AD167" i="2" s="1"/>
  <c r="AF167" i="2" s="1"/>
  <c r="AI167" i="2" s="1"/>
  <c r="K167" i="2"/>
  <c r="Y430" i="2"/>
  <c r="Z430" i="2" s="1"/>
  <c r="AB430" i="2" s="1"/>
  <c r="AC430" i="2" s="1"/>
  <c r="AD430" i="2" s="1"/>
  <c r="AF430" i="2" s="1"/>
  <c r="AI430" i="2" s="1"/>
  <c r="AJ430" i="2" s="1"/>
  <c r="K430" i="2"/>
  <c r="Y390" i="2"/>
  <c r="Z390" i="2" s="1"/>
  <c r="AB390" i="2" s="1"/>
  <c r="AC390" i="2" s="1"/>
  <c r="AD390" i="2" s="1"/>
  <c r="AF390" i="2" s="1"/>
  <c r="AI390" i="2" s="1"/>
  <c r="K390" i="2"/>
  <c r="Y1328" i="2"/>
  <c r="Z1328" i="2" s="1"/>
  <c r="AB1328" i="2" s="1"/>
  <c r="AC1328" i="2" s="1"/>
  <c r="AD1328" i="2" s="1"/>
  <c r="AF1328" i="2" s="1"/>
  <c r="AI1328" i="2" s="1"/>
  <c r="K1328" i="2"/>
  <c r="Y1285" i="2"/>
  <c r="Z1285" i="2" s="1"/>
  <c r="AB1285" i="2" s="1"/>
  <c r="AC1285" i="2" s="1"/>
  <c r="AD1285" i="2" s="1"/>
  <c r="AF1285" i="2" s="1"/>
  <c r="AI1285" i="2" s="1"/>
  <c r="K1285" i="2"/>
  <c r="Y1244" i="2"/>
  <c r="Z1244" i="2" s="1"/>
  <c r="AB1244" i="2" s="1"/>
  <c r="AC1244" i="2" s="1"/>
  <c r="AD1244" i="2" s="1"/>
  <c r="AF1244" i="2" s="1"/>
  <c r="AI1244" i="2" s="1"/>
  <c r="K1244" i="2"/>
  <c r="Y1090" i="2"/>
  <c r="Z1090" i="2" s="1"/>
  <c r="AB1090" i="2" s="1"/>
  <c r="AC1090" i="2" s="1"/>
  <c r="AD1090" i="2" s="1"/>
  <c r="AF1090" i="2" s="1"/>
  <c r="AI1090" i="2" s="1"/>
  <c r="K1090" i="2"/>
  <c r="Y1129" i="2"/>
  <c r="Z1129" i="2" s="1"/>
  <c r="AB1129" i="2" s="1"/>
  <c r="AC1129" i="2" s="1"/>
  <c r="AD1129" i="2" s="1"/>
  <c r="AF1129" i="2" s="1"/>
  <c r="AI1129" i="2" s="1"/>
  <c r="K1129" i="2"/>
  <c r="Y1188" i="2"/>
  <c r="Z1188" i="2" s="1"/>
  <c r="AB1188" i="2" s="1"/>
  <c r="AC1188" i="2" s="1"/>
  <c r="AD1188" i="2" s="1"/>
  <c r="AF1188" i="2" s="1"/>
  <c r="AI1188" i="2" s="1"/>
  <c r="K1188" i="2"/>
  <c r="Y1420" i="2"/>
  <c r="Z1420" i="2" s="1"/>
  <c r="AB1420" i="2" s="1"/>
  <c r="AC1420" i="2" s="1"/>
  <c r="AD1420" i="2" s="1"/>
  <c r="AF1420" i="2" s="1"/>
  <c r="AI1420" i="2" s="1"/>
  <c r="K1420" i="2"/>
  <c r="Y1045" i="2"/>
  <c r="Z1045" i="2" s="1"/>
  <c r="AB1045" i="2" s="1"/>
  <c r="AC1045" i="2" s="1"/>
  <c r="AD1045" i="2" s="1"/>
  <c r="AF1045" i="2" s="1"/>
  <c r="AI1045" i="2" s="1"/>
  <c r="K1045" i="2"/>
  <c r="Y345" i="2"/>
  <c r="Z345" i="2" s="1"/>
  <c r="AB345" i="2" s="1"/>
  <c r="AC345" i="2" s="1"/>
  <c r="AD345" i="2" s="1"/>
  <c r="AF345" i="2" s="1"/>
  <c r="AI345" i="2" s="1"/>
  <c r="K345" i="2"/>
  <c r="Y797" i="2"/>
  <c r="Z797" i="2" s="1"/>
  <c r="AB797" i="2" s="1"/>
  <c r="AC797" i="2" s="1"/>
  <c r="AD797" i="2" s="1"/>
  <c r="AF797" i="2" s="1"/>
  <c r="AI797" i="2" s="1"/>
  <c r="K797" i="2"/>
  <c r="Y841" i="2"/>
  <c r="Z841" i="2" s="1"/>
  <c r="AB841" i="2" s="1"/>
  <c r="AC841" i="2" s="1"/>
  <c r="AD841" i="2" s="1"/>
  <c r="AF841" i="2" s="1"/>
  <c r="AI841" i="2" s="1"/>
  <c r="K841" i="2"/>
  <c r="Y933" i="2"/>
  <c r="Z933" i="2" s="1"/>
  <c r="AB933" i="2" s="1"/>
  <c r="AC933" i="2" s="1"/>
  <c r="AD933" i="2" s="1"/>
  <c r="AF933" i="2" s="1"/>
  <c r="AI933" i="2" s="1"/>
  <c r="K933" i="2"/>
  <c r="Y887" i="2"/>
  <c r="Z887" i="2" s="1"/>
  <c r="AB887" i="2" s="1"/>
  <c r="AC887" i="2" s="1"/>
  <c r="AD887" i="2" s="1"/>
  <c r="AF887" i="2" s="1"/>
  <c r="AI887" i="2" s="1"/>
  <c r="K887" i="2"/>
  <c r="Y979" i="2"/>
  <c r="Z979" i="2" s="1"/>
  <c r="AB979" i="2" s="1"/>
  <c r="AC979" i="2" s="1"/>
  <c r="AD979" i="2" s="1"/>
  <c r="AF979" i="2" s="1"/>
  <c r="AI979" i="2" s="1"/>
  <c r="K979" i="2"/>
  <c r="Y1018" i="2"/>
  <c r="Z1018" i="2" s="1"/>
  <c r="AB1018" i="2" s="1"/>
  <c r="AC1018" i="2" s="1"/>
  <c r="AD1018" i="2" s="1"/>
  <c r="AF1018" i="2" s="1"/>
  <c r="AI1018" i="2" s="1"/>
  <c r="K1018" i="2"/>
  <c r="Y77" i="2"/>
  <c r="Z77" i="2" s="1"/>
  <c r="AB77" i="2" s="1"/>
  <c r="AC77" i="2" s="1"/>
  <c r="AD77" i="2" s="1"/>
  <c r="AF77" i="2" s="1"/>
  <c r="AI77" i="2" s="1"/>
  <c r="K77" i="2"/>
  <c r="Y193" i="2"/>
  <c r="Z193" i="2" s="1"/>
  <c r="AB193" i="2" s="1"/>
  <c r="AC193" i="2" s="1"/>
  <c r="AD193" i="2" s="1"/>
  <c r="AF193" i="2" s="1"/>
  <c r="AI193" i="2" s="1"/>
  <c r="K193" i="2"/>
  <c r="Y708" i="2"/>
  <c r="Z708" i="2" s="1"/>
  <c r="AB708" i="2" s="1"/>
  <c r="AC708" i="2" s="1"/>
  <c r="AD708" i="2" s="1"/>
  <c r="AF708" i="2" s="1"/>
  <c r="AI708" i="2" s="1"/>
  <c r="K708" i="2"/>
  <c r="Y1374" i="2"/>
  <c r="Z1374" i="2" s="1"/>
  <c r="AB1374" i="2" s="1"/>
  <c r="AC1374" i="2" s="1"/>
  <c r="AD1374" i="2" s="1"/>
  <c r="AF1374" i="2" s="1"/>
  <c r="AI1374" i="2" s="1"/>
  <c r="K1374" i="2"/>
  <c r="Y751" i="2"/>
  <c r="Z751" i="2" s="1"/>
  <c r="AB751" i="2" s="1"/>
  <c r="AC751" i="2" s="1"/>
  <c r="AD751" i="2" s="1"/>
  <c r="AF751" i="2" s="1"/>
  <c r="AI751" i="2" s="1"/>
  <c r="AJ751" i="2" s="1"/>
  <c r="K751" i="2"/>
  <c r="Y1558" i="2"/>
  <c r="Z1558" i="2" s="1"/>
  <c r="AB1558" i="2" s="1"/>
  <c r="AC1558" i="2" s="1"/>
  <c r="AD1558" i="2" s="1"/>
  <c r="AF1558" i="2" s="1"/>
  <c r="AI1558" i="2" s="1"/>
  <c r="K1558" i="2"/>
  <c r="Y125" i="2"/>
  <c r="Z125" i="2" s="1"/>
  <c r="AB125" i="2" s="1"/>
  <c r="AC125" i="2" s="1"/>
  <c r="AD125" i="2" s="1"/>
  <c r="AF125" i="2" s="1"/>
  <c r="AI125" i="2" s="1"/>
  <c r="K125" i="2"/>
  <c r="L124" i="2" s="1"/>
  <c r="Y47" i="2"/>
  <c r="Z47" i="2" s="1"/>
  <c r="AB47" i="2" s="1"/>
  <c r="AC47" i="2" s="1"/>
  <c r="AD47" i="2" s="1"/>
  <c r="AF47" i="2" s="1"/>
  <c r="AI47" i="2" s="1"/>
  <c r="K47" i="2"/>
  <c r="Y566" i="2"/>
  <c r="Z566" i="2" s="1"/>
  <c r="AB566" i="2" s="1"/>
  <c r="AC566" i="2" s="1"/>
  <c r="AD566" i="2" s="1"/>
  <c r="AF566" i="2" s="1"/>
  <c r="AI566" i="2" s="1"/>
  <c r="K566" i="2"/>
  <c r="Y616" i="2"/>
  <c r="Z616" i="2" s="1"/>
  <c r="AB616" i="2" s="1"/>
  <c r="AC616" i="2" s="1"/>
  <c r="AD616" i="2" s="1"/>
  <c r="AF616" i="2" s="1"/>
  <c r="AI616" i="2" s="1"/>
  <c r="K616" i="2"/>
  <c r="Y662" i="2"/>
  <c r="Z662" i="2" s="1"/>
  <c r="AB662" i="2" s="1"/>
  <c r="AC662" i="2" s="1"/>
  <c r="AD662" i="2" s="1"/>
  <c r="AF662" i="2" s="1"/>
  <c r="AI662" i="2" s="1"/>
  <c r="K662" i="2"/>
  <c r="Y1512" i="2"/>
  <c r="Z1512" i="2" s="1"/>
  <c r="AB1512" i="2" s="1"/>
  <c r="AC1512" i="2" s="1"/>
  <c r="AD1512" i="2" s="1"/>
  <c r="AF1512" i="2" s="1"/>
  <c r="AI1512" i="2" s="1"/>
  <c r="K1512" i="2"/>
  <c r="Y308" i="2"/>
  <c r="Z308" i="2" s="1"/>
  <c r="AB308" i="2" s="1"/>
  <c r="AC308" i="2" s="1"/>
  <c r="AD308" i="2" s="1"/>
  <c r="AF308" i="2" s="1"/>
  <c r="AI308" i="2" s="1"/>
  <c r="AJ308" i="2" s="1"/>
  <c r="K308" i="2"/>
  <c r="Y513" i="2"/>
  <c r="Z513" i="2" s="1"/>
  <c r="AB513" i="2" s="1"/>
  <c r="AC513" i="2" s="1"/>
  <c r="AD513" i="2" s="1"/>
  <c r="AF513" i="2" s="1"/>
  <c r="AI513" i="2" s="1"/>
  <c r="K513" i="2"/>
  <c r="Y239" i="2"/>
  <c r="Z239" i="2" s="1"/>
  <c r="AB239" i="2" s="1"/>
  <c r="AC239" i="2" s="1"/>
  <c r="AD239" i="2" s="1"/>
  <c r="AF239" i="2" s="1"/>
  <c r="AI239" i="2" s="1"/>
  <c r="K239" i="2"/>
  <c r="Y1466" i="2"/>
  <c r="Z1466" i="2" s="1"/>
  <c r="AB1466" i="2" s="1"/>
  <c r="AC1466" i="2" s="1"/>
  <c r="AD1466" i="2" s="1"/>
  <c r="AF1466" i="2" s="1"/>
  <c r="AI1466" i="2" s="1"/>
  <c r="K1466" i="2"/>
  <c r="Y269" i="2"/>
  <c r="Z269" i="2" s="1"/>
  <c r="AB269" i="2" s="1"/>
  <c r="AC269" i="2" s="1"/>
  <c r="AD269" i="2" s="1"/>
  <c r="AF269" i="2" s="1"/>
  <c r="AI269" i="2" s="1"/>
  <c r="AJ269" i="2" s="1"/>
  <c r="K269" i="2"/>
  <c r="Y471" i="2"/>
  <c r="Z471" i="2" s="1"/>
  <c r="AB471" i="2" s="1"/>
  <c r="AC471" i="2" s="1"/>
  <c r="AD471" i="2" s="1"/>
  <c r="AF471" i="2" s="1"/>
  <c r="AI471" i="2" s="1"/>
  <c r="K471" i="2"/>
  <c r="Y168" i="2"/>
  <c r="Z168" i="2" s="1"/>
  <c r="AB168" i="2" s="1"/>
  <c r="AC168" i="2" s="1"/>
  <c r="AD168" i="2" s="1"/>
  <c r="AF168" i="2" s="1"/>
  <c r="AI168" i="2" s="1"/>
  <c r="K168" i="2"/>
  <c r="Y431" i="2"/>
  <c r="Z431" i="2" s="1"/>
  <c r="AB431" i="2" s="1"/>
  <c r="AC431" i="2" s="1"/>
  <c r="AD431" i="2" s="1"/>
  <c r="AF431" i="2" s="1"/>
  <c r="AI431" i="2" s="1"/>
  <c r="K431" i="2"/>
  <c r="Z391" i="2"/>
  <c r="AB391" i="2" s="1"/>
  <c r="AC391" i="2" s="1"/>
  <c r="AD391" i="2" s="1"/>
  <c r="AF391" i="2" s="1"/>
  <c r="AI391" i="2" s="1"/>
  <c r="Y391" i="2"/>
  <c r="K391" i="2"/>
  <c r="Y1325" i="2"/>
  <c r="Z1325" i="2" s="1"/>
  <c r="AB1325" i="2" s="1"/>
  <c r="AC1325" i="2" s="1"/>
  <c r="AD1325" i="2" s="1"/>
  <c r="AF1325" i="2" s="1"/>
  <c r="AI1325" i="2" s="1"/>
  <c r="K1325" i="2"/>
  <c r="Y1282" i="2"/>
  <c r="Z1282" i="2" s="1"/>
  <c r="AB1282" i="2" s="1"/>
  <c r="AC1282" i="2" s="1"/>
  <c r="AD1282" i="2" s="1"/>
  <c r="AF1282" i="2" s="1"/>
  <c r="AI1282" i="2" s="1"/>
  <c r="K1282" i="2"/>
  <c r="Y1241" i="2"/>
  <c r="Z1241" i="2" s="1"/>
  <c r="AB1241" i="2" s="1"/>
  <c r="AC1241" i="2" s="1"/>
  <c r="AD1241" i="2" s="1"/>
  <c r="AF1241" i="2" s="1"/>
  <c r="AI1241" i="2" s="1"/>
  <c r="K1241" i="2"/>
  <c r="Y1087" i="2"/>
  <c r="Z1087" i="2" s="1"/>
  <c r="AB1087" i="2" s="1"/>
  <c r="AC1087" i="2" s="1"/>
  <c r="AD1087" i="2" s="1"/>
  <c r="AF1087" i="2" s="1"/>
  <c r="AI1087" i="2" s="1"/>
  <c r="K1087" i="2"/>
  <c r="Y1128" i="2"/>
  <c r="Z1128" i="2" s="1"/>
  <c r="AB1128" i="2" s="1"/>
  <c r="AC1128" i="2" s="1"/>
  <c r="AD1128" i="2" s="1"/>
  <c r="AF1128" i="2" s="1"/>
  <c r="AI1128" i="2" s="1"/>
  <c r="K1128" i="2"/>
  <c r="Y1185" i="2"/>
  <c r="Z1185" i="2" s="1"/>
  <c r="AB1185" i="2" s="1"/>
  <c r="AC1185" i="2" s="1"/>
  <c r="AD1185" i="2" s="1"/>
  <c r="AF1185" i="2" s="1"/>
  <c r="AI1185" i="2" s="1"/>
  <c r="K1185" i="2"/>
  <c r="Y1417" i="2"/>
  <c r="Z1417" i="2" s="1"/>
  <c r="AB1417" i="2" s="1"/>
  <c r="AC1417" i="2" s="1"/>
  <c r="AD1417" i="2" s="1"/>
  <c r="AF1417" i="2" s="1"/>
  <c r="AI1417" i="2" s="1"/>
  <c r="K1417" i="2"/>
  <c r="Y1042" i="2"/>
  <c r="Z1042" i="2" s="1"/>
  <c r="AB1042" i="2" s="1"/>
  <c r="AC1042" i="2" s="1"/>
  <c r="AD1042" i="2" s="1"/>
  <c r="AF1042" i="2" s="1"/>
  <c r="AI1042" i="2" s="1"/>
  <c r="K1042" i="2"/>
  <c r="Y794" i="2"/>
  <c r="Z794" i="2" s="1"/>
  <c r="AB794" i="2" s="1"/>
  <c r="AC794" i="2" s="1"/>
  <c r="AD794" i="2" s="1"/>
  <c r="AF794" i="2" s="1"/>
  <c r="AI794" i="2" s="1"/>
  <c r="K794" i="2"/>
  <c r="Y838" i="2"/>
  <c r="Z838" i="2" s="1"/>
  <c r="AB838" i="2" s="1"/>
  <c r="AC838" i="2" s="1"/>
  <c r="AD838" i="2" s="1"/>
  <c r="AF838" i="2" s="1"/>
  <c r="AI838" i="2" s="1"/>
  <c r="K838" i="2"/>
  <c r="Y930" i="2"/>
  <c r="Z930" i="2" s="1"/>
  <c r="AB930" i="2" s="1"/>
  <c r="AC930" i="2" s="1"/>
  <c r="AD930" i="2" s="1"/>
  <c r="AF930" i="2" s="1"/>
  <c r="AI930" i="2" s="1"/>
  <c r="K930" i="2"/>
  <c r="Y884" i="2"/>
  <c r="Z884" i="2" s="1"/>
  <c r="AB884" i="2" s="1"/>
  <c r="AC884" i="2" s="1"/>
  <c r="AD884" i="2" s="1"/>
  <c r="AF884" i="2" s="1"/>
  <c r="AI884" i="2" s="1"/>
  <c r="K884" i="2"/>
  <c r="Y976" i="2"/>
  <c r="Z976" i="2" s="1"/>
  <c r="AB976" i="2" s="1"/>
  <c r="AC976" i="2" s="1"/>
  <c r="AD976" i="2" s="1"/>
  <c r="AF976" i="2" s="1"/>
  <c r="AI976" i="2" s="1"/>
  <c r="K976" i="2"/>
  <c r="Y1015" i="2"/>
  <c r="Z1015" i="2" s="1"/>
  <c r="AB1015" i="2" s="1"/>
  <c r="AC1015" i="2" s="1"/>
  <c r="AD1015" i="2" s="1"/>
  <c r="AF1015" i="2" s="1"/>
  <c r="AI1015" i="2" s="1"/>
  <c r="K1015" i="2"/>
  <c r="Y74" i="2"/>
  <c r="Z74" i="2" s="1"/>
  <c r="AB74" i="2" s="1"/>
  <c r="AC74" i="2" s="1"/>
  <c r="AD74" i="2" s="1"/>
  <c r="AF74" i="2" s="1"/>
  <c r="AI74" i="2" s="1"/>
  <c r="K74" i="2"/>
  <c r="Y190" i="2"/>
  <c r="Z190" i="2" s="1"/>
  <c r="AB190" i="2" s="1"/>
  <c r="AC190" i="2" s="1"/>
  <c r="AD190" i="2" s="1"/>
  <c r="AF190" i="2" s="1"/>
  <c r="AI190" i="2" s="1"/>
  <c r="K190" i="2"/>
  <c r="Y705" i="2"/>
  <c r="Z705" i="2" s="1"/>
  <c r="AB705" i="2" s="1"/>
  <c r="AC705" i="2" s="1"/>
  <c r="AD705" i="2" s="1"/>
  <c r="AF705" i="2" s="1"/>
  <c r="AI705" i="2" s="1"/>
  <c r="K705" i="2"/>
  <c r="Y1371" i="2"/>
  <c r="Z1371" i="2" s="1"/>
  <c r="AB1371" i="2" s="1"/>
  <c r="AC1371" i="2" s="1"/>
  <c r="AD1371" i="2" s="1"/>
  <c r="AF1371" i="2" s="1"/>
  <c r="AI1371" i="2" s="1"/>
  <c r="K1371" i="2"/>
  <c r="Y748" i="2"/>
  <c r="Z748" i="2" s="1"/>
  <c r="AB748" i="2" s="1"/>
  <c r="AC748" i="2" s="1"/>
  <c r="AD748" i="2" s="1"/>
  <c r="AF748" i="2" s="1"/>
  <c r="AI748" i="2" s="1"/>
  <c r="K748" i="2"/>
  <c r="Y1555" i="2"/>
  <c r="Z1555" i="2" s="1"/>
  <c r="AB1555" i="2" s="1"/>
  <c r="AC1555" i="2" s="1"/>
  <c r="AD1555" i="2" s="1"/>
  <c r="AF1555" i="2" s="1"/>
  <c r="AI1555" i="2" s="1"/>
  <c r="K1555" i="2"/>
  <c r="Y122" i="2"/>
  <c r="Z122" i="2" s="1"/>
  <c r="AB122" i="2" s="1"/>
  <c r="AC122" i="2" s="1"/>
  <c r="AD122" i="2" s="1"/>
  <c r="AF122" i="2" s="1"/>
  <c r="AI122" i="2" s="1"/>
  <c r="K122" i="2"/>
  <c r="Y44" i="2"/>
  <c r="Z44" i="2" s="1"/>
  <c r="AB44" i="2" s="1"/>
  <c r="AC44" i="2" s="1"/>
  <c r="AD44" i="2" s="1"/>
  <c r="AF44" i="2" s="1"/>
  <c r="AI44" i="2" s="1"/>
  <c r="K44" i="2"/>
  <c r="Y563" i="2"/>
  <c r="Z563" i="2" s="1"/>
  <c r="AB563" i="2" s="1"/>
  <c r="AC563" i="2" s="1"/>
  <c r="AD563" i="2" s="1"/>
  <c r="AF563" i="2" s="1"/>
  <c r="AI563" i="2" s="1"/>
  <c r="K563" i="2"/>
  <c r="Y613" i="2"/>
  <c r="Z613" i="2" s="1"/>
  <c r="AB613" i="2" s="1"/>
  <c r="AC613" i="2" s="1"/>
  <c r="AD613" i="2" s="1"/>
  <c r="AF613" i="2" s="1"/>
  <c r="AI613" i="2" s="1"/>
  <c r="AJ613" i="2" s="1"/>
  <c r="K613" i="2"/>
  <c r="Y659" i="2"/>
  <c r="Z659" i="2" s="1"/>
  <c r="AB659" i="2" s="1"/>
  <c r="AC659" i="2" s="1"/>
  <c r="AD659" i="2" s="1"/>
  <c r="AF659" i="2" s="1"/>
  <c r="AI659" i="2" s="1"/>
  <c r="K659" i="2"/>
  <c r="Y1509" i="2"/>
  <c r="Z1509" i="2" s="1"/>
  <c r="AB1509" i="2" s="1"/>
  <c r="AC1509" i="2" s="1"/>
  <c r="AD1509" i="2" s="1"/>
  <c r="AF1509" i="2" s="1"/>
  <c r="AI1509" i="2" s="1"/>
  <c r="K1509" i="2"/>
  <c r="Y305" i="2"/>
  <c r="Z305" i="2" s="1"/>
  <c r="AB305" i="2" s="1"/>
  <c r="AC305" i="2" s="1"/>
  <c r="AD305" i="2" s="1"/>
  <c r="AF305" i="2" s="1"/>
  <c r="AI305" i="2" s="1"/>
  <c r="K305" i="2"/>
  <c r="Y510" i="2"/>
  <c r="Z510" i="2" s="1"/>
  <c r="AB510" i="2" s="1"/>
  <c r="AC510" i="2" s="1"/>
  <c r="AD510" i="2" s="1"/>
  <c r="AF510" i="2" s="1"/>
  <c r="AI510" i="2" s="1"/>
  <c r="K510" i="2"/>
  <c r="Y236" i="2"/>
  <c r="Z236" i="2" s="1"/>
  <c r="AB236" i="2" s="1"/>
  <c r="AC236" i="2" s="1"/>
  <c r="AD236" i="2" s="1"/>
  <c r="AF236" i="2" s="1"/>
  <c r="AI236" i="2" s="1"/>
  <c r="K236" i="2"/>
  <c r="Y1463" i="2"/>
  <c r="Z1463" i="2" s="1"/>
  <c r="AB1463" i="2" s="1"/>
  <c r="AC1463" i="2" s="1"/>
  <c r="AD1463" i="2" s="1"/>
  <c r="AF1463" i="2" s="1"/>
  <c r="AI1463" i="2" s="1"/>
  <c r="K1463" i="2"/>
  <c r="Y266" i="2"/>
  <c r="Z266" i="2" s="1"/>
  <c r="AB266" i="2" s="1"/>
  <c r="AC266" i="2" s="1"/>
  <c r="AD266" i="2" s="1"/>
  <c r="AF266" i="2" s="1"/>
  <c r="AI266" i="2" s="1"/>
  <c r="K266" i="2"/>
  <c r="Y468" i="2"/>
  <c r="Z468" i="2" s="1"/>
  <c r="AB468" i="2" s="1"/>
  <c r="AC468" i="2" s="1"/>
  <c r="AD468" i="2" s="1"/>
  <c r="AF468" i="2" s="1"/>
  <c r="AI468" i="2" s="1"/>
  <c r="AJ468" i="2" s="1"/>
  <c r="K468" i="2"/>
  <c r="Y165" i="2"/>
  <c r="Z165" i="2" s="1"/>
  <c r="AB165" i="2" s="1"/>
  <c r="AC165" i="2" s="1"/>
  <c r="AD165" i="2" s="1"/>
  <c r="AF165" i="2" s="1"/>
  <c r="AI165" i="2" s="1"/>
  <c r="K165" i="2"/>
  <c r="Y428" i="2"/>
  <c r="Z428" i="2" s="1"/>
  <c r="AB428" i="2" s="1"/>
  <c r="AC428" i="2" s="1"/>
  <c r="AD428" i="2" s="1"/>
  <c r="AF428" i="2" s="1"/>
  <c r="AI428" i="2" s="1"/>
  <c r="K428" i="2"/>
  <c r="Y388" i="2"/>
  <c r="Z388" i="2" s="1"/>
  <c r="AB388" i="2" s="1"/>
  <c r="AC388" i="2" s="1"/>
  <c r="AD388" i="2" s="1"/>
  <c r="AF388" i="2" s="1"/>
  <c r="AI388" i="2" s="1"/>
  <c r="K388" i="2"/>
  <c r="Y1326" i="2"/>
  <c r="Z1326" i="2" s="1"/>
  <c r="AB1326" i="2" s="1"/>
  <c r="AC1326" i="2" s="1"/>
  <c r="AD1326" i="2" s="1"/>
  <c r="AF1326" i="2" s="1"/>
  <c r="AI1326" i="2" s="1"/>
  <c r="K1326" i="2"/>
  <c r="Y1283" i="2"/>
  <c r="Z1283" i="2" s="1"/>
  <c r="AB1283" i="2" s="1"/>
  <c r="AC1283" i="2" s="1"/>
  <c r="AD1283" i="2" s="1"/>
  <c r="AF1283" i="2" s="1"/>
  <c r="AI1283" i="2" s="1"/>
  <c r="K1283" i="2"/>
  <c r="Y1242" i="2"/>
  <c r="Z1242" i="2" s="1"/>
  <c r="AB1242" i="2" s="1"/>
  <c r="AC1242" i="2" s="1"/>
  <c r="AD1242" i="2" s="1"/>
  <c r="AF1242" i="2" s="1"/>
  <c r="AI1242" i="2" s="1"/>
  <c r="AJ1242" i="2" s="1"/>
  <c r="K1242" i="2"/>
  <c r="Y1088" i="2"/>
  <c r="Z1088" i="2" s="1"/>
  <c r="AB1088" i="2" s="1"/>
  <c r="AC1088" i="2" s="1"/>
  <c r="AD1088" i="2" s="1"/>
  <c r="AF1088" i="2" s="1"/>
  <c r="AI1088" i="2" s="1"/>
  <c r="K1088" i="2"/>
  <c r="Y1139" i="2"/>
  <c r="Z1139" i="2" s="1"/>
  <c r="AB1139" i="2" s="1"/>
  <c r="AC1139" i="2" s="1"/>
  <c r="AD1139" i="2" s="1"/>
  <c r="AF1139" i="2" s="1"/>
  <c r="AI1139" i="2" s="1"/>
  <c r="K1139" i="2"/>
  <c r="Y1120" i="2"/>
  <c r="Z1120" i="2" s="1"/>
  <c r="AB1120" i="2" s="1"/>
  <c r="AC1120" i="2" s="1"/>
  <c r="AD1120" i="2" s="1"/>
  <c r="AF1120" i="2" s="1"/>
  <c r="AI1120" i="2" s="1"/>
  <c r="K1120" i="2"/>
  <c r="Y1204" i="2"/>
  <c r="Z1204" i="2" s="1"/>
  <c r="AB1204" i="2" s="1"/>
  <c r="AC1204" i="2" s="1"/>
  <c r="AD1204" i="2" s="1"/>
  <c r="AF1204" i="2" s="1"/>
  <c r="AI1204" i="2" s="1"/>
  <c r="K1204" i="2"/>
  <c r="Y1186" i="2"/>
  <c r="Z1186" i="2" s="1"/>
  <c r="AB1186" i="2" s="1"/>
  <c r="AC1186" i="2" s="1"/>
  <c r="AD1186" i="2" s="1"/>
  <c r="AF1186" i="2" s="1"/>
  <c r="AI1186" i="2" s="1"/>
  <c r="K1186" i="2"/>
  <c r="Y1418" i="2"/>
  <c r="Z1418" i="2" s="1"/>
  <c r="AB1418" i="2" s="1"/>
  <c r="AC1418" i="2" s="1"/>
  <c r="AD1418" i="2" s="1"/>
  <c r="AF1418" i="2" s="1"/>
  <c r="AI1418" i="2" s="1"/>
  <c r="K1418" i="2"/>
  <c r="Y1043" i="2"/>
  <c r="Z1043" i="2" s="1"/>
  <c r="AB1043" i="2" s="1"/>
  <c r="AC1043" i="2" s="1"/>
  <c r="AD1043" i="2" s="1"/>
  <c r="AF1043" i="2" s="1"/>
  <c r="AI1043" i="2" s="1"/>
  <c r="K1043" i="2"/>
  <c r="Y83" i="2"/>
  <c r="Z83" i="2" s="1"/>
  <c r="AB83" i="2" s="1"/>
  <c r="AC83" i="2" s="1"/>
  <c r="AD83" i="2" s="1"/>
  <c r="AF83" i="2" s="1"/>
  <c r="AI83" i="2" s="1"/>
  <c r="AJ83" i="2" s="1"/>
  <c r="K83" i="2"/>
  <c r="Y343" i="2"/>
  <c r="Z343" i="2" s="1"/>
  <c r="AB343" i="2" s="1"/>
  <c r="AC343" i="2" s="1"/>
  <c r="AD343" i="2" s="1"/>
  <c r="AF343" i="2" s="1"/>
  <c r="AI343" i="2" s="1"/>
  <c r="K343" i="2"/>
  <c r="Y795" i="2"/>
  <c r="Z795" i="2" s="1"/>
  <c r="AB795" i="2" s="1"/>
  <c r="AC795" i="2" s="1"/>
  <c r="AD795" i="2" s="1"/>
  <c r="AF795" i="2" s="1"/>
  <c r="AI795" i="2" s="1"/>
  <c r="K795" i="2"/>
  <c r="Y839" i="2"/>
  <c r="Z839" i="2" s="1"/>
  <c r="AB839" i="2" s="1"/>
  <c r="AC839" i="2" s="1"/>
  <c r="AD839" i="2" s="1"/>
  <c r="AF839" i="2" s="1"/>
  <c r="AI839" i="2" s="1"/>
  <c r="K839" i="2"/>
  <c r="Y931" i="2"/>
  <c r="Z931" i="2" s="1"/>
  <c r="AB931" i="2" s="1"/>
  <c r="AC931" i="2" s="1"/>
  <c r="AD931" i="2" s="1"/>
  <c r="AF931" i="2" s="1"/>
  <c r="AI931" i="2" s="1"/>
  <c r="AJ931" i="2" s="1"/>
  <c r="K931" i="2"/>
  <c r="Y885" i="2"/>
  <c r="Z885" i="2" s="1"/>
  <c r="AB885" i="2" s="1"/>
  <c r="AC885" i="2" s="1"/>
  <c r="AD885" i="2" s="1"/>
  <c r="AF885" i="2" s="1"/>
  <c r="AI885" i="2" s="1"/>
  <c r="K885" i="2"/>
  <c r="Y977" i="2"/>
  <c r="Z977" i="2" s="1"/>
  <c r="AB977" i="2" s="1"/>
  <c r="AC977" i="2" s="1"/>
  <c r="AD977" i="2" s="1"/>
  <c r="AF977" i="2" s="1"/>
  <c r="AI977" i="2" s="1"/>
  <c r="K977" i="2"/>
  <c r="Y1016" i="2"/>
  <c r="Z1016" i="2" s="1"/>
  <c r="AB1016" i="2" s="1"/>
  <c r="AC1016" i="2" s="1"/>
  <c r="AD1016" i="2" s="1"/>
  <c r="AF1016" i="2" s="1"/>
  <c r="AI1016" i="2" s="1"/>
  <c r="K1016" i="2"/>
  <c r="Y75" i="2"/>
  <c r="Z75" i="2" s="1"/>
  <c r="AB75" i="2" s="1"/>
  <c r="AC75" i="2" s="1"/>
  <c r="AD75" i="2" s="1"/>
  <c r="AF75" i="2" s="1"/>
  <c r="AI75" i="2" s="1"/>
  <c r="K75" i="2"/>
  <c r="Y570" i="2"/>
  <c r="Z570" i="2" s="1"/>
  <c r="AB570" i="2" s="1"/>
  <c r="AC570" i="2" s="1"/>
  <c r="AD570" i="2" s="1"/>
  <c r="AF570" i="2" s="1"/>
  <c r="AI570" i="2" s="1"/>
  <c r="K570" i="2"/>
  <c r="Y191" i="2"/>
  <c r="Z191" i="2" s="1"/>
  <c r="AB191" i="2" s="1"/>
  <c r="AC191" i="2" s="1"/>
  <c r="AD191" i="2" s="1"/>
  <c r="AF191" i="2" s="1"/>
  <c r="AI191" i="2" s="1"/>
  <c r="K191" i="2"/>
  <c r="Y706" i="2"/>
  <c r="Z706" i="2" s="1"/>
  <c r="AB706" i="2" s="1"/>
  <c r="AC706" i="2" s="1"/>
  <c r="AD706" i="2" s="1"/>
  <c r="AF706" i="2" s="1"/>
  <c r="AI706" i="2" s="1"/>
  <c r="K706" i="2"/>
  <c r="Y1372" i="2"/>
  <c r="Z1372" i="2" s="1"/>
  <c r="AB1372" i="2" s="1"/>
  <c r="AC1372" i="2" s="1"/>
  <c r="AD1372" i="2" s="1"/>
  <c r="AF1372" i="2" s="1"/>
  <c r="AI1372" i="2" s="1"/>
  <c r="AJ1372" i="2" s="1"/>
  <c r="K1372" i="2"/>
  <c r="Y749" i="2"/>
  <c r="Z749" i="2" s="1"/>
  <c r="AB749" i="2" s="1"/>
  <c r="AC749" i="2" s="1"/>
  <c r="AD749" i="2" s="1"/>
  <c r="AF749" i="2" s="1"/>
  <c r="AI749" i="2" s="1"/>
  <c r="K749" i="2"/>
  <c r="Y1556" i="2"/>
  <c r="Z1556" i="2" s="1"/>
  <c r="AB1556" i="2" s="1"/>
  <c r="AC1556" i="2" s="1"/>
  <c r="AD1556" i="2" s="1"/>
  <c r="AF1556" i="2" s="1"/>
  <c r="AI1556" i="2" s="1"/>
  <c r="K1556" i="2"/>
  <c r="Y123" i="2"/>
  <c r="Z123" i="2" s="1"/>
  <c r="AB123" i="2" s="1"/>
  <c r="AC123" i="2" s="1"/>
  <c r="AD123" i="2" s="1"/>
  <c r="AF123" i="2" s="1"/>
  <c r="AI123" i="2" s="1"/>
  <c r="K123" i="2"/>
  <c r="Y45" i="2"/>
  <c r="Z45" i="2" s="1"/>
  <c r="AB45" i="2" s="1"/>
  <c r="AC45" i="2" s="1"/>
  <c r="AD45" i="2" s="1"/>
  <c r="AF45" i="2" s="1"/>
  <c r="AI45" i="2" s="1"/>
  <c r="K45" i="2"/>
  <c r="Y564" i="2"/>
  <c r="Z564" i="2" s="1"/>
  <c r="AB564" i="2" s="1"/>
  <c r="AC564" i="2" s="1"/>
  <c r="AD564" i="2" s="1"/>
  <c r="AF564" i="2" s="1"/>
  <c r="AI564" i="2" s="1"/>
  <c r="K564" i="2"/>
  <c r="Y614" i="2"/>
  <c r="Z614" i="2" s="1"/>
  <c r="AB614" i="2" s="1"/>
  <c r="AC614" i="2" s="1"/>
  <c r="AD614" i="2" s="1"/>
  <c r="AF614" i="2" s="1"/>
  <c r="AI614" i="2" s="1"/>
  <c r="AJ614" i="2" s="1"/>
  <c r="K614" i="2"/>
  <c r="Y660" i="2"/>
  <c r="Z660" i="2" s="1"/>
  <c r="AB660" i="2" s="1"/>
  <c r="AC660" i="2" s="1"/>
  <c r="AD660" i="2" s="1"/>
  <c r="AF660" i="2" s="1"/>
  <c r="AI660" i="2" s="1"/>
  <c r="K660" i="2"/>
  <c r="Y1510" i="2"/>
  <c r="Z1510" i="2" s="1"/>
  <c r="AB1510" i="2" s="1"/>
  <c r="AC1510" i="2" s="1"/>
  <c r="AD1510" i="2" s="1"/>
  <c r="AF1510" i="2" s="1"/>
  <c r="AI1510" i="2" s="1"/>
  <c r="K1510" i="2"/>
  <c r="Y306" i="2"/>
  <c r="Z306" i="2" s="1"/>
  <c r="AB306" i="2" s="1"/>
  <c r="AC306" i="2" s="1"/>
  <c r="AD306" i="2" s="1"/>
  <c r="AF306" i="2" s="1"/>
  <c r="AI306" i="2" s="1"/>
  <c r="K306" i="2"/>
  <c r="Y511" i="2"/>
  <c r="Z511" i="2" s="1"/>
  <c r="AB511" i="2" s="1"/>
  <c r="AC511" i="2" s="1"/>
  <c r="AD511" i="2" s="1"/>
  <c r="AF511" i="2" s="1"/>
  <c r="AI511" i="2" s="1"/>
  <c r="K511" i="2"/>
  <c r="Y519" i="2"/>
  <c r="Z519" i="2" s="1"/>
  <c r="AB519" i="2" s="1"/>
  <c r="AC519" i="2" s="1"/>
  <c r="AD519" i="2" s="1"/>
  <c r="AF519" i="2" s="1"/>
  <c r="AI519" i="2" s="1"/>
  <c r="K519" i="2"/>
  <c r="Y237" i="2"/>
  <c r="Z237" i="2" s="1"/>
  <c r="AB237" i="2" s="1"/>
  <c r="AC237" i="2" s="1"/>
  <c r="AD237" i="2" s="1"/>
  <c r="AF237" i="2" s="1"/>
  <c r="AI237" i="2" s="1"/>
  <c r="K237" i="2"/>
  <c r="Y1464" i="2"/>
  <c r="Z1464" i="2" s="1"/>
  <c r="AB1464" i="2" s="1"/>
  <c r="AC1464" i="2" s="1"/>
  <c r="AD1464" i="2" s="1"/>
  <c r="AF1464" i="2" s="1"/>
  <c r="AI1464" i="2" s="1"/>
  <c r="K1464" i="2"/>
  <c r="Y267" i="2"/>
  <c r="Z267" i="2" s="1"/>
  <c r="AB267" i="2" s="1"/>
  <c r="AC267" i="2" s="1"/>
  <c r="AD267" i="2" s="1"/>
  <c r="AF267" i="2" s="1"/>
  <c r="AI267" i="2" s="1"/>
  <c r="K267" i="2"/>
  <c r="Y469" i="2"/>
  <c r="Z469" i="2" s="1"/>
  <c r="AB469" i="2" s="1"/>
  <c r="AC469" i="2" s="1"/>
  <c r="AD469" i="2" s="1"/>
  <c r="AF469" i="2" s="1"/>
  <c r="AI469" i="2" s="1"/>
  <c r="K469" i="2"/>
  <c r="Y166" i="2"/>
  <c r="Z166" i="2" s="1"/>
  <c r="AB166" i="2" s="1"/>
  <c r="AC166" i="2" s="1"/>
  <c r="AD166" i="2" s="1"/>
  <c r="AF166" i="2" s="1"/>
  <c r="AI166" i="2" s="1"/>
  <c r="AJ166" i="2" s="1"/>
  <c r="K166" i="2"/>
  <c r="Y429" i="2"/>
  <c r="Z429" i="2" s="1"/>
  <c r="AB429" i="2" s="1"/>
  <c r="AC429" i="2" s="1"/>
  <c r="AD429" i="2" s="1"/>
  <c r="AF429" i="2" s="1"/>
  <c r="AI429" i="2" s="1"/>
  <c r="K429" i="2"/>
  <c r="Y389" i="2"/>
  <c r="Z389" i="2" s="1"/>
  <c r="AB389" i="2" s="1"/>
  <c r="AC389" i="2" s="1"/>
  <c r="AD389" i="2" s="1"/>
  <c r="AF389" i="2" s="1"/>
  <c r="AI389" i="2" s="1"/>
  <c r="K389" i="2"/>
  <c r="Y1310" i="2"/>
  <c r="Z1310" i="2" s="1"/>
  <c r="AB1310" i="2" s="1"/>
  <c r="AC1310" i="2" s="1"/>
  <c r="AD1310" i="2" s="1"/>
  <c r="AF1310" i="2" s="1"/>
  <c r="AI1310" i="2" s="1"/>
  <c r="K1310" i="2"/>
  <c r="Y1267" i="2"/>
  <c r="Z1267" i="2" s="1"/>
  <c r="AB1267" i="2" s="1"/>
  <c r="AC1267" i="2" s="1"/>
  <c r="AD1267" i="2" s="1"/>
  <c r="AF1267" i="2" s="1"/>
  <c r="AI1267" i="2" s="1"/>
  <c r="AJ1267" i="2" s="1"/>
  <c r="K1267" i="2"/>
  <c r="Y1226" i="2"/>
  <c r="Z1226" i="2" s="1"/>
  <c r="AB1226" i="2" s="1"/>
  <c r="AC1226" i="2" s="1"/>
  <c r="AD1226" i="2" s="1"/>
  <c r="AF1226" i="2" s="1"/>
  <c r="AI1226" i="2" s="1"/>
  <c r="K1226" i="2"/>
  <c r="Z1069" i="2"/>
  <c r="AB1069" i="2" s="1"/>
  <c r="AC1069" i="2" s="1"/>
  <c r="AD1069" i="2" s="1"/>
  <c r="AF1069" i="2" s="1"/>
  <c r="AI1069" i="2" s="1"/>
  <c r="Y1069" i="2"/>
  <c r="K1069" i="2"/>
  <c r="Y1123" i="2"/>
  <c r="Z1123" i="2" s="1"/>
  <c r="AB1123" i="2" s="1"/>
  <c r="AC1123" i="2" s="1"/>
  <c r="AD1123" i="2" s="1"/>
  <c r="AF1123" i="2" s="1"/>
  <c r="AI1123" i="2" s="1"/>
  <c r="K1123" i="2"/>
  <c r="Y1196" i="2"/>
  <c r="Z1196" i="2" s="1"/>
  <c r="AB1196" i="2" s="1"/>
  <c r="AC1196" i="2" s="1"/>
  <c r="AD1196" i="2" s="1"/>
  <c r="AF1196" i="2" s="1"/>
  <c r="AI1196" i="2" s="1"/>
  <c r="K1196" i="2"/>
  <c r="Y1169" i="2"/>
  <c r="Z1169" i="2" s="1"/>
  <c r="AB1169" i="2" s="1"/>
  <c r="AC1169" i="2" s="1"/>
  <c r="AD1169" i="2" s="1"/>
  <c r="AF1169" i="2" s="1"/>
  <c r="AI1169" i="2" s="1"/>
  <c r="K1169" i="2"/>
  <c r="Y1398" i="2"/>
  <c r="Z1398" i="2" s="1"/>
  <c r="AB1398" i="2" s="1"/>
  <c r="AC1398" i="2" s="1"/>
  <c r="AD1398" i="2" s="1"/>
  <c r="AF1398" i="2" s="1"/>
  <c r="AI1398" i="2" s="1"/>
  <c r="K1398" i="2"/>
  <c r="Y1028" i="2"/>
  <c r="Z1028" i="2" s="1"/>
  <c r="AB1028" i="2" s="1"/>
  <c r="AC1028" i="2" s="1"/>
  <c r="AD1028" i="2" s="1"/>
  <c r="AF1028" i="2" s="1"/>
  <c r="AI1028" i="2" s="1"/>
  <c r="K1028" i="2"/>
  <c r="Y327" i="2"/>
  <c r="Z327" i="2" s="1"/>
  <c r="AB327" i="2" s="1"/>
  <c r="AC327" i="2" s="1"/>
  <c r="AD327" i="2" s="1"/>
  <c r="AF327" i="2" s="1"/>
  <c r="AI327" i="2" s="1"/>
  <c r="K327" i="2"/>
  <c r="Y775" i="2"/>
  <c r="Z775" i="2" s="1"/>
  <c r="AB775" i="2" s="1"/>
  <c r="AC775" i="2" s="1"/>
  <c r="AD775" i="2" s="1"/>
  <c r="AF775" i="2" s="1"/>
  <c r="AI775" i="2" s="1"/>
  <c r="K775" i="2"/>
  <c r="Y819" i="2"/>
  <c r="Z819" i="2" s="1"/>
  <c r="AB819" i="2" s="1"/>
  <c r="AC819" i="2" s="1"/>
  <c r="AD819" i="2" s="1"/>
  <c r="AF819" i="2" s="1"/>
  <c r="AI819" i="2" s="1"/>
  <c r="K819" i="2"/>
  <c r="Y911" i="2"/>
  <c r="Z911" i="2" s="1"/>
  <c r="AB911" i="2" s="1"/>
  <c r="AC911" i="2" s="1"/>
  <c r="AD911" i="2" s="1"/>
  <c r="AF911" i="2" s="1"/>
  <c r="AI911" i="2" s="1"/>
  <c r="K911" i="2"/>
  <c r="Y865" i="2"/>
  <c r="Z865" i="2" s="1"/>
  <c r="AB865" i="2" s="1"/>
  <c r="AC865" i="2" s="1"/>
  <c r="AD865" i="2" s="1"/>
  <c r="AF865" i="2" s="1"/>
  <c r="AI865" i="2" s="1"/>
  <c r="K865" i="2"/>
  <c r="Y957" i="2"/>
  <c r="Z957" i="2" s="1"/>
  <c r="AB957" i="2" s="1"/>
  <c r="AC957" i="2" s="1"/>
  <c r="AD957" i="2" s="1"/>
  <c r="AF957" i="2" s="1"/>
  <c r="AI957" i="2" s="1"/>
  <c r="K957" i="2"/>
  <c r="Y997" i="2"/>
  <c r="Z997" i="2" s="1"/>
  <c r="AB997" i="2" s="1"/>
  <c r="AC997" i="2" s="1"/>
  <c r="AD997" i="2" s="1"/>
  <c r="AF997" i="2" s="1"/>
  <c r="AI997" i="2" s="1"/>
  <c r="K997" i="2"/>
  <c r="Y60" i="2"/>
  <c r="Z60" i="2" s="1"/>
  <c r="AB60" i="2" s="1"/>
  <c r="AC60" i="2" s="1"/>
  <c r="AD60" i="2" s="1"/>
  <c r="AF60" i="2" s="1"/>
  <c r="AI60" i="2" s="1"/>
  <c r="K60" i="2"/>
  <c r="Y686" i="2"/>
  <c r="Z686" i="2" s="1"/>
  <c r="AB686" i="2" s="1"/>
  <c r="AC686" i="2" s="1"/>
  <c r="AD686" i="2" s="1"/>
  <c r="AF686" i="2" s="1"/>
  <c r="AI686" i="2" s="1"/>
  <c r="K686" i="2"/>
  <c r="Y1352" i="2"/>
  <c r="Z1352" i="2" s="1"/>
  <c r="AB1352" i="2" s="1"/>
  <c r="AC1352" i="2" s="1"/>
  <c r="AD1352" i="2" s="1"/>
  <c r="AF1352" i="2" s="1"/>
  <c r="AI1352" i="2" s="1"/>
  <c r="K1352" i="2"/>
  <c r="Y729" i="2"/>
  <c r="Z729" i="2" s="1"/>
  <c r="AB729" i="2" s="1"/>
  <c r="AC729" i="2" s="1"/>
  <c r="AD729" i="2" s="1"/>
  <c r="AF729" i="2" s="1"/>
  <c r="AI729" i="2" s="1"/>
  <c r="K729" i="2"/>
  <c r="Y1536" i="2"/>
  <c r="Z1536" i="2" s="1"/>
  <c r="AB1536" i="2" s="1"/>
  <c r="AC1536" i="2" s="1"/>
  <c r="AD1536" i="2" s="1"/>
  <c r="AF1536" i="2" s="1"/>
  <c r="AI1536" i="2" s="1"/>
  <c r="K1536" i="2"/>
  <c r="Y104" i="2"/>
  <c r="Z104" i="2" s="1"/>
  <c r="AB104" i="2" s="1"/>
  <c r="AC104" i="2" s="1"/>
  <c r="AD104" i="2" s="1"/>
  <c r="AF104" i="2" s="1"/>
  <c r="AI104" i="2" s="1"/>
  <c r="K104" i="2"/>
  <c r="Y25" i="2"/>
  <c r="Z25" i="2" s="1"/>
  <c r="AB25" i="2" s="1"/>
  <c r="AC25" i="2" s="1"/>
  <c r="AD25" i="2" s="1"/>
  <c r="AF25" i="2" s="1"/>
  <c r="AI25" i="2" s="1"/>
  <c r="K25" i="2"/>
  <c r="Y544" i="2"/>
  <c r="Z544" i="2" s="1"/>
  <c r="AB544" i="2" s="1"/>
  <c r="AC544" i="2" s="1"/>
  <c r="AD544" i="2" s="1"/>
  <c r="AF544" i="2" s="1"/>
  <c r="AI544" i="2" s="1"/>
  <c r="K544" i="2"/>
  <c r="Y595" i="2"/>
  <c r="Z595" i="2" s="1"/>
  <c r="AB595" i="2" s="1"/>
  <c r="AC595" i="2" s="1"/>
  <c r="AD595" i="2" s="1"/>
  <c r="AF595" i="2" s="1"/>
  <c r="AI595" i="2" s="1"/>
  <c r="K595" i="2"/>
  <c r="Y640" i="2"/>
  <c r="Z640" i="2" s="1"/>
  <c r="AB640" i="2" s="1"/>
  <c r="AC640" i="2" s="1"/>
  <c r="AD640" i="2" s="1"/>
  <c r="AF640" i="2" s="1"/>
  <c r="AI640" i="2" s="1"/>
  <c r="K640" i="2"/>
  <c r="Y1490" i="2"/>
  <c r="Z1490" i="2" s="1"/>
  <c r="AB1490" i="2" s="1"/>
  <c r="AC1490" i="2" s="1"/>
  <c r="AD1490" i="2" s="1"/>
  <c r="AF1490" i="2" s="1"/>
  <c r="AI1490" i="2" s="1"/>
  <c r="K1490" i="2"/>
  <c r="Y288" i="2"/>
  <c r="Z288" i="2" s="1"/>
  <c r="AB288" i="2" s="1"/>
  <c r="AC288" i="2" s="1"/>
  <c r="AD288" i="2" s="1"/>
  <c r="AF288" i="2" s="1"/>
  <c r="AI288" i="2" s="1"/>
  <c r="K288" i="2"/>
  <c r="Y491" i="2"/>
  <c r="Z491" i="2" s="1"/>
  <c r="AB491" i="2" s="1"/>
  <c r="AC491" i="2" s="1"/>
  <c r="AD491" i="2" s="1"/>
  <c r="AF491" i="2" s="1"/>
  <c r="AI491" i="2" s="1"/>
  <c r="K491" i="2"/>
  <c r="Y217" i="2"/>
  <c r="Z217" i="2" s="1"/>
  <c r="AB217" i="2" s="1"/>
  <c r="AC217" i="2" s="1"/>
  <c r="AD217" i="2" s="1"/>
  <c r="AF217" i="2" s="1"/>
  <c r="AI217" i="2" s="1"/>
  <c r="K217" i="2"/>
  <c r="Y1444" i="2"/>
  <c r="Z1444" i="2" s="1"/>
  <c r="AB1444" i="2" s="1"/>
  <c r="AC1444" i="2" s="1"/>
  <c r="AD1444" i="2" s="1"/>
  <c r="AF1444" i="2" s="1"/>
  <c r="AI1444" i="2" s="1"/>
  <c r="K1444" i="2"/>
  <c r="Y253" i="2"/>
  <c r="Z253" i="2" s="1"/>
  <c r="AB253" i="2" s="1"/>
  <c r="AC253" i="2" s="1"/>
  <c r="AD253" i="2" s="1"/>
  <c r="AF253" i="2" s="1"/>
  <c r="AI253" i="2" s="1"/>
  <c r="K253" i="2"/>
  <c r="Y451" i="2"/>
  <c r="Z451" i="2" s="1"/>
  <c r="AB451" i="2" s="1"/>
  <c r="AC451" i="2" s="1"/>
  <c r="AD451" i="2" s="1"/>
  <c r="AF451" i="2" s="1"/>
  <c r="AI451" i="2" s="1"/>
  <c r="K451" i="2"/>
  <c r="Y150" i="2"/>
  <c r="Z150" i="2" s="1"/>
  <c r="AB150" i="2" s="1"/>
  <c r="AC150" i="2" s="1"/>
  <c r="AD150" i="2" s="1"/>
  <c r="AF150" i="2" s="1"/>
  <c r="AI150" i="2" s="1"/>
  <c r="K150" i="2"/>
  <c r="Y411" i="2"/>
  <c r="Z411" i="2" s="1"/>
  <c r="AB411" i="2" s="1"/>
  <c r="AC411" i="2" s="1"/>
  <c r="AD411" i="2" s="1"/>
  <c r="AF411" i="2" s="1"/>
  <c r="AI411" i="2" s="1"/>
  <c r="K411" i="2"/>
  <c r="Y369" i="2"/>
  <c r="Z369" i="2" s="1"/>
  <c r="AB369" i="2" s="1"/>
  <c r="AC369" i="2" s="1"/>
  <c r="AD369" i="2" s="1"/>
  <c r="AF369" i="2" s="1"/>
  <c r="AI369" i="2" s="1"/>
  <c r="K369" i="2"/>
  <c r="Y1309" i="2"/>
  <c r="Z1309" i="2" s="1"/>
  <c r="AB1309" i="2" s="1"/>
  <c r="AC1309" i="2" s="1"/>
  <c r="AD1309" i="2" s="1"/>
  <c r="AF1309" i="2" s="1"/>
  <c r="AI1309" i="2" s="1"/>
  <c r="K1309" i="2"/>
  <c r="Y1266" i="2"/>
  <c r="Z1266" i="2" s="1"/>
  <c r="AB1266" i="2" s="1"/>
  <c r="AC1266" i="2" s="1"/>
  <c r="AD1266" i="2" s="1"/>
  <c r="AF1266" i="2" s="1"/>
  <c r="AI1266" i="2" s="1"/>
  <c r="K1266" i="2"/>
  <c r="Y1225" i="2"/>
  <c r="Z1225" i="2" s="1"/>
  <c r="AB1225" i="2" s="1"/>
  <c r="AC1225" i="2" s="1"/>
  <c r="AD1225" i="2" s="1"/>
  <c r="AF1225" i="2" s="1"/>
  <c r="AI1225" i="2" s="1"/>
  <c r="K1225" i="2"/>
  <c r="Y1068" i="2"/>
  <c r="Z1068" i="2" s="1"/>
  <c r="AB1068" i="2" s="1"/>
  <c r="AC1068" i="2" s="1"/>
  <c r="AD1068" i="2" s="1"/>
  <c r="AF1068" i="2" s="1"/>
  <c r="AI1068" i="2" s="1"/>
  <c r="K1068" i="2"/>
  <c r="Y1122" i="2"/>
  <c r="Z1122" i="2" s="1"/>
  <c r="AB1122" i="2" s="1"/>
  <c r="AC1122" i="2" s="1"/>
  <c r="AD1122" i="2" s="1"/>
  <c r="AF1122" i="2" s="1"/>
  <c r="AI1122" i="2" s="1"/>
  <c r="K1122" i="2"/>
  <c r="Y1195" i="2"/>
  <c r="Z1195" i="2" s="1"/>
  <c r="AB1195" i="2" s="1"/>
  <c r="AC1195" i="2" s="1"/>
  <c r="AD1195" i="2" s="1"/>
  <c r="AF1195" i="2" s="1"/>
  <c r="AI1195" i="2" s="1"/>
  <c r="K1195" i="2"/>
  <c r="Y1168" i="2"/>
  <c r="Z1168" i="2" s="1"/>
  <c r="AB1168" i="2" s="1"/>
  <c r="AC1168" i="2" s="1"/>
  <c r="AD1168" i="2" s="1"/>
  <c r="AF1168" i="2" s="1"/>
  <c r="AI1168" i="2" s="1"/>
  <c r="AJ1168" i="2" s="1"/>
  <c r="K1168" i="2"/>
  <c r="Y1397" i="2"/>
  <c r="Z1397" i="2" s="1"/>
  <c r="AB1397" i="2" s="1"/>
  <c r="AC1397" i="2" s="1"/>
  <c r="AD1397" i="2" s="1"/>
  <c r="AF1397" i="2" s="1"/>
  <c r="AI1397" i="2" s="1"/>
  <c r="K1397" i="2"/>
  <c r="Y1027" i="2"/>
  <c r="Z1027" i="2" s="1"/>
  <c r="AB1027" i="2" s="1"/>
  <c r="AC1027" i="2" s="1"/>
  <c r="AD1027" i="2" s="1"/>
  <c r="AF1027" i="2" s="1"/>
  <c r="AI1027" i="2" s="1"/>
  <c r="K1027" i="2"/>
  <c r="Y326" i="2"/>
  <c r="Z326" i="2" s="1"/>
  <c r="AB326" i="2" s="1"/>
  <c r="AC326" i="2" s="1"/>
  <c r="AD326" i="2" s="1"/>
  <c r="AF326" i="2" s="1"/>
  <c r="AI326" i="2" s="1"/>
  <c r="K326" i="2"/>
  <c r="Y774" i="2"/>
  <c r="Z774" i="2" s="1"/>
  <c r="AB774" i="2" s="1"/>
  <c r="AC774" i="2" s="1"/>
  <c r="AD774" i="2" s="1"/>
  <c r="AF774" i="2" s="1"/>
  <c r="AI774" i="2" s="1"/>
  <c r="K774" i="2"/>
  <c r="Y818" i="2"/>
  <c r="Z818" i="2" s="1"/>
  <c r="AB818" i="2" s="1"/>
  <c r="AC818" i="2" s="1"/>
  <c r="AD818" i="2" s="1"/>
  <c r="AF818" i="2" s="1"/>
  <c r="AI818" i="2" s="1"/>
  <c r="K818" i="2"/>
  <c r="Y910" i="2"/>
  <c r="Z910" i="2" s="1"/>
  <c r="AB910" i="2" s="1"/>
  <c r="AC910" i="2" s="1"/>
  <c r="AD910" i="2" s="1"/>
  <c r="AF910" i="2" s="1"/>
  <c r="AI910" i="2" s="1"/>
  <c r="K910" i="2"/>
  <c r="Y864" i="2"/>
  <c r="Z864" i="2" s="1"/>
  <c r="AB864" i="2" s="1"/>
  <c r="AC864" i="2" s="1"/>
  <c r="AD864" i="2" s="1"/>
  <c r="AF864" i="2" s="1"/>
  <c r="AI864" i="2" s="1"/>
  <c r="K864" i="2"/>
  <c r="Y956" i="2"/>
  <c r="Z956" i="2" s="1"/>
  <c r="AB956" i="2" s="1"/>
  <c r="AC956" i="2" s="1"/>
  <c r="AD956" i="2" s="1"/>
  <c r="AF956" i="2" s="1"/>
  <c r="AI956" i="2" s="1"/>
  <c r="K956" i="2"/>
  <c r="Y996" i="2"/>
  <c r="Z996" i="2" s="1"/>
  <c r="AB996" i="2" s="1"/>
  <c r="AC996" i="2" s="1"/>
  <c r="AD996" i="2" s="1"/>
  <c r="AF996" i="2" s="1"/>
  <c r="AI996" i="2" s="1"/>
  <c r="K996" i="2"/>
  <c r="Y59" i="2"/>
  <c r="Z59" i="2" s="1"/>
  <c r="AB59" i="2" s="1"/>
  <c r="AC59" i="2" s="1"/>
  <c r="AD59" i="2" s="1"/>
  <c r="AF59" i="2" s="1"/>
  <c r="AI59" i="2" s="1"/>
  <c r="K59" i="2"/>
  <c r="Y685" i="2"/>
  <c r="Z685" i="2" s="1"/>
  <c r="AB685" i="2" s="1"/>
  <c r="AC685" i="2" s="1"/>
  <c r="AD685" i="2" s="1"/>
  <c r="AF685" i="2" s="1"/>
  <c r="AI685" i="2" s="1"/>
  <c r="K685" i="2"/>
  <c r="Y1351" i="2"/>
  <c r="Z1351" i="2" s="1"/>
  <c r="AB1351" i="2" s="1"/>
  <c r="AC1351" i="2" s="1"/>
  <c r="AD1351" i="2" s="1"/>
  <c r="AF1351" i="2" s="1"/>
  <c r="AI1351" i="2" s="1"/>
  <c r="K1351" i="2"/>
  <c r="Y728" i="2"/>
  <c r="Z728" i="2" s="1"/>
  <c r="AB728" i="2" s="1"/>
  <c r="AC728" i="2" s="1"/>
  <c r="AD728" i="2" s="1"/>
  <c r="AF728" i="2" s="1"/>
  <c r="AI728" i="2" s="1"/>
  <c r="K728" i="2"/>
  <c r="Y1535" i="2"/>
  <c r="Z1535" i="2" s="1"/>
  <c r="AB1535" i="2" s="1"/>
  <c r="AC1535" i="2" s="1"/>
  <c r="AD1535" i="2" s="1"/>
  <c r="AF1535" i="2" s="1"/>
  <c r="AI1535" i="2" s="1"/>
  <c r="K1535" i="2"/>
  <c r="Y103" i="2"/>
  <c r="Z103" i="2" s="1"/>
  <c r="AB103" i="2" s="1"/>
  <c r="AC103" i="2" s="1"/>
  <c r="AD103" i="2" s="1"/>
  <c r="AF103" i="2" s="1"/>
  <c r="AI103" i="2" s="1"/>
  <c r="K103" i="2"/>
  <c r="Z24" i="2"/>
  <c r="AB24" i="2" s="1"/>
  <c r="AC24" i="2" s="1"/>
  <c r="AD24" i="2" s="1"/>
  <c r="AF24" i="2" s="1"/>
  <c r="AI24" i="2" s="1"/>
  <c r="Y24" i="2"/>
  <c r="K24" i="2"/>
  <c r="Y543" i="2"/>
  <c r="Z543" i="2" s="1"/>
  <c r="AB543" i="2" s="1"/>
  <c r="AC543" i="2" s="1"/>
  <c r="AD543" i="2" s="1"/>
  <c r="AF543" i="2" s="1"/>
  <c r="AI543" i="2" s="1"/>
  <c r="K543" i="2"/>
  <c r="Y594" i="2"/>
  <c r="Z594" i="2" s="1"/>
  <c r="AB594" i="2" s="1"/>
  <c r="AC594" i="2" s="1"/>
  <c r="AD594" i="2" s="1"/>
  <c r="AF594" i="2" s="1"/>
  <c r="AI594" i="2" s="1"/>
  <c r="K594" i="2"/>
  <c r="Y639" i="2"/>
  <c r="Z639" i="2" s="1"/>
  <c r="AB639" i="2" s="1"/>
  <c r="AC639" i="2" s="1"/>
  <c r="AD639" i="2" s="1"/>
  <c r="AF639" i="2" s="1"/>
  <c r="AI639" i="2" s="1"/>
  <c r="K639" i="2"/>
  <c r="Y1489" i="2"/>
  <c r="Z1489" i="2" s="1"/>
  <c r="AB1489" i="2" s="1"/>
  <c r="AC1489" i="2" s="1"/>
  <c r="AD1489" i="2" s="1"/>
  <c r="AF1489" i="2" s="1"/>
  <c r="AI1489" i="2" s="1"/>
  <c r="K1489" i="2"/>
  <c r="Y287" i="2"/>
  <c r="Z287" i="2" s="1"/>
  <c r="AB287" i="2" s="1"/>
  <c r="AC287" i="2" s="1"/>
  <c r="AD287" i="2" s="1"/>
  <c r="AF287" i="2" s="1"/>
  <c r="AI287" i="2" s="1"/>
  <c r="K287" i="2"/>
  <c r="Y490" i="2"/>
  <c r="Z490" i="2" s="1"/>
  <c r="AB490" i="2" s="1"/>
  <c r="AC490" i="2" s="1"/>
  <c r="AD490" i="2" s="1"/>
  <c r="AF490" i="2" s="1"/>
  <c r="AI490" i="2" s="1"/>
  <c r="K490" i="2"/>
  <c r="Y216" i="2"/>
  <c r="Z216" i="2" s="1"/>
  <c r="AB216" i="2" s="1"/>
  <c r="AC216" i="2" s="1"/>
  <c r="AD216" i="2" s="1"/>
  <c r="AF216" i="2" s="1"/>
  <c r="AI216" i="2" s="1"/>
  <c r="AJ216" i="2" s="1"/>
  <c r="K216" i="2"/>
  <c r="Y1443" i="2"/>
  <c r="Z1443" i="2" s="1"/>
  <c r="AB1443" i="2" s="1"/>
  <c r="AC1443" i="2" s="1"/>
  <c r="AD1443" i="2" s="1"/>
  <c r="AF1443" i="2" s="1"/>
  <c r="AI1443" i="2" s="1"/>
  <c r="K1443" i="2"/>
  <c r="Y252" i="2"/>
  <c r="Z252" i="2" s="1"/>
  <c r="AB252" i="2" s="1"/>
  <c r="AC252" i="2" s="1"/>
  <c r="AD252" i="2" s="1"/>
  <c r="AF252" i="2" s="1"/>
  <c r="AI252" i="2" s="1"/>
  <c r="K252" i="2"/>
  <c r="Y450" i="2"/>
  <c r="Z450" i="2" s="1"/>
  <c r="AB450" i="2" s="1"/>
  <c r="AC450" i="2" s="1"/>
  <c r="AD450" i="2" s="1"/>
  <c r="AF450" i="2" s="1"/>
  <c r="AI450" i="2" s="1"/>
  <c r="K450" i="2"/>
  <c r="Y149" i="2"/>
  <c r="Z149" i="2" s="1"/>
  <c r="AB149" i="2" s="1"/>
  <c r="AC149" i="2" s="1"/>
  <c r="AD149" i="2" s="1"/>
  <c r="AF149" i="2" s="1"/>
  <c r="AI149" i="2" s="1"/>
  <c r="AJ149" i="2" s="1"/>
  <c r="K149" i="2"/>
  <c r="Y410" i="2"/>
  <c r="Z410" i="2" s="1"/>
  <c r="AB410" i="2" s="1"/>
  <c r="AC410" i="2" s="1"/>
  <c r="AD410" i="2" s="1"/>
  <c r="AF410" i="2" s="1"/>
  <c r="AI410" i="2" s="1"/>
  <c r="K410" i="2"/>
  <c r="Y368" i="2"/>
  <c r="Z368" i="2" s="1"/>
  <c r="AB368" i="2" s="1"/>
  <c r="AC368" i="2" s="1"/>
  <c r="AD368" i="2" s="1"/>
  <c r="AF368" i="2" s="1"/>
  <c r="AI368" i="2" s="1"/>
  <c r="K368" i="2"/>
  <c r="Y1324" i="2"/>
  <c r="Z1324" i="2" s="1"/>
  <c r="AB1324" i="2" s="1"/>
  <c r="AC1324" i="2" s="1"/>
  <c r="AD1324" i="2" s="1"/>
  <c r="AF1324" i="2" s="1"/>
  <c r="AI1324" i="2" s="1"/>
  <c r="K1324" i="2"/>
  <c r="Y1281" i="2"/>
  <c r="Z1281" i="2" s="1"/>
  <c r="AB1281" i="2" s="1"/>
  <c r="AC1281" i="2" s="1"/>
  <c r="AD1281" i="2" s="1"/>
  <c r="AF1281" i="2" s="1"/>
  <c r="AI1281" i="2" s="1"/>
  <c r="K1281" i="2"/>
  <c r="Y1240" i="2"/>
  <c r="Z1240" i="2" s="1"/>
  <c r="AB1240" i="2" s="1"/>
  <c r="AC1240" i="2" s="1"/>
  <c r="AD1240" i="2" s="1"/>
  <c r="AF1240" i="2" s="1"/>
  <c r="AI1240" i="2" s="1"/>
  <c r="K1240" i="2"/>
  <c r="Y1085" i="2"/>
  <c r="Z1085" i="2" s="1"/>
  <c r="AB1085" i="2" s="1"/>
  <c r="AC1085" i="2" s="1"/>
  <c r="AD1085" i="2" s="1"/>
  <c r="AF1085" i="2" s="1"/>
  <c r="AI1085" i="2" s="1"/>
  <c r="K1085" i="2"/>
  <c r="Y1118" i="2"/>
  <c r="Z1118" i="2" s="1"/>
  <c r="AB1118" i="2" s="1"/>
  <c r="AC1118" i="2" s="1"/>
  <c r="AD1118" i="2" s="1"/>
  <c r="AF1118" i="2" s="1"/>
  <c r="AI1118" i="2" s="1"/>
  <c r="K1118" i="2"/>
  <c r="Y1203" i="2"/>
  <c r="Z1203" i="2" s="1"/>
  <c r="AB1203" i="2" s="1"/>
  <c r="AC1203" i="2" s="1"/>
  <c r="AD1203" i="2" s="1"/>
  <c r="AF1203" i="2" s="1"/>
  <c r="AI1203" i="2" s="1"/>
  <c r="K1203" i="2"/>
  <c r="Y1183" i="2"/>
  <c r="Z1183" i="2" s="1"/>
  <c r="AB1183" i="2" s="1"/>
  <c r="AC1183" i="2" s="1"/>
  <c r="AD1183" i="2" s="1"/>
  <c r="AF1183" i="2" s="1"/>
  <c r="AI1183" i="2" s="1"/>
  <c r="K1183" i="2"/>
  <c r="Y1415" i="2"/>
  <c r="Z1415" i="2" s="1"/>
  <c r="AB1415" i="2" s="1"/>
  <c r="AC1415" i="2" s="1"/>
  <c r="AD1415" i="2" s="1"/>
  <c r="AF1415" i="2" s="1"/>
  <c r="AI1415" i="2" s="1"/>
  <c r="K1415" i="2"/>
  <c r="Y1040" i="2"/>
  <c r="Z1040" i="2" s="1"/>
  <c r="AB1040" i="2" s="1"/>
  <c r="AC1040" i="2" s="1"/>
  <c r="AD1040" i="2" s="1"/>
  <c r="AF1040" i="2" s="1"/>
  <c r="AI1040" i="2" s="1"/>
  <c r="AJ1040" i="2" s="1"/>
  <c r="K1040" i="2"/>
  <c r="Y82" i="2"/>
  <c r="Z82" i="2" s="1"/>
  <c r="AB82" i="2" s="1"/>
  <c r="AC82" i="2" s="1"/>
  <c r="AD82" i="2" s="1"/>
  <c r="AF82" i="2" s="1"/>
  <c r="AI82" i="2" s="1"/>
  <c r="K82" i="2"/>
  <c r="L82" i="2" s="1"/>
  <c r="Y342" i="2"/>
  <c r="Z342" i="2" s="1"/>
  <c r="AB342" i="2" s="1"/>
  <c r="AC342" i="2" s="1"/>
  <c r="AD342" i="2" s="1"/>
  <c r="AF342" i="2" s="1"/>
  <c r="AI342" i="2" s="1"/>
  <c r="K342" i="2"/>
  <c r="L342" i="2" s="1"/>
  <c r="Y792" i="2"/>
  <c r="Z792" i="2" s="1"/>
  <c r="AB792" i="2" s="1"/>
  <c r="AC792" i="2" s="1"/>
  <c r="AD792" i="2" s="1"/>
  <c r="AF792" i="2" s="1"/>
  <c r="AI792" i="2" s="1"/>
  <c r="K792" i="2"/>
  <c r="Y836" i="2"/>
  <c r="Z836" i="2" s="1"/>
  <c r="AB836" i="2" s="1"/>
  <c r="AC836" i="2" s="1"/>
  <c r="AD836" i="2" s="1"/>
  <c r="AF836" i="2" s="1"/>
  <c r="AI836" i="2" s="1"/>
  <c r="K836" i="2"/>
  <c r="Y928" i="2"/>
  <c r="Z928" i="2" s="1"/>
  <c r="AB928" i="2" s="1"/>
  <c r="AC928" i="2" s="1"/>
  <c r="AD928" i="2" s="1"/>
  <c r="AF928" i="2" s="1"/>
  <c r="AI928" i="2" s="1"/>
  <c r="K928" i="2"/>
  <c r="Y882" i="2"/>
  <c r="Z882" i="2" s="1"/>
  <c r="AB882" i="2" s="1"/>
  <c r="AC882" i="2" s="1"/>
  <c r="AD882" i="2" s="1"/>
  <c r="AF882" i="2" s="1"/>
  <c r="AI882" i="2" s="1"/>
  <c r="K882" i="2"/>
  <c r="Y974" i="2"/>
  <c r="Z974" i="2" s="1"/>
  <c r="AB974" i="2" s="1"/>
  <c r="AC974" i="2" s="1"/>
  <c r="AD974" i="2" s="1"/>
  <c r="AF974" i="2" s="1"/>
  <c r="AI974" i="2" s="1"/>
  <c r="K974" i="2"/>
  <c r="Y1013" i="2"/>
  <c r="Z1013" i="2" s="1"/>
  <c r="AB1013" i="2" s="1"/>
  <c r="AC1013" i="2" s="1"/>
  <c r="AD1013" i="2" s="1"/>
  <c r="AF1013" i="2" s="1"/>
  <c r="AI1013" i="2" s="1"/>
  <c r="K1013" i="2"/>
  <c r="Y73" i="2"/>
  <c r="Z73" i="2" s="1"/>
  <c r="AB73" i="2" s="1"/>
  <c r="AC73" i="2" s="1"/>
  <c r="AD73" i="2" s="1"/>
  <c r="AF73" i="2" s="1"/>
  <c r="AI73" i="2" s="1"/>
  <c r="AJ73" i="2" s="1"/>
  <c r="K73" i="2"/>
  <c r="L73" i="2" s="1"/>
  <c r="Y188" i="2"/>
  <c r="Z188" i="2" s="1"/>
  <c r="AB188" i="2" s="1"/>
  <c r="AC188" i="2" s="1"/>
  <c r="AD188" i="2" s="1"/>
  <c r="AF188" i="2" s="1"/>
  <c r="AI188" i="2" s="1"/>
  <c r="K188" i="2"/>
  <c r="Y703" i="2"/>
  <c r="Z703" i="2" s="1"/>
  <c r="AB703" i="2" s="1"/>
  <c r="AC703" i="2" s="1"/>
  <c r="AD703" i="2" s="1"/>
  <c r="AF703" i="2" s="1"/>
  <c r="AI703" i="2" s="1"/>
  <c r="K703" i="2"/>
  <c r="Y1369" i="2"/>
  <c r="Z1369" i="2" s="1"/>
  <c r="AB1369" i="2" s="1"/>
  <c r="AC1369" i="2" s="1"/>
  <c r="AD1369" i="2" s="1"/>
  <c r="AF1369" i="2" s="1"/>
  <c r="AI1369" i="2" s="1"/>
  <c r="K1369" i="2"/>
  <c r="Y746" i="2"/>
  <c r="Z746" i="2" s="1"/>
  <c r="AB746" i="2" s="1"/>
  <c r="AC746" i="2" s="1"/>
  <c r="AD746" i="2" s="1"/>
  <c r="AF746" i="2" s="1"/>
  <c r="AI746" i="2" s="1"/>
  <c r="K746" i="2"/>
  <c r="Y1553" i="2"/>
  <c r="Z1553" i="2" s="1"/>
  <c r="AB1553" i="2" s="1"/>
  <c r="AC1553" i="2" s="1"/>
  <c r="AD1553" i="2" s="1"/>
  <c r="AF1553" i="2" s="1"/>
  <c r="AI1553" i="2" s="1"/>
  <c r="K1553" i="2"/>
  <c r="Y120" i="2"/>
  <c r="Z120" i="2" s="1"/>
  <c r="AB120" i="2" s="1"/>
  <c r="AC120" i="2" s="1"/>
  <c r="AD120" i="2" s="1"/>
  <c r="AF120" i="2" s="1"/>
  <c r="AI120" i="2" s="1"/>
  <c r="K120" i="2"/>
  <c r="Y42" i="2"/>
  <c r="Z42" i="2" s="1"/>
  <c r="AB42" i="2" s="1"/>
  <c r="AC42" i="2" s="1"/>
  <c r="AD42" i="2" s="1"/>
  <c r="AF42" i="2" s="1"/>
  <c r="AI42" i="2" s="1"/>
  <c r="K42" i="2"/>
  <c r="Y561" i="2"/>
  <c r="Z561" i="2" s="1"/>
  <c r="AB561" i="2" s="1"/>
  <c r="AC561" i="2" s="1"/>
  <c r="AD561" i="2" s="1"/>
  <c r="AF561" i="2" s="1"/>
  <c r="AI561" i="2" s="1"/>
  <c r="K561" i="2"/>
  <c r="Y611" i="2"/>
  <c r="Z611" i="2" s="1"/>
  <c r="AB611" i="2" s="1"/>
  <c r="AC611" i="2" s="1"/>
  <c r="AD611" i="2" s="1"/>
  <c r="AF611" i="2" s="1"/>
  <c r="AI611" i="2" s="1"/>
  <c r="K611" i="2"/>
  <c r="Y657" i="2"/>
  <c r="Z657" i="2" s="1"/>
  <c r="AB657" i="2" s="1"/>
  <c r="AC657" i="2" s="1"/>
  <c r="AD657" i="2" s="1"/>
  <c r="AF657" i="2" s="1"/>
  <c r="AI657" i="2" s="1"/>
  <c r="K657" i="2"/>
  <c r="Y1507" i="2"/>
  <c r="Z1507" i="2" s="1"/>
  <c r="AB1507" i="2" s="1"/>
  <c r="AC1507" i="2" s="1"/>
  <c r="AD1507" i="2" s="1"/>
  <c r="AF1507" i="2" s="1"/>
  <c r="AI1507" i="2" s="1"/>
  <c r="K1507" i="2"/>
  <c r="Y303" i="2"/>
  <c r="Z303" i="2" s="1"/>
  <c r="AB303" i="2" s="1"/>
  <c r="AC303" i="2" s="1"/>
  <c r="AD303" i="2" s="1"/>
  <c r="AF303" i="2" s="1"/>
  <c r="AI303" i="2" s="1"/>
  <c r="K303" i="2"/>
  <c r="Y508" i="2"/>
  <c r="Z508" i="2" s="1"/>
  <c r="AB508" i="2" s="1"/>
  <c r="AC508" i="2" s="1"/>
  <c r="AD508" i="2" s="1"/>
  <c r="AF508" i="2" s="1"/>
  <c r="AI508" i="2" s="1"/>
  <c r="K508" i="2"/>
  <c r="Y234" i="2"/>
  <c r="Z234" i="2" s="1"/>
  <c r="AB234" i="2" s="1"/>
  <c r="AC234" i="2" s="1"/>
  <c r="AD234" i="2" s="1"/>
  <c r="AF234" i="2" s="1"/>
  <c r="AI234" i="2" s="1"/>
  <c r="K234" i="2"/>
  <c r="Y1461" i="2"/>
  <c r="Z1461" i="2" s="1"/>
  <c r="AB1461" i="2" s="1"/>
  <c r="AC1461" i="2" s="1"/>
  <c r="AD1461" i="2" s="1"/>
  <c r="AF1461" i="2" s="1"/>
  <c r="AI1461" i="2" s="1"/>
  <c r="K1461" i="2"/>
  <c r="Y265" i="2"/>
  <c r="Z265" i="2" s="1"/>
  <c r="AB265" i="2" s="1"/>
  <c r="AC265" i="2" s="1"/>
  <c r="AD265" i="2" s="1"/>
  <c r="AF265" i="2" s="1"/>
  <c r="AI265" i="2" s="1"/>
  <c r="K265" i="2"/>
  <c r="L265" i="2" s="1"/>
  <c r="Y466" i="2"/>
  <c r="Z466" i="2" s="1"/>
  <c r="AB466" i="2" s="1"/>
  <c r="AC466" i="2" s="1"/>
  <c r="AD466" i="2" s="1"/>
  <c r="AF466" i="2" s="1"/>
  <c r="AI466" i="2" s="1"/>
  <c r="K466" i="2"/>
  <c r="Y164" i="2"/>
  <c r="Z164" i="2" s="1"/>
  <c r="AB164" i="2" s="1"/>
  <c r="AC164" i="2" s="1"/>
  <c r="AD164" i="2" s="1"/>
  <c r="AF164" i="2" s="1"/>
  <c r="AI164" i="2" s="1"/>
  <c r="K164" i="2"/>
  <c r="L164" i="2" s="1"/>
  <c r="Y426" i="2"/>
  <c r="Z426" i="2" s="1"/>
  <c r="AB426" i="2" s="1"/>
  <c r="AC426" i="2" s="1"/>
  <c r="AD426" i="2" s="1"/>
  <c r="AF426" i="2" s="1"/>
  <c r="AI426" i="2" s="1"/>
  <c r="K426" i="2"/>
  <c r="Y386" i="2"/>
  <c r="Z386" i="2" s="1"/>
  <c r="AB386" i="2" s="1"/>
  <c r="AC386" i="2" s="1"/>
  <c r="AD386" i="2" s="1"/>
  <c r="AF386" i="2" s="1"/>
  <c r="AI386" i="2" s="1"/>
  <c r="K386" i="2"/>
  <c r="Y1086" i="2"/>
  <c r="Z1086" i="2" s="1"/>
  <c r="AB1086" i="2" s="1"/>
  <c r="AC1086" i="2" s="1"/>
  <c r="AD1086" i="2" s="1"/>
  <c r="AF1086" i="2" s="1"/>
  <c r="AI1086" i="2" s="1"/>
  <c r="K1086" i="2"/>
  <c r="Y1119" i="2"/>
  <c r="Z1119" i="2" s="1"/>
  <c r="AB1119" i="2" s="1"/>
  <c r="AC1119" i="2" s="1"/>
  <c r="AD1119" i="2" s="1"/>
  <c r="AF1119" i="2" s="1"/>
  <c r="AI1119" i="2" s="1"/>
  <c r="K1119" i="2"/>
  <c r="Y1184" i="2"/>
  <c r="Z1184" i="2" s="1"/>
  <c r="AB1184" i="2" s="1"/>
  <c r="AC1184" i="2" s="1"/>
  <c r="AD1184" i="2" s="1"/>
  <c r="AF1184" i="2" s="1"/>
  <c r="AI1184" i="2" s="1"/>
  <c r="AJ1184" i="2" s="1"/>
  <c r="K1184" i="2"/>
  <c r="Y1416" i="2"/>
  <c r="Z1416" i="2" s="1"/>
  <c r="AB1416" i="2" s="1"/>
  <c r="AC1416" i="2" s="1"/>
  <c r="AD1416" i="2" s="1"/>
  <c r="AF1416" i="2" s="1"/>
  <c r="AI1416" i="2" s="1"/>
  <c r="K1416" i="2"/>
  <c r="Y1041" i="2"/>
  <c r="Z1041" i="2" s="1"/>
  <c r="AB1041" i="2" s="1"/>
  <c r="AC1041" i="2" s="1"/>
  <c r="AD1041" i="2" s="1"/>
  <c r="AF1041" i="2" s="1"/>
  <c r="AI1041" i="2" s="1"/>
  <c r="K1041" i="2"/>
  <c r="Y793" i="2"/>
  <c r="Z793" i="2" s="1"/>
  <c r="AB793" i="2" s="1"/>
  <c r="AC793" i="2" s="1"/>
  <c r="AD793" i="2" s="1"/>
  <c r="AF793" i="2" s="1"/>
  <c r="AI793" i="2" s="1"/>
  <c r="K793" i="2"/>
  <c r="Y837" i="2"/>
  <c r="Z837" i="2" s="1"/>
  <c r="AB837" i="2" s="1"/>
  <c r="AC837" i="2" s="1"/>
  <c r="AD837" i="2" s="1"/>
  <c r="AF837" i="2" s="1"/>
  <c r="AI837" i="2" s="1"/>
  <c r="K837" i="2"/>
  <c r="Y929" i="2"/>
  <c r="Z929" i="2" s="1"/>
  <c r="AB929" i="2" s="1"/>
  <c r="AC929" i="2" s="1"/>
  <c r="AD929" i="2" s="1"/>
  <c r="AF929" i="2" s="1"/>
  <c r="AI929" i="2" s="1"/>
  <c r="AJ929" i="2" s="1"/>
  <c r="K929" i="2"/>
  <c r="Y883" i="2"/>
  <c r="Z883" i="2" s="1"/>
  <c r="AB883" i="2" s="1"/>
  <c r="AC883" i="2" s="1"/>
  <c r="AD883" i="2" s="1"/>
  <c r="AF883" i="2" s="1"/>
  <c r="AI883" i="2" s="1"/>
  <c r="K883" i="2"/>
  <c r="Y975" i="2"/>
  <c r="Z975" i="2" s="1"/>
  <c r="AB975" i="2" s="1"/>
  <c r="AC975" i="2" s="1"/>
  <c r="AD975" i="2" s="1"/>
  <c r="AF975" i="2" s="1"/>
  <c r="AI975" i="2" s="1"/>
  <c r="K975" i="2"/>
  <c r="Y1014" i="2"/>
  <c r="Z1014" i="2" s="1"/>
  <c r="AB1014" i="2" s="1"/>
  <c r="AC1014" i="2" s="1"/>
  <c r="AD1014" i="2" s="1"/>
  <c r="AF1014" i="2" s="1"/>
  <c r="AI1014" i="2" s="1"/>
  <c r="K1014" i="2"/>
  <c r="Y189" i="2"/>
  <c r="Z189" i="2" s="1"/>
  <c r="AB189" i="2" s="1"/>
  <c r="AC189" i="2" s="1"/>
  <c r="AD189" i="2" s="1"/>
  <c r="AF189" i="2" s="1"/>
  <c r="AI189" i="2" s="1"/>
  <c r="K189" i="2"/>
  <c r="Y704" i="2"/>
  <c r="Z704" i="2" s="1"/>
  <c r="AB704" i="2" s="1"/>
  <c r="AC704" i="2" s="1"/>
  <c r="AD704" i="2" s="1"/>
  <c r="AF704" i="2" s="1"/>
  <c r="AI704" i="2" s="1"/>
  <c r="K704" i="2"/>
  <c r="Y1370" i="2"/>
  <c r="Z1370" i="2" s="1"/>
  <c r="AB1370" i="2" s="1"/>
  <c r="AC1370" i="2" s="1"/>
  <c r="AD1370" i="2" s="1"/>
  <c r="AF1370" i="2" s="1"/>
  <c r="AI1370" i="2" s="1"/>
  <c r="K1370" i="2"/>
  <c r="Y747" i="2"/>
  <c r="Z747" i="2" s="1"/>
  <c r="AB747" i="2" s="1"/>
  <c r="AC747" i="2" s="1"/>
  <c r="AD747" i="2" s="1"/>
  <c r="AF747" i="2" s="1"/>
  <c r="AI747" i="2" s="1"/>
  <c r="K747" i="2"/>
  <c r="Y1554" i="2"/>
  <c r="Z1554" i="2" s="1"/>
  <c r="AB1554" i="2" s="1"/>
  <c r="AC1554" i="2" s="1"/>
  <c r="AD1554" i="2" s="1"/>
  <c r="AF1554" i="2" s="1"/>
  <c r="AI1554" i="2" s="1"/>
  <c r="AJ1554" i="2" s="1"/>
  <c r="K1554" i="2"/>
  <c r="Y121" i="2"/>
  <c r="Z121" i="2" s="1"/>
  <c r="AB121" i="2" s="1"/>
  <c r="AC121" i="2" s="1"/>
  <c r="AD121" i="2" s="1"/>
  <c r="AF121" i="2" s="1"/>
  <c r="AI121" i="2" s="1"/>
  <c r="K121" i="2"/>
  <c r="Y43" i="2"/>
  <c r="Z43" i="2" s="1"/>
  <c r="AB43" i="2" s="1"/>
  <c r="AC43" i="2" s="1"/>
  <c r="AD43" i="2" s="1"/>
  <c r="AF43" i="2" s="1"/>
  <c r="AI43" i="2" s="1"/>
  <c r="K43" i="2"/>
  <c r="Y562" i="2"/>
  <c r="Z562" i="2" s="1"/>
  <c r="AB562" i="2" s="1"/>
  <c r="AC562" i="2" s="1"/>
  <c r="AD562" i="2" s="1"/>
  <c r="AF562" i="2" s="1"/>
  <c r="AI562" i="2" s="1"/>
  <c r="K562" i="2"/>
  <c r="Y612" i="2"/>
  <c r="Z612" i="2" s="1"/>
  <c r="AB612" i="2" s="1"/>
  <c r="AC612" i="2" s="1"/>
  <c r="AD612" i="2" s="1"/>
  <c r="AF612" i="2" s="1"/>
  <c r="AI612" i="2" s="1"/>
  <c r="K612" i="2"/>
  <c r="Y658" i="2"/>
  <c r="Z658" i="2" s="1"/>
  <c r="AB658" i="2" s="1"/>
  <c r="AC658" i="2" s="1"/>
  <c r="AD658" i="2" s="1"/>
  <c r="AF658" i="2" s="1"/>
  <c r="AI658" i="2" s="1"/>
  <c r="K658" i="2"/>
  <c r="Y1508" i="2"/>
  <c r="Z1508" i="2" s="1"/>
  <c r="AB1508" i="2" s="1"/>
  <c r="AC1508" i="2" s="1"/>
  <c r="AD1508" i="2" s="1"/>
  <c r="AF1508" i="2" s="1"/>
  <c r="AI1508" i="2" s="1"/>
  <c r="K1508" i="2"/>
  <c r="Y304" i="2"/>
  <c r="Z304" i="2" s="1"/>
  <c r="AB304" i="2" s="1"/>
  <c r="AC304" i="2" s="1"/>
  <c r="AD304" i="2" s="1"/>
  <c r="AF304" i="2" s="1"/>
  <c r="AI304" i="2" s="1"/>
  <c r="K304" i="2"/>
  <c r="Y509" i="2"/>
  <c r="Z509" i="2" s="1"/>
  <c r="AB509" i="2" s="1"/>
  <c r="AC509" i="2" s="1"/>
  <c r="AD509" i="2" s="1"/>
  <c r="AF509" i="2" s="1"/>
  <c r="AI509" i="2" s="1"/>
  <c r="K509" i="2"/>
  <c r="Y235" i="2"/>
  <c r="Z235" i="2" s="1"/>
  <c r="AB235" i="2" s="1"/>
  <c r="AC235" i="2" s="1"/>
  <c r="AD235" i="2" s="1"/>
  <c r="AF235" i="2" s="1"/>
  <c r="AI235" i="2" s="1"/>
  <c r="K235" i="2"/>
  <c r="Y1462" i="2"/>
  <c r="Z1462" i="2" s="1"/>
  <c r="AB1462" i="2" s="1"/>
  <c r="AC1462" i="2" s="1"/>
  <c r="AD1462" i="2" s="1"/>
  <c r="AF1462" i="2" s="1"/>
  <c r="AI1462" i="2" s="1"/>
  <c r="K1462" i="2"/>
  <c r="Y467" i="2"/>
  <c r="Z467" i="2" s="1"/>
  <c r="AB467" i="2" s="1"/>
  <c r="AC467" i="2" s="1"/>
  <c r="AD467" i="2" s="1"/>
  <c r="AF467" i="2" s="1"/>
  <c r="AI467" i="2" s="1"/>
  <c r="K467" i="2"/>
  <c r="Y427" i="2"/>
  <c r="Z427" i="2" s="1"/>
  <c r="AB427" i="2" s="1"/>
  <c r="AC427" i="2" s="1"/>
  <c r="AD427" i="2" s="1"/>
  <c r="AF427" i="2" s="1"/>
  <c r="AI427" i="2" s="1"/>
  <c r="K427" i="2"/>
  <c r="Y387" i="2"/>
  <c r="Z387" i="2" s="1"/>
  <c r="AB387" i="2" s="1"/>
  <c r="AC387" i="2" s="1"/>
  <c r="AD387" i="2" s="1"/>
  <c r="AF387" i="2" s="1"/>
  <c r="AI387" i="2" s="1"/>
  <c r="K387" i="2"/>
  <c r="Y1323" i="2"/>
  <c r="Z1323" i="2" s="1"/>
  <c r="AB1323" i="2" s="1"/>
  <c r="AC1323" i="2" s="1"/>
  <c r="AD1323" i="2" s="1"/>
  <c r="AF1323" i="2" s="1"/>
  <c r="AI1323" i="2" s="1"/>
  <c r="K1323" i="2"/>
  <c r="Y1280" i="2"/>
  <c r="Z1280" i="2" s="1"/>
  <c r="AB1280" i="2" s="1"/>
  <c r="AC1280" i="2" s="1"/>
  <c r="AD1280" i="2" s="1"/>
  <c r="AF1280" i="2" s="1"/>
  <c r="AI1280" i="2" s="1"/>
  <c r="K1280" i="2"/>
  <c r="Y1239" i="2"/>
  <c r="Z1239" i="2" s="1"/>
  <c r="AB1239" i="2" s="1"/>
  <c r="AC1239" i="2" s="1"/>
  <c r="AD1239" i="2" s="1"/>
  <c r="AF1239" i="2" s="1"/>
  <c r="AI1239" i="2" s="1"/>
  <c r="K1239" i="2"/>
  <c r="Y1084" i="2"/>
  <c r="Z1084" i="2" s="1"/>
  <c r="AB1084" i="2" s="1"/>
  <c r="AC1084" i="2" s="1"/>
  <c r="AD1084" i="2" s="1"/>
  <c r="AF1084" i="2" s="1"/>
  <c r="AI1084" i="2" s="1"/>
  <c r="K1084" i="2"/>
  <c r="Y1117" i="2"/>
  <c r="Z1117" i="2" s="1"/>
  <c r="AB1117" i="2" s="1"/>
  <c r="AC1117" i="2" s="1"/>
  <c r="AD1117" i="2" s="1"/>
  <c r="AF1117" i="2" s="1"/>
  <c r="AI1117" i="2" s="1"/>
  <c r="K1117" i="2"/>
  <c r="Y1182" i="2"/>
  <c r="Z1182" i="2" s="1"/>
  <c r="AB1182" i="2" s="1"/>
  <c r="AC1182" i="2" s="1"/>
  <c r="AD1182" i="2" s="1"/>
  <c r="AF1182" i="2" s="1"/>
  <c r="AI1182" i="2" s="1"/>
  <c r="K1182" i="2"/>
  <c r="Y1414" i="2"/>
  <c r="Z1414" i="2" s="1"/>
  <c r="AB1414" i="2" s="1"/>
  <c r="AC1414" i="2" s="1"/>
  <c r="AD1414" i="2" s="1"/>
  <c r="AF1414" i="2" s="1"/>
  <c r="AI1414" i="2" s="1"/>
  <c r="AJ1414" i="2" s="1"/>
  <c r="K1414" i="2"/>
  <c r="Y1039" i="2"/>
  <c r="Z1039" i="2" s="1"/>
  <c r="AB1039" i="2" s="1"/>
  <c r="AC1039" i="2" s="1"/>
  <c r="AD1039" i="2" s="1"/>
  <c r="AF1039" i="2" s="1"/>
  <c r="AI1039" i="2" s="1"/>
  <c r="K1039" i="2"/>
  <c r="Y341" i="2"/>
  <c r="Z341" i="2" s="1"/>
  <c r="AB341" i="2" s="1"/>
  <c r="AC341" i="2" s="1"/>
  <c r="AD341" i="2" s="1"/>
  <c r="AF341" i="2" s="1"/>
  <c r="AI341" i="2" s="1"/>
  <c r="K341" i="2"/>
  <c r="Y791" i="2"/>
  <c r="Z791" i="2" s="1"/>
  <c r="AB791" i="2" s="1"/>
  <c r="AC791" i="2" s="1"/>
  <c r="AD791" i="2" s="1"/>
  <c r="AF791" i="2" s="1"/>
  <c r="AI791" i="2" s="1"/>
  <c r="K791" i="2"/>
  <c r="Y835" i="2"/>
  <c r="Z835" i="2" s="1"/>
  <c r="AB835" i="2" s="1"/>
  <c r="AC835" i="2" s="1"/>
  <c r="AD835" i="2" s="1"/>
  <c r="AF835" i="2" s="1"/>
  <c r="AI835" i="2" s="1"/>
  <c r="AJ835" i="2" s="1"/>
  <c r="K835" i="2"/>
  <c r="Y927" i="2"/>
  <c r="Z927" i="2" s="1"/>
  <c r="AB927" i="2" s="1"/>
  <c r="AC927" i="2" s="1"/>
  <c r="AD927" i="2" s="1"/>
  <c r="AF927" i="2" s="1"/>
  <c r="AI927" i="2" s="1"/>
  <c r="K927" i="2"/>
  <c r="Y881" i="2"/>
  <c r="Z881" i="2" s="1"/>
  <c r="AB881" i="2" s="1"/>
  <c r="AC881" i="2" s="1"/>
  <c r="AD881" i="2" s="1"/>
  <c r="AF881" i="2" s="1"/>
  <c r="AI881" i="2" s="1"/>
  <c r="AJ881" i="2" s="1"/>
  <c r="K881" i="2"/>
  <c r="Y973" i="2"/>
  <c r="Z973" i="2" s="1"/>
  <c r="AB973" i="2" s="1"/>
  <c r="AC973" i="2" s="1"/>
  <c r="AD973" i="2" s="1"/>
  <c r="AF973" i="2" s="1"/>
  <c r="AI973" i="2" s="1"/>
  <c r="K973" i="2"/>
  <c r="Y1012" i="2"/>
  <c r="Z1012" i="2" s="1"/>
  <c r="AB1012" i="2" s="1"/>
  <c r="AC1012" i="2" s="1"/>
  <c r="AD1012" i="2" s="1"/>
  <c r="AF1012" i="2" s="1"/>
  <c r="AI1012" i="2" s="1"/>
  <c r="K1012" i="2"/>
  <c r="Y72" i="2"/>
  <c r="Z72" i="2" s="1"/>
  <c r="AB72" i="2" s="1"/>
  <c r="AC72" i="2" s="1"/>
  <c r="AD72" i="2" s="1"/>
  <c r="AF72" i="2" s="1"/>
  <c r="AI72" i="2" s="1"/>
  <c r="K72" i="2"/>
  <c r="Y187" i="2"/>
  <c r="Z187" i="2" s="1"/>
  <c r="AB187" i="2" s="1"/>
  <c r="AC187" i="2" s="1"/>
  <c r="AD187" i="2" s="1"/>
  <c r="AF187" i="2" s="1"/>
  <c r="AI187" i="2" s="1"/>
  <c r="K187" i="2"/>
  <c r="Y702" i="2"/>
  <c r="Z702" i="2" s="1"/>
  <c r="AB702" i="2" s="1"/>
  <c r="AC702" i="2" s="1"/>
  <c r="AD702" i="2" s="1"/>
  <c r="AF702" i="2" s="1"/>
  <c r="AI702" i="2" s="1"/>
  <c r="K702" i="2"/>
  <c r="Y1368" i="2"/>
  <c r="Z1368" i="2" s="1"/>
  <c r="AB1368" i="2" s="1"/>
  <c r="AC1368" i="2" s="1"/>
  <c r="AD1368" i="2" s="1"/>
  <c r="AF1368" i="2" s="1"/>
  <c r="AI1368" i="2" s="1"/>
  <c r="K1368" i="2"/>
  <c r="Y745" i="2"/>
  <c r="Z745" i="2" s="1"/>
  <c r="AB745" i="2" s="1"/>
  <c r="AC745" i="2" s="1"/>
  <c r="AD745" i="2" s="1"/>
  <c r="AF745" i="2" s="1"/>
  <c r="AI745" i="2" s="1"/>
  <c r="K745" i="2"/>
  <c r="Y1552" i="2"/>
  <c r="Z1552" i="2" s="1"/>
  <c r="AB1552" i="2" s="1"/>
  <c r="AC1552" i="2" s="1"/>
  <c r="AD1552" i="2" s="1"/>
  <c r="AF1552" i="2" s="1"/>
  <c r="AI1552" i="2" s="1"/>
  <c r="K1552" i="2"/>
  <c r="Y119" i="2"/>
  <c r="Z119" i="2" s="1"/>
  <c r="AB119" i="2" s="1"/>
  <c r="AC119" i="2" s="1"/>
  <c r="AD119" i="2" s="1"/>
  <c r="AF119" i="2" s="1"/>
  <c r="AI119" i="2" s="1"/>
  <c r="K119" i="2"/>
  <c r="Y41" i="2"/>
  <c r="Z41" i="2" s="1"/>
  <c r="AB41" i="2" s="1"/>
  <c r="AC41" i="2" s="1"/>
  <c r="AD41" i="2" s="1"/>
  <c r="AF41" i="2" s="1"/>
  <c r="AI41" i="2" s="1"/>
  <c r="K41" i="2"/>
  <c r="Y560" i="2"/>
  <c r="Z560" i="2" s="1"/>
  <c r="AB560" i="2" s="1"/>
  <c r="AC560" i="2" s="1"/>
  <c r="AD560" i="2" s="1"/>
  <c r="AF560" i="2" s="1"/>
  <c r="AI560" i="2" s="1"/>
  <c r="K560" i="2"/>
  <c r="Y610" i="2"/>
  <c r="Z610" i="2" s="1"/>
  <c r="AB610" i="2" s="1"/>
  <c r="AC610" i="2" s="1"/>
  <c r="AD610" i="2" s="1"/>
  <c r="AF610" i="2" s="1"/>
  <c r="AI610" i="2" s="1"/>
  <c r="K610" i="2"/>
  <c r="Y656" i="2"/>
  <c r="Z656" i="2" s="1"/>
  <c r="AB656" i="2" s="1"/>
  <c r="AC656" i="2" s="1"/>
  <c r="AD656" i="2" s="1"/>
  <c r="AF656" i="2" s="1"/>
  <c r="AI656" i="2" s="1"/>
  <c r="K656" i="2"/>
  <c r="Y1506" i="2"/>
  <c r="Z1506" i="2" s="1"/>
  <c r="AB1506" i="2" s="1"/>
  <c r="AC1506" i="2" s="1"/>
  <c r="AD1506" i="2" s="1"/>
  <c r="AF1506" i="2" s="1"/>
  <c r="AI1506" i="2" s="1"/>
  <c r="K1506" i="2"/>
  <c r="Y302" i="2"/>
  <c r="Z302" i="2" s="1"/>
  <c r="AB302" i="2" s="1"/>
  <c r="AC302" i="2" s="1"/>
  <c r="AD302" i="2" s="1"/>
  <c r="AF302" i="2" s="1"/>
  <c r="AI302" i="2" s="1"/>
  <c r="K302" i="2"/>
  <c r="Y507" i="2"/>
  <c r="Z507" i="2" s="1"/>
  <c r="AB507" i="2" s="1"/>
  <c r="AC507" i="2" s="1"/>
  <c r="AD507" i="2" s="1"/>
  <c r="AF507" i="2" s="1"/>
  <c r="AI507" i="2" s="1"/>
  <c r="K507" i="2"/>
  <c r="Y233" i="2"/>
  <c r="Z233" i="2" s="1"/>
  <c r="AB233" i="2" s="1"/>
  <c r="AC233" i="2" s="1"/>
  <c r="AD233" i="2" s="1"/>
  <c r="AF233" i="2" s="1"/>
  <c r="AI233" i="2" s="1"/>
  <c r="K233" i="2"/>
  <c r="Y1460" i="2"/>
  <c r="Z1460" i="2" s="1"/>
  <c r="AB1460" i="2" s="1"/>
  <c r="AC1460" i="2" s="1"/>
  <c r="AD1460" i="2" s="1"/>
  <c r="AF1460" i="2" s="1"/>
  <c r="AI1460" i="2" s="1"/>
  <c r="K1460" i="2"/>
  <c r="Y264" i="2"/>
  <c r="Z264" i="2" s="1"/>
  <c r="AB264" i="2" s="1"/>
  <c r="AC264" i="2" s="1"/>
  <c r="AD264" i="2" s="1"/>
  <c r="AF264" i="2" s="1"/>
  <c r="AI264" i="2" s="1"/>
  <c r="K264" i="2"/>
  <c r="Y465" i="2"/>
  <c r="Z465" i="2" s="1"/>
  <c r="AB465" i="2" s="1"/>
  <c r="AC465" i="2" s="1"/>
  <c r="AD465" i="2" s="1"/>
  <c r="AF465" i="2" s="1"/>
  <c r="AI465" i="2" s="1"/>
  <c r="K465" i="2"/>
  <c r="Y163" i="2"/>
  <c r="Z163" i="2" s="1"/>
  <c r="AB163" i="2" s="1"/>
  <c r="AC163" i="2" s="1"/>
  <c r="AD163" i="2" s="1"/>
  <c r="AF163" i="2" s="1"/>
  <c r="AI163" i="2" s="1"/>
  <c r="K163" i="2"/>
  <c r="Y425" i="2"/>
  <c r="Z425" i="2" s="1"/>
  <c r="AB425" i="2" s="1"/>
  <c r="AC425" i="2" s="1"/>
  <c r="AD425" i="2" s="1"/>
  <c r="AF425" i="2" s="1"/>
  <c r="AI425" i="2" s="1"/>
  <c r="K425" i="2"/>
  <c r="Y385" i="2"/>
  <c r="Z385" i="2" s="1"/>
  <c r="AB385" i="2" s="1"/>
  <c r="AC385" i="2" s="1"/>
  <c r="AD385" i="2" s="1"/>
  <c r="AF385" i="2" s="1"/>
  <c r="AI385" i="2" s="1"/>
  <c r="K385" i="2"/>
  <c r="Y1083" i="2"/>
  <c r="Z1083" i="2" s="1"/>
  <c r="AB1083" i="2" s="1"/>
  <c r="AC1083" i="2" s="1"/>
  <c r="AD1083" i="2" s="1"/>
  <c r="AF1083" i="2" s="1"/>
  <c r="AI1083" i="2" s="1"/>
  <c r="K1083" i="2"/>
  <c r="Y1116" i="2"/>
  <c r="Z1116" i="2" s="1"/>
  <c r="AB1116" i="2" s="1"/>
  <c r="AC1116" i="2" s="1"/>
  <c r="AD1116" i="2" s="1"/>
  <c r="AF1116" i="2" s="1"/>
  <c r="AI1116" i="2" s="1"/>
  <c r="K1116" i="2"/>
  <c r="Y1181" i="2"/>
  <c r="Z1181" i="2" s="1"/>
  <c r="AB1181" i="2" s="1"/>
  <c r="AC1181" i="2" s="1"/>
  <c r="AD1181" i="2" s="1"/>
  <c r="AF1181" i="2" s="1"/>
  <c r="AI1181" i="2" s="1"/>
  <c r="K1181" i="2"/>
  <c r="Y1413" i="2"/>
  <c r="Z1413" i="2" s="1"/>
  <c r="AB1413" i="2" s="1"/>
  <c r="AC1413" i="2" s="1"/>
  <c r="AD1413" i="2" s="1"/>
  <c r="AF1413" i="2" s="1"/>
  <c r="AI1413" i="2" s="1"/>
  <c r="K1413" i="2"/>
  <c r="Y1038" i="2"/>
  <c r="Z1038" i="2" s="1"/>
  <c r="AB1038" i="2" s="1"/>
  <c r="AC1038" i="2" s="1"/>
  <c r="AD1038" i="2" s="1"/>
  <c r="AF1038" i="2" s="1"/>
  <c r="AI1038" i="2" s="1"/>
  <c r="K1038" i="2"/>
  <c r="Y790" i="2"/>
  <c r="Z790" i="2" s="1"/>
  <c r="AB790" i="2" s="1"/>
  <c r="AC790" i="2" s="1"/>
  <c r="AD790" i="2" s="1"/>
  <c r="AF790" i="2" s="1"/>
  <c r="AI790" i="2" s="1"/>
  <c r="K790" i="2"/>
  <c r="Y834" i="2"/>
  <c r="Z834" i="2" s="1"/>
  <c r="AB834" i="2" s="1"/>
  <c r="AC834" i="2" s="1"/>
  <c r="AD834" i="2" s="1"/>
  <c r="AF834" i="2" s="1"/>
  <c r="AI834" i="2" s="1"/>
  <c r="K834" i="2"/>
  <c r="L834" i="2" s="1"/>
  <c r="AI926" i="2"/>
  <c r="Y926" i="2"/>
  <c r="Z926" i="2" s="1"/>
  <c r="AB926" i="2" s="1"/>
  <c r="AC926" i="2" s="1"/>
  <c r="AD926" i="2" s="1"/>
  <c r="AF926" i="2" s="1"/>
  <c r="K926" i="2"/>
  <c r="L926" i="2" s="1"/>
  <c r="Y880" i="2"/>
  <c r="Z880" i="2" s="1"/>
  <c r="AB880" i="2" s="1"/>
  <c r="AC880" i="2" s="1"/>
  <c r="AD880" i="2" s="1"/>
  <c r="AF880" i="2" s="1"/>
  <c r="AI880" i="2" s="1"/>
  <c r="K880" i="2"/>
  <c r="Y972" i="2"/>
  <c r="Z972" i="2" s="1"/>
  <c r="AB972" i="2" s="1"/>
  <c r="AC972" i="2" s="1"/>
  <c r="AD972" i="2" s="1"/>
  <c r="AF972" i="2" s="1"/>
  <c r="AI972" i="2" s="1"/>
  <c r="K972" i="2"/>
  <c r="Y1011" i="2"/>
  <c r="Z1011" i="2" s="1"/>
  <c r="AB1011" i="2" s="1"/>
  <c r="AC1011" i="2" s="1"/>
  <c r="AD1011" i="2" s="1"/>
  <c r="AF1011" i="2" s="1"/>
  <c r="AI1011" i="2" s="1"/>
  <c r="K1011" i="2"/>
  <c r="L1011" i="2" s="1"/>
  <c r="Y186" i="2"/>
  <c r="Z186" i="2" s="1"/>
  <c r="AB186" i="2" s="1"/>
  <c r="AC186" i="2" s="1"/>
  <c r="AD186" i="2" s="1"/>
  <c r="AF186" i="2" s="1"/>
  <c r="AI186" i="2" s="1"/>
  <c r="K186" i="2"/>
  <c r="L186" i="2" s="1"/>
  <c r="Y701" i="2"/>
  <c r="Z701" i="2" s="1"/>
  <c r="AB701" i="2" s="1"/>
  <c r="AC701" i="2" s="1"/>
  <c r="AD701" i="2" s="1"/>
  <c r="AF701" i="2" s="1"/>
  <c r="AI701" i="2" s="1"/>
  <c r="K701" i="2"/>
  <c r="Y1367" i="2"/>
  <c r="Z1367" i="2" s="1"/>
  <c r="AB1367" i="2" s="1"/>
  <c r="AC1367" i="2" s="1"/>
  <c r="AD1367" i="2" s="1"/>
  <c r="AF1367" i="2" s="1"/>
  <c r="AI1367" i="2" s="1"/>
  <c r="K1367" i="2"/>
  <c r="Y744" i="2"/>
  <c r="Z744" i="2" s="1"/>
  <c r="AB744" i="2" s="1"/>
  <c r="AC744" i="2" s="1"/>
  <c r="AD744" i="2" s="1"/>
  <c r="AF744" i="2" s="1"/>
  <c r="AI744" i="2" s="1"/>
  <c r="K744" i="2"/>
  <c r="Y1551" i="2"/>
  <c r="Z1551" i="2" s="1"/>
  <c r="AB1551" i="2" s="1"/>
  <c r="AC1551" i="2" s="1"/>
  <c r="AD1551" i="2" s="1"/>
  <c r="AF1551" i="2" s="1"/>
  <c r="AI1551" i="2" s="1"/>
  <c r="K1551" i="2"/>
  <c r="Y118" i="2"/>
  <c r="Z118" i="2" s="1"/>
  <c r="AB118" i="2" s="1"/>
  <c r="AC118" i="2" s="1"/>
  <c r="AD118" i="2" s="1"/>
  <c r="AF118" i="2" s="1"/>
  <c r="AI118" i="2" s="1"/>
  <c r="K118" i="2"/>
  <c r="Y40" i="2"/>
  <c r="Z40" i="2" s="1"/>
  <c r="AB40" i="2" s="1"/>
  <c r="AC40" i="2" s="1"/>
  <c r="AD40" i="2" s="1"/>
  <c r="AF40" i="2" s="1"/>
  <c r="AI40" i="2" s="1"/>
  <c r="K40" i="2"/>
  <c r="Y559" i="2"/>
  <c r="Z559" i="2" s="1"/>
  <c r="AB559" i="2" s="1"/>
  <c r="AC559" i="2" s="1"/>
  <c r="AD559" i="2" s="1"/>
  <c r="AF559" i="2" s="1"/>
  <c r="AI559" i="2" s="1"/>
  <c r="K559" i="2"/>
  <c r="Y609" i="2"/>
  <c r="Z609" i="2" s="1"/>
  <c r="AB609" i="2" s="1"/>
  <c r="AC609" i="2" s="1"/>
  <c r="AD609" i="2" s="1"/>
  <c r="AF609" i="2" s="1"/>
  <c r="AI609" i="2" s="1"/>
  <c r="K609" i="2"/>
  <c r="Y655" i="2"/>
  <c r="Z655" i="2" s="1"/>
  <c r="AB655" i="2" s="1"/>
  <c r="AC655" i="2" s="1"/>
  <c r="AD655" i="2" s="1"/>
  <c r="AF655" i="2" s="1"/>
  <c r="AI655" i="2" s="1"/>
  <c r="K655" i="2"/>
  <c r="Y1505" i="2"/>
  <c r="Z1505" i="2" s="1"/>
  <c r="AB1505" i="2" s="1"/>
  <c r="AC1505" i="2" s="1"/>
  <c r="AD1505" i="2" s="1"/>
  <c r="AF1505" i="2" s="1"/>
  <c r="AI1505" i="2" s="1"/>
  <c r="K1505" i="2"/>
  <c r="Y301" i="2"/>
  <c r="Z301" i="2" s="1"/>
  <c r="AB301" i="2" s="1"/>
  <c r="AC301" i="2" s="1"/>
  <c r="AD301" i="2" s="1"/>
  <c r="AF301" i="2" s="1"/>
  <c r="AI301" i="2" s="1"/>
  <c r="K301" i="2"/>
  <c r="Y506" i="2"/>
  <c r="Z506" i="2" s="1"/>
  <c r="AB506" i="2" s="1"/>
  <c r="AC506" i="2" s="1"/>
  <c r="AD506" i="2" s="1"/>
  <c r="AF506" i="2" s="1"/>
  <c r="AI506" i="2" s="1"/>
  <c r="K506" i="2"/>
  <c r="Y232" i="2"/>
  <c r="Z232" i="2" s="1"/>
  <c r="AB232" i="2" s="1"/>
  <c r="AC232" i="2" s="1"/>
  <c r="AD232" i="2" s="1"/>
  <c r="AF232" i="2" s="1"/>
  <c r="AI232" i="2" s="1"/>
  <c r="K232" i="2"/>
  <c r="Y1459" i="2"/>
  <c r="Z1459" i="2" s="1"/>
  <c r="AB1459" i="2" s="1"/>
  <c r="AC1459" i="2" s="1"/>
  <c r="AD1459" i="2" s="1"/>
  <c r="AF1459" i="2" s="1"/>
  <c r="AI1459" i="2" s="1"/>
  <c r="K1459" i="2"/>
  <c r="Y263" i="2"/>
  <c r="Z263" i="2" s="1"/>
  <c r="AB263" i="2" s="1"/>
  <c r="AC263" i="2" s="1"/>
  <c r="AD263" i="2" s="1"/>
  <c r="AF263" i="2" s="1"/>
  <c r="AI263" i="2" s="1"/>
  <c r="K263" i="2"/>
  <c r="Y464" i="2"/>
  <c r="Z464" i="2" s="1"/>
  <c r="AB464" i="2" s="1"/>
  <c r="AC464" i="2" s="1"/>
  <c r="AD464" i="2" s="1"/>
  <c r="AF464" i="2" s="1"/>
  <c r="AI464" i="2" s="1"/>
  <c r="K464" i="2"/>
  <c r="Y424" i="2"/>
  <c r="Z424" i="2" s="1"/>
  <c r="AB424" i="2" s="1"/>
  <c r="AC424" i="2" s="1"/>
  <c r="AD424" i="2" s="1"/>
  <c r="AF424" i="2" s="1"/>
  <c r="AI424" i="2" s="1"/>
  <c r="AJ424" i="2" s="1"/>
  <c r="K424" i="2"/>
  <c r="Y384" i="2"/>
  <c r="Z384" i="2" s="1"/>
  <c r="AB384" i="2" s="1"/>
  <c r="AC384" i="2" s="1"/>
  <c r="AD384" i="2" s="1"/>
  <c r="AF384" i="2" s="1"/>
  <c r="AI384" i="2" s="1"/>
  <c r="K384" i="2"/>
  <c r="Y1322" i="2"/>
  <c r="Z1322" i="2" s="1"/>
  <c r="AB1322" i="2" s="1"/>
  <c r="AC1322" i="2" s="1"/>
  <c r="AD1322" i="2" s="1"/>
  <c r="AF1322" i="2" s="1"/>
  <c r="AI1322" i="2" s="1"/>
  <c r="K1322" i="2"/>
  <c r="Y1279" i="2"/>
  <c r="Z1279" i="2" s="1"/>
  <c r="AB1279" i="2" s="1"/>
  <c r="AC1279" i="2" s="1"/>
  <c r="AD1279" i="2" s="1"/>
  <c r="AF1279" i="2" s="1"/>
  <c r="AI1279" i="2" s="1"/>
  <c r="K1279" i="2"/>
  <c r="Y1238" i="2"/>
  <c r="Z1238" i="2" s="1"/>
  <c r="AB1238" i="2" s="1"/>
  <c r="AC1238" i="2" s="1"/>
  <c r="AD1238" i="2" s="1"/>
  <c r="AF1238" i="2" s="1"/>
  <c r="AI1238" i="2" s="1"/>
  <c r="K1238" i="2"/>
  <c r="Y1082" i="2"/>
  <c r="Z1082" i="2" s="1"/>
  <c r="AB1082" i="2" s="1"/>
  <c r="AC1082" i="2" s="1"/>
  <c r="AD1082" i="2" s="1"/>
  <c r="AF1082" i="2" s="1"/>
  <c r="AI1082" i="2" s="1"/>
  <c r="K1082" i="2"/>
  <c r="Y1115" i="2"/>
  <c r="Z1115" i="2" s="1"/>
  <c r="AB1115" i="2" s="1"/>
  <c r="AC1115" i="2" s="1"/>
  <c r="AD1115" i="2" s="1"/>
  <c r="AF1115" i="2" s="1"/>
  <c r="AI1115" i="2" s="1"/>
  <c r="K1115" i="2"/>
  <c r="Y1180" i="2"/>
  <c r="Z1180" i="2" s="1"/>
  <c r="AB1180" i="2" s="1"/>
  <c r="AC1180" i="2" s="1"/>
  <c r="AD1180" i="2" s="1"/>
  <c r="AF1180" i="2" s="1"/>
  <c r="AI1180" i="2" s="1"/>
  <c r="K1180" i="2"/>
  <c r="Y1412" i="2"/>
  <c r="Z1412" i="2" s="1"/>
  <c r="AB1412" i="2" s="1"/>
  <c r="AC1412" i="2" s="1"/>
  <c r="AD1412" i="2" s="1"/>
  <c r="AF1412" i="2" s="1"/>
  <c r="AI1412" i="2" s="1"/>
  <c r="K1412" i="2"/>
  <c r="Y340" i="2"/>
  <c r="Z340" i="2" s="1"/>
  <c r="AB340" i="2" s="1"/>
  <c r="AC340" i="2" s="1"/>
  <c r="AD340" i="2" s="1"/>
  <c r="AF340" i="2" s="1"/>
  <c r="AI340" i="2" s="1"/>
  <c r="K340" i="2"/>
  <c r="Y789" i="2"/>
  <c r="Z789" i="2" s="1"/>
  <c r="AB789" i="2" s="1"/>
  <c r="AC789" i="2" s="1"/>
  <c r="AD789" i="2" s="1"/>
  <c r="AF789" i="2" s="1"/>
  <c r="AI789" i="2" s="1"/>
  <c r="AJ789" i="2" s="1"/>
  <c r="K789" i="2"/>
  <c r="Y833" i="2"/>
  <c r="Z833" i="2" s="1"/>
  <c r="AB833" i="2" s="1"/>
  <c r="AC833" i="2" s="1"/>
  <c r="AD833" i="2" s="1"/>
  <c r="AF833" i="2" s="1"/>
  <c r="AI833" i="2" s="1"/>
  <c r="K833" i="2"/>
  <c r="Y925" i="2"/>
  <c r="Z925" i="2" s="1"/>
  <c r="AB925" i="2" s="1"/>
  <c r="AC925" i="2" s="1"/>
  <c r="AD925" i="2" s="1"/>
  <c r="AF925" i="2" s="1"/>
  <c r="AI925" i="2" s="1"/>
  <c r="K925" i="2"/>
  <c r="Y879" i="2"/>
  <c r="Z879" i="2" s="1"/>
  <c r="AB879" i="2" s="1"/>
  <c r="AC879" i="2" s="1"/>
  <c r="AD879" i="2" s="1"/>
  <c r="AF879" i="2" s="1"/>
  <c r="AI879" i="2" s="1"/>
  <c r="K879" i="2"/>
  <c r="Y971" i="2"/>
  <c r="Z971" i="2" s="1"/>
  <c r="AB971" i="2" s="1"/>
  <c r="AC971" i="2" s="1"/>
  <c r="AD971" i="2" s="1"/>
  <c r="AF971" i="2" s="1"/>
  <c r="AI971" i="2" s="1"/>
  <c r="AJ971" i="2" s="1"/>
  <c r="K971" i="2"/>
  <c r="Y1010" i="2"/>
  <c r="Z1010" i="2" s="1"/>
  <c r="AB1010" i="2" s="1"/>
  <c r="AC1010" i="2" s="1"/>
  <c r="AD1010" i="2" s="1"/>
  <c r="AF1010" i="2" s="1"/>
  <c r="AI1010" i="2" s="1"/>
  <c r="K1010" i="2"/>
  <c r="Y71" i="2"/>
  <c r="Z71" i="2" s="1"/>
  <c r="AB71" i="2" s="1"/>
  <c r="AC71" i="2" s="1"/>
  <c r="AD71" i="2" s="1"/>
  <c r="AF71" i="2" s="1"/>
  <c r="AI71" i="2" s="1"/>
  <c r="K71" i="2"/>
  <c r="Y700" i="2"/>
  <c r="Z700" i="2" s="1"/>
  <c r="AB700" i="2" s="1"/>
  <c r="AC700" i="2" s="1"/>
  <c r="AD700" i="2" s="1"/>
  <c r="AF700" i="2" s="1"/>
  <c r="AI700" i="2" s="1"/>
  <c r="K700" i="2"/>
  <c r="Y1366" i="2"/>
  <c r="Z1366" i="2" s="1"/>
  <c r="AB1366" i="2" s="1"/>
  <c r="AC1366" i="2" s="1"/>
  <c r="AD1366" i="2" s="1"/>
  <c r="AF1366" i="2" s="1"/>
  <c r="AI1366" i="2" s="1"/>
  <c r="K1366" i="2"/>
  <c r="Y743" i="2"/>
  <c r="Z743" i="2" s="1"/>
  <c r="AB743" i="2" s="1"/>
  <c r="AC743" i="2" s="1"/>
  <c r="AD743" i="2" s="1"/>
  <c r="AF743" i="2" s="1"/>
  <c r="AI743" i="2" s="1"/>
  <c r="K743" i="2"/>
  <c r="Y1550" i="2"/>
  <c r="Z1550" i="2" s="1"/>
  <c r="AB1550" i="2" s="1"/>
  <c r="AC1550" i="2" s="1"/>
  <c r="AD1550" i="2" s="1"/>
  <c r="AF1550" i="2" s="1"/>
  <c r="AI1550" i="2" s="1"/>
  <c r="K1550" i="2"/>
  <c r="Y39" i="2"/>
  <c r="Z39" i="2" s="1"/>
  <c r="AB39" i="2" s="1"/>
  <c r="AC39" i="2" s="1"/>
  <c r="AD39" i="2" s="1"/>
  <c r="AF39" i="2" s="1"/>
  <c r="AI39" i="2" s="1"/>
  <c r="K39" i="2"/>
  <c r="Y558" i="2"/>
  <c r="Z558" i="2" s="1"/>
  <c r="AB558" i="2" s="1"/>
  <c r="AC558" i="2" s="1"/>
  <c r="AD558" i="2" s="1"/>
  <c r="AF558" i="2" s="1"/>
  <c r="AI558" i="2" s="1"/>
  <c r="K558" i="2"/>
  <c r="Y608" i="2"/>
  <c r="Z608" i="2" s="1"/>
  <c r="AB608" i="2" s="1"/>
  <c r="AC608" i="2" s="1"/>
  <c r="AD608" i="2" s="1"/>
  <c r="AF608" i="2" s="1"/>
  <c r="AI608" i="2" s="1"/>
  <c r="K608" i="2"/>
  <c r="Y654" i="2"/>
  <c r="Z654" i="2" s="1"/>
  <c r="AB654" i="2" s="1"/>
  <c r="AC654" i="2" s="1"/>
  <c r="AD654" i="2" s="1"/>
  <c r="AF654" i="2" s="1"/>
  <c r="AI654" i="2" s="1"/>
  <c r="K654" i="2"/>
  <c r="Y1504" i="2"/>
  <c r="Z1504" i="2" s="1"/>
  <c r="AB1504" i="2" s="1"/>
  <c r="AC1504" i="2" s="1"/>
  <c r="AD1504" i="2" s="1"/>
  <c r="AF1504" i="2" s="1"/>
  <c r="AI1504" i="2" s="1"/>
  <c r="K1504" i="2"/>
  <c r="Y505" i="2"/>
  <c r="Z505" i="2" s="1"/>
  <c r="AB505" i="2" s="1"/>
  <c r="AC505" i="2" s="1"/>
  <c r="AD505" i="2" s="1"/>
  <c r="AF505" i="2" s="1"/>
  <c r="AI505" i="2" s="1"/>
  <c r="K505" i="2"/>
  <c r="Y231" i="2"/>
  <c r="Z231" i="2" s="1"/>
  <c r="AB231" i="2" s="1"/>
  <c r="AC231" i="2" s="1"/>
  <c r="AD231" i="2" s="1"/>
  <c r="AF231" i="2" s="1"/>
  <c r="AI231" i="2" s="1"/>
  <c r="K231" i="2"/>
  <c r="Y1458" i="2"/>
  <c r="Z1458" i="2" s="1"/>
  <c r="AB1458" i="2" s="1"/>
  <c r="AC1458" i="2" s="1"/>
  <c r="AD1458" i="2" s="1"/>
  <c r="AF1458" i="2" s="1"/>
  <c r="AI1458" i="2" s="1"/>
  <c r="K1458" i="2"/>
  <c r="Y162" i="2"/>
  <c r="Z162" i="2" s="1"/>
  <c r="AB162" i="2" s="1"/>
  <c r="AC162" i="2" s="1"/>
  <c r="AD162" i="2" s="1"/>
  <c r="AF162" i="2" s="1"/>
  <c r="AI162" i="2" s="1"/>
  <c r="K162" i="2"/>
  <c r="Y423" i="2"/>
  <c r="Z423" i="2" s="1"/>
  <c r="AB423" i="2" s="1"/>
  <c r="AC423" i="2" s="1"/>
  <c r="AD423" i="2" s="1"/>
  <c r="AF423" i="2" s="1"/>
  <c r="AI423" i="2" s="1"/>
  <c r="K423" i="2"/>
  <c r="Y383" i="2"/>
  <c r="Z383" i="2" s="1"/>
  <c r="AB383" i="2" s="1"/>
  <c r="AC383" i="2" s="1"/>
  <c r="AD383" i="2" s="1"/>
  <c r="AF383" i="2" s="1"/>
  <c r="AI383" i="2" s="1"/>
  <c r="K383" i="2"/>
  <c r="Y1321" i="2"/>
  <c r="Z1321" i="2" s="1"/>
  <c r="AB1321" i="2" s="1"/>
  <c r="AC1321" i="2" s="1"/>
  <c r="AD1321" i="2" s="1"/>
  <c r="AF1321" i="2" s="1"/>
  <c r="AI1321" i="2" s="1"/>
  <c r="K1321" i="2"/>
  <c r="Y1278" i="2"/>
  <c r="Z1278" i="2" s="1"/>
  <c r="AB1278" i="2" s="1"/>
  <c r="AC1278" i="2" s="1"/>
  <c r="AD1278" i="2" s="1"/>
  <c r="AF1278" i="2" s="1"/>
  <c r="AI1278" i="2" s="1"/>
  <c r="K1278" i="2"/>
  <c r="Y1237" i="2"/>
  <c r="Z1237" i="2" s="1"/>
  <c r="AB1237" i="2" s="1"/>
  <c r="AC1237" i="2" s="1"/>
  <c r="AD1237" i="2" s="1"/>
  <c r="AF1237" i="2" s="1"/>
  <c r="AI1237" i="2" s="1"/>
  <c r="K1237" i="2"/>
  <c r="Y1081" i="2"/>
  <c r="Z1081" i="2" s="1"/>
  <c r="AB1081" i="2" s="1"/>
  <c r="AC1081" i="2" s="1"/>
  <c r="AD1081" i="2" s="1"/>
  <c r="AF1081" i="2" s="1"/>
  <c r="AI1081" i="2" s="1"/>
  <c r="K1081" i="2"/>
  <c r="Y1114" i="2"/>
  <c r="Z1114" i="2" s="1"/>
  <c r="AB1114" i="2" s="1"/>
  <c r="AC1114" i="2" s="1"/>
  <c r="AD1114" i="2" s="1"/>
  <c r="AF1114" i="2" s="1"/>
  <c r="AI1114" i="2" s="1"/>
  <c r="K1114" i="2"/>
  <c r="Y1202" i="2"/>
  <c r="Z1202" i="2" s="1"/>
  <c r="AB1202" i="2" s="1"/>
  <c r="AC1202" i="2" s="1"/>
  <c r="AD1202" i="2" s="1"/>
  <c r="AF1202" i="2" s="1"/>
  <c r="AI1202" i="2" s="1"/>
  <c r="K1202" i="2"/>
  <c r="Y1179" i="2"/>
  <c r="Z1179" i="2" s="1"/>
  <c r="AB1179" i="2" s="1"/>
  <c r="AC1179" i="2" s="1"/>
  <c r="AD1179" i="2" s="1"/>
  <c r="AF1179" i="2" s="1"/>
  <c r="AI1179" i="2" s="1"/>
  <c r="K1179" i="2"/>
  <c r="Y1411" i="2"/>
  <c r="Z1411" i="2" s="1"/>
  <c r="AB1411" i="2" s="1"/>
  <c r="AC1411" i="2" s="1"/>
  <c r="AD1411" i="2" s="1"/>
  <c r="AF1411" i="2" s="1"/>
  <c r="AI1411" i="2" s="1"/>
  <c r="K1411" i="2"/>
  <c r="Y1037" i="2"/>
  <c r="Z1037" i="2" s="1"/>
  <c r="AB1037" i="2" s="1"/>
  <c r="AC1037" i="2" s="1"/>
  <c r="AD1037" i="2" s="1"/>
  <c r="AF1037" i="2" s="1"/>
  <c r="AI1037" i="2" s="1"/>
  <c r="K1037" i="2"/>
  <c r="Y81" i="2"/>
  <c r="Z81" i="2" s="1"/>
  <c r="AB81" i="2" s="1"/>
  <c r="AC81" i="2" s="1"/>
  <c r="AD81" i="2" s="1"/>
  <c r="AF81" i="2" s="1"/>
  <c r="AI81" i="2" s="1"/>
  <c r="K81" i="2"/>
  <c r="L81" i="2" s="1"/>
  <c r="Y339" i="2"/>
  <c r="Z339" i="2" s="1"/>
  <c r="AB339" i="2" s="1"/>
  <c r="AC339" i="2" s="1"/>
  <c r="AD339" i="2" s="1"/>
  <c r="AF339" i="2" s="1"/>
  <c r="AI339" i="2" s="1"/>
  <c r="K339" i="2"/>
  <c r="Y788" i="2"/>
  <c r="Z788" i="2" s="1"/>
  <c r="AB788" i="2" s="1"/>
  <c r="AC788" i="2" s="1"/>
  <c r="AD788" i="2" s="1"/>
  <c r="AF788" i="2" s="1"/>
  <c r="AI788" i="2" s="1"/>
  <c r="K788" i="2"/>
  <c r="Y832" i="2"/>
  <c r="Z832" i="2" s="1"/>
  <c r="AB832" i="2" s="1"/>
  <c r="AC832" i="2" s="1"/>
  <c r="AD832" i="2" s="1"/>
  <c r="AF832" i="2" s="1"/>
  <c r="AI832" i="2" s="1"/>
  <c r="K832" i="2"/>
  <c r="Y924" i="2"/>
  <c r="Z924" i="2" s="1"/>
  <c r="AB924" i="2" s="1"/>
  <c r="AC924" i="2" s="1"/>
  <c r="AD924" i="2" s="1"/>
  <c r="AF924" i="2" s="1"/>
  <c r="AI924" i="2" s="1"/>
  <c r="K924" i="2"/>
  <c r="L924" i="2" s="1"/>
  <c r="Y878" i="2"/>
  <c r="Z878" i="2" s="1"/>
  <c r="AB878" i="2" s="1"/>
  <c r="AC878" i="2" s="1"/>
  <c r="AD878" i="2" s="1"/>
  <c r="AF878" i="2" s="1"/>
  <c r="AI878" i="2" s="1"/>
  <c r="AJ878" i="2" s="1"/>
  <c r="K878" i="2"/>
  <c r="Y970" i="2"/>
  <c r="Z970" i="2" s="1"/>
  <c r="AB970" i="2" s="1"/>
  <c r="AC970" i="2" s="1"/>
  <c r="AD970" i="2" s="1"/>
  <c r="AF970" i="2" s="1"/>
  <c r="AI970" i="2" s="1"/>
  <c r="K970" i="2"/>
  <c r="Y1009" i="2"/>
  <c r="Z1009" i="2" s="1"/>
  <c r="AB1009" i="2" s="1"/>
  <c r="AC1009" i="2" s="1"/>
  <c r="AD1009" i="2" s="1"/>
  <c r="AF1009" i="2" s="1"/>
  <c r="AI1009" i="2" s="1"/>
  <c r="K1009" i="2"/>
  <c r="L1009" i="2" s="1"/>
  <c r="Y70" i="2"/>
  <c r="Z70" i="2" s="1"/>
  <c r="AB70" i="2" s="1"/>
  <c r="AC70" i="2" s="1"/>
  <c r="AD70" i="2" s="1"/>
  <c r="AF70" i="2" s="1"/>
  <c r="AI70" i="2" s="1"/>
  <c r="K70" i="2"/>
  <c r="L70" i="2" s="1"/>
  <c r="Y185" i="2"/>
  <c r="Z185" i="2" s="1"/>
  <c r="AB185" i="2" s="1"/>
  <c r="AC185" i="2" s="1"/>
  <c r="AD185" i="2" s="1"/>
  <c r="AF185" i="2" s="1"/>
  <c r="AI185" i="2" s="1"/>
  <c r="K185" i="2"/>
  <c r="L185" i="2" s="1"/>
  <c r="Y699" i="2"/>
  <c r="Z699" i="2" s="1"/>
  <c r="AB699" i="2" s="1"/>
  <c r="AC699" i="2" s="1"/>
  <c r="AD699" i="2" s="1"/>
  <c r="AF699" i="2" s="1"/>
  <c r="AI699" i="2" s="1"/>
  <c r="K699" i="2"/>
  <c r="Y1365" i="2"/>
  <c r="Z1365" i="2" s="1"/>
  <c r="AB1365" i="2" s="1"/>
  <c r="AC1365" i="2" s="1"/>
  <c r="AD1365" i="2" s="1"/>
  <c r="AF1365" i="2" s="1"/>
  <c r="AI1365" i="2" s="1"/>
  <c r="K1365" i="2"/>
  <c r="Y742" i="2"/>
  <c r="Z742" i="2" s="1"/>
  <c r="AB742" i="2" s="1"/>
  <c r="AC742" i="2" s="1"/>
  <c r="AD742" i="2" s="1"/>
  <c r="AF742" i="2" s="1"/>
  <c r="AI742" i="2" s="1"/>
  <c r="K742" i="2"/>
  <c r="L742" i="2" s="1"/>
  <c r="Y1549" i="2"/>
  <c r="Z1549" i="2" s="1"/>
  <c r="AB1549" i="2" s="1"/>
  <c r="AC1549" i="2" s="1"/>
  <c r="AD1549" i="2" s="1"/>
  <c r="AF1549" i="2" s="1"/>
  <c r="AI1549" i="2" s="1"/>
  <c r="K1549" i="2"/>
  <c r="Y117" i="2"/>
  <c r="Z117" i="2" s="1"/>
  <c r="AB117" i="2" s="1"/>
  <c r="AC117" i="2" s="1"/>
  <c r="AD117" i="2" s="1"/>
  <c r="AF117" i="2" s="1"/>
  <c r="AI117" i="2" s="1"/>
  <c r="K117" i="2"/>
  <c r="L117" i="2" s="1"/>
  <c r="Y38" i="2"/>
  <c r="Z38" i="2" s="1"/>
  <c r="AB38" i="2" s="1"/>
  <c r="AC38" i="2" s="1"/>
  <c r="AD38" i="2" s="1"/>
  <c r="AF38" i="2" s="1"/>
  <c r="AI38" i="2" s="1"/>
  <c r="K38" i="2"/>
  <c r="Y557" i="2"/>
  <c r="Z557" i="2" s="1"/>
  <c r="AB557" i="2" s="1"/>
  <c r="AC557" i="2" s="1"/>
  <c r="AD557" i="2" s="1"/>
  <c r="AF557" i="2" s="1"/>
  <c r="AI557" i="2" s="1"/>
  <c r="K557" i="2"/>
  <c r="L557" i="2" s="1"/>
  <c r="Y607" i="2"/>
  <c r="Z607" i="2" s="1"/>
  <c r="AB607" i="2" s="1"/>
  <c r="AC607" i="2" s="1"/>
  <c r="AD607" i="2" s="1"/>
  <c r="AF607" i="2" s="1"/>
  <c r="AI607" i="2" s="1"/>
  <c r="K607" i="2"/>
  <c r="L607" i="2" s="1"/>
  <c r="Y653" i="2"/>
  <c r="Z653" i="2" s="1"/>
  <c r="AB653" i="2" s="1"/>
  <c r="AC653" i="2" s="1"/>
  <c r="AD653" i="2" s="1"/>
  <c r="AF653" i="2" s="1"/>
  <c r="AI653" i="2" s="1"/>
  <c r="K653" i="2"/>
  <c r="L653" i="2" s="1"/>
  <c r="Y1503" i="2"/>
  <c r="Z1503" i="2" s="1"/>
  <c r="AB1503" i="2" s="1"/>
  <c r="AC1503" i="2" s="1"/>
  <c r="AD1503" i="2" s="1"/>
  <c r="AF1503" i="2" s="1"/>
  <c r="AI1503" i="2" s="1"/>
  <c r="K1503" i="2"/>
  <c r="Y300" i="2"/>
  <c r="Z300" i="2" s="1"/>
  <c r="AB300" i="2" s="1"/>
  <c r="AC300" i="2" s="1"/>
  <c r="AD300" i="2" s="1"/>
  <c r="AF300" i="2" s="1"/>
  <c r="AI300" i="2" s="1"/>
  <c r="K300" i="2"/>
  <c r="L300" i="2" s="1"/>
  <c r="Y504" i="2"/>
  <c r="Z504" i="2" s="1"/>
  <c r="AB504" i="2" s="1"/>
  <c r="AC504" i="2" s="1"/>
  <c r="AD504" i="2" s="1"/>
  <c r="AF504" i="2" s="1"/>
  <c r="AI504" i="2" s="1"/>
  <c r="K504" i="2"/>
  <c r="Y518" i="2"/>
  <c r="Z518" i="2" s="1"/>
  <c r="AB518" i="2" s="1"/>
  <c r="AC518" i="2" s="1"/>
  <c r="AD518" i="2" s="1"/>
  <c r="AF518" i="2" s="1"/>
  <c r="AI518" i="2" s="1"/>
  <c r="K518" i="2"/>
  <c r="L518" i="2" s="1"/>
  <c r="Y230" i="2"/>
  <c r="Z230" i="2" s="1"/>
  <c r="AB230" i="2" s="1"/>
  <c r="AC230" i="2" s="1"/>
  <c r="AD230" i="2" s="1"/>
  <c r="AF230" i="2" s="1"/>
  <c r="AI230" i="2" s="1"/>
  <c r="K230" i="2"/>
  <c r="L230" i="2" s="1"/>
  <c r="Y1457" i="2"/>
  <c r="Z1457" i="2" s="1"/>
  <c r="AB1457" i="2" s="1"/>
  <c r="AC1457" i="2" s="1"/>
  <c r="AD1457" i="2" s="1"/>
  <c r="AF1457" i="2" s="1"/>
  <c r="AI1457" i="2" s="1"/>
  <c r="K1457" i="2"/>
  <c r="Y262" i="2"/>
  <c r="Z262" i="2" s="1"/>
  <c r="AB262" i="2" s="1"/>
  <c r="AC262" i="2" s="1"/>
  <c r="AD262" i="2" s="1"/>
  <c r="AF262" i="2" s="1"/>
  <c r="AI262" i="2" s="1"/>
  <c r="K262" i="2"/>
  <c r="L262" i="2" s="1"/>
  <c r="Y463" i="2"/>
  <c r="Z463" i="2" s="1"/>
  <c r="AB463" i="2" s="1"/>
  <c r="AC463" i="2" s="1"/>
  <c r="AD463" i="2" s="1"/>
  <c r="AF463" i="2" s="1"/>
  <c r="AI463" i="2" s="1"/>
  <c r="K463" i="2"/>
  <c r="L463" i="2" s="1"/>
  <c r="Y161" i="2"/>
  <c r="Z161" i="2" s="1"/>
  <c r="AB161" i="2" s="1"/>
  <c r="AC161" i="2" s="1"/>
  <c r="AD161" i="2" s="1"/>
  <c r="AF161" i="2" s="1"/>
  <c r="AI161" i="2" s="1"/>
  <c r="K161" i="2"/>
  <c r="Y422" i="2"/>
  <c r="Z422" i="2" s="1"/>
  <c r="AB422" i="2" s="1"/>
  <c r="AC422" i="2" s="1"/>
  <c r="AD422" i="2" s="1"/>
  <c r="AF422" i="2" s="1"/>
  <c r="AI422" i="2" s="1"/>
  <c r="K422" i="2"/>
  <c r="Y382" i="2"/>
  <c r="Z382" i="2" s="1"/>
  <c r="AB382" i="2" s="1"/>
  <c r="AC382" i="2" s="1"/>
  <c r="AD382" i="2" s="1"/>
  <c r="AF382" i="2" s="1"/>
  <c r="AI382" i="2" s="1"/>
  <c r="K382" i="2"/>
  <c r="L382" i="2" s="1"/>
  <c r="Y1320" i="2"/>
  <c r="Z1320" i="2" s="1"/>
  <c r="AB1320" i="2" s="1"/>
  <c r="AC1320" i="2" s="1"/>
  <c r="AD1320" i="2" s="1"/>
  <c r="AF1320" i="2" s="1"/>
  <c r="AI1320" i="2" s="1"/>
  <c r="K1320" i="2"/>
  <c r="Y1289" i="2"/>
  <c r="Z1289" i="2" s="1"/>
  <c r="AB1289" i="2" s="1"/>
  <c r="AC1289" i="2" s="1"/>
  <c r="AD1289" i="2" s="1"/>
  <c r="AF1289" i="2" s="1"/>
  <c r="AI1289" i="2" s="1"/>
  <c r="K1289" i="2"/>
  <c r="Y1277" i="2"/>
  <c r="Z1277" i="2" s="1"/>
  <c r="AB1277" i="2" s="1"/>
  <c r="AC1277" i="2" s="1"/>
  <c r="AD1277" i="2" s="1"/>
  <c r="AF1277" i="2" s="1"/>
  <c r="AI1277" i="2" s="1"/>
  <c r="K1277" i="2"/>
  <c r="Y1286" i="2"/>
  <c r="Z1286" i="2" s="1"/>
  <c r="AB1286" i="2" s="1"/>
  <c r="AC1286" i="2" s="1"/>
  <c r="AD1286" i="2" s="1"/>
  <c r="AF1286" i="2" s="1"/>
  <c r="AI1286" i="2" s="1"/>
  <c r="K1286" i="2"/>
  <c r="Y1236" i="2"/>
  <c r="Z1236" i="2" s="1"/>
  <c r="AB1236" i="2" s="1"/>
  <c r="AC1236" i="2" s="1"/>
  <c r="AD1236" i="2" s="1"/>
  <c r="AF1236" i="2" s="1"/>
  <c r="AI1236" i="2" s="1"/>
  <c r="K1236" i="2"/>
  <c r="Y1080" i="2"/>
  <c r="Z1080" i="2" s="1"/>
  <c r="AB1080" i="2" s="1"/>
  <c r="AC1080" i="2" s="1"/>
  <c r="AD1080" i="2" s="1"/>
  <c r="AF1080" i="2" s="1"/>
  <c r="AI1080" i="2" s="1"/>
  <c r="K1080" i="2"/>
  <c r="Y1138" i="2"/>
  <c r="Z1138" i="2" s="1"/>
  <c r="AB1138" i="2" s="1"/>
  <c r="AC1138" i="2" s="1"/>
  <c r="AD1138" i="2" s="1"/>
  <c r="AF1138" i="2" s="1"/>
  <c r="AI1138" i="2" s="1"/>
  <c r="K1138" i="2"/>
  <c r="Y1113" i="2"/>
  <c r="Z1113" i="2" s="1"/>
  <c r="AB1113" i="2" s="1"/>
  <c r="AC1113" i="2" s="1"/>
  <c r="AD1113" i="2" s="1"/>
  <c r="AF1113" i="2" s="1"/>
  <c r="AI1113" i="2" s="1"/>
  <c r="K1113" i="2"/>
  <c r="Y1146" i="2"/>
  <c r="Z1146" i="2" s="1"/>
  <c r="AB1146" i="2" s="1"/>
  <c r="AC1146" i="2" s="1"/>
  <c r="AD1146" i="2" s="1"/>
  <c r="AF1146" i="2" s="1"/>
  <c r="AI1146" i="2" s="1"/>
  <c r="K1146" i="2"/>
  <c r="Y1201" i="2"/>
  <c r="Z1201" i="2" s="1"/>
  <c r="AB1201" i="2" s="1"/>
  <c r="AC1201" i="2" s="1"/>
  <c r="AD1201" i="2" s="1"/>
  <c r="AF1201" i="2" s="1"/>
  <c r="AI1201" i="2" s="1"/>
  <c r="K1201" i="2"/>
  <c r="Y1178" i="2"/>
  <c r="Z1178" i="2" s="1"/>
  <c r="AB1178" i="2" s="1"/>
  <c r="AC1178" i="2" s="1"/>
  <c r="AD1178" i="2" s="1"/>
  <c r="AF1178" i="2" s="1"/>
  <c r="AI1178" i="2" s="1"/>
  <c r="K1178" i="2"/>
  <c r="Y1410" i="2"/>
  <c r="Z1410" i="2" s="1"/>
  <c r="AB1410" i="2" s="1"/>
  <c r="AC1410" i="2" s="1"/>
  <c r="AD1410" i="2" s="1"/>
  <c r="AF1410" i="2" s="1"/>
  <c r="AI1410" i="2" s="1"/>
  <c r="K1410" i="2"/>
  <c r="Y1036" i="2"/>
  <c r="Z1036" i="2" s="1"/>
  <c r="AB1036" i="2" s="1"/>
  <c r="AC1036" i="2" s="1"/>
  <c r="AD1036" i="2" s="1"/>
  <c r="AF1036" i="2" s="1"/>
  <c r="AI1036" i="2" s="1"/>
  <c r="K1036" i="2"/>
  <c r="Y338" i="2"/>
  <c r="Z338" i="2" s="1"/>
  <c r="AB338" i="2" s="1"/>
  <c r="AC338" i="2" s="1"/>
  <c r="AD338" i="2" s="1"/>
  <c r="AF338" i="2" s="1"/>
  <c r="AI338" i="2" s="1"/>
  <c r="K338" i="2"/>
  <c r="Y787" i="2"/>
  <c r="Z787" i="2" s="1"/>
  <c r="AB787" i="2" s="1"/>
  <c r="AC787" i="2" s="1"/>
  <c r="AD787" i="2" s="1"/>
  <c r="AF787" i="2" s="1"/>
  <c r="AI787" i="2" s="1"/>
  <c r="K787" i="2"/>
  <c r="Y831" i="2"/>
  <c r="Z831" i="2" s="1"/>
  <c r="AB831" i="2" s="1"/>
  <c r="AC831" i="2" s="1"/>
  <c r="AD831" i="2" s="1"/>
  <c r="AF831" i="2" s="1"/>
  <c r="AI831" i="2" s="1"/>
  <c r="K831" i="2"/>
  <c r="Y923" i="2"/>
  <c r="Z923" i="2" s="1"/>
  <c r="AB923" i="2" s="1"/>
  <c r="AC923" i="2" s="1"/>
  <c r="AD923" i="2" s="1"/>
  <c r="AF923" i="2" s="1"/>
  <c r="AI923" i="2" s="1"/>
  <c r="K923" i="2"/>
  <c r="Y877" i="2"/>
  <c r="Z877" i="2" s="1"/>
  <c r="AB877" i="2" s="1"/>
  <c r="AC877" i="2" s="1"/>
  <c r="AD877" i="2" s="1"/>
  <c r="AF877" i="2" s="1"/>
  <c r="AI877" i="2" s="1"/>
  <c r="K877" i="2"/>
  <c r="Y969" i="2"/>
  <c r="Z969" i="2" s="1"/>
  <c r="AB969" i="2" s="1"/>
  <c r="AC969" i="2" s="1"/>
  <c r="AD969" i="2" s="1"/>
  <c r="AF969" i="2" s="1"/>
  <c r="AI969" i="2" s="1"/>
  <c r="K969" i="2"/>
  <c r="Y1008" i="2"/>
  <c r="Z1008" i="2" s="1"/>
  <c r="AB1008" i="2" s="1"/>
  <c r="AC1008" i="2" s="1"/>
  <c r="AD1008" i="2" s="1"/>
  <c r="AF1008" i="2" s="1"/>
  <c r="AI1008" i="2" s="1"/>
  <c r="K1008" i="2"/>
  <c r="Y69" i="2"/>
  <c r="Z69" i="2" s="1"/>
  <c r="AB69" i="2" s="1"/>
  <c r="AC69" i="2" s="1"/>
  <c r="AD69" i="2" s="1"/>
  <c r="AF69" i="2" s="1"/>
  <c r="AI69" i="2" s="1"/>
  <c r="K69" i="2"/>
  <c r="Y569" i="2"/>
  <c r="Z569" i="2" s="1"/>
  <c r="AB569" i="2" s="1"/>
  <c r="AC569" i="2" s="1"/>
  <c r="AD569" i="2" s="1"/>
  <c r="AF569" i="2" s="1"/>
  <c r="AI569" i="2" s="1"/>
  <c r="K569" i="2"/>
  <c r="Y184" i="2"/>
  <c r="Z184" i="2" s="1"/>
  <c r="AB184" i="2" s="1"/>
  <c r="AC184" i="2" s="1"/>
  <c r="AD184" i="2" s="1"/>
  <c r="AF184" i="2" s="1"/>
  <c r="AI184" i="2" s="1"/>
  <c r="K184" i="2"/>
  <c r="Y698" i="2"/>
  <c r="Z698" i="2" s="1"/>
  <c r="AB698" i="2" s="1"/>
  <c r="AC698" i="2" s="1"/>
  <c r="AD698" i="2" s="1"/>
  <c r="AF698" i="2" s="1"/>
  <c r="AI698" i="2" s="1"/>
  <c r="K698" i="2"/>
  <c r="Y1364" i="2"/>
  <c r="Z1364" i="2" s="1"/>
  <c r="AB1364" i="2" s="1"/>
  <c r="AC1364" i="2" s="1"/>
  <c r="AD1364" i="2" s="1"/>
  <c r="AF1364" i="2" s="1"/>
  <c r="AI1364" i="2" s="1"/>
  <c r="K1364" i="2"/>
  <c r="Y741" i="2"/>
  <c r="Z741" i="2" s="1"/>
  <c r="AB741" i="2" s="1"/>
  <c r="AC741" i="2" s="1"/>
  <c r="AD741" i="2" s="1"/>
  <c r="AF741" i="2" s="1"/>
  <c r="AI741" i="2" s="1"/>
  <c r="K741" i="2"/>
  <c r="Y1548" i="2"/>
  <c r="Z1548" i="2" s="1"/>
  <c r="AB1548" i="2" s="1"/>
  <c r="AC1548" i="2" s="1"/>
  <c r="AD1548" i="2" s="1"/>
  <c r="AF1548" i="2" s="1"/>
  <c r="AI1548" i="2" s="1"/>
  <c r="K1548" i="2"/>
  <c r="Y116" i="2"/>
  <c r="Z116" i="2" s="1"/>
  <c r="AB116" i="2" s="1"/>
  <c r="AC116" i="2" s="1"/>
  <c r="AD116" i="2" s="1"/>
  <c r="AF116" i="2" s="1"/>
  <c r="AI116" i="2" s="1"/>
  <c r="K116" i="2"/>
  <c r="Y37" i="2"/>
  <c r="Z37" i="2" s="1"/>
  <c r="AB37" i="2" s="1"/>
  <c r="AC37" i="2" s="1"/>
  <c r="AD37" i="2" s="1"/>
  <c r="AF37" i="2" s="1"/>
  <c r="AI37" i="2" s="1"/>
  <c r="K37" i="2"/>
  <c r="Y556" i="2"/>
  <c r="Z556" i="2" s="1"/>
  <c r="AB556" i="2" s="1"/>
  <c r="AC556" i="2" s="1"/>
  <c r="AD556" i="2" s="1"/>
  <c r="AF556" i="2" s="1"/>
  <c r="AI556" i="2" s="1"/>
  <c r="K556" i="2"/>
  <c r="Y606" i="2"/>
  <c r="Z606" i="2" s="1"/>
  <c r="AB606" i="2" s="1"/>
  <c r="AC606" i="2" s="1"/>
  <c r="AD606" i="2" s="1"/>
  <c r="AF606" i="2" s="1"/>
  <c r="AI606" i="2" s="1"/>
  <c r="K606" i="2"/>
  <c r="Y652" i="2"/>
  <c r="Z652" i="2" s="1"/>
  <c r="AB652" i="2" s="1"/>
  <c r="AC652" i="2" s="1"/>
  <c r="AD652" i="2" s="1"/>
  <c r="AF652" i="2" s="1"/>
  <c r="AI652" i="2" s="1"/>
  <c r="K652" i="2"/>
  <c r="Y1502" i="2"/>
  <c r="Z1502" i="2" s="1"/>
  <c r="AB1502" i="2" s="1"/>
  <c r="AC1502" i="2" s="1"/>
  <c r="AD1502" i="2" s="1"/>
  <c r="AF1502" i="2" s="1"/>
  <c r="AI1502" i="2" s="1"/>
  <c r="K1502" i="2"/>
  <c r="Y299" i="2"/>
  <c r="Z299" i="2" s="1"/>
  <c r="AB299" i="2" s="1"/>
  <c r="AC299" i="2" s="1"/>
  <c r="AD299" i="2" s="1"/>
  <c r="AF299" i="2" s="1"/>
  <c r="AI299" i="2" s="1"/>
  <c r="K299" i="2"/>
  <c r="Y503" i="2"/>
  <c r="Z503" i="2" s="1"/>
  <c r="AB503" i="2" s="1"/>
  <c r="AC503" i="2" s="1"/>
  <c r="AD503" i="2" s="1"/>
  <c r="AF503" i="2" s="1"/>
  <c r="AI503" i="2" s="1"/>
  <c r="K503" i="2"/>
  <c r="Y517" i="2"/>
  <c r="Z517" i="2" s="1"/>
  <c r="AB517" i="2" s="1"/>
  <c r="AC517" i="2" s="1"/>
  <c r="AD517" i="2" s="1"/>
  <c r="AF517" i="2" s="1"/>
  <c r="AI517" i="2" s="1"/>
  <c r="K517" i="2"/>
  <c r="Y229" i="2"/>
  <c r="Z229" i="2" s="1"/>
  <c r="AB229" i="2" s="1"/>
  <c r="AC229" i="2" s="1"/>
  <c r="AD229" i="2" s="1"/>
  <c r="AF229" i="2" s="1"/>
  <c r="AI229" i="2" s="1"/>
  <c r="K229" i="2"/>
  <c r="Y1456" i="2"/>
  <c r="Z1456" i="2" s="1"/>
  <c r="AB1456" i="2" s="1"/>
  <c r="AC1456" i="2" s="1"/>
  <c r="AD1456" i="2" s="1"/>
  <c r="AF1456" i="2" s="1"/>
  <c r="AI1456" i="2" s="1"/>
  <c r="K1456" i="2"/>
  <c r="Y261" i="2"/>
  <c r="Z261" i="2" s="1"/>
  <c r="AB261" i="2" s="1"/>
  <c r="AC261" i="2" s="1"/>
  <c r="AD261" i="2" s="1"/>
  <c r="AF261" i="2" s="1"/>
  <c r="AI261" i="2" s="1"/>
  <c r="K261" i="2"/>
  <c r="Y462" i="2"/>
  <c r="Z462" i="2" s="1"/>
  <c r="AB462" i="2" s="1"/>
  <c r="AC462" i="2" s="1"/>
  <c r="AD462" i="2" s="1"/>
  <c r="AF462" i="2" s="1"/>
  <c r="AI462" i="2" s="1"/>
  <c r="K462" i="2"/>
  <c r="Y160" i="2"/>
  <c r="Z160" i="2" s="1"/>
  <c r="AB160" i="2" s="1"/>
  <c r="AC160" i="2" s="1"/>
  <c r="AD160" i="2" s="1"/>
  <c r="AF160" i="2" s="1"/>
  <c r="AI160" i="2" s="1"/>
  <c r="K160" i="2"/>
  <c r="Y421" i="2"/>
  <c r="Z421" i="2" s="1"/>
  <c r="AB421" i="2" s="1"/>
  <c r="AC421" i="2" s="1"/>
  <c r="AD421" i="2" s="1"/>
  <c r="AF421" i="2" s="1"/>
  <c r="AI421" i="2" s="1"/>
  <c r="K421" i="2"/>
  <c r="Y381" i="2"/>
  <c r="Z381" i="2" s="1"/>
  <c r="AB381" i="2" s="1"/>
  <c r="AC381" i="2" s="1"/>
  <c r="AD381" i="2" s="1"/>
  <c r="AF381" i="2" s="1"/>
  <c r="AI381" i="2" s="1"/>
  <c r="AJ381" i="2" s="1"/>
  <c r="K381" i="2"/>
  <c r="Y127" i="2"/>
  <c r="Z127" i="2" s="1"/>
  <c r="AB127" i="2" s="1"/>
  <c r="AC127" i="2" s="1"/>
  <c r="AD127" i="2" s="1"/>
  <c r="AF127" i="2" s="1"/>
  <c r="AI127" i="2" s="1"/>
  <c r="K127" i="2"/>
  <c r="Y1319" i="2"/>
  <c r="Z1319" i="2" s="1"/>
  <c r="AB1319" i="2" s="1"/>
  <c r="AC1319" i="2" s="1"/>
  <c r="AD1319" i="2" s="1"/>
  <c r="AF1319" i="2" s="1"/>
  <c r="AI1319" i="2" s="1"/>
  <c r="K1319" i="2"/>
  <c r="Y1276" i="2"/>
  <c r="Z1276" i="2" s="1"/>
  <c r="AB1276" i="2" s="1"/>
  <c r="AC1276" i="2" s="1"/>
  <c r="AD1276" i="2" s="1"/>
  <c r="AF1276" i="2" s="1"/>
  <c r="AI1276" i="2" s="1"/>
  <c r="K1276" i="2"/>
  <c r="Y1235" i="2"/>
  <c r="Z1235" i="2" s="1"/>
  <c r="AB1235" i="2" s="1"/>
  <c r="AC1235" i="2" s="1"/>
  <c r="AD1235" i="2" s="1"/>
  <c r="AF1235" i="2" s="1"/>
  <c r="AI1235" i="2" s="1"/>
  <c r="K1235" i="2"/>
  <c r="Y1079" i="2"/>
  <c r="Z1079" i="2" s="1"/>
  <c r="AB1079" i="2" s="1"/>
  <c r="AC1079" i="2" s="1"/>
  <c r="AD1079" i="2" s="1"/>
  <c r="AF1079" i="2" s="1"/>
  <c r="AI1079" i="2" s="1"/>
  <c r="K1079" i="2"/>
  <c r="Y1112" i="2"/>
  <c r="Z1112" i="2" s="1"/>
  <c r="AB1112" i="2" s="1"/>
  <c r="AC1112" i="2" s="1"/>
  <c r="AD1112" i="2" s="1"/>
  <c r="AF1112" i="2" s="1"/>
  <c r="AI1112" i="2" s="1"/>
  <c r="K1112" i="2"/>
  <c r="Y1200" i="2"/>
  <c r="Z1200" i="2" s="1"/>
  <c r="AB1200" i="2" s="1"/>
  <c r="AC1200" i="2" s="1"/>
  <c r="AD1200" i="2" s="1"/>
  <c r="AF1200" i="2" s="1"/>
  <c r="AI1200" i="2" s="1"/>
  <c r="K1200" i="2"/>
  <c r="Y1177" i="2"/>
  <c r="Z1177" i="2" s="1"/>
  <c r="AB1177" i="2" s="1"/>
  <c r="AC1177" i="2" s="1"/>
  <c r="AD1177" i="2" s="1"/>
  <c r="AF1177" i="2" s="1"/>
  <c r="AI1177" i="2" s="1"/>
  <c r="K1177" i="2"/>
  <c r="Y1409" i="2"/>
  <c r="Z1409" i="2" s="1"/>
  <c r="AB1409" i="2" s="1"/>
  <c r="AC1409" i="2" s="1"/>
  <c r="AD1409" i="2" s="1"/>
  <c r="AF1409" i="2" s="1"/>
  <c r="AI1409" i="2" s="1"/>
  <c r="K1409" i="2"/>
  <c r="Y1035" i="2"/>
  <c r="Z1035" i="2" s="1"/>
  <c r="AB1035" i="2" s="1"/>
  <c r="AC1035" i="2" s="1"/>
  <c r="AD1035" i="2" s="1"/>
  <c r="AF1035" i="2" s="1"/>
  <c r="AI1035" i="2" s="1"/>
  <c r="K1035" i="2"/>
  <c r="Y80" i="2"/>
  <c r="Z80" i="2" s="1"/>
  <c r="AB80" i="2" s="1"/>
  <c r="AC80" i="2" s="1"/>
  <c r="AD80" i="2" s="1"/>
  <c r="AF80" i="2" s="1"/>
  <c r="AI80" i="2" s="1"/>
  <c r="K80" i="2"/>
  <c r="L80" i="2" s="1"/>
  <c r="Y337" i="2"/>
  <c r="Z337" i="2" s="1"/>
  <c r="AB337" i="2" s="1"/>
  <c r="AC337" i="2" s="1"/>
  <c r="AD337" i="2" s="1"/>
  <c r="AF337" i="2" s="1"/>
  <c r="AI337" i="2" s="1"/>
  <c r="K337" i="2"/>
  <c r="Y786" i="2"/>
  <c r="Z786" i="2" s="1"/>
  <c r="AB786" i="2" s="1"/>
  <c r="AC786" i="2" s="1"/>
  <c r="AD786" i="2" s="1"/>
  <c r="AF786" i="2" s="1"/>
  <c r="AI786" i="2" s="1"/>
  <c r="K786" i="2"/>
  <c r="Y830" i="2"/>
  <c r="Z830" i="2" s="1"/>
  <c r="AB830" i="2" s="1"/>
  <c r="AC830" i="2" s="1"/>
  <c r="AD830" i="2" s="1"/>
  <c r="AF830" i="2" s="1"/>
  <c r="AI830" i="2" s="1"/>
  <c r="K830" i="2"/>
  <c r="Y922" i="2"/>
  <c r="Z922" i="2" s="1"/>
  <c r="AB922" i="2" s="1"/>
  <c r="AC922" i="2" s="1"/>
  <c r="AD922" i="2" s="1"/>
  <c r="AF922" i="2" s="1"/>
  <c r="AI922" i="2" s="1"/>
  <c r="K922" i="2"/>
  <c r="L922" i="2" s="1"/>
  <c r="Y876" i="2"/>
  <c r="Z876" i="2" s="1"/>
  <c r="AB876" i="2" s="1"/>
  <c r="AC876" i="2" s="1"/>
  <c r="AD876" i="2" s="1"/>
  <c r="AF876" i="2" s="1"/>
  <c r="AI876" i="2" s="1"/>
  <c r="K876" i="2"/>
  <c r="Y968" i="2"/>
  <c r="Z968" i="2" s="1"/>
  <c r="AB968" i="2" s="1"/>
  <c r="AC968" i="2" s="1"/>
  <c r="AD968" i="2" s="1"/>
  <c r="AF968" i="2" s="1"/>
  <c r="AI968" i="2" s="1"/>
  <c r="K968" i="2"/>
  <c r="Y1007" i="2"/>
  <c r="Z1007" i="2" s="1"/>
  <c r="AB1007" i="2" s="1"/>
  <c r="AC1007" i="2" s="1"/>
  <c r="AD1007" i="2" s="1"/>
  <c r="AF1007" i="2" s="1"/>
  <c r="AI1007" i="2" s="1"/>
  <c r="K1007" i="2"/>
  <c r="Y68" i="2"/>
  <c r="Z68" i="2" s="1"/>
  <c r="AB68" i="2" s="1"/>
  <c r="AC68" i="2" s="1"/>
  <c r="AD68" i="2" s="1"/>
  <c r="AF68" i="2" s="1"/>
  <c r="AI68" i="2" s="1"/>
  <c r="K68" i="2"/>
  <c r="L68" i="2" s="1"/>
  <c r="Y568" i="2"/>
  <c r="Z568" i="2" s="1"/>
  <c r="AB568" i="2" s="1"/>
  <c r="AC568" i="2" s="1"/>
  <c r="AD568" i="2" s="1"/>
  <c r="AF568" i="2" s="1"/>
  <c r="AI568" i="2" s="1"/>
  <c r="K568" i="2"/>
  <c r="Y183" i="2"/>
  <c r="Z183" i="2" s="1"/>
  <c r="AB183" i="2" s="1"/>
  <c r="AC183" i="2" s="1"/>
  <c r="AD183" i="2" s="1"/>
  <c r="AF183" i="2" s="1"/>
  <c r="AI183" i="2" s="1"/>
  <c r="K183" i="2"/>
  <c r="Y697" i="2"/>
  <c r="Z697" i="2" s="1"/>
  <c r="AB697" i="2" s="1"/>
  <c r="AC697" i="2" s="1"/>
  <c r="AD697" i="2" s="1"/>
  <c r="AF697" i="2" s="1"/>
  <c r="AI697" i="2" s="1"/>
  <c r="K697" i="2"/>
  <c r="Y1363" i="2"/>
  <c r="Z1363" i="2" s="1"/>
  <c r="AB1363" i="2" s="1"/>
  <c r="AC1363" i="2" s="1"/>
  <c r="AD1363" i="2" s="1"/>
  <c r="AF1363" i="2" s="1"/>
  <c r="AI1363" i="2" s="1"/>
  <c r="K1363" i="2"/>
  <c r="Y740" i="2"/>
  <c r="Z740" i="2" s="1"/>
  <c r="AB740" i="2" s="1"/>
  <c r="AC740" i="2" s="1"/>
  <c r="AD740" i="2" s="1"/>
  <c r="AF740" i="2" s="1"/>
  <c r="AI740" i="2" s="1"/>
  <c r="K740" i="2"/>
  <c r="Y1547" i="2"/>
  <c r="Z1547" i="2" s="1"/>
  <c r="AB1547" i="2" s="1"/>
  <c r="AC1547" i="2" s="1"/>
  <c r="AD1547" i="2" s="1"/>
  <c r="AF1547" i="2" s="1"/>
  <c r="AI1547" i="2" s="1"/>
  <c r="K1547" i="2"/>
  <c r="Y115" i="2"/>
  <c r="Z115" i="2" s="1"/>
  <c r="AB115" i="2" s="1"/>
  <c r="AC115" i="2" s="1"/>
  <c r="AD115" i="2" s="1"/>
  <c r="AF115" i="2" s="1"/>
  <c r="AI115" i="2" s="1"/>
  <c r="K115" i="2"/>
  <c r="Y36" i="2"/>
  <c r="Z36" i="2" s="1"/>
  <c r="AB36" i="2" s="1"/>
  <c r="AC36" i="2" s="1"/>
  <c r="AD36" i="2" s="1"/>
  <c r="AF36" i="2" s="1"/>
  <c r="AI36" i="2" s="1"/>
  <c r="K36" i="2"/>
  <c r="Y555" i="2"/>
  <c r="Z555" i="2" s="1"/>
  <c r="AB555" i="2" s="1"/>
  <c r="AC555" i="2" s="1"/>
  <c r="AD555" i="2" s="1"/>
  <c r="AF555" i="2" s="1"/>
  <c r="AI555" i="2" s="1"/>
  <c r="K555" i="2"/>
  <c r="Y605" i="2"/>
  <c r="Z605" i="2" s="1"/>
  <c r="AB605" i="2" s="1"/>
  <c r="AC605" i="2" s="1"/>
  <c r="AD605" i="2" s="1"/>
  <c r="AF605" i="2" s="1"/>
  <c r="AI605" i="2" s="1"/>
  <c r="K605" i="2"/>
  <c r="Y651" i="2"/>
  <c r="Z651" i="2" s="1"/>
  <c r="AB651" i="2" s="1"/>
  <c r="AC651" i="2" s="1"/>
  <c r="AD651" i="2" s="1"/>
  <c r="AF651" i="2" s="1"/>
  <c r="AI651" i="2" s="1"/>
  <c r="K651" i="2"/>
  <c r="Y1501" i="2"/>
  <c r="Z1501" i="2" s="1"/>
  <c r="AB1501" i="2" s="1"/>
  <c r="AC1501" i="2" s="1"/>
  <c r="AD1501" i="2" s="1"/>
  <c r="AF1501" i="2" s="1"/>
  <c r="AI1501" i="2" s="1"/>
  <c r="K1501" i="2"/>
  <c r="Y298" i="2"/>
  <c r="Z298" i="2" s="1"/>
  <c r="AB298" i="2" s="1"/>
  <c r="AC298" i="2" s="1"/>
  <c r="AD298" i="2" s="1"/>
  <c r="AF298" i="2" s="1"/>
  <c r="AI298" i="2" s="1"/>
  <c r="K298" i="2"/>
  <c r="Y502" i="2"/>
  <c r="Z502" i="2" s="1"/>
  <c r="AB502" i="2" s="1"/>
  <c r="AC502" i="2" s="1"/>
  <c r="AD502" i="2" s="1"/>
  <c r="AF502" i="2" s="1"/>
  <c r="AI502" i="2" s="1"/>
  <c r="K502" i="2"/>
  <c r="Y228" i="2"/>
  <c r="Z228" i="2" s="1"/>
  <c r="AB228" i="2" s="1"/>
  <c r="AC228" i="2" s="1"/>
  <c r="AD228" i="2" s="1"/>
  <c r="AF228" i="2" s="1"/>
  <c r="AI228" i="2" s="1"/>
  <c r="K228" i="2"/>
  <c r="Y1455" i="2"/>
  <c r="Z1455" i="2" s="1"/>
  <c r="AB1455" i="2" s="1"/>
  <c r="AC1455" i="2" s="1"/>
  <c r="AD1455" i="2" s="1"/>
  <c r="AF1455" i="2" s="1"/>
  <c r="AI1455" i="2" s="1"/>
  <c r="K1455" i="2"/>
  <c r="Y260" i="2"/>
  <c r="Z260" i="2" s="1"/>
  <c r="AB260" i="2" s="1"/>
  <c r="AC260" i="2" s="1"/>
  <c r="AD260" i="2" s="1"/>
  <c r="AF260" i="2" s="1"/>
  <c r="AI260" i="2" s="1"/>
  <c r="K260" i="2"/>
  <c r="L260" i="2" s="1"/>
  <c r="Y461" i="2"/>
  <c r="Z461" i="2" s="1"/>
  <c r="AB461" i="2" s="1"/>
  <c r="AC461" i="2" s="1"/>
  <c r="AD461" i="2" s="1"/>
  <c r="AF461" i="2" s="1"/>
  <c r="AI461" i="2" s="1"/>
  <c r="K461" i="2"/>
  <c r="Y159" i="2"/>
  <c r="Z159" i="2" s="1"/>
  <c r="AB159" i="2" s="1"/>
  <c r="AC159" i="2" s="1"/>
  <c r="AD159" i="2" s="1"/>
  <c r="AF159" i="2" s="1"/>
  <c r="AI159" i="2" s="1"/>
  <c r="K159" i="2"/>
  <c r="Y420" i="2"/>
  <c r="Z420" i="2" s="1"/>
  <c r="AB420" i="2" s="1"/>
  <c r="AC420" i="2" s="1"/>
  <c r="AD420" i="2" s="1"/>
  <c r="AF420" i="2" s="1"/>
  <c r="AI420" i="2" s="1"/>
  <c r="K420" i="2"/>
  <c r="Y380" i="2"/>
  <c r="Z380" i="2" s="1"/>
  <c r="AB380" i="2" s="1"/>
  <c r="AC380" i="2" s="1"/>
  <c r="AD380" i="2" s="1"/>
  <c r="AF380" i="2" s="1"/>
  <c r="AI380" i="2" s="1"/>
  <c r="K380" i="2"/>
  <c r="L380" i="2" s="1"/>
  <c r="Y1318" i="2"/>
  <c r="Z1318" i="2" s="1"/>
  <c r="AB1318" i="2" s="1"/>
  <c r="AC1318" i="2" s="1"/>
  <c r="AD1318" i="2" s="1"/>
  <c r="AF1318" i="2" s="1"/>
  <c r="AI1318" i="2" s="1"/>
  <c r="K1318" i="2"/>
  <c r="Y1275" i="2"/>
  <c r="Z1275" i="2" s="1"/>
  <c r="AB1275" i="2" s="1"/>
  <c r="AC1275" i="2" s="1"/>
  <c r="AD1275" i="2" s="1"/>
  <c r="AF1275" i="2" s="1"/>
  <c r="AI1275" i="2" s="1"/>
  <c r="K1275" i="2"/>
  <c r="Y1234" i="2"/>
  <c r="Z1234" i="2" s="1"/>
  <c r="AB1234" i="2" s="1"/>
  <c r="AC1234" i="2" s="1"/>
  <c r="AD1234" i="2" s="1"/>
  <c r="AF1234" i="2" s="1"/>
  <c r="AI1234" i="2" s="1"/>
  <c r="K1234" i="2"/>
  <c r="Y1078" i="2"/>
  <c r="Z1078" i="2" s="1"/>
  <c r="AB1078" i="2" s="1"/>
  <c r="AC1078" i="2" s="1"/>
  <c r="AD1078" i="2" s="1"/>
  <c r="AF1078" i="2" s="1"/>
  <c r="AI1078" i="2" s="1"/>
  <c r="AJ1078" i="2" s="1"/>
  <c r="K1078" i="2"/>
  <c r="Y1137" i="2"/>
  <c r="Z1137" i="2" s="1"/>
  <c r="AB1137" i="2" s="1"/>
  <c r="AC1137" i="2" s="1"/>
  <c r="AD1137" i="2" s="1"/>
  <c r="AF1137" i="2" s="1"/>
  <c r="AI1137" i="2" s="1"/>
  <c r="K1137" i="2"/>
  <c r="Y1127" i="2"/>
  <c r="Z1127" i="2" s="1"/>
  <c r="AB1127" i="2" s="1"/>
  <c r="AC1127" i="2" s="1"/>
  <c r="AD1127" i="2" s="1"/>
  <c r="AF1127" i="2" s="1"/>
  <c r="AI1127" i="2" s="1"/>
  <c r="K1127" i="2"/>
  <c r="Y1199" i="2"/>
  <c r="Z1199" i="2" s="1"/>
  <c r="AB1199" i="2" s="1"/>
  <c r="AC1199" i="2" s="1"/>
  <c r="AD1199" i="2" s="1"/>
  <c r="AF1199" i="2" s="1"/>
  <c r="AI1199" i="2" s="1"/>
  <c r="K1199" i="2"/>
  <c r="Y1176" i="2"/>
  <c r="Z1176" i="2" s="1"/>
  <c r="AB1176" i="2" s="1"/>
  <c r="AC1176" i="2" s="1"/>
  <c r="AD1176" i="2" s="1"/>
  <c r="AF1176" i="2" s="1"/>
  <c r="AI1176" i="2" s="1"/>
  <c r="K1176" i="2"/>
  <c r="Y1408" i="2"/>
  <c r="Z1408" i="2" s="1"/>
  <c r="AB1408" i="2" s="1"/>
  <c r="AC1408" i="2" s="1"/>
  <c r="AD1408" i="2" s="1"/>
  <c r="AF1408" i="2" s="1"/>
  <c r="AI1408" i="2" s="1"/>
  <c r="K1408" i="2"/>
  <c r="Y1034" i="2"/>
  <c r="Z1034" i="2" s="1"/>
  <c r="AB1034" i="2" s="1"/>
  <c r="AC1034" i="2" s="1"/>
  <c r="AD1034" i="2" s="1"/>
  <c r="AF1034" i="2" s="1"/>
  <c r="AI1034" i="2" s="1"/>
  <c r="K1034" i="2"/>
  <c r="Y79" i="2"/>
  <c r="Z79" i="2" s="1"/>
  <c r="AB79" i="2" s="1"/>
  <c r="AC79" i="2" s="1"/>
  <c r="AD79" i="2" s="1"/>
  <c r="AF79" i="2" s="1"/>
  <c r="AI79" i="2" s="1"/>
  <c r="K79" i="2"/>
  <c r="Y336" i="2"/>
  <c r="Z336" i="2" s="1"/>
  <c r="AB336" i="2" s="1"/>
  <c r="AC336" i="2" s="1"/>
  <c r="AD336" i="2" s="1"/>
  <c r="AF336" i="2" s="1"/>
  <c r="AI336" i="2" s="1"/>
  <c r="K336" i="2"/>
  <c r="Y785" i="2"/>
  <c r="Z785" i="2" s="1"/>
  <c r="AB785" i="2" s="1"/>
  <c r="AC785" i="2" s="1"/>
  <c r="AD785" i="2" s="1"/>
  <c r="AF785" i="2" s="1"/>
  <c r="AI785" i="2" s="1"/>
  <c r="K785" i="2"/>
  <c r="Y829" i="2"/>
  <c r="Z829" i="2" s="1"/>
  <c r="AB829" i="2" s="1"/>
  <c r="AC829" i="2" s="1"/>
  <c r="AD829" i="2" s="1"/>
  <c r="AF829" i="2" s="1"/>
  <c r="AI829" i="2" s="1"/>
  <c r="K829" i="2"/>
  <c r="Y921" i="2"/>
  <c r="Z921" i="2" s="1"/>
  <c r="AB921" i="2" s="1"/>
  <c r="AC921" i="2" s="1"/>
  <c r="AD921" i="2" s="1"/>
  <c r="AF921" i="2" s="1"/>
  <c r="AI921" i="2" s="1"/>
  <c r="K921" i="2"/>
  <c r="Y875" i="2"/>
  <c r="Z875" i="2" s="1"/>
  <c r="AB875" i="2" s="1"/>
  <c r="AC875" i="2" s="1"/>
  <c r="AD875" i="2" s="1"/>
  <c r="AF875" i="2" s="1"/>
  <c r="AI875" i="2" s="1"/>
  <c r="AJ875" i="2" s="1"/>
  <c r="K875" i="2"/>
  <c r="Y967" i="2"/>
  <c r="Z967" i="2" s="1"/>
  <c r="AB967" i="2" s="1"/>
  <c r="AC967" i="2" s="1"/>
  <c r="AD967" i="2" s="1"/>
  <c r="AF967" i="2" s="1"/>
  <c r="AI967" i="2" s="1"/>
  <c r="K967" i="2"/>
  <c r="Y1006" i="2"/>
  <c r="Z1006" i="2" s="1"/>
  <c r="AB1006" i="2" s="1"/>
  <c r="AC1006" i="2" s="1"/>
  <c r="AD1006" i="2" s="1"/>
  <c r="AF1006" i="2" s="1"/>
  <c r="AI1006" i="2" s="1"/>
  <c r="K1006" i="2"/>
  <c r="Y67" i="2"/>
  <c r="Z67" i="2" s="1"/>
  <c r="AB67" i="2" s="1"/>
  <c r="AC67" i="2" s="1"/>
  <c r="AD67" i="2" s="1"/>
  <c r="AF67" i="2" s="1"/>
  <c r="AI67" i="2" s="1"/>
  <c r="K67" i="2"/>
  <c r="Y182" i="2"/>
  <c r="Z182" i="2" s="1"/>
  <c r="AB182" i="2" s="1"/>
  <c r="AC182" i="2" s="1"/>
  <c r="AD182" i="2" s="1"/>
  <c r="AF182" i="2" s="1"/>
  <c r="AI182" i="2" s="1"/>
  <c r="K182" i="2"/>
  <c r="Y696" i="2"/>
  <c r="Z696" i="2" s="1"/>
  <c r="AB696" i="2" s="1"/>
  <c r="AC696" i="2" s="1"/>
  <c r="AD696" i="2" s="1"/>
  <c r="AF696" i="2" s="1"/>
  <c r="AI696" i="2" s="1"/>
  <c r="K696" i="2"/>
  <c r="Y1362" i="2"/>
  <c r="Z1362" i="2" s="1"/>
  <c r="AB1362" i="2" s="1"/>
  <c r="AC1362" i="2" s="1"/>
  <c r="AD1362" i="2" s="1"/>
  <c r="AF1362" i="2" s="1"/>
  <c r="AI1362" i="2" s="1"/>
  <c r="K1362" i="2"/>
  <c r="Y739" i="2"/>
  <c r="Z739" i="2" s="1"/>
  <c r="AB739" i="2" s="1"/>
  <c r="AC739" i="2" s="1"/>
  <c r="AD739" i="2" s="1"/>
  <c r="AF739" i="2" s="1"/>
  <c r="AI739" i="2" s="1"/>
  <c r="K739" i="2"/>
  <c r="Y1546" i="2"/>
  <c r="Z1546" i="2" s="1"/>
  <c r="AB1546" i="2" s="1"/>
  <c r="AC1546" i="2" s="1"/>
  <c r="AD1546" i="2" s="1"/>
  <c r="AF1546" i="2" s="1"/>
  <c r="AI1546" i="2" s="1"/>
  <c r="K1546" i="2"/>
  <c r="Y114" i="2"/>
  <c r="Z114" i="2" s="1"/>
  <c r="AB114" i="2" s="1"/>
  <c r="AC114" i="2" s="1"/>
  <c r="AD114" i="2" s="1"/>
  <c r="AF114" i="2" s="1"/>
  <c r="AI114" i="2" s="1"/>
  <c r="K114" i="2"/>
  <c r="Y35" i="2"/>
  <c r="Z35" i="2" s="1"/>
  <c r="AB35" i="2" s="1"/>
  <c r="AC35" i="2" s="1"/>
  <c r="AD35" i="2" s="1"/>
  <c r="AF35" i="2" s="1"/>
  <c r="AI35" i="2" s="1"/>
  <c r="K35" i="2"/>
  <c r="Y554" i="2"/>
  <c r="Z554" i="2" s="1"/>
  <c r="AB554" i="2" s="1"/>
  <c r="AC554" i="2" s="1"/>
  <c r="AD554" i="2" s="1"/>
  <c r="AF554" i="2" s="1"/>
  <c r="AI554" i="2" s="1"/>
  <c r="K554" i="2"/>
  <c r="Y604" i="2"/>
  <c r="Z604" i="2" s="1"/>
  <c r="AB604" i="2" s="1"/>
  <c r="AC604" i="2" s="1"/>
  <c r="AD604" i="2" s="1"/>
  <c r="AF604" i="2" s="1"/>
  <c r="AI604" i="2" s="1"/>
  <c r="K604" i="2"/>
  <c r="Y650" i="2"/>
  <c r="Z650" i="2" s="1"/>
  <c r="AB650" i="2" s="1"/>
  <c r="AC650" i="2" s="1"/>
  <c r="AD650" i="2" s="1"/>
  <c r="AF650" i="2" s="1"/>
  <c r="AI650" i="2" s="1"/>
  <c r="K650" i="2"/>
  <c r="Y1500" i="2"/>
  <c r="Z1500" i="2" s="1"/>
  <c r="AB1500" i="2" s="1"/>
  <c r="AC1500" i="2" s="1"/>
  <c r="AD1500" i="2" s="1"/>
  <c r="AF1500" i="2" s="1"/>
  <c r="AI1500" i="2" s="1"/>
  <c r="K1500" i="2"/>
  <c r="Y297" i="2"/>
  <c r="Z297" i="2" s="1"/>
  <c r="AB297" i="2" s="1"/>
  <c r="AC297" i="2" s="1"/>
  <c r="AD297" i="2" s="1"/>
  <c r="AF297" i="2" s="1"/>
  <c r="AI297" i="2" s="1"/>
  <c r="K297" i="2"/>
  <c r="Y501" i="2"/>
  <c r="Z501" i="2" s="1"/>
  <c r="AB501" i="2" s="1"/>
  <c r="AC501" i="2" s="1"/>
  <c r="AD501" i="2" s="1"/>
  <c r="AF501" i="2" s="1"/>
  <c r="AI501" i="2" s="1"/>
  <c r="K501" i="2"/>
  <c r="Y227" i="2"/>
  <c r="Z227" i="2" s="1"/>
  <c r="AB227" i="2" s="1"/>
  <c r="AC227" i="2" s="1"/>
  <c r="AD227" i="2" s="1"/>
  <c r="AF227" i="2" s="1"/>
  <c r="AI227" i="2" s="1"/>
  <c r="K227" i="2"/>
  <c r="Y1454" i="2"/>
  <c r="Z1454" i="2" s="1"/>
  <c r="AB1454" i="2" s="1"/>
  <c r="AC1454" i="2" s="1"/>
  <c r="AD1454" i="2" s="1"/>
  <c r="AF1454" i="2" s="1"/>
  <c r="AI1454" i="2" s="1"/>
  <c r="K1454" i="2"/>
  <c r="Y259" i="2"/>
  <c r="Z259" i="2" s="1"/>
  <c r="AB259" i="2" s="1"/>
  <c r="AC259" i="2" s="1"/>
  <c r="AD259" i="2" s="1"/>
  <c r="AF259" i="2" s="1"/>
  <c r="AI259" i="2" s="1"/>
  <c r="K259" i="2"/>
  <c r="Y460" i="2"/>
  <c r="Z460" i="2" s="1"/>
  <c r="AB460" i="2" s="1"/>
  <c r="AC460" i="2" s="1"/>
  <c r="AD460" i="2" s="1"/>
  <c r="AF460" i="2" s="1"/>
  <c r="AI460" i="2" s="1"/>
  <c r="K460" i="2"/>
  <c r="Y158" i="2"/>
  <c r="Z158" i="2" s="1"/>
  <c r="AB158" i="2" s="1"/>
  <c r="AC158" i="2" s="1"/>
  <c r="AD158" i="2" s="1"/>
  <c r="AF158" i="2" s="1"/>
  <c r="AI158" i="2" s="1"/>
  <c r="K158" i="2"/>
  <c r="Y419" i="2"/>
  <c r="Z419" i="2" s="1"/>
  <c r="AB419" i="2" s="1"/>
  <c r="AC419" i="2" s="1"/>
  <c r="AD419" i="2" s="1"/>
  <c r="AF419" i="2" s="1"/>
  <c r="AI419" i="2" s="1"/>
  <c r="K419" i="2"/>
  <c r="Y379" i="2"/>
  <c r="Z379" i="2" s="1"/>
  <c r="AB379" i="2" s="1"/>
  <c r="AC379" i="2" s="1"/>
  <c r="AD379" i="2" s="1"/>
  <c r="AF379" i="2" s="1"/>
  <c r="AI379" i="2" s="1"/>
  <c r="K379" i="2"/>
  <c r="Y1317" i="2"/>
  <c r="Z1317" i="2" s="1"/>
  <c r="AB1317" i="2" s="1"/>
  <c r="AC1317" i="2" s="1"/>
  <c r="AD1317" i="2" s="1"/>
  <c r="AF1317" i="2" s="1"/>
  <c r="AI1317" i="2" s="1"/>
  <c r="K1317" i="2"/>
  <c r="Y1274" i="2"/>
  <c r="Z1274" i="2" s="1"/>
  <c r="AB1274" i="2" s="1"/>
  <c r="AC1274" i="2" s="1"/>
  <c r="AD1274" i="2" s="1"/>
  <c r="AF1274" i="2" s="1"/>
  <c r="AI1274" i="2" s="1"/>
  <c r="K1274" i="2"/>
  <c r="Y1233" i="2"/>
  <c r="Z1233" i="2" s="1"/>
  <c r="AB1233" i="2" s="1"/>
  <c r="AC1233" i="2" s="1"/>
  <c r="AD1233" i="2" s="1"/>
  <c r="AF1233" i="2" s="1"/>
  <c r="AI1233" i="2" s="1"/>
  <c r="K1233" i="2"/>
  <c r="Y1077" i="2"/>
  <c r="Z1077" i="2" s="1"/>
  <c r="AB1077" i="2" s="1"/>
  <c r="AC1077" i="2" s="1"/>
  <c r="AD1077" i="2" s="1"/>
  <c r="AF1077" i="2" s="1"/>
  <c r="AI1077" i="2" s="1"/>
  <c r="K1077" i="2"/>
  <c r="Y1126" i="2"/>
  <c r="Z1126" i="2" s="1"/>
  <c r="AB1126" i="2" s="1"/>
  <c r="AC1126" i="2" s="1"/>
  <c r="AD1126" i="2" s="1"/>
  <c r="AF1126" i="2" s="1"/>
  <c r="AI1126" i="2" s="1"/>
  <c r="K1126" i="2"/>
  <c r="Y1175" i="2"/>
  <c r="Z1175" i="2" s="1"/>
  <c r="AB1175" i="2" s="1"/>
  <c r="AC1175" i="2" s="1"/>
  <c r="AD1175" i="2" s="1"/>
  <c r="AF1175" i="2" s="1"/>
  <c r="AI1175" i="2" s="1"/>
  <c r="K1175" i="2"/>
  <c r="Y1407" i="2"/>
  <c r="Z1407" i="2" s="1"/>
  <c r="AB1407" i="2" s="1"/>
  <c r="AC1407" i="2" s="1"/>
  <c r="AD1407" i="2" s="1"/>
  <c r="AF1407" i="2" s="1"/>
  <c r="AI1407" i="2" s="1"/>
  <c r="K1407" i="2"/>
  <c r="Y1033" i="2"/>
  <c r="Z1033" i="2" s="1"/>
  <c r="AB1033" i="2" s="1"/>
  <c r="AC1033" i="2" s="1"/>
  <c r="AD1033" i="2" s="1"/>
  <c r="AF1033" i="2" s="1"/>
  <c r="AI1033" i="2" s="1"/>
  <c r="K1033" i="2"/>
  <c r="Y335" i="2"/>
  <c r="Z335" i="2" s="1"/>
  <c r="AB335" i="2" s="1"/>
  <c r="AC335" i="2" s="1"/>
  <c r="AD335" i="2" s="1"/>
  <c r="AF335" i="2" s="1"/>
  <c r="AI335" i="2" s="1"/>
  <c r="K335" i="2"/>
  <c r="Y784" i="2"/>
  <c r="Z784" i="2" s="1"/>
  <c r="AB784" i="2" s="1"/>
  <c r="AC784" i="2" s="1"/>
  <c r="AD784" i="2" s="1"/>
  <c r="AF784" i="2" s="1"/>
  <c r="AI784" i="2" s="1"/>
  <c r="K784" i="2"/>
  <c r="L784" i="2" s="1"/>
  <c r="Y828" i="2"/>
  <c r="Z828" i="2" s="1"/>
  <c r="AB828" i="2" s="1"/>
  <c r="AC828" i="2" s="1"/>
  <c r="AD828" i="2" s="1"/>
  <c r="AF828" i="2" s="1"/>
  <c r="AI828" i="2" s="1"/>
  <c r="K828" i="2"/>
  <c r="Y920" i="2"/>
  <c r="Z920" i="2" s="1"/>
  <c r="AB920" i="2" s="1"/>
  <c r="AC920" i="2" s="1"/>
  <c r="AD920" i="2" s="1"/>
  <c r="AF920" i="2" s="1"/>
  <c r="AI920" i="2" s="1"/>
  <c r="K920" i="2"/>
  <c r="Y874" i="2"/>
  <c r="Z874" i="2" s="1"/>
  <c r="AB874" i="2" s="1"/>
  <c r="AC874" i="2" s="1"/>
  <c r="AD874" i="2" s="1"/>
  <c r="AF874" i="2" s="1"/>
  <c r="AI874" i="2" s="1"/>
  <c r="K874" i="2"/>
  <c r="L874" i="2" s="1"/>
  <c r="Y966" i="2"/>
  <c r="Z966" i="2" s="1"/>
  <c r="AB966" i="2" s="1"/>
  <c r="AC966" i="2" s="1"/>
  <c r="AD966" i="2" s="1"/>
  <c r="AF966" i="2" s="1"/>
  <c r="AI966" i="2" s="1"/>
  <c r="K966" i="2"/>
  <c r="L966" i="2" s="1"/>
  <c r="Y1005" i="2"/>
  <c r="Z1005" i="2" s="1"/>
  <c r="AB1005" i="2" s="1"/>
  <c r="AC1005" i="2" s="1"/>
  <c r="AD1005" i="2" s="1"/>
  <c r="AF1005" i="2" s="1"/>
  <c r="AI1005" i="2" s="1"/>
  <c r="K1005" i="2"/>
  <c r="L1005" i="2" s="1"/>
  <c r="Y66" i="2"/>
  <c r="Z66" i="2" s="1"/>
  <c r="AB66" i="2" s="1"/>
  <c r="AC66" i="2" s="1"/>
  <c r="AD66" i="2" s="1"/>
  <c r="AF66" i="2" s="1"/>
  <c r="AI66" i="2" s="1"/>
  <c r="K66" i="2"/>
  <c r="Y181" i="2"/>
  <c r="Z181" i="2" s="1"/>
  <c r="AB181" i="2" s="1"/>
  <c r="AC181" i="2" s="1"/>
  <c r="AD181" i="2" s="1"/>
  <c r="AF181" i="2" s="1"/>
  <c r="AI181" i="2" s="1"/>
  <c r="K181" i="2"/>
  <c r="L181" i="2" s="1"/>
  <c r="Y695" i="2"/>
  <c r="Z695" i="2" s="1"/>
  <c r="AB695" i="2" s="1"/>
  <c r="AC695" i="2" s="1"/>
  <c r="AD695" i="2" s="1"/>
  <c r="AF695" i="2" s="1"/>
  <c r="AI695" i="2" s="1"/>
  <c r="K695" i="2"/>
  <c r="Y1361" i="2"/>
  <c r="Z1361" i="2" s="1"/>
  <c r="AB1361" i="2" s="1"/>
  <c r="AC1361" i="2" s="1"/>
  <c r="AD1361" i="2" s="1"/>
  <c r="AF1361" i="2" s="1"/>
  <c r="AI1361" i="2" s="1"/>
  <c r="K1361" i="2"/>
  <c r="Y738" i="2"/>
  <c r="Z738" i="2" s="1"/>
  <c r="AB738" i="2" s="1"/>
  <c r="AC738" i="2" s="1"/>
  <c r="AD738" i="2" s="1"/>
  <c r="AF738" i="2" s="1"/>
  <c r="AI738" i="2" s="1"/>
  <c r="K738" i="2"/>
  <c r="Y1545" i="2"/>
  <c r="Z1545" i="2" s="1"/>
  <c r="AB1545" i="2" s="1"/>
  <c r="AC1545" i="2" s="1"/>
  <c r="AD1545" i="2" s="1"/>
  <c r="AF1545" i="2" s="1"/>
  <c r="AI1545" i="2" s="1"/>
  <c r="K1545" i="2"/>
  <c r="Y113" i="2"/>
  <c r="Z113" i="2" s="1"/>
  <c r="AB113" i="2" s="1"/>
  <c r="AC113" i="2" s="1"/>
  <c r="AD113" i="2" s="1"/>
  <c r="AF113" i="2" s="1"/>
  <c r="AI113" i="2" s="1"/>
  <c r="K113" i="2"/>
  <c r="Y34" i="2"/>
  <c r="Z34" i="2" s="1"/>
  <c r="AB34" i="2" s="1"/>
  <c r="AC34" i="2" s="1"/>
  <c r="AD34" i="2" s="1"/>
  <c r="AF34" i="2" s="1"/>
  <c r="AI34" i="2" s="1"/>
  <c r="K34" i="2"/>
  <c r="Y553" i="2"/>
  <c r="Z553" i="2" s="1"/>
  <c r="AB553" i="2" s="1"/>
  <c r="AC553" i="2" s="1"/>
  <c r="AD553" i="2" s="1"/>
  <c r="AF553" i="2" s="1"/>
  <c r="AI553" i="2" s="1"/>
  <c r="K553" i="2"/>
  <c r="Y603" i="2"/>
  <c r="Z603" i="2" s="1"/>
  <c r="AB603" i="2" s="1"/>
  <c r="AC603" i="2" s="1"/>
  <c r="AD603" i="2" s="1"/>
  <c r="AF603" i="2" s="1"/>
  <c r="AI603" i="2" s="1"/>
  <c r="K603" i="2"/>
  <c r="L603" i="2" s="1"/>
  <c r="Y649" i="2"/>
  <c r="Z649" i="2" s="1"/>
  <c r="AB649" i="2" s="1"/>
  <c r="AC649" i="2" s="1"/>
  <c r="AD649" i="2" s="1"/>
  <c r="AF649" i="2" s="1"/>
  <c r="AI649" i="2" s="1"/>
  <c r="K649" i="2"/>
  <c r="Y1499" i="2"/>
  <c r="Z1499" i="2" s="1"/>
  <c r="AB1499" i="2" s="1"/>
  <c r="AC1499" i="2" s="1"/>
  <c r="AD1499" i="2" s="1"/>
  <c r="AF1499" i="2" s="1"/>
  <c r="AI1499" i="2" s="1"/>
  <c r="K1499" i="2"/>
  <c r="Y296" i="2"/>
  <c r="Z296" i="2" s="1"/>
  <c r="AB296" i="2" s="1"/>
  <c r="AC296" i="2" s="1"/>
  <c r="AD296" i="2" s="1"/>
  <c r="AF296" i="2" s="1"/>
  <c r="AI296" i="2" s="1"/>
  <c r="K296" i="2"/>
  <c r="Y500" i="2"/>
  <c r="Z500" i="2" s="1"/>
  <c r="AB500" i="2" s="1"/>
  <c r="AC500" i="2" s="1"/>
  <c r="AD500" i="2" s="1"/>
  <c r="AF500" i="2" s="1"/>
  <c r="AI500" i="2" s="1"/>
  <c r="K500" i="2"/>
  <c r="L500" i="2" s="1"/>
  <c r="Y516" i="2"/>
  <c r="Z516" i="2" s="1"/>
  <c r="AB516" i="2" s="1"/>
  <c r="AC516" i="2" s="1"/>
  <c r="AD516" i="2" s="1"/>
  <c r="AF516" i="2" s="1"/>
  <c r="AI516" i="2" s="1"/>
  <c r="K516" i="2"/>
  <c r="Y226" i="2"/>
  <c r="Z226" i="2" s="1"/>
  <c r="AB226" i="2" s="1"/>
  <c r="AC226" i="2" s="1"/>
  <c r="AD226" i="2" s="1"/>
  <c r="AF226" i="2" s="1"/>
  <c r="AI226" i="2" s="1"/>
  <c r="K226" i="2"/>
  <c r="Y1453" i="2"/>
  <c r="Z1453" i="2" s="1"/>
  <c r="AB1453" i="2" s="1"/>
  <c r="AC1453" i="2" s="1"/>
  <c r="AD1453" i="2" s="1"/>
  <c r="AF1453" i="2" s="1"/>
  <c r="AI1453" i="2" s="1"/>
  <c r="K1453" i="2"/>
  <c r="Y258" i="2"/>
  <c r="Z258" i="2" s="1"/>
  <c r="AB258" i="2" s="1"/>
  <c r="AC258" i="2" s="1"/>
  <c r="AD258" i="2" s="1"/>
  <c r="AF258" i="2" s="1"/>
  <c r="AI258" i="2" s="1"/>
  <c r="K258" i="2"/>
  <c r="Y459" i="2"/>
  <c r="Z459" i="2" s="1"/>
  <c r="AB459" i="2" s="1"/>
  <c r="AC459" i="2" s="1"/>
  <c r="AD459" i="2" s="1"/>
  <c r="AF459" i="2" s="1"/>
  <c r="AI459" i="2" s="1"/>
  <c r="K459" i="2"/>
  <c r="Y157" i="2"/>
  <c r="Z157" i="2" s="1"/>
  <c r="AB157" i="2" s="1"/>
  <c r="AC157" i="2" s="1"/>
  <c r="AD157" i="2" s="1"/>
  <c r="AF157" i="2" s="1"/>
  <c r="AI157" i="2" s="1"/>
  <c r="K157" i="2"/>
  <c r="L157" i="2" s="1"/>
  <c r="Y418" i="2"/>
  <c r="Z418" i="2" s="1"/>
  <c r="AB418" i="2" s="1"/>
  <c r="AC418" i="2" s="1"/>
  <c r="AD418" i="2" s="1"/>
  <c r="AF418" i="2" s="1"/>
  <c r="AI418" i="2" s="1"/>
  <c r="K418" i="2"/>
  <c r="Y378" i="2"/>
  <c r="Z378" i="2" s="1"/>
  <c r="AB378" i="2" s="1"/>
  <c r="AC378" i="2" s="1"/>
  <c r="AD378" i="2" s="1"/>
  <c r="AF378" i="2" s="1"/>
  <c r="AI378" i="2" s="1"/>
  <c r="K378" i="2"/>
  <c r="Y1406" i="2"/>
  <c r="Z1406" i="2" s="1"/>
  <c r="AB1406" i="2" s="1"/>
  <c r="AC1406" i="2" s="1"/>
  <c r="AD1406" i="2" s="1"/>
  <c r="AF1406" i="2" s="1"/>
  <c r="AI1406" i="2" s="1"/>
  <c r="K1406" i="2"/>
  <c r="Y783" i="2"/>
  <c r="Z783" i="2" s="1"/>
  <c r="AB783" i="2" s="1"/>
  <c r="AC783" i="2" s="1"/>
  <c r="AD783" i="2" s="1"/>
  <c r="AF783" i="2" s="1"/>
  <c r="AI783" i="2" s="1"/>
  <c r="K783" i="2"/>
  <c r="Y827" i="2"/>
  <c r="Z827" i="2" s="1"/>
  <c r="AB827" i="2" s="1"/>
  <c r="AC827" i="2" s="1"/>
  <c r="AD827" i="2" s="1"/>
  <c r="AF827" i="2" s="1"/>
  <c r="AI827" i="2" s="1"/>
  <c r="K827" i="2"/>
  <c r="Y919" i="2"/>
  <c r="Z919" i="2" s="1"/>
  <c r="AB919" i="2" s="1"/>
  <c r="AC919" i="2" s="1"/>
  <c r="AD919" i="2" s="1"/>
  <c r="AF919" i="2" s="1"/>
  <c r="AI919" i="2" s="1"/>
  <c r="K919" i="2"/>
  <c r="Y873" i="2"/>
  <c r="Z873" i="2" s="1"/>
  <c r="AB873" i="2" s="1"/>
  <c r="AC873" i="2" s="1"/>
  <c r="AD873" i="2" s="1"/>
  <c r="AF873" i="2" s="1"/>
  <c r="AI873" i="2" s="1"/>
  <c r="K873" i="2"/>
  <c r="Y965" i="2"/>
  <c r="Z965" i="2" s="1"/>
  <c r="AB965" i="2" s="1"/>
  <c r="AC965" i="2" s="1"/>
  <c r="AD965" i="2" s="1"/>
  <c r="AF965" i="2" s="1"/>
  <c r="AI965" i="2" s="1"/>
  <c r="K965" i="2"/>
  <c r="Y65" i="2"/>
  <c r="Z65" i="2" s="1"/>
  <c r="AB65" i="2" s="1"/>
  <c r="AC65" i="2" s="1"/>
  <c r="AD65" i="2" s="1"/>
  <c r="AF65" i="2" s="1"/>
  <c r="AI65" i="2" s="1"/>
  <c r="K65" i="2"/>
  <c r="Y694" i="2"/>
  <c r="Z694" i="2" s="1"/>
  <c r="AB694" i="2" s="1"/>
  <c r="AC694" i="2" s="1"/>
  <c r="AD694" i="2" s="1"/>
  <c r="AF694" i="2" s="1"/>
  <c r="AI694" i="2" s="1"/>
  <c r="K694" i="2"/>
  <c r="Y1360" i="2"/>
  <c r="Z1360" i="2" s="1"/>
  <c r="AB1360" i="2" s="1"/>
  <c r="AC1360" i="2" s="1"/>
  <c r="AD1360" i="2" s="1"/>
  <c r="AF1360" i="2" s="1"/>
  <c r="AI1360" i="2" s="1"/>
  <c r="K1360" i="2"/>
  <c r="Y737" i="2"/>
  <c r="Z737" i="2" s="1"/>
  <c r="AB737" i="2" s="1"/>
  <c r="AC737" i="2" s="1"/>
  <c r="AD737" i="2" s="1"/>
  <c r="AF737" i="2" s="1"/>
  <c r="AI737" i="2" s="1"/>
  <c r="K737" i="2"/>
  <c r="Y1544" i="2"/>
  <c r="Z1544" i="2" s="1"/>
  <c r="AB1544" i="2" s="1"/>
  <c r="AC1544" i="2" s="1"/>
  <c r="AD1544" i="2" s="1"/>
  <c r="AF1544" i="2" s="1"/>
  <c r="AI1544" i="2" s="1"/>
  <c r="K1544" i="2"/>
  <c r="Y112" i="2"/>
  <c r="Z112" i="2" s="1"/>
  <c r="AB112" i="2" s="1"/>
  <c r="AC112" i="2" s="1"/>
  <c r="AD112" i="2" s="1"/>
  <c r="AF112" i="2" s="1"/>
  <c r="AI112" i="2" s="1"/>
  <c r="K112" i="2"/>
  <c r="Y33" i="2"/>
  <c r="Z33" i="2" s="1"/>
  <c r="AB33" i="2" s="1"/>
  <c r="AC33" i="2" s="1"/>
  <c r="AD33" i="2" s="1"/>
  <c r="AF33" i="2" s="1"/>
  <c r="AI33" i="2" s="1"/>
  <c r="K33" i="2"/>
  <c r="Y552" i="2"/>
  <c r="Z552" i="2" s="1"/>
  <c r="AB552" i="2" s="1"/>
  <c r="AC552" i="2" s="1"/>
  <c r="AD552" i="2" s="1"/>
  <c r="AF552" i="2" s="1"/>
  <c r="AI552" i="2" s="1"/>
  <c r="K552" i="2"/>
  <c r="Y602" i="2"/>
  <c r="Z602" i="2" s="1"/>
  <c r="AB602" i="2" s="1"/>
  <c r="AC602" i="2" s="1"/>
  <c r="AD602" i="2" s="1"/>
  <c r="AF602" i="2" s="1"/>
  <c r="AI602" i="2" s="1"/>
  <c r="AJ602" i="2" s="1"/>
  <c r="K602" i="2"/>
  <c r="Y648" i="2"/>
  <c r="Z648" i="2" s="1"/>
  <c r="AB648" i="2" s="1"/>
  <c r="AC648" i="2" s="1"/>
  <c r="AD648" i="2" s="1"/>
  <c r="AF648" i="2" s="1"/>
  <c r="AI648" i="2" s="1"/>
  <c r="K648" i="2"/>
  <c r="Y1498" i="2"/>
  <c r="Z1498" i="2" s="1"/>
  <c r="AB1498" i="2" s="1"/>
  <c r="AC1498" i="2" s="1"/>
  <c r="AD1498" i="2" s="1"/>
  <c r="AF1498" i="2" s="1"/>
  <c r="AI1498" i="2" s="1"/>
  <c r="K1498" i="2"/>
  <c r="Y499" i="2"/>
  <c r="Z499" i="2" s="1"/>
  <c r="AB499" i="2" s="1"/>
  <c r="AC499" i="2" s="1"/>
  <c r="AD499" i="2" s="1"/>
  <c r="AF499" i="2" s="1"/>
  <c r="AI499" i="2" s="1"/>
  <c r="K499" i="2"/>
  <c r="Y225" i="2"/>
  <c r="Z225" i="2" s="1"/>
  <c r="AB225" i="2" s="1"/>
  <c r="AC225" i="2" s="1"/>
  <c r="AD225" i="2" s="1"/>
  <c r="AF225" i="2" s="1"/>
  <c r="AI225" i="2" s="1"/>
  <c r="K225" i="2"/>
  <c r="Y1452" i="2"/>
  <c r="Z1452" i="2" s="1"/>
  <c r="AB1452" i="2" s="1"/>
  <c r="AC1452" i="2" s="1"/>
  <c r="AD1452" i="2" s="1"/>
  <c r="AF1452" i="2" s="1"/>
  <c r="AI1452" i="2" s="1"/>
  <c r="K1452" i="2"/>
  <c r="Y417" i="2"/>
  <c r="Z417" i="2" s="1"/>
  <c r="AB417" i="2" s="1"/>
  <c r="AC417" i="2" s="1"/>
  <c r="AD417" i="2" s="1"/>
  <c r="AF417" i="2" s="1"/>
  <c r="AI417" i="2" s="1"/>
  <c r="K417" i="2"/>
  <c r="Y377" i="2"/>
  <c r="Z377" i="2" s="1"/>
  <c r="AB377" i="2" s="1"/>
  <c r="AC377" i="2" s="1"/>
  <c r="AD377" i="2" s="1"/>
  <c r="AF377" i="2" s="1"/>
  <c r="AI377" i="2" s="1"/>
  <c r="K377" i="2"/>
  <c r="Y1316" i="2"/>
  <c r="Z1316" i="2" s="1"/>
  <c r="AB1316" i="2" s="1"/>
  <c r="AC1316" i="2" s="1"/>
  <c r="AD1316" i="2" s="1"/>
  <c r="AF1316" i="2" s="1"/>
  <c r="AI1316" i="2" s="1"/>
  <c r="K1316" i="2"/>
  <c r="Y1273" i="2"/>
  <c r="Z1273" i="2" s="1"/>
  <c r="AB1273" i="2" s="1"/>
  <c r="AC1273" i="2" s="1"/>
  <c r="AD1273" i="2" s="1"/>
  <c r="AF1273" i="2" s="1"/>
  <c r="AI1273" i="2" s="1"/>
  <c r="K1273" i="2"/>
  <c r="Y1232" i="2"/>
  <c r="Z1232" i="2" s="1"/>
  <c r="AB1232" i="2" s="1"/>
  <c r="AC1232" i="2" s="1"/>
  <c r="AD1232" i="2" s="1"/>
  <c r="AF1232" i="2" s="1"/>
  <c r="AI1232" i="2" s="1"/>
  <c r="K1232" i="2"/>
  <c r="Y1076" i="2"/>
  <c r="Z1076" i="2" s="1"/>
  <c r="AB1076" i="2" s="1"/>
  <c r="AC1076" i="2" s="1"/>
  <c r="AD1076" i="2" s="1"/>
  <c r="AF1076" i="2" s="1"/>
  <c r="AI1076" i="2" s="1"/>
  <c r="K1076" i="2"/>
  <c r="Y1405" i="2"/>
  <c r="Z1405" i="2" s="1"/>
  <c r="AB1405" i="2" s="1"/>
  <c r="AC1405" i="2" s="1"/>
  <c r="AD1405" i="2" s="1"/>
  <c r="AF1405" i="2" s="1"/>
  <c r="AI1405" i="2" s="1"/>
  <c r="K1405" i="2"/>
  <c r="Y334" i="2"/>
  <c r="Z334" i="2" s="1"/>
  <c r="AB334" i="2" s="1"/>
  <c r="AC334" i="2" s="1"/>
  <c r="AD334" i="2" s="1"/>
  <c r="AF334" i="2" s="1"/>
  <c r="AI334" i="2" s="1"/>
  <c r="K334" i="2"/>
  <c r="Y782" i="2"/>
  <c r="Z782" i="2" s="1"/>
  <c r="AB782" i="2" s="1"/>
  <c r="AC782" i="2" s="1"/>
  <c r="AD782" i="2" s="1"/>
  <c r="AF782" i="2" s="1"/>
  <c r="AI782" i="2" s="1"/>
  <c r="AJ782" i="2" s="1"/>
  <c r="K782" i="2"/>
  <c r="Y826" i="2"/>
  <c r="Z826" i="2" s="1"/>
  <c r="AB826" i="2" s="1"/>
  <c r="AC826" i="2" s="1"/>
  <c r="AD826" i="2" s="1"/>
  <c r="AF826" i="2" s="1"/>
  <c r="AI826" i="2" s="1"/>
  <c r="K826" i="2"/>
  <c r="Y918" i="2"/>
  <c r="Z918" i="2" s="1"/>
  <c r="AB918" i="2" s="1"/>
  <c r="AC918" i="2" s="1"/>
  <c r="AD918" i="2" s="1"/>
  <c r="AF918" i="2" s="1"/>
  <c r="AI918" i="2" s="1"/>
  <c r="K918" i="2"/>
  <c r="Y872" i="2"/>
  <c r="Z872" i="2" s="1"/>
  <c r="AB872" i="2" s="1"/>
  <c r="AC872" i="2" s="1"/>
  <c r="AD872" i="2" s="1"/>
  <c r="AF872" i="2" s="1"/>
  <c r="AI872" i="2" s="1"/>
  <c r="K872" i="2"/>
  <c r="Y964" i="2"/>
  <c r="Z964" i="2" s="1"/>
  <c r="AB964" i="2" s="1"/>
  <c r="AC964" i="2" s="1"/>
  <c r="AD964" i="2" s="1"/>
  <c r="AF964" i="2" s="1"/>
  <c r="AI964" i="2" s="1"/>
  <c r="K964" i="2"/>
  <c r="Y1004" i="2"/>
  <c r="Z1004" i="2" s="1"/>
  <c r="AB1004" i="2" s="1"/>
  <c r="AC1004" i="2" s="1"/>
  <c r="AD1004" i="2" s="1"/>
  <c r="AF1004" i="2" s="1"/>
  <c r="AI1004" i="2" s="1"/>
  <c r="K1004" i="2"/>
  <c r="Y693" i="2"/>
  <c r="Z693" i="2" s="1"/>
  <c r="AB693" i="2" s="1"/>
  <c r="AC693" i="2" s="1"/>
  <c r="AD693" i="2" s="1"/>
  <c r="AF693" i="2" s="1"/>
  <c r="AI693" i="2" s="1"/>
  <c r="K693" i="2"/>
  <c r="Y1359" i="2"/>
  <c r="Z1359" i="2" s="1"/>
  <c r="AB1359" i="2" s="1"/>
  <c r="AC1359" i="2" s="1"/>
  <c r="AD1359" i="2" s="1"/>
  <c r="AF1359" i="2" s="1"/>
  <c r="AI1359" i="2" s="1"/>
  <c r="K1359" i="2"/>
  <c r="Y736" i="2"/>
  <c r="Z736" i="2" s="1"/>
  <c r="AB736" i="2" s="1"/>
  <c r="AC736" i="2" s="1"/>
  <c r="AD736" i="2" s="1"/>
  <c r="AF736" i="2" s="1"/>
  <c r="AI736" i="2" s="1"/>
  <c r="K736" i="2"/>
  <c r="Y1543" i="2"/>
  <c r="Z1543" i="2" s="1"/>
  <c r="AB1543" i="2" s="1"/>
  <c r="AC1543" i="2" s="1"/>
  <c r="AD1543" i="2" s="1"/>
  <c r="AF1543" i="2" s="1"/>
  <c r="AI1543" i="2" s="1"/>
  <c r="K1543" i="2"/>
  <c r="Y111" i="2"/>
  <c r="Z111" i="2" s="1"/>
  <c r="AB111" i="2" s="1"/>
  <c r="AC111" i="2" s="1"/>
  <c r="AD111" i="2" s="1"/>
  <c r="AF111" i="2" s="1"/>
  <c r="AI111" i="2" s="1"/>
  <c r="K111" i="2"/>
  <c r="Y32" i="2"/>
  <c r="Z32" i="2" s="1"/>
  <c r="AB32" i="2" s="1"/>
  <c r="AC32" i="2" s="1"/>
  <c r="AD32" i="2" s="1"/>
  <c r="AF32" i="2" s="1"/>
  <c r="AI32" i="2" s="1"/>
  <c r="K32" i="2"/>
  <c r="Y551" i="2"/>
  <c r="Z551" i="2" s="1"/>
  <c r="AB551" i="2" s="1"/>
  <c r="AC551" i="2" s="1"/>
  <c r="AD551" i="2" s="1"/>
  <c r="AF551" i="2" s="1"/>
  <c r="AI551" i="2" s="1"/>
  <c r="K551" i="2"/>
  <c r="Y601" i="2"/>
  <c r="Z601" i="2" s="1"/>
  <c r="AB601" i="2" s="1"/>
  <c r="AC601" i="2" s="1"/>
  <c r="AD601" i="2" s="1"/>
  <c r="AF601" i="2" s="1"/>
  <c r="AI601" i="2" s="1"/>
  <c r="K601" i="2"/>
  <c r="Y647" i="2"/>
  <c r="Z647" i="2" s="1"/>
  <c r="AB647" i="2" s="1"/>
  <c r="AC647" i="2" s="1"/>
  <c r="AD647" i="2" s="1"/>
  <c r="AF647" i="2" s="1"/>
  <c r="AI647" i="2" s="1"/>
  <c r="K647" i="2"/>
  <c r="Y1497" i="2"/>
  <c r="Z1497" i="2" s="1"/>
  <c r="AB1497" i="2" s="1"/>
  <c r="AC1497" i="2" s="1"/>
  <c r="AD1497" i="2" s="1"/>
  <c r="AF1497" i="2" s="1"/>
  <c r="AI1497" i="2" s="1"/>
  <c r="K1497" i="2"/>
  <c r="Y295" i="2"/>
  <c r="Z295" i="2" s="1"/>
  <c r="AB295" i="2" s="1"/>
  <c r="AC295" i="2" s="1"/>
  <c r="AD295" i="2" s="1"/>
  <c r="AF295" i="2" s="1"/>
  <c r="AI295" i="2" s="1"/>
  <c r="K295" i="2"/>
  <c r="Y498" i="2"/>
  <c r="Z498" i="2" s="1"/>
  <c r="AB498" i="2" s="1"/>
  <c r="AC498" i="2" s="1"/>
  <c r="AD498" i="2" s="1"/>
  <c r="AF498" i="2" s="1"/>
  <c r="AI498" i="2" s="1"/>
  <c r="K498" i="2"/>
  <c r="Y224" i="2"/>
  <c r="Z224" i="2" s="1"/>
  <c r="AB224" i="2" s="1"/>
  <c r="AC224" i="2" s="1"/>
  <c r="AD224" i="2" s="1"/>
  <c r="AF224" i="2" s="1"/>
  <c r="AI224" i="2" s="1"/>
  <c r="K224" i="2"/>
  <c r="Y1451" i="2"/>
  <c r="Z1451" i="2" s="1"/>
  <c r="AB1451" i="2" s="1"/>
  <c r="AC1451" i="2" s="1"/>
  <c r="AD1451" i="2" s="1"/>
  <c r="AF1451" i="2" s="1"/>
  <c r="AI1451" i="2" s="1"/>
  <c r="K1451" i="2"/>
  <c r="Y458" i="2"/>
  <c r="Z458" i="2" s="1"/>
  <c r="AB458" i="2" s="1"/>
  <c r="AC458" i="2" s="1"/>
  <c r="AD458" i="2" s="1"/>
  <c r="AF458" i="2" s="1"/>
  <c r="AI458" i="2" s="1"/>
  <c r="K458" i="2"/>
  <c r="Y156" i="2"/>
  <c r="Z156" i="2" s="1"/>
  <c r="AB156" i="2" s="1"/>
  <c r="AC156" i="2" s="1"/>
  <c r="AD156" i="2" s="1"/>
  <c r="AF156" i="2" s="1"/>
  <c r="AI156" i="2" s="1"/>
  <c r="K156" i="2"/>
  <c r="Y416" i="2"/>
  <c r="Z416" i="2" s="1"/>
  <c r="AB416" i="2" s="1"/>
  <c r="AC416" i="2" s="1"/>
  <c r="AD416" i="2" s="1"/>
  <c r="AF416" i="2" s="1"/>
  <c r="AI416" i="2" s="1"/>
  <c r="K416" i="2"/>
  <c r="Y376" i="2"/>
  <c r="Z376" i="2" s="1"/>
  <c r="AB376" i="2" s="1"/>
  <c r="AC376" i="2" s="1"/>
  <c r="AD376" i="2" s="1"/>
  <c r="AF376" i="2" s="1"/>
  <c r="AI376" i="2" s="1"/>
  <c r="K376" i="2"/>
  <c r="Y1315" i="2"/>
  <c r="Z1315" i="2" s="1"/>
  <c r="AB1315" i="2" s="1"/>
  <c r="AC1315" i="2" s="1"/>
  <c r="AD1315" i="2" s="1"/>
  <c r="AF1315" i="2" s="1"/>
  <c r="AI1315" i="2" s="1"/>
  <c r="K1315" i="2"/>
  <c r="Y1272" i="2"/>
  <c r="Z1272" i="2" s="1"/>
  <c r="AB1272" i="2" s="1"/>
  <c r="AC1272" i="2" s="1"/>
  <c r="AD1272" i="2" s="1"/>
  <c r="AF1272" i="2" s="1"/>
  <c r="AI1272" i="2" s="1"/>
  <c r="K1272" i="2"/>
  <c r="Y1231" i="2"/>
  <c r="Z1231" i="2" s="1"/>
  <c r="AB1231" i="2" s="1"/>
  <c r="AC1231" i="2" s="1"/>
  <c r="AD1231" i="2" s="1"/>
  <c r="AF1231" i="2" s="1"/>
  <c r="AI1231" i="2" s="1"/>
  <c r="K1231" i="2"/>
  <c r="Y1075" i="2"/>
  <c r="Z1075" i="2" s="1"/>
  <c r="AB1075" i="2" s="1"/>
  <c r="AC1075" i="2" s="1"/>
  <c r="AD1075" i="2" s="1"/>
  <c r="AF1075" i="2" s="1"/>
  <c r="AI1075" i="2" s="1"/>
  <c r="K1075" i="2"/>
  <c r="Y1404" i="2"/>
  <c r="Z1404" i="2" s="1"/>
  <c r="AB1404" i="2" s="1"/>
  <c r="AC1404" i="2" s="1"/>
  <c r="AD1404" i="2" s="1"/>
  <c r="AF1404" i="2" s="1"/>
  <c r="AI1404" i="2" s="1"/>
  <c r="K1404" i="2"/>
  <c r="Y333" i="2"/>
  <c r="Z333" i="2" s="1"/>
  <c r="AB333" i="2" s="1"/>
  <c r="AC333" i="2" s="1"/>
  <c r="AD333" i="2" s="1"/>
  <c r="AF333" i="2" s="1"/>
  <c r="AI333" i="2" s="1"/>
  <c r="K333" i="2"/>
  <c r="Y781" i="2"/>
  <c r="Z781" i="2" s="1"/>
  <c r="AB781" i="2" s="1"/>
  <c r="AC781" i="2" s="1"/>
  <c r="AD781" i="2" s="1"/>
  <c r="AF781" i="2" s="1"/>
  <c r="AI781" i="2" s="1"/>
  <c r="K781" i="2"/>
  <c r="Y825" i="2"/>
  <c r="Z825" i="2" s="1"/>
  <c r="AB825" i="2" s="1"/>
  <c r="AC825" i="2" s="1"/>
  <c r="AD825" i="2" s="1"/>
  <c r="AF825" i="2" s="1"/>
  <c r="AI825" i="2" s="1"/>
  <c r="AJ825" i="2" s="1"/>
  <c r="K825" i="2"/>
  <c r="Y917" i="2"/>
  <c r="Z917" i="2" s="1"/>
  <c r="AB917" i="2" s="1"/>
  <c r="AC917" i="2" s="1"/>
  <c r="AD917" i="2" s="1"/>
  <c r="AF917" i="2" s="1"/>
  <c r="AI917" i="2" s="1"/>
  <c r="K917" i="2"/>
  <c r="Y871" i="2"/>
  <c r="Z871" i="2" s="1"/>
  <c r="AB871" i="2" s="1"/>
  <c r="AC871" i="2" s="1"/>
  <c r="AD871" i="2" s="1"/>
  <c r="AF871" i="2" s="1"/>
  <c r="AI871" i="2" s="1"/>
  <c r="K871" i="2"/>
  <c r="Y963" i="2"/>
  <c r="Z963" i="2" s="1"/>
  <c r="AB963" i="2" s="1"/>
  <c r="AC963" i="2" s="1"/>
  <c r="AD963" i="2" s="1"/>
  <c r="AF963" i="2" s="1"/>
  <c r="AI963" i="2" s="1"/>
  <c r="K963" i="2"/>
  <c r="Y1003" i="2"/>
  <c r="Z1003" i="2" s="1"/>
  <c r="AB1003" i="2" s="1"/>
  <c r="AC1003" i="2" s="1"/>
  <c r="AD1003" i="2" s="1"/>
  <c r="AF1003" i="2" s="1"/>
  <c r="AI1003" i="2" s="1"/>
  <c r="K1003" i="2"/>
  <c r="Y692" i="2"/>
  <c r="Z692" i="2" s="1"/>
  <c r="AB692" i="2" s="1"/>
  <c r="AC692" i="2" s="1"/>
  <c r="AD692" i="2" s="1"/>
  <c r="AF692" i="2" s="1"/>
  <c r="AI692" i="2" s="1"/>
  <c r="K692" i="2"/>
  <c r="Y1358" i="2"/>
  <c r="Z1358" i="2" s="1"/>
  <c r="AB1358" i="2" s="1"/>
  <c r="AC1358" i="2" s="1"/>
  <c r="AD1358" i="2" s="1"/>
  <c r="AF1358" i="2" s="1"/>
  <c r="AI1358" i="2" s="1"/>
  <c r="K1358" i="2"/>
  <c r="Y735" i="2"/>
  <c r="Z735" i="2" s="1"/>
  <c r="AB735" i="2" s="1"/>
  <c r="AC735" i="2" s="1"/>
  <c r="AD735" i="2" s="1"/>
  <c r="AF735" i="2" s="1"/>
  <c r="AI735" i="2" s="1"/>
  <c r="K735" i="2"/>
  <c r="Y1542" i="2"/>
  <c r="Z1542" i="2" s="1"/>
  <c r="AB1542" i="2" s="1"/>
  <c r="AC1542" i="2" s="1"/>
  <c r="AD1542" i="2" s="1"/>
  <c r="AF1542" i="2" s="1"/>
  <c r="AI1542" i="2" s="1"/>
  <c r="K1542" i="2"/>
  <c r="Y110" i="2"/>
  <c r="Z110" i="2" s="1"/>
  <c r="AB110" i="2" s="1"/>
  <c r="AC110" i="2" s="1"/>
  <c r="AD110" i="2" s="1"/>
  <c r="AF110" i="2" s="1"/>
  <c r="AI110" i="2" s="1"/>
  <c r="K110" i="2"/>
  <c r="Y31" i="2"/>
  <c r="Z31" i="2" s="1"/>
  <c r="AB31" i="2" s="1"/>
  <c r="AC31" i="2" s="1"/>
  <c r="AD31" i="2" s="1"/>
  <c r="AF31" i="2" s="1"/>
  <c r="AI31" i="2" s="1"/>
  <c r="K31" i="2"/>
  <c r="Y550" i="2"/>
  <c r="Z550" i="2" s="1"/>
  <c r="AB550" i="2" s="1"/>
  <c r="AC550" i="2" s="1"/>
  <c r="AD550" i="2" s="1"/>
  <c r="AF550" i="2" s="1"/>
  <c r="AI550" i="2" s="1"/>
  <c r="K550" i="2"/>
  <c r="Y600" i="2"/>
  <c r="Z600" i="2" s="1"/>
  <c r="AB600" i="2" s="1"/>
  <c r="AC600" i="2" s="1"/>
  <c r="AD600" i="2" s="1"/>
  <c r="AF600" i="2" s="1"/>
  <c r="AI600" i="2" s="1"/>
  <c r="K600" i="2"/>
  <c r="Y646" i="2"/>
  <c r="Z646" i="2" s="1"/>
  <c r="AB646" i="2" s="1"/>
  <c r="AC646" i="2" s="1"/>
  <c r="AD646" i="2" s="1"/>
  <c r="AF646" i="2" s="1"/>
  <c r="AI646" i="2" s="1"/>
  <c r="AJ646" i="2" s="1"/>
  <c r="K646" i="2"/>
  <c r="Y1496" i="2"/>
  <c r="Z1496" i="2" s="1"/>
  <c r="AB1496" i="2" s="1"/>
  <c r="AC1496" i="2" s="1"/>
  <c r="AD1496" i="2" s="1"/>
  <c r="AF1496" i="2" s="1"/>
  <c r="AI1496" i="2" s="1"/>
  <c r="K1496" i="2"/>
  <c r="Y294" i="2"/>
  <c r="Z294" i="2" s="1"/>
  <c r="AB294" i="2" s="1"/>
  <c r="AC294" i="2" s="1"/>
  <c r="AD294" i="2" s="1"/>
  <c r="AF294" i="2" s="1"/>
  <c r="AI294" i="2" s="1"/>
  <c r="K294" i="2"/>
  <c r="Z497" i="2"/>
  <c r="AB497" i="2" s="1"/>
  <c r="AC497" i="2" s="1"/>
  <c r="AD497" i="2" s="1"/>
  <c r="AF497" i="2" s="1"/>
  <c r="AI497" i="2" s="1"/>
  <c r="Y497" i="2"/>
  <c r="K497" i="2"/>
  <c r="Y223" i="2"/>
  <c r="Z223" i="2" s="1"/>
  <c r="AB223" i="2" s="1"/>
  <c r="AC223" i="2" s="1"/>
  <c r="AD223" i="2" s="1"/>
  <c r="AF223" i="2" s="1"/>
  <c r="AI223" i="2" s="1"/>
  <c r="K223" i="2"/>
  <c r="Y1450" i="2"/>
  <c r="Z1450" i="2" s="1"/>
  <c r="AB1450" i="2" s="1"/>
  <c r="AC1450" i="2" s="1"/>
  <c r="AD1450" i="2" s="1"/>
  <c r="AF1450" i="2" s="1"/>
  <c r="AI1450" i="2" s="1"/>
  <c r="K1450" i="2"/>
  <c r="Y457" i="2"/>
  <c r="Z457" i="2" s="1"/>
  <c r="AB457" i="2" s="1"/>
  <c r="AC457" i="2" s="1"/>
  <c r="AD457" i="2" s="1"/>
  <c r="AF457" i="2" s="1"/>
  <c r="AI457" i="2" s="1"/>
  <c r="K457" i="2"/>
  <c r="L457" i="2" s="1"/>
  <c r="Y155" i="2"/>
  <c r="Z155" i="2" s="1"/>
  <c r="AB155" i="2" s="1"/>
  <c r="AC155" i="2" s="1"/>
  <c r="AD155" i="2" s="1"/>
  <c r="AF155" i="2" s="1"/>
  <c r="AI155" i="2" s="1"/>
  <c r="K155" i="2"/>
  <c r="Y415" i="2"/>
  <c r="Z415" i="2" s="1"/>
  <c r="AB415" i="2" s="1"/>
  <c r="AC415" i="2" s="1"/>
  <c r="AD415" i="2" s="1"/>
  <c r="AF415" i="2" s="1"/>
  <c r="AI415" i="2" s="1"/>
  <c r="K415" i="2"/>
  <c r="Y375" i="2"/>
  <c r="Z375" i="2" s="1"/>
  <c r="AB375" i="2" s="1"/>
  <c r="AC375" i="2" s="1"/>
  <c r="AD375" i="2" s="1"/>
  <c r="AF375" i="2" s="1"/>
  <c r="AI375" i="2" s="1"/>
  <c r="K375" i="2"/>
  <c r="Y1541" i="2"/>
  <c r="Z1541" i="2" s="1"/>
  <c r="AB1541" i="2" s="1"/>
  <c r="AC1541" i="2" s="1"/>
  <c r="AD1541" i="2" s="1"/>
  <c r="AF1541" i="2" s="1"/>
  <c r="AI1541" i="2" s="1"/>
  <c r="K1541" i="2"/>
  <c r="Y1495" i="2"/>
  <c r="Z1495" i="2" s="1"/>
  <c r="AB1495" i="2" s="1"/>
  <c r="AC1495" i="2" s="1"/>
  <c r="AD1495" i="2" s="1"/>
  <c r="AF1495" i="2" s="1"/>
  <c r="AI1495" i="2" s="1"/>
  <c r="K1495" i="2"/>
  <c r="Y1449" i="2"/>
  <c r="Z1449" i="2" s="1"/>
  <c r="AB1449" i="2" s="1"/>
  <c r="AC1449" i="2" s="1"/>
  <c r="AD1449" i="2" s="1"/>
  <c r="AF1449" i="2" s="1"/>
  <c r="AI1449" i="2" s="1"/>
  <c r="K1449" i="2"/>
  <c r="Y1403" i="2"/>
  <c r="Z1403" i="2" s="1"/>
  <c r="AB1403" i="2" s="1"/>
  <c r="AC1403" i="2" s="1"/>
  <c r="AD1403" i="2" s="1"/>
  <c r="AF1403" i="2" s="1"/>
  <c r="AI1403" i="2" s="1"/>
  <c r="K1403" i="2"/>
  <c r="Y1357" i="2"/>
  <c r="Z1357" i="2" s="1"/>
  <c r="AB1357" i="2" s="1"/>
  <c r="AC1357" i="2" s="1"/>
  <c r="AD1357" i="2" s="1"/>
  <c r="AF1357" i="2" s="1"/>
  <c r="AI1357" i="2" s="1"/>
  <c r="K1357" i="2"/>
  <c r="Y1314" i="2"/>
  <c r="Z1314" i="2" s="1"/>
  <c r="AB1314" i="2" s="1"/>
  <c r="AC1314" i="2" s="1"/>
  <c r="AD1314" i="2" s="1"/>
  <c r="AF1314" i="2" s="1"/>
  <c r="AI1314" i="2" s="1"/>
  <c r="K1314" i="2"/>
  <c r="Y1288" i="2"/>
  <c r="Z1288" i="2" s="1"/>
  <c r="AB1288" i="2" s="1"/>
  <c r="AC1288" i="2" s="1"/>
  <c r="AD1288" i="2" s="1"/>
  <c r="AF1288" i="2" s="1"/>
  <c r="AI1288" i="2" s="1"/>
  <c r="K1288" i="2"/>
  <c r="Y1271" i="2"/>
  <c r="Z1271" i="2" s="1"/>
  <c r="AB1271" i="2" s="1"/>
  <c r="AC1271" i="2" s="1"/>
  <c r="AD1271" i="2" s="1"/>
  <c r="AF1271" i="2" s="1"/>
  <c r="AI1271" i="2" s="1"/>
  <c r="K1271" i="2"/>
  <c r="Y1230" i="2"/>
  <c r="Z1230" i="2" s="1"/>
  <c r="AB1230" i="2" s="1"/>
  <c r="AC1230" i="2" s="1"/>
  <c r="AD1230" i="2" s="1"/>
  <c r="AF1230" i="2" s="1"/>
  <c r="AI1230" i="2" s="1"/>
  <c r="K1230" i="2"/>
  <c r="Y1174" i="2"/>
  <c r="Z1174" i="2" s="1"/>
  <c r="AB1174" i="2" s="1"/>
  <c r="AC1174" i="2" s="1"/>
  <c r="AD1174" i="2" s="1"/>
  <c r="AF1174" i="2" s="1"/>
  <c r="AI1174" i="2" s="1"/>
  <c r="K1174" i="2"/>
  <c r="Y1136" i="2"/>
  <c r="Z1136" i="2" s="1"/>
  <c r="AB1136" i="2" s="1"/>
  <c r="AC1136" i="2" s="1"/>
  <c r="AD1136" i="2" s="1"/>
  <c r="AF1136" i="2" s="1"/>
  <c r="AI1136" i="2" s="1"/>
  <c r="K1136" i="2"/>
  <c r="Y1111" i="2"/>
  <c r="Z1111" i="2" s="1"/>
  <c r="AB1111" i="2" s="1"/>
  <c r="AC1111" i="2" s="1"/>
  <c r="AD1111" i="2" s="1"/>
  <c r="AF1111" i="2" s="1"/>
  <c r="AI1111" i="2" s="1"/>
  <c r="K1111" i="2"/>
  <c r="Y1074" i="2"/>
  <c r="Z1074" i="2" s="1"/>
  <c r="AB1074" i="2" s="1"/>
  <c r="AC1074" i="2" s="1"/>
  <c r="AD1074" i="2" s="1"/>
  <c r="AF1074" i="2" s="1"/>
  <c r="AI1074" i="2" s="1"/>
  <c r="K1074" i="2"/>
  <c r="Y1032" i="2"/>
  <c r="Z1032" i="2" s="1"/>
  <c r="AB1032" i="2" s="1"/>
  <c r="AC1032" i="2" s="1"/>
  <c r="AD1032" i="2" s="1"/>
  <c r="AF1032" i="2" s="1"/>
  <c r="AI1032" i="2" s="1"/>
  <c r="K1032" i="2"/>
  <c r="Y1002" i="2"/>
  <c r="Z1002" i="2" s="1"/>
  <c r="AB1002" i="2" s="1"/>
  <c r="AC1002" i="2" s="1"/>
  <c r="AD1002" i="2" s="1"/>
  <c r="AF1002" i="2" s="1"/>
  <c r="AI1002" i="2" s="1"/>
  <c r="K1002" i="2"/>
  <c r="Y962" i="2"/>
  <c r="Z962" i="2" s="1"/>
  <c r="AB962" i="2" s="1"/>
  <c r="AC962" i="2" s="1"/>
  <c r="AD962" i="2" s="1"/>
  <c r="AF962" i="2" s="1"/>
  <c r="AI962" i="2" s="1"/>
  <c r="K962" i="2"/>
  <c r="Y916" i="2"/>
  <c r="Z916" i="2" s="1"/>
  <c r="AB916" i="2" s="1"/>
  <c r="AC916" i="2" s="1"/>
  <c r="AD916" i="2" s="1"/>
  <c r="AF916" i="2" s="1"/>
  <c r="AI916" i="2" s="1"/>
  <c r="K916" i="2"/>
  <c r="Y870" i="2"/>
  <c r="Z870" i="2" s="1"/>
  <c r="AB870" i="2" s="1"/>
  <c r="AC870" i="2" s="1"/>
  <c r="AD870" i="2" s="1"/>
  <c r="AF870" i="2" s="1"/>
  <c r="AI870" i="2" s="1"/>
  <c r="K870" i="2"/>
  <c r="Y824" i="2"/>
  <c r="Z824" i="2" s="1"/>
  <c r="AB824" i="2" s="1"/>
  <c r="AC824" i="2" s="1"/>
  <c r="AD824" i="2" s="1"/>
  <c r="AF824" i="2" s="1"/>
  <c r="AI824" i="2" s="1"/>
  <c r="K824" i="2"/>
  <c r="Y780" i="2"/>
  <c r="Z780" i="2" s="1"/>
  <c r="AB780" i="2" s="1"/>
  <c r="AC780" i="2" s="1"/>
  <c r="AD780" i="2" s="1"/>
  <c r="AF780" i="2" s="1"/>
  <c r="AI780" i="2" s="1"/>
  <c r="K780" i="2"/>
  <c r="Y734" i="2"/>
  <c r="Z734" i="2" s="1"/>
  <c r="AB734" i="2" s="1"/>
  <c r="AC734" i="2" s="1"/>
  <c r="AD734" i="2" s="1"/>
  <c r="AF734" i="2" s="1"/>
  <c r="AI734" i="2" s="1"/>
  <c r="K734" i="2"/>
  <c r="Y691" i="2"/>
  <c r="Z691" i="2" s="1"/>
  <c r="AB691" i="2" s="1"/>
  <c r="AC691" i="2" s="1"/>
  <c r="AD691" i="2" s="1"/>
  <c r="AF691" i="2" s="1"/>
  <c r="AI691" i="2" s="1"/>
  <c r="K691" i="2"/>
  <c r="Y645" i="2"/>
  <c r="Z645" i="2" s="1"/>
  <c r="AB645" i="2" s="1"/>
  <c r="AC645" i="2" s="1"/>
  <c r="AD645" i="2" s="1"/>
  <c r="AF645" i="2" s="1"/>
  <c r="AI645" i="2" s="1"/>
  <c r="K645" i="2"/>
  <c r="Y599" i="2"/>
  <c r="Z599" i="2" s="1"/>
  <c r="AB599" i="2" s="1"/>
  <c r="AC599" i="2" s="1"/>
  <c r="AD599" i="2" s="1"/>
  <c r="AF599" i="2" s="1"/>
  <c r="AI599" i="2" s="1"/>
  <c r="K599" i="2"/>
  <c r="Y549" i="2"/>
  <c r="Z549" i="2" s="1"/>
  <c r="AB549" i="2" s="1"/>
  <c r="AC549" i="2" s="1"/>
  <c r="AD549" i="2" s="1"/>
  <c r="AF549" i="2" s="1"/>
  <c r="AI549" i="2" s="1"/>
  <c r="K549" i="2"/>
  <c r="Y496" i="2"/>
  <c r="Z496" i="2" s="1"/>
  <c r="AB496" i="2" s="1"/>
  <c r="AC496" i="2" s="1"/>
  <c r="AD496" i="2" s="1"/>
  <c r="AF496" i="2" s="1"/>
  <c r="AI496" i="2" s="1"/>
  <c r="K496" i="2"/>
  <c r="Y456" i="2"/>
  <c r="Z456" i="2" s="1"/>
  <c r="AB456" i="2" s="1"/>
  <c r="AC456" i="2" s="1"/>
  <c r="AD456" i="2" s="1"/>
  <c r="AF456" i="2" s="1"/>
  <c r="AI456" i="2" s="1"/>
  <c r="K456" i="2"/>
  <c r="Y374" i="2"/>
  <c r="Z374" i="2" s="1"/>
  <c r="AB374" i="2" s="1"/>
  <c r="AC374" i="2" s="1"/>
  <c r="AD374" i="2" s="1"/>
  <c r="AF374" i="2" s="1"/>
  <c r="AI374" i="2" s="1"/>
  <c r="K374" i="2"/>
  <c r="Y332" i="2"/>
  <c r="Z332" i="2" s="1"/>
  <c r="AB332" i="2" s="1"/>
  <c r="AC332" i="2" s="1"/>
  <c r="AD332" i="2" s="1"/>
  <c r="AF332" i="2" s="1"/>
  <c r="AI332" i="2" s="1"/>
  <c r="K332" i="2"/>
  <c r="Y293" i="2"/>
  <c r="Z293" i="2" s="1"/>
  <c r="AB293" i="2" s="1"/>
  <c r="AC293" i="2" s="1"/>
  <c r="AD293" i="2" s="1"/>
  <c r="AF293" i="2" s="1"/>
  <c r="AI293" i="2" s="1"/>
  <c r="K293" i="2"/>
  <c r="Y257" i="2"/>
  <c r="Z257" i="2" s="1"/>
  <c r="AB257" i="2" s="1"/>
  <c r="AC257" i="2" s="1"/>
  <c r="AD257" i="2" s="1"/>
  <c r="AF257" i="2" s="1"/>
  <c r="AI257" i="2" s="1"/>
  <c r="K257" i="2"/>
  <c r="Y222" i="2"/>
  <c r="Z222" i="2" s="1"/>
  <c r="AB222" i="2" s="1"/>
  <c r="AC222" i="2" s="1"/>
  <c r="AD222" i="2" s="1"/>
  <c r="AF222" i="2" s="1"/>
  <c r="AI222" i="2" s="1"/>
  <c r="K222" i="2"/>
  <c r="Y180" i="2"/>
  <c r="Z180" i="2" s="1"/>
  <c r="AB180" i="2" s="1"/>
  <c r="AC180" i="2" s="1"/>
  <c r="AD180" i="2" s="1"/>
  <c r="AF180" i="2" s="1"/>
  <c r="AI180" i="2" s="1"/>
  <c r="K180" i="2"/>
  <c r="Y154" i="2"/>
  <c r="Z154" i="2" s="1"/>
  <c r="AB154" i="2" s="1"/>
  <c r="AC154" i="2" s="1"/>
  <c r="AD154" i="2" s="1"/>
  <c r="AF154" i="2" s="1"/>
  <c r="AI154" i="2" s="1"/>
  <c r="K154" i="2"/>
  <c r="Y109" i="2"/>
  <c r="Z109" i="2" s="1"/>
  <c r="AB109" i="2" s="1"/>
  <c r="AC109" i="2" s="1"/>
  <c r="AD109" i="2" s="1"/>
  <c r="AF109" i="2" s="1"/>
  <c r="AI109" i="2" s="1"/>
  <c r="K109" i="2"/>
  <c r="Y64" i="2"/>
  <c r="Z64" i="2" s="1"/>
  <c r="AB64" i="2" s="1"/>
  <c r="AC64" i="2" s="1"/>
  <c r="AD64" i="2" s="1"/>
  <c r="AF64" i="2" s="1"/>
  <c r="AI64" i="2" s="1"/>
  <c r="K64" i="2"/>
  <c r="Y30" i="2"/>
  <c r="Z30" i="2" s="1"/>
  <c r="AB30" i="2" s="1"/>
  <c r="AC30" i="2" s="1"/>
  <c r="AD30" i="2" s="1"/>
  <c r="AF30" i="2" s="1"/>
  <c r="AI30" i="2" s="1"/>
  <c r="K30" i="2"/>
  <c r="Y1540" i="2"/>
  <c r="Z1540" i="2" s="1"/>
  <c r="AB1540" i="2" s="1"/>
  <c r="AC1540" i="2" s="1"/>
  <c r="AD1540" i="2" s="1"/>
  <c r="AF1540" i="2" s="1"/>
  <c r="AI1540" i="2" s="1"/>
  <c r="K1540" i="2"/>
  <c r="Y1494" i="2"/>
  <c r="Z1494" i="2" s="1"/>
  <c r="AB1494" i="2" s="1"/>
  <c r="AC1494" i="2" s="1"/>
  <c r="AD1494" i="2" s="1"/>
  <c r="AF1494" i="2" s="1"/>
  <c r="AI1494" i="2" s="1"/>
  <c r="K1494" i="2"/>
  <c r="Y1448" i="2"/>
  <c r="Z1448" i="2" s="1"/>
  <c r="AB1448" i="2" s="1"/>
  <c r="AC1448" i="2" s="1"/>
  <c r="AD1448" i="2" s="1"/>
  <c r="AF1448" i="2" s="1"/>
  <c r="AI1448" i="2" s="1"/>
  <c r="K1448" i="2"/>
  <c r="Y1402" i="2"/>
  <c r="Z1402" i="2" s="1"/>
  <c r="AB1402" i="2" s="1"/>
  <c r="AC1402" i="2" s="1"/>
  <c r="AD1402" i="2" s="1"/>
  <c r="AF1402" i="2" s="1"/>
  <c r="AI1402" i="2" s="1"/>
  <c r="K1402" i="2"/>
  <c r="Y1356" i="2"/>
  <c r="Z1356" i="2" s="1"/>
  <c r="AB1356" i="2" s="1"/>
  <c r="AC1356" i="2" s="1"/>
  <c r="AD1356" i="2" s="1"/>
  <c r="AF1356" i="2" s="1"/>
  <c r="AI1356" i="2" s="1"/>
  <c r="K1356" i="2"/>
  <c r="Y1313" i="2"/>
  <c r="Z1313" i="2" s="1"/>
  <c r="AB1313" i="2" s="1"/>
  <c r="AC1313" i="2" s="1"/>
  <c r="AD1313" i="2" s="1"/>
  <c r="AF1313" i="2" s="1"/>
  <c r="AI1313" i="2" s="1"/>
  <c r="K1313" i="2"/>
  <c r="Y1287" i="2"/>
  <c r="Z1287" i="2" s="1"/>
  <c r="AB1287" i="2" s="1"/>
  <c r="AC1287" i="2" s="1"/>
  <c r="AD1287" i="2" s="1"/>
  <c r="AF1287" i="2" s="1"/>
  <c r="AI1287" i="2" s="1"/>
  <c r="K1287" i="2"/>
  <c r="Y1270" i="2"/>
  <c r="Z1270" i="2" s="1"/>
  <c r="AB1270" i="2" s="1"/>
  <c r="AC1270" i="2" s="1"/>
  <c r="AD1270" i="2" s="1"/>
  <c r="AF1270" i="2" s="1"/>
  <c r="AI1270" i="2" s="1"/>
  <c r="K1270" i="2"/>
  <c r="Y1229" i="2"/>
  <c r="Z1229" i="2" s="1"/>
  <c r="AB1229" i="2" s="1"/>
  <c r="AC1229" i="2" s="1"/>
  <c r="AD1229" i="2" s="1"/>
  <c r="AF1229" i="2" s="1"/>
  <c r="AI1229" i="2" s="1"/>
  <c r="K1229" i="2"/>
  <c r="Y1198" i="2"/>
  <c r="Z1198" i="2" s="1"/>
  <c r="AB1198" i="2" s="1"/>
  <c r="AC1198" i="2" s="1"/>
  <c r="AD1198" i="2" s="1"/>
  <c r="AF1198" i="2" s="1"/>
  <c r="AI1198" i="2" s="1"/>
  <c r="K1198" i="2"/>
  <c r="Y1173" i="2"/>
  <c r="Z1173" i="2" s="1"/>
  <c r="AB1173" i="2" s="1"/>
  <c r="AC1173" i="2" s="1"/>
  <c r="AD1173" i="2" s="1"/>
  <c r="AF1173" i="2" s="1"/>
  <c r="AI1173" i="2" s="1"/>
  <c r="K1173" i="2"/>
  <c r="Y1145" i="2"/>
  <c r="Z1145" i="2" s="1"/>
  <c r="AB1145" i="2" s="1"/>
  <c r="AC1145" i="2" s="1"/>
  <c r="AD1145" i="2" s="1"/>
  <c r="AF1145" i="2" s="1"/>
  <c r="AI1145" i="2" s="1"/>
  <c r="K1145" i="2"/>
  <c r="Y1135" i="2"/>
  <c r="Z1135" i="2" s="1"/>
  <c r="AB1135" i="2" s="1"/>
  <c r="AC1135" i="2" s="1"/>
  <c r="AD1135" i="2" s="1"/>
  <c r="AF1135" i="2" s="1"/>
  <c r="AI1135" i="2" s="1"/>
  <c r="K1135" i="2"/>
  <c r="Y1125" i="2"/>
  <c r="Z1125" i="2" s="1"/>
  <c r="AB1125" i="2" s="1"/>
  <c r="AC1125" i="2" s="1"/>
  <c r="AD1125" i="2" s="1"/>
  <c r="AF1125" i="2" s="1"/>
  <c r="AI1125" i="2" s="1"/>
  <c r="K1125" i="2"/>
  <c r="Y1073" i="2"/>
  <c r="Z1073" i="2" s="1"/>
  <c r="AB1073" i="2" s="1"/>
  <c r="AC1073" i="2" s="1"/>
  <c r="AD1073" i="2" s="1"/>
  <c r="AF1073" i="2" s="1"/>
  <c r="AI1073" i="2" s="1"/>
  <c r="K1073" i="2"/>
  <c r="Y1031" i="2"/>
  <c r="Z1031" i="2" s="1"/>
  <c r="AB1031" i="2" s="1"/>
  <c r="AC1031" i="2" s="1"/>
  <c r="AD1031" i="2" s="1"/>
  <c r="AF1031" i="2" s="1"/>
  <c r="AI1031" i="2" s="1"/>
  <c r="K1031" i="2"/>
  <c r="Y1001" i="2"/>
  <c r="Z1001" i="2" s="1"/>
  <c r="AB1001" i="2" s="1"/>
  <c r="AC1001" i="2" s="1"/>
  <c r="AD1001" i="2" s="1"/>
  <c r="AF1001" i="2" s="1"/>
  <c r="AI1001" i="2" s="1"/>
  <c r="K1001" i="2"/>
  <c r="Y961" i="2"/>
  <c r="Z961" i="2" s="1"/>
  <c r="AB961" i="2" s="1"/>
  <c r="AC961" i="2" s="1"/>
  <c r="AD961" i="2" s="1"/>
  <c r="AF961" i="2" s="1"/>
  <c r="AI961" i="2" s="1"/>
  <c r="K961" i="2"/>
  <c r="Y915" i="2"/>
  <c r="Z915" i="2" s="1"/>
  <c r="AB915" i="2" s="1"/>
  <c r="AC915" i="2" s="1"/>
  <c r="AD915" i="2" s="1"/>
  <c r="AF915" i="2" s="1"/>
  <c r="AI915" i="2" s="1"/>
  <c r="K915" i="2"/>
  <c r="Y869" i="2"/>
  <c r="Z869" i="2" s="1"/>
  <c r="AB869" i="2" s="1"/>
  <c r="AC869" i="2" s="1"/>
  <c r="AD869" i="2" s="1"/>
  <c r="AF869" i="2" s="1"/>
  <c r="AI869" i="2" s="1"/>
  <c r="K869" i="2"/>
  <c r="Y823" i="2"/>
  <c r="Z823" i="2" s="1"/>
  <c r="AB823" i="2" s="1"/>
  <c r="AC823" i="2" s="1"/>
  <c r="AD823" i="2" s="1"/>
  <c r="AF823" i="2" s="1"/>
  <c r="AI823" i="2" s="1"/>
  <c r="K823" i="2"/>
  <c r="Y779" i="2"/>
  <c r="Z779" i="2" s="1"/>
  <c r="AB779" i="2" s="1"/>
  <c r="AC779" i="2" s="1"/>
  <c r="AD779" i="2" s="1"/>
  <c r="AF779" i="2" s="1"/>
  <c r="AI779" i="2" s="1"/>
  <c r="K779" i="2"/>
  <c r="Y733" i="2"/>
  <c r="Z733" i="2" s="1"/>
  <c r="AB733" i="2" s="1"/>
  <c r="AC733" i="2" s="1"/>
  <c r="AD733" i="2" s="1"/>
  <c r="AF733" i="2" s="1"/>
  <c r="AI733" i="2" s="1"/>
  <c r="K733" i="2"/>
  <c r="Y690" i="2"/>
  <c r="Z690" i="2" s="1"/>
  <c r="AB690" i="2" s="1"/>
  <c r="AC690" i="2" s="1"/>
  <c r="AD690" i="2" s="1"/>
  <c r="AF690" i="2" s="1"/>
  <c r="AI690" i="2" s="1"/>
  <c r="K690" i="2"/>
  <c r="Y644" i="2"/>
  <c r="Z644" i="2" s="1"/>
  <c r="AB644" i="2" s="1"/>
  <c r="AC644" i="2" s="1"/>
  <c r="AD644" i="2" s="1"/>
  <c r="AF644" i="2" s="1"/>
  <c r="AI644" i="2" s="1"/>
  <c r="K644" i="2"/>
  <c r="Y548" i="2"/>
  <c r="Z548" i="2" s="1"/>
  <c r="AB548" i="2" s="1"/>
  <c r="AC548" i="2" s="1"/>
  <c r="AD548" i="2" s="1"/>
  <c r="AF548" i="2" s="1"/>
  <c r="AI548" i="2" s="1"/>
  <c r="K548" i="2"/>
  <c r="Y515" i="2"/>
  <c r="Z515" i="2" s="1"/>
  <c r="AB515" i="2" s="1"/>
  <c r="AC515" i="2" s="1"/>
  <c r="AD515" i="2" s="1"/>
  <c r="AF515" i="2" s="1"/>
  <c r="AI515" i="2" s="1"/>
  <c r="K515" i="2"/>
  <c r="Y495" i="2"/>
  <c r="Z495" i="2" s="1"/>
  <c r="AB495" i="2" s="1"/>
  <c r="AC495" i="2" s="1"/>
  <c r="AD495" i="2" s="1"/>
  <c r="AF495" i="2" s="1"/>
  <c r="AI495" i="2" s="1"/>
  <c r="K495" i="2"/>
  <c r="Y455" i="2"/>
  <c r="Z455" i="2" s="1"/>
  <c r="AB455" i="2" s="1"/>
  <c r="AC455" i="2" s="1"/>
  <c r="AD455" i="2" s="1"/>
  <c r="AF455" i="2" s="1"/>
  <c r="AI455" i="2" s="1"/>
  <c r="K455" i="2"/>
  <c r="Y373" i="2"/>
  <c r="Z373" i="2" s="1"/>
  <c r="AB373" i="2" s="1"/>
  <c r="AC373" i="2" s="1"/>
  <c r="AD373" i="2" s="1"/>
  <c r="AF373" i="2" s="1"/>
  <c r="AI373" i="2" s="1"/>
  <c r="K373" i="2"/>
  <c r="Y331" i="2"/>
  <c r="Z331" i="2" s="1"/>
  <c r="AB331" i="2" s="1"/>
  <c r="AC331" i="2" s="1"/>
  <c r="AD331" i="2" s="1"/>
  <c r="AF331" i="2" s="1"/>
  <c r="AI331" i="2" s="1"/>
  <c r="K331" i="2"/>
  <c r="Y292" i="2"/>
  <c r="Z292" i="2" s="1"/>
  <c r="AB292" i="2" s="1"/>
  <c r="AC292" i="2" s="1"/>
  <c r="AD292" i="2" s="1"/>
  <c r="AF292" i="2" s="1"/>
  <c r="AI292" i="2" s="1"/>
  <c r="K292" i="2"/>
  <c r="Y256" i="2"/>
  <c r="Z256" i="2" s="1"/>
  <c r="AB256" i="2" s="1"/>
  <c r="AC256" i="2" s="1"/>
  <c r="AD256" i="2" s="1"/>
  <c r="AF256" i="2" s="1"/>
  <c r="AI256" i="2" s="1"/>
  <c r="K256" i="2"/>
  <c r="Y221" i="2"/>
  <c r="Z221" i="2" s="1"/>
  <c r="AB221" i="2" s="1"/>
  <c r="AC221" i="2" s="1"/>
  <c r="AD221" i="2" s="1"/>
  <c r="AF221" i="2" s="1"/>
  <c r="AI221" i="2" s="1"/>
  <c r="K221" i="2"/>
  <c r="Y179" i="2"/>
  <c r="Z179" i="2" s="1"/>
  <c r="AB179" i="2" s="1"/>
  <c r="AC179" i="2" s="1"/>
  <c r="AD179" i="2" s="1"/>
  <c r="AF179" i="2" s="1"/>
  <c r="AI179" i="2" s="1"/>
  <c r="K179" i="2"/>
  <c r="Y153" i="2"/>
  <c r="Z153" i="2" s="1"/>
  <c r="AB153" i="2" s="1"/>
  <c r="AC153" i="2" s="1"/>
  <c r="AD153" i="2" s="1"/>
  <c r="AF153" i="2" s="1"/>
  <c r="AI153" i="2" s="1"/>
  <c r="K153" i="2"/>
  <c r="Y108" i="2"/>
  <c r="Z108" i="2" s="1"/>
  <c r="AB108" i="2" s="1"/>
  <c r="AC108" i="2" s="1"/>
  <c r="AD108" i="2" s="1"/>
  <c r="AF108" i="2" s="1"/>
  <c r="AI108" i="2" s="1"/>
  <c r="K108" i="2"/>
  <c r="Y63" i="2"/>
  <c r="Z63" i="2" s="1"/>
  <c r="AB63" i="2" s="1"/>
  <c r="AC63" i="2" s="1"/>
  <c r="AD63" i="2" s="1"/>
  <c r="AF63" i="2" s="1"/>
  <c r="AI63" i="2" s="1"/>
  <c r="K63" i="2"/>
  <c r="Y29" i="2"/>
  <c r="Z29" i="2" s="1"/>
  <c r="AB29" i="2" s="1"/>
  <c r="AC29" i="2" s="1"/>
  <c r="AD29" i="2" s="1"/>
  <c r="AF29" i="2" s="1"/>
  <c r="AI29" i="2" s="1"/>
  <c r="K29" i="2"/>
  <c r="Y1312" i="2"/>
  <c r="Z1312" i="2" s="1"/>
  <c r="AB1312" i="2" s="1"/>
  <c r="AC1312" i="2" s="1"/>
  <c r="AD1312" i="2" s="1"/>
  <c r="AF1312" i="2" s="1"/>
  <c r="AI1312" i="2" s="1"/>
  <c r="K1312" i="2"/>
  <c r="Y1269" i="2"/>
  <c r="Z1269" i="2" s="1"/>
  <c r="AB1269" i="2" s="1"/>
  <c r="AC1269" i="2" s="1"/>
  <c r="AD1269" i="2" s="1"/>
  <c r="AF1269" i="2" s="1"/>
  <c r="AI1269" i="2" s="1"/>
  <c r="K1269" i="2"/>
  <c r="Y1228" i="2"/>
  <c r="Z1228" i="2" s="1"/>
  <c r="AB1228" i="2" s="1"/>
  <c r="AC1228" i="2" s="1"/>
  <c r="AD1228" i="2" s="1"/>
  <c r="AF1228" i="2" s="1"/>
  <c r="AI1228" i="2" s="1"/>
  <c r="K1228" i="2"/>
  <c r="Y1072" i="2"/>
  <c r="Z1072" i="2" s="1"/>
  <c r="AB1072" i="2" s="1"/>
  <c r="AC1072" i="2" s="1"/>
  <c r="AD1072" i="2" s="1"/>
  <c r="AF1072" i="2" s="1"/>
  <c r="AI1072" i="2" s="1"/>
  <c r="K1072" i="2"/>
  <c r="Y1110" i="2"/>
  <c r="Z1110" i="2" s="1"/>
  <c r="AB1110" i="2" s="1"/>
  <c r="AC1110" i="2" s="1"/>
  <c r="AD1110" i="2" s="1"/>
  <c r="AF1110" i="2" s="1"/>
  <c r="AI1110" i="2" s="1"/>
  <c r="K1110" i="2"/>
  <c r="Y1172" i="2"/>
  <c r="Z1172" i="2" s="1"/>
  <c r="AB1172" i="2" s="1"/>
  <c r="AC1172" i="2" s="1"/>
  <c r="AD1172" i="2" s="1"/>
  <c r="AF1172" i="2" s="1"/>
  <c r="AI1172" i="2" s="1"/>
  <c r="K1172" i="2"/>
  <c r="Y1401" i="2"/>
  <c r="Z1401" i="2" s="1"/>
  <c r="AB1401" i="2" s="1"/>
  <c r="AC1401" i="2" s="1"/>
  <c r="AD1401" i="2" s="1"/>
  <c r="AF1401" i="2" s="1"/>
  <c r="AI1401" i="2" s="1"/>
  <c r="K1401" i="2"/>
  <c r="Y1030" i="2"/>
  <c r="Z1030" i="2" s="1"/>
  <c r="AB1030" i="2" s="1"/>
  <c r="AC1030" i="2" s="1"/>
  <c r="AD1030" i="2" s="1"/>
  <c r="AF1030" i="2" s="1"/>
  <c r="AI1030" i="2" s="1"/>
  <c r="K1030" i="2"/>
  <c r="Y330" i="2"/>
  <c r="Z330" i="2" s="1"/>
  <c r="AB330" i="2" s="1"/>
  <c r="AC330" i="2" s="1"/>
  <c r="AD330" i="2" s="1"/>
  <c r="AF330" i="2" s="1"/>
  <c r="AI330" i="2" s="1"/>
  <c r="K330" i="2"/>
  <c r="Y778" i="2"/>
  <c r="Z778" i="2" s="1"/>
  <c r="AB778" i="2" s="1"/>
  <c r="AC778" i="2" s="1"/>
  <c r="AD778" i="2" s="1"/>
  <c r="AF778" i="2" s="1"/>
  <c r="AI778" i="2" s="1"/>
  <c r="K778" i="2"/>
  <c r="Y822" i="2"/>
  <c r="Z822" i="2" s="1"/>
  <c r="AB822" i="2" s="1"/>
  <c r="AC822" i="2" s="1"/>
  <c r="AD822" i="2" s="1"/>
  <c r="AF822" i="2" s="1"/>
  <c r="AI822" i="2" s="1"/>
  <c r="K822" i="2"/>
  <c r="Y914" i="2"/>
  <c r="Z914" i="2" s="1"/>
  <c r="AB914" i="2" s="1"/>
  <c r="AC914" i="2" s="1"/>
  <c r="AD914" i="2" s="1"/>
  <c r="AF914" i="2" s="1"/>
  <c r="AI914" i="2" s="1"/>
  <c r="K914" i="2"/>
  <c r="Y868" i="2"/>
  <c r="Z868" i="2" s="1"/>
  <c r="AB868" i="2" s="1"/>
  <c r="AC868" i="2" s="1"/>
  <c r="AD868" i="2" s="1"/>
  <c r="AF868" i="2" s="1"/>
  <c r="AI868" i="2" s="1"/>
  <c r="K868" i="2"/>
  <c r="Y960" i="2"/>
  <c r="Z960" i="2" s="1"/>
  <c r="AB960" i="2" s="1"/>
  <c r="AC960" i="2" s="1"/>
  <c r="AD960" i="2" s="1"/>
  <c r="AF960" i="2" s="1"/>
  <c r="AI960" i="2" s="1"/>
  <c r="K960" i="2"/>
  <c r="Y1000" i="2"/>
  <c r="Z1000" i="2" s="1"/>
  <c r="AB1000" i="2" s="1"/>
  <c r="AC1000" i="2" s="1"/>
  <c r="AD1000" i="2" s="1"/>
  <c r="AF1000" i="2" s="1"/>
  <c r="AI1000" i="2" s="1"/>
  <c r="K1000" i="2"/>
  <c r="Y62" i="2"/>
  <c r="Z62" i="2" s="1"/>
  <c r="AB62" i="2" s="1"/>
  <c r="AC62" i="2" s="1"/>
  <c r="AD62" i="2" s="1"/>
  <c r="AF62" i="2" s="1"/>
  <c r="AI62" i="2" s="1"/>
  <c r="K62" i="2"/>
  <c r="Y178" i="2"/>
  <c r="Z178" i="2" s="1"/>
  <c r="AB178" i="2" s="1"/>
  <c r="AC178" i="2" s="1"/>
  <c r="AD178" i="2" s="1"/>
  <c r="AF178" i="2" s="1"/>
  <c r="AI178" i="2" s="1"/>
  <c r="K178" i="2"/>
  <c r="Y689" i="2"/>
  <c r="Z689" i="2" s="1"/>
  <c r="AB689" i="2" s="1"/>
  <c r="AC689" i="2" s="1"/>
  <c r="AD689" i="2" s="1"/>
  <c r="AF689" i="2" s="1"/>
  <c r="AI689" i="2" s="1"/>
  <c r="K689" i="2"/>
  <c r="Y1355" i="2"/>
  <c r="Z1355" i="2" s="1"/>
  <c r="AB1355" i="2" s="1"/>
  <c r="AC1355" i="2" s="1"/>
  <c r="AD1355" i="2" s="1"/>
  <c r="AF1355" i="2" s="1"/>
  <c r="AI1355" i="2" s="1"/>
  <c r="K1355" i="2"/>
  <c r="Y732" i="2"/>
  <c r="Z732" i="2" s="1"/>
  <c r="AB732" i="2" s="1"/>
  <c r="AC732" i="2" s="1"/>
  <c r="AD732" i="2" s="1"/>
  <c r="AF732" i="2" s="1"/>
  <c r="AI732" i="2" s="1"/>
  <c r="K732" i="2"/>
  <c r="Y1539" i="2"/>
  <c r="Z1539" i="2" s="1"/>
  <c r="AB1539" i="2" s="1"/>
  <c r="AC1539" i="2" s="1"/>
  <c r="AD1539" i="2" s="1"/>
  <c r="AF1539" i="2" s="1"/>
  <c r="AI1539" i="2" s="1"/>
  <c r="K1539" i="2"/>
  <c r="Y107" i="2"/>
  <c r="Z107" i="2" s="1"/>
  <c r="AB107" i="2" s="1"/>
  <c r="AC107" i="2" s="1"/>
  <c r="AD107" i="2" s="1"/>
  <c r="AF107" i="2" s="1"/>
  <c r="AI107" i="2" s="1"/>
  <c r="K107" i="2"/>
  <c r="Y28" i="2"/>
  <c r="Z28" i="2" s="1"/>
  <c r="AB28" i="2" s="1"/>
  <c r="AC28" i="2" s="1"/>
  <c r="AD28" i="2" s="1"/>
  <c r="AF28" i="2" s="1"/>
  <c r="AI28" i="2" s="1"/>
  <c r="K28" i="2"/>
  <c r="Y547" i="2"/>
  <c r="Z547" i="2" s="1"/>
  <c r="AB547" i="2" s="1"/>
  <c r="AC547" i="2" s="1"/>
  <c r="AD547" i="2" s="1"/>
  <c r="AF547" i="2" s="1"/>
  <c r="AI547" i="2" s="1"/>
  <c r="K547" i="2"/>
  <c r="Y598" i="2"/>
  <c r="Z598" i="2" s="1"/>
  <c r="AB598" i="2" s="1"/>
  <c r="AC598" i="2" s="1"/>
  <c r="AD598" i="2" s="1"/>
  <c r="AF598" i="2" s="1"/>
  <c r="AI598" i="2" s="1"/>
  <c r="K598" i="2"/>
  <c r="Y643" i="2"/>
  <c r="Z643" i="2" s="1"/>
  <c r="AB643" i="2" s="1"/>
  <c r="AC643" i="2" s="1"/>
  <c r="AD643" i="2" s="1"/>
  <c r="AF643" i="2" s="1"/>
  <c r="AI643" i="2" s="1"/>
  <c r="K643" i="2"/>
  <c r="Y1493" i="2"/>
  <c r="Z1493" i="2" s="1"/>
  <c r="AB1493" i="2" s="1"/>
  <c r="AC1493" i="2" s="1"/>
  <c r="AD1493" i="2" s="1"/>
  <c r="AF1493" i="2" s="1"/>
  <c r="AI1493" i="2" s="1"/>
  <c r="K1493" i="2"/>
  <c r="Y291" i="2"/>
  <c r="Z291" i="2" s="1"/>
  <c r="AB291" i="2" s="1"/>
  <c r="AC291" i="2" s="1"/>
  <c r="AD291" i="2" s="1"/>
  <c r="AF291" i="2" s="1"/>
  <c r="AI291" i="2" s="1"/>
  <c r="K291" i="2"/>
  <c r="Y494" i="2"/>
  <c r="Z494" i="2" s="1"/>
  <c r="AB494" i="2" s="1"/>
  <c r="AC494" i="2" s="1"/>
  <c r="AD494" i="2" s="1"/>
  <c r="AF494" i="2" s="1"/>
  <c r="AI494" i="2" s="1"/>
  <c r="K494" i="2"/>
  <c r="Y220" i="2"/>
  <c r="Z220" i="2" s="1"/>
  <c r="AB220" i="2" s="1"/>
  <c r="AC220" i="2" s="1"/>
  <c r="AD220" i="2" s="1"/>
  <c r="AF220" i="2" s="1"/>
  <c r="AI220" i="2" s="1"/>
  <c r="K220" i="2"/>
  <c r="Y1447" i="2"/>
  <c r="Z1447" i="2" s="1"/>
  <c r="AB1447" i="2" s="1"/>
  <c r="AC1447" i="2" s="1"/>
  <c r="AD1447" i="2" s="1"/>
  <c r="AF1447" i="2" s="1"/>
  <c r="AI1447" i="2" s="1"/>
  <c r="K1447" i="2"/>
  <c r="Y255" i="2"/>
  <c r="Z255" i="2" s="1"/>
  <c r="AB255" i="2" s="1"/>
  <c r="AC255" i="2" s="1"/>
  <c r="AD255" i="2" s="1"/>
  <c r="AF255" i="2" s="1"/>
  <c r="AI255" i="2" s="1"/>
  <c r="K255" i="2"/>
  <c r="Y454" i="2"/>
  <c r="Z454" i="2" s="1"/>
  <c r="AB454" i="2" s="1"/>
  <c r="AC454" i="2" s="1"/>
  <c r="AD454" i="2" s="1"/>
  <c r="AF454" i="2" s="1"/>
  <c r="AI454" i="2" s="1"/>
  <c r="K454" i="2"/>
  <c r="Y152" i="2"/>
  <c r="Z152" i="2" s="1"/>
  <c r="AB152" i="2" s="1"/>
  <c r="AC152" i="2" s="1"/>
  <c r="AD152" i="2" s="1"/>
  <c r="AF152" i="2" s="1"/>
  <c r="AI152" i="2" s="1"/>
  <c r="K152" i="2"/>
  <c r="Y414" i="2"/>
  <c r="Z414" i="2" s="1"/>
  <c r="AB414" i="2" s="1"/>
  <c r="AC414" i="2" s="1"/>
  <c r="AD414" i="2" s="1"/>
  <c r="AF414" i="2" s="1"/>
  <c r="AI414" i="2" s="1"/>
  <c r="K414" i="2"/>
  <c r="Y372" i="2"/>
  <c r="Z372" i="2" s="1"/>
  <c r="AB372" i="2" s="1"/>
  <c r="AC372" i="2" s="1"/>
  <c r="AD372" i="2" s="1"/>
  <c r="AF372" i="2" s="1"/>
  <c r="AI372" i="2" s="1"/>
  <c r="K372" i="2"/>
  <c r="Y1071" i="2"/>
  <c r="Z1071" i="2" s="1"/>
  <c r="AB1071" i="2" s="1"/>
  <c r="AC1071" i="2" s="1"/>
  <c r="AD1071" i="2" s="1"/>
  <c r="AF1071" i="2" s="1"/>
  <c r="AI1071" i="2" s="1"/>
  <c r="K1071" i="2"/>
  <c r="Y1109" i="2"/>
  <c r="Z1109" i="2" s="1"/>
  <c r="AB1109" i="2" s="1"/>
  <c r="AC1109" i="2" s="1"/>
  <c r="AD1109" i="2" s="1"/>
  <c r="AF1109" i="2" s="1"/>
  <c r="AI1109" i="2" s="1"/>
  <c r="K1109" i="2"/>
  <c r="Y1171" i="2"/>
  <c r="Z1171" i="2" s="1"/>
  <c r="AB1171" i="2" s="1"/>
  <c r="AC1171" i="2" s="1"/>
  <c r="AD1171" i="2" s="1"/>
  <c r="AF1171" i="2" s="1"/>
  <c r="AI1171" i="2" s="1"/>
  <c r="K1171" i="2"/>
  <c r="Y1400" i="2"/>
  <c r="Z1400" i="2" s="1"/>
  <c r="AB1400" i="2" s="1"/>
  <c r="AC1400" i="2" s="1"/>
  <c r="AD1400" i="2" s="1"/>
  <c r="AF1400" i="2" s="1"/>
  <c r="AI1400" i="2" s="1"/>
  <c r="K1400" i="2"/>
  <c r="Y329" i="2"/>
  <c r="Z329" i="2" s="1"/>
  <c r="AB329" i="2" s="1"/>
  <c r="AC329" i="2" s="1"/>
  <c r="AD329" i="2" s="1"/>
  <c r="AF329" i="2" s="1"/>
  <c r="AI329" i="2" s="1"/>
  <c r="K329" i="2"/>
  <c r="Y777" i="2"/>
  <c r="Z777" i="2" s="1"/>
  <c r="AB777" i="2" s="1"/>
  <c r="AC777" i="2" s="1"/>
  <c r="AD777" i="2" s="1"/>
  <c r="AF777" i="2" s="1"/>
  <c r="AI777" i="2" s="1"/>
  <c r="K777" i="2"/>
  <c r="Y821" i="2"/>
  <c r="Z821" i="2" s="1"/>
  <c r="AB821" i="2" s="1"/>
  <c r="AC821" i="2" s="1"/>
  <c r="AD821" i="2" s="1"/>
  <c r="AF821" i="2" s="1"/>
  <c r="AI821" i="2" s="1"/>
  <c r="K821" i="2"/>
  <c r="Y913" i="2"/>
  <c r="Z913" i="2" s="1"/>
  <c r="AB913" i="2" s="1"/>
  <c r="AC913" i="2" s="1"/>
  <c r="AD913" i="2" s="1"/>
  <c r="AF913" i="2" s="1"/>
  <c r="AI913" i="2" s="1"/>
  <c r="K913" i="2"/>
  <c r="Y867" i="2"/>
  <c r="Z867" i="2" s="1"/>
  <c r="AB867" i="2" s="1"/>
  <c r="AC867" i="2" s="1"/>
  <c r="AD867" i="2" s="1"/>
  <c r="AF867" i="2" s="1"/>
  <c r="AI867" i="2" s="1"/>
  <c r="K867" i="2"/>
  <c r="Y959" i="2"/>
  <c r="Z959" i="2" s="1"/>
  <c r="AB959" i="2" s="1"/>
  <c r="AC959" i="2" s="1"/>
  <c r="AD959" i="2" s="1"/>
  <c r="AF959" i="2" s="1"/>
  <c r="AI959" i="2" s="1"/>
  <c r="K959" i="2"/>
  <c r="Y999" i="2"/>
  <c r="Z999" i="2" s="1"/>
  <c r="AB999" i="2" s="1"/>
  <c r="AC999" i="2" s="1"/>
  <c r="AD999" i="2" s="1"/>
  <c r="AF999" i="2" s="1"/>
  <c r="AI999" i="2" s="1"/>
  <c r="K999" i="2"/>
  <c r="Y177" i="2"/>
  <c r="Z177" i="2" s="1"/>
  <c r="AB177" i="2" s="1"/>
  <c r="AC177" i="2" s="1"/>
  <c r="AD177" i="2" s="1"/>
  <c r="AF177" i="2" s="1"/>
  <c r="AI177" i="2" s="1"/>
  <c r="K177" i="2"/>
  <c r="Y688" i="2"/>
  <c r="Z688" i="2" s="1"/>
  <c r="AB688" i="2" s="1"/>
  <c r="AC688" i="2" s="1"/>
  <c r="AD688" i="2" s="1"/>
  <c r="AF688" i="2" s="1"/>
  <c r="AI688" i="2" s="1"/>
  <c r="K688" i="2"/>
  <c r="Y1354" i="2"/>
  <c r="Z1354" i="2" s="1"/>
  <c r="AB1354" i="2" s="1"/>
  <c r="AC1354" i="2" s="1"/>
  <c r="AD1354" i="2" s="1"/>
  <c r="AF1354" i="2" s="1"/>
  <c r="AI1354" i="2" s="1"/>
  <c r="K1354" i="2"/>
  <c r="Y731" i="2"/>
  <c r="Z731" i="2" s="1"/>
  <c r="AB731" i="2" s="1"/>
  <c r="AC731" i="2" s="1"/>
  <c r="AD731" i="2" s="1"/>
  <c r="AF731" i="2" s="1"/>
  <c r="AI731" i="2" s="1"/>
  <c r="K731" i="2"/>
  <c r="Y1538" i="2"/>
  <c r="Z1538" i="2" s="1"/>
  <c r="AB1538" i="2" s="1"/>
  <c r="AC1538" i="2" s="1"/>
  <c r="AD1538" i="2" s="1"/>
  <c r="AF1538" i="2" s="1"/>
  <c r="AI1538" i="2" s="1"/>
  <c r="K1538" i="2"/>
  <c r="Y106" i="2"/>
  <c r="Z106" i="2" s="1"/>
  <c r="AB106" i="2" s="1"/>
  <c r="AC106" i="2" s="1"/>
  <c r="AD106" i="2" s="1"/>
  <c r="AF106" i="2" s="1"/>
  <c r="AI106" i="2" s="1"/>
  <c r="K106" i="2"/>
  <c r="L106" i="2" s="1"/>
  <c r="Y27" i="2"/>
  <c r="Z27" i="2" s="1"/>
  <c r="AB27" i="2" s="1"/>
  <c r="AC27" i="2" s="1"/>
  <c r="AD27" i="2" s="1"/>
  <c r="AF27" i="2" s="1"/>
  <c r="AI27" i="2" s="1"/>
  <c r="K27" i="2"/>
  <c r="Y546" i="2"/>
  <c r="Z546" i="2" s="1"/>
  <c r="AB546" i="2" s="1"/>
  <c r="AC546" i="2" s="1"/>
  <c r="AD546" i="2" s="1"/>
  <c r="AF546" i="2" s="1"/>
  <c r="AI546" i="2" s="1"/>
  <c r="K546" i="2"/>
  <c r="Y597" i="2"/>
  <c r="Z597" i="2" s="1"/>
  <c r="AB597" i="2" s="1"/>
  <c r="AC597" i="2" s="1"/>
  <c r="AD597" i="2" s="1"/>
  <c r="AF597" i="2" s="1"/>
  <c r="AI597" i="2" s="1"/>
  <c r="K597" i="2"/>
  <c r="Y642" i="2"/>
  <c r="Z642" i="2" s="1"/>
  <c r="AB642" i="2" s="1"/>
  <c r="AC642" i="2" s="1"/>
  <c r="AD642" i="2" s="1"/>
  <c r="AF642" i="2" s="1"/>
  <c r="AI642" i="2" s="1"/>
  <c r="K642" i="2"/>
  <c r="L642" i="2" s="1"/>
  <c r="Y1492" i="2"/>
  <c r="Z1492" i="2" s="1"/>
  <c r="AB1492" i="2" s="1"/>
  <c r="AC1492" i="2" s="1"/>
  <c r="AD1492" i="2" s="1"/>
  <c r="AF1492" i="2" s="1"/>
  <c r="AI1492" i="2" s="1"/>
  <c r="K1492" i="2"/>
  <c r="Y290" i="2"/>
  <c r="Z290" i="2" s="1"/>
  <c r="AB290" i="2" s="1"/>
  <c r="AC290" i="2" s="1"/>
  <c r="AD290" i="2" s="1"/>
  <c r="AF290" i="2" s="1"/>
  <c r="AI290" i="2" s="1"/>
  <c r="K290" i="2"/>
  <c r="Y493" i="2"/>
  <c r="Z493" i="2" s="1"/>
  <c r="AB493" i="2" s="1"/>
  <c r="AC493" i="2" s="1"/>
  <c r="AD493" i="2" s="1"/>
  <c r="AF493" i="2" s="1"/>
  <c r="AI493" i="2" s="1"/>
  <c r="K493" i="2"/>
  <c r="Y219" i="2"/>
  <c r="Z219" i="2" s="1"/>
  <c r="AB219" i="2" s="1"/>
  <c r="AC219" i="2" s="1"/>
  <c r="AD219" i="2" s="1"/>
  <c r="AF219" i="2" s="1"/>
  <c r="AI219" i="2" s="1"/>
  <c r="K219" i="2"/>
  <c r="Y1446" i="2"/>
  <c r="Z1446" i="2" s="1"/>
  <c r="AB1446" i="2" s="1"/>
  <c r="AC1446" i="2" s="1"/>
  <c r="AD1446" i="2" s="1"/>
  <c r="AF1446" i="2" s="1"/>
  <c r="AI1446" i="2" s="1"/>
  <c r="K1446" i="2"/>
  <c r="Y254" i="2"/>
  <c r="Z254" i="2" s="1"/>
  <c r="AB254" i="2" s="1"/>
  <c r="AC254" i="2" s="1"/>
  <c r="AD254" i="2" s="1"/>
  <c r="AF254" i="2" s="1"/>
  <c r="AI254" i="2" s="1"/>
  <c r="K254" i="2"/>
  <c r="Y453" i="2"/>
  <c r="Z453" i="2" s="1"/>
  <c r="AB453" i="2" s="1"/>
  <c r="AC453" i="2" s="1"/>
  <c r="AD453" i="2" s="1"/>
  <c r="AF453" i="2" s="1"/>
  <c r="AI453" i="2" s="1"/>
  <c r="K453" i="2"/>
  <c r="Y413" i="2"/>
  <c r="Z413" i="2" s="1"/>
  <c r="AB413" i="2" s="1"/>
  <c r="AC413" i="2" s="1"/>
  <c r="AD413" i="2" s="1"/>
  <c r="AF413" i="2" s="1"/>
  <c r="AI413" i="2" s="1"/>
  <c r="K413" i="2"/>
  <c r="Y371" i="2"/>
  <c r="Z371" i="2" s="1"/>
  <c r="AB371" i="2" s="1"/>
  <c r="AC371" i="2" s="1"/>
  <c r="AD371" i="2" s="1"/>
  <c r="AF371" i="2" s="1"/>
  <c r="AI371" i="2" s="1"/>
  <c r="K371" i="2"/>
  <c r="Y1311" i="2"/>
  <c r="Z1311" i="2" s="1"/>
  <c r="AB1311" i="2" s="1"/>
  <c r="AC1311" i="2" s="1"/>
  <c r="AD1311" i="2" s="1"/>
  <c r="AF1311" i="2" s="1"/>
  <c r="AI1311" i="2" s="1"/>
  <c r="K1311" i="2"/>
  <c r="Y1268" i="2"/>
  <c r="Z1268" i="2" s="1"/>
  <c r="AB1268" i="2" s="1"/>
  <c r="AC1268" i="2" s="1"/>
  <c r="AD1268" i="2" s="1"/>
  <c r="AF1268" i="2" s="1"/>
  <c r="AI1268" i="2" s="1"/>
  <c r="K1268" i="2"/>
  <c r="Y1227" i="2"/>
  <c r="Z1227" i="2" s="1"/>
  <c r="AB1227" i="2" s="1"/>
  <c r="AC1227" i="2" s="1"/>
  <c r="AD1227" i="2" s="1"/>
  <c r="AF1227" i="2" s="1"/>
  <c r="AI1227" i="2" s="1"/>
  <c r="K1227" i="2"/>
  <c r="Y1070" i="2"/>
  <c r="Z1070" i="2" s="1"/>
  <c r="AB1070" i="2" s="1"/>
  <c r="AC1070" i="2" s="1"/>
  <c r="AD1070" i="2" s="1"/>
  <c r="AF1070" i="2" s="1"/>
  <c r="AI1070" i="2" s="1"/>
  <c r="K1070" i="2"/>
  <c r="Y1108" i="2"/>
  <c r="Z1108" i="2" s="1"/>
  <c r="AB1108" i="2" s="1"/>
  <c r="AC1108" i="2" s="1"/>
  <c r="AD1108" i="2" s="1"/>
  <c r="AF1108" i="2" s="1"/>
  <c r="AI1108" i="2" s="1"/>
  <c r="K1108" i="2"/>
  <c r="Y1124" i="2"/>
  <c r="Z1124" i="2" s="1"/>
  <c r="AB1124" i="2" s="1"/>
  <c r="AC1124" i="2" s="1"/>
  <c r="AD1124" i="2" s="1"/>
  <c r="AF1124" i="2" s="1"/>
  <c r="AI1124" i="2" s="1"/>
  <c r="K1124" i="2"/>
  <c r="Y1144" i="2"/>
  <c r="Z1144" i="2" s="1"/>
  <c r="AB1144" i="2" s="1"/>
  <c r="AC1144" i="2" s="1"/>
  <c r="AD1144" i="2" s="1"/>
  <c r="AF1144" i="2" s="1"/>
  <c r="AI1144" i="2" s="1"/>
  <c r="K1144" i="2"/>
  <c r="Y1197" i="2"/>
  <c r="Z1197" i="2" s="1"/>
  <c r="AB1197" i="2" s="1"/>
  <c r="AC1197" i="2" s="1"/>
  <c r="AD1197" i="2" s="1"/>
  <c r="AF1197" i="2" s="1"/>
  <c r="AI1197" i="2" s="1"/>
  <c r="K1197" i="2"/>
  <c r="Y1170" i="2"/>
  <c r="Z1170" i="2" s="1"/>
  <c r="AB1170" i="2" s="1"/>
  <c r="AC1170" i="2" s="1"/>
  <c r="AD1170" i="2" s="1"/>
  <c r="AF1170" i="2" s="1"/>
  <c r="AI1170" i="2" s="1"/>
  <c r="K1170" i="2"/>
  <c r="Y1399" i="2"/>
  <c r="Z1399" i="2" s="1"/>
  <c r="AB1399" i="2" s="1"/>
  <c r="AC1399" i="2" s="1"/>
  <c r="AD1399" i="2" s="1"/>
  <c r="AF1399" i="2" s="1"/>
  <c r="AI1399" i="2" s="1"/>
  <c r="K1399" i="2"/>
  <c r="Y1029" i="2"/>
  <c r="Z1029" i="2" s="1"/>
  <c r="AB1029" i="2" s="1"/>
  <c r="AC1029" i="2" s="1"/>
  <c r="AD1029" i="2" s="1"/>
  <c r="AF1029" i="2" s="1"/>
  <c r="AI1029" i="2" s="1"/>
  <c r="K1029" i="2"/>
  <c r="Y328" i="2"/>
  <c r="Z328" i="2" s="1"/>
  <c r="AB328" i="2" s="1"/>
  <c r="AC328" i="2" s="1"/>
  <c r="AD328" i="2" s="1"/>
  <c r="AF328" i="2" s="1"/>
  <c r="AI328" i="2" s="1"/>
  <c r="K328" i="2"/>
  <c r="Y776" i="2"/>
  <c r="Z776" i="2" s="1"/>
  <c r="AB776" i="2" s="1"/>
  <c r="AC776" i="2" s="1"/>
  <c r="AD776" i="2" s="1"/>
  <c r="AF776" i="2" s="1"/>
  <c r="AI776" i="2" s="1"/>
  <c r="K776" i="2"/>
  <c r="Y820" i="2"/>
  <c r="Z820" i="2" s="1"/>
  <c r="AB820" i="2" s="1"/>
  <c r="AC820" i="2" s="1"/>
  <c r="AD820" i="2" s="1"/>
  <c r="AF820" i="2" s="1"/>
  <c r="AI820" i="2" s="1"/>
  <c r="K820" i="2"/>
  <c r="Y912" i="2"/>
  <c r="Z912" i="2" s="1"/>
  <c r="AB912" i="2" s="1"/>
  <c r="AC912" i="2" s="1"/>
  <c r="AD912" i="2" s="1"/>
  <c r="AF912" i="2" s="1"/>
  <c r="AI912" i="2" s="1"/>
  <c r="K912" i="2"/>
  <c r="Y866" i="2"/>
  <c r="Z866" i="2" s="1"/>
  <c r="AB866" i="2" s="1"/>
  <c r="AC866" i="2" s="1"/>
  <c r="AD866" i="2" s="1"/>
  <c r="AF866" i="2" s="1"/>
  <c r="AI866" i="2" s="1"/>
  <c r="K866" i="2"/>
  <c r="Y958" i="2"/>
  <c r="Z958" i="2" s="1"/>
  <c r="AB958" i="2" s="1"/>
  <c r="AC958" i="2" s="1"/>
  <c r="AD958" i="2" s="1"/>
  <c r="AF958" i="2" s="1"/>
  <c r="AI958" i="2" s="1"/>
  <c r="K958" i="2"/>
  <c r="Y998" i="2"/>
  <c r="Z998" i="2" s="1"/>
  <c r="AB998" i="2" s="1"/>
  <c r="AC998" i="2" s="1"/>
  <c r="AD998" i="2" s="1"/>
  <c r="AF998" i="2" s="1"/>
  <c r="AI998" i="2" s="1"/>
  <c r="K998" i="2"/>
  <c r="Y61" i="2"/>
  <c r="Z61" i="2" s="1"/>
  <c r="AB61" i="2" s="1"/>
  <c r="AC61" i="2" s="1"/>
  <c r="AD61" i="2" s="1"/>
  <c r="AF61" i="2" s="1"/>
  <c r="AI61" i="2" s="1"/>
  <c r="K61" i="2"/>
  <c r="Y176" i="2"/>
  <c r="Z176" i="2" s="1"/>
  <c r="AB176" i="2" s="1"/>
  <c r="AC176" i="2" s="1"/>
  <c r="AD176" i="2" s="1"/>
  <c r="AF176" i="2" s="1"/>
  <c r="AI176" i="2" s="1"/>
  <c r="K176" i="2"/>
  <c r="Y687" i="2"/>
  <c r="Z687" i="2" s="1"/>
  <c r="AB687" i="2" s="1"/>
  <c r="AC687" i="2" s="1"/>
  <c r="AD687" i="2" s="1"/>
  <c r="AF687" i="2" s="1"/>
  <c r="AI687" i="2" s="1"/>
  <c r="K687" i="2"/>
  <c r="Y1353" i="2"/>
  <c r="Z1353" i="2" s="1"/>
  <c r="AB1353" i="2" s="1"/>
  <c r="AC1353" i="2" s="1"/>
  <c r="AD1353" i="2" s="1"/>
  <c r="AF1353" i="2" s="1"/>
  <c r="AI1353" i="2" s="1"/>
  <c r="K1353" i="2"/>
  <c r="Y730" i="2"/>
  <c r="Z730" i="2" s="1"/>
  <c r="AB730" i="2" s="1"/>
  <c r="AC730" i="2" s="1"/>
  <c r="AD730" i="2" s="1"/>
  <c r="AF730" i="2" s="1"/>
  <c r="AI730" i="2" s="1"/>
  <c r="K730" i="2"/>
  <c r="Y1537" i="2"/>
  <c r="Z1537" i="2" s="1"/>
  <c r="AB1537" i="2" s="1"/>
  <c r="AC1537" i="2" s="1"/>
  <c r="AD1537" i="2" s="1"/>
  <c r="AF1537" i="2" s="1"/>
  <c r="AI1537" i="2" s="1"/>
  <c r="K1537" i="2"/>
  <c r="Y105" i="2"/>
  <c r="Z105" i="2" s="1"/>
  <c r="AB105" i="2" s="1"/>
  <c r="AC105" i="2" s="1"/>
  <c r="AD105" i="2" s="1"/>
  <c r="AF105" i="2" s="1"/>
  <c r="AI105" i="2" s="1"/>
  <c r="K105" i="2"/>
  <c r="Y26" i="2"/>
  <c r="Z26" i="2" s="1"/>
  <c r="AB26" i="2" s="1"/>
  <c r="AC26" i="2" s="1"/>
  <c r="AD26" i="2" s="1"/>
  <c r="AF26" i="2" s="1"/>
  <c r="AI26" i="2" s="1"/>
  <c r="K26" i="2"/>
  <c r="Y545" i="2"/>
  <c r="Z545" i="2" s="1"/>
  <c r="AB545" i="2" s="1"/>
  <c r="AC545" i="2" s="1"/>
  <c r="AD545" i="2" s="1"/>
  <c r="AF545" i="2" s="1"/>
  <c r="AI545" i="2" s="1"/>
  <c r="K545" i="2"/>
  <c r="Y596" i="2"/>
  <c r="Z596" i="2" s="1"/>
  <c r="AB596" i="2" s="1"/>
  <c r="AC596" i="2" s="1"/>
  <c r="AD596" i="2" s="1"/>
  <c r="AF596" i="2" s="1"/>
  <c r="AI596" i="2" s="1"/>
  <c r="K596" i="2"/>
  <c r="Y641" i="2"/>
  <c r="Z641" i="2" s="1"/>
  <c r="AB641" i="2" s="1"/>
  <c r="AC641" i="2" s="1"/>
  <c r="AD641" i="2" s="1"/>
  <c r="AF641" i="2" s="1"/>
  <c r="AI641" i="2" s="1"/>
  <c r="K641" i="2"/>
  <c r="Y1491" i="2"/>
  <c r="Z1491" i="2" s="1"/>
  <c r="AB1491" i="2" s="1"/>
  <c r="AC1491" i="2" s="1"/>
  <c r="AD1491" i="2" s="1"/>
  <c r="AF1491" i="2" s="1"/>
  <c r="AI1491" i="2" s="1"/>
  <c r="K1491" i="2"/>
  <c r="Y289" i="2"/>
  <c r="Z289" i="2" s="1"/>
  <c r="AB289" i="2" s="1"/>
  <c r="AC289" i="2" s="1"/>
  <c r="AD289" i="2" s="1"/>
  <c r="AF289" i="2" s="1"/>
  <c r="AI289" i="2" s="1"/>
  <c r="K289" i="2"/>
  <c r="Y492" i="2"/>
  <c r="Z492" i="2" s="1"/>
  <c r="AB492" i="2" s="1"/>
  <c r="AC492" i="2" s="1"/>
  <c r="AD492" i="2" s="1"/>
  <c r="AF492" i="2" s="1"/>
  <c r="AI492" i="2" s="1"/>
  <c r="K492" i="2"/>
  <c r="Y218" i="2"/>
  <c r="Z218" i="2" s="1"/>
  <c r="AB218" i="2" s="1"/>
  <c r="AC218" i="2" s="1"/>
  <c r="AD218" i="2" s="1"/>
  <c r="AF218" i="2" s="1"/>
  <c r="AI218" i="2" s="1"/>
  <c r="K218" i="2"/>
  <c r="Y1445" i="2"/>
  <c r="Z1445" i="2" s="1"/>
  <c r="AB1445" i="2" s="1"/>
  <c r="AC1445" i="2" s="1"/>
  <c r="AD1445" i="2" s="1"/>
  <c r="AF1445" i="2" s="1"/>
  <c r="AI1445" i="2" s="1"/>
  <c r="K1445" i="2"/>
  <c r="Y452" i="2"/>
  <c r="Z452" i="2" s="1"/>
  <c r="AB452" i="2" s="1"/>
  <c r="AC452" i="2" s="1"/>
  <c r="AD452" i="2" s="1"/>
  <c r="AF452" i="2" s="1"/>
  <c r="AI452" i="2" s="1"/>
  <c r="K452" i="2"/>
  <c r="Y151" i="2"/>
  <c r="Z151" i="2" s="1"/>
  <c r="AB151" i="2" s="1"/>
  <c r="AC151" i="2" s="1"/>
  <c r="AD151" i="2" s="1"/>
  <c r="AF151" i="2" s="1"/>
  <c r="AI151" i="2" s="1"/>
  <c r="K151" i="2"/>
  <c r="Y412" i="2"/>
  <c r="Z412" i="2" s="1"/>
  <c r="AB412" i="2" s="1"/>
  <c r="AC412" i="2" s="1"/>
  <c r="AD412" i="2" s="1"/>
  <c r="AF412" i="2" s="1"/>
  <c r="AI412" i="2" s="1"/>
  <c r="K412" i="2"/>
  <c r="Y370" i="2"/>
  <c r="Z370" i="2" s="1"/>
  <c r="AB370" i="2" s="1"/>
  <c r="AC370" i="2" s="1"/>
  <c r="AD370" i="2" s="1"/>
  <c r="AF370" i="2" s="1"/>
  <c r="AI370" i="2" s="1"/>
  <c r="K370" i="2"/>
  <c r="Y1307" i="2"/>
  <c r="Z1307" i="2" s="1"/>
  <c r="AB1307" i="2" s="1"/>
  <c r="AC1307" i="2" s="1"/>
  <c r="AD1307" i="2" s="1"/>
  <c r="AF1307" i="2" s="1"/>
  <c r="AI1307" i="2" s="1"/>
  <c r="K1307" i="2"/>
  <c r="Y1264" i="2"/>
  <c r="Z1264" i="2" s="1"/>
  <c r="AB1264" i="2" s="1"/>
  <c r="AC1264" i="2" s="1"/>
  <c r="AD1264" i="2" s="1"/>
  <c r="AF1264" i="2" s="1"/>
  <c r="AI1264" i="2" s="1"/>
  <c r="K1264" i="2"/>
  <c r="Y1223" i="2"/>
  <c r="Z1223" i="2" s="1"/>
  <c r="AB1223" i="2" s="1"/>
  <c r="AC1223" i="2" s="1"/>
  <c r="AD1223" i="2" s="1"/>
  <c r="AF1223" i="2" s="1"/>
  <c r="AI1223" i="2" s="1"/>
  <c r="K1223" i="2"/>
  <c r="Y1066" i="2"/>
  <c r="Z1066" i="2" s="1"/>
  <c r="AB1066" i="2" s="1"/>
  <c r="AC1066" i="2" s="1"/>
  <c r="AD1066" i="2" s="1"/>
  <c r="AF1066" i="2" s="1"/>
  <c r="AI1066" i="2" s="1"/>
  <c r="K1066" i="2"/>
  <c r="Y1106" i="2"/>
  <c r="Z1106" i="2" s="1"/>
  <c r="AB1106" i="2" s="1"/>
  <c r="AC1106" i="2" s="1"/>
  <c r="AD1106" i="2" s="1"/>
  <c r="AF1106" i="2" s="1"/>
  <c r="AI1106" i="2" s="1"/>
  <c r="K1106" i="2"/>
  <c r="Y1166" i="2"/>
  <c r="Z1166" i="2" s="1"/>
  <c r="AB1166" i="2" s="1"/>
  <c r="AC1166" i="2" s="1"/>
  <c r="AD1166" i="2" s="1"/>
  <c r="AF1166" i="2" s="1"/>
  <c r="AI1166" i="2" s="1"/>
  <c r="K1166" i="2"/>
  <c r="Y1395" i="2"/>
  <c r="Z1395" i="2" s="1"/>
  <c r="AB1395" i="2" s="1"/>
  <c r="AC1395" i="2" s="1"/>
  <c r="AD1395" i="2" s="1"/>
  <c r="AF1395" i="2" s="1"/>
  <c r="AI1395" i="2" s="1"/>
  <c r="K1395" i="2"/>
  <c r="Y324" i="2"/>
  <c r="Z324" i="2" s="1"/>
  <c r="AB324" i="2" s="1"/>
  <c r="AC324" i="2" s="1"/>
  <c r="AD324" i="2" s="1"/>
  <c r="AF324" i="2" s="1"/>
  <c r="AI324" i="2" s="1"/>
  <c r="K324" i="2"/>
  <c r="Y772" i="2"/>
  <c r="Z772" i="2" s="1"/>
  <c r="AB772" i="2" s="1"/>
  <c r="AC772" i="2" s="1"/>
  <c r="AD772" i="2" s="1"/>
  <c r="AF772" i="2" s="1"/>
  <c r="AI772" i="2" s="1"/>
  <c r="K772" i="2"/>
  <c r="Y816" i="2"/>
  <c r="Z816" i="2" s="1"/>
  <c r="AB816" i="2" s="1"/>
  <c r="AC816" i="2" s="1"/>
  <c r="AD816" i="2" s="1"/>
  <c r="AF816" i="2" s="1"/>
  <c r="AI816" i="2" s="1"/>
  <c r="K816" i="2"/>
  <c r="Y908" i="2"/>
  <c r="Z908" i="2" s="1"/>
  <c r="AB908" i="2" s="1"/>
  <c r="AC908" i="2" s="1"/>
  <c r="AD908" i="2" s="1"/>
  <c r="AF908" i="2" s="1"/>
  <c r="AI908" i="2" s="1"/>
  <c r="K908" i="2"/>
  <c r="Y862" i="2"/>
  <c r="Z862" i="2" s="1"/>
  <c r="AB862" i="2" s="1"/>
  <c r="AC862" i="2" s="1"/>
  <c r="AD862" i="2" s="1"/>
  <c r="AF862" i="2" s="1"/>
  <c r="AI862" i="2" s="1"/>
  <c r="K862" i="2"/>
  <c r="Y954" i="2"/>
  <c r="Z954" i="2" s="1"/>
  <c r="AB954" i="2" s="1"/>
  <c r="AC954" i="2" s="1"/>
  <c r="AD954" i="2" s="1"/>
  <c r="AF954" i="2" s="1"/>
  <c r="AI954" i="2" s="1"/>
  <c r="K954" i="2"/>
  <c r="Y994" i="2"/>
  <c r="Z994" i="2" s="1"/>
  <c r="AB994" i="2" s="1"/>
  <c r="AC994" i="2" s="1"/>
  <c r="AD994" i="2" s="1"/>
  <c r="AF994" i="2" s="1"/>
  <c r="AI994" i="2" s="1"/>
  <c r="K994" i="2"/>
  <c r="Y683" i="2"/>
  <c r="Z683" i="2" s="1"/>
  <c r="AB683" i="2" s="1"/>
  <c r="AC683" i="2" s="1"/>
  <c r="AD683" i="2" s="1"/>
  <c r="AF683" i="2" s="1"/>
  <c r="AI683" i="2" s="1"/>
  <c r="K683" i="2"/>
  <c r="Y1349" i="2"/>
  <c r="Z1349" i="2" s="1"/>
  <c r="AB1349" i="2" s="1"/>
  <c r="AC1349" i="2" s="1"/>
  <c r="AD1349" i="2" s="1"/>
  <c r="AF1349" i="2" s="1"/>
  <c r="AI1349" i="2" s="1"/>
  <c r="K1349" i="2"/>
  <c r="Y726" i="2"/>
  <c r="Z726" i="2" s="1"/>
  <c r="AB726" i="2" s="1"/>
  <c r="AC726" i="2" s="1"/>
  <c r="AD726" i="2" s="1"/>
  <c r="AF726" i="2" s="1"/>
  <c r="AI726" i="2" s="1"/>
  <c r="K726" i="2"/>
  <c r="Y1533" i="2"/>
  <c r="Z1533" i="2" s="1"/>
  <c r="AB1533" i="2" s="1"/>
  <c r="AC1533" i="2" s="1"/>
  <c r="AD1533" i="2" s="1"/>
  <c r="AF1533" i="2" s="1"/>
  <c r="AI1533" i="2" s="1"/>
  <c r="K1533" i="2"/>
  <c r="Y101" i="2"/>
  <c r="Z101" i="2" s="1"/>
  <c r="AB101" i="2" s="1"/>
  <c r="AC101" i="2" s="1"/>
  <c r="AD101" i="2" s="1"/>
  <c r="AF101" i="2" s="1"/>
  <c r="AI101" i="2" s="1"/>
  <c r="K101" i="2"/>
  <c r="Y22" i="2"/>
  <c r="Z22" i="2" s="1"/>
  <c r="AB22" i="2" s="1"/>
  <c r="AC22" i="2" s="1"/>
  <c r="AD22" i="2" s="1"/>
  <c r="AF22" i="2" s="1"/>
  <c r="AI22" i="2" s="1"/>
  <c r="K22" i="2"/>
  <c r="Y541" i="2"/>
  <c r="Z541" i="2" s="1"/>
  <c r="AB541" i="2" s="1"/>
  <c r="AC541" i="2" s="1"/>
  <c r="AD541" i="2" s="1"/>
  <c r="AF541" i="2" s="1"/>
  <c r="AI541" i="2" s="1"/>
  <c r="K541" i="2"/>
  <c r="Y592" i="2"/>
  <c r="Z592" i="2" s="1"/>
  <c r="AB592" i="2" s="1"/>
  <c r="AC592" i="2" s="1"/>
  <c r="AD592" i="2" s="1"/>
  <c r="AF592" i="2" s="1"/>
  <c r="AI592" i="2" s="1"/>
  <c r="K592" i="2"/>
  <c r="Y637" i="2"/>
  <c r="Z637" i="2" s="1"/>
  <c r="AB637" i="2" s="1"/>
  <c r="AC637" i="2" s="1"/>
  <c r="AD637" i="2" s="1"/>
  <c r="AF637" i="2" s="1"/>
  <c r="AI637" i="2" s="1"/>
  <c r="AJ637" i="2" s="1"/>
  <c r="K637" i="2"/>
  <c r="Y1487" i="2"/>
  <c r="Z1487" i="2" s="1"/>
  <c r="AB1487" i="2" s="1"/>
  <c r="AC1487" i="2" s="1"/>
  <c r="AD1487" i="2" s="1"/>
  <c r="AF1487" i="2" s="1"/>
  <c r="AI1487" i="2" s="1"/>
  <c r="K1487" i="2"/>
  <c r="Y285" i="2"/>
  <c r="Z285" i="2" s="1"/>
  <c r="AB285" i="2" s="1"/>
  <c r="AC285" i="2" s="1"/>
  <c r="AD285" i="2" s="1"/>
  <c r="AF285" i="2" s="1"/>
  <c r="AI285" i="2" s="1"/>
  <c r="K285" i="2"/>
  <c r="Y488" i="2"/>
  <c r="Z488" i="2" s="1"/>
  <c r="AB488" i="2" s="1"/>
  <c r="AC488" i="2" s="1"/>
  <c r="AD488" i="2" s="1"/>
  <c r="AF488" i="2" s="1"/>
  <c r="AI488" i="2" s="1"/>
  <c r="K488" i="2"/>
  <c r="Y214" i="2"/>
  <c r="Z214" i="2" s="1"/>
  <c r="AB214" i="2" s="1"/>
  <c r="AC214" i="2" s="1"/>
  <c r="AD214" i="2" s="1"/>
  <c r="AF214" i="2" s="1"/>
  <c r="AI214" i="2" s="1"/>
  <c r="AJ214" i="2" s="1"/>
  <c r="K214" i="2"/>
  <c r="Y1441" i="2"/>
  <c r="Z1441" i="2" s="1"/>
  <c r="AB1441" i="2" s="1"/>
  <c r="AC1441" i="2" s="1"/>
  <c r="AD1441" i="2" s="1"/>
  <c r="AF1441" i="2" s="1"/>
  <c r="AI1441" i="2" s="1"/>
  <c r="K1441" i="2"/>
  <c r="Y250" i="2"/>
  <c r="Z250" i="2" s="1"/>
  <c r="AB250" i="2" s="1"/>
  <c r="AC250" i="2" s="1"/>
  <c r="AD250" i="2" s="1"/>
  <c r="AF250" i="2" s="1"/>
  <c r="AI250" i="2" s="1"/>
  <c r="K250" i="2"/>
  <c r="Y448" i="2"/>
  <c r="Z448" i="2" s="1"/>
  <c r="AB448" i="2" s="1"/>
  <c r="AC448" i="2" s="1"/>
  <c r="AD448" i="2" s="1"/>
  <c r="AF448" i="2" s="1"/>
  <c r="AI448" i="2" s="1"/>
  <c r="K448" i="2"/>
  <c r="Y147" i="2"/>
  <c r="Z147" i="2" s="1"/>
  <c r="AB147" i="2" s="1"/>
  <c r="AC147" i="2" s="1"/>
  <c r="AD147" i="2" s="1"/>
  <c r="AF147" i="2" s="1"/>
  <c r="AI147" i="2" s="1"/>
  <c r="K147" i="2"/>
  <c r="Y408" i="2"/>
  <c r="Z408" i="2" s="1"/>
  <c r="AB408" i="2" s="1"/>
  <c r="AC408" i="2" s="1"/>
  <c r="AD408" i="2" s="1"/>
  <c r="AF408" i="2" s="1"/>
  <c r="AI408" i="2" s="1"/>
  <c r="K408" i="2"/>
  <c r="Y366" i="2"/>
  <c r="Z366" i="2" s="1"/>
  <c r="AB366" i="2" s="1"/>
  <c r="AC366" i="2" s="1"/>
  <c r="AD366" i="2" s="1"/>
  <c r="AF366" i="2" s="1"/>
  <c r="AI366" i="2" s="1"/>
  <c r="K366" i="2"/>
  <c r="Y1308" i="2"/>
  <c r="Z1308" i="2" s="1"/>
  <c r="AB1308" i="2" s="1"/>
  <c r="AC1308" i="2" s="1"/>
  <c r="AD1308" i="2" s="1"/>
  <c r="AF1308" i="2" s="1"/>
  <c r="AI1308" i="2" s="1"/>
  <c r="K1308" i="2"/>
  <c r="Y1265" i="2"/>
  <c r="Z1265" i="2" s="1"/>
  <c r="AB1265" i="2" s="1"/>
  <c r="AC1265" i="2" s="1"/>
  <c r="AD1265" i="2" s="1"/>
  <c r="AF1265" i="2" s="1"/>
  <c r="AI1265" i="2" s="1"/>
  <c r="K1265" i="2"/>
  <c r="Y1224" i="2"/>
  <c r="Z1224" i="2" s="1"/>
  <c r="AB1224" i="2" s="1"/>
  <c r="AC1224" i="2" s="1"/>
  <c r="AD1224" i="2" s="1"/>
  <c r="AF1224" i="2" s="1"/>
  <c r="AI1224" i="2" s="1"/>
  <c r="K1224" i="2"/>
  <c r="Y1067" i="2"/>
  <c r="Z1067" i="2" s="1"/>
  <c r="AB1067" i="2" s="1"/>
  <c r="AC1067" i="2" s="1"/>
  <c r="AD1067" i="2" s="1"/>
  <c r="AF1067" i="2" s="1"/>
  <c r="AI1067" i="2" s="1"/>
  <c r="K1067" i="2"/>
  <c r="Y1107" i="2"/>
  <c r="Z1107" i="2" s="1"/>
  <c r="AB1107" i="2" s="1"/>
  <c r="AC1107" i="2" s="1"/>
  <c r="AD1107" i="2" s="1"/>
  <c r="AF1107" i="2" s="1"/>
  <c r="AI1107" i="2" s="1"/>
  <c r="K1107" i="2"/>
  <c r="Y1143" i="2"/>
  <c r="Z1143" i="2" s="1"/>
  <c r="AB1143" i="2" s="1"/>
  <c r="AC1143" i="2" s="1"/>
  <c r="AD1143" i="2" s="1"/>
  <c r="AF1143" i="2" s="1"/>
  <c r="AI1143" i="2" s="1"/>
  <c r="K1143" i="2"/>
  <c r="Y1194" i="2"/>
  <c r="Z1194" i="2" s="1"/>
  <c r="AB1194" i="2" s="1"/>
  <c r="AC1194" i="2" s="1"/>
  <c r="AD1194" i="2" s="1"/>
  <c r="AF1194" i="2" s="1"/>
  <c r="AI1194" i="2" s="1"/>
  <c r="K1194" i="2"/>
  <c r="Y1167" i="2"/>
  <c r="Z1167" i="2" s="1"/>
  <c r="AB1167" i="2" s="1"/>
  <c r="AC1167" i="2" s="1"/>
  <c r="AD1167" i="2" s="1"/>
  <c r="AF1167" i="2" s="1"/>
  <c r="AI1167" i="2" s="1"/>
  <c r="K1167" i="2"/>
  <c r="Y1396" i="2"/>
  <c r="Z1396" i="2" s="1"/>
  <c r="AB1396" i="2" s="1"/>
  <c r="AC1396" i="2" s="1"/>
  <c r="AD1396" i="2" s="1"/>
  <c r="AF1396" i="2" s="1"/>
  <c r="AI1396" i="2" s="1"/>
  <c r="K1396" i="2"/>
  <c r="Y325" i="2"/>
  <c r="Z325" i="2" s="1"/>
  <c r="AB325" i="2" s="1"/>
  <c r="AC325" i="2" s="1"/>
  <c r="AD325" i="2" s="1"/>
  <c r="AF325" i="2" s="1"/>
  <c r="AI325" i="2" s="1"/>
  <c r="K325" i="2"/>
  <c r="Y773" i="2"/>
  <c r="Z773" i="2" s="1"/>
  <c r="AB773" i="2" s="1"/>
  <c r="AC773" i="2" s="1"/>
  <c r="AD773" i="2" s="1"/>
  <c r="AF773" i="2" s="1"/>
  <c r="AI773" i="2" s="1"/>
  <c r="K773" i="2"/>
  <c r="Y817" i="2"/>
  <c r="Z817" i="2" s="1"/>
  <c r="AB817" i="2" s="1"/>
  <c r="AC817" i="2" s="1"/>
  <c r="AD817" i="2" s="1"/>
  <c r="AF817" i="2" s="1"/>
  <c r="AI817" i="2" s="1"/>
  <c r="K817" i="2"/>
  <c r="Y909" i="2"/>
  <c r="Z909" i="2" s="1"/>
  <c r="AB909" i="2" s="1"/>
  <c r="AC909" i="2" s="1"/>
  <c r="AD909" i="2" s="1"/>
  <c r="AF909" i="2" s="1"/>
  <c r="AI909" i="2" s="1"/>
  <c r="K909" i="2"/>
  <c r="Y863" i="2"/>
  <c r="Z863" i="2" s="1"/>
  <c r="AB863" i="2" s="1"/>
  <c r="AC863" i="2" s="1"/>
  <c r="AD863" i="2" s="1"/>
  <c r="AF863" i="2" s="1"/>
  <c r="AI863" i="2" s="1"/>
  <c r="K863" i="2"/>
  <c r="Y955" i="2"/>
  <c r="Z955" i="2" s="1"/>
  <c r="AB955" i="2" s="1"/>
  <c r="AC955" i="2" s="1"/>
  <c r="AD955" i="2" s="1"/>
  <c r="AF955" i="2" s="1"/>
  <c r="AI955" i="2" s="1"/>
  <c r="K955" i="2"/>
  <c r="Y995" i="2"/>
  <c r="Z995" i="2" s="1"/>
  <c r="AB995" i="2" s="1"/>
  <c r="AC995" i="2" s="1"/>
  <c r="AD995" i="2" s="1"/>
  <c r="AF995" i="2" s="1"/>
  <c r="AI995" i="2" s="1"/>
  <c r="K995" i="2"/>
  <c r="Y175" i="2"/>
  <c r="Z175" i="2" s="1"/>
  <c r="AB175" i="2" s="1"/>
  <c r="AC175" i="2" s="1"/>
  <c r="AD175" i="2" s="1"/>
  <c r="AF175" i="2" s="1"/>
  <c r="AI175" i="2" s="1"/>
  <c r="K175" i="2"/>
  <c r="Y684" i="2"/>
  <c r="Z684" i="2" s="1"/>
  <c r="AB684" i="2" s="1"/>
  <c r="AC684" i="2" s="1"/>
  <c r="AD684" i="2" s="1"/>
  <c r="AF684" i="2" s="1"/>
  <c r="AI684" i="2" s="1"/>
  <c r="K684" i="2"/>
  <c r="Y1350" i="2"/>
  <c r="Z1350" i="2" s="1"/>
  <c r="AB1350" i="2" s="1"/>
  <c r="AC1350" i="2" s="1"/>
  <c r="AD1350" i="2" s="1"/>
  <c r="AF1350" i="2" s="1"/>
  <c r="AI1350" i="2" s="1"/>
  <c r="K1350" i="2"/>
  <c r="Y727" i="2"/>
  <c r="Z727" i="2" s="1"/>
  <c r="AB727" i="2" s="1"/>
  <c r="AC727" i="2" s="1"/>
  <c r="AD727" i="2" s="1"/>
  <c r="AF727" i="2" s="1"/>
  <c r="AI727" i="2" s="1"/>
  <c r="K727" i="2"/>
  <c r="Y1534" i="2"/>
  <c r="Z1534" i="2" s="1"/>
  <c r="AB1534" i="2" s="1"/>
  <c r="AC1534" i="2" s="1"/>
  <c r="AD1534" i="2" s="1"/>
  <c r="AF1534" i="2" s="1"/>
  <c r="AI1534" i="2" s="1"/>
  <c r="K1534" i="2"/>
  <c r="Y102" i="2"/>
  <c r="Z102" i="2" s="1"/>
  <c r="AB102" i="2" s="1"/>
  <c r="AC102" i="2" s="1"/>
  <c r="AD102" i="2" s="1"/>
  <c r="AF102" i="2" s="1"/>
  <c r="AI102" i="2" s="1"/>
  <c r="K102" i="2"/>
  <c r="Y23" i="2"/>
  <c r="Z23" i="2" s="1"/>
  <c r="AB23" i="2" s="1"/>
  <c r="AC23" i="2" s="1"/>
  <c r="AD23" i="2" s="1"/>
  <c r="AF23" i="2" s="1"/>
  <c r="AI23" i="2" s="1"/>
  <c r="K23" i="2"/>
  <c r="Y542" i="2"/>
  <c r="Z542" i="2" s="1"/>
  <c r="AB542" i="2" s="1"/>
  <c r="AC542" i="2" s="1"/>
  <c r="AD542" i="2" s="1"/>
  <c r="AF542" i="2" s="1"/>
  <c r="AI542" i="2" s="1"/>
  <c r="K542" i="2"/>
  <c r="Y593" i="2"/>
  <c r="Z593" i="2" s="1"/>
  <c r="AB593" i="2" s="1"/>
  <c r="AC593" i="2" s="1"/>
  <c r="AD593" i="2" s="1"/>
  <c r="AF593" i="2" s="1"/>
  <c r="AI593" i="2" s="1"/>
  <c r="K593" i="2"/>
  <c r="Y638" i="2"/>
  <c r="Z638" i="2" s="1"/>
  <c r="AB638" i="2" s="1"/>
  <c r="AC638" i="2" s="1"/>
  <c r="AD638" i="2" s="1"/>
  <c r="AF638" i="2" s="1"/>
  <c r="AI638" i="2" s="1"/>
  <c r="K638" i="2"/>
  <c r="Y1488" i="2"/>
  <c r="Z1488" i="2" s="1"/>
  <c r="AB1488" i="2" s="1"/>
  <c r="AC1488" i="2" s="1"/>
  <c r="AD1488" i="2" s="1"/>
  <c r="AF1488" i="2" s="1"/>
  <c r="AI1488" i="2" s="1"/>
  <c r="K1488" i="2"/>
  <c r="Y286" i="2"/>
  <c r="Z286" i="2" s="1"/>
  <c r="AB286" i="2" s="1"/>
  <c r="AC286" i="2" s="1"/>
  <c r="AD286" i="2" s="1"/>
  <c r="AF286" i="2" s="1"/>
  <c r="AI286" i="2" s="1"/>
  <c r="K286" i="2"/>
  <c r="Y489" i="2"/>
  <c r="Z489" i="2" s="1"/>
  <c r="AB489" i="2" s="1"/>
  <c r="AC489" i="2" s="1"/>
  <c r="AD489" i="2" s="1"/>
  <c r="AF489" i="2" s="1"/>
  <c r="AI489" i="2" s="1"/>
  <c r="K489" i="2"/>
  <c r="Y215" i="2"/>
  <c r="Z215" i="2" s="1"/>
  <c r="AB215" i="2" s="1"/>
  <c r="AC215" i="2" s="1"/>
  <c r="AD215" i="2" s="1"/>
  <c r="AF215" i="2" s="1"/>
  <c r="AI215" i="2" s="1"/>
  <c r="K215" i="2"/>
  <c r="Y1442" i="2"/>
  <c r="Z1442" i="2" s="1"/>
  <c r="AB1442" i="2" s="1"/>
  <c r="AC1442" i="2" s="1"/>
  <c r="AD1442" i="2" s="1"/>
  <c r="AF1442" i="2" s="1"/>
  <c r="AI1442" i="2" s="1"/>
  <c r="K1442" i="2"/>
  <c r="Y251" i="2"/>
  <c r="Z251" i="2" s="1"/>
  <c r="AB251" i="2" s="1"/>
  <c r="AC251" i="2" s="1"/>
  <c r="AD251" i="2" s="1"/>
  <c r="AF251" i="2" s="1"/>
  <c r="AI251" i="2" s="1"/>
  <c r="K251" i="2"/>
  <c r="Y449" i="2"/>
  <c r="Z449" i="2" s="1"/>
  <c r="AB449" i="2" s="1"/>
  <c r="AC449" i="2" s="1"/>
  <c r="AD449" i="2" s="1"/>
  <c r="AF449" i="2" s="1"/>
  <c r="AI449" i="2" s="1"/>
  <c r="K449" i="2"/>
  <c r="Y148" i="2"/>
  <c r="Z148" i="2" s="1"/>
  <c r="AB148" i="2" s="1"/>
  <c r="AC148" i="2" s="1"/>
  <c r="AD148" i="2" s="1"/>
  <c r="AF148" i="2" s="1"/>
  <c r="AI148" i="2" s="1"/>
  <c r="K148" i="2"/>
  <c r="Y409" i="2"/>
  <c r="Z409" i="2" s="1"/>
  <c r="AB409" i="2" s="1"/>
  <c r="AC409" i="2" s="1"/>
  <c r="AD409" i="2" s="1"/>
  <c r="AF409" i="2" s="1"/>
  <c r="AI409" i="2" s="1"/>
  <c r="K409" i="2"/>
  <c r="Y367" i="2"/>
  <c r="Z367" i="2" s="1"/>
  <c r="AB367" i="2" s="1"/>
  <c r="AC367" i="2" s="1"/>
  <c r="AD367" i="2" s="1"/>
  <c r="AF367" i="2" s="1"/>
  <c r="AI367" i="2" s="1"/>
  <c r="K367" i="2"/>
  <c r="Y1263" i="2"/>
  <c r="Z1263" i="2" s="1"/>
  <c r="AB1263" i="2" s="1"/>
  <c r="AC1263" i="2" s="1"/>
  <c r="AD1263" i="2" s="1"/>
  <c r="AF1263" i="2" s="1"/>
  <c r="AI1263" i="2" s="1"/>
  <c r="K1263" i="2"/>
  <c r="Y1222" i="2"/>
  <c r="Z1222" i="2" s="1"/>
  <c r="AB1222" i="2" s="1"/>
  <c r="AC1222" i="2" s="1"/>
  <c r="AD1222" i="2" s="1"/>
  <c r="AF1222" i="2" s="1"/>
  <c r="AI1222" i="2" s="1"/>
  <c r="K1222" i="2"/>
  <c r="Y1065" i="2"/>
  <c r="Z1065" i="2" s="1"/>
  <c r="AB1065" i="2" s="1"/>
  <c r="AC1065" i="2" s="1"/>
  <c r="AD1065" i="2" s="1"/>
  <c r="AF1065" i="2" s="1"/>
  <c r="AI1065" i="2" s="1"/>
  <c r="K1065" i="2"/>
  <c r="Y1394" i="2"/>
  <c r="Z1394" i="2" s="1"/>
  <c r="AB1394" i="2" s="1"/>
  <c r="AC1394" i="2" s="1"/>
  <c r="AD1394" i="2" s="1"/>
  <c r="AF1394" i="2" s="1"/>
  <c r="AI1394" i="2" s="1"/>
  <c r="K1394" i="2"/>
  <c r="Y771" i="2"/>
  <c r="Z771" i="2" s="1"/>
  <c r="AB771" i="2" s="1"/>
  <c r="AC771" i="2" s="1"/>
  <c r="AD771" i="2" s="1"/>
  <c r="AF771" i="2" s="1"/>
  <c r="AI771" i="2" s="1"/>
  <c r="K771" i="2"/>
  <c r="Y907" i="2"/>
  <c r="Z907" i="2" s="1"/>
  <c r="AB907" i="2" s="1"/>
  <c r="AC907" i="2" s="1"/>
  <c r="AD907" i="2" s="1"/>
  <c r="AF907" i="2" s="1"/>
  <c r="AI907" i="2" s="1"/>
  <c r="K907" i="2"/>
  <c r="Y861" i="2"/>
  <c r="Z861" i="2" s="1"/>
  <c r="AB861" i="2" s="1"/>
  <c r="AC861" i="2" s="1"/>
  <c r="AD861" i="2" s="1"/>
  <c r="AF861" i="2" s="1"/>
  <c r="AI861" i="2" s="1"/>
  <c r="K861" i="2"/>
  <c r="Y953" i="2"/>
  <c r="Z953" i="2" s="1"/>
  <c r="AB953" i="2" s="1"/>
  <c r="AC953" i="2" s="1"/>
  <c r="AD953" i="2" s="1"/>
  <c r="AF953" i="2" s="1"/>
  <c r="AI953" i="2" s="1"/>
  <c r="K953" i="2"/>
  <c r="Y682" i="2"/>
  <c r="Z682" i="2" s="1"/>
  <c r="AB682" i="2" s="1"/>
  <c r="AC682" i="2" s="1"/>
  <c r="AD682" i="2" s="1"/>
  <c r="AF682" i="2" s="1"/>
  <c r="AI682" i="2" s="1"/>
  <c r="K682" i="2"/>
  <c r="Y1348" i="2"/>
  <c r="Z1348" i="2" s="1"/>
  <c r="AB1348" i="2" s="1"/>
  <c r="AC1348" i="2" s="1"/>
  <c r="AD1348" i="2" s="1"/>
  <c r="AF1348" i="2" s="1"/>
  <c r="AI1348" i="2" s="1"/>
  <c r="K1348" i="2"/>
  <c r="Y725" i="2"/>
  <c r="Z725" i="2" s="1"/>
  <c r="AB725" i="2" s="1"/>
  <c r="AC725" i="2" s="1"/>
  <c r="AD725" i="2" s="1"/>
  <c r="AF725" i="2" s="1"/>
  <c r="AI725" i="2" s="1"/>
  <c r="K725" i="2"/>
  <c r="Y1532" i="2"/>
  <c r="Z1532" i="2" s="1"/>
  <c r="AB1532" i="2" s="1"/>
  <c r="AC1532" i="2" s="1"/>
  <c r="AD1532" i="2" s="1"/>
  <c r="AF1532" i="2" s="1"/>
  <c r="AI1532" i="2" s="1"/>
  <c r="K1532" i="2"/>
  <c r="Y21" i="2"/>
  <c r="Z21" i="2" s="1"/>
  <c r="AB21" i="2" s="1"/>
  <c r="AC21" i="2" s="1"/>
  <c r="AD21" i="2" s="1"/>
  <c r="AF21" i="2" s="1"/>
  <c r="AI21" i="2" s="1"/>
  <c r="K21" i="2"/>
  <c r="Y540" i="2"/>
  <c r="Z540" i="2" s="1"/>
  <c r="AB540" i="2" s="1"/>
  <c r="AC540" i="2" s="1"/>
  <c r="AD540" i="2" s="1"/>
  <c r="AF540" i="2" s="1"/>
  <c r="AI540" i="2" s="1"/>
  <c r="K540" i="2"/>
  <c r="Y591" i="2"/>
  <c r="Z591" i="2" s="1"/>
  <c r="AB591" i="2" s="1"/>
  <c r="AC591" i="2" s="1"/>
  <c r="AD591" i="2" s="1"/>
  <c r="AF591" i="2" s="1"/>
  <c r="AI591" i="2" s="1"/>
  <c r="K591" i="2"/>
  <c r="Y636" i="2"/>
  <c r="Z636" i="2" s="1"/>
  <c r="AB636" i="2" s="1"/>
  <c r="AC636" i="2" s="1"/>
  <c r="AD636" i="2" s="1"/>
  <c r="AF636" i="2" s="1"/>
  <c r="AI636" i="2" s="1"/>
  <c r="K636" i="2"/>
  <c r="Y1486" i="2"/>
  <c r="Z1486" i="2" s="1"/>
  <c r="AB1486" i="2" s="1"/>
  <c r="AC1486" i="2" s="1"/>
  <c r="AD1486" i="2" s="1"/>
  <c r="AF1486" i="2" s="1"/>
  <c r="AI1486" i="2" s="1"/>
  <c r="K1486" i="2"/>
  <c r="Y213" i="2"/>
  <c r="Z213" i="2" s="1"/>
  <c r="AB213" i="2" s="1"/>
  <c r="AC213" i="2" s="1"/>
  <c r="AD213" i="2" s="1"/>
  <c r="AF213" i="2" s="1"/>
  <c r="AI213" i="2" s="1"/>
  <c r="K213" i="2"/>
  <c r="Y1440" i="2"/>
  <c r="Z1440" i="2" s="1"/>
  <c r="AB1440" i="2" s="1"/>
  <c r="AC1440" i="2" s="1"/>
  <c r="AD1440" i="2" s="1"/>
  <c r="AF1440" i="2" s="1"/>
  <c r="AI1440" i="2" s="1"/>
  <c r="K1440" i="2"/>
  <c r="Y146" i="2"/>
  <c r="Z146" i="2" s="1"/>
  <c r="AB146" i="2" s="1"/>
  <c r="AC146" i="2" s="1"/>
  <c r="AD146" i="2" s="1"/>
  <c r="AF146" i="2" s="1"/>
  <c r="AI146" i="2" s="1"/>
  <c r="K146" i="2"/>
  <c r="Y407" i="2"/>
  <c r="Z407" i="2" s="1"/>
  <c r="AB407" i="2" s="1"/>
  <c r="AC407" i="2" s="1"/>
  <c r="AD407" i="2" s="1"/>
  <c r="AF407" i="2" s="1"/>
  <c r="AI407" i="2" s="1"/>
  <c r="AJ407" i="2" s="1"/>
  <c r="K407" i="2"/>
  <c r="Y365" i="2"/>
  <c r="Z365" i="2" s="1"/>
  <c r="AB365" i="2" s="1"/>
  <c r="AC365" i="2" s="1"/>
  <c r="AD365" i="2" s="1"/>
  <c r="AF365" i="2" s="1"/>
  <c r="AI365" i="2" s="1"/>
  <c r="K365" i="2"/>
  <c r="Y1306" i="2"/>
  <c r="Z1306" i="2" s="1"/>
  <c r="AB1306" i="2" s="1"/>
  <c r="AC1306" i="2" s="1"/>
  <c r="AD1306" i="2" s="1"/>
  <c r="AF1306" i="2" s="1"/>
  <c r="AI1306" i="2" s="1"/>
  <c r="K1306" i="2"/>
  <c r="Y1262" i="2"/>
  <c r="Z1262" i="2" s="1"/>
  <c r="AB1262" i="2" s="1"/>
  <c r="AC1262" i="2" s="1"/>
  <c r="AD1262" i="2" s="1"/>
  <c r="AF1262" i="2" s="1"/>
  <c r="AI1262" i="2" s="1"/>
  <c r="K1262" i="2"/>
  <c r="Y1221" i="2"/>
  <c r="Z1221" i="2" s="1"/>
  <c r="AB1221" i="2" s="1"/>
  <c r="AC1221" i="2" s="1"/>
  <c r="AD1221" i="2" s="1"/>
  <c r="AF1221" i="2" s="1"/>
  <c r="AI1221" i="2" s="1"/>
  <c r="K1221" i="2"/>
  <c r="Y1064" i="2"/>
  <c r="Z1064" i="2" s="1"/>
  <c r="AB1064" i="2" s="1"/>
  <c r="AC1064" i="2" s="1"/>
  <c r="AD1064" i="2" s="1"/>
  <c r="AF1064" i="2" s="1"/>
  <c r="AI1064" i="2" s="1"/>
  <c r="K1064" i="2"/>
  <c r="Y1105" i="2"/>
  <c r="Z1105" i="2" s="1"/>
  <c r="AB1105" i="2" s="1"/>
  <c r="AC1105" i="2" s="1"/>
  <c r="AD1105" i="2" s="1"/>
  <c r="AF1105" i="2" s="1"/>
  <c r="AI1105" i="2" s="1"/>
  <c r="K1105" i="2"/>
  <c r="Y1193" i="2"/>
  <c r="Z1193" i="2" s="1"/>
  <c r="AB1193" i="2" s="1"/>
  <c r="AC1193" i="2" s="1"/>
  <c r="AD1193" i="2" s="1"/>
  <c r="AF1193" i="2" s="1"/>
  <c r="AI1193" i="2" s="1"/>
  <c r="K1193" i="2"/>
  <c r="Y1165" i="2"/>
  <c r="Z1165" i="2" s="1"/>
  <c r="AB1165" i="2" s="1"/>
  <c r="AC1165" i="2" s="1"/>
  <c r="AD1165" i="2" s="1"/>
  <c r="AF1165" i="2" s="1"/>
  <c r="AI1165" i="2" s="1"/>
  <c r="K1165" i="2"/>
  <c r="Y1393" i="2"/>
  <c r="Z1393" i="2" s="1"/>
  <c r="AB1393" i="2" s="1"/>
  <c r="AC1393" i="2" s="1"/>
  <c r="AD1393" i="2" s="1"/>
  <c r="AF1393" i="2" s="1"/>
  <c r="AI1393" i="2" s="1"/>
  <c r="K1393" i="2"/>
  <c r="Y1026" i="2"/>
  <c r="Z1026" i="2" s="1"/>
  <c r="AB1026" i="2" s="1"/>
  <c r="AC1026" i="2" s="1"/>
  <c r="AD1026" i="2" s="1"/>
  <c r="AF1026" i="2" s="1"/>
  <c r="AI1026" i="2" s="1"/>
  <c r="K1026" i="2"/>
  <c r="Z323" i="2"/>
  <c r="AB323" i="2" s="1"/>
  <c r="AC323" i="2" s="1"/>
  <c r="AD323" i="2" s="1"/>
  <c r="AF323" i="2" s="1"/>
  <c r="AI323" i="2" s="1"/>
  <c r="Y323" i="2"/>
  <c r="K323" i="2"/>
  <c r="L323" i="2" s="1"/>
  <c r="Y770" i="2"/>
  <c r="Z770" i="2" s="1"/>
  <c r="AB770" i="2" s="1"/>
  <c r="AC770" i="2" s="1"/>
  <c r="AD770" i="2" s="1"/>
  <c r="AF770" i="2" s="1"/>
  <c r="AI770" i="2" s="1"/>
  <c r="K770" i="2"/>
  <c r="Y815" i="2"/>
  <c r="Z815" i="2" s="1"/>
  <c r="AB815" i="2" s="1"/>
  <c r="AC815" i="2" s="1"/>
  <c r="AD815" i="2" s="1"/>
  <c r="AF815" i="2" s="1"/>
  <c r="AI815" i="2" s="1"/>
  <c r="K815" i="2"/>
  <c r="L815" i="2" s="1"/>
  <c r="Y906" i="2"/>
  <c r="Z906" i="2" s="1"/>
  <c r="AB906" i="2" s="1"/>
  <c r="AC906" i="2" s="1"/>
  <c r="AD906" i="2" s="1"/>
  <c r="AF906" i="2" s="1"/>
  <c r="AI906" i="2" s="1"/>
  <c r="K906" i="2"/>
  <c r="L906" i="2" s="1"/>
  <c r="Y860" i="2"/>
  <c r="Z860" i="2" s="1"/>
  <c r="AB860" i="2" s="1"/>
  <c r="AC860" i="2" s="1"/>
  <c r="AD860" i="2" s="1"/>
  <c r="AF860" i="2" s="1"/>
  <c r="AI860" i="2" s="1"/>
  <c r="K860" i="2"/>
  <c r="L860" i="2" s="1"/>
  <c r="Y952" i="2"/>
  <c r="Z952" i="2" s="1"/>
  <c r="AB952" i="2" s="1"/>
  <c r="AC952" i="2" s="1"/>
  <c r="AD952" i="2" s="1"/>
  <c r="AF952" i="2" s="1"/>
  <c r="AI952" i="2" s="1"/>
  <c r="K952" i="2"/>
  <c r="Y993" i="2"/>
  <c r="Z993" i="2" s="1"/>
  <c r="AB993" i="2" s="1"/>
  <c r="AC993" i="2" s="1"/>
  <c r="AD993" i="2" s="1"/>
  <c r="AF993" i="2" s="1"/>
  <c r="AI993" i="2" s="1"/>
  <c r="K993" i="2"/>
  <c r="L993" i="2" s="1"/>
  <c r="Y58" i="2"/>
  <c r="Z58" i="2" s="1"/>
  <c r="AB58" i="2" s="1"/>
  <c r="AC58" i="2" s="1"/>
  <c r="AD58" i="2" s="1"/>
  <c r="AF58" i="2" s="1"/>
  <c r="AI58" i="2" s="1"/>
  <c r="K58" i="2"/>
  <c r="L58" i="2" s="1"/>
  <c r="Y174" i="2"/>
  <c r="Z174" i="2" s="1"/>
  <c r="AB174" i="2" s="1"/>
  <c r="AC174" i="2" s="1"/>
  <c r="AD174" i="2" s="1"/>
  <c r="AF174" i="2" s="1"/>
  <c r="AI174" i="2" s="1"/>
  <c r="K174" i="2"/>
  <c r="L174" i="2" s="1"/>
  <c r="Y681" i="2"/>
  <c r="Z681" i="2" s="1"/>
  <c r="AB681" i="2" s="1"/>
  <c r="AC681" i="2" s="1"/>
  <c r="AD681" i="2" s="1"/>
  <c r="AF681" i="2" s="1"/>
  <c r="AI681" i="2" s="1"/>
  <c r="K681" i="2"/>
  <c r="Y1347" i="2"/>
  <c r="Z1347" i="2" s="1"/>
  <c r="AB1347" i="2" s="1"/>
  <c r="AC1347" i="2" s="1"/>
  <c r="AD1347" i="2" s="1"/>
  <c r="AF1347" i="2" s="1"/>
  <c r="AI1347" i="2" s="1"/>
  <c r="K1347" i="2"/>
  <c r="Y724" i="2"/>
  <c r="Z724" i="2" s="1"/>
  <c r="AB724" i="2" s="1"/>
  <c r="AC724" i="2" s="1"/>
  <c r="AD724" i="2" s="1"/>
  <c r="AF724" i="2" s="1"/>
  <c r="AI724" i="2" s="1"/>
  <c r="K724" i="2"/>
  <c r="L724" i="2" s="1"/>
  <c r="Y1531" i="2"/>
  <c r="Z1531" i="2" s="1"/>
  <c r="AB1531" i="2" s="1"/>
  <c r="AC1531" i="2" s="1"/>
  <c r="AD1531" i="2" s="1"/>
  <c r="AF1531" i="2" s="1"/>
  <c r="AI1531" i="2" s="1"/>
  <c r="K1531" i="2"/>
  <c r="Y100" i="2"/>
  <c r="Z100" i="2" s="1"/>
  <c r="AB100" i="2" s="1"/>
  <c r="AC100" i="2" s="1"/>
  <c r="AD100" i="2" s="1"/>
  <c r="AF100" i="2" s="1"/>
  <c r="AI100" i="2" s="1"/>
  <c r="K100" i="2"/>
  <c r="L100" i="2" s="1"/>
  <c r="Y20" i="2"/>
  <c r="Z20" i="2" s="1"/>
  <c r="AB20" i="2" s="1"/>
  <c r="AC20" i="2" s="1"/>
  <c r="AD20" i="2" s="1"/>
  <c r="AF20" i="2" s="1"/>
  <c r="AI20" i="2" s="1"/>
  <c r="K20" i="2"/>
  <c r="L20" i="2" s="1"/>
  <c r="Y539" i="2"/>
  <c r="Z539" i="2" s="1"/>
  <c r="AB539" i="2" s="1"/>
  <c r="AC539" i="2" s="1"/>
  <c r="AD539" i="2" s="1"/>
  <c r="AF539" i="2" s="1"/>
  <c r="AI539" i="2" s="1"/>
  <c r="K539" i="2"/>
  <c r="L539" i="2" s="1"/>
  <c r="Y590" i="2"/>
  <c r="Z590" i="2" s="1"/>
  <c r="AB590" i="2" s="1"/>
  <c r="AC590" i="2" s="1"/>
  <c r="AD590" i="2" s="1"/>
  <c r="AF590" i="2" s="1"/>
  <c r="AI590" i="2" s="1"/>
  <c r="K590" i="2"/>
  <c r="L590" i="2" s="1"/>
  <c r="Y635" i="2"/>
  <c r="Z635" i="2" s="1"/>
  <c r="AB635" i="2" s="1"/>
  <c r="AC635" i="2" s="1"/>
  <c r="AD635" i="2" s="1"/>
  <c r="AF635" i="2" s="1"/>
  <c r="AI635" i="2" s="1"/>
  <c r="K635" i="2"/>
  <c r="Y1485" i="2"/>
  <c r="Z1485" i="2" s="1"/>
  <c r="AB1485" i="2" s="1"/>
  <c r="AC1485" i="2" s="1"/>
  <c r="AD1485" i="2" s="1"/>
  <c r="AF1485" i="2" s="1"/>
  <c r="AI1485" i="2" s="1"/>
  <c r="K1485" i="2"/>
  <c r="Y284" i="2"/>
  <c r="Z284" i="2" s="1"/>
  <c r="AB284" i="2" s="1"/>
  <c r="AC284" i="2" s="1"/>
  <c r="AD284" i="2" s="1"/>
  <c r="AF284" i="2" s="1"/>
  <c r="AI284" i="2" s="1"/>
  <c r="K284" i="2"/>
  <c r="L284" i="2" s="1"/>
  <c r="Y487" i="2"/>
  <c r="Z487" i="2" s="1"/>
  <c r="AB487" i="2" s="1"/>
  <c r="AC487" i="2" s="1"/>
  <c r="AD487" i="2" s="1"/>
  <c r="AF487" i="2" s="1"/>
  <c r="AI487" i="2" s="1"/>
  <c r="K487" i="2"/>
  <c r="L487" i="2" s="1"/>
  <c r="Y212" i="2"/>
  <c r="Z212" i="2" s="1"/>
  <c r="AB212" i="2" s="1"/>
  <c r="AC212" i="2" s="1"/>
  <c r="AD212" i="2" s="1"/>
  <c r="AF212" i="2" s="1"/>
  <c r="AI212" i="2" s="1"/>
  <c r="K212" i="2"/>
  <c r="Y1439" i="2"/>
  <c r="Z1439" i="2" s="1"/>
  <c r="AB1439" i="2" s="1"/>
  <c r="AC1439" i="2" s="1"/>
  <c r="AD1439" i="2" s="1"/>
  <c r="AF1439" i="2" s="1"/>
  <c r="AI1439" i="2" s="1"/>
  <c r="K1439" i="2"/>
  <c r="Y249" i="2"/>
  <c r="Z249" i="2" s="1"/>
  <c r="AB249" i="2" s="1"/>
  <c r="AC249" i="2" s="1"/>
  <c r="AD249" i="2" s="1"/>
  <c r="AF249" i="2" s="1"/>
  <c r="AI249" i="2" s="1"/>
  <c r="K249" i="2"/>
  <c r="L249" i="2" s="1"/>
  <c r="Y447" i="2"/>
  <c r="Z447" i="2" s="1"/>
  <c r="AB447" i="2" s="1"/>
  <c r="AC447" i="2" s="1"/>
  <c r="AD447" i="2" s="1"/>
  <c r="AF447" i="2" s="1"/>
  <c r="AI447" i="2" s="1"/>
  <c r="K447" i="2"/>
  <c r="L447" i="2" s="1"/>
  <c r="Y145" i="2"/>
  <c r="Z145" i="2" s="1"/>
  <c r="AB145" i="2" s="1"/>
  <c r="AC145" i="2" s="1"/>
  <c r="AD145" i="2" s="1"/>
  <c r="AF145" i="2" s="1"/>
  <c r="AI145" i="2" s="1"/>
  <c r="K145" i="2"/>
  <c r="Y406" i="2"/>
  <c r="Z406" i="2" s="1"/>
  <c r="AB406" i="2" s="1"/>
  <c r="AC406" i="2" s="1"/>
  <c r="AD406" i="2" s="1"/>
  <c r="AF406" i="2" s="1"/>
  <c r="AI406" i="2" s="1"/>
  <c r="K406" i="2"/>
  <c r="Y364" i="2"/>
  <c r="Z364" i="2" s="1"/>
  <c r="AB364" i="2" s="1"/>
  <c r="AC364" i="2" s="1"/>
  <c r="AD364" i="2" s="1"/>
  <c r="AF364" i="2" s="1"/>
  <c r="AI364" i="2" s="1"/>
  <c r="K364" i="2"/>
  <c r="Y1303" i="2"/>
  <c r="Z1303" i="2" s="1"/>
  <c r="AB1303" i="2" s="1"/>
  <c r="AC1303" i="2" s="1"/>
  <c r="AD1303" i="2" s="1"/>
  <c r="AF1303" i="2" s="1"/>
  <c r="AI1303" i="2" s="1"/>
  <c r="K1303" i="2"/>
  <c r="Y1259" i="2"/>
  <c r="Z1259" i="2" s="1"/>
  <c r="AB1259" i="2" s="1"/>
  <c r="AC1259" i="2" s="1"/>
  <c r="AD1259" i="2" s="1"/>
  <c r="AF1259" i="2" s="1"/>
  <c r="AI1259" i="2" s="1"/>
  <c r="K1259" i="2"/>
  <c r="Y1220" i="2"/>
  <c r="Z1220" i="2" s="1"/>
  <c r="AB1220" i="2" s="1"/>
  <c r="AC1220" i="2" s="1"/>
  <c r="AD1220" i="2" s="1"/>
  <c r="AF1220" i="2" s="1"/>
  <c r="AI1220" i="2" s="1"/>
  <c r="K1220" i="2"/>
  <c r="Y1061" i="2"/>
  <c r="Z1061" i="2" s="1"/>
  <c r="AB1061" i="2" s="1"/>
  <c r="AC1061" i="2" s="1"/>
  <c r="AD1061" i="2" s="1"/>
  <c r="AF1061" i="2" s="1"/>
  <c r="AI1061" i="2" s="1"/>
  <c r="K1061" i="2"/>
  <c r="Y1102" i="2"/>
  <c r="Z1102" i="2" s="1"/>
  <c r="AB1102" i="2" s="1"/>
  <c r="AC1102" i="2" s="1"/>
  <c r="AD1102" i="2" s="1"/>
  <c r="AF1102" i="2" s="1"/>
  <c r="AI1102" i="2" s="1"/>
  <c r="K1102" i="2"/>
  <c r="Y1142" i="2"/>
  <c r="Z1142" i="2" s="1"/>
  <c r="AB1142" i="2" s="1"/>
  <c r="AC1142" i="2" s="1"/>
  <c r="AD1142" i="2" s="1"/>
  <c r="AF1142" i="2" s="1"/>
  <c r="AI1142" i="2" s="1"/>
  <c r="K1142" i="2"/>
  <c r="Y1192" i="2"/>
  <c r="Z1192" i="2" s="1"/>
  <c r="AB1192" i="2" s="1"/>
  <c r="AC1192" i="2" s="1"/>
  <c r="AD1192" i="2" s="1"/>
  <c r="AF1192" i="2" s="1"/>
  <c r="AI1192" i="2" s="1"/>
  <c r="K1192" i="2"/>
  <c r="Y1162" i="2"/>
  <c r="Z1162" i="2" s="1"/>
  <c r="AB1162" i="2" s="1"/>
  <c r="AC1162" i="2" s="1"/>
  <c r="AD1162" i="2" s="1"/>
  <c r="AF1162" i="2" s="1"/>
  <c r="AI1162" i="2" s="1"/>
  <c r="K1162" i="2"/>
  <c r="Y1390" i="2"/>
  <c r="Z1390" i="2" s="1"/>
  <c r="AB1390" i="2" s="1"/>
  <c r="AC1390" i="2" s="1"/>
  <c r="AD1390" i="2" s="1"/>
  <c r="AF1390" i="2" s="1"/>
  <c r="AI1390" i="2" s="1"/>
  <c r="K1390" i="2"/>
  <c r="Y1025" i="2"/>
  <c r="Z1025" i="2" s="1"/>
  <c r="AB1025" i="2" s="1"/>
  <c r="AC1025" i="2" s="1"/>
  <c r="AD1025" i="2" s="1"/>
  <c r="AF1025" i="2" s="1"/>
  <c r="AI1025" i="2" s="1"/>
  <c r="K1025" i="2"/>
  <c r="Y78" i="2"/>
  <c r="Z78" i="2" s="1"/>
  <c r="AB78" i="2" s="1"/>
  <c r="AC78" i="2" s="1"/>
  <c r="AD78" i="2" s="1"/>
  <c r="AF78" i="2" s="1"/>
  <c r="AI78" i="2" s="1"/>
  <c r="K78" i="2"/>
  <c r="L78" i="2" s="1"/>
  <c r="Y320" i="2"/>
  <c r="Z320" i="2" s="1"/>
  <c r="AB320" i="2" s="1"/>
  <c r="AC320" i="2" s="1"/>
  <c r="AD320" i="2" s="1"/>
  <c r="AF320" i="2" s="1"/>
  <c r="AI320" i="2" s="1"/>
  <c r="K320" i="2"/>
  <c r="Y767" i="2"/>
  <c r="Z767" i="2" s="1"/>
  <c r="AB767" i="2" s="1"/>
  <c r="AC767" i="2" s="1"/>
  <c r="AD767" i="2" s="1"/>
  <c r="AF767" i="2" s="1"/>
  <c r="AI767" i="2" s="1"/>
  <c r="K767" i="2"/>
  <c r="Y812" i="2"/>
  <c r="Z812" i="2" s="1"/>
  <c r="AB812" i="2" s="1"/>
  <c r="AC812" i="2" s="1"/>
  <c r="AD812" i="2" s="1"/>
  <c r="AF812" i="2" s="1"/>
  <c r="AI812" i="2" s="1"/>
  <c r="K812" i="2"/>
  <c r="Y903" i="2"/>
  <c r="Z903" i="2" s="1"/>
  <c r="AB903" i="2" s="1"/>
  <c r="AC903" i="2" s="1"/>
  <c r="AD903" i="2" s="1"/>
  <c r="AF903" i="2" s="1"/>
  <c r="AI903" i="2" s="1"/>
  <c r="K903" i="2"/>
  <c r="Y857" i="2"/>
  <c r="Z857" i="2" s="1"/>
  <c r="AB857" i="2" s="1"/>
  <c r="AC857" i="2" s="1"/>
  <c r="AD857" i="2" s="1"/>
  <c r="AF857" i="2" s="1"/>
  <c r="AI857" i="2" s="1"/>
  <c r="K857" i="2"/>
  <c r="Y949" i="2"/>
  <c r="Z949" i="2" s="1"/>
  <c r="AB949" i="2" s="1"/>
  <c r="AC949" i="2" s="1"/>
  <c r="AD949" i="2" s="1"/>
  <c r="AF949" i="2" s="1"/>
  <c r="AI949" i="2" s="1"/>
  <c r="K949" i="2"/>
  <c r="Y990" i="2"/>
  <c r="Z990" i="2" s="1"/>
  <c r="AB990" i="2" s="1"/>
  <c r="AC990" i="2" s="1"/>
  <c r="AD990" i="2" s="1"/>
  <c r="AF990" i="2" s="1"/>
  <c r="AI990" i="2" s="1"/>
  <c r="K990" i="2"/>
  <c r="Y57" i="2"/>
  <c r="Z57" i="2" s="1"/>
  <c r="AB57" i="2" s="1"/>
  <c r="AC57" i="2" s="1"/>
  <c r="AD57" i="2" s="1"/>
  <c r="AF57" i="2" s="1"/>
  <c r="AI57" i="2" s="1"/>
  <c r="K57" i="2"/>
  <c r="L57" i="2" s="1"/>
  <c r="Y678" i="2"/>
  <c r="Z678" i="2" s="1"/>
  <c r="AB678" i="2" s="1"/>
  <c r="AC678" i="2" s="1"/>
  <c r="AD678" i="2" s="1"/>
  <c r="AF678" i="2" s="1"/>
  <c r="AI678" i="2" s="1"/>
  <c r="K678" i="2"/>
  <c r="Y1344" i="2"/>
  <c r="Z1344" i="2" s="1"/>
  <c r="AB1344" i="2" s="1"/>
  <c r="AC1344" i="2" s="1"/>
  <c r="AD1344" i="2" s="1"/>
  <c r="AF1344" i="2" s="1"/>
  <c r="AI1344" i="2" s="1"/>
  <c r="K1344" i="2"/>
  <c r="Y721" i="2"/>
  <c r="Z721" i="2" s="1"/>
  <c r="AB721" i="2" s="1"/>
  <c r="AC721" i="2" s="1"/>
  <c r="AD721" i="2" s="1"/>
  <c r="AF721" i="2" s="1"/>
  <c r="AI721" i="2" s="1"/>
  <c r="K721" i="2"/>
  <c r="Y1528" i="2"/>
  <c r="Z1528" i="2" s="1"/>
  <c r="AB1528" i="2" s="1"/>
  <c r="AC1528" i="2" s="1"/>
  <c r="AD1528" i="2" s="1"/>
  <c r="AF1528" i="2" s="1"/>
  <c r="AI1528" i="2" s="1"/>
  <c r="K1528" i="2"/>
  <c r="Y97" i="2"/>
  <c r="Z97" i="2" s="1"/>
  <c r="AB97" i="2" s="1"/>
  <c r="AC97" i="2" s="1"/>
  <c r="AD97" i="2" s="1"/>
  <c r="AF97" i="2" s="1"/>
  <c r="AI97" i="2" s="1"/>
  <c r="K97" i="2"/>
  <c r="Y17" i="2"/>
  <c r="Z17" i="2" s="1"/>
  <c r="AB17" i="2" s="1"/>
  <c r="AC17" i="2" s="1"/>
  <c r="AD17" i="2" s="1"/>
  <c r="AF17" i="2" s="1"/>
  <c r="AI17" i="2" s="1"/>
  <c r="K17" i="2"/>
  <c r="Y536" i="2"/>
  <c r="Z536" i="2" s="1"/>
  <c r="AB536" i="2" s="1"/>
  <c r="AC536" i="2" s="1"/>
  <c r="AD536" i="2" s="1"/>
  <c r="AF536" i="2" s="1"/>
  <c r="AI536" i="2" s="1"/>
  <c r="K536" i="2"/>
  <c r="Y587" i="2"/>
  <c r="Z587" i="2" s="1"/>
  <c r="AB587" i="2" s="1"/>
  <c r="AC587" i="2" s="1"/>
  <c r="AD587" i="2" s="1"/>
  <c r="AF587" i="2" s="1"/>
  <c r="AI587" i="2" s="1"/>
  <c r="K587" i="2"/>
  <c r="Y632" i="2"/>
  <c r="Z632" i="2" s="1"/>
  <c r="AB632" i="2" s="1"/>
  <c r="AC632" i="2" s="1"/>
  <c r="AD632" i="2" s="1"/>
  <c r="AF632" i="2" s="1"/>
  <c r="AI632" i="2" s="1"/>
  <c r="K632" i="2"/>
  <c r="Y1482" i="2"/>
  <c r="Z1482" i="2" s="1"/>
  <c r="AB1482" i="2" s="1"/>
  <c r="AC1482" i="2" s="1"/>
  <c r="AD1482" i="2" s="1"/>
  <c r="AF1482" i="2" s="1"/>
  <c r="AI1482" i="2" s="1"/>
  <c r="K1482" i="2"/>
  <c r="Y281" i="2"/>
  <c r="Z281" i="2" s="1"/>
  <c r="AB281" i="2" s="1"/>
  <c r="AC281" i="2" s="1"/>
  <c r="AD281" i="2" s="1"/>
  <c r="AF281" i="2" s="1"/>
  <c r="AI281" i="2" s="1"/>
  <c r="K281" i="2"/>
  <c r="Y484" i="2"/>
  <c r="Z484" i="2" s="1"/>
  <c r="AB484" i="2" s="1"/>
  <c r="AC484" i="2" s="1"/>
  <c r="AD484" i="2" s="1"/>
  <c r="AF484" i="2" s="1"/>
  <c r="AI484" i="2" s="1"/>
  <c r="K484" i="2"/>
  <c r="Y209" i="2"/>
  <c r="Z209" i="2" s="1"/>
  <c r="AB209" i="2" s="1"/>
  <c r="AC209" i="2" s="1"/>
  <c r="AD209" i="2" s="1"/>
  <c r="AF209" i="2" s="1"/>
  <c r="AI209" i="2" s="1"/>
  <c r="K209" i="2"/>
  <c r="Y1436" i="2"/>
  <c r="Z1436" i="2" s="1"/>
  <c r="AB1436" i="2" s="1"/>
  <c r="AC1436" i="2" s="1"/>
  <c r="AD1436" i="2" s="1"/>
  <c r="AF1436" i="2" s="1"/>
  <c r="AI1436" i="2" s="1"/>
  <c r="K1436" i="2"/>
  <c r="Y248" i="2"/>
  <c r="Z248" i="2" s="1"/>
  <c r="AB248" i="2" s="1"/>
  <c r="AC248" i="2" s="1"/>
  <c r="AD248" i="2" s="1"/>
  <c r="AF248" i="2" s="1"/>
  <c r="AI248" i="2" s="1"/>
  <c r="K248" i="2"/>
  <c r="L248" i="2" s="1"/>
  <c r="Y444" i="2"/>
  <c r="Z444" i="2" s="1"/>
  <c r="AB444" i="2" s="1"/>
  <c r="AC444" i="2" s="1"/>
  <c r="AD444" i="2" s="1"/>
  <c r="AF444" i="2" s="1"/>
  <c r="AI444" i="2" s="1"/>
  <c r="K444" i="2"/>
  <c r="Y142" i="2"/>
  <c r="Z142" i="2" s="1"/>
  <c r="AB142" i="2" s="1"/>
  <c r="AC142" i="2" s="1"/>
  <c r="AD142" i="2" s="1"/>
  <c r="AF142" i="2" s="1"/>
  <c r="AI142" i="2" s="1"/>
  <c r="K142" i="2"/>
  <c r="Y403" i="2"/>
  <c r="Z403" i="2" s="1"/>
  <c r="AB403" i="2" s="1"/>
  <c r="AC403" i="2" s="1"/>
  <c r="AD403" i="2" s="1"/>
  <c r="AF403" i="2" s="1"/>
  <c r="AI403" i="2" s="1"/>
  <c r="K403" i="2"/>
  <c r="Y361" i="2"/>
  <c r="Z361" i="2" s="1"/>
  <c r="AB361" i="2" s="1"/>
  <c r="AC361" i="2" s="1"/>
  <c r="AD361" i="2" s="1"/>
  <c r="AF361" i="2" s="1"/>
  <c r="AI361" i="2" s="1"/>
  <c r="K361" i="2"/>
  <c r="Y1305" i="2"/>
  <c r="Z1305" i="2" s="1"/>
  <c r="AB1305" i="2" s="1"/>
  <c r="AC1305" i="2" s="1"/>
  <c r="AD1305" i="2" s="1"/>
  <c r="AF1305" i="2" s="1"/>
  <c r="AI1305" i="2" s="1"/>
  <c r="K1305" i="2"/>
  <c r="Z1261" i="2"/>
  <c r="AB1261" i="2" s="1"/>
  <c r="AC1261" i="2" s="1"/>
  <c r="AD1261" i="2" s="1"/>
  <c r="AF1261" i="2" s="1"/>
  <c r="AI1261" i="2" s="1"/>
  <c r="Y1261" i="2"/>
  <c r="K1261" i="2"/>
  <c r="Y1063" i="2"/>
  <c r="Z1063" i="2" s="1"/>
  <c r="AB1063" i="2" s="1"/>
  <c r="AC1063" i="2" s="1"/>
  <c r="AD1063" i="2" s="1"/>
  <c r="AF1063" i="2" s="1"/>
  <c r="AI1063" i="2" s="1"/>
  <c r="K1063" i="2"/>
  <c r="Y1104" i="2"/>
  <c r="Z1104" i="2" s="1"/>
  <c r="AB1104" i="2" s="1"/>
  <c r="AC1104" i="2" s="1"/>
  <c r="AD1104" i="2" s="1"/>
  <c r="AF1104" i="2" s="1"/>
  <c r="AI1104" i="2" s="1"/>
  <c r="K1104" i="2"/>
  <c r="Y1164" i="2"/>
  <c r="Z1164" i="2" s="1"/>
  <c r="AB1164" i="2" s="1"/>
  <c r="AC1164" i="2" s="1"/>
  <c r="AD1164" i="2" s="1"/>
  <c r="AF1164" i="2" s="1"/>
  <c r="AI1164" i="2" s="1"/>
  <c r="K1164" i="2"/>
  <c r="Y1392" i="2"/>
  <c r="Z1392" i="2" s="1"/>
  <c r="AB1392" i="2" s="1"/>
  <c r="AC1392" i="2" s="1"/>
  <c r="AD1392" i="2" s="1"/>
  <c r="AF1392" i="2" s="1"/>
  <c r="AI1392" i="2" s="1"/>
  <c r="K1392" i="2"/>
  <c r="Y322" i="2"/>
  <c r="Z322" i="2" s="1"/>
  <c r="AB322" i="2" s="1"/>
  <c r="AC322" i="2" s="1"/>
  <c r="AD322" i="2" s="1"/>
  <c r="AF322" i="2" s="1"/>
  <c r="AI322" i="2" s="1"/>
  <c r="K322" i="2"/>
  <c r="Y769" i="2"/>
  <c r="Z769" i="2" s="1"/>
  <c r="AB769" i="2" s="1"/>
  <c r="AC769" i="2" s="1"/>
  <c r="AD769" i="2" s="1"/>
  <c r="AF769" i="2" s="1"/>
  <c r="AI769" i="2" s="1"/>
  <c r="K769" i="2"/>
  <c r="Y814" i="2"/>
  <c r="Z814" i="2" s="1"/>
  <c r="AB814" i="2" s="1"/>
  <c r="AC814" i="2" s="1"/>
  <c r="AD814" i="2" s="1"/>
  <c r="AF814" i="2" s="1"/>
  <c r="AI814" i="2" s="1"/>
  <c r="K814" i="2"/>
  <c r="Y905" i="2"/>
  <c r="Z905" i="2" s="1"/>
  <c r="AB905" i="2" s="1"/>
  <c r="AC905" i="2" s="1"/>
  <c r="AD905" i="2" s="1"/>
  <c r="AF905" i="2" s="1"/>
  <c r="AI905" i="2" s="1"/>
  <c r="K905" i="2"/>
  <c r="Y859" i="2"/>
  <c r="Z859" i="2" s="1"/>
  <c r="AB859" i="2" s="1"/>
  <c r="AC859" i="2" s="1"/>
  <c r="AD859" i="2" s="1"/>
  <c r="AF859" i="2" s="1"/>
  <c r="AI859" i="2" s="1"/>
  <c r="K859" i="2"/>
  <c r="Y951" i="2"/>
  <c r="Z951" i="2" s="1"/>
  <c r="AB951" i="2" s="1"/>
  <c r="AC951" i="2" s="1"/>
  <c r="AD951" i="2" s="1"/>
  <c r="AF951" i="2" s="1"/>
  <c r="AI951" i="2" s="1"/>
  <c r="K951" i="2"/>
  <c r="Y992" i="2"/>
  <c r="Z992" i="2" s="1"/>
  <c r="AB992" i="2" s="1"/>
  <c r="AC992" i="2" s="1"/>
  <c r="AD992" i="2" s="1"/>
  <c r="AF992" i="2" s="1"/>
  <c r="AI992" i="2" s="1"/>
  <c r="K992" i="2"/>
  <c r="Y680" i="2"/>
  <c r="Z680" i="2" s="1"/>
  <c r="AB680" i="2" s="1"/>
  <c r="AC680" i="2" s="1"/>
  <c r="AD680" i="2" s="1"/>
  <c r="AF680" i="2" s="1"/>
  <c r="AI680" i="2" s="1"/>
  <c r="K680" i="2"/>
  <c r="Y1346" i="2"/>
  <c r="Z1346" i="2" s="1"/>
  <c r="AB1346" i="2" s="1"/>
  <c r="AC1346" i="2" s="1"/>
  <c r="AD1346" i="2" s="1"/>
  <c r="AF1346" i="2" s="1"/>
  <c r="AI1346" i="2" s="1"/>
  <c r="K1346" i="2"/>
  <c r="Y723" i="2"/>
  <c r="Z723" i="2" s="1"/>
  <c r="AB723" i="2" s="1"/>
  <c r="AC723" i="2" s="1"/>
  <c r="AD723" i="2" s="1"/>
  <c r="AF723" i="2" s="1"/>
  <c r="AI723" i="2" s="1"/>
  <c r="K723" i="2"/>
  <c r="Y1530" i="2"/>
  <c r="Z1530" i="2" s="1"/>
  <c r="AB1530" i="2" s="1"/>
  <c r="AC1530" i="2" s="1"/>
  <c r="AD1530" i="2" s="1"/>
  <c r="AF1530" i="2" s="1"/>
  <c r="AI1530" i="2" s="1"/>
  <c r="K1530" i="2"/>
  <c r="Y99" i="2"/>
  <c r="Z99" i="2" s="1"/>
  <c r="AB99" i="2" s="1"/>
  <c r="AC99" i="2" s="1"/>
  <c r="AD99" i="2" s="1"/>
  <c r="AF99" i="2" s="1"/>
  <c r="AI99" i="2" s="1"/>
  <c r="K99" i="2"/>
  <c r="Y19" i="2"/>
  <c r="Z19" i="2" s="1"/>
  <c r="AB19" i="2" s="1"/>
  <c r="AC19" i="2" s="1"/>
  <c r="AD19" i="2" s="1"/>
  <c r="AF19" i="2" s="1"/>
  <c r="AI19" i="2" s="1"/>
  <c r="K19" i="2"/>
  <c r="Y538" i="2"/>
  <c r="Z538" i="2" s="1"/>
  <c r="AB538" i="2" s="1"/>
  <c r="AC538" i="2" s="1"/>
  <c r="AD538" i="2" s="1"/>
  <c r="AF538" i="2" s="1"/>
  <c r="AI538" i="2" s="1"/>
  <c r="K538" i="2"/>
  <c r="Y589" i="2"/>
  <c r="Z589" i="2" s="1"/>
  <c r="AB589" i="2" s="1"/>
  <c r="AC589" i="2" s="1"/>
  <c r="AD589" i="2" s="1"/>
  <c r="AF589" i="2" s="1"/>
  <c r="AI589" i="2" s="1"/>
  <c r="K589" i="2"/>
  <c r="Y634" i="2"/>
  <c r="Z634" i="2" s="1"/>
  <c r="AB634" i="2" s="1"/>
  <c r="AC634" i="2" s="1"/>
  <c r="AD634" i="2" s="1"/>
  <c r="AF634" i="2" s="1"/>
  <c r="AI634" i="2" s="1"/>
  <c r="K634" i="2"/>
  <c r="Y1484" i="2"/>
  <c r="Z1484" i="2" s="1"/>
  <c r="AB1484" i="2" s="1"/>
  <c r="AC1484" i="2" s="1"/>
  <c r="AD1484" i="2" s="1"/>
  <c r="AF1484" i="2" s="1"/>
  <c r="AI1484" i="2" s="1"/>
  <c r="K1484" i="2"/>
  <c r="Y283" i="2"/>
  <c r="Z283" i="2" s="1"/>
  <c r="AB283" i="2" s="1"/>
  <c r="AC283" i="2" s="1"/>
  <c r="AD283" i="2" s="1"/>
  <c r="AF283" i="2" s="1"/>
  <c r="AI283" i="2" s="1"/>
  <c r="K283" i="2"/>
  <c r="Y486" i="2"/>
  <c r="Z486" i="2" s="1"/>
  <c r="AB486" i="2" s="1"/>
  <c r="AC486" i="2" s="1"/>
  <c r="AD486" i="2" s="1"/>
  <c r="AF486" i="2" s="1"/>
  <c r="AI486" i="2" s="1"/>
  <c r="K486" i="2"/>
  <c r="Y211" i="2"/>
  <c r="Z211" i="2" s="1"/>
  <c r="AB211" i="2" s="1"/>
  <c r="AC211" i="2" s="1"/>
  <c r="AD211" i="2" s="1"/>
  <c r="AF211" i="2" s="1"/>
  <c r="AI211" i="2" s="1"/>
  <c r="AJ211" i="2" s="1"/>
  <c r="K211" i="2"/>
  <c r="Y1438" i="2"/>
  <c r="Z1438" i="2" s="1"/>
  <c r="AB1438" i="2" s="1"/>
  <c r="AC1438" i="2" s="1"/>
  <c r="AD1438" i="2" s="1"/>
  <c r="AF1438" i="2" s="1"/>
  <c r="AI1438" i="2" s="1"/>
  <c r="K1438" i="2"/>
  <c r="Y446" i="2"/>
  <c r="Z446" i="2" s="1"/>
  <c r="AB446" i="2" s="1"/>
  <c r="AC446" i="2" s="1"/>
  <c r="AD446" i="2" s="1"/>
  <c r="AF446" i="2" s="1"/>
  <c r="AI446" i="2" s="1"/>
  <c r="K446" i="2"/>
  <c r="Y144" i="2"/>
  <c r="Z144" i="2" s="1"/>
  <c r="AB144" i="2" s="1"/>
  <c r="AC144" i="2" s="1"/>
  <c r="AD144" i="2" s="1"/>
  <c r="AF144" i="2" s="1"/>
  <c r="AI144" i="2" s="1"/>
  <c r="K144" i="2"/>
  <c r="Y405" i="2"/>
  <c r="Z405" i="2" s="1"/>
  <c r="AB405" i="2" s="1"/>
  <c r="AC405" i="2" s="1"/>
  <c r="AD405" i="2" s="1"/>
  <c r="AF405" i="2" s="1"/>
  <c r="AI405" i="2" s="1"/>
  <c r="K405" i="2"/>
  <c r="Y363" i="2"/>
  <c r="Z363" i="2" s="1"/>
  <c r="AB363" i="2" s="1"/>
  <c r="AC363" i="2" s="1"/>
  <c r="AD363" i="2" s="1"/>
  <c r="AF363" i="2" s="1"/>
  <c r="AI363" i="2" s="1"/>
  <c r="K363" i="2"/>
  <c r="AC1304" i="2"/>
  <c r="AD1304" i="2" s="1"/>
  <c r="AF1304" i="2" s="1"/>
  <c r="AI1304" i="2" s="1"/>
  <c r="Y1304" i="2"/>
  <c r="Z1304" i="2" s="1"/>
  <c r="AB1304" i="2" s="1"/>
  <c r="K1304" i="2"/>
  <c r="Y1260" i="2"/>
  <c r="Z1260" i="2" s="1"/>
  <c r="AB1260" i="2" s="1"/>
  <c r="AC1260" i="2" s="1"/>
  <c r="AD1260" i="2" s="1"/>
  <c r="AF1260" i="2" s="1"/>
  <c r="AI1260" i="2" s="1"/>
  <c r="K1260" i="2"/>
  <c r="Y1062" i="2"/>
  <c r="Z1062" i="2" s="1"/>
  <c r="AB1062" i="2" s="1"/>
  <c r="AC1062" i="2" s="1"/>
  <c r="AD1062" i="2" s="1"/>
  <c r="AF1062" i="2" s="1"/>
  <c r="AI1062" i="2" s="1"/>
  <c r="K1062" i="2"/>
  <c r="Y1103" i="2"/>
  <c r="Z1103" i="2" s="1"/>
  <c r="AB1103" i="2" s="1"/>
  <c r="AC1103" i="2" s="1"/>
  <c r="AD1103" i="2" s="1"/>
  <c r="AF1103" i="2" s="1"/>
  <c r="AI1103" i="2" s="1"/>
  <c r="K1103" i="2"/>
  <c r="Y1163" i="2"/>
  <c r="Z1163" i="2" s="1"/>
  <c r="AB1163" i="2" s="1"/>
  <c r="AC1163" i="2" s="1"/>
  <c r="AD1163" i="2" s="1"/>
  <c r="AF1163" i="2" s="1"/>
  <c r="AI1163" i="2" s="1"/>
  <c r="K1163" i="2"/>
  <c r="Y1391" i="2"/>
  <c r="Z1391" i="2" s="1"/>
  <c r="AB1391" i="2" s="1"/>
  <c r="AC1391" i="2" s="1"/>
  <c r="AD1391" i="2" s="1"/>
  <c r="AF1391" i="2" s="1"/>
  <c r="AI1391" i="2" s="1"/>
  <c r="K1391" i="2"/>
  <c r="Y321" i="2"/>
  <c r="Z321" i="2" s="1"/>
  <c r="AB321" i="2" s="1"/>
  <c r="AC321" i="2" s="1"/>
  <c r="AD321" i="2" s="1"/>
  <c r="AF321" i="2" s="1"/>
  <c r="AI321" i="2" s="1"/>
  <c r="K321" i="2"/>
  <c r="Y768" i="2"/>
  <c r="Z768" i="2" s="1"/>
  <c r="AB768" i="2" s="1"/>
  <c r="AC768" i="2" s="1"/>
  <c r="AD768" i="2" s="1"/>
  <c r="AF768" i="2" s="1"/>
  <c r="AI768" i="2" s="1"/>
  <c r="K768" i="2"/>
  <c r="Y813" i="2"/>
  <c r="Z813" i="2" s="1"/>
  <c r="AB813" i="2" s="1"/>
  <c r="AC813" i="2" s="1"/>
  <c r="AD813" i="2" s="1"/>
  <c r="AF813" i="2" s="1"/>
  <c r="AI813" i="2" s="1"/>
  <c r="K813" i="2"/>
  <c r="Y904" i="2"/>
  <c r="Z904" i="2" s="1"/>
  <c r="AB904" i="2" s="1"/>
  <c r="AC904" i="2" s="1"/>
  <c r="AD904" i="2" s="1"/>
  <c r="AF904" i="2" s="1"/>
  <c r="AI904" i="2" s="1"/>
  <c r="K904" i="2"/>
  <c r="Y858" i="2"/>
  <c r="Z858" i="2" s="1"/>
  <c r="AB858" i="2" s="1"/>
  <c r="AC858" i="2" s="1"/>
  <c r="AD858" i="2" s="1"/>
  <c r="AF858" i="2" s="1"/>
  <c r="AI858" i="2" s="1"/>
  <c r="K858" i="2"/>
  <c r="Y950" i="2"/>
  <c r="Z950" i="2" s="1"/>
  <c r="AB950" i="2" s="1"/>
  <c r="AC950" i="2" s="1"/>
  <c r="AD950" i="2" s="1"/>
  <c r="AF950" i="2" s="1"/>
  <c r="AI950" i="2" s="1"/>
  <c r="K950" i="2"/>
  <c r="Y991" i="2"/>
  <c r="Z991" i="2" s="1"/>
  <c r="AB991" i="2" s="1"/>
  <c r="AC991" i="2" s="1"/>
  <c r="AD991" i="2" s="1"/>
  <c r="AF991" i="2" s="1"/>
  <c r="AI991" i="2" s="1"/>
  <c r="K991" i="2"/>
  <c r="Y679" i="2"/>
  <c r="Z679" i="2" s="1"/>
  <c r="AB679" i="2" s="1"/>
  <c r="AC679" i="2" s="1"/>
  <c r="AD679" i="2" s="1"/>
  <c r="AF679" i="2" s="1"/>
  <c r="AI679" i="2" s="1"/>
  <c r="K679" i="2"/>
  <c r="Y1345" i="2"/>
  <c r="Z1345" i="2" s="1"/>
  <c r="AB1345" i="2" s="1"/>
  <c r="AC1345" i="2" s="1"/>
  <c r="AD1345" i="2" s="1"/>
  <c r="AF1345" i="2" s="1"/>
  <c r="AI1345" i="2" s="1"/>
  <c r="K1345" i="2"/>
  <c r="Y722" i="2"/>
  <c r="Z722" i="2" s="1"/>
  <c r="AB722" i="2" s="1"/>
  <c r="AC722" i="2" s="1"/>
  <c r="AD722" i="2" s="1"/>
  <c r="AF722" i="2" s="1"/>
  <c r="AI722" i="2" s="1"/>
  <c r="K722" i="2"/>
  <c r="Y1529" i="2"/>
  <c r="Z1529" i="2" s="1"/>
  <c r="AB1529" i="2" s="1"/>
  <c r="AC1529" i="2" s="1"/>
  <c r="AD1529" i="2" s="1"/>
  <c r="AF1529" i="2" s="1"/>
  <c r="AI1529" i="2" s="1"/>
  <c r="K1529" i="2"/>
  <c r="Y98" i="2"/>
  <c r="Z98" i="2" s="1"/>
  <c r="AB98" i="2" s="1"/>
  <c r="AC98" i="2" s="1"/>
  <c r="AD98" i="2" s="1"/>
  <c r="AF98" i="2" s="1"/>
  <c r="AI98" i="2" s="1"/>
  <c r="K98" i="2"/>
  <c r="Y18" i="2"/>
  <c r="Z18" i="2" s="1"/>
  <c r="AB18" i="2" s="1"/>
  <c r="AC18" i="2" s="1"/>
  <c r="AD18" i="2" s="1"/>
  <c r="AF18" i="2" s="1"/>
  <c r="AI18" i="2" s="1"/>
  <c r="K18" i="2"/>
  <c r="Y537" i="2"/>
  <c r="Z537" i="2" s="1"/>
  <c r="AB537" i="2" s="1"/>
  <c r="AC537" i="2" s="1"/>
  <c r="AD537" i="2" s="1"/>
  <c r="AF537" i="2" s="1"/>
  <c r="AI537" i="2" s="1"/>
  <c r="K537" i="2"/>
  <c r="Y588" i="2"/>
  <c r="Z588" i="2" s="1"/>
  <c r="AB588" i="2" s="1"/>
  <c r="AC588" i="2" s="1"/>
  <c r="AD588" i="2" s="1"/>
  <c r="AF588" i="2" s="1"/>
  <c r="AI588" i="2" s="1"/>
  <c r="K588" i="2"/>
  <c r="Y633" i="2"/>
  <c r="Z633" i="2" s="1"/>
  <c r="AB633" i="2" s="1"/>
  <c r="AC633" i="2" s="1"/>
  <c r="AD633" i="2" s="1"/>
  <c r="AF633" i="2" s="1"/>
  <c r="AI633" i="2" s="1"/>
  <c r="K633" i="2"/>
  <c r="Y1483" i="2"/>
  <c r="Z1483" i="2" s="1"/>
  <c r="AB1483" i="2" s="1"/>
  <c r="AC1483" i="2" s="1"/>
  <c r="AD1483" i="2" s="1"/>
  <c r="AF1483" i="2" s="1"/>
  <c r="AI1483" i="2" s="1"/>
  <c r="K1483" i="2"/>
  <c r="Y282" i="2"/>
  <c r="Z282" i="2" s="1"/>
  <c r="AB282" i="2" s="1"/>
  <c r="AC282" i="2" s="1"/>
  <c r="AD282" i="2" s="1"/>
  <c r="AF282" i="2" s="1"/>
  <c r="AI282" i="2" s="1"/>
  <c r="K282" i="2"/>
  <c r="Y485" i="2"/>
  <c r="Z485" i="2" s="1"/>
  <c r="AB485" i="2" s="1"/>
  <c r="AC485" i="2" s="1"/>
  <c r="AD485" i="2" s="1"/>
  <c r="AF485" i="2" s="1"/>
  <c r="AI485" i="2" s="1"/>
  <c r="K485" i="2"/>
  <c r="Y210" i="2"/>
  <c r="Z210" i="2" s="1"/>
  <c r="AB210" i="2" s="1"/>
  <c r="AC210" i="2" s="1"/>
  <c r="AD210" i="2" s="1"/>
  <c r="AF210" i="2" s="1"/>
  <c r="AI210" i="2" s="1"/>
  <c r="K210" i="2"/>
  <c r="Y1437" i="2"/>
  <c r="Z1437" i="2" s="1"/>
  <c r="AB1437" i="2" s="1"/>
  <c r="AC1437" i="2" s="1"/>
  <c r="AD1437" i="2" s="1"/>
  <c r="AF1437" i="2" s="1"/>
  <c r="AI1437" i="2" s="1"/>
  <c r="K1437" i="2"/>
  <c r="Y445" i="2"/>
  <c r="Z445" i="2" s="1"/>
  <c r="AB445" i="2" s="1"/>
  <c r="AC445" i="2" s="1"/>
  <c r="AD445" i="2" s="1"/>
  <c r="AF445" i="2" s="1"/>
  <c r="AI445" i="2" s="1"/>
  <c r="K445" i="2"/>
  <c r="Y143" i="2"/>
  <c r="Z143" i="2" s="1"/>
  <c r="AB143" i="2" s="1"/>
  <c r="AC143" i="2" s="1"/>
  <c r="AD143" i="2" s="1"/>
  <c r="AF143" i="2" s="1"/>
  <c r="AI143" i="2" s="1"/>
  <c r="K143" i="2"/>
  <c r="Y404" i="2"/>
  <c r="Z404" i="2" s="1"/>
  <c r="AB404" i="2" s="1"/>
  <c r="AC404" i="2" s="1"/>
  <c r="AD404" i="2" s="1"/>
  <c r="AF404" i="2" s="1"/>
  <c r="AI404" i="2" s="1"/>
  <c r="K404" i="2"/>
  <c r="Y362" i="2"/>
  <c r="Z362" i="2" s="1"/>
  <c r="AB362" i="2" s="1"/>
  <c r="AC362" i="2" s="1"/>
  <c r="AD362" i="2" s="1"/>
  <c r="AF362" i="2" s="1"/>
  <c r="AI362" i="2" s="1"/>
  <c r="K362" i="2"/>
  <c r="Y1290" i="2"/>
  <c r="Z1290" i="2" s="1"/>
  <c r="AB1290" i="2" s="1"/>
  <c r="AC1290" i="2" s="1"/>
  <c r="AD1290" i="2" s="1"/>
  <c r="AF1290" i="2" s="1"/>
  <c r="AI1290" i="2" s="1"/>
  <c r="K1290" i="2"/>
  <c r="Y1245" i="2"/>
  <c r="Z1245" i="2" s="1"/>
  <c r="AB1245" i="2" s="1"/>
  <c r="AC1245" i="2" s="1"/>
  <c r="AD1245" i="2" s="1"/>
  <c r="AF1245" i="2" s="1"/>
  <c r="AI1245" i="2" s="1"/>
  <c r="K1245" i="2"/>
  <c r="Y1206" i="2"/>
  <c r="Z1206" i="2" s="1"/>
  <c r="AB1206" i="2" s="1"/>
  <c r="AC1206" i="2" s="1"/>
  <c r="AD1206" i="2" s="1"/>
  <c r="AF1206" i="2" s="1"/>
  <c r="AI1206" i="2" s="1"/>
  <c r="K1206" i="2"/>
  <c r="Y1046" i="2"/>
  <c r="Z1046" i="2" s="1"/>
  <c r="AB1046" i="2" s="1"/>
  <c r="AC1046" i="2" s="1"/>
  <c r="AD1046" i="2" s="1"/>
  <c r="AF1046" i="2" s="1"/>
  <c r="AI1046" i="2" s="1"/>
  <c r="K1046" i="2"/>
  <c r="Y1091" i="2"/>
  <c r="Z1091" i="2" s="1"/>
  <c r="AB1091" i="2" s="1"/>
  <c r="AC1091" i="2" s="1"/>
  <c r="AD1091" i="2" s="1"/>
  <c r="AF1091" i="2" s="1"/>
  <c r="AI1091" i="2" s="1"/>
  <c r="K1091" i="2"/>
  <c r="Y1147" i="2"/>
  <c r="Z1147" i="2" s="1"/>
  <c r="AB1147" i="2" s="1"/>
  <c r="AC1147" i="2" s="1"/>
  <c r="AD1147" i="2" s="1"/>
  <c r="AF1147" i="2" s="1"/>
  <c r="AI1147" i="2" s="1"/>
  <c r="K1147" i="2"/>
  <c r="Y1375" i="2"/>
  <c r="Z1375" i="2" s="1"/>
  <c r="AB1375" i="2" s="1"/>
  <c r="AC1375" i="2" s="1"/>
  <c r="AD1375" i="2" s="1"/>
  <c r="AF1375" i="2" s="1"/>
  <c r="AI1375" i="2" s="1"/>
  <c r="K1375" i="2"/>
  <c r="Y309" i="2"/>
  <c r="Z309" i="2" s="1"/>
  <c r="AB309" i="2" s="1"/>
  <c r="AC309" i="2" s="1"/>
  <c r="AD309" i="2" s="1"/>
  <c r="AF309" i="2" s="1"/>
  <c r="AI309" i="2" s="1"/>
  <c r="K309" i="2"/>
  <c r="L309" i="2" s="1"/>
  <c r="Y752" i="2"/>
  <c r="Z752" i="2" s="1"/>
  <c r="AB752" i="2" s="1"/>
  <c r="AC752" i="2" s="1"/>
  <c r="AD752" i="2" s="1"/>
  <c r="AF752" i="2" s="1"/>
  <c r="AI752" i="2" s="1"/>
  <c r="K752" i="2"/>
  <c r="Y798" i="2"/>
  <c r="Z798" i="2" s="1"/>
  <c r="AB798" i="2" s="1"/>
  <c r="AC798" i="2" s="1"/>
  <c r="AD798" i="2" s="1"/>
  <c r="AF798" i="2" s="1"/>
  <c r="AI798" i="2" s="1"/>
  <c r="K798" i="2"/>
  <c r="Y888" i="2"/>
  <c r="Z888" i="2" s="1"/>
  <c r="AB888" i="2" s="1"/>
  <c r="AC888" i="2" s="1"/>
  <c r="AD888" i="2" s="1"/>
  <c r="AF888" i="2" s="1"/>
  <c r="AI888" i="2" s="1"/>
  <c r="K888" i="2"/>
  <c r="Y842" i="2"/>
  <c r="Z842" i="2" s="1"/>
  <c r="AB842" i="2" s="1"/>
  <c r="AC842" i="2" s="1"/>
  <c r="AD842" i="2" s="1"/>
  <c r="AF842" i="2" s="1"/>
  <c r="AI842" i="2" s="1"/>
  <c r="K842" i="2"/>
  <c r="Y934" i="2"/>
  <c r="Z934" i="2" s="1"/>
  <c r="AB934" i="2" s="1"/>
  <c r="AC934" i="2" s="1"/>
  <c r="AD934" i="2" s="1"/>
  <c r="AF934" i="2" s="1"/>
  <c r="AI934" i="2" s="1"/>
  <c r="K934" i="2"/>
  <c r="Y980" i="2"/>
  <c r="Z980" i="2" s="1"/>
  <c r="AB980" i="2" s="1"/>
  <c r="AC980" i="2" s="1"/>
  <c r="AD980" i="2" s="1"/>
  <c r="AF980" i="2" s="1"/>
  <c r="AI980" i="2" s="1"/>
  <c r="K980" i="2"/>
  <c r="L980" i="2" s="1"/>
  <c r="Y48" i="2"/>
  <c r="Z48" i="2" s="1"/>
  <c r="AB48" i="2" s="1"/>
  <c r="AC48" i="2" s="1"/>
  <c r="AD48" i="2" s="1"/>
  <c r="AF48" i="2" s="1"/>
  <c r="AI48" i="2" s="1"/>
  <c r="K48" i="2"/>
  <c r="Y663" i="2"/>
  <c r="Z663" i="2" s="1"/>
  <c r="AB663" i="2" s="1"/>
  <c r="AC663" i="2" s="1"/>
  <c r="AD663" i="2" s="1"/>
  <c r="AF663" i="2" s="1"/>
  <c r="AI663" i="2" s="1"/>
  <c r="K663" i="2"/>
  <c r="Y1329" i="2"/>
  <c r="Z1329" i="2" s="1"/>
  <c r="AB1329" i="2" s="1"/>
  <c r="AC1329" i="2" s="1"/>
  <c r="AD1329" i="2" s="1"/>
  <c r="AF1329" i="2" s="1"/>
  <c r="AI1329" i="2" s="1"/>
  <c r="K1329" i="2"/>
  <c r="Y709" i="2"/>
  <c r="Z709" i="2" s="1"/>
  <c r="AB709" i="2" s="1"/>
  <c r="AC709" i="2" s="1"/>
  <c r="AD709" i="2" s="1"/>
  <c r="AF709" i="2" s="1"/>
  <c r="AI709" i="2" s="1"/>
  <c r="K709" i="2"/>
  <c r="Y1513" i="2"/>
  <c r="Z1513" i="2" s="1"/>
  <c r="AB1513" i="2" s="1"/>
  <c r="AC1513" i="2" s="1"/>
  <c r="AD1513" i="2" s="1"/>
  <c r="AF1513" i="2" s="1"/>
  <c r="AI1513" i="2" s="1"/>
  <c r="K1513" i="2"/>
  <c r="Y85" i="2"/>
  <c r="Z85" i="2" s="1"/>
  <c r="AB85" i="2" s="1"/>
  <c r="AC85" i="2" s="1"/>
  <c r="AD85" i="2" s="1"/>
  <c r="AF85" i="2" s="1"/>
  <c r="AI85" i="2" s="1"/>
  <c r="K85" i="2"/>
  <c r="L85" i="2" s="1"/>
  <c r="Y2" i="2"/>
  <c r="Z2" i="2" s="1"/>
  <c r="AB2" i="2" s="1"/>
  <c r="AC2" i="2" s="1"/>
  <c r="AD2" i="2" s="1"/>
  <c r="AF2" i="2" s="1"/>
  <c r="AI2" i="2" s="1"/>
  <c r="K2" i="2"/>
  <c r="Y521" i="2"/>
  <c r="Z521" i="2" s="1"/>
  <c r="AB521" i="2" s="1"/>
  <c r="AC521" i="2" s="1"/>
  <c r="AD521" i="2" s="1"/>
  <c r="AF521" i="2" s="1"/>
  <c r="AI521" i="2" s="1"/>
  <c r="K521" i="2"/>
  <c r="Y572" i="2"/>
  <c r="Z572" i="2" s="1"/>
  <c r="AB572" i="2" s="1"/>
  <c r="AC572" i="2" s="1"/>
  <c r="AD572" i="2" s="1"/>
  <c r="AF572" i="2" s="1"/>
  <c r="AI572" i="2" s="1"/>
  <c r="K572" i="2"/>
  <c r="Y617" i="2"/>
  <c r="Z617" i="2" s="1"/>
  <c r="AB617" i="2" s="1"/>
  <c r="AC617" i="2" s="1"/>
  <c r="AD617" i="2" s="1"/>
  <c r="AF617" i="2" s="1"/>
  <c r="AI617" i="2" s="1"/>
  <c r="K617" i="2"/>
  <c r="Y1467" i="2"/>
  <c r="Z1467" i="2" s="1"/>
  <c r="AB1467" i="2" s="1"/>
  <c r="AC1467" i="2" s="1"/>
  <c r="AD1467" i="2" s="1"/>
  <c r="AF1467" i="2" s="1"/>
  <c r="AI1467" i="2" s="1"/>
  <c r="K1467" i="2"/>
  <c r="Y270" i="2"/>
  <c r="Z270" i="2" s="1"/>
  <c r="AB270" i="2" s="1"/>
  <c r="AC270" i="2" s="1"/>
  <c r="AD270" i="2" s="1"/>
  <c r="AF270" i="2" s="1"/>
  <c r="AI270" i="2" s="1"/>
  <c r="K270" i="2"/>
  <c r="L270" i="2" s="1"/>
  <c r="Y472" i="2"/>
  <c r="Z472" i="2" s="1"/>
  <c r="AB472" i="2" s="1"/>
  <c r="AC472" i="2" s="1"/>
  <c r="AD472" i="2" s="1"/>
  <c r="AF472" i="2" s="1"/>
  <c r="AI472" i="2" s="1"/>
  <c r="K472" i="2"/>
  <c r="L472" i="2" s="1"/>
  <c r="Y194" i="2"/>
  <c r="Z194" i="2" s="1"/>
  <c r="AB194" i="2" s="1"/>
  <c r="AC194" i="2" s="1"/>
  <c r="AD194" i="2" s="1"/>
  <c r="AF194" i="2" s="1"/>
  <c r="AI194" i="2" s="1"/>
  <c r="K194" i="2"/>
  <c r="Y1421" i="2"/>
  <c r="Z1421" i="2" s="1"/>
  <c r="AB1421" i="2" s="1"/>
  <c r="AC1421" i="2" s="1"/>
  <c r="AD1421" i="2" s="1"/>
  <c r="AF1421" i="2" s="1"/>
  <c r="AI1421" i="2" s="1"/>
  <c r="K1421" i="2"/>
  <c r="Y240" i="2"/>
  <c r="Z240" i="2" s="1"/>
  <c r="AB240" i="2" s="1"/>
  <c r="AC240" i="2" s="1"/>
  <c r="AD240" i="2" s="1"/>
  <c r="AF240" i="2" s="1"/>
  <c r="AI240" i="2" s="1"/>
  <c r="K240" i="2"/>
  <c r="L240" i="2" s="1"/>
  <c r="Y432" i="2"/>
  <c r="Z432" i="2" s="1"/>
  <c r="AB432" i="2" s="1"/>
  <c r="AC432" i="2" s="1"/>
  <c r="AD432" i="2" s="1"/>
  <c r="AF432" i="2" s="1"/>
  <c r="AI432" i="2" s="1"/>
  <c r="K432" i="2"/>
  <c r="L432" i="2" s="1"/>
  <c r="Y128" i="2"/>
  <c r="Z128" i="2" s="1"/>
  <c r="AB128" i="2" s="1"/>
  <c r="AC128" i="2" s="1"/>
  <c r="AD128" i="2" s="1"/>
  <c r="AF128" i="2" s="1"/>
  <c r="AI128" i="2" s="1"/>
  <c r="K128" i="2"/>
  <c r="Y392" i="2"/>
  <c r="Z392" i="2" s="1"/>
  <c r="AB392" i="2" s="1"/>
  <c r="AC392" i="2" s="1"/>
  <c r="AD392" i="2" s="1"/>
  <c r="AF392" i="2" s="1"/>
  <c r="AI392" i="2" s="1"/>
  <c r="K392" i="2"/>
  <c r="Y346" i="2"/>
  <c r="Z346" i="2" s="1"/>
  <c r="AB346" i="2" s="1"/>
  <c r="AC346" i="2" s="1"/>
  <c r="AD346" i="2" s="1"/>
  <c r="AF346" i="2" s="1"/>
  <c r="AI346" i="2" s="1"/>
  <c r="K346" i="2"/>
  <c r="Y1302" i="2"/>
  <c r="Z1302" i="2" s="1"/>
  <c r="AB1302" i="2" s="1"/>
  <c r="AC1302" i="2" s="1"/>
  <c r="AD1302" i="2" s="1"/>
  <c r="AF1302" i="2" s="1"/>
  <c r="AI1302" i="2" s="1"/>
  <c r="K1302" i="2"/>
  <c r="Y1258" i="2"/>
  <c r="Z1258" i="2" s="1"/>
  <c r="AB1258" i="2" s="1"/>
  <c r="AC1258" i="2" s="1"/>
  <c r="AD1258" i="2" s="1"/>
  <c r="AF1258" i="2" s="1"/>
  <c r="AI1258" i="2" s="1"/>
  <c r="K1258" i="2"/>
  <c r="Y1219" i="2"/>
  <c r="Z1219" i="2" s="1"/>
  <c r="AB1219" i="2" s="1"/>
  <c r="AC1219" i="2" s="1"/>
  <c r="AD1219" i="2" s="1"/>
  <c r="AF1219" i="2" s="1"/>
  <c r="AI1219" i="2" s="1"/>
  <c r="K1219" i="2"/>
  <c r="Y1060" i="2"/>
  <c r="Z1060" i="2" s="1"/>
  <c r="AB1060" i="2" s="1"/>
  <c r="AC1060" i="2" s="1"/>
  <c r="AD1060" i="2" s="1"/>
  <c r="AF1060" i="2" s="1"/>
  <c r="AI1060" i="2" s="1"/>
  <c r="K1060" i="2"/>
  <c r="Y1101" i="2"/>
  <c r="Z1101" i="2" s="1"/>
  <c r="AB1101" i="2" s="1"/>
  <c r="AC1101" i="2" s="1"/>
  <c r="AD1101" i="2" s="1"/>
  <c r="AF1101" i="2" s="1"/>
  <c r="AI1101" i="2" s="1"/>
  <c r="K1101" i="2"/>
  <c r="Y1161" i="2"/>
  <c r="Z1161" i="2" s="1"/>
  <c r="AB1161" i="2" s="1"/>
  <c r="AC1161" i="2" s="1"/>
  <c r="AD1161" i="2" s="1"/>
  <c r="AF1161" i="2" s="1"/>
  <c r="AI1161" i="2" s="1"/>
  <c r="K1161" i="2"/>
  <c r="Y1389" i="2"/>
  <c r="Z1389" i="2" s="1"/>
  <c r="AB1389" i="2" s="1"/>
  <c r="AC1389" i="2" s="1"/>
  <c r="AD1389" i="2" s="1"/>
  <c r="AF1389" i="2" s="1"/>
  <c r="AI1389" i="2" s="1"/>
  <c r="K1389" i="2"/>
  <c r="Y1024" i="2"/>
  <c r="Z1024" i="2" s="1"/>
  <c r="AB1024" i="2" s="1"/>
  <c r="AC1024" i="2" s="1"/>
  <c r="AD1024" i="2" s="1"/>
  <c r="AF1024" i="2" s="1"/>
  <c r="AI1024" i="2" s="1"/>
  <c r="K1024" i="2"/>
  <c r="Y319" i="2"/>
  <c r="Z319" i="2" s="1"/>
  <c r="AB319" i="2" s="1"/>
  <c r="AC319" i="2" s="1"/>
  <c r="AD319" i="2" s="1"/>
  <c r="AF319" i="2" s="1"/>
  <c r="AI319" i="2" s="1"/>
  <c r="K319" i="2"/>
  <c r="Y766" i="2"/>
  <c r="Z766" i="2" s="1"/>
  <c r="AB766" i="2" s="1"/>
  <c r="AC766" i="2" s="1"/>
  <c r="AD766" i="2" s="1"/>
  <c r="AF766" i="2" s="1"/>
  <c r="AI766" i="2" s="1"/>
  <c r="K766" i="2"/>
  <c r="Y811" i="2"/>
  <c r="Z811" i="2" s="1"/>
  <c r="AB811" i="2" s="1"/>
  <c r="AC811" i="2" s="1"/>
  <c r="AD811" i="2" s="1"/>
  <c r="AF811" i="2" s="1"/>
  <c r="AI811" i="2" s="1"/>
  <c r="K811" i="2"/>
  <c r="Y902" i="2"/>
  <c r="Z902" i="2" s="1"/>
  <c r="AB902" i="2" s="1"/>
  <c r="AC902" i="2" s="1"/>
  <c r="AD902" i="2" s="1"/>
  <c r="AF902" i="2" s="1"/>
  <c r="AI902" i="2" s="1"/>
  <c r="K902" i="2"/>
  <c r="Y856" i="2"/>
  <c r="Z856" i="2" s="1"/>
  <c r="AB856" i="2" s="1"/>
  <c r="AC856" i="2" s="1"/>
  <c r="AD856" i="2" s="1"/>
  <c r="AF856" i="2" s="1"/>
  <c r="AI856" i="2" s="1"/>
  <c r="K856" i="2"/>
  <c r="Y948" i="2"/>
  <c r="Z948" i="2" s="1"/>
  <c r="AB948" i="2" s="1"/>
  <c r="AC948" i="2" s="1"/>
  <c r="AD948" i="2" s="1"/>
  <c r="AF948" i="2" s="1"/>
  <c r="AI948" i="2" s="1"/>
  <c r="K948" i="2"/>
  <c r="Y989" i="2"/>
  <c r="Z989" i="2" s="1"/>
  <c r="AB989" i="2" s="1"/>
  <c r="AC989" i="2" s="1"/>
  <c r="AD989" i="2" s="1"/>
  <c r="AF989" i="2" s="1"/>
  <c r="AI989" i="2" s="1"/>
  <c r="K989" i="2"/>
  <c r="Y677" i="2"/>
  <c r="Z677" i="2" s="1"/>
  <c r="AB677" i="2" s="1"/>
  <c r="AC677" i="2" s="1"/>
  <c r="AD677" i="2" s="1"/>
  <c r="AF677" i="2" s="1"/>
  <c r="AI677" i="2" s="1"/>
  <c r="K677" i="2"/>
  <c r="Y1343" i="2"/>
  <c r="Z1343" i="2" s="1"/>
  <c r="AB1343" i="2" s="1"/>
  <c r="AC1343" i="2" s="1"/>
  <c r="AD1343" i="2" s="1"/>
  <c r="AF1343" i="2" s="1"/>
  <c r="AI1343" i="2" s="1"/>
  <c r="K1343" i="2"/>
  <c r="Y720" i="2"/>
  <c r="Z720" i="2" s="1"/>
  <c r="AB720" i="2" s="1"/>
  <c r="AC720" i="2" s="1"/>
  <c r="AD720" i="2" s="1"/>
  <c r="AF720" i="2" s="1"/>
  <c r="AI720" i="2" s="1"/>
  <c r="K720" i="2"/>
  <c r="Y1527" i="2"/>
  <c r="Z1527" i="2" s="1"/>
  <c r="AB1527" i="2" s="1"/>
  <c r="AC1527" i="2" s="1"/>
  <c r="AD1527" i="2" s="1"/>
  <c r="AF1527" i="2" s="1"/>
  <c r="AI1527" i="2" s="1"/>
  <c r="K1527" i="2"/>
  <c r="Y96" i="2"/>
  <c r="Z96" i="2" s="1"/>
  <c r="AB96" i="2" s="1"/>
  <c r="AC96" i="2" s="1"/>
  <c r="AD96" i="2" s="1"/>
  <c r="AF96" i="2" s="1"/>
  <c r="AI96" i="2" s="1"/>
  <c r="K96" i="2"/>
  <c r="Y16" i="2"/>
  <c r="Z16" i="2" s="1"/>
  <c r="AB16" i="2" s="1"/>
  <c r="AC16" i="2" s="1"/>
  <c r="AD16" i="2" s="1"/>
  <c r="AF16" i="2" s="1"/>
  <c r="AI16" i="2" s="1"/>
  <c r="K16" i="2"/>
  <c r="Y535" i="2"/>
  <c r="Z535" i="2" s="1"/>
  <c r="AB535" i="2" s="1"/>
  <c r="AC535" i="2" s="1"/>
  <c r="AD535" i="2" s="1"/>
  <c r="AF535" i="2" s="1"/>
  <c r="AI535" i="2" s="1"/>
  <c r="K535" i="2"/>
  <c r="Y586" i="2"/>
  <c r="Z586" i="2" s="1"/>
  <c r="AB586" i="2" s="1"/>
  <c r="AC586" i="2" s="1"/>
  <c r="AD586" i="2" s="1"/>
  <c r="AF586" i="2" s="1"/>
  <c r="AI586" i="2" s="1"/>
  <c r="K586" i="2"/>
  <c r="Y631" i="2"/>
  <c r="Z631" i="2" s="1"/>
  <c r="AB631" i="2" s="1"/>
  <c r="AC631" i="2" s="1"/>
  <c r="AD631" i="2" s="1"/>
  <c r="AF631" i="2" s="1"/>
  <c r="AI631" i="2" s="1"/>
  <c r="K631" i="2"/>
  <c r="Y1481" i="2"/>
  <c r="Z1481" i="2" s="1"/>
  <c r="AB1481" i="2" s="1"/>
  <c r="AC1481" i="2" s="1"/>
  <c r="AD1481" i="2" s="1"/>
  <c r="AF1481" i="2" s="1"/>
  <c r="AI1481" i="2" s="1"/>
  <c r="K1481" i="2"/>
  <c r="Y280" i="2"/>
  <c r="Z280" i="2" s="1"/>
  <c r="AB280" i="2" s="1"/>
  <c r="AC280" i="2" s="1"/>
  <c r="AD280" i="2" s="1"/>
  <c r="AF280" i="2" s="1"/>
  <c r="AI280" i="2" s="1"/>
  <c r="K280" i="2"/>
  <c r="Y483" i="2"/>
  <c r="Z483" i="2" s="1"/>
  <c r="AB483" i="2" s="1"/>
  <c r="AC483" i="2" s="1"/>
  <c r="AD483" i="2" s="1"/>
  <c r="AF483" i="2" s="1"/>
  <c r="AI483" i="2" s="1"/>
  <c r="K483" i="2"/>
  <c r="Y208" i="2"/>
  <c r="Z208" i="2" s="1"/>
  <c r="AB208" i="2" s="1"/>
  <c r="AC208" i="2" s="1"/>
  <c r="AD208" i="2" s="1"/>
  <c r="AF208" i="2" s="1"/>
  <c r="AI208" i="2" s="1"/>
  <c r="K208" i="2"/>
  <c r="Y1435" i="2"/>
  <c r="Z1435" i="2" s="1"/>
  <c r="AB1435" i="2" s="1"/>
  <c r="AC1435" i="2" s="1"/>
  <c r="AD1435" i="2" s="1"/>
  <c r="AF1435" i="2" s="1"/>
  <c r="AI1435" i="2" s="1"/>
  <c r="K1435" i="2"/>
  <c r="Y443" i="2"/>
  <c r="Z443" i="2" s="1"/>
  <c r="AB443" i="2" s="1"/>
  <c r="AC443" i="2" s="1"/>
  <c r="AD443" i="2" s="1"/>
  <c r="AF443" i="2" s="1"/>
  <c r="AI443" i="2" s="1"/>
  <c r="K443" i="2"/>
  <c r="Y141" i="2"/>
  <c r="Z141" i="2" s="1"/>
  <c r="AB141" i="2" s="1"/>
  <c r="AC141" i="2" s="1"/>
  <c r="AD141" i="2" s="1"/>
  <c r="AF141" i="2" s="1"/>
  <c r="AI141" i="2" s="1"/>
  <c r="K141" i="2"/>
  <c r="Y402" i="2"/>
  <c r="Z402" i="2" s="1"/>
  <c r="AB402" i="2" s="1"/>
  <c r="AC402" i="2" s="1"/>
  <c r="AD402" i="2" s="1"/>
  <c r="AF402" i="2" s="1"/>
  <c r="AI402" i="2" s="1"/>
  <c r="K402" i="2"/>
  <c r="Y360" i="2"/>
  <c r="Z360" i="2" s="1"/>
  <c r="AB360" i="2" s="1"/>
  <c r="AC360" i="2" s="1"/>
  <c r="AD360" i="2" s="1"/>
  <c r="AF360" i="2" s="1"/>
  <c r="AI360" i="2" s="1"/>
  <c r="K360" i="2"/>
  <c r="Y1059" i="2"/>
  <c r="Z1059" i="2" s="1"/>
  <c r="AB1059" i="2" s="1"/>
  <c r="AC1059" i="2" s="1"/>
  <c r="AD1059" i="2" s="1"/>
  <c r="AF1059" i="2" s="1"/>
  <c r="AI1059" i="2" s="1"/>
  <c r="K1059" i="2"/>
  <c r="Y1100" i="2"/>
  <c r="Z1100" i="2" s="1"/>
  <c r="AB1100" i="2" s="1"/>
  <c r="AC1100" i="2" s="1"/>
  <c r="AD1100" i="2" s="1"/>
  <c r="AF1100" i="2" s="1"/>
  <c r="AI1100" i="2" s="1"/>
  <c r="K1100" i="2"/>
  <c r="Y1160" i="2"/>
  <c r="Z1160" i="2" s="1"/>
  <c r="AB1160" i="2" s="1"/>
  <c r="AC1160" i="2" s="1"/>
  <c r="AD1160" i="2" s="1"/>
  <c r="AF1160" i="2" s="1"/>
  <c r="AI1160" i="2" s="1"/>
  <c r="K1160" i="2"/>
  <c r="Y1388" i="2"/>
  <c r="Z1388" i="2" s="1"/>
  <c r="AB1388" i="2" s="1"/>
  <c r="AC1388" i="2" s="1"/>
  <c r="AD1388" i="2" s="1"/>
  <c r="AF1388" i="2" s="1"/>
  <c r="AI1388" i="2" s="1"/>
  <c r="K1388" i="2"/>
  <c r="Y765" i="2"/>
  <c r="Z765" i="2" s="1"/>
  <c r="AB765" i="2" s="1"/>
  <c r="AC765" i="2" s="1"/>
  <c r="AD765" i="2" s="1"/>
  <c r="AF765" i="2" s="1"/>
  <c r="AI765" i="2" s="1"/>
  <c r="K765" i="2"/>
  <c r="Y810" i="2"/>
  <c r="Z810" i="2" s="1"/>
  <c r="AB810" i="2" s="1"/>
  <c r="AC810" i="2" s="1"/>
  <c r="AD810" i="2" s="1"/>
  <c r="AF810" i="2" s="1"/>
  <c r="AI810" i="2" s="1"/>
  <c r="K810" i="2"/>
  <c r="L810" i="2" s="1"/>
  <c r="Y901" i="2"/>
  <c r="Z901" i="2" s="1"/>
  <c r="AB901" i="2" s="1"/>
  <c r="AC901" i="2" s="1"/>
  <c r="AD901" i="2" s="1"/>
  <c r="AF901" i="2" s="1"/>
  <c r="AI901" i="2" s="1"/>
  <c r="K901" i="2"/>
  <c r="L901" i="2" s="1"/>
  <c r="Y855" i="2"/>
  <c r="Z855" i="2" s="1"/>
  <c r="AB855" i="2" s="1"/>
  <c r="AC855" i="2" s="1"/>
  <c r="AD855" i="2" s="1"/>
  <c r="AF855" i="2" s="1"/>
  <c r="AI855" i="2" s="1"/>
  <c r="K855" i="2"/>
  <c r="L855" i="2" s="1"/>
  <c r="Y947" i="2"/>
  <c r="Z947" i="2" s="1"/>
  <c r="AB947" i="2" s="1"/>
  <c r="AC947" i="2" s="1"/>
  <c r="AD947" i="2" s="1"/>
  <c r="AF947" i="2" s="1"/>
  <c r="AI947" i="2" s="1"/>
  <c r="K947" i="2"/>
  <c r="Y988" i="2"/>
  <c r="Z988" i="2" s="1"/>
  <c r="AB988" i="2" s="1"/>
  <c r="AC988" i="2" s="1"/>
  <c r="AD988" i="2" s="1"/>
  <c r="AF988" i="2" s="1"/>
  <c r="AI988" i="2" s="1"/>
  <c r="K988" i="2"/>
  <c r="L988" i="2" s="1"/>
  <c r="Y676" i="2"/>
  <c r="Z676" i="2" s="1"/>
  <c r="AB676" i="2" s="1"/>
  <c r="AC676" i="2" s="1"/>
  <c r="AD676" i="2" s="1"/>
  <c r="AF676" i="2" s="1"/>
  <c r="AI676" i="2" s="1"/>
  <c r="K676" i="2"/>
  <c r="L676" i="2" s="1"/>
  <c r="Y1342" i="2"/>
  <c r="Z1342" i="2" s="1"/>
  <c r="AB1342" i="2" s="1"/>
  <c r="AC1342" i="2" s="1"/>
  <c r="AD1342" i="2" s="1"/>
  <c r="AF1342" i="2" s="1"/>
  <c r="AI1342" i="2" s="1"/>
  <c r="K1342" i="2"/>
  <c r="Y719" i="2"/>
  <c r="Z719" i="2" s="1"/>
  <c r="AB719" i="2" s="1"/>
  <c r="AC719" i="2" s="1"/>
  <c r="AD719" i="2" s="1"/>
  <c r="AF719" i="2" s="1"/>
  <c r="AI719" i="2" s="1"/>
  <c r="K719" i="2"/>
  <c r="Y1526" i="2"/>
  <c r="Z1526" i="2" s="1"/>
  <c r="AB1526" i="2" s="1"/>
  <c r="AC1526" i="2" s="1"/>
  <c r="AD1526" i="2" s="1"/>
  <c r="AF1526" i="2" s="1"/>
  <c r="AI1526" i="2" s="1"/>
  <c r="K1526" i="2"/>
  <c r="Y95" i="2"/>
  <c r="Z95" i="2" s="1"/>
  <c r="AB95" i="2" s="1"/>
  <c r="AC95" i="2" s="1"/>
  <c r="AD95" i="2" s="1"/>
  <c r="AF95" i="2" s="1"/>
  <c r="AI95" i="2" s="1"/>
  <c r="K95" i="2"/>
  <c r="L95" i="2" s="1"/>
  <c r="Y15" i="2"/>
  <c r="Z15" i="2" s="1"/>
  <c r="AB15" i="2" s="1"/>
  <c r="AC15" i="2" s="1"/>
  <c r="AD15" i="2" s="1"/>
  <c r="AF15" i="2" s="1"/>
  <c r="AI15" i="2" s="1"/>
  <c r="K15" i="2"/>
  <c r="L15" i="2" s="1"/>
  <c r="Y534" i="2"/>
  <c r="Z534" i="2" s="1"/>
  <c r="AB534" i="2" s="1"/>
  <c r="AC534" i="2" s="1"/>
  <c r="AD534" i="2" s="1"/>
  <c r="AF534" i="2" s="1"/>
  <c r="AI534" i="2" s="1"/>
  <c r="K534" i="2"/>
  <c r="Y585" i="2"/>
  <c r="Z585" i="2" s="1"/>
  <c r="AB585" i="2" s="1"/>
  <c r="AC585" i="2" s="1"/>
  <c r="AD585" i="2" s="1"/>
  <c r="AF585" i="2" s="1"/>
  <c r="AI585" i="2" s="1"/>
  <c r="K585" i="2"/>
  <c r="L585" i="2" s="1"/>
  <c r="Y630" i="2"/>
  <c r="Z630" i="2" s="1"/>
  <c r="AB630" i="2" s="1"/>
  <c r="AC630" i="2" s="1"/>
  <c r="AD630" i="2" s="1"/>
  <c r="AF630" i="2" s="1"/>
  <c r="AI630" i="2" s="1"/>
  <c r="K630" i="2"/>
  <c r="Y1480" i="2"/>
  <c r="Z1480" i="2" s="1"/>
  <c r="AB1480" i="2" s="1"/>
  <c r="AC1480" i="2" s="1"/>
  <c r="AD1480" i="2" s="1"/>
  <c r="AF1480" i="2" s="1"/>
  <c r="AI1480" i="2" s="1"/>
  <c r="K1480" i="2"/>
  <c r="Y279" i="2"/>
  <c r="Z279" i="2" s="1"/>
  <c r="AB279" i="2" s="1"/>
  <c r="AC279" i="2" s="1"/>
  <c r="AD279" i="2" s="1"/>
  <c r="AF279" i="2" s="1"/>
  <c r="AI279" i="2" s="1"/>
  <c r="K279" i="2"/>
  <c r="Y482" i="2"/>
  <c r="Z482" i="2" s="1"/>
  <c r="AB482" i="2" s="1"/>
  <c r="AC482" i="2" s="1"/>
  <c r="AD482" i="2" s="1"/>
  <c r="AF482" i="2" s="1"/>
  <c r="AI482" i="2" s="1"/>
  <c r="K482" i="2"/>
  <c r="Y207" i="2"/>
  <c r="Z207" i="2" s="1"/>
  <c r="AB207" i="2" s="1"/>
  <c r="AC207" i="2" s="1"/>
  <c r="AD207" i="2" s="1"/>
  <c r="AF207" i="2" s="1"/>
  <c r="AI207" i="2" s="1"/>
  <c r="K207" i="2"/>
  <c r="Y1434" i="2"/>
  <c r="Z1434" i="2" s="1"/>
  <c r="AB1434" i="2" s="1"/>
  <c r="AC1434" i="2" s="1"/>
  <c r="AD1434" i="2" s="1"/>
  <c r="AF1434" i="2" s="1"/>
  <c r="AI1434" i="2" s="1"/>
  <c r="K1434" i="2"/>
  <c r="Y247" i="2"/>
  <c r="Z247" i="2" s="1"/>
  <c r="AB247" i="2" s="1"/>
  <c r="AC247" i="2" s="1"/>
  <c r="AD247" i="2" s="1"/>
  <c r="AF247" i="2" s="1"/>
  <c r="AI247" i="2" s="1"/>
  <c r="K247" i="2"/>
  <c r="L247" i="2" s="1"/>
  <c r="Z442" i="2"/>
  <c r="AB442" i="2" s="1"/>
  <c r="AC442" i="2" s="1"/>
  <c r="AD442" i="2" s="1"/>
  <c r="AF442" i="2" s="1"/>
  <c r="AI442" i="2" s="1"/>
  <c r="Y442" i="2"/>
  <c r="K442" i="2"/>
  <c r="Y401" i="2"/>
  <c r="Z401" i="2" s="1"/>
  <c r="AB401" i="2" s="1"/>
  <c r="AC401" i="2" s="1"/>
  <c r="AD401" i="2" s="1"/>
  <c r="AF401" i="2" s="1"/>
  <c r="AI401" i="2" s="1"/>
  <c r="K401" i="2"/>
  <c r="Y359" i="2"/>
  <c r="Z359" i="2" s="1"/>
  <c r="AB359" i="2" s="1"/>
  <c r="AC359" i="2" s="1"/>
  <c r="AD359" i="2" s="1"/>
  <c r="AF359" i="2" s="1"/>
  <c r="AI359" i="2" s="1"/>
  <c r="K359" i="2"/>
  <c r="Y1300" i="2"/>
  <c r="Z1300" i="2" s="1"/>
  <c r="AB1300" i="2" s="1"/>
  <c r="AC1300" i="2" s="1"/>
  <c r="AD1300" i="2" s="1"/>
  <c r="AF1300" i="2" s="1"/>
  <c r="AI1300" i="2" s="1"/>
  <c r="K1300" i="2"/>
  <c r="Y1256" i="2"/>
  <c r="Z1256" i="2" s="1"/>
  <c r="AB1256" i="2" s="1"/>
  <c r="AC1256" i="2" s="1"/>
  <c r="AD1256" i="2" s="1"/>
  <c r="AF1256" i="2" s="1"/>
  <c r="AI1256" i="2" s="1"/>
  <c r="K1256" i="2"/>
  <c r="Y1217" i="2"/>
  <c r="Z1217" i="2" s="1"/>
  <c r="AB1217" i="2" s="1"/>
  <c r="AC1217" i="2" s="1"/>
  <c r="AD1217" i="2" s="1"/>
  <c r="AF1217" i="2" s="1"/>
  <c r="AI1217" i="2" s="1"/>
  <c r="K1217" i="2"/>
  <c r="Y1057" i="2"/>
  <c r="Z1057" i="2" s="1"/>
  <c r="AB1057" i="2" s="1"/>
  <c r="AC1057" i="2" s="1"/>
  <c r="AD1057" i="2" s="1"/>
  <c r="AF1057" i="2" s="1"/>
  <c r="AI1057" i="2" s="1"/>
  <c r="K1057" i="2"/>
  <c r="Y1158" i="2"/>
  <c r="Z1158" i="2" s="1"/>
  <c r="AB1158" i="2" s="1"/>
  <c r="AC1158" i="2" s="1"/>
  <c r="AD1158" i="2" s="1"/>
  <c r="AF1158" i="2" s="1"/>
  <c r="AI1158" i="2" s="1"/>
  <c r="K1158" i="2"/>
  <c r="Y1386" i="2"/>
  <c r="Z1386" i="2" s="1"/>
  <c r="AB1386" i="2" s="1"/>
  <c r="AC1386" i="2" s="1"/>
  <c r="AD1386" i="2" s="1"/>
  <c r="AF1386" i="2" s="1"/>
  <c r="AI1386" i="2" s="1"/>
  <c r="K1386" i="2"/>
  <c r="Y317" i="2"/>
  <c r="Z317" i="2" s="1"/>
  <c r="AB317" i="2" s="1"/>
  <c r="AC317" i="2" s="1"/>
  <c r="AD317" i="2" s="1"/>
  <c r="AF317" i="2" s="1"/>
  <c r="AI317" i="2" s="1"/>
  <c r="K317" i="2"/>
  <c r="Y763" i="2"/>
  <c r="Z763" i="2" s="1"/>
  <c r="AB763" i="2" s="1"/>
  <c r="AC763" i="2" s="1"/>
  <c r="AD763" i="2" s="1"/>
  <c r="AF763" i="2" s="1"/>
  <c r="AI763" i="2" s="1"/>
  <c r="K763" i="2"/>
  <c r="Y899" i="2"/>
  <c r="Z899" i="2" s="1"/>
  <c r="AB899" i="2" s="1"/>
  <c r="AC899" i="2" s="1"/>
  <c r="AD899" i="2" s="1"/>
  <c r="AF899" i="2" s="1"/>
  <c r="AI899" i="2" s="1"/>
  <c r="K899" i="2"/>
  <c r="L899" i="2" s="1"/>
  <c r="Y853" i="2"/>
  <c r="Z853" i="2" s="1"/>
  <c r="AB853" i="2" s="1"/>
  <c r="AC853" i="2" s="1"/>
  <c r="AD853" i="2" s="1"/>
  <c r="AF853" i="2" s="1"/>
  <c r="AI853" i="2" s="1"/>
  <c r="K853" i="2"/>
  <c r="Y945" i="2"/>
  <c r="Z945" i="2" s="1"/>
  <c r="AB945" i="2" s="1"/>
  <c r="AC945" i="2" s="1"/>
  <c r="AD945" i="2" s="1"/>
  <c r="AF945" i="2" s="1"/>
  <c r="AI945" i="2" s="1"/>
  <c r="K945" i="2"/>
  <c r="Y674" i="2"/>
  <c r="Z674" i="2" s="1"/>
  <c r="AB674" i="2" s="1"/>
  <c r="AC674" i="2" s="1"/>
  <c r="AD674" i="2" s="1"/>
  <c r="AF674" i="2" s="1"/>
  <c r="AI674" i="2" s="1"/>
  <c r="K674" i="2"/>
  <c r="Y1340" i="2"/>
  <c r="Z1340" i="2" s="1"/>
  <c r="AB1340" i="2" s="1"/>
  <c r="AC1340" i="2" s="1"/>
  <c r="AD1340" i="2" s="1"/>
  <c r="AF1340" i="2" s="1"/>
  <c r="AI1340" i="2" s="1"/>
  <c r="K1340" i="2"/>
  <c r="Y1524" i="2"/>
  <c r="Z1524" i="2" s="1"/>
  <c r="AB1524" i="2" s="1"/>
  <c r="AC1524" i="2" s="1"/>
  <c r="AD1524" i="2" s="1"/>
  <c r="AF1524" i="2" s="1"/>
  <c r="AI1524" i="2" s="1"/>
  <c r="K1524" i="2"/>
  <c r="Y13" i="2"/>
  <c r="Z13" i="2" s="1"/>
  <c r="AB13" i="2" s="1"/>
  <c r="AC13" i="2" s="1"/>
  <c r="AD13" i="2" s="1"/>
  <c r="AF13" i="2" s="1"/>
  <c r="AI13" i="2" s="1"/>
  <c r="K13" i="2"/>
  <c r="Y532" i="2"/>
  <c r="Z532" i="2" s="1"/>
  <c r="AB532" i="2" s="1"/>
  <c r="AC532" i="2" s="1"/>
  <c r="AD532" i="2" s="1"/>
  <c r="AF532" i="2" s="1"/>
  <c r="AI532" i="2" s="1"/>
  <c r="K532" i="2"/>
  <c r="Y583" i="2"/>
  <c r="Z583" i="2" s="1"/>
  <c r="AB583" i="2" s="1"/>
  <c r="AC583" i="2" s="1"/>
  <c r="AD583" i="2" s="1"/>
  <c r="AF583" i="2" s="1"/>
  <c r="AI583" i="2" s="1"/>
  <c r="K583" i="2"/>
  <c r="Y628" i="2"/>
  <c r="Z628" i="2" s="1"/>
  <c r="AB628" i="2" s="1"/>
  <c r="AC628" i="2" s="1"/>
  <c r="AD628" i="2" s="1"/>
  <c r="AF628" i="2" s="1"/>
  <c r="AI628" i="2" s="1"/>
  <c r="K628" i="2"/>
  <c r="Y1478" i="2"/>
  <c r="Z1478" i="2" s="1"/>
  <c r="AB1478" i="2" s="1"/>
  <c r="AC1478" i="2" s="1"/>
  <c r="AD1478" i="2" s="1"/>
  <c r="AF1478" i="2" s="1"/>
  <c r="AI1478" i="2" s="1"/>
  <c r="K1478" i="2"/>
  <c r="Y205" i="2"/>
  <c r="Z205" i="2" s="1"/>
  <c r="AB205" i="2" s="1"/>
  <c r="AC205" i="2" s="1"/>
  <c r="AD205" i="2" s="1"/>
  <c r="AF205" i="2" s="1"/>
  <c r="AI205" i="2" s="1"/>
  <c r="K205" i="2"/>
  <c r="Y1432" i="2"/>
  <c r="Z1432" i="2" s="1"/>
  <c r="AB1432" i="2" s="1"/>
  <c r="AC1432" i="2" s="1"/>
  <c r="AD1432" i="2" s="1"/>
  <c r="AF1432" i="2" s="1"/>
  <c r="AI1432" i="2" s="1"/>
  <c r="K1432" i="2"/>
  <c r="Y139" i="2"/>
  <c r="Z139" i="2" s="1"/>
  <c r="AB139" i="2" s="1"/>
  <c r="AC139" i="2" s="1"/>
  <c r="AD139" i="2" s="1"/>
  <c r="AF139" i="2" s="1"/>
  <c r="AI139" i="2" s="1"/>
  <c r="K139" i="2"/>
  <c r="Y399" i="2"/>
  <c r="Z399" i="2" s="1"/>
  <c r="AB399" i="2" s="1"/>
  <c r="AC399" i="2" s="1"/>
  <c r="AD399" i="2" s="1"/>
  <c r="AF399" i="2" s="1"/>
  <c r="AI399" i="2" s="1"/>
  <c r="K399" i="2"/>
  <c r="Y357" i="2"/>
  <c r="Z357" i="2" s="1"/>
  <c r="AB357" i="2" s="1"/>
  <c r="AC357" i="2" s="1"/>
  <c r="AD357" i="2" s="1"/>
  <c r="AF357" i="2" s="1"/>
  <c r="AI357" i="2" s="1"/>
  <c r="K357" i="2"/>
  <c r="Y1301" i="2"/>
  <c r="Z1301" i="2" s="1"/>
  <c r="AB1301" i="2" s="1"/>
  <c r="AC1301" i="2" s="1"/>
  <c r="AD1301" i="2" s="1"/>
  <c r="AF1301" i="2" s="1"/>
  <c r="AI1301" i="2" s="1"/>
  <c r="K1301" i="2"/>
  <c r="Y1257" i="2"/>
  <c r="Z1257" i="2" s="1"/>
  <c r="AB1257" i="2" s="1"/>
  <c r="AC1257" i="2" s="1"/>
  <c r="AD1257" i="2" s="1"/>
  <c r="AF1257" i="2" s="1"/>
  <c r="AI1257" i="2" s="1"/>
  <c r="K1257" i="2"/>
  <c r="Y1218" i="2"/>
  <c r="Z1218" i="2" s="1"/>
  <c r="AB1218" i="2" s="1"/>
  <c r="AC1218" i="2" s="1"/>
  <c r="AD1218" i="2" s="1"/>
  <c r="AF1218" i="2" s="1"/>
  <c r="AI1218" i="2" s="1"/>
  <c r="K1218" i="2"/>
  <c r="Y1058" i="2"/>
  <c r="Z1058" i="2" s="1"/>
  <c r="AB1058" i="2" s="1"/>
  <c r="AC1058" i="2" s="1"/>
  <c r="AD1058" i="2" s="1"/>
  <c r="AF1058" i="2" s="1"/>
  <c r="AI1058" i="2" s="1"/>
  <c r="K1058" i="2"/>
  <c r="Y1134" i="2"/>
  <c r="Z1134" i="2" s="1"/>
  <c r="AB1134" i="2" s="1"/>
  <c r="AC1134" i="2" s="1"/>
  <c r="AD1134" i="2" s="1"/>
  <c r="AF1134" i="2" s="1"/>
  <c r="AI1134" i="2" s="1"/>
  <c r="K1134" i="2"/>
  <c r="Y1099" i="2"/>
  <c r="Z1099" i="2" s="1"/>
  <c r="AB1099" i="2" s="1"/>
  <c r="AC1099" i="2" s="1"/>
  <c r="AD1099" i="2" s="1"/>
  <c r="AF1099" i="2" s="1"/>
  <c r="AI1099" i="2" s="1"/>
  <c r="K1099" i="2"/>
  <c r="Y1141" i="2"/>
  <c r="Z1141" i="2" s="1"/>
  <c r="AB1141" i="2" s="1"/>
  <c r="AC1141" i="2" s="1"/>
  <c r="AD1141" i="2" s="1"/>
  <c r="AF1141" i="2" s="1"/>
  <c r="AI1141" i="2" s="1"/>
  <c r="K1141" i="2"/>
  <c r="Y1191" i="2"/>
  <c r="Z1191" i="2" s="1"/>
  <c r="AB1191" i="2" s="1"/>
  <c r="AC1191" i="2" s="1"/>
  <c r="AD1191" i="2" s="1"/>
  <c r="AF1191" i="2" s="1"/>
  <c r="AI1191" i="2" s="1"/>
  <c r="K1191" i="2"/>
  <c r="Y1159" i="2"/>
  <c r="Z1159" i="2" s="1"/>
  <c r="AB1159" i="2" s="1"/>
  <c r="AC1159" i="2" s="1"/>
  <c r="AD1159" i="2" s="1"/>
  <c r="AF1159" i="2" s="1"/>
  <c r="AI1159" i="2" s="1"/>
  <c r="K1159" i="2"/>
  <c r="Y1387" i="2"/>
  <c r="Z1387" i="2" s="1"/>
  <c r="AB1387" i="2" s="1"/>
  <c r="AC1387" i="2" s="1"/>
  <c r="AD1387" i="2" s="1"/>
  <c r="AF1387" i="2" s="1"/>
  <c r="AI1387" i="2" s="1"/>
  <c r="K1387" i="2"/>
  <c r="Y1023" i="2"/>
  <c r="Z1023" i="2" s="1"/>
  <c r="AB1023" i="2" s="1"/>
  <c r="AC1023" i="2" s="1"/>
  <c r="AD1023" i="2" s="1"/>
  <c r="AF1023" i="2" s="1"/>
  <c r="AI1023" i="2" s="1"/>
  <c r="K1023" i="2"/>
  <c r="Y318" i="2"/>
  <c r="Z318" i="2" s="1"/>
  <c r="AB318" i="2" s="1"/>
  <c r="AC318" i="2" s="1"/>
  <c r="AD318" i="2" s="1"/>
  <c r="AF318" i="2" s="1"/>
  <c r="AI318" i="2" s="1"/>
  <c r="K318" i="2"/>
  <c r="Y764" i="2"/>
  <c r="Z764" i="2" s="1"/>
  <c r="AB764" i="2" s="1"/>
  <c r="AC764" i="2" s="1"/>
  <c r="AD764" i="2" s="1"/>
  <c r="AF764" i="2" s="1"/>
  <c r="AI764" i="2" s="1"/>
  <c r="K764" i="2"/>
  <c r="Y809" i="2"/>
  <c r="Z809" i="2" s="1"/>
  <c r="AB809" i="2" s="1"/>
  <c r="AC809" i="2" s="1"/>
  <c r="AD809" i="2" s="1"/>
  <c r="AF809" i="2" s="1"/>
  <c r="AI809" i="2" s="1"/>
  <c r="K809" i="2"/>
  <c r="Y900" i="2"/>
  <c r="Z900" i="2" s="1"/>
  <c r="AB900" i="2" s="1"/>
  <c r="AC900" i="2" s="1"/>
  <c r="AD900" i="2" s="1"/>
  <c r="AF900" i="2" s="1"/>
  <c r="AI900" i="2" s="1"/>
  <c r="K900" i="2"/>
  <c r="Y854" i="2"/>
  <c r="Z854" i="2" s="1"/>
  <c r="AB854" i="2" s="1"/>
  <c r="AC854" i="2" s="1"/>
  <c r="AD854" i="2" s="1"/>
  <c r="AF854" i="2" s="1"/>
  <c r="AI854" i="2" s="1"/>
  <c r="K854" i="2"/>
  <c r="Y946" i="2"/>
  <c r="Z946" i="2" s="1"/>
  <c r="AB946" i="2" s="1"/>
  <c r="AC946" i="2" s="1"/>
  <c r="AD946" i="2" s="1"/>
  <c r="AF946" i="2" s="1"/>
  <c r="AI946" i="2" s="1"/>
  <c r="K946" i="2"/>
  <c r="Y987" i="2"/>
  <c r="Z987" i="2" s="1"/>
  <c r="AB987" i="2" s="1"/>
  <c r="AC987" i="2" s="1"/>
  <c r="AD987" i="2" s="1"/>
  <c r="AF987" i="2" s="1"/>
  <c r="AI987" i="2" s="1"/>
  <c r="K987" i="2"/>
  <c r="Y56" i="2"/>
  <c r="Z56" i="2" s="1"/>
  <c r="AB56" i="2" s="1"/>
  <c r="AC56" i="2" s="1"/>
  <c r="AD56" i="2" s="1"/>
  <c r="AF56" i="2" s="1"/>
  <c r="AI56" i="2" s="1"/>
  <c r="K56" i="2"/>
  <c r="Y567" i="2"/>
  <c r="Z567" i="2" s="1"/>
  <c r="AB567" i="2" s="1"/>
  <c r="AC567" i="2" s="1"/>
  <c r="AD567" i="2" s="1"/>
  <c r="AF567" i="2" s="1"/>
  <c r="AI567" i="2" s="1"/>
  <c r="K567" i="2"/>
  <c r="Y173" i="2"/>
  <c r="Z173" i="2" s="1"/>
  <c r="AB173" i="2" s="1"/>
  <c r="AC173" i="2" s="1"/>
  <c r="AD173" i="2" s="1"/>
  <c r="AF173" i="2" s="1"/>
  <c r="AI173" i="2" s="1"/>
  <c r="K173" i="2"/>
  <c r="Y675" i="2"/>
  <c r="Z675" i="2" s="1"/>
  <c r="AB675" i="2" s="1"/>
  <c r="AC675" i="2" s="1"/>
  <c r="AD675" i="2" s="1"/>
  <c r="AF675" i="2" s="1"/>
  <c r="AI675" i="2" s="1"/>
  <c r="K675" i="2"/>
  <c r="Y1341" i="2"/>
  <c r="Z1341" i="2" s="1"/>
  <c r="AB1341" i="2" s="1"/>
  <c r="AC1341" i="2" s="1"/>
  <c r="AD1341" i="2" s="1"/>
  <c r="AF1341" i="2" s="1"/>
  <c r="AI1341" i="2" s="1"/>
  <c r="K1341" i="2"/>
  <c r="Y718" i="2"/>
  <c r="Z718" i="2" s="1"/>
  <c r="AB718" i="2" s="1"/>
  <c r="AC718" i="2" s="1"/>
  <c r="AD718" i="2" s="1"/>
  <c r="AF718" i="2" s="1"/>
  <c r="AI718" i="2" s="1"/>
  <c r="K718" i="2"/>
  <c r="Y1525" i="2"/>
  <c r="Z1525" i="2" s="1"/>
  <c r="AB1525" i="2" s="1"/>
  <c r="AC1525" i="2" s="1"/>
  <c r="AD1525" i="2" s="1"/>
  <c r="AF1525" i="2" s="1"/>
  <c r="AI1525" i="2" s="1"/>
  <c r="K1525" i="2"/>
  <c r="Y94" i="2"/>
  <c r="Z94" i="2" s="1"/>
  <c r="AB94" i="2" s="1"/>
  <c r="AC94" i="2" s="1"/>
  <c r="AD94" i="2" s="1"/>
  <c r="AF94" i="2" s="1"/>
  <c r="AI94" i="2" s="1"/>
  <c r="K94" i="2"/>
  <c r="Y14" i="2"/>
  <c r="Z14" i="2" s="1"/>
  <c r="AB14" i="2" s="1"/>
  <c r="AC14" i="2" s="1"/>
  <c r="AD14" i="2" s="1"/>
  <c r="AF14" i="2" s="1"/>
  <c r="AI14" i="2" s="1"/>
  <c r="K14" i="2"/>
  <c r="Y533" i="2"/>
  <c r="Z533" i="2" s="1"/>
  <c r="AB533" i="2" s="1"/>
  <c r="AC533" i="2" s="1"/>
  <c r="AD533" i="2" s="1"/>
  <c r="AF533" i="2" s="1"/>
  <c r="AI533" i="2" s="1"/>
  <c r="K533" i="2"/>
  <c r="Y584" i="2"/>
  <c r="Z584" i="2" s="1"/>
  <c r="AB584" i="2" s="1"/>
  <c r="AC584" i="2" s="1"/>
  <c r="AD584" i="2" s="1"/>
  <c r="AF584" i="2" s="1"/>
  <c r="AI584" i="2" s="1"/>
  <c r="K584" i="2"/>
  <c r="Y629" i="2"/>
  <c r="Z629" i="2" s="1"/>
  <c r="AB629" i="2" s="1"/>
  <c r="AC629" i="2" s="1"/>
  <c r="AD629" i="2" s="1"/>
  <c r="AF629" i="2" s="1"/>
  <c r="AI629" i="2" s="1"/>
  <c r="K629" i="2"/>
  <c r="Y1479" i="2"/>
  <c r="Z1479" i="2" s="1"/>
  <c r="AB1479" i="2" s="1"/>
  <c r="AC1479" i="2" s="1"/>
  <c r="AD1479" i="2" s="1"/>
  <c r="AF1479" i="2" s="1"/>
  <c r="AI1479" i="2" s="1"/>
  <c r="K1479" i="2"/>
  <c r="Y278" i="2"/>
  <c r="Z278" i="2" s="1"/>
  <c r="AB278" i="2" s="1"/>
  <c r="AC278" i="2" s="1"/>
  <c r="AD278" i="2" s="1"/>
  <c r="AF278" i="2" s="1"/>
  <c r="AI278" i="2" s="1"/>
  <c r="K278" i="2"/>
  <c r="AB481" i="2"/>
  <c r="AC481" i="2" s="1"/>
  <c r="AD481" i="2" s="1"/>
  <c r="AF481" i="2" s="1"/>
  <c r="AI481" i="2" s="1"/>
  <c r="Y481" i="2"/>
  <c r="Z481" i="2" s="1"/>
  <c r="K481" i="2"/>
  <c r="Y514" i="2"/>
  <c r="Z514" i="2" s="1"/>
  <c r="AB514" i="2" s="1"/>
  <c r="AC514" i="2" s="1"/>
  <c r="AD514" i="2" s="1"/>
  <c r="AF514" i="2" s="1"/>
  <c r="AI514" i="2" s="1"/>
  <c r="K514" i="2"/>
  <c r="Y206" i="2"/>
  <c r="Z206" i="2" s="1"/>
  <c r="AB206" i="2" s="1"/>
  <c r="AC206" i="2" s="1"/>
  <c r="AD206" i="2" s="1"/>
  <c r="AF206" i="2" s="1"/>
  <c r="AI206" i="2" s="1"/>
  <c r="K206" i="2"/>
  <c r="Y1433" i="2"/>
  <c r="Z1433" i="2" s="1"/>
  <c r="AB1433" i="2" s="1"/>
  <c r="AC1433" i="2" s="1"/>
  <c r="AD1433" i="2" s="1"/>
  <c r="AF1433" i="2" s="1"/>
  <c r="AI1433" i="2" s="1"/>
  <c r="K1433" i="2"/>
  <c r="Y246" i="2"/>
  <c r="Z246" i="2" s="1"/>
  <c r="AB246" i="2" s="1"/>
  <c r="AC246" i="2" s="1"/>
  <c r="AD246" i="2" s="1"/>
  <c r="AF246" i="2" s="1"/>
  <c r="AI246" i="2" s="1"/>
  <c r="K246" i="2"/>
  <c r="Y441" i="2"/>
  <c r="Z441" i="2" s="1"/>
  <c r="AB441" i="2" s="1"/>
  <c r="AC441" i="2" s="1"/>
  <c r="AD441" i="2" s="1"/>
  <c r="AF441" i="2" s="1"/>
  <c r="AI441" i="2" s="1"/>
  <c r="K441" i="2"/>
  <c r="Y140" i="2"/>
  <c r="Z140" i="2" s="1"/>
  <c r="AB140" i="2" s="1"/>
  <c r="AC140" i="2" s="1"/>
  <c r="AD140" i="2" s="1"/>
  <c r="AF140" i="2" s="1"/>
  <c r="AI140" i="2" s="1"/>
  <c r="K140" i="2"/>
  <c r="Y400" i="2"/>
  <c r="Z400" i="2" s="1"/>
  <c r="AB400" i="2" s="1"/>
  <c r="AC400" i="2" s="1"/>
  <c r="AD400" i="2" s="1"/>
  <c r="AF400" i="2" s="1"/>
  <c r="AI400" i="2" s="1"/>
  <c r="K400" i="2"/>
  <c r="Y358" i="2"/>
  <c r="Z358" i="2" s="1"/>
  <c r="AB358" i="2" s="1"/>
  <c r="AC358" i="2" s="1"/>
  <c r="AD358" i="2" s="1"/>
  <c r="AF358" i="2" s="1"/>
  <c r="AI358" i="2" s="1"/>
  <c r="K358" i="2"/>
  <c r="Y126" i="2"/>
  <c r="Z126" i="2" s="1"/>
  <c r="AB126" i="2" s="1"/>
  <c r="AC126" i="2" s="1"/>
  <c r="AD126" i="2" s="1"/>
  <c r="AF126" i="2" s="1"/>
  <c r="AI126" i="2" s="1"/>
  <c r="K126" i="2"/>
  <c r="Y1298" i="2"/>
  <c r="Z1298" i="2" s="1"/>
  <c r="AB1298" i="2" s="1"/>
  <c r="AC1298" i="2" s="1"/>
  <c r="AD1298" i="2" s="1"/>
  <c r="AF1298" i="2" s="1"/>
  <c r="AI1298" i="2" s="1"/>
  <c r="K1298" i="2"/>
  <c r="Y1254" i="2"/>
  <c r="Z1254" i="2" s="1"/>
  <c r="AB1254" i="2" s="1"/>
  <c r="AC1254" i="2" s="1"/>
  <c r="AD1254" i="2" s="1"/>
  <c r="AF1254" i="2" s="1"/>
  <c r="AI1254" i="2" s="1"/>
  <c r="K1254" i="2"/>
  <c r="Y1215" i="2"/>
  <c r="Z1215" i="2" s="1"/>
  <c r="AB1215" i="2" s="1"/>
  <c r="AC1215" i="2" s="1"/>
  <c r="AD1215" i="2" s="1"/>
  <c r="AF1215" i="2" s="1"/>
  <c r="AI1215" i="2" s="1"/>
  <c r="K1215" i="2"/>
  <c r="Y1055" i="2"/>
  <c r="Z1055" i="2" s="1"/>
  <c r="AB1055" i="2" s="1"/>
  <c r="AC1055" i="2" s="1"/>
  <c r="AD1055" i="2" s="1"/>
  <c r="AF1055" i="2" s="1"/>
  <c r="AI1055" i="2" s="1"/>
  <c r="K1055" i="2"/>
  <c r="Y1097" i="2"/>
  <c r="Z1097" i="2" s="1"/>
  <c r="AB1097" i="2" s="1"/>
  <c r="AC1097" i="2" s="1"/>
  <c r="AD1097" i="2" s="1"/>
  <c r="AF1097" i="2" s="1"/>
  <c r="AI1097" i="2" s="1"/>
  <c r="K1097" i="2"/>
  <c r="Y1140" i="2"/>
  <c r="Z1140" i="2" s="1"/>
  <c r="AB1140" i="2" s="1"/>
  <c r="AC1140" i="2" s="1"/>
  <c r="AD1140" i="2" s="1"/>
  <c r="AF1140" i="2" s="1"/>
  <c r="AI1140" i="2" s="1"/>
  <c r="K1140" i="2"/>
  <c r="Y1189" i="2"/>
  <c r="Z1189" i="2" s="1"/>
  <c r="AB1189" i="2" s="1"/>
  <c r="AC1189" i="2" s="1"/>
  <c r="AD1189" i="2" s="1"/>
  <c r="AF1189" i="2" s="1"/>
  <c r="AI1189" i="2" s="1"/>
  <c r="K1189" i="2"/>
  <c r="Y1156" i="2"/>
  <c r="Z1156" i="2" s="1"/>
  <c r="AB1156" i="2" s="1"/>
  <c r="AC1156" i="2" s="1"/>
  <c r="AD1156" i="2" s="1"/>
  <c r="AF1156" i="2" s="1"/>
  <c r="AI1156" i="2" s="1"/>
  <c r="K1156" i="2"/>
  <c r="Y1384" i="2"/>
  <c r="Z1384" i="2" s="1"/>
  <c r="AB1384" i="2" s="1"/>
  <c r="AC1384" i="2" s="1"/>
  <c r="AD1384" i="2" s="1"/>
  <c r="AF1384" i="2" s="1"/>
  <c r="AI1384" i="2" s="1"/>
  <c r="K1384" i="2"/>
  <c r="Y1021" i="2"/>
  <c r="Z1021" i="2" s="1"/>
  <c r="AB1021" i="2" s="1"/>
  <c r="AC1021" i="2" s="1"/>
  <c r="AD1021" i="2" s="1"/>
  <c r="AF1021" i="2" s="1"/>
  <c r="AI1021" i="2" s="1"/>
  <c r="K1021" i="2"/>
  <c r="Y315" i="2"/>
  <c r="Z315" i="2" s="1"/>
  <c r="AB315" i="2" s="1"/>
  <c r="AC315" i="2" s="1"/>
  <c r="AD315" i="2" s="1"/>
  <c r="AF315" i="2" s="1"/>
  <c r="AI315" i="2" s="1"/>
  <c r="K315" i="2"/>
  <c r="Y761" i="2"/>
  <c r="Z761" i="2" s="1"/>
  <c r="AB761" i="2" s="1"/>
  <c r="AC761" i="2" s="1"/>
  <c r="AD761" i="2" s="1"/>
  <c r="AF761" i="2" s="1"/>
  <c r="AI761" i="2" s="1"/>
  <c r="K761" i="2"/>
  <c r="Y807" i="2"/>
  <c r="Z807" i="2" s="1"/>
  <c r="AB807" i="2" s="1"/>
  <c r="AC807" i="2" s="1"/>
  <c r="AD807" i="2" s="1"/>
  <c r="AF807" i="2" s="1"/>
  <c r="AI807" i="2" s="1"/>
  <c r="K807" i="2"/>
  <c r="Y897" i="2"/>
  <c r="Z897" i="2" s="1"/>
  <c r="AB897" i="2" s="1"/>
  <c r="AC897" i="2" s="1"/>
  <c r="AD897" i="2" s="1"/>
  <c r="AF897" i="2" s="1"/>
  <c r="AI897" i="2" s="1"/>
  <c r="K897" i="2"/>
  <c r="Y851" i="2"/>
  <c r="Z851" i="2" s="1"/>
  <c r="AB851" i="2" s="1"/>
  <c r="AC851" i="2" s="1"/>
  <c r="AD851" i="2" s="1"/>
  <c r="AF851" i="2" s="1"/>
  <c r="AI851" i="2" s="1"/>
  <c r="K851" i="2"/>
  <c r="Y943" i="2"/>
  <c r="Z943" i="2" s="1"/>
  <c r="AB943" i="2" s="1"/>
  <c r="AC943" i="2" s="1"/>
  <c r="AD943" i="2" s="1"/>
  <c r="AF943" i="2" s="1"/>
  <c r="AI943" i="2" s="1"/>
  <c r="K943" i="2"/>
  <c r="Y985" i="2"/>
  <c r="Z985" i="2" s="1"/>
  <c r="AB985" i="2" s="1"/>
  <c r="AC985" i="2" s="1"/>
  <c r="AD985" i="2" s="1"/>
  <c r="AF985" i="2" s="1"/>
  <c r="AI985" i="2" s="1"/>
  <c r="K985" i="2"/>
  <c r="Y54" i="2"/>
  <c r="Z54" i="2" s="1"/>
  <c r="AB54" i="2" s="1"/>
  <c r="AC54" i="2" s="1"/>
  <c r="AD54" i="2" s="1"/>
  <c r="AF54" i="2" s="1"/>
  <c r="AI54" i="2" s="1"/>
  <c r="K54" i="2"/>
  <c r="Y171" i="2"/>
  <c r="Z171" i="2" s="1"/>
  <c r="AB171" i="2" s="1"/>
  <c r="AC171" i="2" s="1"/>
  <c r="AD171" i="2" s="1"/>
  <c r="AF171" i="2" s="1"/>
  <c r="AI171" i="2" s="1"/>
  <c r="K171" i="2"/>
  <c r="Y672" i="2"/>
  <c r="Z672" i="2" s="1"/>
  <c r="AB672" i="2" s="1"/>
  <c r="AC672" i="2" s="1"/>
  <c r="AD672" i="2" s="1"/>
  <c r="AF672" i="2" s="1"/>
  <c r="AI672" i="2" s="1"/>
  <c r="K672" i="2"/>
  <c r="Y1338" i="2"/>
  <c r="Z1338" i="2" s="1"/>
  <c r="AB1338" i="2" s="1"/>
  <c r="AC1338" i="2" s="1"/>
  <c r="AD1338" i="2" s="1"/>
  <c r="AF1338" i="2" s="1"/>
  <c r="AI1338" i="2" s="1"/>
  <c r="K1338" i="2"/>
  <c r="Y716" i="2"/>
  <c r="Z716" i="2" s="1"/>
  <c r="AB716" i="2" s="1"/>
  <c r="AC716" i="2" s="1"/>
  <c r="AD716" i="2" s="1"/>
  <c r="AF716" i="2" s="1"/>
  <c r="AI716" i="2" s="1"/>
  <c r="K716" i="2"/>
  <c r="Y1522" i="2"/>
  <c r="Z1522" i="2" s="1"/>
  <c r="AB1522" i="2" s="1"/>
  <c r="AC1522" i="2" s="1"/>
  <c r="AD1522" i="2" s="1"/>
  <c r="AF1522" i="2" s="1"/>
  <c r="AI1522" i="2" s="1"/>
  <c r="K1522" i="2"/>
  <c r="Y92" i="2"/>
  <c r="Z92" i="2" s="1"/>
  <c r="AB92" i="2" s="1"/>
  <c r="AC92" i="2" s="1"/>
  <c r="AD92" i="2" s="1"/>
  <c r="AF92" i="2" s="1"/>
  <c r="AI92" i="2" s="1"/>
  <c r="K92" i="2"/>
  <c r="Y11" i="2"/>
  <c r="Z11" i="2" s="1"/>
  <c r="AB11" i="2" s="1"/>
  <c r="AC11" i="2" s="1"/>
  <c r="AD11" i="2" s="1"/>
  <c r="AF11" i="2" s="1"/>
  <c r="AI11" i="2" s="1"/>
  <c r="K11" i="2"/>
  <c r="Y530" i="2"/>
  <c r="Z530" i="2" s="1"/>
  <c r="AB530" i="2" s="1"/>
  <c r="AC530" i="2" s="1"/>
  <c r="AD530" i="2" s="1"/>
  <c r="AF530" i="2" s="1"/>
  <c r="AI530" i="2" s="1"/>
  <c r="K530" i="2"/>
  <c r="Y581" i="2"/>
  <c r="Z581" i="2" s="1"/>
  <c r="AB581" i="2" s="1"/>
  <c r="AC581" i="2" s="1"/>
  <c r="AD581" i="2" s="1"/>
  <c r="AF581" i="2" s="1"/>
  <c r="AI581" i="2" s="1"/>
  <c r="K581" i="2"/>
  <c r="Y626" i="2"/>
  <c r="Z626" i="2" s="1"/>
  <c r="AB626" i="2" s="1"/>
  <c r="AC626" i="2" s="1"/>
  <c r="AD626" i="2" s="1"/>
  <c r="AF626" i="2" s="1"/>
  <c r="AI626" i="2" s="1"/>
  <c r="K626" i="2"/>
  <c r="Y1476" i="2"/>
  <c r="Z1476" i="2" s="1"/>
  <c r="AB1476" i="2" s="1"/>
  <c r="AC1476" i="2" s="1"/>
  <c r="AD1476" i="2" s="1"/>
  <c r="AF1476" i="2" s="1"/>
  <c r="AI1476" i="2" s="1"/>
  <c r="K1476" i="2"/>
  <c r="Y276" i="2"/>
  <c r="Z276" i="2" s="1"/>
  <c r="AB276" i="2" s="1"/>
  <c r="AC276" i="2" s="1"/>
  <c r="AD276" i="2" s="1"/>
  <c r="AF276" i="2" s="1"/>
  <c r="AI276" i="2" s="1"/>
  <c r="K276" i="2"/>
  <c r="Y479" i="2"/>
  <c r="Z479" i="2" s="1"/>
  <c r="AB479" i="2" s="1"/>
  <c r="AC479" i="2" s="1"/>
  <c r="AD479" i="2" s="1"/>
  <c r="AF479" i="2" s="1"/>
  <c r="AI479" i="2" s="1"/>
  <c r="K479" i="2"/>
  <c r="Y203" i="2"/>
  <c r="Z203" i="2" s="1"/>
  <c r="AB203" i="2" s="1"/>
  <c r="AC203" i="2" s="1"/>
  <c r="AD203" i="2" s="1"/>
  <c r="AF203" i="2" s="1"/>
  <c r="AI203" i="2" s="1"/>
  <c r="K203" i="2"/>
  <c r="Y1430" i="2"/>
  <c r="Z1430" i="2" s="1"/>
  <c r="AB1430" i="2" s="1"/>
  <c r="AC1430" i="2" s="1"/>
  <c r="AD1430" i="2" s="1"/>
  <c r="AF1430" i="2" s="1"/>
  <c r="AI1430" i="2" s="1"/>
  <c r="K1430" i="2"/>
  <c r="Y244" i="2"/>
  <c r="Z244" i="2" s="1"/>
  <c r="AB244" i="2" s="1"/>
  <c r="AC244" i="2" s="1"/>
  <c r="AD244" i="2" s="1"/>
  <c r="AF244" i="2" s="1"/>
  <c r="AI244" i="2" s="1"/>
  <c r="K244" i="2"/>
  <c r="Y439" i="2"/>
  <c r="Z439" i="2" s="1"/>
  <c r="AB439" i="2" s="1"/>
  <c r="AC439" i="2" s="1"/>
  <c r="AD439" i="2" s="1"/>
  <c r="AF439" i="2" s="1"/>
  <c r="AI439" i="2" s="1"/>
  <c r="K439" i="2"/>
  <c r="Y137" i="2"/>
  <c r="Z137" i="2" s="1"/>
  <c r="AB137" i="2" s="1"/>
  <c r="AC137" i="2" s="1"/>
  <c r="AD137" i="2" s="1"/>
  <c r="AF137" i="2" s="1"/>
  <c r="AI137" i="2" s="1"/>
  <c r="K137" i="2"/>
  <c r="Y397" i="2"/>
  <c r="Z397" i="2" s="1"/>
  <c r="AB397" i="2" s="1"/>
  <c r="AC397" i="2" s="1"/>
  <c r="AD397" i="2" s="1"/>
  <c r="AF397" i="2" s="1"/>
  <c r="AI397" i="2" s="1"/>
  <c r="K397" i="2"/>
  <c r="Y355" i="2"/>
  <c r="Z355" i="2" s="1"/>
  <c r="AB355" i="2" s="1"/>
  <c r="AC355" i="2" s="1"/>
  <c r="AD355" i="2" s="1"/>
  <c r="AF355" i="2" s="1"/>
  <c r="AI355" i="2" s="1"/>
  <c r="K355" i="2"/>
  <c r="Y1299" i="2"/>
  <c r="Z1299" i="2" s="1"/>
  <c r="AB1299" i="2" s="1"/>
  <c r="AC1299" i="2" s="1"/>
  <c r="AD1299" i="2" s="1"/>
  <c r="AF1299" i="2" s="1"/>
  <c r="AI1299" i="2" s="1"/>
  <c r="K1299" i="2"/>
  <c r="Y1255" i="2"/>
  <c r="Z1255" i="2" s="1"/>
  <c r="AB1255" i="2" s="1"/>
  <c r="AC1255" i="2" s="1"/>
  <c r="AD1255" i="2" s="1"/>
  <c r="AF1255" i="2" s="1"/>
  <c r="AI1255" i="2" s="1"/>
  <c r="K1255" i="2"/>
  <c r="Y1216" i="2"/>
  <c r="Z1216" i="2" s="1"/>
  <c r="AB1216" i="2" s="1"/>
  <c r="AC1216" i="2" s="1"/>
  <c r="AD1216" i="2" s="1"/>
  <c r="AF1216" i="2" s="1"/>
  <c r="AI1216" i="2" s="1"/>
  <c r="K1216" i="2"/>
  <c r="Y1056" i="2"/>
  <c r="Z1056" i="2" s="1"/>
  <c r="AB1056" i="2" s="1"/>
  <c r="AC1056" i="2" s="1"/>
  <c r="AD1056" i="2" s="1"/>
  <c r="AF1056" i="2" s="1"/>
  <c r="AI1056" i="2" s="1"/>
  <c r="K1056" i="2"/>
  <c r="Y1098" i="2"/>
  <c r="Z1098" i="2" s="1"/>
  <c r="AB1098" i="2" s="1"/>
  <c r="AC1098" i="2" s="1"/>
  <c r="AD1098" i="2" s="1"/>
  <c r="AF1098" i="2" s="1"/>
  <c r="AI1098" i="2" s="1"/>
  <c r="K1098" i="2"/>
  <c r="Y1190" i="2"/>
  <c r="Z1190" i="2" s="1"/>
  <c r="AB1190" i="2" s="1"/>
  <c r="AC1190" i="2" s="1"/>
  <c r="AD1190" i="2" s="1"/>
  <c r="AF1190" i="2" s="1"/>
  <c r="AI1190" i="2" s="1"/>
  <c r="K1190" i="2"/>
  <c r="Y1157" i="2"/>
  <c r="Z1157" i="2" s="1"/>
  <c r="AB1157" i="2" s="1"/>
  <c r="AC1157" i="2" s="1"/>
  <c r="AD1157" i="2" s="1"/>
  <c r="AF1157" i="2" s="1"/>
  <c r="AI1157" i="2" s="1"/>
  <c r="K1157" i="2"/>
  <c r="Y1385" i="2"/>
  <c r="Z1385" i="2" s="1"/>
  <c r="AB1385" i="2" s="1"/>
  <c r="AC1385" i="2" s="1"/>
  <c r="AD1385" i="2" s="1"/>
  <c r="AF1385" i="2" s="1"/>
  <c r="AI1385" i="2" s="1"/>
  <c r="K1385" i="2"/>
  <c r="Y1022" i="2"/>
  <c r="Z1022" i="2" s="1"/>
  <c r="AB1022" i="2" s="1"/>
  <c r="AC1022" i="2" s="1"/>
  <c r="AD1022" i="2" s="1"/>
  <c r="AF1022" i="2" s="1"/>
  <c r="AI1022" i="2" s="1"/>
  <c r="K1022" i="2"/>
  <c r="Y316" i="2"/>
  <c r="Z316" i="2" s="1"/>
  <c r="AB316" i="2" s="1"/>
  <c r="AC316" i="2" s="1"/>
  <c r="AD316" i="2" s="1"/>
  <c r="AF316" i="2" s="1"/>
  <c r="AI316" i="2" s="1"/>
  <c r="K316" i="2"/>
  <c r="Y762" i="2"/>
  <c r="Z762" i="2" s="1"/>
  <c r="AB762" i="2" s="1"/>
  <c r="AC762" i="2" s="1"/>
  <c r="AD762" i="2" s="1"/>
  <c r="AF762" i="2" s="1"/>
  <c r="AI762" i="2" s="1"/>
  <c r="K762" i="2"/>
  <c r="Y808" i="2"/>
  <c r="Z808" i="2" s="1"/>
  <c r="AB808" i="2" s="1"/>
  <c r="AC808" i="2" s="1"/>
  <c r="AD808" i="2" s="1"/>
  <c r="AF808" i="2" s="1"/>
  <c r="AI808" i="2" s="1"/>
  <c r="K808" i="2"/>
  <c r="Y898" i="2"/>
  <c r="Z898" i="2" s="1"/>
  <c r="AB898" i="2" s="1"/>
  <c r="AC898" i="2" s="1"/>
  <c r="AD898" i="2" s="1"/>
  <c r="AF898" i="2" s="1"/>
  <c r="AI898" i="2" s="1"/>
  <c r="K898" i="2"/>
  <c r="Y852" i="2"/>
  <c r="Z852" i="2" s="1"/>
  <c r="AB852" i="2" s="1"/>
  <c r="AC852" i="2" s="1"/>
  <c r="AD852" i="2" s="1"/>
  <c r="AF852" i="2" s="1"/>
  <c r="AI852" i="2" s="1"/>
  <c r="K852" i="2"/>
  <c r="Y944" i="2"/>
  <c r="Z944" i="2" s="1"/>
  <c r="AB944" i="2" s="1"/>
  <c r="AC944" i="2" s="1"/>
  <c r="AD944" i="2" s="1"/>
  <c r="AF944" i="2" s="1"/>
  <c r="AI944" i="2" s="1"/>
  <c r="K944" i="2"/>
  <c r="Y986" i="2"/>
  <c r="Z986" i="2" s="1"/>
  <c r="AB986" i="2" s="1"/>
  <c r="AC986" i="2" s="1"/>
  <c r="AD986" i="2" s="1"/>
  <c r="AF986" i="2" s="1"/>
  <c r="AI986" i="2" s="1"/>
  <c r="K986" i="2"/>
  <c r="Y55" i="2"/>
  <c r="Z55" i="2" s="1"/>
  <c r="AB55" i="2" s="1"/>
  <c r="AC55" i="2" s="1"/>
  <c r="AD55" i="2" s="1"/>
  <c r="AF55" i="2" s="1"/>
  <c r="AI55" i="2" s="1"/>
  <c r="K55" i="2"/>
  <c r="Y172" i="2"/>
  <c r="Z172" i="2" s="1"/>
  <c r="AB172" i="2" s="1"/>
  <c r="AC172" i="2" s="1"/>
  <c r="AD172" i="2" s="1"/>
  <c r="AF172" i="2" s="1"/>
  <c r="AI172" i="2" s="1"/>
  <c r="K172" i="2"/>
  <c r="Y673" i="2"/>
  <c r="Z673" i="2" s="1"/>
  <c r="AB673" i="2" s="1"/>
  <c r="AC673" i="2" s="1"/>
  <c r="AD673" i="2" s="1"/>
  <c r="AF673" i="2" s="1"/>
  <c r="AI673" i="2" s="1"/>
  <c r="K673" i="2"/>
  <c r="Y1339" i="2"/>
  <c r="Z1339" i="2" s="1"/>
  <c r="AB1339" i="2" s="1"/>
  <c r="AC1339" i="2" s="1"/>
  <c r="AD1339" i="2" s="1"/>
  <c r="AF1339" i="2" s="1"/>
  <c r="AI1339" i="2" s="1"/>
  <c r="K1339" i="2"/>
  <c r="Y717" i="2"/>
  <c r="Z717" i="2" s="1"/>
  <c r="AB717" i="2" s="1"/>
  <c r="AC717" i="2" s="1"/>
  <c r="AD717" i="2" s="1"/>
  <c r="AF717" i="2" s="1"/>
  <c r="AI717" i="2" s="1"/>
  <c r="K717" i="2"/>
  <c r="Y1523" i="2"/>
  <c r="Z1523" i="2" s="1"/>
  <c r="AB1523" i="2" s="1"/>
  <c r="AC1523" i="2" s="1"/>
  <c r="AD1523" i="2" s="1"/>
  <c r="AF1523" i="2" s="1"/>
  <c r="AI1523" i="2" s="1"/>
  <c r="K1523" i="2"/>
  <c r="Y93" i="2"/>
  <c r="Z93" i="2" s="1"/>
  <c r="AB93" i="2" s="1"/>
  <c r="AC93" i="2" s="1"/>
  <c r="AD93" i="2" s="1"/>
  <c r="AF93" i="2" s="1"/>
  <c r="AI93" i="2" s="1"/>
  <c r="K93" i="2"/>
  <c r="Y12" i="2"/>
  <c r="Z12" i="2" s="1"/>
  <c r="AB12" i="2" s="1"/>
  <c r="AC12" i="2" s="1"/>
  <c r="AD12" i="2" s="1"/>
  <c r="AF12" i="2" s="1"/>
  <c r="AI12" i="2" s="1"/>
  <c r="AJ12" i="2" s="1"/>
  <c r="K12" i="2"/>
  <c r="Y531" i="2"/>
  <c r="Z531" i="2" s="1"/>
  <c r="AB531" i="2" s="1"/>
  <c r="AC531" i="2" s="1"/>
  <c r="AD531" i="2" s="1"/>
  <c r="AF531" i="2" s="1"/>
  <c r="AI531" i="2" s="1"/>
  <c r="K531" i="2"/>
  <c r="Y582" i="2"/>
  <c r="Z582" i="2" s="1"/>
  <c r="AB582" i="2" s="1"/>
  <c r="AC582" i="2" s="1"/>
  <c r="AD582" i="2" s="1"/>
  <c r="AF582" i="2" s="1"/>
  <c r="AI582" i="2" s="1"/>
  <c r="K582" i="2"/>
  <c r="Y627" i="2"/>
  <c r="Z627" i="2" s="1"/>
  <c r="AB627" i="2" s="1"/>
  <c r="AC627" i="2" s="1"/>
  <c r="AD627" i="2" s="1"/>
  <c r="AF627" i="2" s="1"/>
  <c r="AI627" i="2" s="1"/>
  <c r="K627" i="2"/>
  <c r="Y1477" i="2"/>
  <c r="Z1477" i="2" s="1"/>
  <c r="AB1477" i="2" s="1"/>
  <c r="AC1477" i="2" s="1"/>
  <c r="AD1477" i="2" s="1"/>
  <c r="AF1477" i="2" s="1"/>
  <c r="AI1477" i="2" s="1"/>
  <c r="K1477" i="2"/>
  <c r="Y277" i="2"/>
  <c r="Z277" i="2" s="1"/>
  <c r="AB277" i="2" s="1"/>
  <c r="AC277" i="2" s="1"/>
  <c r="AD277" i="2" s="1"/>
  <c r="AF277" i="2" s="1"/>
  <c r="AI277" i="2" s="1"/>
  <c r="K277" i="2"/>
  <c r="AD480" i="2"/>
  <c r="AF480" i="2" s="1"/>
  <c r="AI480" i="2" s="1"/>
  <c r="Y480" i="2"/>
  <c r="Z480" i="2" s="1"/>
  <c r="AB480" i="2" s="1"/>
  <c r="AC480" i="2" s="1"/>
  <c r="K480" i="2"/>
  <c r="Y204" i="2"/>
  <c r="Z204" i="2" s="1"/>
  <c r="AB204" i="2" s="1"/>
  <c r="AC204" i="2" s="1"/>
  <c r="AD204" i="2" s="1"/>
  <c r="AF204" i="2" s="1"/>
  <c r="AI204" i="2" s="1"/>
  <c r="K204" i="2"/>
  <c r="Y1431" i="2"/>
  <c r="Z1431" i="2" s="1"/>
  <c r="AB1431" i="2" s="1"/>
  <c r="AC1431" i="2" s="1"/>
  <c r="AD1431" i="2" s="1"/>
  <c r="AF1431" i="2" s="1"/>
  <c r="AI1431" i="2" s="1"/>
  <c r="K1431" i="2"/>
  <c r="Y245" i="2"/>
  <c r="Z245" i="2" s="1"/>
  <c r="AB245" i="2" s="1"/>
  <c r="AC245" i="2" s="1"/>
  <c r="AD245" i="2" s="1"/>
  <c r="AF245" i="2" s="1"/>
  <c r="AI245" i="2" s="1"/>
  <c r="K245" i="2"/>
  <c r="Y440" i="2"/>
  <c r="Z440" i="2" s="1"/>
  <c r="AB440" i="2" s="1"/>
  <c r="AC440" i="2" s="1"/>
  <c r="AD440" i="2" s="1"/>
  <c r="AF440" i="2" s="1"/>
  <c r="AI440" i="2" s="1"/>
  <c r="K440" i="2"/>
  <c r="Y138" i="2"/>
  <c r="Z138" i="2" s="1"/>
  <c r="AB138" i="2" s="1"/>
  <c r="AC138" i="2" s="1"/>
  <c r="AD138" i="2" s="1"/>
  <c r="AF138" i="2" s="1"/>
  <c r="AI138" i="2" s="1"/>
  <c r="K138" i="2"/>
  <c r="Y398" i="2"/>
  <c r="Z398" i="2" s="1"/>
  <c r="AB398" i="2" s="1"/>
  <c r="AC398" i="2" s="1"/>
  <c r="AD398" i="2" s="1"/>
  <c r="AF398" i="2" s="1"/>
  <c r="AI398" i="2" s="1"/>
  <c r="K398" i="2"/>
  <c r="Y356" i="2"/>
  <c r="Z356" i="2" s="1"/>
  <c r="AB356" i="2" s="1"/>
  <c r="AC356" i="2" s="1"/>
  <c r="AD356" i="2" s="1"/>
  <c r="AF356" i="2" s="1"/>
  <c r="AI356" i="2" s="1"/>
  <c r="K356" i="2"/>
  <c r="Y1252" i="2"/>
  <c r="Z1252" i="2" s="1"/>
  <c r="AB1252" i="2" s="1"/>
  <c r="AC1252" i="2" s="1"/>
  <c r="AD1252" i="2" s="1"/>
  <c r="AF1252" i="2" s="1"/>
  <c r="AI1252" i="2" s="1"/>
  <c r="K1252" i="2"/>
  <c r="Y1213" i="2"/>
  <c r="Z1213" i="2" s="1"/>
  <c r="AB1213" i="2" s="1"/>
  <c r="AC1213" i="2" s="1"/>
  <c r="AD1213" i="2" s="1"/>
  <c r="AF1213" i="2" s="1"/>
  <c r="AI1213" i="2" s="1"/>
  <c r="K1213" i="2"/>
  <c r="Y1053" i="2"/>
  <c r="Z1053" i="2" s="1"/>
  <c r="AB1053" i="2" s="1"/>
  <c r="AC1053" i="2" s="1"/>
  <c r="AD1053" i="2" s="1"/>
  <c r="AF1053" i="2" s="1"/>
  <c r="AI1053" i="2" s="1"/>
  <c r="K1053" i="2"/>
  <c r="Y1154" i="2"/>
  <c r="Z1154" i="2" s="1"/>
  <c r="AB1154" i="2" s="1"/>
  <c r="AC1154" i="2" s="1"/>
  <c r="AD1154" i="2" s="1"/>
  <c r="AF1154" i="2" s="1"/>
  <c r="AI1154" i="2" s="1"/>
  <c r="K1154" i="2"/>
  <c r="Y1382" i="2"/>
  <c r="Z1382" i="2" s="1"/>
  <c r="AB1382" i="2" s="1"/>
  <c r="AC1382" i="2" s="1"/>
  <c r="AD1382" i="2" s="1"/>
  <c r="AF1382" i="2" s="1"/>
  <c r="AI1382" i="2" s="1"/>
  <c r="K1382" i="2"/>
  <c r="Y759" i="2"/>
  <c r="Z759" i="2" s="1"/>
  <c r="AB759" i="2" s="1"/>
  <c r="AC759" i="2" s="1"/>
  <c r="AD759" i="2" s="1"/>
  <c r="AF759" i="2" s="1"/>
  <c r="AI759" i="2" s="1"/>
  <c r="K759" i="2"/>
  <c r="Y805" i="2"/>
  <c r="Z805" i="2" s="1"/>
  <c r="AB805" i="2" s="1"/>
  <c r="AC805" i="2" s="1"/>
  <c r="AD805" i="2" s="1"/>
  <c r="AF805" i="2" s="1"/>
  <c r="AI805" i="2" s="1"/>
  <c r="K805" i="2"/>
  <c r="Y895" i="2"/>
  <c r="Z895" i="2" s="1"/>
  <c r="AB895" i="2" s="1"/>
  <c r="AC895" i="2" s="1"/>
  <c r="AD895" i="2" s="1"/>
  <c r="AF895" i="2" s="1"/>
  <c r="AI895" i="2" s="1"/>
  <c r="K895" i="2"/>
  <c r="Y849" i="2"/>
  <c r="Z849" i="2" s="1"/>
  <c r="AB849" i="2" s="1"/>
  <c r="AC849" i="2" s="1"/>
  <c r="AD849" i="2" s="1"/>
  <c r="AF849" i="2" s="1"/>
  <c r="AI849" i="2" s="1"/>
  <c r="K849" i="2"/>
  <c r="Y941" i="2"/>
  <c r="Z941" i="2" s="1"/>
  <c r="AB941" i="2" s="1"/>
  <c r="AC941" i="2" s="1"/>
  <c r="AD941" i="2" s="1"/>
  <c r="AF941" i="2" s="1"/>
  <c r="AI941" i="2" s="1"/>
  <c r="K941" i="2"/>
  <c r="Y983" i="2"/>
  <c r="Z983" i="2" s="1"/>
  <c r="AB983" i="2" s="1"/>
  <c r="AC983" i="2" s="1"/>
  <c r="AD983" i="2" s="1"/>
  <c r="AF983" i="2" s="1"/>
  <c r="AI983" i="2" s="1"/>
  <c r="K983" i="2"/>
  <c r="Y670" i="2"/>
  <c r="Z670" i="2" s="1"/>
  <c r="AB670" i="2" s="1"/>
  <c r="AC670" i="2" s="1"/>
  <c r="AD670" i="2" s="1"/>
  <c r="AF670" i="2" s="1"/>
  <c r="AI670" i="2" s="1"/>
  <c r="K670" i="2"/>
  <c r="Y1336" i="2"/>
  <c r="Z1336" i="2" s="1"/>
  <c r="AB1336" i="2" s="1"/>
  <c r="AC1336" i="2" s="1"/>
  <c r="AD1336" i="2" s="1"/>
  <c r="AF1336" i="2" s="1"/>
  <c r="AI1336" i="2" s="1"/>
  <c r="K1336" i="2"/>
  <c r="Y714" i="2"/>
  <c r="Z714" i="2" s="1"/>
  <c r="AB714" i="2" s="1"/>
  <c r="AC714" i="2" s="1"/>
  <c r="AD714" i="2" s="1"/>
  <c r="AF714" i="2" s="1"/>
  <c r="AI714" i="2" s="1"/>
  <c r="K714" i="2"/>
  <c r="Y1520" i="2"/>
  <c r="Z1520" i="2" s="1"/>
  <c r="AB1520" i="2" s="1"/>
  <c r="AC1520" i="2" s="1"/>
  <c r="AD1520" i="2" s="1"/>
  <c r="AF1520" i="2" s="1"/>
  <c r="AI1520" i="2" s="1"/>
  <c r="K1520" i="2"/>
  <c r="Y90" i="2"/>
  <c r="Z90" i="2" s="1"/>
  <c r="AB90" i="2" s="1"/>
  <c r="AC90" i="2" s="1"/>
  <c r="AD90" i="2" s="1"/>
  <c r="AF90" i="2" s="1"/>
  <c r="AI90" i="2" s="1"/>
  <c r="K90" i="2"/>
  <c r="Y9" i="2"/>
  <c r="Z9" i="2" s="1"/>
  <c r="AB9" i="2" s="1"/>
  <c r="AC9" i="2" s="1"/>
  <c r="AD9" i="2" s="1"/>
  <c r="AF9" i="2" s="1"/>
  <c r="AI9" i="2" s="1"/>
  <c r="K9" i="2"/>
  <c r="Y528" i="2"/>
  <c r="Z528" i="2" s="1"/>
  <c r="AB528" i="2" s="1"/>
  <c r="AC528" i="2" s="1"/>
  <c r="AD528" i="2" s="1"/>
  <c r="AF528" i="2" s="1"/>
  <c r="AI528" i="2" s="1"/>
  <c r="K528" i="2"/>
  <c r="Y579" i="2"/>
  <c r="Z579" i="2" s="1"/>
  <c r="AB579" i="2" s="1"/>
  <c r="AC579" i="2" s="1"/>
  <c r="AD579" i="2" s="1"/>
  <c r="AF579" i="2" s="1"/>
  <c r="AI579" i="2" s="1"/>
  <c r="K579" i="2"/>
  <c r="Y624" i="2"/>
  <c r="Z624" i="2" s="1"/>
  <c r="AB624" i="2" s="1"/>
  <c r="AC624" i="2" s="1"/>
  <c r="AD624" i="2" s="1"/>
  <c r="AF624" i="2" s="1"/>
  <c r="AI624" i="2" s="1"/>
  <c r="K624" i="2"/>
  <c r="Y1474" i="2"/>
  <c r="Z1474" i="2" s="1"/>
  <c r="AB1474" i="2" s="1"/>
  <c r="AC1474" i="2" s="1"/>
  <c r="AD1474" i="2" s="1"/>
  <c r="AF1474" i="2" s="1"/>
  <c r="AI1474" i="2" s="1"/>
  <c r="K1474" i="2"/>
  <c r="Y477" i="2"/>
  <c r="Z477" i="2" s="1"/>
  <c r="AB477" i="2" s="1"/>
  <c r="AC477" i="2" s="1"/>
  <c r="AD477" i="2" s="1"/>
  <c r="AF477" i="2" s="1"/>
  <c r="AI477" i="2" s="1"/>
  <c r="K477" i="2"/>
  <c r="Y201" i="2"/>
  <c r="Z201" i="2" s="1"/>
  <c r="AB201" i="2" s="1"/>
  <c r="AC201" i="2" s="1"/>
  <c r="AD201" i="2" s="1"/>
  <c r="AF201" i="2" s="1"/>
  <c r="AI201" i="2" s="1"/>
  <c r="K201" i="2"/>
  <c r="Y1428" i="2"/>
  <c r="Z1428" i="2" s="1"/>
  <c r="AB1428" i="2" s="1"/>
  <c r="AC1428" i="2" s="1"/>
  <c r="AD1428" i="2" s="1"/>
  <c r="AF1428" i="2" s="1"/>
  <c r="AI1428" i="2" s="1"/>
  <c r="K1428" i="2"/>
  <c r="Y437" i="2"/>
  <c r="Z437" i="2" s="1"/>
  <c r="AB437" i="2" s="1"/>
  <c r="AC437" i="2" s="1"/>
  <c r="AD437" i="2" s="1"/>
  <c r="AF437" i="2" s="1"/>
  <c r="AI437" i="2" s="1"/>
  <c r="K437" i="2"/>
  <c r="Y135" i="2"/>
  <c r="Z135" i="2" s="1"/>
  <c r="AB135" i="2" s="1"/>
  <c r="AC135" i="2" s="1"/>
  <c r="AD135" i="2" s="1"/>
  <c r="AF135" i="2" s="1"/>
  <c r="AI135" i="2" s="1"/>
  <c r="K135" i="2"/>
  <c r="Y395" i="2"/>
  <c r="Z395" i="2" s="1"/>
  <c r="AB395" i="2" s="1"/>
  <c r="AC395" i="2" s="1"/>
  <c r="AD395" i="2" s="1"/>
  <c r="AF395" i="2" s="1"/>
  <c r="AI395" i="2" s="1"/>
  <c r="K395" i="2"/>
  <c r="Y353" i="2"/>
  <c r="Z353" i="2" s="1"/>
  <c r="AB353" i="2" s="1"/>
  <c r="AC353" i="2" s="1"/>
  <c r="AD353" i="2" s="1"/>
  <c r="AF353" i="2" s="1"/>
  <c r="AI353" i="2" s="1"/>
  <c r="K353" i="2"/>
  <c r="Y1297" i="2"/>
  <c r="Z1297" i="2" s="1"/>
  <c r="AB1297" i="2" s="1"/>
  <c r="AC1297" i="2" s="1"/>
  <c r="AD1297" i="2" s="1"/>
  <c r="AF1297" i="2" s="1"/>
  <c r="AI1297" i="2" s="1"/>
  <c r="K1297" i="2"/>
  <c r="Y1253" i="2"/>
  <c r="Z1253" i="2" s="1"/>
  <c r="AB1253" i="2" s="1"/>
  <c r="AC1253" i="2" s="1"/>
  <c r="AD1253" i="2" s="1"/>
  <c r="AF1253" i="2" s="1"/>
  <c r="AI1253" i="2" s="1"/>
  <c r="K1253" i="2"/>
  <c r="Y1214" i="2"/>
  <c r="Z1214" i="2" s="1"/>
  <c r="AB1214" i="2" s="1"/>
  <c r="AC1214" i="2" s="1"/>
  <c r="AD1214" i="2" s="1"/>
  <c r="AF1214" i="2" s="1"/>
  <c r="AI1214" i="2" s="1"/>
  <c r="K1214" i="2"/>
  <c r="Y1054" i="2"/>
  <c r="Z1054" i="2" s="1"/>
  <c r="AB1054" i="2" s="1"/>
  <c r="AC1054" i="2" s="1"/>
  <c r="AD1054" i="2" s="1"/>
  <c r="AF1054" i="2" s="1"/>
  <c r="AI1054" i="2" s="1"/>
  <c r="K1054" i="2"/>
  <c r="Y1096" i="2"/>
  <c r="Z1096" i="2" s="1"/>
  <c r="AB1096" i="2" s="1"/>
  <c r="AC1096" i="2" s="1"/>
  <c r="AD1096" i="2" s="1"/>
  <c r="AF1096" i="2" s="1"/>
  <c r="AI1096" i="2" s="1"/>
  <c r="K1096" i="2"/>
  <c r="Y1155" i="2"/>
  <c r="Z1155" i="2" s="1"/>
  <c r="AB1155" i="2" s="1"/>
  <c r="AC1155" i="2" s="1"/>
  <c r="AD1155" i="2" s="1"/>
  <c r="AF1155" i="2" s="1"/>
  <c r="AI1155" i="2" s="1"/>
  <c r="K1155" i="2"/>
  <c r="Y1383" i="2"/>
  <c r="Z1383" i="2" s="1"/>
  <c r="AB1383" i="2" s="1"/>
  <c r="AC1383" i="2" s="1"/>
  <c r="AD1383" i="2" s="1"/>
  <c r="AF1383" i="2" s="1"/>
  <c r="AI1383" i="2" s="1"/>
  <c r="K1383" i="2"/>
  <c r="Y314" i="2"/>
  <c r="Z314" i="2" s="1"/>
  <c r="AB314" i="2" s="1"/>
  <c r="AC314" i="2" s="1"/>
  <c r="AD314" i="2" s="1"/>
  <c r="AF314" i="2" s="1"/>
  <c r="AI314" i="2" s="1"/>
  <c r="K314" i="2"/>
  <c r="Y760" i="2"/>
  <c r="Z760" i="2" s="1"/>
  <c r="AB760" i="2" s="1"/>
  <c r="AC760" i="2" s="1"/>
  <c r="AD760" i="2" s="1"/>
  <c r="AF760" i="2" s="1"/>
  <c r="AI760" i="2" s="1"/>
  <c r="K760" i="2"/>
  <c r="Y806" i="2"/>
  <c r="Z806" i="2" s="1"/>
  <c r="AB806" i="2" s="1"/>
  <c r="AC806" i="2" s="1"/>
  <c r="AD806" i="2" s="1"/>
  <c r="AF806" i="2" s="1"/>
  <c r="AI806" i="2" s="1"/>
  <c r="K806" i="2"/>
  <c r="Y896" i="2"/>
  <c r="Z896" i="2" s="1"/>
  <c r="AB896" i="2" s="1"/>
  <c r="AC896" i="2" s="1"/>
  <c r="AD896" i="2" s="1"/>
  <c r="AF896" i="2" s="1"/>
  <c r="AI896" i="2" s="1"/>
  <c r="K896" i="2"/>
  <c r="Y850" i="2"/>
  <c r="Z850" i="2" s="1"/>
  <c r="AB850" i="2" s="1"/>
  <c r="AC850" i="2" s="1"/>
  <c r="AD850" i="2" s="1"/>
  <c r="AF850" i="2" s="1"/>
  <c r="AI850" i="2" s="1"/>
  <c r="K850" i="2"/>
  <c r="Y942" i="2"/>
  <c r="Z942" i="2" s="1"/>
  <c r="AB942" i="2" s="1"/>
  <c r="AC942" i="2" s="1"/>
  <c r="AD942" i="2" s="1"/>
  <c r="AF942" i="2" s="1"/>
  <c r="AI942" i="2" s="1"/>
  <c r="K942" i="2"/>
  <c r="Y984" i="2"/>
  <c r="Z984" i="2" s="1"/>
  <c r="AB984" i="2" s="1"/>
  <c r="AC984" i="2" s="1"/>
  <c r="AD984" i="2" s="1"/>
  <c r="AF984" i="2" s="1"/>
  <c r="AI984" i="2" s="1"/>
  <c r="K984" i="2"/>
  <c r="AB53" i="2"/>
  <c r="AC53" i="2" s="1"/>
  <c r="AD53" i="2" s="1"/>
  <c r="AF53" i="2" s="1"/>
  <c r="AI53" i="2" s="1"/>
  <c r="Y53" i="2"/>
  <c r="Z53" i="2" s="1"/>
  <c r="K53" i="2"/>
  <c r="Y671" i="2"/>
  <c r="Z671" i="2" s="1"/>
  <c r="AB671" i="2" s="1"/>
  <c r="AC671" i="2" s="1"/>
  <c r="AD671" i="2" s="1"/>
  <c r="AF671" i="2" s="1"/>
  <c r="AI671" i="2" s="1"/>
  <c r="K671" i="2"/>
  <c r="Y1337" i="2"/>
  <c r="Z1337" i="2" s="1"/>
  <c r="AB1337" i="2" s="1"/>
  <c r="AC1337" i="2" s="1"/>
  <c r="AD1337" i="2" s="1"/>
  <c r="AF1337" i="2" s="1"/>
  <c r="AI1337" i="2" s="1"/>
  <c r="K1337" i="2"/>
  <c r="Y715" i="2"/>
  <c r="Z715" i="2" s="1"/>
  <c r="AB715" i="2" s="1"/>
  <c r="AC715" i="2" s="1"/>
  <c r="AD715" i="2" s="1"/>
  <c r="AF715" i="2" s="1"/>
  <c r="AI715" i="2" s="1"/>
  <c r="K715" i="2"/>
  <c r="Y1521" i="2"/>
  <c r="Z1521" i="2" s="1"/>
  <c r="AB1521" i="2" s="1"/>
  <c r="AC1521" i="2" s="1"/>
  <c r="AD1521" i="2" s="1"/>
  <c r="AF1521" i="2" s="1"/>
  <c r="AI1521" i="2" s="1"/>
  <c r="K1521" i="2"/>
  <c r="Y91" i="2"/>
  <c r="Z91" i="2" s="1"/>
  <c r="AB91" i="2" s="1"/>
  <c r="AC91" i="2" s="1"/>
  <c r="AD91" i="2" s="1"/>
  <c r="AF91" i="2" s="1"/>
  <c r="AI91" i="2" s="1"/>
  <c r="K91" i="2"/>
  <c r="Y10" i="2"/>
  <c r="Z10" i="2" s="1"/>
  <c r="AB10" i="2" s="1"/>
  <c r="AC10" i="2" s="1"/>
  <c r="AD10" i="2" s="1"/>
  <c r="AF10" i="2" s="1"/>
  <c r="AI10" i="2" s="1"/>
  <c r="K10" i="2"/>
  <c r="Y529" i="2"/>
  <c r="Z529" i="2" s="1"/>
  <c r="AB529" i="2" s="1"/>
  <c r="AC529" i="2" s="1"/>
  <c r="AD529" i="2" s="1"/>
  <c r="AF529" i="2" s="1"/>
  <c r="AI529" i="2" s="1"/>
  <c r="K529" i="2"/>
  <c r="Y580" i="2"/>
  <c r="Z580" i="2" s="1"/>
  <c r="AB580" i="2" s="1"/>
  <c r="AC580" i="2" s="1"/>
  <c r="AD580" i="2" s="1"/>
  <c r="AF580" i="2" s="1"/>
  <c r="AI580" i="2" s="1"/>
  <c r="K580" i="2"/>
  <c r="Y625" i="2"/>
  <c r="Z625" i="2" s="1"/>
  <c r="AB625" i="2" s="1"/>
  <c r="AC625" i="2" s="1"/>
  <c r="AD625" i="2" s="1"/>
  <c r="AF625" i="2" s="1"/>
  <c r="AI625" i="2" s="1"/>
  <c r="K625" i="2"/>
  <c r="Y1475" i="2"/>
  <c r="Z1475" i="2" s="1"/>
  <c r="AB1475" i="2" s="1"/>
  <c r="AC1475" i="2" s="1"/>
  <c r="AD1475" i="2" s="1"/>
  <c r="AF1475" i="2" s="1"/>
  <c r="AI1475" i="2" s="1"/>
  <c r="K1475" i="2"/>
  <c r="Y275" i="2"/>
  <c r="Z275" i="2" s="1"/>
  <c r="AB275" i="2" s="1"/>
  <c r="AC275" i="2" s="1"/>
  <c r="AD275" i="2" s="1"/>
  <c r="AF275" i="2" s="1"/>
  <c r="AI275" i="2" s="1"/>
  <c r="K275" i="2"/>
  <c r="Y478" i="2"/>
  <c r="Z478" i="2" s="1"/>
  <c r="AB478" i="2" s="1"/>
  <c r="AC478" i="2" s="1"/>
  <c r="AD478" i="2" s="1"/>
  <c r="AF478" i="2" s="1"/>
  <c r="AI478" i="2" s="1"/>
  <c r="K478" i="2"/>
  <c r="Y202" i="2"/>
  <c r="Z202" i="2" s="1"/>
  <c r="AB202" i="2" s="1"/>
  <c r="AC202" i="2" s="1"/>
  <c r="AD202" i="2" s="1"/>
  <c r="AF202" i="2" s="1"/>
  <c r="AI202" i="2" s="1"/>
  <c r="K202" i="2"/>
  <c r="Y1429" i="2"/>
  <c r="Z1429" i="2" s="1"/>
  <c r="AB1429" i="2" s="1"/>
  <c r="AC1429" i="2" s="1"/>
  <c r="AD1429" i="2" s="1"/>
  <c r="AF1429" i="2" s="1"/>
  <c r="AI1429" i="2" s="1"/>
  <c r="K1429" i="2"/>
  <c r="Y243" i="2"/>
  <c r="Z243" i="2" s="1"/>
  <c r="AB243" i="2" s="1"/>
  <c r="AC243" i="2" s="1"/>
  <c r="AD243" i="2" s="1"/>
  <c r="AF243" i="2" s="1"/>
  <c r="AI243" i="2" s="1"/>
  <c r="K243" i="2"/>
  <c r="Y438" i="2"/>
  <c r="Z438" i="2" s="1"/>
  <c r="AB438" i="2" s="1"/>
  <c r="AC438" i="2" s="1"/>
  <c r="AD438" i="2" s="1"/>
  <c r="AF438" i="2" s="1"/>
  <c r="AI438" i="2" s="1"/>
  <c r="K438" i="2"/>
  <c r="Y136" i="2"/>
  <c r="Z136" i="2" s="1"/>
  <c r="AB136" i="2" s="1"/>
  <c r="AC136" i="2" s="1"/>
  <c r="AD136" i="2" s="1"/>
  <c r="AF136" i="2" s="1"/>
  <c r="AI136" i="2" s="1"/>
  <c r="K136" i="2"/>
  <c r="Y396" i="2"/>
  <c r="Z396" i="2" s="1"/>
  <c r="AB396" i="2" s="1"/>
  <c r="AC396" i="2" s="1"/>
  <c r="AD396" i="2" s="1"/>
  <c r="AF396" i="2" s="1"/>
  <c r="AI396" i="2" s="1"/>
  <c r="K396" i="2"/>
  <c r="Y354" i="2"/>
  <c r="Z354" i="2" s="1"/>
  <c r="AB354" i="2" s="1"/>
  <c r="AC354" i="2" s="1"/>
  <c r="AD354" i="2" s="1"/>
  <c r="AF354" i="2" s="1"/>
  <c r="AI354" i="2" s="1"/>
  <c r="K354" i="2"/>
  <c r="Y1519" i="2"/>
  <c r="Z1519" i="2" s="1"/>
  <c r="AB1519" i="2" s="1"/>
  <c r="AC1519" i="2" s="1"/>
  <c r="AD1519" i="2" s="1"/>
  <c r="AF1519" i="2" s="1"/>
  <c r="AI1519" i="2" s="1"/>
  <c r="K1519" i="2"/>
  <c r="Y1518" i="2"/>
  <c r="Z1518" i="2" s="1"/>
  <c r="AB1518" i="2" s="1"/>
  <c r="AC1518" i="2" s="1"/>
  <c r="AD1518" i="2" s="1"/>
  <c r="AF1518" i="2" s="1"/>
  <c r="AI1518" i="2" s="1"/>
  <c r="K1518" i="2"/>
  <c r="Y1473" i="2"/>
  <c r="Z1473" i="2" s="1"/>
  <c r="AB1473" i="2" s="1"/>
  <c r="AC1473" i="2" s="1"/>
  <c r="AD1473" i="2" s="1"/>
  <c r="AF1473" i="2" s="1"/>
  <c r="AI1473" i="2" s="1"/>
  <c r="K1473" i="2"/>
  <c r="Y1472" i="2"/>
  <c r="Z1472" i="2" s="1"/>
  <c r="AB1472" i="2" s="1"/>
  <c r="AC1472" i="2" s="1"/>
  <c r="AD1472" i="2" s="1"/>
  <c r="AF1472" i="2" s="1"/>
  <c r="AI1472" i="2" s="1"/>
  <c r="K1472" i="2"/>
  <c r="Y1427" i="2"/>
  <c r="Z1427" i="2" s="1"/>
  <c r="AB1427" i="2" s="1"/>
  <c r="AC1427" i="2" s="1"/>
  <c r="AD1427" i="2" s="1"/>
  <c r="AF1427" i="2" s="1"/>
  <c r="AI1427" i="2" s="1"/>
  <c r="K1427" i="2"/>
  <c r="Y1426" i="2"/>
  <c r="Z1426" i="2" s="1"/>
  <c r="AB1426" i="2" s="1"/>
  <c r="AC1426" i="2" s="1"/>
  <c r="AD1426" i="2" s="1"/>
  <c r="AF1426" i="2" s="1"/>
  <c r="AI1426" i="2" s="1"/>
  <c r="K1426" i="2"/>
  <c r="Y1381" i="2"/>
  <c r="Z1381" i="2" s="1"/>
  <c r="AB1381" i="2" s="1"/>
  <c r="AC1381" i="2" s="1"/>
  <c r="AD1381" i="2" s="1"/>
  <c r="AF1381" i="2" s="1"/>
  <c r="AI1381" i="2" s="1"/>
  <c r="K1381" i="2"/>
  <c r="Y1380" i="2"/>
  <c r="Z1380" i="2" s="1"/>
  <c r="AB1380" i="2" s="1"/>
  <c r="AC1380" i="2" s="1"/>
  <c r="AD1380" i="2" s="1"/>
  <c r="AF1380" i="2" s="1"/>
  <c r="AI1380" i="2" s="1"/>
  <c r="AJ1380" i="2" s="1"/>
  <c r="K1380" i="2"/>
  <c r="Y1335" i="2"/>
  <c r="Z1335" i="2" s="1"/>
  <c r="AB1335" i="2" s="1"/>
  <c r="AC1335" i="2" s="1"/>
  <c r="AD1335" i="2" s="1"/>
  <c r="AF1335" i="2" s="1"/>
  <c r="AI1335" i="2" s="1"/>
  <c r="K1335" i="2"/>
  <c r="Y1334" i="2"/>
  <c r="Z1334" i="2" s="1"/>
  <c r="AB1334" i="2" s="1"/>
  <c r="AC1334" i="2" s="1"/>
  <c r="AD1334" i="2" s="1"/>
  <c r="AF1334" i="2" s="1"/>
  <c r="AI1334" i="2" s="1"/>
  <c r="K1334" i="2"/>
  <c r="Y1296" i="2"/>
  <c r="Z1296" i="2" s="1"/>
  <c r="AB1296" i="2" s="1"/>
  <c r="AC1296" i="2" s="1"/>
  <c r="AD1296" i="2" s="1"/>
  <c r="AF1296" i="2" s="1"/>
  <c r="AI1296" i="2" s="1"/>
  <c r="K1296" i="2"/>
  <c r="AB1295" i="2"/>
  <c r="AC1295" i="2" s="1"/>
  <c r="AD1295" i="2" s="1"/>
  <c r="AF1295" i="2" s="1"/>
  <c r="AI1295" i="2" s="1"/>
  <c r="Y1295" i="2"/>
  <c r="Z1295" i="2" s="1"/>
  <c r="K1295" i="2"/>
  <c r="Y1251" i="2"/>
  <c r="Z1251" i="2" s="1"/>
  <c r="AB1251" i="2" s="1"/>
  <c r="AC1251" i="2" s="1"/>
  <c r="AD1251" i="2" s="1"/>
  <c r="AF1251" i="2" s="1"/>
  <c r="AI1251" i="2" s="1"/>
  <c r="K1251" i="2"/>
  <c r="Y1250" i="2"/>
  <c r="Z1250" i="2" s="1"/>
  <c r="AB1250" i="2" s="1"/>
  <c r="AC1250" i="2" s="1"/>
  <c r="AD1250" i="2" s="1"/>
  <c r="AF1250" i="2" s="1"/>
  <c r="AI1250" i="2" s="1"/>
  <c r="K1250" i="2"/>
  <c r="Y1212" i="2"/>
  <c r="Z1212" i="2" s="1"/>
  <c r="AB1212" i="2" s="1"/>
  <c r="AC1212" i="2" s="1"/>
  <c r="AD1212" i="2" s="1"/>
  <c r="AF1212" i="2" s="1"/>
  <c r="AI1212" i="2" s="1"/>
  <c r="K1212" i="2"/>
  <c r="Y1211" i="2"/>
  <c r="Z1211" i="2" s="1"/>
  <c r="AB1211" i="2" s="1"/>
  <c r="AC1211" i="2" s="1"/>
  <c r="AD1211" i="2" s="1"/>
  <c r="AF1211" i="2" s="1"/>
  <c r="AI1211" i="2" s="1"/>
  <c r="K1211" i="2"/>
  <c r="Y1153" i="2"/>
  <c r="Z1153" i="2" s="1"/>
  <c r="AB1153" i="2" s="1"/>
  <c r="AC1153" i="2" s="1"/>
  <c r="AD1153" i="2" s="1"/>
  <c r="AF1153" i="2" s="1"/>
  <c r="AI1153" i="2" s="1"/>
  <c r="K1153" i="2"/>
  <c r="Y1152" i="2"/>
  <c r="Z1152" i="2" s="1"/>
  <c r="AB1152" i="2" s="1"/>
  <c r="AC1152" i="2" s="1"/>
  <c r="AD1152" i="2" s="1"/>
  <c r="AF1152" i="2" s="1"/>
  <c r="AI1152" i="2" s="1"/>
  <c r="K1152" i="2"/>
  <c r="Y1133" i="2"/>
  <c r="Z1133" i="2" s="1"/>
  <c r="AB1133" i="2" s="1"/>
  <c r="AC1133" i="2" s="1"/>
  <c r="AD1133" i="2" s="1"/>
  <c r="AF1133" i="2" s="1"/>
  <c r="AI1133" i="2" s="1"/>
  <c r="K1133" i="2"/>
  <c r="Y1132" i="2"/>
  <c r="Z1132" i="2" s="1"/>
  <c r="AB1132" i="2" s="1"/>
  <c r="AC1132" i="2" s="1"/>
  <c r="AD1132" i="2" s="1"/>
  <c r="AF1132" i="2" s="1"/>
  <c r="AI1132" i="2" s="1"/>
  <c r="K1132" i="2"/>
  <c r="Y1095" i="2"/>
  <c r="Z1095" i="2" s="1"/>
  <c r="AB1095" i="2" s="1"/>
  <c r="AC1095" i="2" s="1"/>
  <c r="AD1095" i="2" s="1"/>
  <c r="AF1095" i="2" s="1"/>
  <c r="AI1095" i="2" s="1"/>
  <c r="K1095" i="2"/>
  <c r="Y1094" i="2"/>
  <c r="Z1094" i="2" s="1"/>
  <c r="AB1094" i="2" s="1"/>
  <c r="AC1094" i="2" s="1"/>
  <c r="AD1094" i="2" s="1"/>
  <c r="AF1094" i="2" s="1"/>
  <c r="AI1094" i="2" s="1"/>
  <c r="K1094" i="2"/>
  <c r="Y1052" i="2"/>
  <c r="Z1052" i="2" s="1"/>
  <c r="AB1052" i="2" s="1"/>
  <c r="AC1052" i="2" s="1"/>
  <c r="AD1052" i="2" s="1"/>
  <c r="AF1052" i="2" s="1"/>
  <c r="AI1052" i="2" s="1"/>
  <c r="K1052" i="2"/>
  <c r="Y1051" i="2"/>
  <c r="Z1051" i="2" s="1"/>
  <c r="AB1051" i="2" s="1"/>
  <c r="AC1051" i="2" s="1"/>
  <c r="AD1051" i="2" s="1"/>
  <c r="AF1051" i="2" s="1"/>
  <c r="AI1051" i="2" s="1"/>
  <c r="K1051" i="2"/>
  <c r="Y940" i="2"/>
  <c r="Z940" i="2" s="1"/>
  <c r="AB940" i="2" s="1"/>
  <c r="AC940" i="2" s="1"/>
  <c r="AD940" i="2" s="1"/>
  <c r="AF940" i="2" s="1"/>
  <c r="AI940" i="2" s="1"/>
  <c r="K940" i="2"/>
  <c r="Y939" i="2"/>
  <c r="Z939" i="2" s="1"/>
  <c r="AB939" i="2" s="1"/>
  <c r="AC939" i="2" s="1"/>
  <c r="AD939" i="2" s="1"/>
  <c r="AF939" i="2" s="1"/>
  <c r="AI939" i="2" s="1"/>
  <c r="K939" i="2"/>
  <c r="Y894" i="2"/>
  <c r="Z894" i="2" s="1"/>
  <c r="AB894" i="2" s="1"/>
  <c r="AC894" i="2" s="1"/>
  <c r="AD894" i="2" s="1"/>
  <c r="AF894" i="2" s="1"/>
  <c r="AI894" i="2" s="1"/>
  <c r="K894" i="2"/>
  <c r="Y893" i="2"/>
  <c r="Z893" i="2" s="1"/>
  <c r="AB893" i="2" s="1"/>
  <c r="AC893" i="2" s="1"/>
  <c r="AD893" i="2" s="1"/>
  <c r="AF893" i="2" s="1"/>
  <c r="AI893" i="2" s="1"/>
  <c r="K893" i="2"/>
  <c r="Y848" i="2"/>
  <c r="Z848" i="2" s="1"/>
  <c r="AB848" i="2" s="1"/>
  <c r="AC848" i="2" s="1"/>
  <c r="AD848" i="2" s="1"/>
  <c r="AF848" i="2" s="1"/>
  <c r="AI848" i="2" s="1"/>
  <c r="K848" i="2"/>
  <c r="Y847" i="2"/>
  <c r="Z847" i="2" s="1"/>
  <c r="AB847" i="2" s="1"/>
  <c r="AC847" i="2" s="1"/>
  <c r="AD847" i="2" s="1"/>
  <c r="AF847" i="2" s="1"/>
  <c r="AI847" i="2" s="1"/>
  <c r="K847" i="2"/>
  <c r="Y804" i="2"/>
  <c r="Z804" i="2" s="1"/>
  <c r="AB804" i="2" s="1"/>
  <c r="AC804" i="2" s="1"/>
  <c r="AD804" i="2" s="1"/>
  <c r="AF804" i="2" s="1"/>
  <c r="AI804" i="2" s="1"/>
  <c r="K804" i="2"/>
  <c r="Y803" i="2"/>
  <c r="Z803" i="2" s="1"/>
  <c r="AB803" i="2" s="1"/>
  <c r="AC803" i="2" s="1"/>
  <c r="AD803" i="2" s="1"/>
  <c r="AF803" i="2" s="1"/>
  <c r="AI803" i="2" s="1"/>
  <c r="K803" i="2"/>
  <c r="Y758" i="2"/>
  <c r="Z758" i="2" s="1"/>
  <c r="AB758" i="2" s="1"/>
  <c r="AC758" i="2" s="1"/>
  <c r="AD758" i="2" s="1"/>
  <c r="AF758" i="2" s="1"/>
  <c r="AI758" i="2" s="1"/>
  <c r="K758" i="2"/>
  <c r="Y757" i="2"/>
  <c r="Z757" i="2" s="1"/>
  <c r="AB757" i="2" s="1"/>
  <c r="AC757" i="2" s="1"/>
  <c r="AD757" i="2" s="1"/>
  <c r="AF757" i="2" s="1"/>
  <c r="AI757" i="2" s="1"/>
  <c r="K757" i="2"/>
  <c r="Y713" i="2"/>
  <c r="Z713" i="2" s="1"/>
  <c r="AB713" i="2" s="1"/>
  <c r="AC713" i="2" s="1"/>
  <c r="AD713" i="2" s="1"/>
  <c r="AF713" i="2" s="1"/>
  <c r="AI713" i="2" s="1"/>
  <c r="K713" i="2"/>
  <c r="Y712" i="2"/>
  <c r="Z712" i="2" s="1"/>
  <c r="AB712" i="2" s="1"/>
  <c r="AC712" i="2" s="1"/>
  <c r="AD712" i="2" s="1"/>
  <c r="AF712" i="2" s="1"/>
  <c r="AI712" i="2" s="1"/>
  <c r="K712" i="2"/>
  <c r="Y669" i="2"/>
  <c r="Z669" i="2" s="1"/>
  <c r="AB669" i="2" s="1"/>
  <c r="AC669" i="2" s="1"/>
  <c r="AD669" i="2" s="1"/>
  <c r="AF669" i="2" s="1"/>
  <c r="AI669" i="2" s="1"/>
  <c r="K669" i="2"/>
  <c r="Y668" i="2"/>
  <c r="Z668" i="2" s="1"/>
  <c r="AB668" i="2" s="1"/>
  <c r="AC668" i="2" s="1"/>
  <c r="AD668" i="2" s="1"/>
  <c r="AF668" i="2" s="1"/>
  <c r="AI668" i="2" s="1"/>
  <c r="K668" i="2"/>
  <c r="Y623" i="2"/>
  <c r="Z623" i="2" s="1"/>
  <c r="AB623" i="2" s="1"/>
  <c r="AC623" i="2" s="1"/>
  <c r="AD623" i="2" s="1"/>
  <c r="AF623" i="2" s="1"/>
  <c r="AI623" i="2" s="1"/>
  <c r="K623" i="2"/>
  <c r="Y622" i="2"/>
  <c r="Z622" i="2" s="1"/>
  <c r="AB622" i="2" s="1"/>
  <c r="AC622" i="2" s="1"/>
  <c r="AD622" i="2" s="1"/>
  <c r="AF622" i="2" s="1"/>
  <c r="AI622" i="2" s="1"/>
  <c r="K622" i="2"/>
  <c r="Y578" i="2"/>
  <c r="Z578" i="2" s="1"/>
  <c r="AB578" i="2" s="1"/>
  <c r="AC578" i="2" s="1"/>
  <c r="AD578" i="2" s="1"/>
  <c r="AF578" i="2" s="1"/>
  <c r="AI578" i="2" s="1"/>
  <c r="K578" i="2"/>
  <c r="Y577" i="2"/>
  <c r="Z577" i="2" s="1"/>
  <c r="AB577" i="2" s="1"/>
  <c r="AC577" i="2" s="1"/>
  <c r="AD577" i="2" s="1"/>
  <c r="AF577" i="2" s="1"/>
  <c r="AI577" i="2" s="1"/>
  <c r="K577" i="2"/>
  <c r="Y527" i="2"/>
  <c r="Z527" i="2" s="1"/>
  <c r="AB527" i="2" s="1"/>
  <c r="AC527" i="2" s="1"/>
  <c r="AD527" i="2" s="1"/>
  <c r="AF527" i="2" s="1"/>
  <c r="AI527" i="2" s="1"/>
  <c r="K527" i="2"/>
  <c r="Y526" i="2"/>
  <c r="Z526" i="2" s="1"/>
  <c r="AB526" i="2" s="1"/>
  <c r="AC526" i="2" s="1"/>
  <c r="AD526" i="2" s="1"/>
  <c r="AF526" i="2" s="1"/>
  <c r="AI526" i="2" s="1"/>
  <c r="K526" i="2"/>
  <c r="Y476" i="2"/>
  <c r="Z476" i="2" s="1"/>
  <c r="AB476" i="2" s="1"/>
  <c r="AC476" i="2" s="1"/>
  <c r="AD476" i="2" s="1"/>
  <c r="AF476" i="2" s="1"/>
  <c r="AI476" i="2" s="1"/>
  <c r="K476" i="2"/>
  <c r="Y475" i="2"/>
  <c r="Z475" i="2" s="1"/>
  <c r="AB475" i="2" s="1"/>
  <c r="AC475" i="2" s="1"/>
  <c r="AD475" i="2" s="1"/>
  <c r="AF475" i="2" s="1"/>
  <c r="AI475" i="2" s="1"/>
  <c r="K475" i="2"/>
  <c r="Y436" i="2"/>
  <c r="Z436" i="2" s="1"/>
  <c r="AB436" i="2" s="1"/>
  <c r="AC436" i="2" s="1"/>
  <c r="AD436" i="2" s="1"/>
  <c r="AF436" i="2" s="1"/>
  <c r="AI436" i="2" s="1"/>
  <c r="K436" i="2"/>
  <c r="Y435" i="2"/>
  <c r="Z435" i="2" s="1"/>
  <c r="AB435" i="2" s="1"/>
  <c r="AC435" i="2" s="1"/>
  <c r="AD435" i="2" s="1"/>
  <c r="AF435" i="2" s="1"/>
  <c r="AI435" i="2" s="1"/>
  <c r="K435" i="2"/>
  <c r="Y352" i="2"/>
  <c r="Z352" i="2" s="1"/>
  <c r="AB352" i="2" s="1"/>
  <c r="AC352" i="2" s="1"/>
  <c r="AD352" i="2" s="1"/>
  <c r="AF352" i="2" s="1"/>
  <c r="AI352" i="2" s="1"/>
  <c r="K352" i="2"/>
  <c r="Y351" i="2"/>
  <c r="Z351" i="2" s="1"/>
  <c r="AB351" i="2" s="1"/>
  <c r="AC351" i="2" s="1"/>
  <c r="AD351" i="2" s="1"/>
  <c r="AF351" i="2" s="1"/>
  <c r="AI351" i="2" s="1"/>
  <c r="K351" i="2"/>
  <c r="Y313" i="2"/>
  <c r="Z313" i="2" s="1"/>
  <c r="AB313" i="2" s="1"/>
  <c r="AC313" i="2" s="1"/>
  <c r="AD313" i="2" s="1"/>
  <c r="AF313" i="2" s="1"/>
  <c r="AI313" i="2" s="1"/>
  <c r="K313" i="2"/>
  <c r="Y312" i="2"/>
  <c r="Z312" i="2" s="1"/>
  <c r="AB312" i="2" s="1"/>
  <c r="AC312" i="2" s="1"/>
  <c r="AD312" i="2" s="1"/>
  <c r="AF312" i="2" s="1"/>
  <c r="AI312" i="2" s="1"/>
  <c r="K312" i="2"/>
  <c r="Y274" i="2"/>
  <c r="Z274" i="2" s="1"/>
  <c r="AB274" i="2" s="1"/>
  <c r="AC274" i="2" s="1"/>
  <c r="AD274" i="2" s="1"/>
  <c r="AF274" i="2" s="1"/>
  <c r="AI274" i="2" s="1"/>
  <c r="K274" i="2"/>
  <c r="Y273" i="2"/>
  <c r="Z273" i="2" s="1"/>
  <c r="AB273" i="2" s="1"/>
  <c r="AC273" i="2" s="1"/>
  <c r="AD273" i="2" s="1"/>
  <c r="AF273" i="2" s="1"/>
  <c r="AI273" i="2" s="1"/>
  <c r="K273" i="2"/>
  <c r="Y200" i="2"/>
  <c r="Z200" i="2" s="1"/>
  <c r="AB200" i="2" s="1"/>
  <c r="AC200" i="2" s="1"/>
  <c r="AD200" i="2" s="1"/>
  <c r="AF200" i="2" s="1"/>
  <c r="AI200" i="2" s="1"/>
  <c r="K200" i="2"/>
  <c r="Y199" i="2"/>
  <c r="Z199" i="2" s="1"/>
  <c r="AB199" i="2" s="1"/>
  <c r="AC199" i="2" s="1"/>
  <c r="AD199" i="2" s="1"/>
  <c r="AF199" i="2" s="1"/>
  <c r="AI199" i="2" s="1"/>
  <c r="K199" i="2"/>
  <c r="Y134" i="2"/>
  <c r="Z134" i="2" s="1"/>
  <c r="AB134" i="2" s="1"/>
  <c r="AC134" i="2" s="1"/>
  <c r="AD134" i="2" s="1"/>
  <c r="AF134" i="2" s="1"/>
  <c r="AI134" i="2" s="1"/>
  <c r="K134" i="2"/>
  <c r="Y133" i="2"/>
  <c r="Z133" i="2" s="1"/>
  <c r="AB133" i="2" s="1"/>
  <c r="AC133" i="2" s="1"/>
  <c r="AD133" i="2" s="1"/>
  <c r="AF133" i="2" s="1"/>
  <c r="AI133" i="2" s="1"/>
  <c r="K133" i="2"/>
  <c r="Y89" i="2"/>
  <c r="Z89" i="2" s="1"/>
  <c r="AB89" i="2" s="1"/>
  <c r="AC89" i="2" s="1"/>
  <c r="AD89" i="2" s="1"/>
  <c r="AF89" i="2" s="1"/>
  <c r="AI89" i="2" s="1"/>
  <c r="K89" i="2"/>
  <c r="Y88" i="2"/>
  <c r="Z88" i="2" s="1"/>
  <c r="AB88" i="2" s="1"/>
  <c r="AC88" i="2" s="1"/>
  <c r="AD88" i="2" s="1"/>
  <c r="AF88" i="2" s="1"/>
  <c r="AI88" i="2" s="1"/>
  <c r="K88" i="2"/>
  <c r="Y8" i="2"/>
  <c r="Z8" i="2" s="1"/>
  <c r="AB8" i="2" s="1"/>
  <c r="AC8" i="2" s="1"/>
  <c r="AD8" i="2" s="1"/>
  <c r="AF8" i="2" s="1"/>
  <c r="AI8" i="2" s="1"/>
  <c r="K8" i="2"/>
  <c r="Y7" i="2"/>
  <c r="Z7" i="2" s="1"/>
  <c r="AB7" i="2" s="1"/>
  <c r="AC7" i="2" s="1"/>
  <c r="AD7" i="2" s="1"/>
  <c r="AF7" i="2" s="1"/>
  <c r="AI7" i="2" s="1"/>
  <c r="K7" i="2"/>
  <c r="Y1517" i="2"/>
  <c r="Z1517" i="2" s="1"/>
  <c r="AB1517" i="2" s="1"/>
  <c r="AC1517" i="2" s="1"/>
  <c r="AD1517" i="2" s="1"/>
  <c r="AF1517" i="2" s="1"/>
  <c r="AI1517" i="2" s="1"/>
  <c r="K1517" i="2"/>
  <c r="Y1516" i="2"/>
  <c r="Z1516" i="2" s="1"/>
  <c r="AB1516" i="2" s="1"/>
  <c r="AC1516" i="2" s="1"/>
  <c r="AD1516" i="2" s="1"/>
  <c r="AF1516" i="2" s="1"/>
  <c r="AI1516" i="2" s="1"/>
  <c r="K1516" i="2"/>
  <c r="Y1471" i="2"/>
  <c r="Z1471" i="2" s="1"/>
  <c r="AB1471" i="2" s="1"/>
  <c r="AC1471" i="2" s="1"/>
  <c r="AD1471" i="2" s="1"/>
  <c r="AF1471" i="2" s="1"/>
  <c r="AI1471" i="2" s="1"/>
  <c r="K1471" i="2"/>
  <c r="Y1470" i="2"/>
  <c r="Z1470" i="2" s="1"/>
  <c r="AB1470" i="2" s="1"/>
  <c r="AC1470" i="2" s="1"/>
  <c r="AD1470" i="2" s="1"/>
  <c r="AF1470" i="2" s="1"/>
  <c r="AI1470" i="2" s="1"/>
  <c r="K1470" i="2"/>
  <c r="Y1425" i="2"/>
  <c r="Z1425" i="2" s="1"/>
  <c r="AB1425" i="2" s="1"/>
  <c r="AC1425" i="2" s="1"/>
  <c r="AD1425" i="2" s="1"/>
  <c r="AF1425" i="2" s="1"/>
  <c r="AI1425" i="2" s="1"/>
  <c r="K1425" i="2"/>
  <c r="Y1424" i="2"/>
  <c r="Z1424" i="2" s="1"/>
  <c r="AB1424" i="2" s="1"/>
  <c r="AC1424" i="2" s="1"/>
  <c r="AD1424" i="2" s="1"/>
  <c r="AF1424" i="2" s="1"/>
  <c r="AI1424" i="2" s="1"/>
  <c r="K1424" i="2"/>
  <c r="Y1379" i="2"/>
  <c r="Z1379" i="2" s="1"/>
  <c r="AB1379" i="2" s="1"/>
  <c r="AC1379" i="2" s="1"/>
  <c r="AD1379" i="2" s="1"/>
  <c r="AF1379" i="2" s="1"/>
  <c r="AI1379" i="2" s="1"/>
  <c r="K1379" i="2"/>
  <c r="Y1378" i="2"/>
  <c r="Z1378" i="2" s="1"/>
  <c r="AB1378" i="2" s="1"/>
  <c r="AC1378" i="2" s="1"/>
  <c r="AD1378" i="2" s="1"/>
  <c r="AF1378" i="2" s="1"/>
  <c r="AI1378" i="2" s="1"/>
  <c r="K1378" i="2"/>
  <c r="Y1333" i="2"/>
  <c r="Z1333" i="2" s="1"/>
  <c r="AB1333" i="2" s="1"/>
  <c r="AC1333" i="2" s="1"/>
  <c r="AD1333" i="2" s="1"/>
  <c r="AF1333" i="2" s="1"/>
  <c r="AI1333" i="2" s="1"/>
  <c r="K1333" i="2"/>
  <c r="Y1332" i="2"/>
  <c r="Z1332" i="2" s="1"/>
  <c r="AB1332" i="2" s="1"/>
  <c r="AC1332" i="2" s="1"/>
  <c r="AD1332" i="2" s="1"/>
  <c r="AF1332" i="2" s="1"/>
  <c r="AI1332" i="2" s="1"/>
  <c r="K1332" i="2"/>
  <c r="Y1294" i="2"/>
  <c r="Z1294" i="2" s="1"/>
  <c r="AB1294" i="2" s="1"/>
  <c r="AC1294" i="2" s="1"/>
  <c r="AD1294" i="2" s="1"/>
  <c r="AF1294" i="2" s="1"/>
  <c r="AI1294" i="2" s="1"/>
  <c r="K1294" i="2"/>
  <c r="Y1293" i="2"/>
  <c r="Z1293" i="2" s="1"/>
  <c r="AB1293" i="2" s="1"/>
  <c r="AC1293" i="2" s="1"/>
  <c r="AD1293" i="2" s="1"/>
  <c r="AF1293" i="2" s="1"/>
  <c r="AI1293" i="2" s="1"/>
  <c r="K1293" i="2"/>
  <c r="Y1249" i="2"/>
  <c r="Z1249" i="2" s="1"/>
  <c r="AB1249" i="2" s="1"/>
  <c r="AC1249" i="2" s="1"/>
  <c r="AD1249" i="2" s="1"/>
  <c r="AF1249" i="2" s="1"/>
  <c r="AI1249" i="2" s="1"/>
  <c r="K1249" i="2"/>
  <c r="Y1248" i="2"/>
  <c r="Z1248" i="2" s="1"/>
  <c r="AB1248" i="2" s="1"/>
  <c r="AC1248" i="2" s="1"/>
  <c r="AD1248" i="2" s="1"/>
  <c r="AF1248" i="2" s="1"/>
  <c r="AI1248" i="2" s="1"/>
  <c r="K1248" i="2"/>
  <c r="Y1210" i="2"/>
  <c r="Z1210" i="2" s="1"/>
  <c r="AB1210" i="2" s="1"/>
  <c r="AC1210" i="2" s="1"/>
  <c r="AD1210" i="2" s="1"/>
  <c r="AF1210" i="2" s="1"/>
  <c r="AI1210" i="2" s="1"/>
  <c r="K1210" i="2"/>
  <c r="Y1209" i="2"/>
  <c r="Z1209" i="2" s="1"/>
  <c r="AB1209" i="2" s="1"/>
  <c r="AC1209" i="2" s="1"/>
  <c r="AD1209" i="2" s="1"/>
  <c r="AF1209" i="2" s="1"/>
  <c r="AI1209" i="2" s="1"/>
  <c r="K1209" i="2"/>
  <c r="Y1151" i="2"/>
  <c r="Z1151" i="2" s="1"/>
  <c r="AB1151" i="2" s="1"/>
  <c r="AC1151" i="2" s="1"/>
  <c r="AD1151" i="2" s="1"/>
  <c r="AF1151" i="2" s="1"/>
  <c r="AI1151" i="2" s="1"/>
  <c r="K1151" i="2"/>
  <c r="Y1150" i="2"/>
  <c r="Z1150" i="2" s="1"/>
  <c r="AB1150" i="2" s="1"/>
  <c r="AC1150" i="2" s="1"/>
  <c r="AD1150" i="2" s="1"/>
  <c r="AF1150" i="2" s="1"/>
  <c r="AI1150" i="2" s="1"/>
  <c r="K1150" i="2"/>
  <c r="Y1131" i="2"/>
  <c r="Z1131" i="2" s="1"/>
  <c r="AB1131" i="2" s="1"/>
  <c r="AC1131" i="2" s="1"/>
  <c r="AD1131" i="2" s="1"/>
  <c r="AF1131" i="2" s="1"/>
  <c r="AI1131" i="2" s="1"/>
  <c r="K1131" i="2"/>
  <c r="Y1130" i="2"/>
  <c r="Z1130" i="2" s="1"/>
  <c r="AB1130" i="2" s="1"/>
  <c r="AC1130" i="2" s="1"/>
  <c r="AD1130" i="2" s="1"/>
  <c r="AF1130" i="2" s="1"/>
  <c r="AI1130" i="2" s="1"/>
  <c r="K1130" i="2"/>
  <c r="Y1093" i="2"/>
  <c r="Z1093" i="2" s="1"/>
  <c r="AB1093" i="2" s="1"/>
  <c r="AC1093" i="2" s="1"/>
  <c r="AD1093" i="2" s="1"/>
  <c r="AF1093" i="2" s="1"/>
  <c r="AI1093" i="2" s="1"/>
  <c r="K1093" i="2"/>
  <c r="Y1092" i="2"/>
  <c r="Z1092" i="2" s="1"/>
  <c r="AB1092" i="2" s="1"/>
  <c r="AC1092" i="2" s="1"/>
  <c r="AD1092" i="2" s="1"/>
  <c r="AF1092" i="2" s="1"/>
  <c r="AI1092" i="2" s="1"/>
  <c r="K1092" i="2"/>
  <c r="Y1050" i="2"/>
  <c r="Z1050" i="2" s="1"/>
  <c r="AB1050" i="2" s="1"/>
  <c r="AC1050" i="2" s="1"/>
  <c r="AD1050" i="2" s="1"/>
  <c r="AF1050" i="2" s="1"/>
  <c r="AI1050" i="2" s="1"/>
  <c r="K1050" i="2"/>
  <c r="Y1049" i="2"/>
  <c r="Z1049" i="2" s="1"/>
  <c r="AB1049" i="2" s="1"/>
  <c r="AC1049" i="2" s="1"/>
  <c r="AD1049" i="2" s="1"/>
  <c r="AF1049" i="2" s="1"/>
  <c r="AI1049" i="2" s="1"/>
  <c r="AJ1049" i="2" s="1"/>
  <c r="K1049" i="2"/>
  <c r="Y1020" i="2"/>
  <c r="Z1020" i="2" s="1"/>
  <c r="AB1020" i="2" s="1"/>
  <c r="AC1020" i="2" s="1"/>
  <c r="AD1020" i="2" s="1"/>
  <c r="AF1020" i="2" s="1"/>
  <c r="AI1020" i="2" s="1"/>
  <c r="K1020" i="2"/>
  <c r="Y1019" i="2"/>
  <c r="Z1019" i="2" s="1"/>
  <c r="AB1019" i="2" s="1"/>
  <c r="AC1019" i="2" s="1"/>
  <c r="AD1019" i="2" s="1"/>
  <c r="AF1019" i="2" s="1"/>
  <c r="AI1019" i="2" s="1"/>
  <c r="K1019" i="2"/>
  <c r="Y982" i="2"/>
  <c r="Z982" i="2" s="1"/>
  <c r="AB982" i="2" s="1"/>
  <c r="AC982" i="2" s="1"/>
  <c r="AD982" i="2" s="1"/>
  <c r="AF982" i="2" s="1"/>
  <c r="AI982" i="2" s="1"/>
  <c r="K982" i="2"/>
  <c r="Y981" i="2"/>
  <c r="Z981" i="2" s="1"/>
  <c r="AB981" i="2" s="1"/>
  <c r="AC981" i="2" s="1"/>
  <c r="AD981" i="2" s="1"/>
  <c r="AF981" i="2" s="1"/>
  <c r="AI981" i="2" s="1"/>
  <c r="K981" i="2"/>
  <c r="Y938" i="2"/>
  <c r="Z938" i="2" s="1"/>
  <c r="AB938" i="2" s="1"/>
  <c r="AC938" i="2" s="1"/>
  <c r="AD938" i="2" s="1"/>
  <c r="AF938" i="2" s="1"/>
  <c r="AI938" i="2" s="1"/>
  <c r="K938" i="2"/>
  <c r="Y937" i="2"/>
  <c r="Z937" i="2" s="1"/>
  <c r="AB937" i="2" s="1"/>
  <c r="AC937" i="2" s="1"/>
  <c r="AD937" i="2" s="1"/>
  <c r="AF937" i="2" s="1"/>
  <c r="AI937" i="2" s="1"/>
  <c r="K937" i="2"/>
  <c r="Y892" i="2"/>
  <c r="Z892" i="2" s="1"/>
  <c r="AB892" i="2" s="1"/>
  <c r="AC892" i="2" s="1"/>
  <c r="AD892" i="2" s="1"/>
  <c r="AF892" i="2" s="1"/>
  <c r="AI892" i="2" s="1"/>
  <c r="K892" i="2"/>
  <c r="Y891" i="2"/>
  <c r="Z891" i="2" s="1"/>
  <c r="AB891" i="2" s="1"/>
  <c r="AC891" i="2" s="1"/>
  <c r="AD891" i="2" s="1"/>
  <c r="AF891" i="2" s="1"/>
  <c r="AI891" i="2" s="1"/>
  <c r="AJ891" i="2" s="1"/>
  <c r="K891" i="2"/>
  <c r="Y846" i="2"/>
  <c r="Z846" i="2" s="1"/>
  <c r="AB846" i="2" s="1"/>
  <c r="AC846" i="2" s="1"/>
  <c r="AD846" i="2" s="1"/>
  <c r="AF846" i="2" s="1"/>
  <c r="AI846" i="2" s="1"/>
  <c r="K846" i="2"/>
  <c r="Y845" i="2"/>
  <c r="Z845" i="2" s="1"/>
  <c r="AB845" i="2" s="1"/>
  <c r="AC845" i="2" s="1"/>
  <c r="AD845" i="2" s="1"/>
  <c r="AF845" i="2" s="1"/>
  <c r="AI845" i="2" s="1"/>
  <c r="K845" i="2"/>
  <c r="Y802" i="2"/>
  <c r="Z802" i="2" s="1"/>
  <c r="AB802" i="2" s="1"/>
  <c r="AC802" i="2" s="1"/>
  <c r="AD802" i="2" s="1"/>
  <c r="AF802" i="2" s="1"/>
  <c r="AI802" i="2" s="1"/>
  <c r="K802" i="2"/>
  <c r="Y801" i="2"/>
  <c r="Z801" i="2" s="1"/>
  <c r="AB801" i="2" s="1"/>
  <c r="AC801" i="2" s="1"/>
  <c r="AD801" i="2" s="1"/>
  <c r="AF801" i="2" s="1"/>
  <c r="AI801" i="2" s="1"/>
  <c r="K801" i="2"/>
  <c r="Y756" i="2"/>
  <c r="Z756" i="2" s="1"/>
  <c r="AB756" i="2" s="1"/>
  <c r="AC756" i="2" s="1"/>
  <c r="AD756" i="2" s="1"/>
  <c r="AF756" i="2" s="1"/>
  <c r="AI756" i="2" s="1"/>
  <c r="K756" i="2"/>
  <c r="Y755" i="2"/>
  <c r="Z755" i="2" s="1"/>
  <c r="AB755" i="2" s="1"/>
  <c r="AC755" i="2" s="1"/>
  <c r="AD755" i="2" s="1"/>
  <c r="AF755" i="2" s="1"/>
  <c r="AI755" i="2" s="1"/>
  <c r="K755" i="2"/>
  <c r="Y711" i="2"/>
  <c r="Z711" i="2" s="1"/>
  <c r="AB711" i="2" s="1"/>
  <c r="AC711" i="2" s="1"/>
  <c r="AD711" i="2" s="1"/>
  <c r="AF711" i="2" s="1"/>
  <c r="AI711" i="2" s="1"/>
  <c r="K711" i="2"/>
  <c r="Y710" i="2"/>
  <c r="Z710" i="2" s="1"/>
  <c r="AB710" i="2" s="1"/>
  <c r="AC710" i="2" s="1"/>
  <c r="AD710" i="2" s="1"/>
  <c r="AF710" i="2" s="1"/>
  <c r="AI710" i="2" s="1"/>
  <c r="K710" i="2"/>
  <c r="Y667" i="2"/>
  <c r="Z667" i="2" s="1"/>
  <c r="AB667" i="2" s="1"/>
  <c r="AC667" i="2" s="1"/>
  <c r="AD667" i="2" s="1"/>
  <c r="AF667" i="2" s="1"/>
  <c r="AI667" i="2" s="1"/>
  <c r="K667" i="2"/>
  <c r="Y666" i="2"/>
  <c r="Z666" i="2" s="1"/>
  <c r="AB666" i="2" s="1"/>
  <c r="AC666" i="2" s="1"/>
  <c r="AD666" i="2" s="1"/>
  <c r="AF666" i="2" s="1"/>
  <c r="AI666" i="2" s="1"/>
  <c r="K666" i="2"/>
  <c r="Y621" i="2"/>
  <c r="Z621" i="2" s="1"/>
  <c r="AB621" i="2" s="1"/>
  <c r="AC621" i="2" s="1"/>
  <c r="AD621" i="2" s="1"/>
  <c r="AF621" i="2" s="1"/>
  <c r="AI621" i="2" s="1"/>
  <c r="K621" i="2"/>
  <c r="Y620" i="2"/>
  <c r="Z620" i="2" s="1"/>
  <c r="AB620" i="2" s="1"/>
  <c r="AC620" i="2" s="1"/>
  <c r="AD620" i="2" s="1"/>
  <c r="AF620" i="2" s="1"/>
  <c r="AI620" i="2" s="1"/>
  <c r="K620" i="2"/>
  <c r="Y576" i="2"/>
  <c r="Z576" i="2" s="1"/>
  <c r="AB576" i="2" s="1"/>
  <c r="AC576" i="2" s="1"/>
  <c r="AD576" i="2" s="1"/>
  <c r="AF576" i="2" s="1"/>
  <c r="AI576" i="2" s="1"/>
  <c r="K576" i="2"/>
  <c r="Y575" i="2"/>
  <c r="Z575" i="2" s="1"/>
  <c r="AB575" i="2" s="1"/>
  <c r="AC575" i="2" s="1"/>
  <c r="AD575" i="2" s="1"/>
  <c r="AF575" i="2" s="1"/>
  <c r="AI575" i="2" s="1"/>
  <c r="K575" i="2"/>
  <c r="Y525" i="2"/>
  <c r="Z525" i="2" s="1"/>
  <c r="AB525" i="2" s="1"/>
  <c r="AC525" i="2" s="1"/>
  <c r="AD525" i="2" s="1"/>
  <c r="AF525" i="2" s="1"/>
  <c r="AI525" i="2" s="1"/>
  <c r="K525" i="2"/>
  <c r="Y524" i="2"/>
  <c r="Z524" i="2" s="1"/>
  <c r="AB524" i="2" s="1"/>
  <c r="AC524" i="2" s="1"/>
  <c r="AD524" i="2" s="1"/>
  <c r="AF524" i="2" s="1"/>
  <c r="AI524" i="2" s="1"/>
  <c r="K524" i="2"/>
  <c r="Y474" i="2"/>
  <c r="Z474" i="2" s="1"/>
  <c r="AB474" i="2" s="1"/>
  <c r="AC474" i="2" s="1"/>
  <c r="AD474" i="2" s="1"/>
  <c r="AF474" i="2" s="1"/>
  <c r="AI474" i="2" s="1"/>
  <c r="K474" i="2"/>
  <c r="Y473" i="2"/>
  <c r="Z473" i="2" s="1"/>
  <c r="AB473" i="2" s="1"/>
  <c r="AC473" i="2" s="1"/>
  <c r="AD473" i="2" s="1"/>
  <c r="AF473" i="2" s="1"/>
  <c r="AI473" i="2" s="1"/>
  <c r="AJ473" i="2" s="1"/>
  <c r="K473" i="2"/>
  <c r="Y434" i="2"/>
  <c r="Z434" i="2" s="1"/>
  <c r="AB434" i="2" s="1"/>
  <c r="AC434" i="2" s="1"/>
  <c r="AD434" i="2" s="1"/>
  <c r="AF434" i="2" s="1"/>
  <c r="AI434" i="2" s="1"/>
  <c r="K434" i="2"/>
  <c r="Y433" i="2"/>
  <c r="Z433" i="2" s="1"/>
  <c r="AB433" i="2" s="1"/>
  <c r="AC433" i="2" s="1"/>
  <c r="AD433" i="2" s="1"/>
  <c r="AF433" i="2" s="1"/>
  <c r="AI433" i="2" s="1"/>
  <c r="K433" i="2"/>
  <c r="Y350" i="2"/>
  <c r="Z350" i="2" s="1"/>
  <c r="AB350" i="2" s="1"/>
  <c r="AC350" i="2" s="1"/>
  <c r="AD350" i="2" s="1"/>
  <c r="AF350" i="2" s="1"/>
  <c r="AI350" i="2" s="1"/>
  <c r="K350" i="2"/>
  <c r="Y349" i="2"/>
  <c r="Z349" i="2" s="1"/>
  <c r="AB349" i="2" s="1"/>
  <c r="AC349" i="2" s="1"/>
  <c r="AD349" i="2" s="1"/>
  <c r="AF349" i="2" s="1"/>
  <c r="AI349" i="2" s="1"/>
  <c r="K349" i="2"/>
  <c r="Y311" i="2"/>
  <c r="Z311" i="2" s="1"/>
  <c r="AB311" i="2" s="1"/>
  <c r="AC311" i="2" s="1"/>
  <c r="AD311" i="2" s="1"/>
  <c r="AF311" i="2" s="1"/>
  <c r="AI311" i="2" s="1"/>
  <c r="K311" i="2"/>
  <c r="Y310" i="2"/>
  <c r="Z310" i="2" s="1"/>
  <c r="AB310" i="2" s="1"/>
  <c r="AC310" i="2" s="1"/>
  <c r="AD310" i="2" s="1"/>
  <c r="AF310" i="2" s="1"/>
  <c r="AI310" i="2" s="1"/>
  <c r="K310" i="2"/>
  <c r="Y272" i="2"/>
  <c r="Z272" i="2" s="1"/>
  <c r="AB272" i="2" s="1"/>
  <c r="AC272" i="2" s="1"/>
  <c r="AD272" i="2" s="1"/>
  <c r="AF272" i="2" s="1"/>
  <c r="AI272" i="2" s="1"/>
  <c r="K272" i="2"/>
  <c r="Y271" i="2"/>
  <c r="Z271" i="2" s="1"/>
  <c r="AB271" i="2" s="1"/>
  <c r="AC271" i="2" s="1"/>
  <c r="AD271" i="2" s="1"/>
  <c r="AF271" i="2" s="1"/>
  <c r="AI271" i="2" s="1"/>
  <c r="K271" i="2"/>
  <c r="Y242" i="2"/>
  <c r="Z242" i="2" s="1"/>
  <c r="AB242" i="2" s="1"/>
  <c r="AC242" i="2" s="1"/>
  <c r="AD242" i="2" s="1"/>
  <c r="AF242" i="2" s="1"/>
  <c r="AI242" i="2" s="1"/>
  <c r="K242" i="2"/>
  <c r="Y241" i="2"/>
  <c r="Z241" i="2" s="1"/>
  <c r="AB241" i="2" s="1"/>
  <c r="AC241" i="2" s="1"/>
  <c r="AD241" i="2" s="1"/>
  <c r="AF241" i="2" s="1"/>
  <c r="AI241" i="2" s="1"/>
  <c r="K241" i="2"/>
  <c r="Y198" i="2"/>
  <c r="Z198" i="2" s="1"/>
  <c r="AB198" i="2" s="1"/>
  <c r="AC198" i="2" s="1"/>
  <c r="AD198" i="2" s="1"/>
  <c r="AF198" i="2" s="1"/>
  <c r="AI198" i="2" s="1"/>
  <c r="K198" i="2"/>
  <c r="Y197" i="2"/>
  <c r="Z197" i="2" s="1"/>
  <c r="AB197" i="2" s="1"/>
  <c r="AC197" i="2" s="1"/>
  <c r="AD197" i="2" s="1"/>
  <c r="AF197" i="2" s="1"/>
  <c r="AI197" i="2" s="1"/>
  <c r="K197" i="2"/>
  <c r="Y170" i="2"/>
  <c r="Z170" i="2" s="1"/>
  <c r="AB170" i="2" s="1"/>
  <c r="AC170" i="2" s="1"/>
  <c r="AD170" i="2" s="1"/>
  <c r="AF170" i="2" s="1"/>
  <c r="AI170" i="2" s="1"/>
  <c r="K170" i="2"/>
  <c r="Y169" i="2"/>
  <c r="Z169" i="2" s="1"/>
  <c r="AB169" i="2" s="1"/>
  <c r="AC169" i="2" s="1"/>
  <c r="AD169" i="2" s="1"/>
  <c r="AF169" i="2" s="1"/>
  <c r="AI169" i="2" s="1"/>
  <c r="K169" i="2"/>
  <c r="Y132" i="2"/>
  <c r="Z132" i="2" s="1"/>
  <c r="AB132" i="2" s="1"/>
  <c r="AC132" i="2" s="1"/>
  <c r="AD132" i="2" s="1"/>
  <c r="AF132" i="2" s="1"/>
  <c r="AI132" i="2" s="1"/>
  <c r="K132" i="2"/>
  <c r="Y131" i="2"/>
  <c r="Z131" i="2" s="1"/>
  <c r="AB131" i="2" s="1"/>
  <c r="AC131" i="2" s="1"/>
  <c r="AD131" i="2" s="1"/>
  <c r="AF131" i="2" s="1"/>
  <c r="AI131" i="2" s="1"/>
  <c r="K131" i="2"/>
  <c r="Y87" i="2"/>
  <c r="Z87" i="2" s="1"/>
  <c r="AB87" i="2" s="1"/>
  <c r="AC87" i="2" s="1"/>
  <c r="AD87" i="2" s="1"/>
  <c r="AF87" i="2" s="1"/>
  <c r="AI87" i="2" s="1"/>
  <c r="K87" i="2"/>
  <c r="Y86" i="2"/>
  <c r="Z86" i="2" s="1"/>
  <c r="AB86" i="2" s="1"/>
  <c r="AC86" i="2" s="1"/>
  <c r="AD86" i="2" s="1"/>
  <c r="AF86" i="2" s="1"/>
  <c r="AI86" i="2" s="1"/>
  <c r="K86" i="2"/>
  <c r="Y52" i="2"/>
  <c r="Z52" i="2" s="1"/>
  <c r="AB52" i="2" s="1"/>
  <c r="AC52" i="2" s="1"/>
  <c r="AD52" i="2" s="1"/>
  <c r="AF52" i="2" s="1"/>
  <c r="AI52" i="2" s="1"/>
  <c r="K52" i="2"/>
  <c r="Y51" i="2"/>
  <c r="Z51" i="2" s="1"/>
  <c r="AB51" i="2" s="1"/>
  <c r="AC51" i="2" s="1"/>
  <c r="AD51" i="2" s="1"/>
  <c r="AF51" i="2" s="1"/>
  <c r="AI51" i="2" s="1"/>
  <c r="K51" i="2"/>
  <c r="Y6" i="2"/>
  <c r="Z6" i="2" s="1"/>
  <c r="AB6" i="2" s="1"/>
  <c r="AC6" i="2" s="1"/>
  <c r="AD6" i="2" s="1"/>
  <c r="AF6" i="2" s="1"/>
  <c r="AI6" i="2" s="1"/>
  <c r="K6" i="2"/>
  <c r="Y5" i="2"/>
  <c r="Z5" i="2" s="1"/>
  <c r="AB5" i="2" s="1"/>
  <c r="AC5" i="2" s="1"/>
  <c r="AD5" i="2" s="1"/>
  <c r="AF5" i="2" s="1"/>
  <c r="AI5" i="2" s="1"/>
  <c r="K5" i="2"/>
  <c r="Y1292" i="2"/>
  <c r="Z1292" i="2" s="1"/>
  <c r="AB1292" i="2" s="1"/>
  <c r="AC1292" i="2" s="1"/>
  <c r="AD1292" i="2" s="1"/>
  <c r="AF1292" i="2" s="1"/>
  <c r="AI1292" i="2" s="1"/>
  <c r="K1292" i="2"/>
  <c r="Y1247" i="2"/>
  <c r="Z1247" i="2" s="1"/>
  <c r="AB1247" i="2" s="1"/>
  <c r="AC1247" i="2" s="1"/>
  <c r="AD1247" i="2" s="1"/>
  <c r="AF1247" i="2" s="1"/>
  <c r="AI1247" i="2" s="1"/>
  <c r="K1247" i="2"/>
  <c r="Y1208" i="2"/>
  <c r="Z1208" i="2" s="1"/>
  <c r="AB1208" i="2" s="1"/>
  <c r="AC1208" i="2" s="1"/>
  <c r="AD1208" i="2" s="1"/>
  <c r="AF1208" i="2" s="1"/>
  <c r="AI1208" i="2" s="1"/>
  <c r="K1208" i="2"/>
  <c r="Y1048" i="2"/>
  <c r="Z1048" i="2" s="1"/>
  <c r="AB1048" i="2" s="1"/>
  <c r="AC1048" i="2" s="1"/>
  <c r="AD1048" i="2" s="1"/>
  <c r="AF1048" i="2" s="1"/>
  <c r="AI1048" i="2" s="1"/>
  <c r="K1048" i="2"/>
  <c r="Y1149" i="2"/>
  <c r="Z1149" i="2" s="1"/>
  <c r="AB1149" i="2" s="1"/>
  <c r="AC1149" i="2" s="1"/>
  <c r="AD1149" i="2" s="1"/>
  <c r="AF1149" i="2" s="1"/>
  <c r="AI1149" i="2" s="1"/>
  <c r="K1149" i="2"/>
  <c r="Y1377" i="2"/>
  <c r="Z1377" i="2" s="1"/>
  <c r="AB1377" i="2" s="1"/>
  <c r="AC1377" i="2" s="1"/>
  <c r="AD1377" i="2" s="1"/>
  <c r="AF1377" i="2" s="1"/>
  <c r="AI1377" i="2" s="1"/>
  <c r="K1377" i="2"/>
  <c r="Y754" i="2"/>
  <c r="Z754" i="2" s="1"/>
  <c r="AB754" i="2" s="1"/>
  <c r="AC754" i="2" s="1"/>
  <c r="AD754" i="2" s="1"/>
  <c r="AF754" i="2" s="1"/>
  <c r="AI754" i="2" s="1"/>
  <c r="K754" i="2"/>
  <c r="Y800" i="2"/>
  <c r="Z800" i="2" s="1"/>
  <c r="AB800" i="2" s="1"/>
  <c r="AC800" i="2" s="1"/>
  <c r="AD800" i="2" s="1"/>
  <c r="AF800" i="2" s="1"/>
  <c r="AI800" i="2" s="1"/>
  <c r="K800" i="2"/>
  <c r="Y890" i="2"/>
  <c r="Z890" i="2" s="1"/>
  <c r="AB890" i="2" s="1"/>
  <c r="AC890" i="2" s="1"/>
  <c r="AD890" i="2" s="1"/>
  <c r="AF890" i="2" s="1"/>
  <c r="AI890" i="2" s="1"/>
  <c r="K890" i="2"/>
  <c r="Y844" i="2"/>
  <c r="Z844" i="2" s="1"/>
  <c r="AB844" i="2" s="1"/>
  <c r="AC844" i="2" s="1"/>
  <c r="AD844" i="2" s="1"/>
  <c r="AF844" i="2" s="1"/>
  <c r="AI844" i="2" s="1"/>
  <c r="K844" i="2"/>
  <c r="Y936" i="2"/>
  <c r="Z936" i="2" s="1"/>
  <c r="AB936" i="2" s="1"/>
  <c r="AC936" i="2" s="1"/>
  <c r="AD936" i="2" s="1"/>
  <c r="AF936" i="2" s="1"/>
  <c r="AI936" i="2" s="1"/>
  <c r="K936" i="2"/>
  <c r="Y50" i="2"/>
  <c r="Z50" i="2" s="1"/>
  <c r="AB50" i="2" s="1"/>
  <c r="AC50" i="2" s="1"/>
  <c r="AD50" i="2" s="1"/>
  <c r="AF50" i="2" s="1"/>
  <c r="AI50" i="2" s="1"/>
  <c r="K50" i="2"/>
  <c r="Y665" i="2"/>
  <c r="Z665" i="2" s="1"/>
  <c r="AB665" i="2" s="1"/>
  <c r="AC665" i="2" s="1"/>
  <c r="AD665" i="2" s="1"/>
  <c r="AF665" i="2" s="1"/>
  <c r="AI665" i="2" s="1"/>
  <c r="K665" i="2"/>
  <c r="Y1331" i="2"/>
  <c r="Z1331" i="2" s="1"/>
  <c r="AB1331" i="2" s="1"/>
  <c r="AC1331" i="2" s="1"/>
  <c r="AD1331" i="2" s="1"/>
  <c r="AF1331" i="2" s="1"/>
  <c r="AI1331" i="2" s="1"/>
  <c r="K1331" i="2"/>
  <c r="Y1515" i="2"/>
  <c r="Z1515" i="2" s="1"/>
  <c r="AB1515" i="2" s="1"/>
  <c r="AC1515" i="2" s="1"/>
  <c r="AD1515" i="2" s="1"/>
  <c r="AF1515" i="2" s="1"/>
  <c r="AI1515" i="2" s="1"/>
  <c r="K1515" i="2"/>
  <c r="Y4" i="2"/>
  <c r="Z4" i="2" s="1"/>
  <c r="AB4" i="2" s="1"/>
  <c r="AC4" i="2" s="1"/>
  <c r="AD4" i="2" s="1"/>
  <c r="AF4" i="2" s="1"/>
  <c r="AI4" i="2" s="1"/>
  <c r="K4" i="2"/>
  <c r="Y523" i="2"/>
  <c r="Z523" i="2" s="1"/>
  <c r="AB523" i="2" s="1"/>
  <c r="AC523" i="2" s="1"/>
  <c r="AD523" i="2" s="1"/>
  <c r="AF523" i="2" s="1"/>
  <c r="AI523" i="2" s="1"/>
  <c r="K523" i="2"/>
  <c r="Y574" i="2"/>
  <c r="Z574" i="2" s="1"/>
  <c r="AB574" i="2" s="1"/>
  <c r="AC574" i="2" s="1"/>
  <c r="AD574" i="2" s="1"/>
  <c r="AF574" i="2" s="1"/>
  <c r="AI574" i="2" s="1"/>
  <c r="K574" i="2"/>
  <c r="Y619" i="2"/>
  <c r="Z619" i="2" s="1"/>
  <c r="AB619" i="2" s="1"/>
  <c r="AC619" i="2" s="1"/>
  <c r="AD619" i="2" s="1"/>
  <c r="AF619" i="2" s="1"/>
  <c r="AI619" i="2" s="1"/>
  <c r="K619" i="2"/>
  <c r="Y1469" i="2"/>
  <c r="Z1469" i="2" s="1"/>
  <c r="AB1469" i="2" s="1"/>
  <c r="AC1469" i="2" s="1"/>
  <c r="AD1469" i="2" s="1"/>
  <c r="AF1469" i="2" s="1"/>
  <c r="AI1469" i="2" s="1"/>
  <c r="K1469" i="2"/>
  <c r="Y196" i="2"/>
  <c r="Z196" i="2" s="1"/>
  <c r="AB196" i="2" s="1"/>
  <c r="AC196" i="2" s="1"/>
  <c r="AD196" i="2" s="1"/>
  <c r="AF196" i="2" s="1"/>
  <c r="AI196" i="2" s="1"/>
  <c r="K196" i="2"/>
  <c r="Y1423" i="2"/>
  <c r="Z1423" i="2" s="1"/>
  <c r="AB1423" i="2" s="1"/>
  <c r="AC1423" i="2" s="1"/>
  <c r="AD1423" i="2" s="1"/>
  <c r="AF1423" i="2" s="1"/>
  <c r="AI1423" i="2" s="1"/>
  <c r="K1423" i="2"/>
  <c r="Y130" i="2"/>
  <c r="Z130" i="2" s="1"/>
  <c r="AB130" i="2" s="1"/>
  <c r="AC130" i="2" s="1"/>
  <c r="AD130" i="2" s="1"/>
  <c r="AF130" i="2" s="1"/>
  <c r="AI130" i="2" s="1"/>
  <c r="K130" i="2"/>
  <c r="Y394" i="2"/>
  <c r="Z394" i="2" s="1"/>
  <c r="AB394" i="2" s="1"/>
  <c r="AC394" i="2" s="1"/>
  <c r="AD394" i="2" s="1"/>
  <c r="AF394" i="2" s="1"/>
  <c r="AI394" i="2" s="1"/>
  <c r="K394" i="2"/>
  <c r="Y348" i="2"/>
  <c r="Z348" i="2" s="1"/>
  <c r="AB348" i="2" s="1"/>
  <c r="AC348" i="2" s="1"/>
  <c r="AD348" i="2" s="1"/>
  <c r="AF348" i="2" s="1"/>
  <c r="AI348" i="2" s="1"/>
  <c r="K348" i="2"/>
  <c r="Y1291" i="2"/>
  <c r="Z1291" i="2" s="1"/>
  <c r="AB1291" i="2" s="1"/>
  <c r="AC1291" i="2" s="1"/>
  <c r="AD1291" i="2" s="1"/>
  <c r="AF1291" i="2" s="1"/>
  <c r="AI1291" i="2" s="1"/>
  <c r="K1291" i="2"/>
  <c r="Y1246" i="2"/>
  <c r="Z1246" i="2" s="1"/>
  <c r="AB1246" i="2" s="1"/>
  <c r="AC1246" i="2" s="1"/>
  <c r="AD1246" i="2" s="1"/>
  <c r="AF1246" i="2" s="1"/>
  <c r="AI1246" i="2" s="1"/>
  <c r="K1246" i="2"/>
  <c r="Y1207" i="2"/>
  <c r="Z1207" i="2" s="1"/>
  <c r="AB1207" i="2" s="1"/>
  <c r="AC1207" i="2" s="1"/>
  <c r="AD1207" i="2" s="1"/>
  <c r="AF1207" i="2" s="1"/>
  <c r="AI1207" i="2" s="1"/>
  <c r="K1207" i="2"/>
  <c r="Y1047" i="2"/>
  <c r="Z1047" i="2" s="1"/>
  <c r="AB1047" i="2" s="1"/>
  <c r="AC1047" i="2" s="1"/>
  <c r="AD1047" i="2" s="1"/>
  <c r="AF1047" i="2" s="1"/>
  <c r="AI1047" i="2" s="1"/>
  <c r="AJ1047" i="2" s="1"/>
  <c r="K1047" i="2"/>
  <c r="Y1148" i="2"/>
  <c r="Z1148" i="2" s="1"/>
  <c r="AB1148" i="2" s="1"/>
  <c r="AC1148" i="2" s="1"/>
  <c r="AD1148" i="2" s="1"/>
  <c r="AF1148" i="2" s="1"/>
  <c r="AI1148" i="2" s="1"/>
  <c r="K1148" i="2"/>
  <c r="Y1376" i="2"/>
  <c r="Z1376" i="2" s="1"/>
  <c r="AB1376" i="2" s="1"/>
  <c r="AC1376" i="2" s="1"/>
  <c r="AD1376" i="2" s="1"/>
  <c r="AF1376" i="2" s="1"/>
  <c r="AI1376" i="2" s="1"/>
  <c r="K1376" i="2"/>
  <c r="Y753" i="2"/>
  <c r="Z753" i="2" s="1"/>
  <c r="AB753" i="2" s="1"/>
  <c r="AC753" i="2" s="1"/>
  <c r="AD753" i="2" s="1"/>
  <c r="AF753" i="2" s="1"/>
  <c r="AI753" i="2" s="1"/>
  <c r="K753" i="2"/>
  <c r="Y799" i="2"/>
  <c r="Z799" i="2" s="1"/>
  <c r="AB799" i="2" s="1"/>
  <c r="AC799" i="2" s="1"/>
  <c r="AD799" i="2" s="1"/>
  <c r="AF799" i="2" s="1"/>
  <c r="AI799" i="2" s="1"/>
  <c r="K799" i="2"/>
  <c r="Y889" i="2"/>
  <c r="Z889" i="2" s="1"/>
  <c r="AB889" i="2" s="1"/>
  <c r="AC889" i="2" s="1"/>
  <c r="AD889" i="2" s="1"/>
  <c r="AF889" i="2" s="1"/>
  <c r="AI889" i="2" s="1"/>
  <c r="K889" i="2"/>
  <c r="Y843" i="2"/>
  <c r="Z843" i="2" s="1"/>
  <c r="AB843" i="2" s="1"/>
  <c r="AC843" i="2" s="1"/>
  <c r="AD843" i="2" s="1"/>
  <c r="AF843" i="2" s="1"/>
  <c r="AI843" i="2" s="1"/>
  <c r="K843" i="2"/>
  <c r="Y935" i="2"/>
  <c r="Z935" i="2" s="1"/>
  <c r="AB935" i="2" s="1"/>
  <c r="AC935" i="2" s="1"/>
  <c r="AD935" i="2" s="1"/>
  <c r="AF935" i="2" s="1"/>
  <c r="AI935" i="2" s="1"/>
  <c r="K935" i="2"/>
  <c r="Y49" i="2"/>
  <c r="Z49" i="2" s="1"/>
  <c r="AB49" i="2" s="1"/>
  <c r="AC49" i="2" s="1"/>
  <c r="AD49" i="2" s="1"/>
  <c r="AF49" i="2" s="1"/>
  <c r="AI49" i="2" s="1"/>
  <c r="K49" i="2"/>
  <c r="Y664" i="2"/>
  <c r="Z664" i="2" s="1"/>
  <c r="AB664" i="2" s="1"/>
  <c r="AC664" i="2" s="1"/>
  <c r="AD664" i="2" s="1"/>
  <c r="AF664" i="2" s="1"/>
  <c r="AI664" i="2" s="1"/>
  <c r="K664" i="2"/>
  <c r="Y1330" i="2"/>
  <c r="Z1330" i="2" s="1"/>
  <c r="AB1330" i="2" s="1"/>
  <c r="AC1330" i="2" s="1"/>
  <c r="AD1330" i="2" s="1"/>
  <c r="AF1330" i="2" s="1"/>
  <c r="AI1330" i="2" s="1"/>
  <c r="K1330" i="2"/>
  <c r="Y1514" i="2"/>
  <c r="Z1514" i="2" s="1"/>
  <c r="AB1514" i="2" s="1"/>
  <c r="AC1514" i="2" s="1"/>
  <c r="AD1514" i="2" s="1"/>
  <c r="AF1514" i="2" s="1"/>
  <c r="AI1514" i="2" s="1"/>
  <c r="K1514" i="2"/>
  <c r="Y3" i="2"/>
  <c r="Z3" i="2" s="1"/>
  <c r="AB3" i="2" s="1"/>
  <c r="AC3" i="2" s="1"/>
  <c r="AD3" i="2" s="1"/>
  <c r="AF3" i="2" s="1"/>
  <c r="AI3" i="2" s="1"/>
  <c r="K3" i="2"/>
  <c r="Y522" i="2"/>
  <c r="Z522" i="2" s="1"/>
  <c r="AB522" i="2" s="1"/>
  <c r="AC522" i="2" s="1"/>
  <c r="AD522" i="2" s="1"/>
  <c r="AF522" i="2" s="1"/>
  <c r="AI522" i="2" s="1"/>
  <c r="K522" i="2"/>
  <c r="Y573" i="2"/>
  <c r="Z573" i="2" s="1"/>
  <c r="AB573" i="2" s="1"/>
  <c r="AC573" i="2" s="1"/>
  <c r="AD573" i="2" s="1"/>
  <c r="AF573" i="2" s="1"/>
  <c r="AI573" i="2" s="1"/>
  <c r="K573" i="2"/>
  <c r="Y618" i="2"/>
  <c r="Z618" i="2" s="1"/>
  <c r="AB618" i="2" s="1"/>
  <c r="AC618" i="2" s="1"/>
  <c r="AD618" i="2" s="1"/>
  <c r="AF618" i="2" s="1"/>
  <c r="AI618" i="2" s="1"/>
  <c r="K618" i="2"/>
  <c r="Y1468" i="2"/>
  <c r="Z1468" i="2" s="1"/>
  <c r="AB1468" i="2" s="1"/>
  <c r="AC1468" i="2" s="1"/>
  <c r="AD1468" i="2" s="1"/>
  <c r="AF1468" i="2" s="1"/>
  <c r="AI1468" i="2" s="1"/>
  <c r="K1468" i="2"/>
  <c r="Y195" i="2"/>
  <c r="Z195" i="2" s="1"/>
  <c r="AB195" i="2" s="1"/>
  <c r="AC195" i="2" s="1"/>
  <c r="AD195" i="2" s="1"/>
  <c r="AF195" i="2" s="1"/>
  <c r="AI195" i="2" s="1"/>
  <c r="K195" i="2"/>
  <c r="Y1422" i="2"/>
  <c r="Z1422" i="2" s="1"/>
  <c r="AB1422" i="2" s="1"/>
  <c r="AC1422" i="2" s="1"/>
  <c r="AD1422" i="2" s="1"/>
  <c r="AF1422" i="2" s="1"/>
  <c r="AI1422" i="2" s="1"/>
  <c r="K1422" i="2"/>
  <c r="Y129" i="2"/>
  <c r="Z129" i="2" s="1"/>
  <c r="AB129" i="2" s="1"/>
  <c r="AC129" i="2" s="1"/>
  <c r="AD129" i="2" s="1"/>
  <c r="AF129" i="2" s="1"/>
  <c r="AI129" i="2" s="1"/>
  <c r="K129" i="2"/>
  <c r="Y393" i="2"/>
  <c r="Z393" i="2" s="1"/>
  <c r="AB393" i="2" s="1"/>
  <c r="AC393" i="2" s="1"/>
  <c r="AD393" i="2" s="1"/>
  <c r="AF393" i="2" s="1"/>
  <c r="AI393" i="2" s="1"/>
  <c r="K393" i="2"/>
  <c r="Y347" i="2"/>
  <c r="Z347" i="2" s="1"/>
  <c r="AB347" i="2" s="1"/>
  <c r="AC347" i="2" s="1"/>
  <c r="AD347" i="2" s="1"/>
  <c r="AF347" i="2" s="1"/>
  <c r="AI347" i="2" s="1"/>
  <c r="K347" i="2"/>
  <c r="AB1907" i="1"/>
  <c r="AC1907" i="1" s="1"/>
  <c r="AD1907" i="1" s="1"/>
  <c r="AF1907" i="1" s="1"/>
  <c r="AI1907" i="1" s="1"/>
  <c r="Y1921" i="1"/>
  <c r="Z1921" i="1" s="1"/>
  <c r="AB1921" i="1" s="1"/>
  <c r="AC1921" i="1" s="1"/>
  <c r="AD1921" i="1" s="1"/>
  <c r="AF1921" i="1" s="1"/>
  <c r="AI1921" i="1" s="1"/>
  <c r="Y1920" i="1"/>
  <c r="Z1920" i="1" s="1"/>
  <c r="AB1920" i="1" s="1"/>
  <c r="AC1920" i="1" s="1"/>
  <c r="AD1920" i="1" s="1"/>
  <c r="AF1920" i="1" s="1"/>
  <c r="AI1920" i="1" s="1"/>
  <c r="Y1919" i="1"/>
  <c r="Z1919" i="1" s="1"/>
  <c r="AB1919" i="1" s="1"/>
  <c r="AC1919" i="1" s="1"/>
  <c r="AD1919" i="1" s="1"/>
  <c r="AF1919" i="1" s="1"/>
  <c r="AI1919" i="1" s="1"/>
  <c r="Y1918" i="1"/>
  <c r="Z1918" i="1" s="1"/>
  <c r="AB1918" i="1" s="1"/>
  <c r="AC1918" i="1" s="1"/>
  <c r="AD1918" i="1" s="1"/>
  <c r="AF1918" i="1" s="1"/>
  <c r="AI1918" i="1" s="1"/>
  <c r="Y1917" i="1"/>
  <c r="Z1917" i="1" s="1"/>
  <c r="AB1917" i="1" s="1"/>
  <c r="AC1917" i="1" s="1"/>
  <c r="AD1917" i="1" s="1"/>
  <c r="AF1917" i="1" s="1"/>
  <c r="AI1917" i="1" s="1"/>
  <c r="Y1916" i="1"/>
  <c r="Z1916" i="1" s="1"/>
  <c r="AB1916" i="1" s="1"/>
  <c r="AC1916" i="1" s="1"/>
  <c r="AD1916" i="1" s="1"/>
  <c r="AF1916" i="1" s="1"/>
  <c r="AI1916" i="1" s="1"/>
  <c r="AJ1916" i="1" s="1"/>
  <c r="Y1915" i="1"/>
  <c r="Z1915" i="1" s="1"/>
  <c r="AB1915" i="1" s="1"/>
  <c r="AC1915" i="1" s="1"/>
  <c r="AD1915" i="1" s="1"/>
  <c r="AF1915" i="1" s="1"/>
  <c r="AI1915" i="1" s="1"/>
  <c r="Y1914" i="1"/>
  <c r="Z1914" i="1" s="1"/>
  <c r="AB1914" i="1" s="1"/>
  <c r="AC1914" i="1" s="1"/>
  <c r="AD1914" i="1" s="1"/>
  <c r="AF1914" i="1" s="1"/>
  <c r="AI1914" i="1" s="1"/>
  <c r="Y1913" i="1"/>
  <c r="Z1913" i="1" s="1"/>
  <c r="AB1913" i="1" s="1"/>
  <c r="AC1913" i="1" s="1"/>
  <c r="AD1913" i="1" s="1"/>
  <c r="AF1913" i="1" s="1"/>
  <c r="AI1913" i="1" s="1"/>
  <c r="Y1912" i="1"/>
  <c r="Z1912" i="1" s="1"/>
  <c r="AB1912" i="1" s="1"/>
  <c r="AC1912" i="1" s="1"/>
  <c r="AD1912" i="1" s="1"/>
  <c r="AF1912" i="1" s="1"/>
  <c r="AI1912" i="1" s="1"/>
  <c r="Y1911" i="1"/>
  <c r="Z1911" i="1" s="1"/>
  <c r="AB1911" i="1" s="1"/>
  <c r="AC1911" i="1" s="1"/>
  <c r="AD1911" i="1" s="1"/>
  <c r="AF1911" i="1" s="1"/>
  <c r="AI1911" i="1" s="1"/>
  <c r="Y1910" i="1"/>
  <c r="Z1910" i="1" s="1"/>
  <c r="AB1910" i="1" s="1"/>
  <c r="AC1910" i="1" s="1"/>
  <c r="AD1910" i="1" s="1"/>
  <c r="AF1910" i="1" s="1"/>
  <c r="AI1910" i="1" s="1"/>
  <c r="Y1909" i="1"/>
  <c r="Z1909" i="1" s="1"/>
  <c r="AB1909" i="1" s="1"/>
  <c r="AC1909" i="1" s="1"/>
  <c r="AD1909" i="1" s="1"/>
  <c r="AF1909" i="1" s="1"/>
  <c r="AI1909" i="1" s="1"/>
  <c r="Y1908" i="1"/>
  <c r="Z1908" i="1" s="1"/>
  <c r="AB1908" i="1" s="1"/>
  <c r="AC1908" i="1" s="1"/>
  <c r="AD1908" i="1" s="1"/>
  <c r="AF1908" i="1" s="1"/>
  <c r="AI1908" i="1" s="1"/>
  <c r="Y1907" i="1"/>
  <c r="Z1907" i="1" s="1"/>
  <c r="Y1906" i="1"/>
  <c r="Z1906" i="1" s="1"/>
  <c r="AB1906" i="1" s="1"/>
  <c r="AC1906" i="1" s="1"/>
  <c r="AD1906" i="1" s="1"/>
  <c r="AF1906" i="1" s="1"/>
  <c r="AI1906" i="1" s="1"/>
  <c r="Y1905" i="1"/>
  <c r="Z1905" i="1" s="1"/>
  <c r="AB1905" i="1" s="1"/>
  <c r="AC1905" i="1" s="1"/>
  <c r="AD1905" i="1" s="1"/>
  <c r="AF1905" i="1" s="1"/>
  <c r="AI1905" i="1" s="1"/>
  <c r="Y1904" i="1"/>
  <c r="Z1904" i="1" s="1"/>
  <c r="AB1904" i="1" s="1"/>
  <c r="AC1904" i="1" s="1"/>
  <c r="AD1904" i="1" s="1"/>
  <c r="AF1904" i="1" s="1"/>
  <c r="AI1904" i="1" s="1"/>
  <c r="Y1903" i="1"/>
  <c r="Z1903" i="1" s="1"/>
  <c r="AB1903" i="1" s="1"/>
  <c r="AC1903" i="1" s="1"/>
  <c r="AD1903" i="1" s="1"/>
  <c r="AF1903" i="1" s="1"/>
  <c r="AI1903" i="1" s="1"/>
  <c r="Y1902" i="1"/>
  <c r="Z1902" i="1" s="1"/>
  <c r="AB1902" i="1" s="1"/>
  <c r="AC1902" i="1" s="1"/>
  <c r="AD1902" i="1" s="1"/>
  <c r="AF1902" i="1" s="1"/>
  <c r="AI1902" i="1" s="1"/>
  <c r="Y1901" i="1"/>
  <c r="Z1901" i="1" s="1"/>
  <c r="AB1901" i="1" s="1"/>
  <c r="AC1901" i="1" s="1"/>
  <c r="AD1901" i="1" s="1"/>
  <c r="AF1901" i="1" s="1"/>
  <c r="AI1901" i="1" s="1"/>
  <c r="Y1900" i="1"/>
  <c r="Z1900" i="1" s="1"/>
  <c r="AB1900" i="1" s="1"/>
  <c r="AC1900" i="1" s="1"/>
  <c r="AD1900" i="1" s="1"/>
  <c r="AF1900" i="1" s="1"/>
  <c r="AI1900" i="1" s="1"/>
  <c r="Y1899" i="1"/>
  <c r="Z1899" i="1" s="1"/>
  <c r="AB1899" i="1" s="1"/>
  <c r="AC1899" i="1" s="1"/>
  <c r="AD1899" i="1" s="1"/>
  <c r="AF1899" i="1" s="1"/>
  <c r="AI1899" i="1" s="1"/>
  <c r="Y1898" i="1"/>
  <c r="Z1898" i="1" s="1"/>
  <c r="AB1898" i="1" s="1"/>
  <c r="AC1898" i="1" s="1"/>
  <c r="AD1898" i="1" s="1"/>
  <c r="AF1898" i="1" s="1"/>
  <c r="AI1898" i="1" s="1"/>
  <c r="Y1897" i="1"/>
  <c r="Z1897" i="1" s="1"/>
  <c r="AB1897" i="1" s="1"/>
  <c r="AC1897" i="1" s="1"/>
  <c r="AD1897" i="1" s="1"/>
  <c r="AF1897" i="1" s="1"/>
  <c r="AI1897" i="1" s="1"/>
  <c r="Y1896" i="1"/>
  <c r="Z1896" i="1" s="1"/>
  <c r="AB1896" i="1" s="1"/>
  <c r="AC1896" i="1" s="1"/>
  <c r="AD1896" i="1" s="1"/>
  <c r="AF1896" i="1" s="1"/>
  <c r="AI1896" i="1" s="1"/>
  <c r="Y1895" i="1"/>
  <c r="Z1895" i="1" s="1"/>
  <c r="AB1895" i="1" s="1"/>
  <c r="AC1895" i="1" s="1"/>
  <c r="AD1895" i="1" s="1"/>
  <c r="AF1895" i="1" s="1"/>
  <c r="AI1895" i="1" s="1"/>
  <c r="Y1894" i="1"/>
  <c r="Z1894" i="1" s="1"/>
  <c r="AB1894" i="1" s="1"/>
  <c r="AC1894" i="1" s="1"/>
  <c r="AD1894" i="1" s="1"/>
  <c r="AF1894" i="1" s="1"/>
  <c r="AI1894" i="1" s="1"/>
  <c r="AJ1894" i="1" s="1"/>
  <c r="Y1893" i="1"/>
  <c r="Z1893" i="1" s="1"/>
  <c r="AB1893" i="1" s="1"/>
  <c r="AC1893" i="1" s="1"/>
  <c r="AD1893" i="1" s="1"/>
  <c r="AF1893" i="1" s="1"/>
  <c r="AI1893" i="1" s="1"/>
  <c r="Y1892" i="1"/>
  <c r="Z1892" i="1" s="1"/>
  <c r="AB1892" i="1" s="1"/>
  <c r="AC1892" i="1" s="1"/>
  <c r="AD1892" i="1" s="1"/>
  <c r="AF1892" i="1" s="1"/>
  <c r="AI1892" i="1" s="1"/>
  <c r="Y1891" i="1"/>
  <c r="Z1891" i="1" s="1"/>
  <c r="AB1891" i="1" s="1"/>
  <c r="AC1891" i="1" s="1"/>
  <c r="AD1891" i="1" s="1"/>
  <c r="AF1891" i="1" s="1"/>
  <c r="AI1891" i="1" s="1"/>
  <c r="Y1890" i="1"/>
  <c r="Z1890" i="1" s="1"/>
  <c r="AB1890" i="1" s="1"/>
  <c r="AC1890" i="1" s="1"/>
  <c r="AD1890" i="1" s="1"/>
  <c r="AF1890" i="1" s="1"/>
  <c r="AI1890" i="1" s="1"/>
  <c r="AJ1890" i="1" s="1"/>
  <c r="Y1889" i="1"/>
  <c r="Z1889" i="1" s="1"/>
  <c r="AB1889" i="1" s="1"/>
  <c r="AC1889" i="1" s="1"/>
  <c r="AD1889" i="1" s="1"/>
  <c r="AF1889" i="1" s="1"/>
  <c r="AI1889" i="1" s="1"/>
  <c r="Y1888" i="1"/>
  <c r="Z1888" i="1" s="1"/>
  <c r="AB1888" i="1" s="1"/>
  <c r="AC1888" i="1" s="1"/>
  <c r="AD1888" i="1" s="1"/>
  <c r="AF1888" i="1" s="1"/>
  <c r="AI1888" i="1" s="1"/>
  <c r="Y1887" i="1"/>
  <c r="Z1887" i="1" s="1"/>
  <c r="AB1887" i="1" s="1"/>
  <c r="AC1887" i="1" s="1"/>
  <c r="AD1887" i="1" s="1"/>
  <c r="AF1887" i="1" s="1"/>
  <c r="AI1887" i="1" s="1"/>
  <c r="Y1886" i="1"/>
  <c r="Z1886" i="1" s="1"/>
  <c r="AB1886" i="1" s="1"/>
  <c r="AC1886" i="1" s="1"/>
  <c r="AD1886" i="1" s="1"/>
  <c r="AF1886" i="1" s="1"/>
  <c r="AI1886" i="1" s="1"/>
  <c r="Y1885" i="1"/>
  <c r="Z1885" i="1" s="1"/>
  <c r="AB1885" i="1" s="1"/>
  <c r="AC1885" i="1" s="1"/>
  <c r="AD1885" i="1" s="1"/>
  <c r="AF1885" i="1" s="1"/>
  <c r="AI1885" i="1" s="1"/>
  <c r="Y1884" i="1"/>
  <c r="Z1884" i="1" s="1"/>
  <c r="AB1884" i="1" s="1"/>
  <c r="AC1884" i="1" s="1"/>
  <c r="AD1884" i="1" s="1"/>
  <c r="AF1884" i="1" s="1"/>
  <c r="AI1884" i="1" s="1"/>
  <c r="Y1883" i="1"/>
  <c r="Z1883" i="1" s="1"/>
  <c r="AB1883" i="1" s="1"/>
  <c r="AC1883" i="1" s="1"/>
  <c r="AD1883" i="1" s="1"/>
  <c r="AF1883" i="1" s="1"/>
  <c r="AI1883" i="1" s="1"/>
  <c r="Y1882" i="1"/>
  <c r="Z1882" i="1" s="1"/>
  <c r="AB1882" i="1" s="1"/>
  <c r="AC1882" i="1" s="1"/>
  <c r="AD1882" i="1" s="1"/>
  <c r="AF1882" i="1" s="1"/>
  <c r="AI1882" i="1" s="1"/>
  <c r="Y1881" i="1"/>
  <c r="Z1881" i="1" s="1"/>
  <c r="AB1881" i="1" s="1"/>
  <c r="AC1881" i="1" s="1"/>
  <c r="AD1881" i="1" s="1"/>
  <c r="AF1881" i="1" s="1"/>
  <c r="AI1881" i="1" s="1"/>
  <c r="Y1880" i="1"/>
  <c r="Z1880" i="1" s="1"/>
  <c r="AB1880" i="1" s="1"/>
  <c r="AC1880" i="1" s="1"/>
  <c r="AD1880" i="1" s="1"/>
  <c r="AF1880" i="1" s="1"/>
  <c r="AI1880" i="1" s="1"/>
  <c r="Z1879" i="1"/>
  <c r="AB1879" i="1" s="1"/>
  <c r="AC1879" i="1" s="1"/>
  <c r="AD1879" i="1" s="1"/>
  <c r="AF1879" i="1" s="1"/>
  <c r="AI1879" i="1" s="1"/>
  <c r="Y1879" i="1"/>
  <c r="Y1878" i="1"/>
  <c r="Z1878" i="1" s="1"/>
  <c r="AB1878" i="1" s="1"/>
  <c r="AC1878" i="1" s="1"/>
  <c r="AD1878" i="1" s="1"/>
  <c r="AF1878" i="1" s="1"/>
  <c r="AI1878" i="1" s="1"/>
  <c r="Y1877" i="1"/>
  <c r="Z1877" i="1" s="1"/>
  <c r="AB1877" i="1" s="1"/>
  <c r="AC1877" i="1" s="1"/>
  <c r="AD1877" i="1" s="1"/>
  <c r="AF1877" i="1" s="1"/>
  <c r="AI1877" i="1" s="1"/>
  <c r="Y1876" i="1"/>
  <c r="Z1876" i="1" s="1"/>
  <c r="AB1876" i="1" s="1"/>
  <c r="AC1876" i="1" s="1"/>
  <c r="AD1876" i="1" s="1"/>
  <c r="AF1876" i="1" s="1"/>
  <c r="AI1876" i="1" s="1"/>
  <c r="AJ1876" i="1" s="1"/>
  <c r="Y1875" i="1"/>
  <c r="Z1875" i="1" s="1"/>
  <c r="AB1875" i="1" s="1"/>
  <c r="AC1875" i="1" s="1"/>
  <c r="AD1875" i="1" s="1"/>
  <c r="AF1875" i="1" s="1"/>
  <c r="AI1875" i="1" s="1"/>
  <c r="Y1874" i="1"/>
  <c r="Z1874" i="1" s="1"/>
  <c r="AB1874" i="1" s="1"/>
  <c r="AC1874" i="1" s="1"/>
  <c r="AD1874" i="1" s="1"/>
  <c r="AF1874" i="1" s="1"/>
  <c r="AI1874" i="1" s="1"/>
  <c r="Y1873" i="1"/>
  <c r="Z1873" i="1" s="1"/>
  <c r="AB1873" i="1" s="1"/>
  <c r="AC1873" i="1" s="1"/>
  <c r="AD1873" i="1" s="1"/>
  <c r="AF1873" i="1" s="1"/>
  <c r="AI1873" i="1" s="1"/>
  <c r="Y1872" i="1"/>
  <c r="Z1872" i="1" s="1"/>
  <c r="AB1872" i="1" s="1"/>
  <c r="AC1872" i="1" s="1"/>
  <c r="AD1872" i="1" s="1"/>
  <c r="AF1872" i="1" s="1"/>
  <c r="AI1872" i="1" s="1"/>
  <c r="Y1871" i="1"/>
  <c r="Z1871" i="1" s="1"/>
  <c r="AB1871" i="1" s="1"/>
  <c r="AC1871" i="1" s="1"/>
  <c r="AD1871" i="1" s="1"/>
  <c r="AF1871" i="1" s="1"/>
  <c r="AI1871" i="1" s="1"/>
  <c r="Z1870" i="1"/>
  <c r="AB1870" i="1" s="1"/>
  <c r="AC1870" i="1" s="1"/>
  <c r="AD1870" i="1" s="1"/>
  <c r="AF1870" i="1" s="1"/>
  <c r="AI1870" i="1" s="1"/>
  <c r="Y1870" i="1"/>
  <c r="Y1869" i="1"/>
  <c r="Z1869" i="1" s="1"/>
  <c r="AB1869" i="1" s="1"/>
  <c r="AC1869" i="1" s="1"/>
  <c r="AD1869" i="1" s="1"/>
  <c r="AF1869" i="1" s="1"/>
  <c r="AI1869" i="1" s="1"/>
  <c r="Y1868" i="1"/>
  <c r="Z1868" i="1" s="1"/>
  <c r="AB1868" i="1" s="1"/>
  <c r="AC1868" i="1" s="1"/>
  <c r="AD1868" i="1" s="1"/>
  <c r="AF1868" i="1" s="1"/>
  <c r="AI1868" i="1" s="1"/>
  <c r="Y1867" i="1"/>
  <c r="Z1867" i="1" s="1"/>
  <c r="AB1867" i="1" s="1"/>
  <c r="AC1867" i="1" s="1"/>
  <c r="AD1867" i="1" s="1"/>
  <c r="AF1867" i="1" s="1"/>
  <c r="AI1867" i="1" s="1"/>
  <c r="AJ1867" i="1" s="1"/>
  <c r="Y1866" i="1"/>
  <c r="Z1866" i="1" s="1"/>
  <c r="AB1866" i="1" s="1"/>
  <c r="AC1866" i="1" s="1"/>
  <c r="AD1866" i="1" s="1"/>
  <c r="AF1866" i="1" s="1"/>
  <c r="AI1866" i="1" s="1"/>
  <c r="AJ1866" i="1" s="1"/>
  <c r="Y1865" i="1"/>
  <c r="Z1865" i="1" s="1"/>
  <c r="AB1865" i="1" s="1"/>
  <c r="AC1865" i="1" s="1"/>
  <c r="AD1865" i="1" s="1"/>
  <c r="AF1865" i="1" s="1"/>
  <c r="AI1865" i="1" s="1"/>
  <c r="Y1864" i="1"/>
  <c r="Z1864" i="1" s="1"/>
  <c r="AB1864" i="1" s="1"/>
  <c r="AC1864" i="1" s="1"/>
  <c r="AD1864" i="1" s="1"/>
  <c r="AF1864" i="1" s="1"/>
  <c r="AI1864" i="1" s="1"/>
  <c r="Y1863" i="1"/>
  <c r="Z1863" i="1" s="1"/>
  <c r="AB1863" i="1" s="1"/>
  <c r="AC1863" i="1" s="1"/>
  <c r="AD1863" i="1" s="1"/>
  <c r="AF1863" i="1" s="1"/>
  <c r="AI1863" i="1" s="1"/>
  <c r="Y1862" i="1"/>
  <c r="Z1862" i="1" s="1"/>
  <c r="AB1862" i="1" s="1"/>
  <c r="AC1862" i="1" s="1"/>
  <c r="AD1862" i="1" s="1"/>
  <c r="AF1862" i="1" s="1"/>
  <c r="AI1862" i="1" s="1"/>
  <c r="Y1861" i="1"/>
  <c r="Z1861" i="1" s="1"/>
  <c r="AB1861" i="1" s="1"/>
  <c r="AC1861" i="1" s="1"/>
  <c r="AD1861" i="1" s="1"/>
  <c r="AF1861" i="1" s="1"/>
  <c r="AI1861" i="1" s="1"/>
  <c r="Y1860" i="1"/>
  <c r="Z1860" i="1" s="1"/>
  <c r="AB1860" i="1" s="1"/>
  <c r="AC1860" i="1" s="1"/>
  <c r="AD1860" i="1" s="1"/>
  <c r="AF1860" i="1" s="1"/>
  <c r="AI1860" i="1" s="1"/>
  <c r="AJ1860" i="1" s="1"/>
  <c r="Y1859" i="1"/>
  <c r="Z1859" i="1" s="1"/>
  <c r="AB1859" i="1" s="1"/>
  <c r="AC1859" i="1" s="1"/>
  <c r="AD1859" i="1" s="1"/>
  <c r="AF1859" i="1" s="1"/>
  <c r="AI1859" i="1" s="1"/>
  <c r="Y1858" i="1"/>
  <c r="Z1858" i="1" s="1"/>
  <c r="AB1858" i="1" s="1"/>
  <c r="AC1858" i="1" s="1"/>
  <c r="AD1858" i="1" s="1"/>
  <c r="AF1858" i="1" s="1"/>
  <c r="AI1858" i="1" s="1"/>
  <c r="Y1857" i="1"/>
  <c r="Z1857" i="1" s="1"/>
  <c r="AB1857" i="1" s="1"/>
  <c r="AC1857" i="1" s="1"/>
  <c r="AD1857" i="1" s="1"/>
  <c r="AF1857" i="1" s="1"/>
  <c r="AI1857" i="1" s="1"/>
  <c r="Y1856" i="1"/>
  <c r="Z1856" i="1" s="1"/>
  <c r="AB1856" i="1" s="1"/>
  <c r="AC1856" i="1" s="1"/>
  <c r="AD1856" i="1" s="1"/>
  <c r="AF1856" i="1" s="1"/>
  <c r="AI1856" i="1" s="1"/>
  <c r="Y1855" i="1"/>
  <c r="Z1855" i="1" s="1"/>
  <c r="AB1855" i="1" s="1"/>
  <c r="AC1855" i="1" s="1"/>
  <c r="AD1855" i="1" s="1"/>
  <c r="AF1855" i="1" s="1"/>
  <c r="AI1855" i="1" s="1"/>
  <c r="Y1854" i="1"/>
  <c r="Z1854" i="1" s="1"/>
  <c r="AB1854" i="1" s="1"/>
  <c r="AC1854" i="1" s="1"/>
  <c r="AD1854" i="1" s="1"/>
  <c r="AF1854" i="1" s="1"/>
  <c r="AI1854" i="1" s="1"/>
  <c r="Y1853" i="1"/>
  <c r="Z1853" i="1" s="1"/>
  <c r="AB1853" i="1" s="1"/>
  <c r="AC1853" i="1" s="1"/>
  <c r="AD1853" i="1" s="1"/>
  <c r="AF1853" i="1" s="1"/>
  <c r="AI1853" i="1" s="1"/>
  <c r="Y1852" i="1"/>
  <c r="Z1852" i="1" s="1"/>
  <c r="AB1852" i="1" s="1"/>
  <c r="AC1852" i="1" s="1"/>
  <c r="AD1852" i="1" s="1"/>
  <c r="AF1852" i="1" s="1"/>
  <c r="AI1852" i="1" s="1"/>
  <c r="AJ1852" i="1" s="1"/>
  <c r="Y1851" i="1"/>
  <c r="Z1851" i="1" s="1"/>
  <c r="AB1851" i="1" s="1"/>
  <c r="AC1851" i="1" s="1"/>
  <c r="AD1851" i="1" s="1"/>
  <c r="AF1851" i="1" s="1"/>
  <c r="AI1851" i="1" s="1"/>
  <c r="Y1850" i="1"/>
  <c r="Z1850" i="1" s="1"/>
  <c r="AB1850" i="1" s="1"/>
  <c r="AC1850" i="1" s="1"/>
  <c r="AD1850" i="1" s="1"/>
  <c r="AF1850" i="1" s="1"/>
  <c r="AI1850" i="1" s="1"/>
  <c r="Y1849" i="1"/>
  <c r="Z1849" i="1" s="1"/>
  <c r="AB1849" i="1" s="1"/>
  <c r="AC1849" i="1" s="1"/>
  <c r="AD1849" i="1" s="1"/>
  <c r="AF1849" i="1" s="1"/>
  <c r="AI1849" i="1" s="1"/>
  <c r="Y1848" i="1"/>
  <c r="Z1848" i="1" s="1"/>
  <c r="AB1848" i="1" s="1"/>
  <c r="AC1848" i="1" s="1"/>
  <c r="AD1848" i="1" s="1"/>
  <c r="AF1848" i="1" s="1"/>
  <c r="AI1848" i="1" s="1"/>
  <c r="Y1847" i="1"/>
  <c r="Z1847" i="1" s="1"/>
  <c r="AB1847" i="1" s="1"/>
  <c r="AC1847" i="1" s="1"/>
  <c r="AD1847" i="1" s="1"/>
  <c r="AF1847" i="1" s="1"/>
  <c r="AI1847" i="1" s="1"/>
  <c r="Y1846" i="1"/>
  <c r="Z1846" i="1" s="1"/>
  <c r="AB1846" i="1" s="1"/>
  <c r="AC1846" i="1" s="1"/>
  <c r="AD1846" i="1" s="1"/>
  <c r="AF1846" i="1" s="1"/>
  <c r="AI1846" i="1" s="1"/>
  <c r="Y1845" i="1"/>
  <c r="Z1845" i="1" s="1"/>
  <c r="AB1845" i="1" s="1"/>
  <c r="AC1845" i="1" s="1"/>
  <c r="AD1845" i="1" s="1"/>
  <c r="AF1845" i="1" s="1"/>
  <c r="AI1845" i="1" s="1"/>
  <c r="Z1844" i="1"/>
  <c r="AB1844" i="1" s="1"/>
  <c r="AC1844" i="1" s="1"/>
  <c r="AD1844" i="1" s="1"/>
  <c r="AF1844" i="1" s="1"/>
  <c r="AI1844" i="1" s="1"/>
  <c r="AJ1844" i="1" s="1"/>
  <c r="Y1844" i="1"/>
  <c r="Y1843" i="1"/>
  <c r="Z1843" i="1" s="1"/>
  <c r="AB1843" i="1" s="1"/>
  <c r="AC1843" i="1" s="1"/>
  <c r="AD1843" i="1" s="1"/>
  <c r="AF1843" i="1" s="1"/>
  <c r="AI1843" i="1" s="1"/>
  <c r="Y1842" i="1"/>
  <c r="Z1842" i="1" s="1"/>
  <c r="AB1842" i="1" s="1"/>
  <c r="AC1842" i="1" s="1"/>
  <c r="AD1842" i="1" s="1"/>
  <c r="AF1842" i="1" s="1"/>
  <c r="AI1842" i="1" s="1"/>
  <c r="Y1841" i="1"/>
  <c r="Z1841" i="1" s="1"/>
  <c r="AB1841" i="1" s="1"/>
  <c r="AC1841" i="1" s="1"/>
  <c r="AD1841" i="1" s="1"/>
  <c r="AF1841" i="1" s="1"/>
  <c r="AI1841" i="1" s="1"/>
  <c r="Y1840" i="1"/>
  <c r="Z1840" i="1" s="1"/>
  <c r="AB1840" i="1" s="1"/>
  <c r="AC1840" i="1" s="1"/>
  <c r="AD1840" i="1" s="1"/>
  <c r="AF1840" i="1" s="1"/>
  <c r="AI1840" i="1" s="1"/>
  <c r="Y1839" i="1"/>
  <c r="Z1839" i="1" s="1"/>
  <c r="AB1839" i="1" s="1"/>
  <c r="AC1839" i="1" s="1"/>
  <c r="AD1839" i="1" s="1"/>
  <c r="AF1839" i="1" s="1"/>
  <c r="AI1839" i="1" s="1"/>
  <c r="Y1838" i="1"/>
  <c r="Z1838" i="1" s="1"/>
  <c r="AB1838" i="1" s="1"/>
  <c r="AC1838" i="1" s="1"/>
  <c r="AD1838" i="1" s="1"/>
  <c r="AF1838" i="1" s="1"/>
  <c r="AI1838" i="1" s="1"/>
  <c r="Y1837" i="1"/>
  <c r="Z1837" i="1" s="1"/>
  <c r="AB1837" i="1" s="1"/>
  <c r="AC1837" i="1" s="1"/>
  <c r="AD1837" i="1" s="1"/>
  <c r="AF1837" i="1" s="1"/>
  <c r="AI1837" i="1" s="1"/>
  <c r="Y1836" i="1"/>
  <c r="Z1836" i="1" s="1"/>
  <c r="AB1836" i="1" s="1"/>
  <c r="AC1836" i="1" s="1"/>
  <c r="AD1836" i="1" s="1"/>
  <c r="AF1836" i="1" s="1"/>
  <c r="AI1836" i="1" s="1"/>
  <c r="Y1835" i="1"/>
  <c r="Z1835" i="1" s="1"/>
  <c r="AB1835" i="1" s="1"/>
  <c r="AC1835" i="1" s="1"/>
  <c r="AD1835" i="1" s="1"/>
  <c r="AF1835" i="1" s="1"/>
  <c r="AI1835" i="1" s="1"/>
  <c r="Y1834" i="1"/>
  <c r="Z1834" i="1" s="1"/>
  <c r="AB1834" i="1" s="1"/>
  <c r="AC1834" i="1" s="1"/>
  <c r="AD1834" i="1" s="1"/>
  <c r="AF1834" i="1" s="1"/>
  <c r="AI1834" i="1" s="1"/>
  <c r="Y1833" i="1"/>
  <c r="Z1833" i="1" s="1"/>
  <c r="AB1833" i="1" s="1"/>
  <c r="AC1833" i="1" s="1"/>
  <c r="AD1833" i="1" s="1"/>
  <c r="AF1833" i="1" s="1"/>
  <c r="AI1833" i="1" s="1"/>
  <c r="Y1832" i="1"/>
  <c r="Z1832" i="1" s="1"/>
  <c r="AB1832" i="1" s="1"/>
  <c r="AC1832" i="1" s="1"/>
  <c r="AD1832" i="1" s="1"/>
  <c r="AF1832" i="1" s="1"/>
  <c r="AI1832" i="1" s="1"/>
  <c r="Y1831" i="1"/>
  <c r="Z1831" i="1" s="1"/>
  <c r="AB1831" i="1" s="1"/>
  <c r="AC1831" i="1" s="1"/>
  <c r="AD1831" i="1" s="1"/>
  <c r="AF1831" i="1" s="1"/>
  <c r="AI1831" i="1" s="1"/>
  <c r="Y1830" i="1"/>
  <c r="Z1830" i="1" s="1"/>
  <c r="AB1830" i="1" s="1"/>
  <c r="AC1830" i="1" s="1"/>
  <c r="AD1830" i="1" s="1"/>
  <c r="AF1830" i="1" s="1"/>
  <c r="AI1830" i="1" s="1"/>
  <c r="Y1829" i="1"/>
  <c r="Z1829" i="1" s="1"/>
  <c r="AB1829" i="1" s="1"/>
  <c r="AC1829" i="1" s="1"/>
  <c r="AD1829" i="1" s="1"/>
  <c r="AF1829" i="1" s="1"/>
  <c r="AI1829" i="1" s="1"/>
  <c r="Y1828" i="1"/>
  <c r="Z1828" i="1" s="1"/>
  <c r="AB1828" i="1" s="1"/>
  <c r="AC1828" i="1" s="1"/>
  <c r="AD1828" i="1" s="1"/>
  <c r="AF1828" i="1" s="1"/>
  <c r="AI1828" i="1" s="1"/>
  <c r="Y1827" i="1"/>
  <c r="Z1827" i="1" s="1"/>
  <c r="AB1827" i="1" s="1"/>
  <c r="AC1827" i="1" s="1"/>
  <c r="AD1827" i="1" s="1"/>
  <c r="AF1827" i="1" s="1"/>
  <c r="AI1827" i="1" s="1"/>
  <c r="Y1826" i="1"/>
  <c r="Z1826" i="1" s="1"/>
  <c r="AB1826" i="1" s="1"/>
  <c r="AC1826" i="1" s="1"/>
  <c r="AD1826" i="1" s="1"/>
  <c r="AF1826" i="1" s="1"/>
  <c r="AI1826" i="1" s="1"/>
  <c r="AJ1826" i="1" s="1"/>
  <c r="Y1825" i="1"/>
  <c r="Z1825" i="1" s="1"/>
  <c r="AB1825" i="1" s="1"/>
  <c r="AC1825" i="1" s="1"/>
  <c r="AD1825" i="1" s="1"/>
  <c r="AF1825" i="1" s="1"/>
  <c r="AI1825" i="1" s="1"/>
  <c r="Y1824" i="1"/>
  <c r="Z1824" i="1" s="1"/>
  <c r="AB1824" i="1" s="1"/>
  <c r="AC1824" i="1" s="1"/>
  <c r="AD1824" i="1" s="1"/>
  <c r="AF1824" i="1" s="1"/>
  <c r="AI1824" i="1" s="1"/>
  <c r="Y1823" i="1"/>
  <c r="Z1823" i="1" s="1"/>
  <c r="AB1823" i="1" s="1"/>
  <c r="AC1823" i="1" s="1"/>
  <c r="AD1823" i="1" s="1"/>
  <c r="AF1823" i="1" s="1"/>
  <c r="AI1823" i="1" s="1"/>
  <c r="AJ1823" i="1" s="1"/>
  <c r="Y1822" i="1"/>
  <c r="Z1822" i="1" s="1"/>
  <c r="AB1822" i="1" s="1"/>
  <c r="AC1822" i="1" s="1"/>
  <c r="AD1822" i="1" s="1"/>
  <c r="AF1822" i="1" s="1"/>
  <c r="AI1822" i="1" s="1"/>
  <c r="Y1821" i="1"/>
  <c r="Z1821" i="1" s="1"/>
  <c r="AB1821" i="1" s="1"/>
  <c r="AC1821" i="1" s="1"/>
  <c r="AD1821" i="1" s="1"/>
  <c r="AF1821" i="1" s="1"/>
  <c r="AI1821" i="1" s="1"/>
  <c r="Z1820" i="1"/>
  <c r="AB1820" i="1" s="1"/>
  <c r="AC1820" i="1" s="1"/>
  <c r="AD1820" i="1" s="1"/>
  <c r="AF1820" i="1" s="1"/>
  <c r="AI1820" i="1" s="1"/>
  <c r="Y1820" i="1"/>
  <c r="Y1819" i="1"/>
  <c r="Z1819" i="1" s="1"/>
  <c r="AB1819" i="1" s="1"/>
  <c r="AC1819" i="1" s="1"/>
  <c r="AD1819" i="1" s="1"/>
  <c r="AF1819" i="1" s="1"/>
  <c r="AI1819" i="1" s="1"/>
  <c r="Y1818" i="1"/>
  <c r="Z1818" i="1" s="1"/>
  <c r="AB1818" i="1" s="1"/>
  <c r="AC1818" i="1" s="1"/>
  <c r="AD1818" i="1" s="1"/>
  <c r="AF1818" i="1" s="1"/>
  <c r="AI1818" i="1" s="1"/>
  <c r="Y1817" i="1"/>
  <c r="Z1817" i="1" s="1"/>
  <c r="AB1817" i="1" s="1"/>
  <c r="AC1817" i="1" s="1"/>
  <c r="AD1817" i="1" s="1"/>
  <c r="AF1817" i="1" s="1"/>
  <c r="AI1817" i="1" s="1"/>
  <c r="Y1816" i="1"/>
  <c r="Z1816" i="1" s="1"/>
  <c r="AB1816" i="1" s="1"/>
  <c r="AC1816" i="1" s="1"/>
  <c r="AD1816" i="1" s="1"/>
  <c r="AF1816" i="1" s="1"/>
  <c r="AI1816" i="1" s="1"/>
  <c r="AJ1816" i="1" s="1"/>
  <c r="Y1815" i="1"/>
  <c r="Z1815" i="1" s="1"/>
  <c r="AB1815" i="1" s="1"/>
  <c r="AC1815" i="1" s="1"/>
  <c r="AD1815" i="1" s="1"/>
  <c r="AF1815" i="1" s="1"/>
  <c r="AI1815" i="1" s="1"/>
  <c r="AJ1815" i="1" s="1"/>
  <c r="Y1814" i="1"/>
  <c r="Z1814" i="1" s="1"/>
  <c r="AB1814" i="1" s="1"/>
  <c r="AC1814" i="1" s="1"/>
  <c r="AD1814" i="1" s="1"/>
  <c r="AF1814" i="1" s="1"/>
  <c r="AI1814" i="1" s="1"/>
  <c r="Y1813" i="1"/>
  <c r="Z1813" i="1" s="1"/>
  <c r="AB1813" i="1" s="1"/>
  <c r="AC1813" i="1" s="1"/>
  <c r="AD1813" i="1" s="1"/>
  <c r="AF1813" i="1" s="1"/>
  <c r="AI1813" i="1" s="1"/>
  <c r="Y1812" i="1"/>
  <c r="Z1812" i="1" s="1"/>
  <c r="AB1812" i="1" s="1"/>
  <c r="AC1812" i="1" s="1"/>
  <c r="AD1812" i="1" s="1"/>
  <c r="AF1812" i="1" s="1"/>
  <c r="AI1812" i="1" s="1"/>
  <c r="Z1811" i="1"/>
  <c r="AB1811" i="1" s="1"/>
  <c r="AC1811" i="1" s="1"/>
  <c r="AD1811" i="1" s="1"/>
  <c r="AF1811" i="1" s="1"/>
  <c r="AI1811" i="1" s="1"/>
  <c r="Y1811" i="1"/>
  <c r="Y1810" i="1"/>
  <c r="Z1810" i="1" s="1"/>
  <c r="AB1810" i="1" s="1"/>
  <c r="AC1810" i="1" s="1"/>
  <c r="AD1810" i="1" s="1"/>
  <c r="AF1810" i="1" s="1"/>
  <c r="AI1810" i="1" s="1"/>
  <c r="AJ1810" i="1" s="1"/>
  <c r="Y1809" i="1"/>
  <c r="Z1809" i="1" s="1"/>
  <c r="AB1809" i="1" s="1"/>
  <c r="AC1809" i="1" s="1"/>
  <c r="AD1809" i="1" s="1"/>
  <c r="AF1809" i="1" s="1"/>
  <c r="AI1809" i="1" s="1"/>
  <c r="Y1808" i="1"/>
  <c r="Z1808" i="1" s="1"/>
  <c r="AB1808" i="1" s="1"/>
  <c r="AC1808" i="1" s="1"/>
  <c r="AD1808" i="1" s="1"/>
  <c r="AF1808" i="1" s="1"/>
  <c r="AI1808" i="1" s="1"/>
  <c r="Y1807" i="1"/>
  <c r="Z1807" i="1" s="1"/>
  <c r="AB1807" i="1" s="1"/>
  <c r="AC1807" i="1" s="1"/>
  <c r="AD1807" i="1" s="1"/>
  <c r="AF1807" i="1" s="1"/>
  <c r="AI1807" i="1" s="1"/>
  <c r="Y1806" i="1"/>
  <c r="Z1806" i="1" s="1"/>
  <c r="AB1806" i="1" s="1"/>
  <c r="AC1806" i="1" s="1"/>
  <c r="AD1806" i="1" s="1"/>
  <c r="AF1806" i="1" s="1"/>
  <c r="AI1806" i="1" s="1"/>
  <c r="Y1805" i="1"/>
  <c r="Z1805" i="1" s="1"/>
  <c r="AB1805" i="1" s="1"/>
  <c r="AC1805" i="1" s="1"/>
  <c r="AD1805" i="1" s="1"/>
  <c r="AF1805" i="1" s="1"/>
  <c r="AI1805" i="1" s="1"/>
  <c r="Y1804" i="1"/>
  <c r="Z1804" i="1" s="1"/>
  <c r="AB1804" i="1" s="1"/>
  <c r="AC1804" i="1" s="1"/>
  <c r="AD1804" i="1" s="1"/>
  <c r="AF1804" i="1" s="1"/>
  <c r="AI1804" i="1" s="1"/>
  <c r="Y1803" i="1"/>
  <c r="Z1803" i="1" s="1"/>
  <c r="AB1803" i="1" s="1"/>
  <c r="AC1803" i="1" s="1"/>
  <c r="AD1803" i="1" s="1"/>
  <c r="AF1803" i="1" s="1"/>
  <c r="AI1803" i="1" s="1"/>
  <c r="AJ1803" i="1" s="1"/>
  <c r="Y1802" i="1"/>
  <c r="Z1802" i="1" s="1"/>
  <c r="AB1802" i="1" s="1"/>
  <c r="AC1802" i="1" s="1"/>
  <c r="AD1802" i="1" s="1"/>
  <c r="AF1802" i="1" s="1"/>
  <c r="AI1802" i="1" s="1"/>
  <c r="AJ1802" i="1" s="1"/>
  <c r="Y1801" i="1"/>
  <c r="Z1801" i="1" s="1"/>
  <c r="AB1801" i="1" s="1"/>
  <c r="AC1801" i="1" s="1"/>
  <c r="AD1801" i="1" s="1"/>
  <c r="AF1801" i="1" s="1"/>
  <c r="AI1801" i="1" s="1"/>
  <c r="Y1800" i="1"/>
  <c r="Z1800" i="1" s="1"/>
  <c r="AB1800" i="1" s="1"/>
  <c r="AC1800" i="1" s="1"/>
  <c r="AD1800" i="1" s="1"/>
  <c r="AF1800" i="1" s="1"/>
  <c r="AI1800" i="1" s="1"/>
  <c r="Y1799" i="1"/>
  <c r="Z1799" i="1" s="1"/>
  <c r="AB1799" i="1" s="1"/>
  <c r="AC1799" i="1" s="1"/>
  <c r="AD1799" i="1" s="1"/>
  <c r="AF1799" i="1" s="1"/>
  <c r="AI1799" i="1" s="1"/>
  <c r="Y1798" i="1"/>
  <c r="Z1798" i="1" s="1"/>
  <c r="AB1798" i="1" s="1"/>
  <c r="AC1798" i="1" s="1"/>
  <c r="AD1798" i="1" s="1"/>
  <c r="AF1798" i="1" s="1"/>
  <c r="AI1798" i="1" s="1"/>
  <c r="Y1797" i="1"/>
  <c r="Z1797" i="1" s="1"/>
  <c r="AB1797" i="1" s="1"/>
  <c r="AC1797" i="1" s="1"/>
  <c r="AD1797" i="1" s="1"/>
  <c r="AF1797" i="1" s="1"/>
  <c r="AI1797" i="1" s="1"/>
  <c r="Y1796" i="1"/>
  <c r="Z1796" i="1" s="1"/>
  <c r="AB1796" i="1" s="1"/>
  <c r="AC1796" i="1" s="1"/>
  <c r="AD1796" i="1" s="1"/>
  <c r="AF1796" i="1" s="1"/>
  <c r="AI1796" i="1" s="1"/>
  <c r="AJ1796" i="1" s="1"/>
  <c r="Y1795" i="1"/>
  <c r="Z1795" i="1" s="1"/>
  <c r="AB1795" i="1" s="1"/>
  <c r="AC1795" i="1" s="1"/>
  <c r="AD1795" i="1" s="1"/>
  <c r="AF1795" i="1" s="1"/>
  <c r="AI1795" i="1" s="1"/>
  <c r="Z1794" i="1"/>
  <c r="AB1794" i="1" s="1"/>
  <c r="AC1794" i="1" s="1"/>
  <c r="AD1794" i="1" s="1"/>
  <c r="AF1794" i="1" s="1"/>
  <c r="AI1794" i="1" s="1"/>
  <c r="Y1794" i="1"/>
  <c r="Y1793" i="1"/>
  <c r="Z1793" i="1" s="1"/>
  <c r="AB1793" i="1" s="1"/>
  <c r="AC1793" i="1" s="1"/>
  <c r="AD1793" i="1" s="1"/>
  <c r="AF1793" i="1" s="1"/>
  <c r="AI1793" i="1" s="1"/>
  <c r="Y1792" i="1"/>
  <c r="Z1792" i="1" s="1"/>
  <c r="AB1792" i="1" s="1"/>
  <c r="AC1792" i="1" s="1"/>
  <c r="AD1792" i="1" s="1"/>
  <c r="AF1792" i="1" s="1"/>
  <c r="AI1792" i="1" s="1"/>
  <c r="Y1791" i="1"/>
  <c r="Z1791" i="1" s="1"/>
  <c r="AB1791" i="1" s="1"/>
  <c r="AC1791" i="1" s="1"/>
  <c r="AD1791" i="1" s="1"/>
  <c r="AF1791" i="1" s="1"/>
  <c r="AI1791" i="1" s="1"/>
  <c r="Y1790" i="1"/>
  <c r="Z1790" i="1" s="1"/>
  <c r="AB1790" i="1" s="1"/>
  <c r="AC1790" i="1" s="1"/>
  <c r="AD1790" i="1" s="1"/>
  <c r="AF1790" i="1" s="1"/>
  <c r="AI1790" i="1" s="1"/>
  <c r="Y1789" i="1"/>
  <c r="Z1789" i="1" s="1"/>
  <c r="AB1789" i="1" s="1"/>
  <c r="AC1789" i="1" s="1"/>
  <c r="AD1789" i="1" s="1"/>
  <c r="AF1789" i="1" s="1"/>
  <c r="AI1789" i="1" s="1"/>
  <c r="AJ1789" i="1" s="1"/>
  <c r="Y1788" i="1"/>
  <c r="Z1788" i="1" s="1"/>
  <c r="AB1788" i="1" s="1"/>
  <c r="AC1788" i="1" s="1"/>
  <c r="AD1788" i="1" s="1"/>
  <c r="AF1788" i="1" s="1"/>
  <c r="AI1788" i="1" s="1"/>
  <c r="AJ1788" i="1" s="1"/>
  <c r="Y1787" i="1"/>
  <c r="Z1787" i="1" s="1"/>
  <c r="AB1787" i="1" s="1"/>
  <c r="AC1787" i="1" s="1"/>
  <c r="AD1787" i="1" s="1"/>
  <c r="AF1787" i="1" s="1"/>
  <c r="AI1787" i="1" s="1"/>
  <c r="Y1786" i="1"/>
  <c r="Z1786" i="1" s="1"/>
  <c r="AB1786" i="1" s="1"/>
  <c r="AC1786" i="1" s="1"/>
  <c r="AD1786" i="1" s="1"/>
  <c r="AF1786" i="1" s="1"/>
  <c r="AI1786" i="1" s="1"/>
  <c r="Y1785" i="1"/>
  <c r="Z1785" i="1" s="1"/>
  <c r="AB1785" i="1" s="1"/>
  <c r="AC1785" i="1" s="1"/>
  <c r="AD1785" i="1" s="1"/>
  <c r="AF1785" i="1" s="1"/>
  <c r="AI1785" i="1" s="1"/>
  <c r="Y1784" i="1"/>
  <c r="Z1784" i="1" s="1"/>
  <c r="AB1784" i="1" s="1"/>
  <c r="AC1784" i="1" s="1"/>
  <c r="AD1784" i="1" s="1"/>
  <c r="AF1784" i="1" s="1"/>
  <c r="AI1784" i="1" s="1"/>
  <c r="Y1783" i="1"/>
  <c r="Z1783" i="1" s="1"/>
  <c r="AB1783" i="1" s="1"/>
  <c r="AC1783" i="1" s="1"/>
  <c r="AD1783" i="1" s="1"/>
  <c r="AF1783" i="1" s="1"/>
  <c r="AI1783" i="1" s="1"/>
  <c r="Y1782" i="1"/>
  <c r="Z1782" i="1" s="1"/>
  <c r="AB1782" i="1" s="1"/>
  <c r="AC1782" i="1" s="1"/>
  <c r="AD1782" i="1" s="1"/>
  <c r="AF1782" i="1" s="1"/>
  <c r="AI1782" i="1" s="1"/>
  <c r="Y1781" i="1"/>
  <c r="Z1781" i="1" s="1"/>
  <c r="AB1781" i="1" s="1"/>
  <c r="AC1781" i="1" s="1"/>
  <c r="AD1781" i="1" s="1"/>
  <c r="AF1781" i="1" s="1"/>
  <c r="AI1781" i="1" s="1"/>
  <c r="Y1780" i="1"/>
  <c r="Z1780" i="1" s="1"/>
  <c r="AB1780" i="1" s="1"/>
  <c r="AC1780" i="1" s="1"/>
  <c r="AD1780" i="1" s="1"/>
  <c r="AF1780" i="1" s="1"/>
  <c r="AI1780" i="1" s="1"/>
  <c r="Y1779" i="1"/>
  <c r="Z1779" i="1" s="1"/>
  <c r="AB1779" i="1" s="1"/>
  <c r="AC1779" i="1" s="1"/>
  <c r="AD1779" i="1" s="1"/>
  <c r="AF1779" i="1" s="1"/>
  <c r="AI1779" i="1" s="1"/>
  <c r="Y1778" i="1"/>
  <c r="Z1778" i="1" s="1"/>
  <c r="AB1778" i="1" s="1"/>
  <c r="AC1778" i="1" s="1"/>
  <c r="AD1778" i="1" s="1"/>
  <c r="AF1778" i="1" s="1"/>
  <c r="AI1778" i="1" s="1"/>
  <c r="Y1777" i="1"/>
  <c r="Z1777" i="1" s="1"/>
  <c r="AB1777" i="1" s="1"/>
  <c r="AC1777" i="1" s="1"/>
  <c r="AD1777" i="1" s="1"/>
  <c r="AF1777" i="1" s="1"/>
  <c r="AI1777" i="1" s="1"/>
  <c r="Y1776" i="1"/>
  <c r="Z1776" i="1" s="1"/>
  <c r="AB1776" i="1" s="1"/>
  <c r="AC1776" i="1" s="1"/>
  <c r="AD1776" i="1" s="1"/>
  <c r="AF1776" i="1" s="1"/>
  <c r="AI1776" i="1" s="1"/>
  <c r="Y1775" i="1"/>
  <c r="Z1775" i="1" s="1"/>
  <c r="AB1775" i="1" s="1"/>
  <c r="AC1775" i="1" s="1"/>
  <c r="AD1775" i="1" s="1"/>
  <c r="AF1775" i="1" s="1"/>
  <c r="AI1775" i="1" s="1"/>
  <c r="Y1774" i="1"/>
  <c r="Z1774" i="1" s="1"/>
  <c r="AB1774" i="1" s="1"/>
  <c r="AC1774" i="1" s="1"/>
  <c r="AD1774" i="1" s="1"/>
  <c r="AF1774" i="1" s="1"/>
  <c r="AI1774" i="1" s="1"/>
  <c r="AJ1774" i="1" s="1"/>
  <c r="Y1773" i="1"/>
  <c r="Z1773" i="1" s="1"/>
  <c r="AB1773" i="1" s="1"/>
  <c r="AC1773" i="1" s="1"/>
  <c r="AD1773" i="1" s="1"/>
  <c r="AF1773" i="1" s="1"/>
  <c r="AI1773" i="1" s="1"/>
  <c r="Y1772" i="1"/>
  <c r="Z1772" i="1" s="1"/>
  <c r="AB1772" i="1" s="1"/>
  <c r="AC1772" i="1" s="1"/>
  <c r="AD1772" i="1" s="1"/>
  <c r="AF1772" i="1" s="1"/>
  <c r="AI1772" i="1" s="1"/>
  <c r="Y1771" i="1"/>
  <c r="Z1771" i="1" s="1"/>
  <c r="AB1771" i="1" s="1"/>
  <c r="AC1771" i="1" s="1"/>
  <c r="AD1771" i="1" s="1"/>
  <c r="AF1771" i="1" s="1"/>
  <c r="AI1771" i="1" s="1"/>
  <c r="Y1770" i="1"/>
  <c r="Z1770" i="1" s="1"/>
  <c r="AB1770" i="1" s="1"/>
  <c r="AC1770" i="1" s="1"/>
  <c r="AD1770" i="1" s="1"/>
  <c r="AF1770" i="1" s="1"/>
  <c r="AI1770" i="1" s="1"/>
  <c r="AJ1770" i="1" s="1"/>
  <c r="Y1769" i="1"/>
  <c r="Z1769" i="1" s="1"/>
  <c r="AB1769" i="1" s="1"/>
  <c r="AC1769" i="1" s="1"/>
  <c r="AD1769" i="1" s="1"/>
  <c r="AF1769" i="1" s="1"/>
  <c r="AI1769" i="1" s="1"/>
  <c r="Y1768" i="1"/>
  <c r="Z1768" i="1" s="1"/>
  <c r="AB1768" i="1" s="1"/>
  <c r="AC1768" i="1" s="1"/>
  <c r="AD1768" i="1" s="1"/>
  <c r="AF1768" i="1" s="1"/>
  <c r="AI1768" i="1" s="1"/>
  <c r="Y1767" i="1"/>
  <c r="Z1767" i="1" s="1"/>
  <c r="AB1767" i="1" s="1"/>
  <c r="AC1767" i="1" s="1"/>
  <c r="AD1767" i="1" s="1"/>
  <c r="AF1767" i="1" s="1"/>
  <c r="AI1767" i="1" s="1"/>
  <c r="AJ1767" i="1" s="1"/>
  <c r="Y1766" i="1"/>
  <c r="Z1766" i="1" s="1"/>
  <c r="AB1766" i="1" s="1"/>
  <c r="AC1766" i="1" s="1"/>
  <c r="AD1766" i="1" s="1"/>
  <c r="AF1766" i="1" s="1"/>
  <c r="AI1766" i="1" s="1"/>
  <c r="Y1765" i="1"/>
  <c r="Z1765" i="1" s="1"/>
  <c r="AB1765" i="1" s="1"/>
  <c r="AC1765" i="1" s="1"/>
  <c r="AD1765" i="1" s="1"/>
  <c r="AF1765" i="1" s="1"/>
  <c r="AI1765" i="1" s="1"/>
  <c r="Y1764" i="1"/>
  <c r="Z1764" i="1" s="1"/>
  <c r="AB1764" i="1" s="1"/>
  <c r="AC1764" i="1" s="1"/>
  <c r="AD1764" i="1" s="1"/>
  <c r="AF1764" i="1" s="1"/>
  <c r="AI1764" i="1" s="1"/>
  <c r="Y1763" i="1"/>
  <c r="Z1763" i="1" s="1"/>
  <c r="AB1763" i="1" s="1"/>
  <c r="AC1763" i="1" s="1"/>
  <c r="AD1763" i="1" s="1"/>
  <c r="AF1763" i="1" s="1"/>
  <c r="AI1763" i="1" s="1"/>
  <c r="Y1762" i="1"/>
  <c r="Z1762" i="1" s="1"/>
  <c r="AB1762" i="1" s="1"/>
  <c r="AC1762" i="1" s="1"/>
  <c r="AD1762" i="1" s="1"/>
  <c r="AF1762" i="1" s="1"/>
  <c r="AI1762" i="1" s="1"/>
  <c r="Y1761" i="1"/>
  <c r="Z1761" i="1" s="1"/>
  <c r="AB1761" i="1" s="1"/>
  <c r="AC1761" i="1" s="1"/>
  <c r="AD1761" i="1" s="1"/>
  <c r="AF1761" i="1" s="1"/>
  <c r="AI1761" i="1" s="1"/>
  <c r="Y1760" i="1"/>
  <c r="Z1760" i="1" s="1"/>
  <c r="AB1760" i="1" s="1"/>
  <c r="AC1760" i="1" s="1"/>
  <c r="AD1760" i="1" s="1"/>
  <c r="AF1760" i="1" s="1"/>
  <c r="AI1760" i="1" s="1"/>
  <c r="Y1759" i="1"/>
  <c r="Z1759" i="1" s="1"/>
  <c r="AB1759" i="1" s="1"/>
  <c r="AC1759" i="1" s="1"/>
  <c r="AD1759" i="1" s="1"/>
  <c r="AF1759" i="1" s="1"/>
  <c r="AI1759" i="1" s="1"/>
  <c r="AJ1759" i="1" s="1"/>
  <c r="Y1758" i="1"/>
  <c r="Z1758" i="1" s="1"/>
  <c r="AB1758" i="1" s="1"/>
  <c r="AC1758" i="1" s="1"/>
  <c r="AD1758" i="1" s="1"/>
  <c r="AF1758" i="1" s="1"/>
  <c r="AI1758" i="1" s="1"/>
  <c r="Y1757" i="1"/>
  <c r="Z1757" i="1" s="1"/>
  <c r="AB1757" i="1" s="1"/>
  <c r="AC1757" i="1" s="1"/>
  <c r="AD1757" i="1" s="1"/>
  <c r="AF1757" i="1" s="1"/>
  <c r="AI1757" i="1" s="1"/>
  <c r="Y1756" i="1"/>
  <c r="Z1756" i="1" s="1"/>
  <c r="AB1756" i="1" s="1"/>
  <c r="AC1756" i="1" s="1"/>
  <c r="AD1756" i="1" s="1"/>
  <c r="AF1756" i="1" s="1"/>
  <c r="AI1756" i="1" s="1"/>
  <c r="Y1755" i="1"/>
  <c r="Z1755" i="1" s="1"/>
  <c r="AB1755" i="1" s="1"/>
  <c r="AC1755" i="1" s="1"/>
  <c r="AD1755" i="1" s="1"/>
  <c r="AF1755" i="1" s="1"/>
  <c r="AI1755" i="1" s="1"/>
  <c r="Y1754" i="1"/>
  <c r="Z1754" i="1" s="1"/>
  <c r="AB1754" i="1" s="1"/>
  <c r="AC1754" i="1" s="1"/>
  <c r="AD1754" i="1" s="1"/>
  <c r="AF1754" i="1" s="1"/>
  <c r="AI1754" i="1" s="1"/>
  <c r="Y1753" i="1"/>
  <c r="Z1753" i="1" s="1"/>
  <c r="AB1753" i="1" s="1"/>
  <c r="AC1753" i="1" s="1"/>
  <c r="AD1753" i="1" s="1"/>
  <c r="AF1753" i="1" s="1"/>
  <c r="AI1753" i="1" s="1"/>
  <c r="Y1752" i="1"/>
  <c r="Z1752" i="1" s="1"/>
  <c r="AB1752" i="1" s="1"/>
  <c r="AC1752" i="1" s="1"/>
  <c r="AD1752" i="1" s="1"/>
  <c r="AF1752" i="1" s="1"/>
  <c r="AI1752" i="1" s="1"/>
  <c r="Z1751" i="1"/>
  <c r="AB1751" i="1" s="1"/>
  <c r="AC1751" i="1" s="1"/>
  <c r="AD1751" i="1" s="1"/>
  <c r="AF1751" i="1" s="1"/>
  <c r="AI1751" i="1" s="1"/>
  <c r="AJ1751" i="1" s="1"/>
  <c r="Y1751" i="1"/>
  <c r="Y1750" i="1"/>
  <c r="Z1750" i="1" s="1"/>
  <c r="AB1750" i="1" s="1"/>
  <c r="AC1750" i="1" s="1"/>
  <c r="AD1750" i="1" s="1"/>
  <c r="AF1750" i="1" s="1"/>
  <c r="AI1750" i="1" s="1"/>
  <c r="Y1749" i="1"/>
  <c r="Z1749" i="1" s="1"/>
  <c r="AB1749" i="1" s="1"/>
  <c r="AC1749" i="1" s="1"/>
  <c r="AD1749" i="1" s="1"/>
  <c r="AF1749" i="1" s="1"/>
  <c r="AI1749" i="1" s="1"/>
  <c r="Y1748" i="1"/>
  <c r="Z1748" i="1" s="1"/>
  <c r="AB1748" i="1" s="1"/>
  <c r="AC1748" i="1" s="1"/>
  <c r="AD1748" i="1" s="1"/>
  <c r="AF1748" i="1" s="1"/>
  <c r="AI1748" i="1" s="1"/>
  <c r="Y1747" i="1"/>
  <c r="Z1747" i="1" s="1"/>
  <c r="AB1747" i="1" s="1"/>
  <c r="AC1747" i="1" s="1"/>
  <c r="AD1747" i="1" s="1"/>
  <c r="AF1747" i="1" s="1"/>
  <c r="AI1747" i="1" s="1"/>
  <c r="AJ1747" i="1" s="1"/>
  <c r="Y1746" i="1"/>
  <c r="Z1746" i="1" s="1"/>
  <c r="AB1746" i="1" s="1"/>
  <c r="AC1746" i="1" s="1"/>
  <c r="AD1746" i="1" s="1"/>
  <c r="AF1746" i="1" s="1"/>
  <c r="AI1746" i="1" s="1"/>
  <c r="Y1745" i="1"/>
  <c r="Z1745" i="1" s="1"/>
  <c r="AB1745" i="1" s="1"/>
  <c r="AC1745" i="1" s="1"/>
  <c r="AD1745" i="1" s="1"/>
  <c r="AF1745" i="1" s="1"/>
  <c r="AI1745" i="1" s="1"/>
  <c r="Y1744" i="1"/>
  <c r="Z1744" i="1" s="1"/>
  <c r="AB1744" i="1" s="1"/>
  <c r="AC1744" i="1" s="1"/>
  <c r="AD1744" i="1" s="1"/>
  <c r="AF1744" i="1" s="1"/>
  <c r="AI1744" i="1" s="1"/>
  <c r="Y1743" i="1"/>
  <c r="Z1743" i="1" s="1"/>
  <c r="AB1743" i="1" s="1"/>
  <c r="AC1743" i="1" s="1"/>
  <c r="AD1743" i="1" s="1"/>
  <c r="AF1743" i="1" s="1"/>
  <c r="AI1743" i="1" s="1"/>
  <c r="Y1742" i="1"/>
  <c r="Z1742" i="1" s="1"/>
  <c r="AB1742" i="1" s="1"/>
  <c r="AC1742" i="1" s="1"/>
  <c r="AD1742" i="1" s="1"/>
  <c r="AF1742" i="1" s="1"/>
  <c r="AI1742" i="1" s="1"/>
  <c r="Y1741" i="1"/>
  <c r="Z1741" i="1" s="1"/>
  <c r="AB1741" i="1" s="1"/>
  <c r="AC1741" i="1" s="1"/>
  <c r="AD1741" i="1" s="1"/>
  <c r="AF1741" i="1" s="1"/>
  <c r="AI1741" i="1" s="1"/>
  <c r="Y1740" i="1"/>
  <c r="Z1740" i="1" s="1"/>
  <c r="AB1740" i="1" s="1"/>
  <c r="AC1740" i="1" s="1"/>
  <c r="AD1740" i="1" s="1"/>
  <c r="AF1740" i="1" s="1"/>
  <c r="AI1740" i="1" s="1"/>
  <c r="Z389" i="1"/>
  <c r="AB389" i="1" s="1"/>
  <c r="AC389" i="1" s="1"/>
  <c r="AD389" i="1" s="1"/>
  <c r="AF389" i="1" s="1"/>
  <c r="AI389" i="1" s="1"/>
  <c r="Y389" i="1"/>
  <c r="Z388" i="1"/>
  <c r="AB388" i="1" s="1"/>
  <c r="AC388" i="1" s="1"/>
  <c r="AD388" i="1" s="1"/>
  <c r="AF388" i="1" s="1"/>
  <c r="AI388" i="1" s="1"/>
  <c r="AJ388" i="1" s="1"/>
  <c r="Y388" i="1"/>
  <c r="Y387" i="1"/>
  <c r="Z387" i="1" s="1"/>
  <c r="AB387" i="1" s="1"/>
  <c r="AC387" i="1" s="1"/>
  <c r="AD387" i="1" s="1"/>
  <c r="AF387" i="1" s="1"/>
  <c r="AI387" i="1" s="1"/>
  <c r="Y386" i="1"/>
  <c r="Z386" i="1" s="1"/>
  <c r="AB386" i="1" s="1"/>
  <c r="AC386" i="1" s="1"/>
  <c r="AD386" i="1" s="1"/>
  <c r="AF386" i="1" s="1"/>
  <c r="AI386" i="1" s="1"/>
  <c r="Y385" i="1"/>
  <c r="Z385" i="1" s="1"/>
  <c r="AB385" i="1" s="1"/>
  <c r="AC385" i="1" s="1"/>
  <c r="AD385" i="1" s="1"/>
  <c r="AF385" i="1" s="1"/>
  <c r="AI385" i="1" s="1"/>
  <c r="Y384" i="1"/>
  <c r="Z384" i="1" s="1"/>
  <c r="AB384" i="1" s="1"/>
  <c r="AC384" i="1" s="1"/>
  <c r="AD384" i="1" s="1"/>
  <c r="AF384" i="1" s="1"/>
  <c r="AI384" i="1" s="1"/>
  <c r="Y383" i="1"/>
  <c r="Z383" i="1" s="1"/>
  <c r="AB383" i="1" s="1"/>
  <c r="AC383" i="1" s="1"/>
  <c r="AD383" i="1" s="1"/>
  <c r="AF383" i="1" s="1"/>
  <c r="AI383" i="1" s="1"/>
  <c r="Y382" i="1"/>
  <c r="Z382" i="1" s="1"/>
  <c r="AB382" i="1" s="1"/>
  <c r="AC382" i="1" s="1"/>
  <c r="AD382" i="1" s="1"/>
  <c r="AF382" i="1" s="1"/>
  <c r="AI382" i="1" s="1"/>
  <c r="Y381" i="1"/>
  <c r="Z381" i="1" s="1"/>
  <c r="AB381" i="1" s="1"/>
  <c r="AC381" i="1" s="1"/>
  <c r="AD381" i="1" s="1"/>
  <c r="AF381" i="1" s="1"/>
  <c r="AI381" i="1" s="1"/>
  <c r="Y380" i="1"/>
  <c r="Z380" i="1" s="1"/>
  <c r="AB380" i="1" s="1"/>
  <c r="AC380" i="1" s="1"/>
  <c r="AD380" i="1" s="1"/>
  <c r="AF380" i="1" s="1"/>
  <c r="AI380" i="1" s="1"/>
  <c r="Y379" i="1"/>
  <c r="Z379" i="1" s="1"/>
  <c r="AB379" i="1" s="1"/>
  <c r="AC379" i="1" s="1"/>
  <c r="AD379" i="1" s="1"/>
  <c r="AF379" i="1" s="1"/>
  <c r="AI379" i="1" s="1"/>
  <c r="Y378" i="1"/>
  <c r="Z378" i="1" s="1"/>
  <c r="AB378" i="1" s="1"/>
  <c r="AC378" i="1" s="1"/>
  <c r="AD378" i="1" s="1"/>
  <c r="AF378" i="1" s="1"/>
  <c r="AI378" i="1" s="1"/>
  <c r="AJ378" i="1" s="1"/>
  <c r="Y377" i="1"/>
  <c r="Z377" i="1" s="1"/>
  <c r="AB377" i="1" s="1"/>
  <c r="AC377" i="1" s="1"/>
  <c r="AD377" i="1" s="1"/>
  <c r="AF377" i="1" s="1"/>
  <c r="AI377" i="1" s="1"/>
  <c r="Y376" i="1"/>
  <c r="Z376" i="1" s="1"/>
  <c r="AB376" i="1" s="1"/>
  <c r="AC376" i="1" s="1"/>
  <c r="AD376" i="1" s="1"/>
  <c r="AF376" i="1" s="1"/>
  <c r="AI376" i="1" s="1"/>
  <c r="Y375" i="1"/>
  <c r="Z375" i="1" s="1"/>
  <c r="AB375" i="1" s="1"/>
  <c r="AC375" i="1" s="1"/>
  <c r="AD375" i="1" s="1"/>
  <c r="AF375" i="1" s="1"/>
  <c r="AI375" i="1" s="1"/>
  <c r="Y374" i="1"/>
  <c r="Z374" i="1" s="1"/>
  <c r="AB374" i="1" s="1"/>
  <c r="AC374" i="1" s="1"/>
  <c r="AD374" i="1" s="1"/>
  <c r="AF374" i="1" s="1"/>
  <c r="AI374" i="1" s="1"/>
  <c r="AJ374" i="1" s="1"/>
  <c r="Y373" i="1"/>
  <c r="Z373" i="1" s="1"/>
  <c r="AB373" i="1" s="1"/>
  <c r="AC373" i="1" s="1"/>
  <c r="AD373" i="1" s="1"/>
  <c r="AF373" i="1" s="1"/>
  <c r="AI373" i="1" s="1"/>
  <c r="Y372" i="1"/>
  <c r="Z372" i="1" s="1"/>
  <c r="AB372" i="1" s="1"/>
  <c r="AC372" i="1" s="1"/>
  <c r="AD372" i="1" s="1"/>
  <c r="AF372" i="1" s="1"/>
  <c r="AI372" i="1" s="1"/>
  <c r="Y371" i="1"/>
  <c r="Z371" i="1" s="1"/>
  <c r="AB371" i="1" s="1"/>
  <c r="AC371" i="1" s="1"/>
  <c r="AD371" i="1" s="1"/>
  <c r="AF371" i="1" s="1"/>
  <c r="AI371" i="1" s="1"/>
  <c r="Y370" i="1"/>
  <c r="Z370" i="1" s="1"/>
  <c r="AB370" i="1" s="1"/>
  <c r="AC370" i="1" s="1"/>
  <c r="AD370" i="1" s="1"/>
  <c r="AF370" i="1" s="1"/>
  <c r="AI370" i="1" s="1"/>
  <c r="Y369" i="1"/>
  <c r="Z369" i="1" s="1"/>
  <c r="AB369" i="1" s="1"/>
  <c r="AC369" i="1" s="1"/>
  <c r="AD369" i="1" s="1"/>
  <c r="AF369" i="1" s="1"/>
  <c r="AI369" i="1" s="1"/>
  <c r="AJ369" i="1" s="1"/>
  <c r="Y368" i="1"/>
  <c r="Z368" i="1" s="1"/>
  <c r="AB368" i="1" s="1"/>
  <c r="AC368" i="1" s="1"/>
  <c r="AD368" i="1" s="1"/>
  <c r="AF368" i="1" s="1"/>
  <c r="AI368" i="1" s="1"/>
  <c r="Y367" i="1"/>
  <c r="Z367" i="1" s="1"/>
  <c r="AB367" i="1" s="1"/>
  <c r="AC367" i="1" s="1"/>
  <c r="AD367" i="1" s="1"/>
  <c r="AF367" i="1" s="1"/>
  <c r="AI367" i="1" s="1"/>
  <c r="AJ367" i="1" s="1"/>
  <c r="Y366" i="1"/>
  <c r="Z366" i="1" s="1"/>
  <c r="AB366" i="1" s="1"/>
  <c r="AC366" i="1" s="1"/>
  <c r="AD366" i="1" s="1"/>
  <c r="AF366" i="1" s="1"/>
  <c r="AI366" i="1" s="1"/>
  <c r="Y365" i="1"/>
  <c r="Z365" i="1" s="1"/>
  <c r="AB365" i="1" s="1"/>
  <c r="AC365" i="1" s="1"/>
  <c r="AD365" i="1" s="1"/>
  <c r="AF365" i="1" s="1"/>
  <c r="AI365" i="1" s="1"/>
  <c r="Y364" i="1"/>
  <c r="Z364" i="1" s="1"/>
  <c r="AB364" i="1" s="1"/>
  <c r="AC364" i="1" s="1"/>
  <c r="AD364" i="1" s="1"/>
  <c r="AF364" i="1" s="1"/>
  <c r="AI364" i="1" s="1"/>
  <c r="Y363" i="1"/>
  <c r="Z363" i="1" s="1"/>
  <c r="AB363" i="1" s="1"/>
  <c r="AC363" i="1" s="1"/>
  <c r="AD363" i="1" s="1"/>
  <c r="AF363" i="1" s="1"/>
  <c r="AI363" i="1" s="1"/>
  <c r="Y362" i="1"/>
  <c r="Z362" i="1" s="1"/>
  <c r="AB362" i="1" s="1"/>
  <c r="AC362" i="1" s="1"/>
  <c r="AD362" i="1" s="1"/>
  <c r="AF362" i="1" s="1"/>
  <c r="AI362" i="1" s="1"/>
  <c r="Y361" i="1"/>
  <c r="Z361" i="1" s="1"/>
  <c r="AB361" i="1" s="1"/>
  <c r="AC361" i="1" s="1"/>
  <c r="AD361" i="1" s="1"/>
  <c r="AF361" i="1" s="1"/>
  <c r="AI361" i="1" s="1"/>
  <c r="Y360" i="1"/>
  <c r="Z360" i="1" s="1"/>
  <c r="AB360" i="1" s="1"/>
  <c r="AC360" i="1" s="1"/>
  <c r="AD360" i="1" s="1"/>
  <c r="AF360" i="1" s="1"/>
  <c r="AI360" i="1" s="1"/>
  <c r="Y359" i="1"/>
  <c r="Z359" i="1" s="1"/>
  <c r="AB359" i="1" s="1"/>
  <c r="AC359" i="1" s="1"/>
  <c r="AD359" i="1" s="1"/>
  <c r="AF359" i="1" s="1"/>
  <c r="AI359" i="1" s="1"/>
  <c r="AJ359" i="1" s="1"/>
  <c r="Y358" i="1"/>
  <c r="Z358" i="1" s="1"/>
  <c r="AB358" i="1" s="1"/>
  <c r="AC358" i="1" s="1"/>
  <c r="AD358" i="1" s="1"/>
  <c r="AF358" i="1" s="1"/>
  <c r="AI358" i="1" s="1"/>
  <c r="Z357" i="1"/>
  <c r="AB357" i="1" s="1"/>
  <c r="AC357" i="1" s="1"/>
  <c r="AD357" i="1" s="1"/>
  <c r="AF357" i="1" s="1"/>
  <c r="AI357" i="1" s="1"/>
  <c r="Y357" i="1"/>
  <c r="Y356" i="1"/>
  <c r="Z356" i="1" s="1"/>
  <c r="AB356" i="1" s="1"/>
  <c r="AC356" i="1" s="1"/>
  <c r="AD356" i="1" s="1"/>
  <c r="AF356" i="1" s="1"/>
  <c r="AI356" i="1" s="1"/>
  <c r="Y355" i="1"/>
  <c r="Z355" i="1" s="1"/>
  <c r="AB355" i="1" s="1"/>
  <c r="AC355" i="1" s="1"/>
  <c r="AD355" i="1" s="1"/>
  <c r="AF355" i="1" s="1"/>
  <c r="AI355" i="1" s="1"/>
  <c r="Y354" i="1"/>
  <c r="Z354" i="1" s="1"/>
  <c r="AB354" i="1" s="1"/>
  <c r="AC354" i="1" s="1"/>
  <c r="AD354" i="1" s="1"/>
  <c r="AF354" i="1" s="1"/>
  <c r="AI354" i="1" s="1"/>
  <c r="Y353" i="1"/>
  <c r="Z353" i="1" s="1"/>
  <c r="AB353" i="1" s="1"/>
  <c r="AC353" i="1" s="1"/>
  <c r="AD353" i="1" s="1"/>
  <c r="AF353" i="1" s="1"/>
  <c r="AI353" i="1" s="1"/>
  <c r="Y352" i="1"/>
  <c r="Z352" i="1" s="1"/>
  <c r="AB352" i="1" s="1"/>
  <c r="AC352" i="1" s="1"/>
  <c r="AD352" i="1" s="1"/>
  <c r="AF352" i="1" s="1"/>
  <c r="AI352" i="1" s="1"/>
  <c r="Y351" i="1"/>
  <c r="Z351" i="1" s="1"/>
  <c r="AB351" i="1" s="1"/>
  <c r="AC351" i="1" s="1"/>
  <c r="AD351" i="1" s="1"/>
  <c r="AF351" i="1" s="1"/>
  <c r="AI351" i="1" s="1"/>
  <c r="Y350" i="1"/>
  <c r="Z350" i="1" s="1"/>
  <c r="AB350" i="1" s="1"/>
  <c r="AC350" i="1" s="1"/>
  <c r="AD350" i="1" s="1"/>
  <c r="AF350" i="1" s="1"/>
  <c r="AI350" i="1" s="1"/>
  <c r="Y349" i="1"/>
  <c r="Z349" i="1" s="1"/>
  <c r="AB349" i="1" s="1"/>
  <c r="AC349" i="1" s="1"/>
  <c r="AD349" i="1" s="1"/>
  <c r="AF349" i="1" s="1"/>
  <c r="AI349" i="1" s="1"/>
  <c r="Y348" i="1"/>
  <c r="Z348" i="1" s="1"/>
  <c r="AB348" i="1" s="1"/>
  <c r="AC348" i="1" s="1"/>
  <c r="AD348" i="1" s="1"/>
  <c r="AF348" i="1" s="1"/>
  <c r="AI348" i="1" s="1"/>
  <c r="Y347" i="1"/>
  <c r="Z347" i="1" s="1"/>
  <c r="AB347" i="1" s="1"/>
  <c r="AC347" i="1" s="1"/>
  <c r="AD347" i="1" s="1"/>
  <c r="AF347" i="1" s="1"/>
  <c r="AI347" i="1" s="1"/>
  <c r="Y346" i="1"/>
  <c r="Z346" i="1" s="1"/>
  <c r="AB346" i="1" s="1"/>
  <c r="AC346" i="1" s="1"/>
  <c r="AD346" i="1" s="1"/>
  <c r="AF346" i="1" s="1"/>
  <c r="AI346" i="1" s="1"/>
  <c r="Y345" i="1"/>
  <c r="Z345" i="1" s="1"/>
  <c r="AB345" i="1" s="1"/>
  <c r="AC345" i="1" s="1"/>
  <c r="AD345" i="1" s="1"/>
  <c r="AF345" i="1" s="1"/>
  <c r="AI345" i="1" s="1"/>
  <c r="Y344" i="1"/>
  <c r="Z344" i="1" s="1"/>
  <c r="AB344" i="1" s="1"/>
  <c r="AC344" i="1" s="1"/>
  <c r="AD344" i="1" s="1"/>
  <c r="AF344" i="1" s="1"/>
  <c r="AI344" i="1" s="1"/>
  <c r="Y343" i="1"/>
  <c r="Z343" i="1" s="1"/>
  <c r="AB343" i="1" s="1"/>
  <c r="AC343" i="1" s="1"/>
  <c r="AD343" i="1" s="1"/>
  <c r="AF343" i="1" s="1"/>
  <c r="AI343" i="1" s="1"/>
  <c r="Y342" i="1"/>
  <c r="Z342" i="1" s="1"/>
  <c r="AB342" i="1" s="1"/>
  <c r="AC342" i="1" s="1"/>
  <c r="AD342" i="1" s="1"/>
  <c r="AF342" i="1" s="1"/>
  <c r="AI342" i="1" s="1"/>
  <c r="Y341" i="1"/>
  <c r="Z341" i="1" s="1"/>
  <c r="AB341" i="1" s="1"/>
  <c r="AC341" i="1" s="1"/>
  <c r="AD341" i="1" s="1"/>
  <c r="AF341" i="1" s="1"/>
  <c r="AI341" i="1" s="1"/>
  <c r="Y340" i="1"/>
  <c r="Z340" i="1" s="1"/>
  <c r="AB340" i="1" s="1"/>
  <c r="AC340" i="1" s="1"/>
  <c r="AD340" i="1" s="1"/>
  <c r="AF340" i="1" s="1"/>
  <c r="AI340" i="1" s="1"/>
  <c r="Y339" i="1"/>
  <c r="Z339" i="1" s="1"/>
  <c r="AB339" i="1" s="1"/>
  <c r="AC339" i="1" s="1"/>
  <c r="AD339" i="1" s="1"/>
  <c r="AF339" i="1" s="1"/>
  <c r="AI339" i="1" s="1"/>
  <c r="Y338" i="1"/>
  <c r="Z338" i="1" s="1"/>
  <c r="AB338" i="1" s="1"/>
  <c r="AC338" i="1" s="1"/>
  <c r="AD338" i="1" s="1"/>
  <c r="AF338" i="1" s="1"/>
  <c r="AI338" i="1" s="1"/>
  <c r="Y337" i="1"/>
  <c r="Z337" i="1" s="1"/>
  <c r="AB337" i="1" s="1"/>
  <c r="AC337" i="1" s="1"/>
  <c r="AD337" i="1" s="1"/>
  <c r="AF337" i="1" s="1"/>
  <c r="AI337" i="1" s="1"/>
  <c r="AJ337" i="1" s="1"/>
  <c r="Y336" i="1"/>
  <c r="Z336" i="1" s="1"/>
  <c r="AB336" i="1" s="1"/>
  <c r="AC336" i="1" s="1"/>
  <c r="AD336" i="1" s="1"/>
  <c r="AF336" i="1" s="1"/>
  <c r="AI336" i="1" s="1"/>
  <c r="Y335" i="1"/>
  <c r="Z335" i="1" s="1"/>
  <c r="AB335" i="1" s="1"/>
  <c r="AC335" i="1" s="1"/>
  <c r="AD335" i="1" s="1"/>
  <c r="AF335" i="1" s="1"/>
  <c r="AI335" i="1" s="1"/>
  <c r="Y334" i="1"/>
  <c r="Z334" i="1" s="1"/>
  <c r="AB334" i="1" s="1"/>
  <c r="AC334" i="1" s="1"/>
  <c r="AD334" i="1" s="1"/>
  <c r="AF334" i="1" s="1"/>
  <c r="AI334" i="1" s="1"/>
  <c r="Y333" i="1"/>
  <c r="Z333" i="1" s="1"/>
  <c r="AB333" i="1" s="1"/>
  <c r="AC333" i="1" s="1"/>
  <c r="AD333" i="1" s="1"/>
  <c r="AF333" i="1" s="1"/>
  <c r="AI333" i="1" s="1"/>
  <c r="AJ333" i="1" s="1"/>
  <c r="Y332" i="1"/>
  <c r="Z332" i="1" s="1"/>
  <c r="AB332" i="1" s="1"/>
  <c r="AC332" i="1" s="1"/>
  <c r="AD332" i="1" s="1"/>
  <c r="AF332" i="1" s="1"/>
  <c r="AI332" i="1" s="1"/>
  <c r="Y331" i="1"/>
  <c r="Z331" i="1" s="1"/>
  <c r="AB331" i="1" s="1"/>
  <c r="AC331" i="1" s="1"/>
  <c r="AD331" i="1" s="1"/>
  <c r="AF331" i="1" s="1"/>
  <c r="AI331" i="1" s="1"/>
  <c r="AJ331" i="1" s="1"/>
  <c r="Y330" i="1"/>
  <c r="Z330" i="1" s="1"/>
  <c r="AB330" i="1" s="1"/>
  <c r="AC330" i="1" s="1"/>
  <c r="AD330" i="1" s="1"/>
  <c r="AF330" i="1" s="1"/>
  <c r="AI330" i="1" s="1"/>
  <c r="Y329" i="1"/>
  <c r="Z329" i="1" s="1"/>
  <c r="AB329" i="1" s="1"/>
  <c r="AC329" i="1" s="1"/>
  <c r="AD329" i="1" s="1"/>
  <c r="AF329" i="1" s="1"/>
  <c r="AI329" i="1" s="1"/>
  <c r="Y328" i="1"/>
  <c r="Z328" i="1" s="1"/>
  <c r="AB328" i="1" s="1"/>
  <c r="AC328" i="1" s="1"/>
  <c r="AD328" i="1" s="1"/>
  <c r="AF328" i="1" s="1"/>
  <c r="AI328" i="1" s="1"/>
  <c r="Y327" i="1"/>
  <c r="Z327" i="1" s="1"/>
  <c r="AB327" i="1" s="1"/>
  <c r="AC327" i="1" s="1"/>
  <c r="AD327" i="1" s="1"/>
  <c r="AF327" i="1" s="1"/>
  <c r="AI327" i="1" s="1"/>
  <c r="Y326" i="1"/>
  <c r="Z326" i="1" s="1"/>
  <c r="AB326" i="1" s="1"/>
  <c r="AC326" i="1" s="1"/>
  <c r="AD326" i="1" s="1"/>
  <c r="AF326" i="1" s="1"/>
  <c r="AI326" i="1" s="1"/>
  <c r="Y325" i="1"/>
  <c r="Z325" i="1" s="1"/>
  <c r="AB325" i="1" s="1"/>
  <c r="AC325" i="1" s="1"/>
  <c r="AD325" i="1" s="1"/>
  <c r="AF325" i="1" s="1"/>
  <c r="AI325" i="1" s="1"/>
  <c r="AJ325" i="1" s="1"/>
  <c r="Y324" i="1"/>
  <c r="Z324" i="1" s="1"/>
  <c r="AB324" i="1" s="1"/>
  <c r="AC324" i="1" s="1"/>
  <c r="AD324" i="1" s="1"/>
  <c r="AF324" i="1" s="1"/>
  <c r="AI324" i="1" s="1"/>
  <c r="AJ324" i="1" s="1"/>
  <c r="Y323" i="1"/>
  <c r="Z323" i="1" s="1"/>
  <c r="AB323" i="1" s="1"/>
  <c r="AC323" i="1" s="1"/>
  <c r="AD323" i="1" s="1"/>
  <c r="AF323" i="1" s="1"/>
  <c r="AI323" i="1" s="1"/>
  <c r="Y322" i="1"/>
  <c r="Z322" i="1" s="1"/>
  <c r="AB322" i="1" s="1"/>
  <c r="AC322" i="1" s="1"/>
  <c r="AD322" i="1" s="1"/>
  <c r="AF322" i="1" s="1"/>
  <c r="AI322" i="1" s="1"/>
  <c r="Y321" i="1"/>
  <c r="Z321" i="1" s="1"/>
  <c r="AB321" i="1" s="1"/>
  <c r="AC321" i="1" s="1"/>
  <c r="AD321" i="1" s="1"/>
  <c r="AF321" i="1" s="1"/>
  <c r="AI321" i="1" s="1"/>
  <c r="Y320" i="1"/>
  <c r="Z320" i="1" s="1"/>
  <c r="AB320" i="1" s="1"/>
  <c r="AC320" i="1" s="1"/>
  <c r="AD320" i="1" s="1"/>
  <c r="AF320" i="1" s="1"/>
  <c r="AI320" i="1" s="1"/>
  <c r="Y319" i="1"/>
  <c r="Z319" i="1" s="1"/>
  <c r="AB319" i="1" s="1"/>
  <c r="AC319" i="1" s="1"/>
  <c r="AD319" i="1" s="1"/>
  <c r="AF319" i="1" s="1"/>
  <c r="AI319" i="1" s="1"/>
  <c r="Y318" i="1"/>
  <c r="Z318" i="1" s="1"/>
  <c r="AB318" i="1" s="1"/>
  <c r="AC318" i="1" s="1"/>
  <c r="AD318" i="1" s="1"/>
  <c r="AF318" i="1" s="1"/>
  <c r="AI318" i="1" s="1"/>
  <c r="Y317" i="1"/>
  <c r="Z317" i="1" s="1"/>
  <c r="AB317" i="1" s="1"/>
  <c r="AC317" i="1" s="1"/>
  <c r="AD317" i="1" s="1"/>
  <c r="AF317" i="1" s="1"/>
  <c r="AI317" i="1" s="1"/>
  <c r="Y316" i="1"/>
  <c r="Z316" i="1" s="1"/>
  <c r="AB316" i="1" s="1"/>
  <c r="AC316" i="1" s="1"/>
  <c r="AD316" i="1" s="1"/>
  <c r="AF316" i="1" s="1"/>
  <c r="AI316" i="1" s="1"/>
  <c r="Y315" i="1"/>
  <c r="Z315" i="1" s="1"/>
  <c r="AB315" i="1" s="1"/>
  <c r="AC315" i="1" s="1"/>
  <c r="AD315" i="1" s="1"/>
  <c r="AF315" i="1" s="1"/>
  <c r="AI315" i="1" s="1"/>
  <c r="Z314" i="1"/>
  <c r="AB314" i="1" s="1"/>
  <c r="AC314" i="1" s="1"/>
  <c r="AD314" i="1" s="1"/>
  <c r="AF314" i="1" s="1"/>
  <c r="AI314" i="1" s="1"/>
  <c r="Y314" i="1"/>
  <c r="Y313" i="1"/>
  <c r="Z313" i="1" s="1"/>
  <c r="AB313" i="1" s="1"/>
  <c r="AC313" i="1" s="1"/>
  <c r="AD313" i="1" s="1"/>
  <c r="AF313" i="1" s="1"/>
  <c r="AI313" i="1" s="1"/>
  <c r="Y312" i="1"/>
  <c r="Z312" i="1" s="1"/>
  <c r="AB312" i="1" s="1"/>
  <c r="AC312" i="1" s="1"/>
  <c r="AD312" i="1" s="1"/>
  <c r="AF312" i="1" s="1"/>
  <c r="AI312" i="1" s="1"/>
  <c r="Y311" i="1"/>
  <c r="Z311" i="1" s="1"/>
  <c r="AB311" i="1" s="1"/>
  <c r="AC311" i="1" s="1"/>
  <c r="AD311" i="1" s="1"/>
  <c r="AF311" i="1" s="1"/>
  <c r="AI311" i="1" s="1"/>
  <c r="AJ311" i="1" s="1"/>
  <c r="Y310" i="1"/>
  <c r="Z310" i="1" s="1"/>
  <c r="AB310" i="1" s="1"/>
  <c r="AC310" i="1" s="1"/>
  <c r="AD310" i="1" s="1"/>
  <c r="AF310" i="1" s="1"/>
  <c r="AI310" i="1" s="1"/>
  <c r="Y309" i="1"/>
  <c r="Z309" i="1" s="1"/>
  <c r="AB309" i="1" s="1"/>
  <c r="AC309" i="1" s="1"/>
  <c r="AD309" i="1" s="1"/>
  <c r="AF309" i="1" s="1"/>
  <c r="AI309" i="1" s="1"/>
  <c r="Y308" i="1"/>
  <c r="Z308" i="1" s="1"/>
  <c r="AB308" i="1" s="1"/>
  <c r="AC308" i="1" s="1"/>
  <c r="AD308" i="1" s="1"/>
  <c r="AF308" i="1" s="1"/>
  <c r="AI308" i="1" s="1"/>
  <c r="Y307" i="1"/>
  <c r="Z307" i="1" s="1"/>
  <c r="AB307" i="1" s="1"/>
  <c r="AC307" i="1" s="1"/>
  <c r="AD307" i="1" s="1"/>
  <c r="AF307" i="1" s="1"/>
  <c r="AI307" i="1" s="1"/>
  <c r="Y306" i="1"/>
  <c r="Z306" i="1" s="1"/>
  <c r="AB306" i="1" s="1"/>
  <c r="AC306" i="1" s="1"/>
  <c r="AD306" i="1" s="1"/>
  <c r="AF306" i="1" s="1"/>
  <c r="AI306" i="1" s="1"/>
  <c r="Y305" i="1"/>
  <c r="Z305" i="1" s="1"/>
  <c r="AB305" i="1" s="1"/>
  <c r="AC305" i="1" s="1"/>
  <c r="AD305" i="1" s="1"/>
  <c r="AF305" i="1" s="1"/>
  <c r="AI305" i="1" s="1"/>
  <c r="Y304" i="1"/>
  <c r="Z304" i="1" s="1"/>
  <c r="AB304" i="1" s="1"/>
  <c r="AC304" i="1" s="1"/>
  <c r="AD304" i="1" s="1"/>
  <c r="AF304" i="1" s="1"/>
  <c r="AI304" i="1" s="1"/>
  <c r="Y303" i="1"/>
  <c r="Z303" i="1" s="1"/>
  <c r="AB303" i="1" s="1"/>
  <c r="AC303" i="1" s="1"/>
  <c r="AD303" i="1" s="1"/>
  <c r="AF303" i="1" s="1"/>
  <c r="AI303" i="1" s="1"/>
  <c r="Y302" i="1"/>
  <c r="Z302" i="1" s="1"/>
  <c r="AB302" i="1" s="1"/>
  <c r="AC302" i="1" s="1"/>
  <c r="AD302" i="1" s="1"/>
  <c r="AF302" i="1" s="1"/>
  <c r="AI302" i="1" s="1"/>
  <c r="Z301" i="1"/>
  <c r="AB301" i="1" s="1"/>
  <c r="AC301" i="1" s="1"/>
  <c r="AD301" i="1" s="1"/>
  <c r="AF301" i="1" s="1"/>
  <c r="AI301" i="1" s="1"/>
  <c r="Y301" i="1"/>
  <c r="Y300" i="1"/>
  <c r="Z300" i="1" s="1"/>
  <c r="AB300" i="1" s="1"/>
  <c r="AC300" i="1" s="1"/>
  <c r="AD300" i="1" s="1"/>
  <c r="AF300" i="1" s="1"/>
  <c r="AI300" i="1" s="1"/>
  <c r="Y299" i="1"/>
  <c r="Z299" i="1" s="1"/>
  <c r="AB299" i="1" s="1"/>
  <c r="AC299" i="1" s="1"/>
  <c r="AD299" i="1" s="1"/>
  <c r="AF299" i="1" s="1"/>
  <c r="AI299" i="1" s="1"/>
  <c r="Y298" i="1"/>
  <c r="Z298" i="1" s="1"/>
  <c r="AB298" i="1" s="1"/>
  <c r="AC298" i="1" s="1"/>
  <c r="AD298" i="1" s="1"/>
  <c r="AF298" i="1" s="1"/>
  <c r="AI298" i="1" s="1"/>
  <c r="Y297" i="1"/>
  <c r="Z297" i="1" s="1"/>
  <c r="AB297" i="1" s="1"/>
  <c r="AC297" i="1" s="1"/>
  <c r="AD297" i="1" s="1"/>
  <c r="AF297" i="1" s="1"/>
  <c r="AI297" i="1" s="1"/>
  <c r="Y296" i="1"/>
  <c r="Z296" i="1" s="1"/>
  <c r="AB296" i="1" s="1"/>
  <c r="AC296" i="1" s="1"/>
  <c r="AD296" i="1" s="1"/>
  <c r="AF296" i="1" s="1"/>
  <c r="AI296" i="1" s="1"/>
  <c r="AJ296" i="1" s="1"/>
  <c r="Y295" i="1"/>
  <c r="Z295" i="1" s="1"/>
  <c r="AB295" i="1" s="1"/>
  <c r="AC295" i="1" s="1"/>
  <c r="AD295" i="1" s="1"/>
  <c r="AF295" i="1" s="1"/>
  <c r="AI295" i="1" s="1"/>
  <c r="Y294" i="1"/>
  <c r="Z294" i="1" s="1"/>
  <c r="AB294" i="1" s="1"/>
  <c r="AC294" i="1" s="1"/>
  <c r="AD294" i="1" s="1"/>
  <c r="AF294" i="1" s="1"/>
  <c r="AI294" i="1" s="1"/>
  <c r="Y293" i="1"/>
  <c r="Z293" i="1" s="1"/>
  <c r="AB293" i="1" s="1"/>
  <c r="AC293" i="1" s="1"/>
  <c r="AD293" i="1" s="1"/>
  <c r="AF293" i="1" s="1"/>
  <c r="AI293" i="1" s="1"/>
  <c r="Y292" i="1"/>
  <c r="Z292" i="1" s="1"/>
  <c r="AB292" i="1" s="1"/>
  <c r="AC292" i="1" s="1"/>
  <c r="AD292" i="1" s="1"/>
  <c r="AF292" i="1" s="1"/>
  <c r="AI292" i="1" s="1"/>
  <c r="Y291" i="1"/>
  <c r="Z291" i="1" s="1"/>
  <c r="AB291" i="1" s="1"/>
  <c r="AC291" i="1" s="1"/>
  <c r="AD291" i="1" s="1"/>
  <c r="AF291" i="1" s="1"/>
  <c r="AI291" i="1" s="1"/>
  <c r="Y290" i="1"/>
  <c r="Z290" i="1" s="1"/>
  <c r="AB290" i="1" s="1"/>
  <c r="AC290" i="1" s="1"/>
  <c r="AD290" i="1" s="1"/>
  <c r="AF290" i="1" s="1"/>
  <c r="AI290" i="1" s="1"/>
  <c r="Y289" i="1"/>
  <c r="Z289" i="1" s="1"/>
  <c r="AB289" i="1" s="1"/>
  <c r="AC289" i="1" s="1"/>
  <c r="AD289" i="1" s="1"/>
  <c r="AF289" i="1" s="1"/>
  <c r="AI289" i="1" s="1"/>
  <c r="Y288" i="1"/>
  <c r="Z288" i="1" s="1"/>
  <c r="AB288" i="1" s="1"/>
  <c r="AC288" i="1" s="1"/>
  <c r="AD288" i="1" s="1"/>
  <c r="AF288" i="1" s="1"/>
  <c r="AI288" i="1" s="1"/>
  <c r="Y287" i="1"/>
  <c r="Z287" i="1" s="1"/>
  <c r="AB287" i="1" s="1"/>
  <c r="AC287" i="1" s="1"/>
  <c r="AD287" i="1" s="1"/>
  <c r="AF287" i="1" s="1"/>
  <c r="AI287" i="1" s="1"/>
  <c r="Y286" i="1"/>
  <c r="Z286" i="1" s="1"/>
  <c r="AB286" i="1" s="1"/>
  <c r="AC286" i="1" s="1"/>
  <c r="AD286" i="1" s="1"/>
  <c r="AF286" i="1" s="1"/>
  <c r="AI286" i="1" s="1"/>
  <c r="Y285" i="1"/>
  <c r="Z285" i="1" s="1"/>
  <c r="AB285" i="1" s="1"/>
  <c r="AC285" i="1" s="1"/>
  <c r="AD285" i="1" s="1"/>
  <c r="AF285" i="1" s="1"/>
  <c r="AI285" i="1" s="1"/>
  <c r="Z284" i="1"/>
  <c r="AB284" i="1" s="1"/>
  <c r="AC284" i="1" s="1"/>
  <c r="AD284" i="1" s="1"/>
  <c r="AF284" i="1" s="1"/>
  <c r="AI284" i="1" s="1"/>
  <c r="Y284" i="1"/>
  <c r="Y283" i="1"/>
  <c r="Z283" i="1" s="1"/>
  <c r="AB283" i="1" s="1"/>
  <c r="AC283" i="1" s="1"/>
  <c r="AD283" i="1" s="1"/>
  <c r="AF283" i="1" s="1"/>
  <c r="AI283" i="1" s="1"/>
  <c r="Y282" i="1"/>
  <c r="Z282" i="1" s="1"/>
  <c r="AB282" i="1" s="1"/>
  <c r="AC282" i="1" s="1"/>
  <c r="AD282" i="1" s="1"/>
  <c r="AF282" i="1" s="1"/>
  <c r="AI282" i="1" s="1"/>
  <c r="Y281" i="1"/>
  <c r="Z281" i="1" s="1"/>
  <c r="AB281" i="1" s="1"/>
  <c r="AC281" i="1" s="1"/>
  <c r="AD281" i="1" s="1"/>
  <c r="AF281" i="1" s="1"/>
  <c r="AI281" i="1" s="1"/>
  <c r="Y280" i="1"/>
  <c r="Z280" i="1" s="1"/>
  <c r="AB280" i="1" s="1"/>
  <c r="AC280" i="1" s="1"/>
  <c r="AD280" i="1" s="1"/>
  <c r="AF280" i="1" s="1"/>
  <c r="AI280" i="1" s="1"/>
  <c r="Y279" i="1"/>
  <c r="Z279" i="1" s="1"/>
  <c r="AB279" i="1" s="1"/>
  <c r="AC279" i="1" s="1"/>
  <c r="AD279" i="1" s="1"/>
  <c r="AF279" i="1" s="1"/>
  <c r="AI279" i="1" s="1"/>
  <c r="Z278" i="1"/>
  <c r="AB278" i="1" s="1"/>
  <c r="AC278" i="1" s="1"/>
  <c r="AD278" i="1" s="1"/>
  <c r="AF278" i="1" s="1"/>
  <c r="AI278" i="1" s="1"/>
  <c r="Y278" i="1"/>
  <c r="Y277" i="1"/>
  <c r="Z277" i="1" s="1"/>
  <c r="AB277" i="1" s="1"/>
  <c r="AC277" i="1" s="1"/>
  <c r="AD277" i="1" s="1"/>
  <c r="AF277" i="1" s="1"/>
  <c r="AI277" i="1" s="1"/>
  <c r="Y276" i="1"/>
  <c r="Z276" i="1" s="1"/>
  <c r="AB276" i="1" s="1"/>
  <c r="AC276" i="1" s="1"/>
  <c r="AD276" i="1" s="1"/>
  <c r="AF276" i="1" s="1"/>
  <c r="AI276" i="1" s="1"/>
  <c r="Y275" i="1"/>
  <c r="Z275" i="1" s="1"/>
  <c r="AB275" i="1" s="1"/>
  <c r="AC275" i="1" s="1"/>
  <c r="AD275" i="1" s="1"/>
  <c r="AF275" i="1" s="1"/>
  <c r="AI275" i="1" s="1"/>
  <c r="AJ275" i="1" s="1"/>
  <c r="Y274" i="1"/>
  <c r="Z274" i="1" s="1"/>
  <c r="AB274" i="1" s="1"/>
  <c r="AC274" i="1" s="1"/>
  <c r="AD274" i="1" s="1"/>
  <c r="AF274" i="1" s="1"/>
  <c r="AI274" i="1" s="1"/>
  <c r="Y273" i="1"/>
  <c r="Z273" i="1" s="1"/>
  <c r="AB273" i="1" s="1"/>
  <c r="AC273" i="1" s="1"/>
  <c r="AD273" i="1" s="1"/>
  <c r="AF273" i="1" s="1"/>
  <c r="AI273" i="1" s="1"/>
  <c r="Y272" i="1"/>
  <c r="Z272" i="1" s="1"/>
  <c r="AB272" i="1" s="1"/>
  <c r="AC272" i="1" s="1"/>
  <c r="AD272" i="1" s="1"/>
  <c r="AF272" i="1" s="1"/>
  <c r="AI272" i="1" s="1"/>
  <c r="Y271" i="1"/>
  <c r="Z271" i="1" s="1"/>
  <c r="AB271" i="1" s="1"/>
  <c r="AC271" i="1" s="1"/>
  <c r="AD271" i="1" s="1"/>
  <c r="AF271" i="1" s="1"/>
  <c r="AI271" i="1" s="1"/>
  <c r="Y270" i="1"/>
  <c r="Z270" i="1" s="1"/>
  <c r="AB270" i="1" s="1"/>
  <c r="AC270" i="1" s="1"/>
  <c r="AD270" i="1" s="1"/>
  <c r="AF270" i="1" s="1"/>
  <c r="AI270" i="1" s="1"/>
  <c r="Y269" i="1"/>
  <c r="Z269" i="1" s="1"/>
  <c r="AB269" i="1" s="1"/>
  <c r="AC269" i="1" s="1"/>
  <c r="AD269" i="1" s="1"/>
  <c r="AF269" i="1" s="1"/>
  <c r="AI269" i="1" s="1"/>
  <c r="Y268" i="1"/>
  <c r="Z268" i="1" s="1"/>
  <c r="AB268" i="1" s="1"/>
  <c r="AC268" i="1" s="1"/>
  <c r="AD268" i="1" s="1"/>
  <c r="AF268" i="1" s="1"/>
  <c r="AI268" i="1" s="1"/>
  <c r="Y267" i="1"/>
  <c r="Z267" i="1" s="1"/>
  <c r="AB267" i="1" s="1"/>
  <c r="AC267" i="1" s="1"/>
  <c r="AD267" i="1" s="1"/>
  <c r="AF267" i="1" s="1"/>
  <c r="AI267" i="1" s="1"/>
  <c r="Y266" i="1"/>
  <c r="Z266" i="1" s="1"/>
  <c r="AB266" i="1" s="1"/>
  <c r="AC266" i="1" s="1"/>
  <c r="AD266" i="1" s="1"/>
  <c r="AF266" i="1" s="1"/>
  <c r="AI266" i="1" s="1"/>
  <c r="Y265" i="1"/>
  <c r="Z265" i="1" s="1"/>
  <c r="AB265" i="1" s="1"/>
  <c r="AC265" i="1" s="1"/>
  <c r="AD265" i="1" s="1"/>
  <c r="AF265" i="1" s="1"/>
  <c r="AI265" i="1" s="1"/>
  <c r="Y264" i="1"/>
  <c r="Z264" i="1" s="1"/>
  <c r="AB264" i="1" s="1"/>
  <c r="AC264" i="1" s="1"/>
  <c r="AD264" i="1" s="1"/>
  <c r="AF264" i="1" s="1"/>
  <c r="AI264" i="1" s="1"/>
  <c r="Y263" i="1"/>
  <c r="Z263" i="1" s="1"/>
  <c r="AB263" i="1" s="1"/>
  <c r="AC263" i="1" s="1"/>
  <c r="AD263" i="1" s="1"/>
  <c r="AF263" i="1" s="1"/>
  <c r="AI263" i="1" s="1"/>
  <c r="Y262" i="1"/>
  <c r="Z262" i="1" s="1"/>
  <c r="AB262" i="1" s="1"/>
  <c r="AC262" i="1" s="1"/>
  <c r="AD262" i="1" s="1"/>
  <c r="AF262" i="1" s="1"/>
  <c r="AI262" i="1" s="1"/>
  <c r="Y261" i="1"/>
  <c r="Z261" i="1" s="1"/>
  <c r="AB261" i="1" s="1"/>
  <c r="AC261" i="1" s="1"/>
  <c r="AD261" i="1" s="1"/>
  <c r="AF261" i="1" s="1"/>
  <c r="AI261" i="1" s="1"/>
  <c r="Y260" i="1"/>
  <c r="Z260" i="1" s="1"/>
  <c r="AB260" i="1" s="1"/>
  <c r="AC260" i="1" s="1"/>
  <c r="AD260" i="1" s="1"/>
  <c r="AF260" i="1" s="1"/>
  <c r="AI260" i="1" s="1"/>
  <c r="Y259" i="1"/>
  <c r="Z259" i="1" s="1"/>
  <c r="AB259" i="1" s="1"/>
  <c r="AC259" i="1" s="1"/>
  <c r="AD259" i="1" s="1"/>
  <c r="AF259" i="1" s="1"/>
  <c r="AI259" i="1" s="1"/>
  <c r="Z258" i="1"/>
  <c r="AB258" i="1" s="1"/>
  <c r="AC258" i="1" s="1"/>
  <c r="AD258" i="1" s="1"/>
  <c r="AF258" i="1" s="1"/>
  <c r="AI258" i="1" s="1"/>
  <c r="Y258" i="1"/>
  <c r="Y257" i="1"/>
  <c r="Z257" i="1" s="1"/>
  <c r="AB257" i="1" s="1"/>
  <c r="AC257" i="1" s="1"/>
  <c r="AD257" i="1" s="1"/>
  <c r="AF257" i="1" s="1"/>
  <c r="AI257" i="1" s="1"/>
  <c r="Y256" i="1"/>
  <c r="Z256" i="1" s="1"/>
  <c r="AB256" i="1" s="1"/>
  <c r="AC256" i="1" s="1"/>
  <c r="AD256" i="1" s="1"/>
  <c r="AF256" i="1" s="1"/>
  <c r="AI256" i="1" s="1"/>
  <c r="Y255" i="1"/>
  <c r="Z255" i="1" s="1"/>
  <c r="AB255" i="1" s="1"/>
  <c r="AC255" i="1" s="1"/>
  <c r="AD255" i="1" s="1"/>
  <c r="AF255" i="1" s="1"/>
  <c r="AI255" i="1" s="1"/>
  <c r="Y254" i="1"/>
  <c r="Z254" i="1" s="1"/>
  <c r="AB254" i="1" s="1"/>
  <c r="AC254" i="1" s="1"/>
  <c r="AD254" i="1" s="1"/>
  <c r="AF254" i="1" s="1"/>
  <c r="AI254" i="1" s="1"/>
  <c r="Y253" i="1"/>
  <c r="Z253" i="1" s="1"/>
  <c r="AB253" i="1" s="1"/>
  <c r="AC253" i="1" s="1"/>
  <c r="AD253" i="1" s="1"/>
  <c r="AF253" i="1" s="1"/>
  <c r="AI253" i="1" s="1"/>
  <c r="Y252" i="1"/>
  <c r="Z252" i="1" s="1"/>
  <c r="AB252" i="1" s="1"/>
  <c r="AC252" i="1" s="1"/>
  <c r="AD252" i="1" s="1"/>
  <c r="AF252" i="1" s="1"/>
  <c r="AI252" i="1" s="1"/>
  <c r="Y251" i="1"/>
  <c r="Z251" i="1" s="1"/>
  <c r="AB251" i="1" s="1"/>
  <c r="AC251" i="1" s="1"/>
  <c r="AD251" i="1" s="1"/>
  <c r="AF251" i="1" s="1"/>
  <c r="AI251" i="1" s="1"/>
  <c r="Y250" i="1"/>
  <c r="Z250" i="1" s="1"/>
  <c r="AB250" i="1" s="1"/>
  <c r="AC250" i="1" s="1"/>
  <c r="AD250" i="1" s="1"/>
  <c r="AF250" i="1" s="1"/>
  <c r="AI250" i="1" s="1"/>
  <c r="Y249" i="1"/>
  <c r="Z249" i="1" s="1"/>
  <c r="AB249" i="1" s="1"/>
  <c r="AC249" i="1" s="1"/>
  <c r="AD249" i="1" s="1"/>
  <c r="AF249" i="1" s="1"/>
  <c r="AI249" i="1" s="1"/>
  <c r="Y248" i="1"/>
  <c r="Z248" i="1" s="1"/>
  <c r="AB248" i="1" s="1"/>
  <c r="AC248" i="1" s="1"/>
  <c r="AD248" i="1" s="1"/>
  <c r="AF248" i="1" s="1"/>
  <c r="AI248" i="1" s="1"/>
  <c r="Y247" i="1"/>
  <c r="Z247" i="1" s="1"/>
  <c r="AB247" i="1" s="1"/>
  <c r="AC247" i="1" s="1"/>
  <c r="AD247" i="1" s="1"/>
  <c r="AF247" i="1" s="1"/>
  <c r="AI247" i="1" s="1"/>
  <c r="AJ247" i="1" s="1"/>
  <c r="Y246" i="1"/>
  <c r="Z246" i="1" s="1"/>
  <c r="AB246" i="1" s="1"/>
  <c r="AC246" i="1" s="1"/>
  <c r="AD246" i="1" s="1"/>
  <c r="AF246" i="1" s="1"/>
  <c r="AI246" i="1" s="1"/>
  <c r="Y245" i="1"/>
  <c r="Z245" i="1" s="1"/>
  <c r="AB245" i="1" s="1"/>
  <c r="AC245" i="1" s="1"/>
  <c r="AD245" i="1" s="1"/>
  <c r="AF245" i="1" s="1"/>
  <c r="AI245" i="1" s="1"/>
  <c r="Y244" i="1"/>
  <c r="Z244" i="1" s="1"/>
  <c r="AB244" i="1" s="1"/>
  <c r="AC244" i="1" s="1"/>
  <c r="AD244" i="1" s="1"/>
  <c r="AF244" i="1" s="1"/>
  <c r="AI244" i="1" s="1"/>
  <c r="Y243" i="1"/>
  <c r="Z243" i="1" s="1"/>
  <c r="AB243" i="1" s="1"/>
  <c r="AC243" i="1" s="1"/>
  <c r="AD243" i="1" s="1"/>
  <c r="AF243" i="1" s="1"/>
  <c r="AI243" i="1" s="1"/>
  <c r="Y242" i="1"/>
  <c r="Z242" i="1" s="1"/>
  <c r="AB242" i="1" s="1"/>
  <c r="AC242" i="1" s="1"/>
  <c r="AD242" i="1" s="1"/>
  <c r="AF242" i="1" s="1"/>
  <c r="AI242" i="1" s="1"/>
  <c r="Y241" i="1"/>
  <c r="Z241" i="1" s="1"/>
  <c r="AB241" i="1" s="1"/>
  <c r="AC241" i="1" s="1"/>
  <c r="AD241" i="1" s="1"/>
  <c r="AF241" i="1" s="1"/>
  <c r="AI241" i="1" s="1"/>
  <c r="Z240" i="1"/>
  <c r="AB240" i="1" s="1"/>
  <c r="AC240" i="1" s="1"/>
  <c r="AD240" i="1" s="1"/>
  <c r="AF240" i="1" s="1"/>
  <c r="AI240" i="1" s="1"/>
  <c r="Y240" i="1"/>
  <c r="Y239" i="1"/>
  <c r="Z239" i="1" s="1"/>
  <c r="AB239" i="1" s="1"/>
  <c r="AC239" i="1" s="1"/>
  <c r="AD239" i="1" s="1"/>
  <c r="AF239" i="1" s="1"/>
  <c r="AI239" i="1" s="1"/>
  <c r="Y238" i="1"/>
  <c r="Z238" i="1" s="1"/>
  <c r="AB238" i="1" s="1"/>
  <c r="AC238" i="1" s="1"/>
  <c r="AD238" i="1" s="1"/>
  <c r="AF238" i="1" s="1"/>
  <c r="AI238" i="1" s="1"/>
  <c r="AJ238" i="1" s="1"/>
  <c r="Y237" i="1"/>
  <c r="Z237" i="1" s="1"/>
  <c r="AB237" i="1" s="1"/>
  <c r="AC237" i="1" s="1"/>
  <c r="AD237" i="1" s="1"/>
  <c r="AF237" i="1" s="1"/>
  <c r="AI237" i="1" s="1"/>
  <c r="Y236" i="1"/>
  <c r="Z236" i="1" s="1"/>
  <c r="AB236" i="1" s="1"/>
  <c r="AC236" i="1" s="1"/>
  <c r="AD236" i="1" s="1"/>
  <c r="AF236" i="1" s="1"/>
  <c r="AI236" i="1" s="1"/>
  <c r="Y235" i="1"/>
  <c r="Z235" i="1" s="1"/>
  <c r="AB235" i="1" s="1"/>
  <c r="AC235" i="1" s="1"/>
  <c r="AD235" i="1" s="1"/>
  <c r="AF235" i="1" s="1"/>
  <c r="AI235" i="1" s="1"/>
  <c r="AJ235" i="1" s="1"/>
  <c r="Y234" i="1"/>
  <c r="Z234" i="1" s="1"/>
  <c r="AB234" i="1" s="1"/>
  <c r="AC234" i="1" s="1"/>
  <c r="AD234" i="1" s="1"/>
  <c r="AF234" i="1" s="1"/>
  <c r="AI234" i="1" s="1"/>
  <c r="Y233" i="1"/>
  <c r="Z233" i="1" s="1"/>
  <c r="AB233" i="1" s="1"/>
  <c r="AC233" i="1" s="1"/>
  <c r="AD233" i="1" s="1"/>
  <c r="AF233" i="1" s="1"/>
  <c r="AI233" i="1" s="1"/>
  <c r="Y232" i="1"/>
  <c r="Z232" i="1" s="1"/>
  <c r="AB232" i="1" s="1"/>
  <c r="AC232" i="1" s="1"/>
  <c r="AD232" i="1" s="1"/>
  <c r="AF232" i="1" s="1"/>
  <c r="AI232" i="1" s="1"/>
  <c r="Y231" i="1"/>
  <c r="Z231" i="1" s="1"/>
  <c r="AB231" i="1" s="1"/>
  <c r="AC231" i="1" s="1"/>
  <c r="AD231" i="1" s="1"/>
  <c r="AF231" i="1" s="1"/>
  <c r="AI231" i="1" s="1"/>
  <c r="Y230" i="1"/>
  <c r="Z230" i="1" s="1"/>
  <c r="AB230" i="1" s="1"/>
  <c r="AC230" i="1" s="1"/>
  <c r="AD230" i="1" s="1"/>
  <c r="AF230" i="1" s="1"/>
  <c r="AI230" i="1" s="1"/>
  <c r="Y229" i="1"/>
  <c r="Z229" i="1" s="1"/>
  <c r="AB229" i="1" s="1"/>
  <c r="AC229" i="1" s="1"/>
  <c r="AD229" i="1" s="1"/>
  <c r="AF229" i="1" s="1"/>
  <c r="AI229" i="1" s="1"/>
  <c r="Y228" i="1"/>
  <c r="Z228" i="1" s="1"/>
  <c r="AB228" i="1" s="1"/>
  <c r="AC228" i="1" s="1"/>
  <c r="AD228" i="1" s="1"/>
  <c r="AF228" i="1" s="1"/>
  <c r="AI228" i="1" s="1"/>
  <c r="AJ228" i="1" s="1"/>
  <c r="Y227" i="1"/>
  <c r="Z227" i="1" s="1"/>
  <c r="AB227" i="1" s="1"/>
  <c r="AC227" i="1" s="1"/>
  <c r="AD227" i="1" s="1"/>
  <c r="AF227" i="1" s="1"/>
  <c r="AI227" i="1" s="1"/>
  <c r="AJ227" i="1" s="1"/>
  <c r="Y226" i="1"/>
  <c r="Z226" i="1" s="1"/>
  <c r="AB226" i="1" s="1"/>
  <c r="AC226" i="1" s="1"/>
  <c r="AD226" i="1" s="1"/>
  <c r="AF226" i="1" s="1"/>
  <c r="AI226" i="1" s="1"/>
  <c r="Y225" i="1"/>
  <c r="Z225" i="1" s="1"/>
  <c r="AB225" i="1" s="1"/>
  <c r="AC225" i="1" s="1"/>
  <c r="AD225" i="1" s="1"/>
  <c r="AF225" i="1" s="1"/>
  <c r="AI225" i="1" s="1"/>
  <c r="Y224" i="1"/>
  <c r="Z224" i="1" s="1"/>
  <c r="AB224" i="1" s="1"/>
  <c r="AC224" i="1" s="1"/>
  <c r="AD224" i="1" s="1"/>
  <c r="AF224" i="1" s="1"/>
  <c r="AI224" i="1" s="1"/>
  <c r="Z223" i="1"/>
  <c r="AB223" i="1" s="1"/>
  <c r="AC223" i="1" s="1"/>
  <c r="AD223" i="1" s="1"/>
  <c r="AF223" i="1" s="1"/>
  <c r="AI223" i="1" s="1"/>
  <c r="Y223" i="1"/>
  <c r="Y222" i="1"/>
  <c r="Z222" i="1" s="1"/>
  <c r="AB222" i="1" s="1"/>
  <c r="AC222" i="1" s="1"/>
  <c r="AD222" i="1" s="1"/>
  <c r="AF222" i="1" s="1"/>
  <c r="AI222" i="1" s="1"/>
  <c r="Y221" i="1"/>
  <c r="Z221" i="1" s="1"/>
  <c r="AB221" i="1" s="1"/>
  <c r="AC221" i="1" s="1"/>
  <c r="AD221" i="1" s="1"/>
  <c r="AF221" i="1" s="1"/>
  <c r="AI221" i="1" s="1"/>
  <c r="Z220" i="1"/>
  <c r="AB220" i="1" s="1"/>
  <c r="AC220" i="1" s="1"/>
  <c r="AD220" i="1" s="1"/>
  <c r="AF220" i="1" s="1"/>
  <c r="AI220" i="1" s="1"/>
  <c r="Y220" i="1"/>
  <c r="Y219" i="1"/>
  <c r="Z219" i="1" s="1"/>
  <c r="AB219" i="1" s="1"/>
  <c r="AC219" i="1" s="1"/>
  <c r="AD219" i="1" s="1"/>
  <c r="AF219" i="1" s="1"/>
  <c r="AI219" i="1" s="1"/>
  <c r="Y218" i="1"/>
  <c r="Z218" i="1" s="1"/>
  <c r="AB218" i="1" s="1"/>
  <c r="AC218" i="1" s="1"/>
  <c r="AD218" i="1" s="1"/>
  <c r="AF218" i="1" s="1"/>
  <c r="AI218" i="1" s="1"/>
  <c r="Y217" i="1"/>
  <c r="Z217" i="1" s="1"/>
  <c r="AB217" i="1" s="1"/>
  <c r="AC217" i="1" s="1"/>
  <c r="AD217" i="1" s="1"/>
  <c r="AF217" i="1" s="1"/>
  <c r="AI217" i="1" s="1"/>
  <c r="Y216" i="1"/>
  <c r="Z216" i="1" s="1"/>
  <c r="AB216" i="1" s="1"/>
  <c r="AC216" i="1" s="1"/>
  <c r="AD216" i="1" s="1"/>
  <c r="AF216" i="1" s="1"/>
  <c r="AI216" i="1" s="1"/>
  <c r="Z215" i="1"/>
  <c r="AB215" i="1" s="1"/>
  <c r="AC215" i="1" s="1"/>
  <c r="AD215" i="1" s="1"/>
  <c r="AF215" i="1" s="1"/>
  <c r="AI215" i="1" s="1"/>
  <c r="Y215" i="1"/>
  <c r="Y214" i="1"/>
  <c r="Z214" i="1" s="1"/>
  <c r="AB214" i="1" s="1"/>
  <c r="AC214" i="1" s="1"/>
  <c r="AD214" i="1" s="1"/>
  <c r="AF214" i="1" s="1"/>
  <c r="AI214" i="1" s="1"/>
  <c r="Y213" i="1"/>
  <c r="Z213" i="1" s="1"/>
  <c r="AB213" i="1" s="1"/>
  <c r="AC213" i="1" s="1"/>
  <c r="AD213" i="1" s="1"/>
  <c r="AF213" i="1" s="1"/>
  <c r="AI213" i="1" s="1"/>
  <c r="Y212" i="1"/>
  <c r="Z212" i="1" s="1"/>
  <c r="AB212" i="1" s="1"/>
  <c r="AC212" i="1" s="1"/>
  <c r="AD212" i="1" s="1"/>
  <c r="AF212" i="1" s="1"/>
  <c r="AI212" i="1" s="1"/>
  <c r="Y211" i="1"/>
  <c r="Z211" i="1" s="1"/>
  <c r="AB211" i="1" s="1"/>
  <c r="AC211" i="1" s="1"/>
  <c r="AD211" i="1" s="1"/>
  <c r="AF211" i="1" s="1"/>
  <c r="AI211" i="1" s="1"/>
  <c r="AJ211" i="1" s="1"/>
  <c r="Y210" i="1"/>
  <c r="Z210" i="1" s="1"/>
  <c r="AB210" i="1" s="1"/>
  <c r="AC210" i="1" s="1"/>
  <c r="AD210" i="1" s="1"/>
  <c r="AF210" i="1" s="1"/>
  <c r="AI210" i="1" s="1"/>
  <c r="Y209" i="1"/>
  <c r="Z209" i="1" s="1"/>
  <c r="AB209" i="1" s="1"/>
  <c r="AC209" i="1" s="1"/>
  <c r="AD209" i="1" s="1"/>
  <c r="AF209" i="1" s="1"/>
  <c r="AI209" i="1" s="1"/>
  <c r="Y208" i="1"/>
  <c r="Z208" i="1" s="1"/>
  <c r="AB208" i="1" s="1"/>
  <c r="AC208" i="1" s="1"/>
  <c r="AD208" i="1" s="1"/>
  <c r="AF208" i="1" s="1"/>
  <c r="AI208" i="1" s="1"/>
  <c r="Y207" i="1"/>
  <c r="Z207" i="1" s="1"/>
  <c r="AB207" i="1" s="1"/>
  <c r="AC207" i="1" s="1"/>
  <c r="AD207" i="1" s="1"/>
  <c r="AF207" i="1" s="1"/>
  <c r="AI207" i="1" s="1"/>
  <c r="Y206" i="1"/>
  <c r="Z206" i="1" s="1"/>
  <c r="AB206" i="1" s="1"/>
  <c r="AC206" i="1" s="1"/>
  <c r="AD206" i="1" s="1"/>
  <c r="AF206" i="1" s="1"/>
  <c r="AI206" i="1" s="1"/>
  <c r="Y205" i="1"/>
  <c r="Z205" i="1" s="1"/>
  <c r="AB205" i="1" s="1"/>
  <c r="AC205" i="1" s="1"/>
  <c r="AD205" i="1" s="1"/>
  <c r="AF205" i="1" s="1"/>
  <c r="AI205" i="1" s="1"/>
  <c r="Y204" i="1"/>
  <c r="Z204" i="1" s="1"/>
  <c r="AB204" i="1" s="1"/>
  <c r="AC204" i="1" s="1"/>
  <c r="AD204" i="1" s="1"/>
  <c r="AF204" i="1" s="1"/>
  <c r="AI204" i="1" s="1"/>
  <c r="Z203" i="1"/>
  <c r="AB203" i="1" s="1"/>
  <c r="AC203" i="1" s="1"/>
  <c r="AD203" i="1" s="1"/>
  <c r="AF203" i="1" s="1"/>
  <c r="AI203" i="1" s="1"/>
  <c r="Y203" i="1"/>
  <c r="Y202" i="1"/>
  <c r="Z202" i="1" s="1"/>
  <c r="AB202" i="1" s="1"/>
  <c r="AC202" i="1" s="1"/>
  <c r="AD202" i="1" s="1"/>
  <c r="AF202" i="1" s="1"/>
  <c r="AI202" i="1" s="1"/>
  <c r="Y201" i="1"/>
  <c r="Z201" i="1" s="1"/>
  <c r="AB201" i="1" s="1"/>
  <c r="AC201" i="1" s="1"/>
  <c r="AD201" i="1" s="1"/>
  <c r="AF201" i="1" s="1"/>
  <c r="AI201" i="1" s="1"/>
  <c r="Y200" i="1"/>
  <c r="Z200" i="1" s="1"/>
  <c r="AB200" i="1" s="1"/>
  <c r="AC200" i="1" s="1"/>
  <c r="AD200" i="1" s="1"/>
  <c r="AF200" i="1" s="1"/>
  <c r="AI200" i="1" s="1"/>
  <c r="AJ200" i="1" s="1"/>
  <c r="Y199" i="1"/>
  <c r="Z199" i="1" s="1"/>
  <c r="AB199" i="1" s="1"/>
  <c r="AC199" i="1" s="1"/>
  <c r="AD199" i="1" s="1"/>
  <c r="AF199" i="1" s="1"/>
  <c r="AI199" i="1" s="1"/>
  <c r="AJ199" i="1" s="1"/>
  <c r="Y198" i="1"/>
  <c r="Z198" i="1" s="1"/>
  <c r="AB198" i="1" s="1"/>
  <c r="AC198" i="1" s="1"/>
  <c r="AD198" i="1" s="1"/>
  <c r="AF198" i="1" s="1"/>
  <c r="AI198" i="1" s="1"/>
  <c r="Z197" i="1"/>
  <c r="AB197" i="1" s="1"/>
  <c r="AC197" i="1" s="1"/>
  <c r="AD197" i="1" s="1"/>
  <c r="AF197" i="1" s="1"/>
  <c r="AI197" i="1" s="1"/>
  <c r="Y197" i="1"/>
  <c r="Y196" i="1"/>
  <c r="Z196" i="1" s="1"/>
  <c r="AB196" i="1" s="1"/>
  <c r="AC196" i="1" s="1"/>
  <c r="AD196" i="1" s="1"/>
  <c r="AF196" i="1" s="1"/>
  <c r="AI196" i="1" s="1"/>
  <c r="AJ196" i="1" s="1"/>
  <c r="Y195" i="1"/>
  <c r="Z195" i="1" s="1"/>
  <c r="AB195" i="1" s="1"/>
  <c r="AC195" i="1" s="1"/>
  <c r="AD195" i="1" s="1"/>
  <c r="AF195" i="1" s="1"/>
  <c r="AI195" i="1" s="1"/>
  <c r="AJ195" i="1" s="1"/>
  <c r="Y194" i="1"/>
  <c r="Z194" i="1" s="1"/>
  <c r="AB194" i="1" s="1"/>
  <c r="AC194" i="1" s="1"/>
  <c r="AD194" i="1" s="1"/>
  <c r="AF194" i="1" s="1"/>
  <c r="AI194" i="1" s="1"/>
  <c r="Y193" i="1"/>
  <c r="Z193" i="1" s="1"/>
  <c r="AB193" i="1" s="1"/>
  <c r="AC193" i="1" s="1"/>
  <c r="AD193" i="1" s="1"/>
  <c r="AF193" i="1" s="1"/>
  <c r="AI193" i="1" s="1"/>
  <c r="Y192" i="1"/>
  <c r="Z192" i="1" s="1"/>
  <c r="AB192" i="1" s="1"/>
  <c r="AC192" i="1" s="1"/>
  <c r="AD192" i="1" s="1"/>
  <c r="AF192" i="1" s="1"/>
  <c r="AI192" i="1" s="1"/>
  <c r="Y191" i="1"/>
  <c r="Z191" i="1" s="1"/>
  <c r="AB191" i="1" s="1"/>
  <c r="AC191" i="1" s="1"/>
  <c r="AD191" i="1" s="1"/>
  <c r="AF191" i="1" s="1"/>
  <c r="AI191" i="1" s="1"/>
  <c r="Y190" i="1"/>
  <c r="Z190" i="1" s="1"/>
  <c r="AB190" i="1" s="1"/>
  <c r="AC190" i="1" s="1"/>
  <c r="AD190" i="1" s="1"/>
  <c r="AF190" i="1" s="1"/>
  <c r="AI190" i="1" s="1"/>
  <c r="Y189" i="1"/>
  <c r="Z189" i="1" s="1"/>
  <c r="AB189" i="1" s="1"/>
  <c r="AC189" i="1" s="1"/>
  <c r="AD189" i="1" s="1"/>
  <c r="AF189" i="1" s="1"/>
  <c r="AI189" i="1" s="1"/>
  <c r="Z188" i="1"/>
  <c r="AB188" i="1" s="1"/>
  <c r="AC188" i="1" s="1"/>
  <c r="AD188" i="1" s="1"/>
  <c r="AF188" i="1" s="1"/>
  <c r="AI188" i="1" s="1"/>
  <c r="AJ188" i="1" s="1"/>
  <c r="Y188" i="1"/>
  <c r="Z187" i="1"/>
  <c r="AB187" i="1" s="1"/>
  <c r="AC187" i="1" s="1"/>
  <c r="AD187" i="1" s="1"/>
  <c r="AF187" i="1" s="1"/>
  <c r="AI187" i="1" s="1"/>
  <c r="Y187" i="1"/>
  <c r="Y186" i="1"/>
  <c r="Z186" i="1" s="1"/>
  <c r="AB186" i="1" s="1"/>
  <c r="AC186" i="1" s="1"/>
  <c r="AD186" i="1" s="1"/>
  <c r="AF186" i="1" s="1"/>
  <c r="AI186" i="1" s="1"/>
  <c r="Y185" i="1"/>
  <c r="Z185" i="1" s="1"/>
  <c r="AB185" i="1" s="1"/>
  <c r="AC185" i="1" s="1"/>
  <c r="AD185" i="1" s="1"/>
  <c r="AF185" i="1" s="1"/>
  <c r="AI185" i="1" s="1"/>
  <c r="Y184" i="1"/>
  <c r="Z184" i="1" s="1"/>
  <c r="AB184" i="1" s="1"/>
  <c r="AC184" i="1" s="1"/>
  <c r="AD184" i="1" s="1"/>
  <c r="AF184" i="1" s="1"/>
  <c r="AI184" i="1" s="1"/>
  <c r="Z183" i="1"/>
  <c r="AB183" i="1" s="1"/>
  <c r="AC183" i="1" s="1"/>
  <c r="AD183" i="1" s="1"/>
  <c r="AF183" i="1" s="1"/>
  <c r="AI183" i="1" s="1"/>
  <c r="Y183" i="1"/>
  <c r="Y182" i="1"/>
  <c r="Z182" i="1" s="1"/>
  <c r="AB182" i="1" s="1"/>
  <c r="AC182" i="1" s="1"/>
  <c r="AD182" i="1" s="1"/>
  <c r="AF182" i="1" s="1"/>
  <c r="AI182" i="1" s="1"/>
  <c r="Y181" i="1"/>
  <c r="Z181" i="1" s="1"/>
  <c r="AB181" i="1" s="1"/>
  <c r="AC181" i="1" s="1"/>
  <c r="AD181" i="1" s="1"/>
  <c r="AF181" i="1" s="1"/>
  <c r="AI181" i="1" s="1"/>
  <c r="Y180" i="1"/>
  <c r="Z180" i="1" s="1"/>
  <c r="AB180" i="1" s="1"/>
  <c r="AC180" i="1" s="1"/>
  <c r="AD180" i="1" s="1"/>
  <c r="AF180" i="1" s="1"/>
  <c r="AI180" i="1" s="1"/>
  <c r="Y179" i="1"/>
  <c r="Z179" i="1" s="1"/>
  <c r="AB179" i="1" s="1"/>
  <c r="AC179" i="1" s="1"/>
  <c r="AD179" i="1" s="1"/>
  <c r="AF179" i="1" s="1"/>
  <c r="AI179" i="1" s="1"/>
  <c r="AJ179" i="1" s="1"/>
  <c r="Y178" i="1"/>
  <c r="Z178" i="1" s="1"/>
  <c r="AB178" i="1" s="1"/>
  <c r="AC178" i="1" s="1"/>
  <c r="AD178" i="1" s="1"/>
  <c r="AF178" i="1" s="1"/>
  <c r="AI178" i="1" s="1"/>
  <c r="AJ178" i="1" s="1"/>
  <c r="Y177" i="1"/>
  <c r="Z177" i="1" s="1"/>
  <c r="AB177" i="1" s="1"/>
  <c r="AC177" i="1" s="1"/>
  <c r="AD177" i="1" s="1"/>
  <c r="AF177" i="1" s="1"/>
  <c r="AI177" i="1" s="1"/>
  <c r="AJ177" i="1" s="1"/>
  <c r="Y176" i="1"/>
  <c r="Z176" i="1" s="1"/>
  <c r="AB176" i="1" s="1"/>
  <c r="AC176" i="1" s="1"/>
  <c r="AD176" i="1" s="1"/>
  <c r="AF176" i="1" s="1"/>
  <c r="AI176" i="1" s="1"/>
  <c r="Z175" i="1"/>
  <c r="AB175" i="1" s="1"/>
  <c r="AC175" i="1" s="1"/>
  <c r="AD175" i="1" s="1"/>
  <c r="AF175" i="1" s="1"/>
  <c r="AI175" i="1" s="1"/>
  <c r="Y175" i="1"/>
  <c r="Y174" i="1"/>
  <c r="Z174" i="1" s="1"/>
  <c r="AB174" i="1" s="1"/>
  <c r="AC174" i="1" s="1"/>
  <c r="AD174" i="1" s="1"/>
  <c r="AF174" i="1" s="1"/>
  <c r="AI174" i="1" s="1"/>
  <c r="Y173" i="1"/>
  <c r="Z173" i="1" s="1"/>
  <c r="AB173" i="1" s="1"/>
  <c r="AC173" i="1" s="1"/>
  <c r="AD173" i="1" s="1"/>
  <c r="AF173" i="1" s="1"/>
  <c r="AI173" i="1" s="1"/>
  <c r="Y172" i="1"/>
  <c r="Z172" i="1" s="1"/>
  <c r="AB172" i="1" s="1"/>
  <c r="AC172" i="1" s="1"/>
  <c r="AD172" i="1" s="1"/>
  <c r="AF172" i="1" s="1"/>
  <c r="AI172" i="1" s="1"/>
  <c r="AJ172" i="1" s="1"/>
  <c r="Y171" i="1"/>
  <c r="Z171" i="1" s="1"/>
  <c r="AB171" i="1" s="1"/>
  <c r="AC171" i="1" s="1"/>
  <c r="AD171" i="1" s="1"/>
  <c r="AF171" i="1" s="1"/>
  <c r="AI171" i="1" s="1"/>
  <c r="Y170" i="1"/>
  <c r="Z170" i="1" s="1"/>
  <c r="AB170" i="1" s="1"/>
  <c r="AC170" i="1" s="1"/>
  <c r="AD170" i="1" s="1"/>
  <c r="AF170" i="1" s="1"/>
  <c r="AI170" i="1" s="1"/>
  <c r="Y169" i="1"/>
  <c r="Z169" i="1" s="1"/>
  <c r="AB169" i="1" s="1"/>
  <c r="AC169" i="1" s="1"/>
  <c r="AD169" i="1" s="1"/>
  <c r="AF169" i="1" s="1"/>
  <c r="AI169" i="1" s="1"/>
  <c r="Z168" i="1"/>
  <c r="AB168" i="1" s="1"/>
  <c r="AC168" i="1" s="1"/>
  <c r="AD168" i="1" s="1"/>
  <c r="AF168" i="1" s="1"/>
  <c r="AI168" i="1" s="1"/>
  <c r="Y168" i="1"/>
  <c r="Y167" i="1"/>
  <c r="Z167" i="1" s="1"/>
  <c r="AB167" i="1" s="1"/>
  <c r="AC167" i="1" s="1"/>
  <c r="AD167" i="1" s="1"/>
  <c r="AF167" i="1" s="1"/>
  <c r="AI167" i="1" s="1"/>
  <c r="Y166" i="1"/>
  <c r="Z166" i="1" s="1"/>
  <c r="AB166" i="1" s="1"/>
  <c r="AC166" i="1" s="1"/>
  <c r="AD166" i="1" s="1"/>
  <c r="AF166" i="1" s="1"/>
  <c r="AI166" i="1" s="1"/>
  <c r="Y165" i="1"/>
  <c r="Z165" i="1" s="1"/>
  <c r="AB165" i="1" s="1"/>
  <c r="AC165" i="1" s="1"/>
  <c r="AD165" i="1" s="1"/>
  <c r="AF165" i="1" s="1"/>
  <c r="AI165" i="1" s="1"/>
  <c r="Z164" i="1"/>
  <c r="AB164" i="1" s="1"/>
  <c r="AC164" i="1" s="1"/>
  <c r="AD164" i="1" s="1"/>
  <c r="AF164" i="1" s="1"/>
  <c r="AI164" i="1" s="1"/>
  <c r="Y164" i="1"/>
  <c r="Z163" i="1"/>
  <c r="AB163" i="1" s="1"/>
  <c r="AC163" i="1" s="1"/>
  <c r="AD163" i="1" s="1"/>
  <c r="AF163" i="1" s="1"/>
  <c r="AI163" i="1" s="1"/>
  <c r="Y163" i="1"/>
  <c r="Y162" i="1"/>
  <c r="Z162" i="1" s="1"/>
  <c r="AB162" i="1" s="1"/>
  <c r="AC162" i="1" s="1"/>
  <c r="AD162" i="1" s="1"/>
  <c r="AF162" i="1" s="1"/>
  <c r="AI162" i="1" s="1"/>
  <c r="AJ162" i="1" s="1"/>
  <c r="Y161" i="1"/>
  <c r="Z161" i="1" s="1"/>
  <c r="AB161" i="1" s="1"/>
  <c r="AC161" i="1" s="1"/>
  <c r="AD161" i="1" s="1"/>
  <c r="AF161" i="1" s="1"/>
  <c r="AI161" i="1" s="1"/>
  <c r="Y160" i="1"/>
  <c r="Z160" i="1" s="1"/>
  <c r="AB160" i="1" s="1"/>
  <c r="AC160" i="1" s="1"/>
  <c r="AD160" i="1" s="1"/>
  <c r="AF160" i="1" s="1"/>
  <c r="AI160" i="1" s="1"/>
  <c r="AJ160" i="1" s="1"/>
  <c r="Y159" i="1"/>
  <c r="Z159" i="1" s="1"/>
  <c r="AB159" i="1" s="1"/>
  <c r="AC159" i="1" s="1"/>
  <c r="AD159" i="1" s="1"/>
  <c r="AF159" i="1" s="1"/>
  <c r="AI159" i="1" s="1"/>
  <c r="Y158" i="1"/>
  <c r="Z158" i="1" s="1"/>
  <c r="AB158" i="1" s="1"/>
  <c r="AC158" i="1" s="1"/>
  <c r="AD158" i="1" s="1"/>
  <c r="AF158" i="1" s="1"/>
  <c r="AI158" i="1" s="1"/>
  <c r="Y157" i="1"/>
  <c r="Z157" i="1" s="1"/>
  <c r="AB157" i="1" s="1"/>
  <c r="AC157" i="1" s="1"/>
  <c r="AD157" i="1" s="1"/>
  <c r="AF157" i="1" s="1"/>
  <c r="AI157" i="1" s="1"/>
  <c r="Y156" i="1"/>
  <c r="Z156" i="1" s="1"/>
  <c r="AB156" i="1" s="1"/>
  <c r="AC156" i="1" s="1"/>
  <c r="AD156" i="1" s="1"/>
  <c r="AF156" i="1" s="1"/>
  <c r="AI156" i="1" s="1"/>
  <c r="AJ156" i="1" s="1"/>
  <c r="Y155" i="1"/>
  <c r="Z155" i="1" s="1"/>
  <c r="AB155" i="1" s="1"/>
  <c r="AC155" i="1" s="1"/>
  <c r="AD155" i="1" s="1"/>
  <c r="AF155" i="1" s="1"/>
  <c r="AI155" i="1" s="1"/>
  <c r="Y154" i="1"/>
  <c r="Z154" i="1" s="1"/>
  <c r="AB154" i="1" s="1"/>
  <c r="AC154" i="1" s="1"/>
  <c r="AD154" i="1" s="1"/>
  <c r="AF154" i="1" s="1"/>
  <c r="AI154" i="1" s="1"/>
  <c r="AJ154" i="1" s="1"/>
  <c r="Y153" i="1"/>
  <c r="Z153" i="1" s="1"/>
  <c r="AB153" i="1" s="1"/>
  <c r="AC153" i="1" s="1"/>
  <c r="AD153" i="1" s="1"/>
  <c r="AF153" i="1" s="1"/>
  <c r="AI153" i="1" s="1"/>
  <c r="Z152" i="1"/>
  <c r="AB152" i="1" s="1"/>
  <c r="AC152" i="1" s="1"/>
  <c r="AD152" i="1" s="1"/>
  <c r="AF152" i="1" s="1"/>
  <c r="AI152" i="1" s="1"/>
  <c r="Y152" i="1"/>
  <c r="Z151" i="1"/>
  <c r="AB151" i="1" s="1"/>
  <c r="AC151" i="1" s="1"/>
  <c r="AD151" i="1" s="1"/>
  <c r="AF151" i="1" s="1"/>
  <c r="AI151" i="1" s="1"/>
  <c r="Y151" i="1"/>
  <c r="Y150" i="1"/>
  <c r="Z150" i="1" s="1"/>
  <c r="AB150" i="1" s="1"/>
  <c r="AC150" i="1" s="1"/>
  <c r="AD150" i="1" s="1"/>
  <c r="AF150" i="1" s="1"/>
  <c r="AI150" i="1" s="1"/>
  <c r="Y149" i="1"/>
  <c r="Z149" i="1" s="1"/>
  <c r="AB149" i="1" s="1"/>
  <c r="AC149" i="1" s="1"/>
  <c r="AD149" i="1" s="1"/>
  <c r="AF149" i="1" s="1"/>
  <c r="AI149" i="1" s="1"/>
  <c r="Y148" i="1"/>
  <c r="Z148" i="1" s="1"/>
  <c r="AB148" i="1" s="1"/>
  <c r="AC148" i="1" s="1"/>
  <c r="AD148" i="1" s="1"/>
  <c r="AF148" i="1" s="1"/>
  <c r="AI148" i="1" s="1"/>
  <c r="AJ148" i="1" s="1"/>
  <c r="Y147" i="1"/>
  <c r="Z147" i="1" s="1"/>
  <c r="AB147" i="1" s="1"/>
  <c r="AC147" i="1" s="1"/>
  <c r="AD147" i="1" s="1"/>
  <c r="AF147" i="1" s="1"/>
  <c r="AI147" i="1" s="1"/>
  <c r="Y146" i="1"/>
  <c r="Z146" i="1" s="1"/>
  <c r="AB146" i="1" s="1"/>
  <c r="AC146" i="1" s="1"/>
  <c r="AD146" i="1" s="1"/>
  <c r="AF146" i="1" s="1"/>
  <c r="AI146" i="1" s="1"/>
  <c r="Y145" i="1"/>
  <c r="Z145" i="1" s="1"/>
  <c r="AB145" i="1" s="1"/>
  <c r="AC145" i="1" s="1"/>
  <c r="AD145" i="1" s="1"/>
  <c r="AF145" i="1" s="1"/>
  <c r="AI145" i="1" s="1"/>
  <c r="Z144" i="1"/>
  <c r="AB144" i="1" s="1"/>
  <c r="AC144" i="1" s="1"/>
  <c r="AD144" i="1" s="1"/>
  <c r="AF144" i="1" s="1"/>
  <c r="AI144" i="1" s="1"/>
  <c r="Y144" i="1"/>
  <c r="Y143" i="1"/>
  <c r="Z143" i="1" s="1"/>
  <c r="AB143" i="1" s="1"/>
  <c r="AC143" i="1" s="1"/>
  <c r="AD143" i="1" s="1"/>
  <c r="AF143" i="1" s="1"/>
  <c r="AI143" i="1" s="1"/>
  <c r="Y142" i="1"/>
  <c r="Z142" i="1" s="1"/>
  <c r="AB142" i="1" s="1"/>
  <c r="AC142" i="1" s="1"/>
  <c r="AD142" i="1" s="1"/>
  <c r="AF142" i="1" s="1"/>
  <c r="AI142" i="1" s="1"/>
  <c r="AJ142" i="1" s="1"/>
  <c r="Y141" i="1"/>
  <c r="Z141" i="1" s="1"/>
  <c r="AB141" i="1" s="1"/>
  <c r="AC141" i="1" s="1"/>
  <c r="AD141" i="1" s="1"/>
  <c r="AF141" i="1" s="1"/>
  <c r="AI141" i="1" s="1"/>
  <c r="Y140" i="1"/>
  <c r="Z140" i="1" s="1"/>
  <c r="AB140" i="1" s="1"/>
  <c r="AC140" i="1" s="1"/>
  <c r="AD140" i="1" s="1"/>
  <c r="AF140" i="1" s="1"/>
  <c r="AI140" i="1" s="1"/>
  <c r="Y139" i="1"/>
  <c r="Z139" i="1" s="1"/>
  <c r="AB139" i="1" s="1"/>
  <c r="AC139" i="1" s="1"/>
  <c r="AD139" i="1" s="1"/>
  <c r="AF139" i="1" s="1"/>
  <c r="AI139" i="1" s="1"/>
  <c r="Y138" i="1"/>
  <c r="Z138" i="1" s="1"/>
  <c r="AB138" i="1" s="1"/>
  <c r="AC138" i="1" s="1"/>
  <c r="AD138" i="1" s="1"/>
  <c r="AF138" i="1" s="1"/>
  <c r="AI138" i="1" s="1"/>
  <c r="AJ138" i="1" s="1"/>
  <c r="Y137" i="1"/>
  <c r="Z137" i="1" s="1"/>
  <c r="AB137" i="1" s="1"/>
  <c r="AC137" i="1" s="1"/>
  <c r="AD137" i="1" s="1"/>
  <c r="AF137" i="1" s="1"/>
  <c r="AI137" i="1" s="1"/>
  <c r="Y136" i="1"/>
  <c r="Z136" i="1" s="1"/>
  <c r="AB136" i="1" s="1"/>
  <c r="AC136" i="1" s="1"/>
  <c r="AD136" i="1" s="1"/>
  <c r="AF136" i="1" s="1"/>
  <c r="AI136" i="1" s="1"/>
  <c r="Y135" i="1"/>
  <c r="Z135" i="1" s="1"/>
  <c r="AB135" i="1" s="1"/>
  <c r="AC135" i="1" s="1"/>
  <c r="AD135" i="1" s="1"/>
  <c r="AF135" i="1" s="1"/>
  <c r="AI135" i="1" s="1"/>
  <c r="Y134" i="1"/>
  <c r="Z134" i="1" s="1"/>
  <c r="AB134" i="1" s="1"/>
  <c r="AC134" i="1" s="1"/>
  <c r="AD134" i="1" s="1"/>
  <c r="AF134" i="1" s="1"/>
  <c r="AI134" i="1" s="1"/>
  <c r="Y133" i="1"/>
  <c r="Z133" i="1" s="1"/>
  <c r="AB133" i="1" s="1"/>
  <c r="AC133" i="1" s="1"/>
  <c r="AD133" i="1" s="1"/>
  <c r="AF133" i="1" s="1"/>
  <c r="AI133" i="1" s="1"/>
  <c r="Y132" i="1"/>
  <c r="Z132" i="1" s="1"/>
  <c r="AB132" i="1" s="1"/>
  <c r="AC132" i="1" s="1"/>
  <c r="AD132" i="1" s="1"/>
  <c r="AF132" i="1" s="1"/>
  <c r="AI132" i="1" s="1"/>
  <c r="Y131" i="1"/>
  <c r="Z131" i="1" s="1"/>
  <c r="AB131" i="1" s="1"/>
  <c r="AC131" i="1" s="1"/>
  <c r="AD131" i="1" s="1"/>
  <c r="AF131" i="1" s="1"/>
  <c r="AI131" i="1" s="1"/>
  <c r="Y130" i="1"/>
  <c r="Z130" i="1" s="1"/>
  <c r="AB130" i="1" s="1"/>
  <c r="AC130" i="1" s="1"/>
  <c r="AD130" i="1" s="1"/>
  <c r="AF130" i="1" s="1"/>
  <c r="AI130" i="1" s="1"/>
  <c r="AJ130" i="1" s="1"/>
  <c r="Y129" i="1"/>
  <c r="Z129" i="1" s="1"/>
  <c r="AB129" i="1" s="1"/>
  <c r="AC129" i="1" s="1"/>
  <c r="AD129" i="1" s="1"/>
  <c r="AF129" i="1" s="1"/>
  <c r="AI129" i="1" s="1"/>
  <c r="Y128" i="1"/>
  <c r="Z128" i="1" s="1"/>
  <c r="AB128" i="1" s="1"/>
  <c r="AC128" i="1" s="1"/>
  <c r="AD128" i="1" s="1"/>
  <c r="AF128" i="1" s="1"/>
  <c r="AI128" i="1" s="1"/>
  <c r="Y127" i="1"/>
  <c r="Z127" i="1" s="1"/>
  <c r="AB127" i="1" s="1"/>
  <c r="AC127" i="1" s="1"/>
  <c r="AD127" i="1" s="1"/>
  <c r="AF127" i="1" s="1"/>
  <c r="AI127" i="1" s="1"/>
  <c r="Y126" i="1"/>
  <c r="Z126" i="1" s="1"/>
  <c r="AB126" i="1" s="1"/>
  <c r="AC126" i="1" s="1"/>
  <c r="AD126" i="1" s="1"/>
  <c r="AF126" i="1" s="1"/>
  <c r="AI126" i="1" s="1"/>
  <c r="Y125" i="1"/>
  <c r="Z125" i="1" s="1"/>
  <c r="AB125" i="1" s="1"/>
  <c r="AC125" i="1" s="1"/>
  <c r="AD125" i="1" s="1"/>
  <c r="AF125" i="1" s="1"/>
  <c r="AI125" i="1" s="1"/>
  <c r="Y124" i="1"/>
  <c r="Z124" i="1" s="1"/>
  <c r="AB124" i="1" s="1"/>
  <c r="AC124" i="1" s="1"/>
  <c r="AD124" i="1" s="1"/>
  <c r="AF124" i="1" s="1"/>
  <c r="AI124" i="1" s="1"/>
  <c r="Y123" i="1"/>
  <c r="Z123" i="1" s="1"/>
  <c r="AB123" i="1" s="1"/>
  <c r="AC123" i="1" s="1"/>
  <c r="AD123" i="1" s="1"/>
  <c r="AF123" i="1" s="1"/>
  <c r="AI123" i="1" s="1"/>
  <c r="Y122" i="1"/>
  <c r="Z122" i="1" s="1"/>
  <c r="AB122" i="1" s="1"/>
  <c r="AC122" i="1" s="1"/>
  <c r="AD122" i="1" s="1"/>
  <c r="AF122" i="1" s="1"/>
  <c r="AI122" i="1" s="1"/>
  <c r="Y121" i="1"/>
  <c r="Z121" i="1" s="1"/>
  <c r="AB121" i="1" s="1"/>
  <c r="AC121" i="1" s="1"/>
  <c r="AD121" i="1" s="1"/>
  <c r="AF121" i="1" s="1"/>
  <c r="AI121" i="1" s="1"/>
  <c r="Y120" i="1"/>
  <c r="Z120" i="1" s="1"/>
  <c r="AB120" i="1" s="1"/>
  <c r="AC120" i="1" s="1"/>
  <c r="AD120" i="1" s="1"/>
  <c r="AF120" i="1" s="1"/>
  <c r="AI120" i="1" s="1"/>
  <c r="Y119" i="1"/>
  <c r="Z119" i="1" s="1"/>
  <c r="AB119" i="1" s="1"/>
  <c r="AC119" i="1" s="1"/>
  <c r="AD119" i="1" s="1"/>
  <c r="AF119" i="1" s="1"/>
  <c r="AI119" i="1" s="1"/>
  <c r="Y118" i="1"/>
  <c r="Z118" i="1" s="1"/>
  <c r="AB118" i="1" s="1"/>
  <c r="AC118" i="1" s="1"/>
  <c r="AD118" i="1" s="1"/>
  <c r="AF118" i="1" s="1"/>
  <c r="AI118" i="1" s="1"/>
  <c r="Y117" i="1"/>
  <c r="Z117" i="1" s="1"/>
  <c r="AB117" i="1" s="1"/>
  <c r="AC117" i="1" s="1"/>
  <c r="AD117" i="1" s="1"/>
  <c r="AF117" i="1" s="1"/>
  <c r="AI117" i="1" s="1"/>
  <c r="Y116" i="1"/>
  <c r="Z116" i="1" s="1"/>
  <c r="AB116" i="1" s="1"/>
  <c r="AC116" i="1" s="1"/>
  <c r="AD116" i="1" s="1"/>
  <c r="AF116" i="1" s="1"/>
  <c r="AI116" i="1" s="1"/>
  <c r="Y115" i="1"/>
  <c r="Z115" i="1" s="1"/>
  <c r="AB115" i="1" s="1"/>
  <c r="AC115" i="1" s="1"/>
  <c r="AD115" i="1" s="1"/>
  <c r="AF115" i="1" s="1"/>
  <c r="AI115" i="1" s="1"/>
  <c r="Y114" i="1"/>
  <c r="Z114" i="1" s="1"/>
  <c r="AB114" i="1" s="1"/>
  <c r="AC114" i="1" s="1"/>
  <c r="AD114" i="1" s="1"/>
  <c r="AF114" i="1" s="1"/>
  <c r="AI114" i="1" s="1"/>
  <c r="AJ114" i="1" s="1"/>
  <c r="Y113" i="1"/>
  <c r="Z113" i="1" s="1"/>
  <c r="AB113" i="1" s="1"/>
  <c r="AC113" i="1" s="1"/>
  <c r="AD113" i="1" s="1"/>
  <c r="AF113" i="1" s="1"/>
  <c r="AI113" i="1" s="1"/>
  <c r="Y112" i="1"/>
  <c r="Z112" i="1" s="1"/>
  <c r="AB112" i="1" s="1"/>
  <c r="AC112" i="1" s="1"/>
  <c r="AD112" i="1" s="1"/>
  <c r="AF112" i="1" s="1"/>
  <c r="AI112" i="1" s="1"/>
  <c r="AJ112" i="1" s="1"/>
  <c r="Y111" i="1"/>
  <c r="Z111" i="1" s="1"/>
  <c r="AB111" i="1" s="1"/>
  <c r="AC111" i="1" s="1"/>
  <c r="AD111" i="1" s="1"/>
  <c r="AF111" i="1" s="1"/>
  <c r="AI111" i="1" s="1"/>
  <c r="AJ111" i="1" s="1"/>
  <c r="Y110" i="1"/>
  <c r="Z110" i="1" s="1"/>
  <c r="AB110" i="1" s="1"/>
  <c r="AC110" i="1" s="1"/>
  <c r="AD110" i="1" s="1"/>
  <c r="AF110" i="1" s="1"/>
  <c r="AI110" i="1" s="1"/>
  <c r="Y109" i="1"/>
  <c r="Z109" i="1" s="1"/>
  <c r="AB109" i="1" s="1"/>
  <c r="AC109" i="1" s="1"/>
  <c r="AD109" i="1" s="1"/>
  <c r="AF109" i="1" s="1"/>
  <c r="AI109" i="1" s="1"/>
  <c r="Y108" i="1"/>
  <c r="Z108" i="1" s="1"/>
  <c r="AB108" i="1" s="1"/>
  <c r="AC108" i="1" s="1"/>
  <c r="AD108" i="1" s="1"/>
  <c r="AF108" i="1" s="1"/>
  <c r="AI108" i="1" s="1"/>
  <c r="AJ108" i="1" s="1"/>
  <c r="Y107" i="1"/>
  <c r="Z107" i="1" s="1"/>
  <c r="AB107" i="1" s="1"/>
  <c r="AC107" i="1" s="1"/>
  <c r="AD107" i="1" s="1"/>
  <c r="AF107" i="1" s="1"/>
  <c r="AI107" i="1" s="1"/>
  <c r="AJ107" i="1" s="1"/>
  <c r="Y106" i="1"/>
  <c r="Z106" i="1" s="1"/>
  <c r="AB106" i="1" s="1"/>
  <c r="AC106" i="1" s="1"/>
  <c r="AD106" i="1" s="1"/>
  <c r="AF106" i="1" s="1"/>
  <c r="AI106" i="1" s="1"/>
  <c r="AJ106" i="1" s="1"/>
  <c r="Y105" i="1"/>
  <c r="Z105" i="1" s="1"/>
  <c r="AB105" i="1" s="1"/>
  <c r="AC105" i="1" s="1"/>
  <c r="AD105" i="1" s="1"/>
  <c r="AF105" i="1" s="1"/>
  <c r="AI105" i="1" s="1"/>
  <c r="Y104" i="1"/>
  <c r="Z104" i="1" s="1"/>
  <c r="AB104" i="1" s="1"/>
  <c r="AC104" i="1" s="1"/>
  <c r="AD104" i="1" s="1"/>
  <c r="AF104" i="1" s="1"/>
  <c r="AI104" i="1" s="1"/>
  <c r="Z103" i="1"/>
  <c r="AB103" i="1" s="1"/>
  <c r="AC103" i="1" s="1"/>
  <c r="AD103" i="1" s="1"/>
  <c r="AF103" i="1" s="1"/>
  <c r="AI103" i="1" s="1"/>
  <c r="Y103" i="1"/>
  <c r="Y102" i="1"/>
  <c r="Z102" i="1" s="1"/>
  <c r="AB102" i="1" s="1"/>
  <c r="AC102" i="1" s="1"/>
  <c r="AD102" i="1" s="1"/>
  <c r="AF102" i="1" s="1"/>
  <c r="AI102" i="1" s="1"/>
  <c r="AJ102" i="1" s="1"/>
  <c r="Y101" i="1"/>
  <c r="Z101" i="1" s="1"/>
  <c r="AB101" i="1" s="1"/>
  <c r="AC101" i="1" s="1"/>
  <c r="AD101" i="1" s="1"/>
  <c r="AF101" i="1" s="1"/>
  <c r="AI101" i="1" s="1"/>
  <c r="Z100" i="1"/>
  <c r="AB100" i="1" s="1"/>
  <c r="AC100" i="1" s="1"/>
  <c r="AD100" i="1" s="1"/>
  <c r="AF100" i="1" s="1"/>
  <c r="AI100" i="1" s="1"/>
  <c r="AJ100" i="1" s="1"/>
  <c r="Y100" i="1"/>
  <c r="Y99" i="1"/>
  <c r="Z99" i="1" s="1"/>
  <c r="AB99" i="1" s="1"/>
  <c r="AC99" i="1" s="1"/>
  <c r="AD99" i="1" s="1"/>
  <c r="AF99" i="1" s="1"/>
  <c r="AI99" i="1" s="1"/>
  <c r="AJ99" i="1" s="1"/>
  <c r="Y98" i="1"/>
  <c r="Z98" i="1" s="1"/>
  <c r="AB98" i="1" s="1"/>
  <c r="AC98" i="1" s="1"/>
  <c r="AD98" i="1" s="1"/>
  <c r="AF98" i="1" s="1"/>
  <c r="AI98" i="1" s="1"/>
  <c r="AJ98" i="1" s="1"/>
  <c r="Y97" i="1"/>
  <c r="Z97" i="1" s="1"/>
  <c r="AB97" i="1" s="1"/>
  <c r="AC97" i="1" s="1"/>
  <c r="AD97" i="1" s="1"/>
  <c r="AF97" i="1" s="1"/>
  <c r="AI97" i="1" s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97" i="1"/>
  <c r="P476" i="3"/>
  <c r="Q476" i="3" s="1"/>
  <c r="S476" i="3" s="1"/>
  <c r="T476" i="3" s="1"/>
  <c r="U476" i="3" s="1"/>
  <c r="W476" i="3" s="1"/>
  <c r="Z476" i="3" s="1"/>
  <c r="AA476" i="3" s="1"/>
  <c r="P475" i="3"/>
  <c r="Q475" i="3" s="1"/>
  <c r="S475" i="3" s="1"/>
  <c r="T475" i="3" s="1"/>
  <c r="U475" i="3" s="1"/>
  <c r="W475" i="3" s="1"/>
  <c r="Z475" i="3" s="1"/>
  <c r="AA475" i="3" s="1"/>
  <c r="P474" i="3"/>
  <c r="Q474" i="3" s="1"/>
  <c r="S474" i="3" s="1"/>
  <c r="T474" i="3" s="1"/>
  <c r="U474" i="3" s="1"/>
  <c r="W474" i="3" s="1"/>
  <c r="Z474" i="3" s="1"/>
  <c r="AA474" i="3" s="1"/>
  <c r="S473" i="3"/>
  <c r="T473" i="3" s="1"/>
  <c r="U473" i="3" s="1"/>
  <c r="W473" i="3" s="1"/>
  <c r="Z473" i="3" s="1"/>
  <c r="AA473" i="3" s="1"/>
  <c r="P473" i="3"/>
  <c r="Q473" i="3" s="1"/>
  <c r="W472" i="3"/>
  <c r="Z472" i="3" s="1"/>
  <c r="AA472" i="3" s="1"/>
  <c r="P472" i="3"/>
  <c r="Q472" i="3" s="1"/>
  <c r="S472" i="3" s="1"/>
  <c r="T472" i="3" s="1"/>
  <c r="U472" i="3" s="1"/>
  <c r="P471" i="3"/>
  <c r="Q471" i="3" s="1"/>
  <c r="S471" i="3" s="1"/>
  <c r="T471" i="3" s="1"/>
  <c r="U471" i="3" s="1"/>
  <c r="W471" i="3" s="1"/>
  <c r="Z471" i="3" s="1"/>
  <c r="AA471" i="3" s="1"/>
  <c r="P470" i="3"/>
  <c r="Q470" i="3" s="1"/>
  <c r="S470" i="3" s="1"/>
  <c r="T470" i="3" s="1"/>
  <c r="U470" i="3" s="1"/>
  <c r="W470" i="3" s="1"/>
  <c r="Z470" i="3" s="1"/>
  <c r="AA470" i="3" s="1"/>
  <c r="S469" i="3"/>
  <c r="T469" i="3" s="1"/>
  <c r="U469" i="3" s="1"/>
  <c r="W469" i="3" s="1"/>
  <c r="Z469" i="3" s="1"/>
  <c r="AA469" i="3" s="1"/>
  <c r="P469" i="3"/>
  <c r="Q469" i="3" s="1"/>
  <c r="W468" i="3"/>
  <c r="Z468" i="3" s="1"/>
  <c r="AA468" i="3" s="1"/>
  <c r="P468" i="3"/>
  <c r="Q468" i="3" s="1"/>
  <c r="S468" i="3" s="1"/>
  <c r="T468" i="3" s="1"/>
  <c r="U468" i="3" s="1"/>
  <c r="P467" i="3"/>
  <c r="Q467" i="3" s="1"/>
  <c r="S467" i="3" s="1"/>
  <c r="T467" i="3" s="1"/>
  <c r="U467" i="3" s="1"/>
  <c r="W467" i="3" s="1"/>
  <c r="Z467" i="3" s="1"/>
  <c r="AA467" i="3" s="1"/>
  <c r="P466" i="3"/>
  <c r="Q466" i="3" s="1"/>
  <c r="S466" i="3" s="1"/>
  <c r="T466" i="3" s="1"/>
  <c r="U466" i="3" s="1"/>
  <c r="W466" i="3" s="1"/>
  <c r="Z466" i="3" s="1"/>
  <c r="AA466" i="3" s="1"/>
  <c r="S465" i="3"/>
  <c r="T465" i="3" s="1"/>
  <c r="U465" i="3" s="1"/>
  <c r="W465" i="3" s="1"/>
  <c r="Z465" i="3" s="1"/>
  <c r="AA465" i="3" s="1"/>
  <c r="P465" i="3"/>
  <c r="Q465" i="3" s="1"/>
  <c r="W464" i="3"/>
  <c r="Z464" i="3" s="1"/>
  <c r="AA464" i="3" s="1"/>
  <c r="P464" i="3"/>
  <c r="Q464" i="3" s="1"/>
  <c r="S464" i="3" s="1"/>
  <c r="T464" i="3" s="1"/>
  <c r="U464" i="3" s="1"/>
  <c r="P463" i="3"/>
  <c r="Q463" i="3" s="1"/>
  <c r="S463" i="3" s="1"/>
  <c r="T463" i="3" s="1"/>
  <c r="U463" i="3" s="1"/>
  <c r="W463" i="3" s="1"/>
  <c r="Z463" i="3" s="1"/>
  <c r="AA463" i="3" s="1"/>
  <c r="P462" i="3"/>
  <c r="Q462" i="3" s="1"/>
  <c r="S462" i="3" s="1"/>
  <c r="T462" i="3" s="1"/>
  <c r="U462" i="3" s="1"/>
  <c r="W462" i="3" s="1"/>
  <c r="Z462" i="3" s="1"/>
  <c r="AA462" i="3" s="1"/>
  <c r="S461" i="3"/>
  <c r="T461" i="3" s="1"/>
  <c r="U461" i="3" s="1"/>
  <c r="W461" i="3" s="1"/>
  <c r="Z461" i="3" s="1"/>
  <c r="AA461" i="3" s="1"/>
  <c r="P461" i="3"/>
  <c r="Q461" i="3" s="1"/>
  <c r="W460" i="3"/>
  <c r="Z460" i="3" s="1"/>
  <c r="AA460" i="3" s="1"/>
  <c r="P460" i="3"/>
  <c r="Q460" i="3" s="1"/>
  <c r="S460" i="3" s="1"/>
  <c r="T460" i="3" s="1"/>
  <c r="U460" i="3" s="1"/>
  <c r="P459" i="3"/>
  <c r="Q459" i="3" s="1"/>
  <c r="S459" i="3" s="1"/>
  <c r="T459" i="3" s="1"/>
  <c r="U459" i="3" s="1"/>
  <c r="W459" i="3" s="1"/>
  <c r="Z459" i="3" s="1"/>
  <c r="AA459" i="3" s="1"/>
  <c r="P458" i="3"/>
  <c r="Q458" i="3" s="1"/>
  <c r="S458" i="3" s="1"/>
  <c r="T458" i="3" s="1"/>
  <c r="U458" i="3" s="1"/>
  <c r="W458" i="3" s="1"/>
  <c r="Z458" i="3" s="1"/>
  <c r="AA458" i="3" s="1"/>
  <c r="S457" i="3"/>
  <c r="T457" i="3" s="1"/>
  <c r="U457" i="3" s="1"/>
  <c r="W457" i="3" s="1"/>
  <c r="Z457" i="3" s="1"/>
  <c r="AA457" i="3" s="1"/>
  <c r="P457" i="3"/>
  <c r="Q457" i="3" s="1"/>
  <c r="W456" i="3"/>
  <c r="Z456" i="3" s="1"/>
  <c r="AA456" i="3" s="1"/>
  <c r="P456" i="3"/>
  <c r="Q456" i="3" s="1"/>
  <c r="S456" i="3" s="1"/>
  <c r="T456" i="3" s="1"/>
  <c r="U456" i="3" s="1"/>
  <c r="P455" i="3"/>
  <c r="Q455" i="3" s="1"/>
  <c r="S455" i="3" s="1"/>
  <c r="T455" i="3" s="1"/>
  <c r="U455" i="3" s="1"/>
  <c r="W455" i="3" s="1"/>
  <c r="Z455" i="3" s="1"/>
  <c r="AA455" i="3" s="1"/>
  <c r="P454" i="3"/>
  <c r="Q454" i="3" s="1"/>
  <c r="S454" i="3" s="1"/>
  <c r="T454" i="3" s="1"/>
  <c r="U454" i="3" s="1"/>
  <c r="W454" i="3" s="1"/>
  <c r="Z454" i="3" s="1"/>
  <c r="AA454" i="3" s="1"/>
  <c r="S453" i="3"/>
  <c r="T453" i="3" s="1"/>
  <c r="U453" i="3" s="1"/>
  <c r="W453" i="3" s="1"/>
  <c r="Z453" i="3" s="1"/>
  <c r="AA453" i="3" s="1"/>
  <c r="P453" i="3"/>
  <c r="Q453" i="3" s="1"/>
  <c r="W452" i="3"/>
  <c r="Z452" i="3" s="1"/>
  <c r="AA452" i="3" s="1"/>
  <c r="P452" i="3"/>
  <c r="Q452" i="3" s="1"/>
  <c r="S452" i="3" s="1"/>
  <c r="T452" i="3" s="1"/>
  <c r="U452" i="3" s="1"/>
  <c r="P451" i="3"/>
  <c r="Q451" i="3" s="1"/>
  <c r="S451" i="3" s="1"/>
  <c r="T451" i="3" s="1"/>
  <c r="U451" i="3" s="1"/>
  <c r="W451" i="3" s="1"/>
  <c r="Z451" i="3" s="1"/>
  <c r="AA451" i="3" s="1"/>
  <c r="P450" i="3"/>
  <c r="Q450" i="3" s="1"/>
  <c r="S450" i="3" s="1"/>
  <c r="T450" i="3" s="1"/>
  <c r="U450" i="3" s="1"/>
  <c r="W450" i="3" s="1"/>
  <c r="Z450" i="3" s="1"/>
  <c r="AA450" i="3" s="1"/>
  <c r="S449" i="3"/>
  <c r="T449" i="3" s="1"/>
  <c r="U449" i="3" s="1"/>
  <c r="W449" i="3" s="1"/>
  <c r="Z449" i="3" s="1"/>
  <c r="AA449" i="3" s="1"/>
  <c r="P449" i="3"/>
  <c r="Q449" i="3" s="1"/>
  <c r="W448" i="3"/>
  <c r="Z448" i="3" s="1"/>
  <c r="AA448" i="3" s="1"/>
  <c r="P448" i="3"/>
  <c r="Q448" i="3" s="1"/>
  <c r="S448" i="3" s="1"/>
  <c r="T448" i="3" s="1"/>
  <c r="U448" i="3" s="1"/>
  <c r="P447" i="3"/>
  <c r="Q447" i="3" s="1"/>
  <c r="S447" i="3" s="1"/>
  <c r="T447" i="3" s="1"/>
  <c r="U447" i="3" s="1"/>
  <c r="W447" i="3" s="1"/>
  <c r="Z447" i="3" s="1"/>
  <c r="AA447" i="3" s="1"/>
  <c r="P446" i="3"/>
  <c r="Q446" i="3" s="1"/>
  <c r="S446" i="3" s="1"/>
  <c r="T446" i="3" s="1"/>
  <c r="U446" i="3" s="1"/>
  <c r="W446" i="3" s="1"/>
  <c r="Z446" i="3" s="1"/>
  <c r="AA446" i="3" s="1"/>
  <c r="S445" i="3"/>
  <c r="T445" i="3" s="1"/>
  <c r="U445" i="3" s="1"/>
  <c r="W445" i="3" s="1"/>
  <c r="Z445" i="3" s="1"/>
  <c r="AA445" i="3" s="1"/>
  <c r="P445" i="3"/>
  <c r="Q445" i="3" s="1"/>
  <c r="W444" i="3"/>
  <c r="Z444" i="3" s="1"/>
  <c r="AA444" i="3" s="1"/>
  <c r="P444" i="3"/>
  <c r="Q444" i="3" s="1"/>
  <c r="S444" i="3" s="1"/>
  <c r="T444" i="3" s="1"/>
  <c r="U444" i="3" s="1"/>
  <c r="P443" i="3"/>
  <c r="Q443" i="3" s="1"/>
  <c r="S443" i="3" s="1"/>
  <c r="T443" i="3" s="1"/>
  <c r="U443" i="3" s="1"/>
  <c r="W443" i="3" s="1"/>
  <c r="Z443" i="3" s="1"/>
  <c r="AA443" i="3" s="1"/>
  <c r="P442" i="3"/>
  <c r="Q442" i="3" s="1"/>
  <c r="S442" i="3" s="1"/>
  <c r="T442" i="3" s="1"/>
  <c r="U442" i="3" s="1"/>
  <c r="W442" i="3" s="1"/>
  <c r="Z442" i="3" s="1"/>
  <c r="AA442" i="3" s="1"/>
  <c r="S441" i="3"/>
  <c r="T441" i="3" s="1"/>
  <c r="U441" i="3" s="1"/>
  <c r="W441" i="3" s="1"/>
  <c r="Z441" i="3" s="1"/>
  <c r="AA441" i="3" s="1"/>
  <c r="P441" i="3"/>
  <c r="Q441" i="3" s="1"/>
  <c r="W440" i="3"/>
  <c r="Z440" i="3" s="1"/>
  <c r="AA440" i="3" s="1"/>
  <c r="P440" i="3"/>
  <c r="Q440" i="3" s="1"/>
  <c r="S440" i="3" s="1"/>
  <c r="T440" i="3" s="1"/>
  <c r="U440" i="3" s="1"/>
  <c r="P439" i="3"/>
  <c r="Q439" i="3" s="1"/>
  <c r="S439" i="3" s="1"/>
  <c r="T439" i="3" s="1"/>
  <c r="U439" i="3" s="1"/>
  <c r="W439" i="3" s="1"/>
  <c r="Z439" i="3" s="1"/>
  <c r="AA439" i="3" s="1"/>
  <c r="P438" i="3"/>
  <c r="Q438" i="3" s="1"/>
  <c r="S438" i="3" s="1"/>
  <c r="T438" i="3" s="1"/>
  <c r="U438" i="3" s="1"/>
  <c r="W438" i="3" s="1"/>
  <c r="Z438" i="3" s="1"/>
  <c r="AA438" i="3" s="1"/>
  <c r="S437" i="3"/>
  <c r="T437" i="3" s="1"/>
  <c r="U437" i="3" s="1"/>
  <c r="W437" i="3" s="1"/>
  <c r="Z437" i="3" s="1"/>
  <c r="AA437" i="3" s="1"/>
  <c r="P437" i="3"/>
  <c r="Q437" i="3" s="1"/>
  <c r="W436" i="3"/>
  <c r="Z436" i="3" s="1"/>
  <c r="AA436" i="3" s="1"/>
  <c r="P436" i="3"/>
  <c r="Q436" i="3" s="1"/>
  <c r="S436" i="3" s="1"/>
  <c r="T436" i="3" s="1"/>
  <c r="U436" i="3" s="1"/>
  <c r="P435" i="3"/>
  <c r="Q435" i="3" s="1"/>
  <c r="S435" i="3" s="1"/>
  <c r="T435" i="3" s="1"/>
  <c r="U435" i="3" s="1"/>
  <c r="W435" i="3" s="1"/>
  <c r="Z435" i="3" s="1"/>
  <c r="AA435" i="3" s="1"/>
  <c r="P434" i="3"/>
  <c r="Q434" i="3" s="1"/>
  <c r="S434" i="3" s="1"/>
  <c r="T434" i="3" s="1"/>
  <c r="U434" i="3" s="1"/>
  <c r="W434" i="3" s="1"/>
  <c r="Z434" i="3" s="1"/>
  <c r="AA434" i="3" s="1"/>
  <c r="S433" i="3"/>
  <c r="T433" i="3" s="1"/>
  <c r="U433" i="3" s="1"/>
  <c r="W433" i="3" s="1"/>
  <c r="Z433" i="3" s="1"/>
  <c r="AA433" i="3" s="1"/>
  <c r="P433" i="3"/>
  <c r="Q433" i="3" s="1"/>
  <c r="W432" i="3"/>
  <c r="Z432" i="3" s="1"/>
  <c r="AA432" i="3" s="1"/>
  <c r="U432" i="3"/>
  <c r="S432" i="3"/>
  <c r="T432" i="3" s="1"/>
  <c r="P432" i="3"/>
  <c r="Q432" i="3" s="1"/>
  <c r="S431" i="3"/>
  <c r="T431" i="3" s="1"/>
  <c r="U431" i="3" s="1"/>
  <c r="W431" i="3" s="1"/>
  <c r="Z431" i="3" s="1"/>
  <c r="AA431" i="3" s="1"/>
  <c r="P431" i="3"/>
  <c r="Q431" i="3" s="1"/>
  <c r="P430" i="3"/>
  <c r="Q430" i="3" s="1"/>
  <c r="S430" i="3" s="1"/>
  <c r="T430" i="3" s="1"/>
  <c r="U430" i="3" s="1"/>
  <c r="W430" i="3" s="1"/>
  <c r="Z430" i="3" s="1"/>
  <c r="AA430" i="3" s="1"/>
  <c r="T429" i="3"/>
  <c r="U429" i="3" s="1"/>
  <c r="W429" i="3" s="1"/>
  <c r="Z429" i="3" s="1"/>
  <c r="AA429" i="3" s="1"/>
  <c r="P429" i="3"/>
  <c r="Q429" i="3" s="1"/>
  <c r="S429" i="3" s="1"/>
  <c r="S428" i="3"/>
  <c r="T428" i="3" s="1"/>
  <c r="U428" i="3" s="1"/>
  <c r="W428" i="3" s="1"/>
  <c r="Z428" i="3" s="1"/>
  <c r="AA428" i="3" s="1"/>
  <c r="P428" i="3"/>
  <c r="Q428" i="3" s="1"/>
  <c r="W427" i="3"/>
  <c r="Z427" i="3" s="1"/>
  <c r="AA427" i="3" s="1"/>
  <c r="P427" i="3"/>
  <c r="Q427" i="3" s="1"/>
  <c r="S427" i="3" s="1"/>
  <c r="T427" i="3" s="1"/>
  <c r="U427" i="3" s="1"/>
  <c r="S426" i="3"/>
  <c r="T426" i="3" s="1"/>
  <c r="U426" i="3" s="1"/>
  <c r="W426" i="3" s="1"/>
  <c r="Z426" i="3" s="1"/>
  <c r="AA426" i="3" s="1"/>
  <c r="P426" i="3"/>
  <c r="Q426" i="3" s="1"/>
  <c r="P425" i="3"/>
  <c r="Q425" i="3" s="1"/>
  <c r="S425" i="3" s="1"/>
  <c r="T425" i="3" s="1"/>
  <c r="U425" i="3" s="1"/>
  <c r="W425" i="3" s="1"/>
  <c r="Z425" i="3" s="1"/>
  <c r="AA425" i="3" s="1"/>
  <c r="S424" i="3"/>
  <c r="T424" i="3" s="1"/>
  <c r="U424" i="3" s="1"/>
  <c r="W424" i="3" s="1"/>
  <c r="Z424" i="3" s="1"/>
  <c r="AA424" i="3" s="1"/>
  <c r="P424" i="3"/>
  <c r="Q424" i="3" s="1"/>
  <c r="Q423" i="3"/>
  <c r="S423" i="3" s="1"/>
  <c r="T423" i="3" s="1"/>
  <c r="U423" i="3" s="1"/>
  <c r="W423" i="3" s="1"/>
  <c r="Z423" i="3" s="1"/>
  <c r="AA423" i="3" s="1"/>
  <c r="P423" i="3"/>
  <c r="Q422" i="3"/>
  <c r="S422" i="3" s="1"/>
  <c r="T422" i="3" s="1"/>
  <c r="U422" i="3" s="1"/>
  <c r="W422" i="3" s="1"/>
  <c r="Z422" i="3" s="1"/>
  <c r="AA422" i="3" s="1"/>
  <c r="P422" i="3"/>
  <c r="P421" i="3"/>
  <c r="Q421" i="3" s="1"/>
  <c r="S421" i="3" s="1"/>
  <c r="T421" i="3" s="1"/>
  <c r="U421" i="3" s="1"/>
  <c r="W421" i="3" s="1"/>
  <c r="Z421" i="3" s="1"/>
  <c r="AA421" i="3" s="1"/>
  <c r="U420" i="3"/>
  <c r="W420" i="3" s="1"/>
  <c r="Z420" i="3" s="1"/>
  <c r="AA420" i="3" s="1"/>
  <c r="T420" i="3"/>
  <c r="Q420" i="3"/>
  <c r="S420" i="3" s="1"/>
  <c r="P420" i="3"/>
  <c r="S419" i="3"/>
  <c r="T419" i="3" s="1"/>
  <c r="U419" i="3" s="1"/>
  <c r="W419" i="3" s="1"/>
  <c r="Z419" i="3" s="1"/>
  <c r="AA419" i="3" s="1"/>
  <c r="Q419" i="3"/>
  <c r="P419" i="3"/>
  <c r="P418" i="3"/>
  <c r="Q418" i="3" s="1"/>
  <c r="S418" i="3" s="1"/>
  <c r="T418" i="3" s="1"/>
  <c r="U418" i="3" s="1"/>
  <c r="W418" i="3" s="1"/>
  <c r="Z418" i="3" s="1"/>
  <c r="AA418" i="3" s="1"/>
  <c r="P417" i="3"/>
  <c r="Q417" i="3" s="1"/>
  <c r="S417" i="3" s="1"/>
  <c r="T417" i="3" s="1"/>
  <c r="U417" i="3" s="1"/>
  <c r="W417" i="3" s="1"/>
  <c r="Z417" i="3" s="1"/>
  <c r="AA417" i="3" s="1"/>
  <c r="U416" i="3"/>
  <c r="W416" i="3" s="1"/>
  <c r="Z416" i="3" s="1"/>
  <c r="AA416" i="3" s="1"/>
  <c r="T416" i="3"/>
  <c r="Q416" i="3"/>
  <c r="S416" i="3" s="1"/>
  <c r="P416" i="3"/>
  <c r="T415" i="3"/>
  <c r="U415" i="3" s="1"/>
  <c r="W415" i="3" s="1"/>
  <c r="Z415" i="3" s="1"/>
  <c r="AA415" i="3" s="1"/>
  <c r="Q415" i="3"/>
  <c r="S415" i="3" s="1"/>
  <c r="P415" i="3"/>
  <c r="P414" i="3"/>
  <c r="Q414" i="3" s="1"/>
  <c r="S414" i="3" s="1"/>
  <c r="T414" i="3" s="1"/>
  <c r="U414" i="3" s="1"/>
  <c r="W414" i="3" s="1"/>
  <c r="Z414" i="3" s="1"/>
  <c r="AA414" i="3" s="1"/>
  <c r="P413" i="3"/>
  <c r="Q413" i="3" s="1"/>
  <c r="S413" i="3" s="1"/>
  <c r="T413" i="3" s="1"/>
  <c r="U413" i="3" s="1"/>
  <c r="W413" i="3" s="1"/>
  <c r="Z413" i="3" s="1"/>
  <c r="AA413" i="3" s="1"/>
  <c r="T412" i="3"/>
  <c r="U412" i="3" s="1"/>
  <c r="W412" i="3" s="1"/>
  <c r="Z412" i="3" s="1"/>
  <c r="AA412" i="3" s="1"/>
  <c r="Q412" i="3"/>
  <c r="S412" i="3" s="1"/>
  <c r="P412" i="3"/>
  <c r="W411" i="3"/>
  <c r="Z411" i="3" s="1"/>
  <c r="AA411" i="3" s="1"/>
  <c r="T411" i="3"/>
  <c r="U411" i="3" s="1"/>
  <c r="S411" i="3"/>
  <c r="Q411" i="3"/>
  <c r="P411" i="3"/>
  <c r="Q410" i="3"/>
  <c r="S410" i="3" s="1"/>
  <c r="T410" i="3" s="1"/>
  <c r="U410" i="3" s="1"/>
  <c r="W410" i="3" s="1"/>
  <c r="Z410" i="3" s="1"/>
  <c r="AA410" i="3" s="1"/>
  <c r="P410" i="3"/>
  <c r="W409" i="3"/>
  <c r="Z409" i="3" s="1"/>
  <c r="AA409" i="3" s="1"/>
  <c r="Q409" i="3"/>
  <c r="S409" i="3" s="1"/>
  <c r="T409" i="3" s="1"/>
  <c r="U409" i="3" s="1"/>
  <c r="P409" i="3"/>
  <c r="Q408" i="3"/>
  <c r="S408" i="3" s="1"/>
  <c r="T408" i="3" s="1"/>
  <c r="U408" i="3" s="1"/>
  <c r="W408" i="3" s="1"/>
  <c r="Z408" i="3" s="1"/>
  <c r="AA408" i="3" s="1"/>
  <c r="P408" i="3"/>
  <c r="S407" i="3"/>
  <c r="T407" i="3" s="1"/>
  <c r="U407" i="3" s="1"/>
  <c r="W407" i="3" s="1"/>
  <c r="Z407" i="3" s="1"/>
  <c r="AA407" i="3" s="1"/>
  <c r="Q407" i="3"/>
  <c r="P407" i="3"/>
  <c r="T406" i="3"/>
  <c r="U406" i="3" s="1"/>
  <c r="W406" i="3" s="1"/>
  <c r="Z406" i="3" s="1"/>
  <c r="AA406" i="3" s="1"/>
  <c r="Q406" i="3"/>
  <c r="S406" i="3" s="1"/>
  <c r="P406" i="3"/>
  <c r="Q405" i="3"/>
  <c r="S405" i="3" s="1"/>
  <c r="T405" i="3" s="1"/>
  <c r="U405" i="3" s="1"/>
  <c r="W405" i="3" s="1"/>
  <c r="Z405" i="3" s="1"/>
  <c r="AA405" i="3" s="1"/>
  <c r="P405" i="3"/>
  <c r="W404" i="3"/>
  <c r="Z404" i="3" s="1"/>
  <c r="AA404" i="3" s="1"/>
  <c r="U404" i="3"/>
  <c r="Q404" i="3"/>
  <c r="S404" i="3" s="1"/>
  <c r="T404" i="3" s="1"/>
  <c r="P404" i="3"/>
  <c r="Q403" i="3"/>
  <c r="S403" i="3" s="1"/>
  <c r="T403" i="3" s="1"/>
  <c r="U403" i="3" s="1"/>
  <c r="W403" i="3" s="1"/>
  <c r="Z403" i="3" s="1"/>
  <c r="AA403" i="3" s="1"/>
  <c r="P403" i="3"/>
  <c r="P402" i="3"/>
  <c r="Q402" i="3" s="1"/>
  <c r="S402" i="3" s="1"/>
  <c r="T402" i="3" s="1"/>
  <c r="U402" i="3" s="1"/>
  <c r="W402" i="3" s="1"/>
  <c r="Z402" i="3" s="1"/>
  <c r="AA402" i="3" s="1"/>
  <c r="Q401" i="3"/>
  <c r="S401" i="3" s="1"/>
  <c r="T401" i="3" s="1"/>
  <c r="U401" i="3" s="1"/>
  <c r="W401" i="3" s="1"/>
  <c r="Z401" i="3" s="1"/>
  <c r="AA401" i="3" s="1"/>
  <c r="P401" i="3"/>
  <c r="U400" i="3"/>
  <c r="W400" i="3" s="1"/>
  <c r="Z400" i="3" s="1"/>
  <c r="AA400" i="3" s="1"/>
  <c r="T400" i="3"/>
  <c r="Q400" i="3"/>
  <c r="S400" i="3" s="1"/>
  <c r="P400" i="3"/>
  <c r="S399" i="3"/>
  <c r="T399" i="3" s="1"/>
  <c r="U399" i="3" s="1"/>
  <c r="W399" i="3" s="1"/>
  <c r="Z399" i="3" s="1"/>
  <c r="AA399" i="3" s="1"/>
  <c r="P399" i="3"/>
  <c r="Q399" i="3" s="1"/>
  <c r="S398" i="3"/>
  <c r="T398" i="3" s="1"/>
  <c r="U398" i="3" s="1"/>
  <c r="W398" i="3" s="1"/>
  <c r="Z398" i="3" s="1"/>
  <c r="AA398" i="3" s="1"/>
  <c r="Q398" i="3"/>
  <c r="P398" i="3"/>
  <c r="Q397" i="3"/>
  <c r="S397" i="3" s="1"/>
  <c r="T397" i="3" s="1"/>
  <c r="U397" i="3" s="1"/>
  <c r="W397" i="3" s="1"/>
  <c r="Z397" i="3" s="1"/>
  <c r="AA397" i="3" s="1"/>
  <c r="P397" i="3"/>
  <c r="T396" i="3"/>
  <c r="U396" i="3" s="1"/>
  <c r="W396" i="3" s="1"/>
  <c r="Z396" i="3" s="1"/>
  <c r="AA396" i="3" s="1"/>
  <c r="P396" i="3"/>
  <c r="Q396" i="3" s="1"/>
  <c r="S396" i="3" s="1"/>
  <c r="Q395" i="3"/>
  <c r="S395" i="3" s="1"/>
  <c r="T395" i="3" s="1"/>
  <c r="U395" i="3" s="1"/>
  <c r="W395" i="3" s="1"/>
  <c r="Z395" i="3" s="1"/>
  <c r="AA395" i="3" s="1"/>
  <c r="P395" i="3"/>
  <c r="P394" i="3"/>
  <c r="Q394" i="3" s="1"/>
  <c r="S394" i="3" s="1"/>
  <c r="T394" i="3" s="1"/>
  <c r="U394" i="3" s="1"/>
  <c r="W394" i="3" s="1"/>
  <c r="Z394" i="3" s="1"/>
  <c r="AA394" i="3" s="1"/>
  <c r="U393" i="3"/>
  <c r="W393" i="3" s="1"/>
  <c r="Z393" i="3" s="1"/>
  <c r="AA393" i="3" s="1"/>
  <c r="P393" i="3"/>
  <c r="Q393" i="3" s="1"/>
  <c r="S393" i="3" s="1"/>
  <c r="T393" i="3" s="1"/>
  <c r="T392" i="3"/>
  <c r="U392" i="3" s="1"/>
  <c r="W392" i="3" s="1"/>
  <c r="Z392" i="3" s="1"/>
  <c r="AA392" i="3" s="1"/>
  <c r="Q392" i="3"/>
  <c r="S392" i="3" s="1"/>
  <c r="P392" i="3"/>
  <c r="W391" i="3"/>
  <c r="Z391" i="3" s="1"/>
  <c r="AA391" i="3" s="1"/>
  <c r="U391" i="3"/>
  <c r="Q391" i="3"/>
  <c r="S391" i="3" s="1"/>
  <c r="T391" i="3" s="1"/>
  <c r="P391" i="3"/>
  <c r="T390" i="3"/>
  <c r="U390" i="3" s="1"/>
  <c r="W390" i="3" s="1"/>
  <c r="Z390" i="3" s="1"/>
  <c r="AA390" i="3" s="1"/>
  <c r="Q390" i="3"/>
  <c r="S390" i="3" s="1"/>
  <c r="P390" i="3"/>
  <c r="Q389" i="3"/>
  <c r="S389" i="3" s="1"/>
  <c r="T389" i="3" s="1"/>
  <c r="U389" i="3" s="1"/>
  <c r="W389" i="3" s="1"/>
  <c r="Z389" i="3" s="1"/>
  <c r="AA389" i="3" s="1"/>
  <c r="P389" i="3"/>
  <c r="AA388" i="3"/>
  <c r="Q388" i="3"/>
  <c r="S388" i="3" s="1"/>
  <c r="T388" i="3" s="1"/>
  <c r="U388" i="3" s="1"/>
  <c r="W388" i="3" s="1"/>
  <c r="Z388" i="3" s="1"/>
  <c r="P388" i="3"/>
  <c r="T387" i="3"/>
  <c r="U387" i="3" s="1"/>
  <c r="W387" i="3" s="1"/>
  <c r="Z387" i="3" s="1"/>
  <c r="AA387" i="3" s="1"/>
  <c r="Q387" i="3"/>
  <c r="S387" i="3" s="1"/>
  <c r="P387" i="3"/>
  <c r="W386" i="3"/>
  <c r="Z386" i="3" s="1"/>
  <c r="AA386" i="3" s="1"/>
  <c r="Q386" i="3"/>
  <c r="S386" i="3" s="1"/>
  <c r="T386" i="3" s="1"/>
  <c r="U386" i="3" s="1"/>
  <c r="P386" i="3"/>
  <c r="U385" i="3"/>
  <c r="W385" i="3" s="1"/>
  <c r="Z385" i="3" s="1"/>
  <c r="AA385" i="3" s="1"/>
  <c r="T385" i="3"/>
  <c r="Q385" i="3"/>
  <c r="S385" i="3" s="1"/>
  <c r="P385" i="3"/>
  <c r="T384" i="3"/>
  <c r="U384" i="3" s="1"/>
  <c r="W384" i="3" s="1"/>
  <c r="Z384" i="3" s="1"/>
  <c r="AA384" i="3" s="1"/>
  <c r="Q384" i="3"/>
  <c r="S384" i="3" s="1"/>
  <c r="P384" i="3"/>
  <c r="Q383" i="3"/>
  <c r="S383" i="3" s="1"/>
  <c r="T383" i="3" s="1"/>
  <c r="U383" i="3" s="1"/>
  <c r="W383" i="3" s="1"/>
  <c r="Z383" i="3" s="1"/>
  <c r="AA383" i="3" s="1"/>
  <c r="P383" i="3"/>
  <c r="T382" i="3"/>
  <c r="U382" i="3" s="1"/>
  <c r="W382" i="3" s="1"/>
  <c r="Z382" i="3" s="1"/>
  <c r="AA382" i="3" s="1"/>
  <c r="Q382" i="3"/>
  <c r="S382" i="3" s="1"/>
  <c r="P382" i="3"/>
  <c r="T381" i="3"/>
  <c r="U381" i="3" s="1"/>
  <c r="W381" i="3" s="1"/>
  <c r="Z381" i="3" s="1"/>
  <c r="AA381" i="3" s="1"/>
  <c r="Q381" i="3"/>
  <c r="S381" i="3" s="1"/>
  <c r="P381" i="3"/>
  <c r="Q380" i="3"/>
  <c r="S380" i="3" s="1"/>
  <c r="T380" i="3" s="1"/>
  <c r="U380" i="3" s="1"/>
  <c r="W380" i="3" s="1"/>
  <c r="Z380" i="3" s="1"/>
  <c r="AA380" i="3" s="1"/>
  <c r="P380" i="3"/>
  <c r="Z379" i="3"/>
  <c r="AA379" i="3" s="1"/>
  <c r="Q379" i="3"/>
  <c r="S379" i="3" s="1"/>
  <c r="T379" i="3" s="1"/>
  <c r="U379" i="3" s="1"/>
  <c r="W379" i="3" s="1"/>
  <c r="P379" i="3"/>
  <c r="W378" i="3"/>
  <c r="Z378" i="3" s="1"/>
  <c r="AA378" i="3" s="1"/>
  <c r="U378" i="3"/>
  <c r="T378" i="3"/>
  <c r="Q378" i="3"/>
  <c r="S378" i="3" s="1"/>
  <c r="P378" i="3"/>
  <c r="Q377" i="3"/>
  <c r="S377" i="3" s="1"/>
  <c r="T377" i="3" s="1"/>
  <c r="U377" i="3" s="1"/>
  <c r="W377" i="3" s="1"/>
  <c r="Z377" i="3" s="1"/>
  <c r="AA377" i="3" s="1"/>
  <c r="P377" i="3"/>
  <c r="W376" i="3"/>
  <c r="Z376" i="3" s="1"/>
  <c r="AA376" i="3" s="1"/>
  <c r="T376" i="3"/>
  <c r="U376" i="3" s="1"/>
  <c r="Q376" i="3"/>
  <c r="S376" i="3" s="1"/>
  <c r="P376" i="3"/>
  <c r="U375" i="3"/>
  <c r="W375" i="3" s="1"/>
  <c r="Z375" i="3" s="1"/>
  <c r="AA375" i="3" s="1"/>
  <c r="Q375" i="3"/>
  <c r="S375" i="3" s="1"/>
  <c r="T375" i="3" s="1"/>
  <c r="P375" i="3"/>
  <c r="T374" i="3"/>
  <c r="U374" i="3" s="1"/>
  <c r="W374" i="3" s="1"/>
  <c r="Z374" i="3" s="1"/>
  <c r="AA374" i="3" s="1"/>
  <c r="Q374" i="3"/>
  <c r="S374" i="3" s="1"/>
  <c r="P374" i="3"/>
  <c r="Q373" i="3"/>
  <c r="S373" i="3" s="1"/>
  <c r="T373" i="3" s="1"/>
  <c r="U373" i="3" s="1"/>
  <c r="W373" i="3" s="1"/>
  <c r="Z373" i="3" s="1"/>
  <c r="AA373" i="3" s="1"/>
  <c r="P373" i="3"/>
  <c r="Q372" i="3"/>
  <c r="S372" i="3" s="1"/>
  <c r="T372" i="3" s="1"/>
  <c r="U372" i="3" s="1"/>
  <c r="W372" i="3" s="1"/>
  <c r="Z372" i="3" s="1"/>
  <c r="AA372" i="3" s="1"/>
  <c r="P372" i="3"/>
  <c r="Q371" i="3"/>
  <c r="S371" i="3" s="1"/>
  <c r="T371" i="3" s="1"/>
  <c r="U371" i="3" s="1"/>
  <c r="W371" i="3" s="1"/>
  <c r="Z371" i="3" s="1"/>
  <c r="AA371" i="3" s="1"/>
  <c r="P371" i="3"/>
  <c r="AA370" i="3"/>
  <c r="W370" i="3"/>
  <c r="Z370" i="3" s="1"/>
  <c r="U370" i="3"/>
  <c r="T370" i="3"/>
  <c r="Q370" i="3"/>
  <c r="S370" i="3" s="1"/>
  <c r="P370" i="3"/>
  <c r="AA369" i="3"/>
  <c r="U369" i="3"/>
  <c r="W369" i="3" s="1"/>
  <c r="Z369" i="3" s="1"/>
  <c r="Q369" i="3"/>
  <c r="S369" i="3" s="1"/>
  <c r="T369" i="3" s="1"/>
  <c r="P369" i="3"/>
  <c r="Z368" i="3"/>
  <c r="AA368" i="3" s="1"/>
  <c r="P368" i="3"/>
  <c r="Q368" i="3" s="1"/>
  <c r="S368" i="3" s="1"/>
  <c r="T368" i="3" s="1"/>
  <c r="U368" i="3" s="1"/>
  <c r="W368" i="3" s="1"/>
  <c r="U367" i="3"/>
  <c r="W367" i="3" s="1"/>
  <c r="Z367" i="3" s="1"/>
  <c r="AA367" i="3" s="1"/>
  <c r="Q367" i="3"/>
  <c r="S367" i="3" s="1"/>
  <c r="T367" i="3" s="1"/>
  <c r="P367" i="3"/>
  <c r="T366" i="3"/>
  <c r="U366" i="3" s="1"/>
  <c r="W366" i="3" s="1"/>
  <c r="Z366" i="3" s="1"/>
  <c r="AA366" i="3" s="1"/>
  <c r="P366" i="3"/>
  <c r="Q366" i="3" s="1"/>
  <c r="S366" i="3" s="1"/>
  <c r="T365" i="3"/>
  <c r="U365" i="3" s="1"/>
  <c r="W365" i="3" s="1"/>
  <c r="Z365" i="3" s="1"/>
  <c r="AA365" i="3" s="1"/>
  <c r="Q365" i="3"/>
  <c r="S365" i="3" s="1"/>
  <c r="P365" i="3"/>
  <c r="P364" i="3"/>
  <c r="Q364" i="3" s="1"/>
  <c r="S364" i="3" s="1"/>
  <c r="T364" i="3" s="1"/>
  <c r="U364" i="3" s="1"/>
  <c r="W364" i="3" s="1"/>
  <c r="Z364" i="3" s="1"/>
  <c r="AA364" i="3" s="1"/>
  <c r="Z363" i="3"/>
  <c r="AA363" i="3" s="1"/>
  <c r="P363" i="3"/>
  <c r="Q363" i="3" s="1"/>
  <c r="S363" i="3" s="1"/>
  <c r="T363" i="3" s="1"/>
  <c r="U363" i="3" s="1"/>
  <c r="W363" i="3" s="1"/>
  <c r="AA362" i="3"/>
  <c r="P362" i="3"/>
  <c r="Q362" i="3" s="1"/>
  <c r="S362" i="3" s="1"/>
  <c r="T362" i="3" s="1"/>
  <c r="U362" i="3" s="1"/>
  <c r="W362" i="3" s="1"/>
  <c r="Z362" i="3" s="1"/>
  <c r="U361" i="3"/>
  <c r="W361" i="3" s="1"/>
  <c r="Z361" i="3" s="1"/>
  <c r="AA361" i="3" s="1"/>
  <c r="Q361" i="3"/>
  <c r="S361" i="3" s="1"/>
  <c r="T361" i="3" s="1"/>
  <c r="P361" i="3"/>
  <c r="T360" i="3"/>
  <c r="U360" i="3" s="1"/>
  <c r="W360" i="3" s="1"/>
  <c r="Z360" i="3" s="1"/>
  <c r="AA360" i="3" s="1"/>
  <c r="P360" i="3"/>
  <c r="Q360" i="3" s="1"/>
  <c r="S360" i="3" s="1"/>
  <c r="U359" i="3"/>
  <c r="W359" i="3" s="1"/>
  <c r="Z359" i="3" s="1"/>
  <c r="AA359" i="3" s="1"/>
  <c r="Q359" i="3"/>
  <c r="S359" i="3" s="1"/>
  <c r="T359" i="3" s="1"/>
  <c r="P359" i="3"/>
  <c r="P358" i="3"/>
  <c r="Q358" i="3" s="1"/>
  <c r="S358" i="3" s="1"/>
  <c r="T358" i="3" s="1"/>
  <c r="U358" i="3" s="1"/>
  <c r="W358" i="3" s="1"/>
  <c r="Z358" i="3" s="1"/>
  <c r="AA358" i="3" s="1"/>
  <c r="Q357" i="3"/>
  <c r="S357" i="3" s="1"/>
  <c r="T357" i="3" s="1"/>
  <c r="U357" i="3" s="1"/>
  <c r="W357" i="3" s="1"/>
  <c r="Z357" i="3" s="1"/>
  <c r="AA357" i="3" s="1"/>
  <c r="P357" i="3"/>
  <c r="Q356" i="3"/>
  <c r="S356" i="3" s="1"/>
  <c r="T356" i="3" s="1"/>
  <c r="U356" i="3" s="1"/>
  <c r="W356" i="3" s="1"/>
  <c r="Z356" i="3" s="1"/>
  <c r="AA356" i="3" s="1"/>
  <c r="P356" i="3"/>
  <c r="P355" i="3"/>
  <c r="Q355" i="3" s="1"/>
  <c r="S355" i="3" s="1"/>
  <c r="T355" i="3" s="1"/>
  <c r="U355" i="3" s="1"/>
  <c r="W355" i="3" s="1"/>
  <c r="Z355" i="3" s="1"/>
  <c r="AA355" i="3" s="1"/>
  <c r="P354" i="3"/>
  <c r="Q354" i="3" s="1"/>
  <c r="S354" i="3" s="1"/>
  <c r="T354" i="3" s="1"/>
  <c r="U354" i="3" s="1"/>
  <c r="W354" i="3" s="1"/>
  <c r="Z354" i="3" s="1"/>
  <c r="AA354" i="3" s="1"/>
  <c r="U353" i="3"/>
  <c r="W353" i="3" s="1"/>
  <c r="Z353" i="3" s="1"/>
  <c r="AA353" i="3" s="1"/>
  <c r="Q353" i="3"/>
  <c r="S353" i="3" s="1"/>
  <c r="T353" i="3" s="1"/>
  <c r="P353" i="3"/>
  <c r="P352" i="3"/>
  <c r="Q352" i="3" s="1"/>
  <c r="S352" i="3" s="1"/>
  <c r="T352" i="3" s="1"/>
  <c r="U352" i="3" s="1"/>
  <c r="W352" i="3" s="1"/>
  <c r="Z352" i="3" s="1"/>
  <c r="AA352" i="3" s="1"/>
  <c r="U351" i="3"/>
  <c r="W351" i="3" s="1"/>
  <c r="Z351" i="3" s="1"/>
  <c r="AA351" i="3" s="1"/>
  <c r="P351" i="3"/>
  <c r="Q351" i="3" s="1"/>
  <c r="S351" i="3" s="1"/>
  <c r="T351" i="3" s="1"/>
  <c r="P350" i="3"/>
  <c r="Q350" i="3" s="1"/>
  <c r="S350" i="3" s="1"/>
  <c r="T350" i="3" s="1"/>
  <c r="U350" i="3" s="1"/>
  <c r="W350" i="3" s="1"/>
  <c r="Z350" i="3" s="1"/>
  <c r="AA350" i="3" s="1"/>
  <c r="P349" i="3"/>
  <c r="Q349" i="3" s="1"/>
  <c r="S349" i="3" s="1"/>
  <c r="T349" i="3" s="1"/>
  <c r="U349" i="3" s="1"/>
  <c r="W349" i="3" s="1"/>
  <c r="Z349" i="3" s="1"/>
  <c r="AA349" i="3" s="1"/>
  <c r="P348" i="3"/>
  <c r="Q348" i="3" s="1"/>
  <c r="S348" i="3" s="1"/>
  <c r="T348" i="3" s="1"/>
  <c r="U348" i="3" s="1"/>
  <c r="W348" i="3" s="1"/>
  <c r="Z348" i="3" s="1"/>
  <c r="AA348" i="3" s="1"/>
  <c r="P347" i="3"/>
  <c r="Q347" i="3" s="1"/>
  <c r="S347" i="3" s="1"/>
  <c r="T347" i="3" s="1"/>
  <c r="U347" i="3" s="1"/>
  <c r="W347" i="3" s="1"/>
  <c r="Z347" i="3" s="1"/>
  <c r="AA347" i="3" s="1"/>
  <c r="S346" i="3"/>
  <c r="T346" i="3" s="1"/>
  <c r="U346" i="3" s="1"/>
  <c r="W346" i="3" s="1"/>
  <c r="Z346" i="3" s="1"/>
  <c r="AA346" i="3" s="1"/>
  <c r="P346" i="3"/>
  <c r="Q346" i="3" s="1"/>
  <c r="P345" i="3"/>
  <c r="Q345" i="3" s="1"/>
  <c r="S345" i="3" s="1"/>
  <c r="T345" i="3" s="1"/>
  <c r="U345" i="3" s="1"/>
  <c r="W345" i="3" s="1"/>
  <c r="Z345" i="3" s="1"/>
  <c r="AA345" i="3" s="1"/>
  <c r="P344" i="3"/>
  <c r="Q344" i="3" s="1"/>
  <c r="S344" i="3" s="1"/>
  <c r="T344" i="3" s="1"/>
  <c r="U344" i="3" s="1"/>
  <c r="W344" i="3" s="1"/>
  <c r="Z344" i="3" s="1"/>
  <c r="AA344" i="3" s="1"/>
  <c r="W343" i="3"/>
  <c r="Z343" i="3" s="1"/>
  <c r="AA343" i="3" s="1"/>
  <c r="U343" i="3"/>
  <c r="P343" i="3"/>
  <c r="Q343" i="3" s="1"/>
  <c r="S343" i="3" s="1"/>
  <c r="T343" i="3" s="1"/>
  <c r="S342" i="3"/>
  <c r="T342" i="3" s="1"/>
  <c r="U342" i="3" s="1"/>
  <c r="W342" i="3" s="1"/>
  <c r="Z342" i="3" s="1"/>
  <c r="AA342" i="3" s="1"/>
  <c r="P342" i="3"/>
  <c r="Q342" i="3" s="1"/>
  <c r="P341" i="3"/>
  <c r="Q341" i="3" s="1"/>
  <c r="S341" i="3" s="1"/>
  <c r="T341" i="3" s="1"/>
  <c r="U341" i="3" s="1"/>
  <c r="W341" i="3" s="1"/>
  <c r="Z341" i="3" s="1"/>
  <c r="AA341" i="3" s="1"/>
  <c r="S340" i="3"/>
  <c r="T340" i="3" s="1"/>
  <c r="U340" i="3" s="1"/>
  <c r="W340" i="3" s="1"/>
  <c r="Z340" i="3" s="1"/>
  <c r="AA340" i="3" s="1"/>
  <c r="P340" i="3"/>
  <c r="Q340" i="3" s="1"/>
  <c r="U339" i="3"/>
  <c r="W339" i="3" s="1"/>
  <c r="Z339" i="3" s="1"/>
  <c r="AA339" i="3" s="1"/>
  <c r="P339" i="3"/>
  <c r="Q339" i="3" s="1"/>
  <c r="S339" i="3" s="1"/>
  <c r="T339" i="3" s="1"/>
  <c r="S338" i="3"/>
  <c r="T338" i="3" s="1"/>
  <c r="U338" i="3" s="1"/>
  <c r="W338" i="3" s="1"/>
  <c r="Z338" i="3" s="1"/>
  <c r="AA338" i="3" s="1"/>
  <c r="P338" i="3"/>
  <c r="Q338" i="3" s="1"/>
  <c r="P337" i="3"/>
  <c r="Q337" i="3" s="1"/>
  <c r="S337" i="3" s="1"/>
  <c r="T337" i="3" s="1"/>
  <c r="U337" i="3" s="1"/>
  <c r="W337" i="3" s="1"/>
  <c r="Z337" i="3" s="1"/>
  <c r="AA337" i="3" s="1"/>
  <c r="P336" i="3"/>
  <c r="Q336" i="3" s="1"/>
  <c r="S336" i="3" s="1"/>
  <c r="T336" i="3" s="1"/>
  <c r="U336" i="3" s="1"/>
  <c r="W336" i="3" s="1"/>
  <c r="Z336" i="3" s="1"/>
  <c r="AA336" i="3" s="1"/>
  <c r="U335" i="3"/>
  <c r="W335" i="3" s="1"/>
  <c r="Z335" i="3" s="1"/>
  <c r="AA335" i="3" s="1"/>
  <c r="P335" i="3"/>
  <c r="Q335" i="3" s="1"/>
  <c r="S335" i="3" s="1"/>
  <c r="T335" i="3" s="1"/>
  <c r="P334" i="3"/>
  <c r="Q334" i="3" s="1"/>
  <c r="S334" i="3" s="1"/>
  <c r="T334" i="3" s="1"/>
  <c r="U334" i="3" s="1"/>
  <c r="W334" i="3" s="1"/>
  <c r="Z334" i="3" s="1"/>
  <c r="AA334" i="3" s="1"/>
  <c r="P333" i="3"/>
  <c r="Q333" i="3" s="1"/>
  <c r="S333" i="3" s="1"/>
  <c r="T333" i="3" s="1"/>
  <c r="U333" i="3" s="1"/>
  <c r="W333" i="3" s="1"/>
  <c r="Z333" i="3" s="1"/>
  <c r="AA333" i="3" s="1"/>
  <c r="P332" i="3"/>
  <c r="Q332" i="3" s="1"/>
  <c r="S332" i="3" s="1"/>
  <c r="T332" i="3" s="1"/>
  <c r="U332" i="3" s="1"/>
  <c r="W332" i="3" s="1"/>
  <c r="Z332" i="3" s="1"/>
  <c r="AA332" i="3" s="1"/>
  <c r="P331" i="3"/>
  <c r="Q331" i="3" s="1"/>
  <c r="S331" i="3" s="1"/>
  <c r="T331" i="3" s="1"/>
  <c r="U331" i="3" s="1"/>
  <c r="W331" i="3" s="1"/>
  <c r="Z331" i="3" s="1"/>
  <c r="AA331" i="3" s="1"/>
  <c r="S330" i="3"/>
  <c r="T330" i="3" s="1"/>
  <c r="U330" i="3" s="1"/>
  <c r="W330" i="3" s="1"/>
  <c r="Z330" i="3" s="1"/>
  <c r="AA330" i="3" s="1"/>
  <c r="P330" i="3"/>
  <c r="Q330" i="3" s="1"/>
  <c r="P329" i="3"/>
  <c r="Q329" i="3" s="1"/>
  <c r="S329" i="3" s="1"/>
  <c r="T329" i="3" s="1"/>
  <c r="U329" i="3" s="1"/>
  <c r="W329" i="3" s="1"/>
  <c r="Z329" i="3" s="1"/>
  <c r="AA329" i="3" s="1"/>
  <c r="P328" i="3"/>
  <c r="Q328" i="3" s="1"/>
  <c r="S328" i="3" s="1"/>
  <c r="T328" i="3" s="1"/>
  <c r="U328" i="3" s="1"/>
  <c r="W328" i="3" s="1"/>
  <c r="Z328" i="3" s="1"/>
  <c r="AA328" i="3" s="1"/>
  <c r="W327" i="3"/>
  <c r="Z327" i="3" s="1"/>
  <c r="AA327" i="3" s="1"/>
  <c r="U327" i="3"/>
  <c r="Q327" i="3"/>
  <c r="S327" i="3" s="1"/>
  <c r="T327" i="3" s="1"/>
  <c r="P327" i="3"/>
  <c r="P326" i="3"/>
  <c r="Q326" i="3" s="1"/>
  <c r="S326" i="3" s="1"/>
  <c r="T326" i="3" s="1"/>
  <c r="U326" i="3" s="1"/>
  <c r="W326" i="3" s="1"/>
  <c r="Z326" i="3" s="1"/>
  <c r="AA326" i="3" s="1"/>
  <c r="P325" i="3"/>
  <c r="Q325" i="3" s="1"/>
  <c r="S325" i="3" s="1"/>
  <c r="T325" i="3" s="1"/>
  <c r="U325" i="3" s="1"/>
  <c r="W325" i="3" s="1"/>
  <c r="Z325" i="3" s="1"/>
  <c r="AA325" i="3" s="1"/>
  <c r="P324" i="3"/>
  <c r="Q324" i="3" s="1"/>
  <c r="S324" i="3" s="1"/>
  <c r="T324" i="3" s="1"/>
  <c r="U324" i="3" s="1"/>
  <c r="W324" i="3" s="1"/>
  <c r="Z324" i="3" s="1"/>
  <c r="AA324" i="3" s="1"/>
  <c r="P323" i="3"/>
  <c r="Q323" i="3" s="1"/>
  <c r="S323" i="3" s="1"/>
  <c r="T323" i="3" s="1"/>
  <c r="U323" i="3" s="1"/>
  <c r="W323" i="3" s="1"/>
  <c r="Z323" i="3" s="1"/>
  <c r="AA323" i="3" s="1"/>
  <c r="P322" i="3"/>
  <c r="Q322" i="3" s="1"/>
  <c r="S322" i="3" s="1"/>
  <c r="T322" i="3" s="1"/>
  <c r="U322" i="3" s="1"/>
  <c r="W322" i="3" s="1"/>
  <c r="Z322" i="3" s="1"/>
  <c r="AA322" i="3" s="1"/>
  <c r="Q321" i="3"/>
  <c r="S321" i="3" s="1"/>
  <c r="T321" i="3" s="1"/>
  <c r="U321" i="3" s="1"/>
  <c r="W321" i="3" s="1"/>
  <c r="Z321" i="3" s="1"/>
  <c r="AA321" i="3" s="1"/>
  <c r="P321" i="3"/>
  <c r="S320" i="3"/>
  <c r="T320" i="3" s="1"/>
  <c r="U320" i="3" s="1"/>
  <c r="W320" i="3" s="1"/>
  <c r="Z320" i="3" s="1"/>
  <c r="AA320" i="3" s="1"/>
  <c r="Q320" i="3"/>
  <c r="P320" i="3"/>
  <c r="Q319" i="3"/>
  <c r="S319" i="3" s="1"/>
  <c r="T319" i="3" s="1"/>
  <c r="U319" i="3" s="1"/>
  <c r="W319" i="3" s="1"/>
  <c r="Z319" i="3" s="1"/>
  <c r="AA319" i="3" s="1"/>
  <c r="P319" i="3"/>
  <c r="U318" i="3"/>
  <c r="W318" i="3" s="1"/>
  <c r="Z318" i="3" s="1"/>
  <c r="AA318" i="3" s="1"/>
  <c r="P318" i="3"/>
  <c r="Q318" i="3" s="1"/>
  <c r="S318" i="3" s="1"/>
  <c r="T318" i="3" s="1"/>
  <c r="Q317" i="3"/>
  <c r="S317" i="3" s="1"/>
  <c r="T317" i="3" s="1"/>
  <c r="U317" i="3" s="1"/>
  <c r="W317" i="3" s="1"/>
  <c r="Z317" i="3" s="1"/>
  <c r="AA317" i="3" s="1"/>
  <c r="P317" i="3"/>
  <c r="Q316" i="3"/>
  <c r="S316" i="3" s="1"/>
  <c r="T316" i="3" s="1"/>
  <c r="U316" i="3" s="1"/>
  <c r="W316" i="3" s="1"/>
  <c r="Z316" i="3" s="1"/>
  <c r="AA316" i="3" s="1"/>
  <c r="P316" i="3"/>
  <c r="Q315" i="3"/>
  <c r="S315" i="3" s="1"/>
  <c r="T315" i="3" s="1"/>
  <c r="U315" i="3" s="1"/>
  <c r="W315" i="3" s="1"/>
  <c r="Z315" i="3" s="1"/>
  <c r="AA315" i="3" s="1"/>
  <c r="P315" i="3"/>
  <c r="P314" i="3"/>
  <c r="Q314" i="3" s="1"/>
  <c r="S314" i="3" s="1"/>
  <c r="T314" i="3" s="1"/>
  <c r="U314" i="3" s="1"/>
  <c r="W314" i="3" s="1"/>
  <c r="Z314" i="3" s="1"/>
  <c r="AA314" i="3" s="1"/>
  <c r="Q313" i="3"/>
  <c r="S313" i="3" s="1"/>
  <c r="T313" i="3" s="1"/>
  <c r="U313" i="3" s="1"/>
  <c r="W313" i="3" s="1"/>
  <c r="Z313" i="3" s="1"/>
  <c r="AA313" i="3" s="1"/>
  <c r="P313" i="3"/>
  <c r="S312" i="3"/>
  <c r="T312" i="3" s="1"/>
  <c r="U312" i="3" s="1"/>
  <c r="W312" i="3" s="1"/>
  <c r="Z312" i="3" s="1"/>
  <c r="AA312" i="3" s="1"/>
  <c r="Q312" i="3"/>
  <c r="P312" i="3"/>
  <c r="Z311" i="3"/>
  <c r="AA311" i="3" s="1"/>
  <c r="S311" i="3"/>
  <c r="T311" i="3" s="1"/>
  <c r="U311" i="3" s="1"/>
  <c r="W311" i="3" s="1"/>
  <c r="P311" i="3"/>
  <c r="Q311" i="3" s="1"/>
  <c r="U310" i="3"/>
  <c r="W310" i="3" s="1"/>
  <c r="Z310" i="3" s="1"/>
  <c r="AA310" i="3" s="1"/>
  <c r="P310" i="3"/>
  <c r="Q310" i="3" s="1"/>
  <c r="S310" i="3" s="1"/>
  <c r="T310" i="3" s="1"/>
  <c r="U309" i="3"/>
  <c r="W309" i="3" s="1"/>
  <c r="Z309" i="3" s="1"/>
  <c r="AA309" i="3" s="1"/>
  <c r="Q309" i="3"/>
  <c r="S309" i="3" s="1"/>
  <c r="T309" i="3" s="1"/>
  <c r="P309" i="3"/>
  <c r="Q308" i="3"/>
  <c r="S308" i="3" s="1"/>
  <c r="T308" i="3" s="1"/>
  <c r="U308" i="3" s="1"/>
  <c r="W308" i="3" s="1"/>
  <c r="Z308" i="3" s="1"/>
  <c r="AA308" i="3" s="1"/>
  <c r="P308" i="3"/>
  <c r="Z307" i="3"/>
  <c r="AA307" i="3" s="1"/>
  <c r="P307" i="3"/>
  <c r="Q307" i="3" s="1"/>
  <c r="S307" i="3" s="1"/>
  <c r="T307" i="3" s="1"/>
  <c r="U307" i="3" s="1"/>
  <c r="W307" i="3" s="1"/>
  <c r="Q306" i="3"/>
  <c r="S306" i="3" s="1"/>
  <c r="T306" i="3" s="1"/>
  <c r="U306" i="3" s="1"/>
  <c r="W306" i="3" s="1"/>
  <c r="Z306" i="3" s="1"/>
  <c r="AA306" i="3" s="1"/>
  <c r="P306" i="3"/>
  <c r="P305" i="3"/>
  <c r="Q305" i="3" s="1"/>
  <c r="S305" i="3" s="1"/>
  <c r="T305" i="3" s="1"/>
  <c r="U305" i="3" s="1"/>
  <c r="W305" i="3" s="1"/>
  <c r="Z305" i="3" s="1"/>
  <c r="AA305" i="3" s="1"/>
  <c r="Z304" i="3"/>
  <c r="AA304" i="3" s="1"/>
  <c r="T304" i="3"/>
  <c r="U304" i="3" s="1"/>
  <c r="W304" i="3" s="1"/>
  <c r="Q304" i="3"/>
  <c r="S304" i="3" s="1"/>
  <c r="P304" i="3"/>
  <c r="P303" i="3"/>
  <c r="Q303" i="3" s="1"/>
  <c r="S303" i="3" s="1"/>
  <c r="T303" i="3" s="1"/>
  <c r="U303" i="3" s="1"/>
  <c r="W303" i="3" s="1"/>
  <c r="Z303" i="3" s="1"/>
  <c r="AA303" i="3" s="1"/>
  <c r="Q302" i="3"/>
  <c r="S302" i="3" s="1"/>
  <c r="T302" i="3" s="1"/>
  <c r="U302" i="3" s="1"/>
  <c r="W302" i="3" s="1"/>
  <c r="Z302" i="3" s="1"/>
  <c r="AA302" i="3" s="1"/>
  <c r="P302" i="3"/>
  <c r="P301" i="3"/>
  <c r="Q301" i="3" s="1"/>
  <c r="S301" i="3" s="1"/>
  <c r="T301" i="3" s="1"/>
  <c r="U301" i="3" s="1"/>
  <c r="W301" i="3" s="1"/>
  <c r="Z301" i="3" s="1"/>
  <c r="AA301" i="3" s="1"/>
  <c r="Q300" i="3"/>
  <c r="S300" i="3" s="1"/>
  <c r="T300" i="3" s="1"/>
  <c r="U300" i="3" s="1"/>
  <c r="W300" i="3" s="1"/>
  <c r="Z300" i="3" s="1"/>
  <c r="AA300" i="3" s="1"/>
  <c r="P300" i="3"/>
  <c r="P299" i="3"/>
  <c r="Q299" i="3" s="1"/>
  <c r="S299" i="3" s="1"/>
  <c r="T299" i="3" s="1"/>
  <c r="U299" i="3" s="1"/>
  <c r="W299" i="3" s="1"/>
  <c r="Z299" i="3" s="1"/>
  <c r="AA299" i="3" s="1"/>
  <c r="Q298" i="3"/>
  <c r="S298" i="3" s="1"/>
  <c r="T298" i="3" s="1"/>
  <c r="U298" i="3" s="1"/>
  <c r="W298" i="3" s="1"/>
  <c r="Z298" i="3" s="1"/>
  <c r="AA298" i="3" s="1"/>
  <c r="P298" i="3"/>
  <c r="P297" i="3"/>
  <c r="Q297" i="3" s="1"/>
  <c r="S297" i="3" s="1"/>
  <c r="T297" i="3" s="1"/>
  <c r="U297" i="3" s="1"/>
  <c r="W297" i="3" s="1"/>
  <c r="Z297" i="3" s="1"/>
  <c r="AA297" i="3" s="1"/>
  <c r="Q296" i="3"/>
  <c r="S296" i="3" s="1"/>
  <c r="T296" i="3" s="1"/>
  <c r="U296" i="3" s="1"/>
  <c r="W296" i="3" s="1"/>
  <c r="Z296" i="3" s="1"/>
  <c r="AA296" i="3" s="1"/>
  <c r="P296" i="3"/>
  <c r="P295" i="3"/>
  <c r="Q295" i="3" s="1"/>
  <c r="S295" i="3" s="1"/>
  <c r="T295" i="3" s="1"/>
  <c r="U295" i="3" s="1"/>
  <c r="W295" i="3" s="1"/>
  <c r="Z295" i="3" s="1"/>
  <c r="AA295" i="3" s="1"/>
  <c r="Q294" i="3"/>
  <c r="S294" i="3" s="1"/>
  <c r="T294" i="3" s="1"/>
  <c r="U294" i="3" s="1"/>
  <c r="W294" i="3" s="1"/>
  <c r="Z294" i="3" s="1"/>
  <c r="AA294" i="3" s="1"/>
  <c r="P294" i="3"/>
  <c r="T293" i="3"/>
  <c r="U293" i="3" s="1"/>
  <c r="W293" i="3" s="1"/>
  <c r="Z293" i="3" s="1"/>
  <c r="AA293" i="3" s="1"/>
  <c r="S293" i="3"/>
  <c r="P293" i="3"/>
  <c r="Q293" i="3" s="1"/>
  <c r="P292" i="3"/>
  <c r="Q292" i="3" s="1"/>
  <c r="S292" i="3" s="1"/>
  <c r="T292" i="3" s="1"/>
  <c r="U292" i="3" s="1"/>
  <c r="W292" i="3" s="1"/>
  <c r="Z292" i="3" s="1"/>
  <c r="AA292" i="3" s="1"/>
  <c r="Q291" i="3"/>
  <c r="S291" i="3" s="1"/>
  <c r="T291" i="3" s="1"/>
  <c r="U291" i="3" s="1"/>
  <c r="W291" i="3" s="1"/>
  <c r="Z291" i="3" s="1"/>
  <c r="AA291" i="3" s="1"/>
  <c r="P291" i="3"/>
  <c r="Q290" i="3"/>
  <c r="S290" i="3" s="1"/>
  <c r="T290" i="3" s="1"/>
  <c r="U290" i="3" s="1"/>
  <c r="W290" i="3" s="1"/>
  <c r="Z290" i="3" s="1"/>
  <c r="AA290" i="3" s="1"/>
  <c r="P290" i="3"/>
  <c r="T289" i="3"/>
  <c r="U289" i="3" s="1"/>
  <c r="W289" i="3" s="1"/>
  <c r="Z289" i="3" s="1"/>
  <c r="AA289" i="3" s="1"/>
  <c r="S289" i="3"/>
  <c r="Q289" i="3"/>
  <c r="P289" i="3"/>
  <c r="Q288" i="3"/>
  <c r="S288" i="3" s="1"/>
  <c r="T288" i="3" s="1"/>
  <c r="U288" i="3" s="1"/>
  <c r="W288" i="3" s="1"/>
  <c r="Z288" i="3" s="1"/>
  <c r="AA288" i="3" s="1"/>
  <c r="P288" i="3"/>
  <c r="P287" i="3"/>
  <c r="Q287" i="3" s="1"/>
  <c r="S287" i="3" s="1"/>
  <c r="T287" i="3" s="1"/>
  <c r="U287" i="3" s="1"/>
  <c r="W287" i="3" s="1"/>
  <c r="Z287" i="3" s="1"/>
  <c r="AA287" i="3" s="1"/>
  <c r="Z286" i="3"/>
  <c r="AA286" i="3" s="1"/>
  <c r="Q286" i="3"/>
  <c r="S286" i="3" s="1"/>
  <c r="T286" i="3" s="1"/>
  <c r="U286" i="3" s="1"/>
  <c r="W286" i="3" s="1"/>
  <c r="P286" i="3"/>
  <c r="P285" i="3"/>
  <c r="Q285" i="3" s="1"/>
  <c r="S285" i="3" s="1"/>
  <c r="T285" i="3" s="1"/>
  <c r="U285" i="3" s="1"/>
  <c r="W285" i="3" s="1"/>
  <c r="Z285" i="3" s="1"/>
  <c r="AA285" i="3" s="1"/>
  <c r="Q284" i="3"/>
  <c r="S284" i="3" s="1"/>
  <c r="T284" i="3" s="1"/>
  <c r="U284" i="3" s="1"/>
  <c r="W284" i="3" s="1"/>
  <c r="Z284" i="3" s="1"/>
  <c r="AA284" i="3" s="1"/>
  <c r="P284" i="3"/>
  <c r="P283" i="3"/>
  <c r="Q283" i="3" s="1"/>
  <c r="S283" i="3" s="1"/>
  <c r="T283" i="3" s="1"/>
  <c r="U283" i="3" s="1"/>
  <c r="W283" i="3" s="1"/>
  <c r="Z283" i="3" s="1"/>
  <c r="AA283" i="3" s="1"/>
  <c r="Q282" i="3"/>
  <c r="S282" i="3" s="1"/>
  <c r="T282" i="3" s="1"/>
  <c r="U282" i="3" s="1"/>
  <c r="W282" i="3" s="1"/>
  <c r="Z282" i="3" s="1"/>
  <c r="AA282" i="3" s="1"/>
  <c r="P282" i="3"/>
  <c r="P281" i="3"/>
  <c r="Q281" i="3" s="1"/>
  <c r="S281" i="3" s="1"/>
  <c r="T281" i="3" s="1"/>
  <c r="U281" i="3" s="1"/>
  <c r="W281" i="3" s="1"/>
  <c r="Z281" i="3" s="1"/>
  <c r="AA281" i="3" s="1"/>
  <c r="P280" i="3"/>
  <c r="Q280" i="3" s="1"/>
  <c r="S280" i="3" s="1"/>
  <c r="T280" i="3" s="1"/>
  <c r="U280" i="3" s="1"/>
  <c r="W280" i="3" s="1"/>
  <c r="Z280" i="3" s="1"/>
  <c r="AA280" i="3" s="1"/>
  <c r="P279" i="3"/>
  <c r="Q279" i="3" s="1"/>
  <c r="S279" i="3" s="1"/>
  <c r="T279" i="3" s="1"/>
  <c r="U279" i="3" s="1"/>
  <c r="W279" i="3" s="1"/>
  <c r="Z279" i="3" s="1"/>
  <c r="AA279" i="3" s="1"/>
  <c r="Q278" i="3"/>
  <c r="S278" i="3" s="1"/>
  <c r="T278" i="3" s="1"/>
  <c r="U278" i="3" s="1"/>
  <c r="W278" i="3" s="1"/>
  <c r="Z278" i="3" s="1"/>
  <c r="AA278" i="3" s="1"/>
  <c r="P278" i="3"/>
  <c r="P277" i="3"/>
  <c r="Q277" i="3" s="1"/>
  <c r="S277" i="3" s="1"/>
  <c r="T277" i="3" s="1"/>
  <c r="U277" i="3" s="1"/>
  <c r="W277" i="3" s="1"/>
  <c r="Z277" i="3" s="1"/>
  <c r="AA277" i="3" s="1"/>
  <c r="Q276" i="3"/>
  <c r="S276" i="3" s="1"/>
  <c r="T276" i="3" s="1"/>
  <c r="U276" i="3" s="1"/>
  <c r="W276" i="3" s="1"/>
  <c r="Z276" i="3" s="1"/>
  <c r="AA276" i="3" s="1"/>
  <c r="P276" i="3"/>
  <c r="S275" i="3"/>
  <c r="T275" i="3" s="1"/>
  <c r="U275" i="3" s="1"/>
  <c r="W275" i="3" s="1"/>
  <c r="Z275" i="3" s="1"/>
  <c r="AA275" i="3" s="1"/>
  <c r="P275" i="3"/>
  <c r="Q275" i="3" s="1"/>
  <c r="Q274" i="3"/>
  <c r="S274" i="3" s="1"/>
  <c r="T274" i="3" s="1"/>
  <c r="U274" i="3" s="1"/>
  <c r="W274" i="3" s="1"/>
  <c r="Z274" i="3" s="1"/>
  <c r="AA274" i="3" s="1"/>
  <c r="P274" i="3"/>
  <c r="S273" i="3"/>
  <c r="T273" i="3" s="1"/>
  <c r="U273" i="3" s="1"/>
  <c r="W273" i="3" s="1"/>
  <c r="Z273" i="3" s="1"/>
  <c r="AA273" i="3" s="1"/>
  <c r="Q273" i="3"/>
  <c r="P273" i="3"/>
  <c r="P272" i="3"/>
  <c r="Q272" i="3" s="1"/>
  <c r="S272" i="3" s="1"/>
  <c r="T272" i="3" s="1"/>
  <c r="U272" i="3" s="1"/>
  <c r="W272" i="3" s="1"/>
  <c r="Z272" i="3" s="1"/>
  <c r="AA272" i="3" s="1"/>
  <c r="P271" i="3"/>
  <c r="Q271" i="3" s="1"/>
  <c r="S271" i="3" s="1"/>
  <c r="T271" i="3" s="1"/>
  <c r="U271" i="3" s="1"/>
  <c r="W271" i="3" s="1"/>
  <c r="Z271" i="3" s="1"/>
  <c r="AA271" i="3" s="1"/>
  <c r="Q270" i="3"/>
  <c r="S270" i="3" s="1"/>
  <c r="T270" i="3" s="1"/>
  <c r="U270" i="3" s="1"/>
  <c r="W270" i="3" s="1"/>
  <c r="Z270" i="3" s="1"/>
  <c r="AA270" i="3" s="1"/>
  <c r="P270" i="3"/>
  <c r="AA269" i="3"/>
  <c r="P269" i="3"/>
  <c r="Q269" i="3" s="1"/>
  <c r="S269" i="3" s="1"/>
  <c r="T269" i="3" s="1"/>
  <c r="U269" i="3" s="1"/>
  <c r="W269" i="3" s="1"/>
  <c r="Z269" i="3" s="1"/>
  <c r="Q268" i="3"/>
  <c r="S268" i="3" s="1"/>
  <c r="T268" i="3" s="1"/>
  <c r="U268" i="3" s="1"/>
  <c r="W268" i="3" s="1"/>
  <c r="Z268" i="3" s="1"/>
  <c r="AA268" i="3" s="1"/>
  <c r="P268" i="3"/>
  <c r="AA267" i="3"/>
  <c r="T267" i="3"/>
  <c r="U267" i="3" s="1"/>
  <c r="W267" i="3" s="1"/>
  <c r="Z267" i="3" s="1"/>
  <c r="S267" i="3"/>
  <c r="P267" i="3"/>
  <c r="Q267" i="3" s="1"/>
  <c r="Q266" i="3"/>
  <c r="S266" i="3" s="1"/>
  <c r="T266" i="3" s="1"/>
  <c r="U266" i="3" s="1"/>
  <c r="W266" i="3" s="1"/>
  <c r="Z266" i="3" s="1"/>
  <c r="AA266" i="3" s="1"/>
  <c r="P266" i="3"/>
  <c r="P265" i="3"/>
  <c r="Q265" i="3" s="1"/>
  <c r="S265" i="3" s="1"/>
  <c r="T265" i="3" s="1"/>
  <c r="U265" i="3" s="1"/>
  <c r="W265" i="3" s="1"/>
  <c r="Z265" i="3" s="1"/>
  <c r="AA265" i="3" s="1"/>
  <c r="P264" i="3"/>
  <c r="Q264" i="3" s="1"/>
  <c r="S264" i="3" s="1"/>
  <c r="T264" i="3" s="1"/>
  <c r="U264" i="3" s="1"/>
  <c r="W264" i="3" s="1"/>
  <c r="Z264" i="3" s="1"/>
  <c r="AA264" i="3" s="1"/>
  <c r="P263" i="3"/>
  <c r="Q263" i="3" s="1"/>
  <c r="S263" i="3" s="1"/>
  <c r="T263" i="3" s="1"/>
  <c r="U263" i="3" s="1"/>
  <c r="W263" i="3" s="1"/>
  <c r="Z263" i="3" s="1"/>
  <c r="AA263" i="3" s="1"/>
  <c r="Q262" i="3"/>
  <c r="S262" i="3" s="1"/>
  <c r="T262" i="3" s="1"/>
  <c r="U262" i="3" s="1"/>
  <c r="W262" i="3" s="1"/>
  <c r="Z262" i="3" s="1"/>
  <c r="AA262" i="3" s="1"/>
  <c r="P262" i="3"/>
  <c r="S261" i="3"/>
  <c r="T261" i="3" s="1"/>
  <c r="U261" i="3" s="1"/>
  <c r="W261" i="3" s="1"/>
  <c r="Z261" i="3" s="1"/>
  <c r="AA261" i="3" s="1"/>
  <c r="P261" i="3"/>
  <c r="Q261" i="3" s="1"/>
  <c r="U260" i="3"/>
  <c r="W260" i="3" s="1"/>
  <c r="Z260" i="3" s="1"/>
  <c r="AA260" i="3" s="1"/>
  <c r="T260" i="3"/>
  <c r="Q260" i="3"/>
  <c r="S260" i="3" s="1"/>
  <c r="P260" i="3"/>
  <c r="P259" i="3"/>
  <c r="Q259" i="3" s="1"/>
  <c r="S259" i="3" s="1"/>
  <c r="T259" i="3" s="1"/>
  <c r="U259" i="3" s="1"/>
  <c r="W259" i="3" s="1"/>
  <c r="Z259" i="3" s="1"/>
  <c r="AA259" i="3" s="1"/>
  <c r="Q258" i="3"/>
  <c r="S258" i="3" s="1"/>
  <c r="T258" i="3" s="1"/>
  <c r="U258" i="3" s="1"/>
  <c r="W258" i="3" s="1"/>
  <c r="Z258" i="3" s="1"/>
  <c r="AA258" i="3" s="1"/>
  <c r="P258" i="3"/>
  <c r="AA257" i="3"/>
  <c r="S257" i="3"/>
  <c r="T257" i="3" s="1"/>
  <c r="U257" i="3" s="1"/>
  <c r="W257" i="3" s="1"/>
  <c r="Z257" i="3" s="1"/>
  <c r="Q257" i="3"/>
  <c r="P257" i="3"/>
  <c r="P256" i="3"/>
  <c r="Q256" i="3" s="1"/>
  <c r="S256" i="3" s="1"/>
  <c r="T256" i="3" s="1"/>
  <c r="U256" i="3" s="1"/>
  <c r="W256" i="3" s="1"/>
  <c r="Z256" i="3" s="1"/>
  <c r="AA256" i="3" s="1"/>
  <c r="P255" i="3"/>
  <c r="Q255" i="3" s="1"/>
  <c r="S255" i="3" s="1"/>
  <c r="T255" i="3" s="1"/>
  <c r="U255" i="3" s="1"/>
  <c r="W255" i="3" s="1"/>
  <c r="Z255" i="3" s="1"/>
  <c r="AA255" i="3" s="1"/>
  <c r="T254" i="3"/>
  <c r="U254" i="3" s="1"/>
  <c r="W254" i="3" s="1"/>
  <c r="Z254" i="3" s="1"/>
  <c r="AA254" i="3" s="1"/>
  <c r="P254" i="3"/>
  <c r="Q254" i="3" s="1"/>
  <c r="S254" i="3" s="1"/>
  <c r="P253" i="3"/>
  <c r="Q253" i="3" s="1"/>
  <c r="S253" i="3" s="1"/>
  <c r="T253" i="3" s="1"/>
  <c r="U253" i="3" s="1"/>
  <c r="W253" i="3" s="1"/>
  <c r="Z253" i="3" s="1"/>
  <c r="AA253" i="3" s="1"/>
  <c r="T252" i="3"/>
  <c r="U252" i="3" s="1"/>
  <c r="W252" i="3" s="1"/>
  <c r="Z252" i="3" s="1"/>
  <c r="AA252" i="3" s="1"/>
  <c r="Q252" i="3"/>
  <c r="S252" i="3" s="1"/>
  <c r="P252" i="3"/>
  <c r="T251" i="3"/>
  <c r="U251" i="3" s="1"/>
  <c r="W251" i="3" s="1"/>
  <c r="Z251" i="3" s="1"/>
  <c r="AA251" i="3" s="1"/>
  <c r="Q251" i="3"/>
  <c r="S251" i="3" s="1"/>
  <c r="P251" i="3"/>
  <c r="P250" i="3"/>
  <c r="Q250" i="3" s="1"/>
  <c r="S250" i="3" s="1"/>
  <c r="T250" i="3" s="1"/>
  <c r="U250" i="3" s="1"/>
  <c r="W250" i="3" s="1"/>
  <c r="Z250" i="3" s="1"/>
  <c r="AA250" i="3" s="1"/>
  <c r="Q249" i="3"/>
  <c r="S249" i="3" s="1"/>
  <c r="T249" i="3" s="1"/>
  <c r="U249" i="3" s="1"/>
  <c r="W249" i="3" s="1"/>
  <c r="Z249" i="3" s="1"/>
  <c r="AA249" i="3" s="1"/>
  <c r="P249" i="3"/>
  <c r="P248" i="3"/>
  <c r="Q248" i="3" s="1"/>
  <c r="S248" i="3" s="1"/>
  <c r="T248" i="3" s="1"/>
  <c r="U248" i="3" s="1"/>
  <c r="W248" i="3" s="1"/>
  <c r="Z248" i="3" s="1"/>
  <c r="AA248" i="3" s="1"/>
  <c r="P247" i="3"/>
  <c r="Q247" i="3" s="1"/>
  <c r="S247" i="3" s="1"/>
  <c r="T247" i="3" s="1"/>
  <c r="U247" i="3" s="1"/>
  <c r="W247" i="3" s="1"/>
  <c r="Z247" i="3" s="1"/>
  <c r="AA247" i="3" s="1"/>
  <c r="P246" i="3"/>
  <c r="Q246" i="3" s="1"/>
  <c r="S246" i="3" s="1"/>
  <c r="T246" i="3" s="1"/>
  <c r="U246" i="3" s="1"/>
  <c r="W246" i="3" s="1"/>
  <c r="Z246" i="3" s="1"/>
  <c r="AA246" i="3" s="1"/>
  <c r="P245" i="3"/>
  <c r="Q245" i="3" s="1"/>
  <c r="S245" i="3" s="1"/>
  <c r="T245" i="3" s="1"/>
  <c r="U245" i="3" s="1"/>
  <c r="W245" i="3" s="1"/>
  <c r="Z245" i="3" s="1"/>
  <c r="AA245" i="3" s="1"/>
  <c r="T244" i="3"/>
  <c r="U244" i="3" s="1"/>
  <c r="W244" i="3" s="1"/>
  <c r="Z244" i="3" s="1"/>
  <c r="AA244" i="3" s="1"/>
  <c r="Q244" i="3"/>
  <c r="S244" i="3" s="1"/>
  <c r="P244" i="3"/>
  <c r="Q243" i="3"/>
  <c r="S243" i="3" s="1"/>
  <c r="T243" i="3" s="1"/>
  <c r="U243" i="3" s="1"/>
  <c r="W243" i="3" s="1"/>
  <c r="Z243" i="3" s="1"/>
  <c r="AA243" i="3" s="1"/>
  <c r="P243" i="3"/>
  <c r="P242" i="3"/>
  <c r="Q242" i="3" s="1"/>
  <c r="S242" i="3" s="1"/>
  <c r="T242" i="3" s="1"/>
  <c r="U242" i="3" s="1"/>
  <c r="W242" i="3" s="1"/>
  <c r="Z242" i="3" s="1"/>
  <c r="AA242" i="3" s="1"/>
  <c r="P241" i="3"/>
  <c r="Q241" i="3" s="1"/>
  <c r="S241" i="3" s="1"/>
  <c r="T241" i="3" s="1"/>
  <c r="U241" i="3" s="1"/>
  <c r="W241" i="3" s="1"/>
  <c r="Z241" i="3" s="1"/>
  <c r="AA241" i="3" s="1"/>
  <c r="W240" i="3"/>
  <c r="Z240" i="3" s="1"/>
  <c r="AA240" i="3" s="1"/>
  <c r="Q240" i="3"/>
  <c r="S240" i="3" s="1"/>
  <c r="T240" i="3" s="1"/>
  <c r="U240" i="3" s="1"/>
  <c r="P240" i="3"/>
  <c r="Q239" i="3"/>
  <c r="S239" i="3" s="1"/>
  <c r="T239" i="3" s="1"/>
  <c r="U239" i="3" s="1"/>
  <c r="W239" i="3" s="1"/>
  <c r="Z239" i="3" s="1"/>
  <c r="AA239" i="3" s="1"/>
  <c r="P239" i="3"/>
  <c r="P238" i="3"/>
  <c r="Q238" i="3" s="1"/>
  <c r="S238" i="3" s="1"/>
  <c r="T238" i="3" s="1"/>
  <c r="U238" i="3" s="1"/>
  <c r="W238" i="3" s="1"/>
  <c r="Z238" i="3" s="1"/>
  <c r="AA238" i="3" s="1"/>
  <c r="AA237" i="3"/>
  <c r="P237" i="3"/>
  <c r="Q237" i="3" s="1"/>
  <c r="S237" i="3" s="1"/>
  <c r="T237" i="3" s="1"/>
  <c r="U237" i="3" s="1"/>
  <c r="W237" i="3" s="1"/>
  <c r="Z237" i="3" s="1"/>
  <c r="Q236" i="3"/>
  <c r="S236" i="3" s="1"/>
  <c r="T236" i="3" s="1"/>
  <c r="U236" i="3" s="1"/>
  <c r="W236" i="3" s="1"/>
  <c r="Z236" i="3" s="1"/>
  <c r="AA236" i="3" s="1"/>
  <c r="P236" i="3"/>
  <c r="Q235" i="3"/>
  <c r="S235" i="3" s="1"/>
  <c r="T235" i="3" s="1"/>
  <c r="U235" i="3" s="1"/>
  <c r="W235" i="3" s="1"/>
  <c r="Z235" i="3" s="1"/>
  <c r="AA235" i="3" s="1"/>
  <c r="P235" i="3"/>
  <c r="P234" i="3"/>
  <c r="Q234" i="3" s="1"/>
  <c r="S234" i="3" s="1"/>
  <c r="T234" i="3" s="1"/>
  <c r="U234" i="3" s="1"/>
  <c r="W234" i="3" s="1"/>
  <c r="Z234" i="3" s="1"/>
  <c r="AA234" i="3" s="1"/>
  <c r="P233" i="3"/>
  <c r="Q233" i="3" s="1"/>
  <c r="S233" i="3" s="1"/>
  <c r="T233" i="3" s="1"/>
  <c r="U233" i="3" s="1"/>
  <c r="W233" i="3" s="1"/>
  <c r="Z233" i="3" s="1"/>
  <c r="AA233" i="3" s="1"/>
  <c r="U232" i="3"/>
  <c r="W232" i="3" s="1"/>
  <c r="Z232" i="3" s="1"/>
  <c r="AA232" i="3" s="1"/>
  <c r="Q232" i="3"/>
  <c r="S232" i="3" s="1"/>
  <c r="T232" i="3" s="1"/>
  <c r="P232" i="3"/>
  <c r="T231" i="3"/>
  <c r="U231" i="3" s="1"/>
  <c r="W231" i="3" s="1"/>
  <c r="Z231" i="3" s="1"/>
  <c r="AA231" i="3" s="1"/>
  <c r="Q231" i="3"/>
  <c r="S231" i="3" s="1"/>
  <c r="P231" i="3"/>
  <c r="P230" i="3"/>
  <c r="Q230" i="3" s="1"/>
  <c r="S230" i="3" s="1"/>
  <c r="T230" i="3" s="1"/>
  <c r="U230" i="3" s="1"/>
  <c r="W230" i="3" s="1"/>
  <c r="Z230" i="3" s="1"/>
  <c r="AA230" i="3" s="1"/>
  <c r="P229" i="3"/>
  <c r="Q229" i="3" s="1"/>
  <c r="S229" i="3" s="1"/>
  <c r="T229" i="3" s="1"/>
  <c r="U229" i="3" s="1"/>
  <c r="W229" i="3" s="1"/>
  <c r="Z229" i="3" s="1"/>
  <c r="AA229" i="3" s="1"/>
  <c r="W228" i="3"/>
  <c r="Z228" i="3" s="1"/>
  <c r="AA228" i="3" s="1"/>
  <c r="U228" i="3"/>
  <c r="Q228" i="3"/>
  <c r="S228" i="3" s="1"/>
  <c r="T228" i="3" s="1"/>
  <c r="P228" i="3"/>
  <c r="Q227" i="3"/>
  <c r="S227" i="3" s="1"/>
  <c r="T227" i="3" s="1"/>
  <c r="U227" i="3" s="1"/>
  <c r="W227" i="3" s="1"/>
  <c r="Z227" i="3" s="1"/>
  <c r="AA227" i="3" s="1"/>
  <c r="P227" i="3"/>
  <c r="P226" i="3"/>
  <c r="Q226" i="3" s="1"/>
  <c r="S226" i="3" s="1"/>
  <c r="T226" i="3" s="1"/>
  <c r="U226" i="3" s="1"/>
  <c r="W226" i="3" s="1"/>
  <c r="Z226" i="3" s="1"/>
  <c r="AA226" i="3" s="1"/>
  <c r="P225" i="3"/>
  <c r="Q225" i="3" s="1"/>
  <c r="S225" i="3" s="1"/>
  <c r="T225" i="3" s="1"/>
  <c r="U225" i="3" s="1"/>
  <c r="W225" i="3" s="1"/>
  <c r="Z225" i="3" s="1"/>
  <c r="AA225" i="3" s="1"/>
  <c r="U224" i="3"/>
  <c r="W224" i="3" s="1"/>
  <c r="Z224" i="3" s="1"/>
  <c r="AA224" i="3" s="1"/>
  <c r="Q224" i="3"/>
  <c r="S224" i="3" s="1"/>
  <c r="T224" i="3" s="1"/>
  <c r="P224" i="3"/>
  <c r="T223" i="3"/>
  <c r="U223" i="3" s="1"/>
  <c r="W223" i="3" s="1"/>
  <c r="Z223" i="3" s="1"/>
  <c r="AA223" i="3" s="1"/>
  <c r="Q223" i="3"/>
  <c r="S223" i="3" s="1"/>
  <c r="P223" i="3"/>
  <c r="P222" i="3"/>
  <c r="Q222" i="3" s="1"/>
  <c r="S222" i="3" s="1"/>
  <c r="T222" i="3" s="1"/>
  <c r="U222" i="3" s="1"/>
  <c r="W222" i="3" s="1"/>
  <c r="Z222" i="3" s="1"/>
  <c r="AA222" i="3" s="1"/>
  <c r="P221" i="3"/>
  <c r="Q221" i="3" s="1"/>
  <c r="S221" i="3" s="1"/>
  <c r="T221" i="3" s="1"/>
  <c r="U221" i="3" s="1"/>
  <c r="W221" i="3" s="1"/>
  <c r="Z221" i="3" s="1"/>
  <c r="AA221" i="3" s="1"/>
  <c r="AA220" i="3"/>
  <c r="P220" i="3"/>
  <c r="Q220" i="3" s="1"/>
  <c r="S220" i="3" s="1"/>
  <c r="T220" i="3" s="1"/>
  <c r="U220" i="3" s="1"/>
  <c r="W220" i="3" s="1"/>
  <c r="Z220" i="3" s="1"/>
  <c r="P219" i="3"/>
  <c r="Q219" i="3" s="1"/>
  <c r="S219" i="3" s="1"/>
  <c r="T219" i="3" s="1"/>
  <c r="U219" i="3" s="1"/>
  <c r="W219" i="3" s="1"/>
  <c r="Z219" i="3" s="1"/>
  <c r="AA219" i="3" s="1"/>
  <c r="P218" i="3"/>
  <c r="Q218" i="3" s="1"/>
  <c r="S218" i="3" s="1"/>
  <c r="T218" i="3" s="1"/>
  <c r="U218" i="3" s="1"/>
  <c r="W218" i="3" s="1"/>
  <c r="Z218" i="3" s="1"/>
  <c r="AA218" i="3" s="1"/>
  <c r="P217" i="3"/>
  <c r="Q217" i="3" s="1"/>
  <c r="S217" i="3" s="1"/>
  <c r="T217" i="3" s="1"/>
  <c r="U217" i="3" s="1"/>
  <c r="W217" i="3" s="1"/>
  <c r="Z217" i="3" s="1"/>
  <c r="AA217" i="3" s="1"/>
  <c r="Z216" i="3"/>
  <c r="AA216" i="3" s="1"/>
  <c r="P216" i="3"/>
  <c r="Q216" i="3" s="1"/>
  <c r="S216" i="3" s="1"/>
  <c r="T216" i="3" s="1"/>
  <c r="U216" i="3" s="1"/>
  <c r="W216" i="3" s="1"/>
  <c r="P215" i="3"/>
  <c r="Q215" i="3" s="1"/>
  <c r="S215" i="3" s="1"/>
  <c r="T215" i="3" s="1"/>
  <c r="U215" i="3" s="1"/>
  <c r="W215" i="3" s="1"/>
  <c r="Z215" i="3" s="1"/>
  <c r="AA215" i="3" s="1"/>
  <c r="P214" i="3"/>
  <c r="Q214" i="3" s="1"/>
  <c r="S214" i="3" s="1"/>
  <c r="T214" i="3" s="1"/>
  <c r="U214" i="3" s="1"/>
  <c r="W214" i="3" s="1"/>
  <c r="Z214" i="3" s="1"/>
  <c r="AA214" i="3" s="1"/>
  <c r="P213" i="3"/>
  <c r="Q213" i="3" s="1"/>
  <c r="S213" i="3" s="1"/>
  <c r="T213" i="3" s="1"/>
  <c r="U213" i="3" s="1"/>
  <c r="W213" i="3" s="1"/>
  <c r="Z213" i="3" s="1"/>
  <c r="AA213" i="3" s="1"/>
  <c r="Z212" i="3"/>
  <c r="AA212" i="3" s="1"/>
  <c r="P212" i="3"/>
  <c r="Q212" i="3" s="1"/>
  <c r="S212" i="3" s="1"/>
  <c r="T212" i="3" s="1"/>
  <c r="U212" i="3" s="1"/>
  <c r="W212" i="3" s="1"/>
  <c r="P211" i="3"/>
  <c r="Q211" i="3" s="1"/>
  <c r="S211" i="3" s="1"/>
  <c r="T211" i="3" s="1"/>
  <c r="U211" i="3" s="1"/>
  <c r="W211" i="3" s="1"/>
  <c r="Z211" i="3" s="1"/>
  <c r="AA211" i="3" s="1"/>
  <c r="P210" i="3"/>
  <c r="Q210" i="3" s="1"/>
  <c r="S210" i="3" s="1"/>
  <c r="T210" i="3" s="1"/>
  <c r="U210" i="3" s="1"/>
  <c r="W210" i="3" s="1"/>
  <c r="Z210" i="3" s="1"/>
  <c r="AA210" i="3" s="1"/>
  <c r="P209" i="3"/>
  <c r="Q209" i="3" s="1"/>
  <c r="S209" i="3" s="1"/>
  <c r="T209" i="3" s="1"/>
  <c r="U209" i="3" s="1"/>
  <c r="W209" i="3" s="1"/>
  <c r="Z209" i="3" s="1"/>
  <c r="AA209" i="3" s="1"/>
  <c r="Z208" i="3"/>
  <c r="AA208" i="3" s="1"/>
  <c r="P208" i="3"/>
  <c r="Q208" i="3" s="1"/>
  <c r="S208" i="3" s="1"/>
  <c r="T208" i="3" s="1"/>
  <c r="U208" i="3" s="1"/>
  <c r="W208" i="3" s="1"/>
  <c r="P207" i="3"/>
  <c r="Q207" i="3" s="1"/>
  <c r="S207" i="3" s="1"/>
  <c r="T207" i="3" s="1"/>
  <c r="U207" i="3" s="1"/>
  <c r="W207" i="3" s="1"/>
  <c r="Z207" i="3" s="1"/>
  <c r="AA207" i="3" s="1"/>
  <c r="P206" i="3"/>
  <c r="Q206" i="3" s="1"/>
  <c r="S206" i="3" s="1"/>
  <c r="T206" i="3" s="1"/>
  <c r="U206" i="3" s="1"/>
  <c r="W206" i="3" s="1"/>
  <c r="Z206" i="3" s="1"/>
  <c r="AA206" i="3" s="1"/>
  <c r="P205" i="3"/>
  <c r="Q205" i="3" s="1"/>
  <c r="S205" i="3" s="1"/>
  <c r="T205" i="3" s="1"/>
  <c r="U205" i="3" s="1"/>
  <c r="W205" i="3" s="1"/>
  <c r="Z205" i="3" s="1"/>
  <c r="AA205" i="3" s="1"/>
  <c r="Z204" i="3"/>
  <c r="AA204" i="3" s="1"/>
  <c r="P204" i="3"/>
  <c r="Q204" i="3" s="1"/>
  <c r="S204" i="3" s="1"/>
  <c r="T204" i="3" s="1"/>
  <c r="U204" i="3" s="1"/>
  <c r="W204" i="3" s="1"/>
  <c r="P203" i="3"/>
  <c r="Q203" i="3" s="1"/>
  <c r="S203" i="3" s="1"/>
  <c r="T203" i="3" s="1"/>
  <c r="U203" i="3" s="1"/>
  <c r="W203" i="3" s="1"/>
  <c r="Z203" i="3" s="1"/>
  <c r="AA203" i="3" s="1"/>
  <c r="P202" i="3"/>
  <c r="Q202" i="3" s="1"/>
  <c r="S202" i="3" s="1"/>
  <c r="T202" i="3" s="1"/>
  <c r="U202" i="3" s="1"/>
  <c r="W202" i="3" s="1"/>
  <c r="Z202" i="3" s="1"/>
  <c r="AA202" i="3" s="1"/>
  <c r="P201" i="3"/>
  <c r="Q201" i="3" s="1"/>
  <c r="S201" i="3" s="1"/>
  <c r="T201" i="3" s="1"/>
  <c r="U201" i="3" s="1"/>
  <c r="W201" i="3" s="1"/>
  <c r="Z201" i="3" s="1"/>
  <c r="AA201" i="3" s="1"/>
  <c r="Z200" i="3"/>
  <c r="AA200" i="3" s="1"/>
  <c r="P200" i="3"/>
  <c r="Q200" i="3" s="1"/>
  <c r="S200" i="3" s="1"/>
  <c r="T200" i="3" s="1"/>
  <c r="U200" i="3" s="1"/>
  <c r="W200" i="3" s="1"/>
  <c r="P199" i="3"/>
  <c r="Q199" i="3" s="1"/>
  <c r="S199" i="3" s="1"/>
  <c r="T199" i="3" s="1"/>
  <c r="U199" i="3" s="1"/>
  <c r="W199" i="3" s="1"/>
  <c r="Z199" i="3" s="1"/>
  <c r="AA199" i="3" s="1"/>
  <c r="P198" i="3"/>
  <c r="Q198" i="3" s="1"/>
  <c r="S198" i="3" s="1"/>
  <c r="T198" i="3" s="1"/>
  <c r="U198" i="3" s="1"/>
  <c r="W198" i="3" s="1"/>
  <c r="Z198" i="3" s="1"/>
  <c r="AA198" i="3" s="1"/>
  <c r="P197" i="3"/>
  <c r="Q197" i="3" s="1"/>
  <c r="S197" i="3" s="1"/>
  <c r="T197" i="3" s="1"/>
  <c r="U197" i="3" s="1"/>
  <c r="W197" i="3" s="1"/>
  <c r="Z197" i="3" s="1"/>
  <c r="AA197" i="3" s="1"/>
  <c r="Z196" i="3"/>
  <c r="AA196" i="3" s="1"/>
  <c r="P196" i="3"/>
  <c r="Q196" i="3" s="1"/>
  <c r="S196" i="3" s="1"/>
  <c r="T196" i="3" s="1"/>
  <c r="U196" i="3" s="1"/>
  <c r="W196" i="3" s="1"/>
  <c r="P195" i="3"/>
  <c r="Q195" i="3" s="1"/>
  <c r="S195" i="3" s="1"/>
  <c r="T195" i="3" s="1"/>
  <c r="U195" i="3" s="1"/>
  <c r="W195" i="3" s="1"/>
  <c r="Z195" i="3" s="1"/>
  <c r="AA195" i="3" s="1"/>
  <c r="P194" i="3"/>
  <c r="Q194" i="3" s="1"/>
  <c r="S194" i="3" s="1"/>
  <c r="T194" i="3" s="1"/>
  <c r="U194" i="3" s="1"/>
  <c r="W194" i="3" s="1"/>
  <c r="Z194" i="3" s="1"/>
  <c r="AA194" i="3" s="1"/>
  <c r="P193" i="3"/>
  <c r="Q193" i="3" s="1"/>
  <c r="S193" i="3" s="1"/>
  <c r="T193" i="3" s="1"/>
  <c r="U193" i="3" s="1"/>
  <c r="W193" i="3" s="1"/>
  <c r="Z193" i="3" s="1"/>
  <c r="AA193" i="3" s="1"/>
  <c r="Z192" i="3"/>
  <c r="AA192" i="3" s="1"/>
  <c r="P192" i="3"/>
  <c r="Q192" i="3" s="1"/>
  <c r="S192" i="3" s="1"/>
  <c r="T192" i="3" s="1"/>
  <c r="U192" i="3" s="1"/>
  <c r="W192" i="3" s="1"/>
  <c r="P191" i="3"/>
  <c r="Q191" i="3" s="1"/>
  <c r="S191" i="3" s="1"/>
  <c r="T191" i="3" s="1"/>
  <c r="U191" i="3" s="1"/>
  <c r="W191" i="3" s="1"/>
  <c r="Z191" i="3" s="1"/>
  <c r="AA191" i="3" s="1"/>
  <c r="P190" i="3"/>
  <c r="Q190" i="3" s="1"/>
  <c r="S190" i="3" s="1"/>
  <c r="T190" i="3" s="1"/>
  <c r="U190" i="3" s="1"/>
  <c r="W190" i="3" s="1"/>
  <c r="Z190" i="3" s="1"/>
  <c r="AA190" i="3" s="1"/>
  <c r="P189" i="3"/>
  <c r="Q189" i="3" s="1"/>
  <c r="S189" i="3" s="1"/>
  <c r="T189" i="3" s="1"/>
  <c r="U189" i="3" s="1"/>
  <c r="W189" i="3" s="1"/>
  <c r="Z189" i="3" s="1"/>
  <c r="AA189" i="3" s="1"/>
  <c r="Z188" i="3"/>
  <c r="AA188" i="3" s="1"/>
  <c r="P188" i="3"/>
  <c r="Q188" i="3" s="1"/>
  <c r="S188" i="3" s="1"/>
  <c r="T188" i="3" s="1"/>
  <c r="U188" i="3" s="1"/>
  <c r="W188" i="3" s="1"/>
  <c r="P187" i="3"/>
  <c r="Q187" i="3" s="1"/>
  <c r="S187" i="3" s="1"/>
  <c r="T187" i="3" s="1"/>
  <c r="U187" i="3" s="1"/>
  <c r="W187" i="3" s="1"/>
  <c r="Z187" i="3" s="1"/>
  <c r="AA187" i="3" s="1"/>
  <c r="P186" i="3"/>
  <c r="Q186" i="3" s="1"/>
  <c r="S186" i="3" s="1"/>
  <c r="T186" i="3" s="1"/>
  <c r="U186" i="3" s="1"/>
  <c r="W186" i="3" s="1"/>
  <c r="Z186" i="3" s="1"/>
  <c r="AA186" i="3" s="1"/>
  <c r="P185" i="3"/>
  <c r="Q185" i="3" s="1"/>
  <c r="S185" i="3" s="1"/>
  <c r="T185" i="3" s="1"/>
  <c r="U185" i="3" s="1"/>
  <c r="W185" i="3" s="1"/>
  <c r="Z185" i="3" s="1"/>
  <c r="AA185" i="3" s="1"/>
  <c r="Z184" i="3"/>
  <c r="AA184" i="3" s="1"/>
  <c r="P184" i="3"/>
  <c r="Q184" i="3" s="1"/>
  <c r="S184" i="3" s="1"/>
  <c r="T184" i="3" s="1"/>
  <c r="U184" i="3" s="1"/>
  <c r="W184" i="3" s="1"/>
  <c r="P183" i="3"/>
  <c r="Q183" i="3" s="1"/>
  <c r="S183" i="3" s="1"/>
  <c r="T183" i="3" s="1"/>
  <c r="U183" i="3" s="1"/>
  <c r="W183" i="3" s="1"/>
  <c r="Z183" i="3" s="1"/>
  <c r="AA183" i="3" s="1"/>
  <c r="P182" i="3"/>
  <c r="Q182" i="3" s="1"/>
  <c r="S182" i="3" s="1"/>
  <c r="T182" i="3" s="1"/>
  <c r="U182" i="3" s="1"/>
  <c r="W182" i="3" s="1"/>
  <c r="Z182" i="3" s="1"/>
  <c r="AA182" i="3" s="1"/>
  <c r="P181" i="3"/>
  <c r="Q181" i="3" s="1"/>
  <c r="S181" i="3" s="1"/>
  <c r="T181" i="3" s="1"/>
  <c r="U181" i="3" s="1"/>
  <c r="W181" i="3" s="1"/>
  <c r="Z181" i="3" s="1"/>
  <c r="AA181" i="3" s="1"/>
  <c r="Z180" i="3"/>
  <c r="AA180" i="3" s="1"/>
  <c r="P180" i="3"/>
  <c r="Q180" i="3" s="1"/>
  <c r="S180" i="3" s="1"/>
  <c r="T180" i="3" s="1"/>
  <c r="U180" i="3" s="1"/>
  <c r="W180" i="3" s="1"/>
  <c r="P179" i="3"/>
  <c r="Q179" i="3" s="1"/>
  <c r="S179" i="3" s="1"/>
  <c r="T179" i="3" s="1"/>
  <c r="U179" i="3" s="1"/>
  <c r="W179" i="3" s="1"/>
  <c r="Z179" i="3" s="1"/>
  <c r="AA179" i="3" s="1"/>
  <c r="S178" i="3"/>
  <c r="T178" i="3" s="1"/>
  <c r="U178" i="3" s="1"/>
  <c r="W178" i="3" s="1"/>
  <c r="Z178" i="3" s="1"/>
  <c r="AA178" i="3" s="1"/>
  <c r="P178" i="3"/>
  <c r="Q178" i="3" s="1"/>
  <c r="Z177" i="3"/>
  <c r="AA177" i="3" s="1"/>
  <c r="T177" i="3"/>
  <c r="U177" i="3" s="1"/>
  <c r="W177" i="3" s="1"/>
  <c r="S177" i="3"/>
  <c r="P177" i="3"/>
  <c r="Q177" i="3" s="1"/>
  <c r="S176" i="3"/>
  <c r="T176" i="3" s="1"/>
  <c r="U176" i="3" s="1"/>
  <c r="W176" i="3" s="1"/>
  <c r="Z176" i="3" s="1"/>
  <c r="AA176" i="3" s="1"/>
  <c r="P176" i="3"/>
  <c r="Q176" i="3" s="1"/>
  <c r="W175" i="3"/>
  <c r="Z175" i="3" s="1"/>
  <c r="AA175" i="3" s="1"/>
  <c r="P175" i="3"/>
  <c r="Q175" i="3" s="1"/>
  <c r="S175" i="3" s="1"/>
  <c r="T175" i="3" s="1"/>
  <c r="U175" i="3" s="1"/>
  <c r="P174" i="3"/>
  <c r="Q174" i="3" s="1"/>
  <c r="S174" i="3" s="1"/>
  <c r="T174" i="3" s="1"/>
  <c r="U174" i="3" s="1"/>
  <c r="W174" i="3" s="1"/>
  <c r="Z174" i="3" s="1"/>
  <c r="AA174" i="3" s="1"/>
  <c r="P173" i="3"/>
  <c r="Q173" i="3" s="1"/>
  <c r="S173" i="3" s="1"/>
  <c r="T173" i="3" s="1"/>
  <c r="U173" i="3" s="1"/>
  <c r="W173" i="3" s="1"/>
  <c r="Z173" i="3" s="1"/>
  <c r="AA173" i="3" s="1"/>
  <c r="T172" i="3"/>
  <c r="U172" i="3" s="1"/>
  <c r="W172" i="3" s="1"/>
  <c r="Z172" i="3" s="1"/>
  <c r="AA172" i="3" s="1"/>
  <c r="P172" i="3"/>
  <c r="Q172" i="3" s="1"/>
  <c r="S172" i="3" s="1"/>
  <c r="P171" i="3"/>
  <c r="Q171" i="3" s="1"/>
  <c r="S171" i="3" s="1"/>
  <c r="T171" i="3" s="1"/>
  <c r="U171" i="3" s="1"/>
  <c r="W171" i="3" s="1"/>
  <c r="Z171" i="3" s="1"/>
  <c r="AA171" i="3" s="1"/>
  <c r="T170" i="3"/>
  <c r="U170" i="3" s="1"/>
  <c r="W170" i="3" s="1"/>
  <c r="Z170" i="3" s="1"/>
  <c r="AA170" i="3" s="1"/>
  <c r="P170" i="3"/>
  <c r="Q170" i="3" s="1"/>
  <c r="S170" i="3" s="1"/>
  <c r="Z169" i="3"/>
  <c r="AA169" i="3" s="1"/>
  <c r="W169" i="3"/>
  <c r="P169" i="3"/>
  <c r="Q169" i="3" s="1"/>
  <c r="S169" i="3" s="1"/>
  <c r="T169" i="3" s="1"/>
  <c r="U169" i="3" s="1"/>
  <c r="T168" i="3"/>
  <c r="U168" i="3" s="1"/>
  <c r="W168" i="3" s="1"/>
  <c r="Z168" i="3" s="1"/>
  <c r="AA168" i="3" s="1"/>
  <c r="S168" i="3"/>
  <c r="P168" i="3"/>
  <c r="Q168" i="3" s="1"/>
  <c r="P167" i="3"/>
  <c r="Q167" i="3" s="1"/>
  <c r="S167" i="3" s="1"/>
  <c r="T167" i="3" s="1"/>
  <c r="U167" i="3" s="1"/>
  <c r="W167" i="3" s="1"/>
  <c r="Z167" i="3" s="1"/>
  <c r="AA167" i="3" s="1"/>
  <c r="S166" i="3"/>
  <c r="T166" i="3" s="1"/>
  <c r="U166" i="3" s="1"/>
  <c r="W166" i="3" s="1"/>
  <c r="Z166" i="3" s="1"/>
  <c r="AA166" i="3" s="1"/>
  <c r="P166" i="3"/>
  <c r="Q166" i="3" s="1"/>
  <c r="P165" i="3"/>
  <c r="Q165" i="3" s="1"/>
  <c r="S165" i="3" s="1"/>
  <c r="T165" i="3" s="1"/>
  <c r="U165" i="3" s="1"/>
  <c r="W165" i="3" s="1"/>
  <c r="Z165" i="3" s="1"/>
  <c r="AA165" i="3" s="1"/>
  <c r="W164" i="3"/>
  <c r="Z164" i="3" s="1"/>
  <c r="AA164" i="3" s="1"/>
  <c r="T164" i="3"/>
  <c r="U164" i="3" s="1"/>
  <c r="S164" i="3"/>
  <c r="P164" i="3"/>
  <c r="Q164" i="3" s="1"/>
  <c r="P163" i="3"/>
  <c r="Q163" i="3" s="1"/>
  <c r="S163" i="3" s="1"/>
  <c r="T163" i="3" s="1"/>
  <c r="U163" i="3" s="1"/>
  <c r="W163" i="3" s="1"/>
  <c r="Z163" i="3" s="1"/>
  <c r="AA163" i="3" s="1"/>
  <c r="P162" i="3"/>
  <c r="Q162" i="3" s="1"/>
  <c r="S162" i="3" s="1"/>
  <c r="T162" i="3" s="1"/>
  <c r="U162" i="3" s="1"/>
  <c r="W162" i="3" s="1"/>
  <c r="Z162" i="3" s="1"/>
  <c r="AA162" i="3" s="1"/>
  <c r="P161" i="3"/>
  <c r="Q161" i="3" s="1"/>
  <c r="S161" i="3" s="1"/>
  <c r="T161" i="3" s="1"/>
  <c r="U161" i="3" s="1"/>
  <c r="W161" i="3" s="1"/>
  <c r="Z161" i="3" s="1"/>
  <c r="AA161" i="3" s="1"/>
  <c r="S160" i="3"/>
  <c r="T160" i="3" s="1"/>
  <c r="U160" i="3" s="1"/>
  <c r="W160" i="3" s="1"/>
  <c r="Z160" i="3" s="1"/>
  <c r="AA160" i="3" s="1"/>
  <c r="P160" i="3"/>
  <c r="Q160" i="3" s="1"/>
  <c r="W159" i="3"/>
  <c r="Z159" i="3" s="1"/>
  <c r="AA159" i="3" s="1"/>
  <c r="T159" i="3"/>
  <c r="U159" i="3" s="1"/>
  <c r="S159" i="3"/>
  <c r="P159" i="3"/>
  <c r="Q159" i="3" s="1"/>
  <c r="S158" i="3"/>
  <c r="T158" i="3" s="1"/>
  <c r="U158" i="3" s="1"/>
  <c r="W158" i="3" s="1"/>
  <c r="Z158" i="3" s="1"/>
  <c r="AA158" i="3" s="1"/>
  <c r="P158" i="3"/>
  <c r="Q158" i="3" s="1"/>
  <c r="AA157" i="3"/>
  <c r="Z157" i="3"/>
  <c r="W157" i="3"/>
  <c r="P157" i="3"/>
  <c r="Q157" i="3" s="1"/>
  <c r="S157" i="3" s="1"/>
  <c r="T157" i="3" s="1"/>
  <c r="U157" i="3" s="1"/>
  <c r="S156" i="3"/>
  <c r="T156" i="3" s="1"/>
  <c r="U156" i="3" s="1"/>
  <c r="W156" i="3" s="1"/>
  <c r="Z156" i="3" s="1"/>
  <c r="AA156" i="3" s="1"/>
  <c r="P156" i="3"/>
  <c r="Q156" i="3" s="1"/>
  <c r="P155" i="3"/>
  <c r="Q155" i="3" s="1"/>
  <c r="S155" i="3" s="1"/>
  <c r="T155" i="3" s="1"/>
  <c r="U155" i="3" s="1"/>
  <c r="W155" i="3" s="1"/>
  <c r="Z155" i="3" s="1"/>
  <c r="AA155" i="3" s="1"/>
  <c r="T154" i="3"/>
  <c r="U154" i="3" s="1"/>
  <c r="W154" i="3" s="1"/>
  <c r="Z154" i="3" s="1"/>
  <c r="AA154" i="3" s="1"/>
  <c r="S154" i="3"/>
  <c r="P154" i="3"/>
  <c r="Q154" i="3" s="1"/>
  <c r="P153" i="3"/>
  <c r="Q153" i="3" s="1"/>
  <c r="S153" i="3" s="1"/>
  <c r="T153" i="3" s="1"/>
  <c r="U153" i="3" s="1"/>
  <c r="W153" i="3" s="1"/>
  <c r="Z153" i="3" s="1"/>
  <c r="AA153" i="3" s="1"/>
  <c r="Z152" i="3"/>
  <c r="AA152" i="3" s="1"/>
  <c r="W152" i="3"/>
  <c r="T152" i="3"/>
  <c r="U152" i="3" s="1"/>
  <c r="S152" i="3"/>
  <c r="P152" i="3"/>
  <c r="Q152" i="3" s="1"/>
  <c r="S151" i="3"/>
  <c r="T151" i="3" s="1"/>
  <c r="U151" i="3" s="1"/>
  <c r="W151" i="3" s="1"/>
  <c r="Z151" i="3" s="1"/>
  <c r="AA151" i="3" s="1"/>
  <c r="P151" i="3"/>
  <c r="Q151" i="3" s="1"/>
  <c r="P150" i="3"/>
  <c r="Q150" i="3" s="1"/>
  <c r="S150" i="3" s="1"/>
  <c r="T150" i="3" s="1"/>
  <c r="U150" i="3" s="1"/>
  <c r="W150" i="3" s="1"/>
  <c r="Z150" i="3" s="1"/>
  <c r="AA150" i="3" s="1"/>
  <c r="W149" i="3"/>
  <c r="Z149" i="3" s="1"/>
  <c r="AA149" i="3" s="1"/>
  <c r="P149" i="3"/>
  <c r="Q149" i="3" s="1"/>
  <c r="S149" i="3" s="1"/>
  <c r="T149" i="3" s="1"/>
  <c r="U149" i="3" s="1"/>
  <c r="S148" i="3"/>
  <c r="T148" i="3" s="1"/>
  <c r="U148" i="3" s="1"/>
  <c r="W148" i="3" s="1"/>
  <c r="Z148" i="3" s="1"/>
  <c r="AA148" i="3" s="1"/>
  <c r="P148" i="3"/>
  <c r="Q148" i="3" s="1"/>
  <c r="P147" i="3"/>
  <c r="Q147" i="3" s="1"/>
  <c r="S147" i="3" s="1"/>
  <c r="T147" i="3" s="1"/>
  <c r="U147" i="3" s="1"/>
  <c r="W147" i="3" s="1"/>
  <c r="Z147" i="3" s="1"/>
  <c r="AA147" i="3" s="1"/>
  <c r="P146" i="3"/>
  <c r="Q146" i="3" s="1"/>
  <c r="S146" i="3" s="1"/>
  <c r="T146" i="3" s="1"/>
  <c r="U146" i="3" s="1"/>
  <c r="W146" i="3" s="1"/>
  <c r="Z146" i="3" s="1"/>
  <c r="AA146" i="3" s="1"/>
  <c r="P145" i="3"/>
  <c r="Q145" i="3" s="1"/>
  <c r="S145" i="3" s="1"/>
  <c r="T145" i="3" s="1"/>
  <c r="U145" i="3" s="1"/>
  <c r="W145" i="3" s="1"/>
  <c r="Z145" i="3" s="1"/>
  <c r="AA145" i="3" s="1"/>
  <c r="T144" i="3"/>
  <c r="U144" i="3" s="1"/>
  <c r="W144" i="3" s="1"/>
  <c r="Z144" i="3" s="1"/>
  <c r="AA144" i="3" s="1"/>
  <c r="S144" i="3"/>
  <c r="P144" i="3"/>
  <c r="Q144" i="3" s="1"/>
  <c r="S143" i="3"/>
  <c r="T143" i="3" s="1"/>
  <c r="U143" i="3" s="1"/>
  <c r="W143" i="3" s="1"/>
  <c r="Z143" i="3" s="1"/>
  <c r="AA143" i="3" s="1"/>
  <c r="P143" i="3"/>
  <c r="Q143" i="3" s="1"/>
  <c r="AA142" i="3"/>
  <c r="P142" i="3"/>
  <c r="Q142" i="3" s="1"/>
  <c r="S142" i="3" s="1"/>
  <c r="T142" i="3" s="1"/>
  <c r="U142" i="3" s="1"/>
  <c r="W142" i="3" s="1"/>
  <c r="Z142" i="3" s="1"/>
  <c r="S141" i="3"/>
  <c r="T141" i="3" s="1"/>
  <c r="U141" i="3" s="1"/>
  <c r="W141" i="3" s="1"/>
  <c r="Z141" i="3" s="1"/>
  <c r="AA141" i="3" s="1"/>
  <c r="P141" i="3"/>
  <c r="Q141" i="3" s="1"/>
  <c r="P140" i="3"/>
  <c r="Q140" i="3" s="1"/>
  <c r="S140" i="3" s="1"/>
  <c r="T140" i="3" s="1"/>
  <c r="U140" i="3" s="1"/>
  <c r="W140" i="3" s="1"/>
  <c r="Z140" i="3" s="1"/>
  <c r="AA140" i="3" s="1"/>
  <c r="P139" i="3"/>
  <c r="Q139" i="3" s="1"/>
  <c r="S139" i="3" s="1"/>
  <c r="T139" i="3" s="1"/>
  <c r="U139" i="3" s="1"/>
  <c r="W139" i="3" s="1"/>
  <c r="Z139" i="3" s="1"/>
  <c r="AA139" i="3" s="1"/>
  <c r="U138" i="3"/>
  <c r="W138" i="3" s="1"/>
  <c r="Z138" i="3" s="1"/>
  <c r="AA138" i="3" s="1"/>
  <c r="Q138" i="3"/>
  <c r="S138" i="3" s="1"/>
  <c r="T138" i="3" s="1"/>
  <c r="P138" i="3"/>
  <c r="P137" i="3"/>
  <c r="Q137" i="3" s="1"/>
  <c r="S137" i="3" s="1"/>
  <c r="T137" i="3" s="1"/>
  <c r="U137" i="3" s="1"/>
  <c r="W137" i="3" s="1"/>
  <c r="Z137" i="3" s="1"/>
  <c r="AA137" i="3" s="1"/>
  <c r="P136" i="3"/>
  <c r="Q136" i="3" s="1"/>
  <c r="S136" i="3" s="1"/>
  <c r="T136" i="3" s="1"/>
  <c r="U136" i="3" s="1"/>
  <c r="W136" i="3" s="1"/>
  <c r="Z136" i="3" s="1"/>
  <c r="AA136" i="3" s="1"/>
  <c r="Z135" i="3"/>
  <c r="AA135" i="3" s="1"/>
  <c r="P135" i="3"/>
  <c r="Q135" i="3" s="1"/>
  <c r="S135" i="3" s="1"/>
  <c r="T135" i="3" s="1"/>
  <c r="U135" i="3" s="1"/>
  <c r="W135" i="3" s="1"/>
  <c r="U134" i="3"/>
  <c r="W134" i="3" s="1"/>
  <c r="Z134" i="3" s="1"/>
  <c r="AA134" i="3" s="1"/>
  <c r="Q134" i="3"/>
  <c r="S134" i="3" s="1"/>
  <c r="T134" i="3" s="1"/>
  <c r="P134" i="3"/>
  <c r="P133" i="3"/>
  <c r="Q133" i="3" s="1"/>
  <c r="S133" i="3" s="1"/>
  <c r="T133" i="3" s="1"/>
  <c r="U133" i="3" s="1"/>
  <c r="W133" i="3" s="1"/>
  <c r="Z133" i="3" s="1"/>
  <c r="AA133" i="3" s="1"/>
  <c r="P132" i="3"/>
  <c r="Q132" i="3" s="1"/>
  <c r="S132" i="3" s="1"/>
  <c r="T132" i="3" s="1"/>
  <c r="U132" i="3" s="1"/>
  <c r="W132" i="3" s="1"/>
  <c r="Z132" i="3" s="1"/>
  <c r="AA132" i="3" s="1"/>
  <c r="P131" i="3"/>
  <c r="Q131" i="3" s="1"/>
  <c r="S131" i="3" s="1"/>
  <c r="T131" i="3" s="1"/>
  <c r="U131" i="3" s="1"/>
  <c r="W131" i="3" s="1"/>
  <c r="Z131" i="3" s="1"/>
  <c r="AA131" i="3" s="1"/>
  <c r="U130" i="3"/>
  <c r="W130" i="3" s="1"/>
  <c r="Z130" i="3" s="1"/>
  <c r="AA130" i="3" s="1"/>
  <c r="Q130" i="3"/>
  <c r="S130" i="3" s="1"/>
  <c r="T130" i="3" s="1"/>
  <c r="P130" i="3"/>
  <c r="P129" i="3"/>
  <c r="Q129" i="3" s="1"/>
  <c r="S129" i="3" s="1"/>
  <c r="T129" i="3" s="1"/>
  <c r="U129" i="3" s="1"/>
  <c r="W129" i="3" s="1"/>
  <c r="Z129" i="3" s="1"/>
  <c r="AA129" i="3" s="1"/>
  <c r="P128" i="3"/>
  <c r="Q128" i="3" s="1"/>
  <c r="S128" i="3" s="1"/>
  <c r="T128" i="3" s="1"/>
  <c r="U128" i="3" s="1"/>
  <c r="W128" i="3" s="1"/>
  <c r="Z128" i="3" s="1"/>
  <c r="AA128" i="3" s="1"/>
  <c r="Z127" i="3"/>
  <c r="AA127" i="3" s="1"/>
  <c r="P127" i="3"/>
  <c r="Q127" i="3" s="1"/>
  <c r="S127" i="3" s="1"/>
  <c r="T127" i="3" s="1"/>
  <c r="U127" i="3" s="1"/>
  <c r="W127" i="3" s="1"/>
  <c r="U126" i="3"/>
  <c r="W126" i="3" s="1"/>
  <c r="Z126" i="3" s="1"/>
  <c r="AA126" i="3" s="1"/>
  <c r="Q126" i="3"/>
  <c r="S126" i="3" s="1"/>
  <c r="T126" i="3" s="1"/>
  <c r="P126" i="3"/>
  <c r="P125" i="3"/>
  <c r="Q125" i="3" s="1"/>
  <c r="S125" i="3" s="1"/>
  <c r="T125" i="3" s="1"/>
  <c r="U125" i="3" s="1"/>
  <c r="W125" i="3" s="1"/>
  <c r="Z125" i="3" s="1"/>
  <c r="AA125" i="3" s="1"/>
  <c r="P124" i="3"/>
  <c r="Q124" i="3" s="1"/>
  <c r="S124" i="3" s="1"/>
  <c r="T124" i="3" s="1"/>
  <c r="U124" i="3" s="1"/>
  <c r="W124" i="3" s="1"/>
  <c r="Z124" i="3" s="1"/>
  <c r="AA124" i="3" s="1"/>
  <c r="P123" i="3"/>
  <c r="Q123" i="3" s="1"/>
  <c r="S123" i="3" s="1"/>
  <c r="T123" i="3" s="1"/>
  <c r="U123" i="3" s="1"/>
  <c r="W123" i="3" s="1"/>
  <c r="Z123" i="3" s="1"/>
  <c r="AA123" i="3" s="1"/>
  <c r="U122" i="3"/>
  <c r="W122" i="3" s="1"/>
  <c r="Z122" i="3" s="1"/>
  <c r="AA122" i="3" s="1"/>
  <c r="Q122" i="3"/>
  <c r="S122" i="3" s="1"/>
  <c r="T122" i="3" s="1"/>
  <c r="P122" i="3"/>
  <c r="P121" i="3"/>
  <c r="Q121" i="3" s="1"/>
  <c r="S121" i="3" s="1"/>
  <c r="T121" i="3" s="1"/>
  <c r="U121" i="3" s="1"/>
  <c r="W121" i="3" s="1"/>
  <c r="Z121" i="3" s="1"/>
  <c r="AA121" i="3" s="1"/>
  <c r="P120" i="3"/>
  <c r="Q120" i="3" s="1"/>
  <c r="S120" i="3" s="1"/>
  <c r="T120" i="3" s="1"/>
  <c r="U120" i="3" s="1"/>
  <c r="W120" i="3" s="1"/>
  <c r="Z120" i="3" s="1"/>
  <c r="AA120" i="3" s="1"/>
  <c r="Z119" i="3"/>
  <c r="AA119" i="3" s="1"/>
  <c r="P119" i="3"/>
  <c r="Q119" i="3" s="1"/>
  <c r="S119" i="3" s="1"/>
  <c r="T119" i="3" s="1"/>
  <c r="U119" i="3" s="1"/>
  <c r="W119" i="3" s="1"/>
  <c r="U118" i="3"/>
  <c r="W118" i="3" s="1"/>
  <c r="Z118" i="3" s="1"/>
  <c r="AA118" i="3" s="1"/>
  <c r="Q118" i="3"/>
  <c r="S118" i="3" s="1"/>
  <c r="T118" i="3" s="1"/>
  <c r="P118" i="3"/>
  <c r="P117" i="3"/>
  <c r="Q117" i="3" s="1"/>
  <c r="S117" i="3" s="1"/>
  <c r="T117" i="3" s="1"/>
  <c r="U117" i="3" s="1"/>
  <c r="W117" i="3" s="1"/>
  <c r="Z117" i="3" s="1"/>
  <c r="AA117" i="3" s="1"/>
  <c r="P116" i="3"/>
  <c r="Q116" i="3" s="1"/>
  <c r="S116" i="3" s="1"/>
  <c r="T116" i="3" s="1"/>
  <c r="U116" i="3" s="1"/>
  <c r="W116" i="3" s="1"/>
  <c r="Z116" i="3" s="1"/>
  <c r="AA116" i="3" s="1"/>
  <c r="P115" i="3"/>
  <c r="Q115" i="3" s="1"/>
  <c r="S115" i="3" s="1"/>
  <c r="T115" i="3" s="1"/>
  <c r="U115" i="3" s="1"/>
  <c r="W115" i="3" s="1"/>
  <c r="Z115" i="3" s="1"/>
  <c r="AA115" i="3" s="1"/>
  <c r="U114" i="3"/>
  <c r="W114" i="3" s="1"/>
  <c r="Z114" i="3" s="1"/>
  <c r="AA114" i="3" s="1"/>
  <c r="Q114" i="3"/>
  <c r="S114" i="3" s="1"/>
  <c r="T114" i="3" s="1"/>
  <c r="P114" i="3"/>
  <c r="P113" i="3"/>
  <c r="Q113" i="3" s="1"/>
  <c r="S113" i="3" s="1"/>
  <c r="T113" i="3" s="1"/>
  <c r="U113" i="3" s="1"/>
  <c r="W113" i="3" s="1"/>
  <c r="Z113" i="3" s="1"/>
  <c r="AA113" i="3" s="1"/>
  <c r="P112" i="3"/>
  <c r="Q112" i="3" s="1"/>
  <c r="S112" i="3" s="1"/>
  <c r="T112" i="3" s="1"/>
  <c r="U112" i="3" s="1"/>
  <c r="W112" i="3" s="1"/>
  <c r="Z112" i="3" s="1"/>
  <c r="AA112" i="3" s="1"/>
  <c r="Z111" i="3"/>
  <c r="AA111" i="3" s="1"/>
  <c r="P111" i="3"/>
  <c r="Q111" i="3" s="1"/>
  <c r="S111" i="3" s="1"/>
  <c r="T111" i="3" s="1"/>
  <c r="U111" i="3" s="1"/>
  <c r="W111" i="3" s="1"/>
  <c r="W110" i="3"/>
  <c r="Z110" i="3" s="1"/>
  <c r="AA110" i="3" s="1"/>
  <c r="P110" i="3"/>
  <c r="Q110" i="3" s="1"/>
  <c r="S110" i="3" s="1"/>
  <c r="T110" i="3" s="1"/>
  <c r="U110" i="3" s="1"/>
  <c r="U109" i="3"/>
  <c r="W109" i="3" s="1"/>
  <c r="Z109" i="3" s="1"/>
  <c r="AA109" i="3" s="1"/>
  <c r="P109" i="3"/>
  <c r="Q109" i="3" s="1"/>
  <c r="S109" i="3" s="1"/>
  <c r="T109" i="3" s="1"/>
  <c r="U108" i="3"/>
  <c r="W108" i="3" s="1"/>
  <c r="Z108" i="3" s="1"/>
  <c r="AA108" i="3" s="1"/>
  <c r="P108" i="3"/>
  <c r="Q108" i="3" s="1"/>
  <c r="S108" i="3" s="1"/>
  <c r="T108" i="3" s="1"/>
  <c r="U107" i="3"/>
  <c r="W107" i="3" s="1"/>
  <c r="Z107" i="3" s="1"/>
  <c r="AA107" i="3" s="1"/>
  <c r="P107" i="3"/>
  <c r="Q107" i="3" s="1"/>
  <c r="S107" i="3" s="1"/>
  <c r="T107" i="3" s="1"/>
  <c r="U106" i="3"/>
  <c r="W106" i="3" s="1"/>
  <c r="Z106" i="3" s="1"/>
  <c r="AA106" i="3" s="1"/>
  <c r="P106" i="3"/>
  <c r="Q106" i="3" s="1"/>
  <c r="S106" i="3" s="1"/>
  <c r="T106" i="3" s="1"/>
  <c r="U105" i="3"/>
  <c r="W105" i="3" s="1"/>
  <c r="Z105" i="3" s="1"/>
  <c r="AA105" i="3" s="1"/>
  <c r="P105" i="3"/>
  <c r="Q105" i="3" s="1"/>
  <c r="S105" i="3" s="1"/>
  <c r="T105" i="3" s="1"/>
  <c r="U104" i="3"/>
  <c r="W104" i="3" s="1"/>
  <c r="Z104" i="3" s="1"/>
  <c r="AA104" i="3" s="1"/>
  <c r="P104" i="3"/>
  <c r="Q104" i="3" s="1"/>
  <c r="S104" i="3" s="1"/>
  <c r="T104" i="3" s="1"/>
  <c r="U103" i="3"/>
  <c r="W103" i="3" s="1"/>
  <c r="Z103" i="3" s="1"/>
  <c r="AA103" i="3" s="1"/>
  <c r="P103" i="3"/>
  <c r="Q103" i="3" s="1"/>
  <c r="S103" i="3" s="1"/>
  <c r="T103" i="3" s="1"/>
  <c r="U102" i="3"/>
  <c r="W102" i="3" s="1"/>
  <c r="Z102" i="3" s="1"/>
  <c r="AA102" i="3" s="1"/>
  <c r="P102" i="3"/>
  <c r="Q102" i="3" s="1"/>
  <c r="S102" i="3" s="1"/>
  <c r="T102" i="3" s="1"/>
  <c r="U101" i="3"/>
  <c r="W101" i="3" s="1"/>
  <c r="Z101" i="3" s="1"/>
  <c r="AA101" i="3" s="1"/>
  <c r="P101" i="3"/>
  <c r="Q101" i="3" s="1"/>
  <c r="S101" i="3" s="1"/>
  <c r="T101" i="3" s="1"/>
  <c r="U100" i="3"/>
  <c r="W100" i="3" s="1"/>
  <c r="Z100" i="3" s="1"/>
  <c r="AA100" i="3" s="1"/>
  <c r="P100" i="3"/>
  <c r="Q100" i="3" s="1"/>
  <c r="S100" i="3" s="1"/>
  <c r="T100" i="3" s="1"/>
  <c r="U99" i="3"/>
  <c r="W99" i="3" s="1"/>
  <c r="Z99" i="3" s="1"/>
  <c r="AA99" i="3" s="1"/>
  <c r="P99" i="3"/>
  <c r="Q99" i="3" s="1"/>
  <c r="S99" i="3" s="1"/>
  <c r="T99" i="3" s="1"/>
  <c r="U98" i="3"/>
  <c r="W98" i="3" s="1"/>
  <c r="Z98" i="3" s="1"/>
  <c r="AA98" i="3" s="1"/>
  <c r="P98" i="3"/>
  <c r="Q98" i="3" s="1"/>
  <c r="S98" i="3" s="1"/>
  <c r="T98" i="3" s="1"/>
  <c r="U97" i="3"/>
  <c r="W97" i="3" s="1"/>
  <c r="Z97" i="3" s="1"/>
  <c r="AA97" i="3" s="1"/>
  <c r="P97" i="3"/>
  <c r="Q97" i="3" s="1"/>
  <c r="S97" i="3" s="1"/>
  <c r="T97" i="3" s="1"/>
  <c r="U96" i="3"/>
  <c r="W96" i="3" s="1"/>
  <c r="Z96" i="3" s="1"/>
  <c r="AA96" i="3" s="1"/>
  <c r="P96" i="3"/>
  <c r="Q96" i="3" s="1"/>
  <c r="S96" i="3" s="1"/>
  <c r="T96" i="3" s="1"/>
  <c r="U95" i="3"/>
  <c r="W95" i="3" s="1"/>
  <c r="Z95" i="3" s="1"/>
  <c r="AA95" i="3" s="1"/>
  <c r="P95" i="3"/>
  <c r="Q95" i="3" s="1"/>
  <c r="S95" i="3" s="1"/>
  <c r="T95" i="3" s="1"/>
  <c r="U94" i="3"/>
  <c r="W94" i="3" s="1"/>
  <c r="Z94" i="3" s="1"/>
  <c r="AA94" i="3" s="1"/>
  <c r="P94" i="3"/>
  <c r="Q94" i="3" s="1"/>
  <c r="S94" i="3" s="1"/>
  <c r="T94" i="3" s="1"/>
  <c r="U93" i="3"/>
  <c r="W93" i="3" s="1"/>
  <c r="Z93" i="3" s="1"/>
  <c r="AA93" i="3" s="1"/>
  <c r="P93" i="3"/>
  <c r="Q93" i="3" s="1"/>
  <c r="S93" i="3" s="1"/>
  <c r="T93" i="3" s="1"/>
  <c r="U92" i="3"/>
  <c r="W92" i="3" s="1"/>
  <c r="Z92" i="3" s="1"/>
  <c r="AA92" i="3" s="1"/>
  <c r="P92" i="3"/>
  <c r="Q92" i="3" s="1"/>
  <c r="S92" i="3" s="1"/>
  <c r="T92" i="3" s="1"/>
  <c r="U91" i="3"/>
  <c r="W91" i="3" s="1"/>
  <c r="Z91" i="3" s="1"/>
  <c r="AA91" i="3" s="1"/>
  <c r="P91" i="3"/>
  <c r="Q91" i="3" s="1"/>
  <c r="S91" i="3" s="1"/>
  <c r="T91" i="3" s="1"/>
  <c r="U90" i="3"/>
  <c r="W90" i="3" s="1"/>
  <c r="Z90" i="3" s="1"/>
  <c r="AA90" i="3" s="1"/>
  <c r="P90" i="3"/>
  <c r="Q90" i="3" s="1"/>
  <c r="S90" i="3" s="1"/>
  <c r="T90" i="3" s="1"/>
  <c r="U89" i="3"/>
  <c r="W89" i="3" s="1"/>
  <c r="Z89" i="3" s="1"/>
  <c r="AA89" i="3" s="1"/>
  <c r="P89" i="3"/>
  <c r="Q89" i="3" s="1"/>
  <c r="S89" i="3" s="1"/>
  <c r="T89" i="3" s="1"/>
  <c r="U88" i="3"/>
  <c r="W88" i="3" s="1"/>
  <c r="Z88" i="3" s="1"/>
  <c r="AA88" i="3" s="1"/>
  <c r="P88" i="3"/>
  <c r="Q88" i="3" s="1"/>
  <c r="S88" i="3" s="1"/>
  <c r="T88" i="3" s="1"/>
  <c r="U87" i="3"/>
  <c r="W87" i="3" s="1"/>
  <c r="Z87" i="3" s="1"/>
  <c r="AA87" i="3" s="1"/>
  <c r="P87" i="3"/>
  <c r="Q87" i="3" s="1"/>
  <c r="S87" i="3" s="1"/>
  <c r="T87" i="3" s="1"/>
  <c r="U86" i="3"/>
  <c r="W86" i="3" s="1"/>
  <c r="Z86" i="3" s="1"/>
  <c r="AA86" i="3" s="1"/>
  <c r="P86" i="3"/>
  <c r="Q86" i="3" s="1"/>
  <c r="S86" i="3" s="1"/>
  <c r="T86" i="3" s="1"/>
  <c r="U85" i="3"/>
  <c r="W85" i="3" s="1"/>
  <c r="Z85" i="3" s="1"/>
  <c r="AA85" i="3" s="1"/>
  <c r="P85" i="3"/>
  <c r="Q85" i="3" s="1"/>
  <c r="S85" i="3" s="1"/>
  <c r="T85" i="3" s="1"/>
  <c r="U84" i="3"/>
  <c r="W84" i="3" s="1"/>
  <c r="Z84" i="3" s="1"/>
  <c r="AA84" i="3" s="1"/>
  <c r="P84" i="3"/>
  <c r="Q84" i="3" s="1"/>
  <c r="S84" i="3" s="1"/>
  <c r="T84" i="3" s="1"/>
  <c r="U83" i="3"/>
  <c r="W83" i="3" s="1"/>
  <c r="Z83" i="3" s="1"/>
  <c r="AA83" i="3" s="1"/>
  <c r="P83" i="3"/>
  <c r="Q83" i="3" s="1"/>
  <c r="S83" i="3" s="1"/>
  <c r="T83" i="3" s="1"/>
  <c r="U82" i="3"/>
  <c r="W82" i="3" s="1"/>
  <c r="Z82" i="3" s="1"/>
  <c r="AA82" i="3" s="1"/>
  <c r="P82" i="3"/>
  <c r="Q82" i="3" s="1"/>
  <c r="S82" i="3" s="1"/>
  <c r="T82" i="3" s="1"/>
  <c r="U81" i="3"/>
  <c r="W81" i="3" s="1"/>
  <c r="Z81" i="3" s="1"/>
  <c r="AA81" i="3" s="1"/>
  <c r="P81" i="3"/>
  <c r="Q81" i="3" s="1"/>
  <c r="S81" i="3" s="1"/>
  <c r="T81" i="3" s="1"/>
  <c r="U80" i="3"/>
  <c r="W80" i="3" s="1"/>
  <c r="Z80" i="3" s="1"/>
  <c r="AA80" i="3" s="1"/>
  <c r="P80" i="3"/>
  <c r="Q80" i="3" s="1"/>
  <c r="S80" i="3" s="1"/>
  <c r="T80" i="3" s="1"/>
  <c r="U79" i="3"/>
  <c r="W79" i="3" s="1"/>
  <c r="Z79" i="3" s="1"/>
  <c r="AA79" i="3" s="1"/>
  <c r="P79" i="3"/>
  <c r="Q79" i="3" s="1"/>
  <c r="S79" i="3" s="1"/>
  <c r="T79" i="3" s="1"/>
  <c r="U78" i="3"/>
  <c r="W78" i="3" s="1"/>
  <c r="Z78" i="3" s="1"/>
  <c r="AA78" i="3" s="1"/>
  <c r="P78" i="3"/>
  <c r="Q78" i="3" s="1"/>
  <c r="S78" i="3" s="1"/>
  <c r="T78" i="3" s="1"/>
  <c r="U77" i="3"/>
  <c r="W77" i="3" s="1"/>
  <c r="Z77" i="3" s="1"/>
  <c r="AA77" i="3" s="1"/>
  <c r="P77" i="3"/>
  <c r="Q77" i="3" s="1"/>
  <c r="S77" i="3" s="1"/>
  <c r="T77" i="3" s="1"/>
  <c r="U76" i="3"/>
  <c r="W76" i="3" s="1"/>
  <c r="Z76" i="3" s="1"/>
  <c r="AA76" i="3" s="1"/>
  <c r="P76" i="3"/>
  <c r="Q76" i="3" s="1"/>
  <c r="S76" i="3" s="1"/>
  <c r="T76" i="3" s="1"/>
  <c r="U75" i="3"/>
  <c r="W75" i="3" s="1"/>
  <c r="Z75" i="3" s="1"/>
  <c r="AA75" i="3" s="1"/>
  <c r="P75" i="3"/>
  <c r="Q75" i="3" s="1"/>
  <c r="S75" i="3" s="1"/>
  <c r="T75" i="3" s="1"/>
  <c r="U74" i="3"/>
  <c r="W74" i="3" s="1"/>
  <c r="Z74" i="3" s="1"/>
  <c r="AA74" i="3" s="1"/>
  <c r="P74" i="3"/>
  <c r="Q74" i="3" s="1"/>
  <c r="S74" i="3" s="1"/>
  <c r="T74" i="3" s="1"/>
  <c r="U73" i="3"/>
  <c r="W73" i="3" s="1"/>
  <c r="Z73" i="3" s="1"/>
  <c r="AA73" i="3" s="1"/>
  <c r="P73" i="3"/>
  <c r="Q73" i="3" s="1"/>
  <c r="S73" i="3" s="1"/>
  <c r="T73" i="3" s="1"/>
  <c r="U72" i="3"/>
  <c r="W72" i="3" s="1"/>
  <c r="Z72" i="3" s="1"/>
  <c r="AA72" i="3" s="1"/>
  <c r="P72" i="3"/>
  <c r="Q72" i="3" s="1"/>
  <c r="S72" i="3" s="1"/>
  <c r="T72" i="3" s="1"/>
  <c r="U71" i="3"/>
  <c r="W71" i="3" s="1"/>
  <c r="Z71" i="3" s="1"/>
  <c r="AA71" i="3" s="1"/>
  <c r="P71" i="3"/>
  <c r="Q71" i="3" s="1"/>
  <c r="S71" i="3" s="1"/>
  <c r="T71" i="3" s="1"/>
  <c r="U70" i="3"/>
  <c r="W70" i="3" s="1"/>
  <c r="Z70" i="3" s="1"/>
  <c r="AA70" i="3" s="1"/>
  <c r="P70" i="3"/>
  <c r="Q70" i="3" s="1"/>
  <c r="S70" i="3" s="1"/>
  <c r="T70" i="3" s="1"/>
  <c r="U69" i="3"/>
  <c r="W69" i="3" s="1"/>
  <c r="Z69" i="3" s="1"/>
  <c r="AA69" i="3" s="1"/>
  <c r="P69" i="3"/>
  <c r="Q69" i="3" s="1"/>
  <c r="S69" i="3" s="1"/>
  <c r="T69" i="3" s="1"/>
  <c r="U68" i="3"/>
  <c r="W68" i="3" s="1"/>
  <c r="Z68" i="3" s="1"/>
  <c r="AA68" i="3" s="1"/>
  <c r="P68" i="3"/>
  <c r="Q68" i="3" s="1"/>
  <c r="S68" i="3" s="1"/>
  <c r="T68" i="3" s="1"/>
  <c r="U67" i="3"/>
  <c r="W67" i="3" s="1"/>
  <c r="Z67" i="3" s="1"/>
  <c r="AA67" i="3" s="1"/>
  <c r="P67" i="3"/>
  <c r="Q67" i="3" s="1"/>
  <c r="S67" i="3" s="1"/>
  <c r="T67" i="3" s="1"/>
  <c r="U66" i="3"/>
  <c r="W66" i="3" s="1"/>
  <c r="Z66" i="3" s="1"/>
  <c r="AA66" i="3" s="1"/>
  <c r="P66" i="3"/>
  <c r="Q66" i="3" s="1"/>
  <c r="S66" i="3" s="1"/>
  <c r="T66" i="3" s="1"/>
  <c r="U65" i="3"/>
  <c r="W65" i="3" s="1"/>
  <c r="Z65" i="3" s="1"/>
  <c r="AA65" i="3" s="1"/>
  <c r="P65" i="3"/>
  <c r="Q65" i="3" s="1"/>
  <c r="S65" i="3" s="1"/>
  <c r="T65" i="3" s="1"/>
  <c r="U64" i="3"/>
  <c r="W64" i="3" s="1"/>
  <c r="Z64" i="3" s="1"/>
  <c r="AA64" i="3" s="1"/>
  <c r="P64" i="3"/>
  <c r="Q64" i="3" s="1"/>
  <c r="S64" i="3" s="1"/>
  <c r="T64" i="3" s="1"/>
  <c r="U63" i="3"/>
  <c r="W63" i="3" s="1"/>
  <c r="Z63" i="3" s="1"/>
  <c r="AA63" i="3" s="1"/>
  <c r="P63" i="3"/>
  <c r="Q63" i="3" s="1"/>
  <c r="S63" i="3" s="1"/>
  <c r="T63" i="3" s="1"/>
  <c r="U62" i="3"/>
  <c r="W62" i="3" s="1"/>
  <c r="Z62" i="3" s="1"/>
  <c r="AA62" i="3" s="1"/>
  <c r="P62" i="3"/>
  <c r="Q62" i="3" s="1"/>
  <c r="S62" i="3" s="1"/>
  <c r="T62" i="3" s="1"/>
  <c r="U61" i="3"/>
  <c r="W61" i="3" s="1"/>
  <c r="Z61" i="3" s="1"/>
  <c r="AA61" i="3" s="1"/>
  <c r="P61" i="3"/>
  <c r="Q61" i="3" s="1"/>
  <c r="S61" i="3" s="1"/>
  <c r="T61" i="3" s="1"/>
  <c r="U60" i="3"/>
  <c r="W60" i="3" s="1"/>
  <c r="Z60" i="3" s="1"/>
  <c r="AA60" i="3" s="1"/>
  <c r="P60" i="3"/>
  <c r="Q60" i="3" s="1"/>
  <c r="S60" i="3" s="1"/>
  <c r="T60" i="3" s="1"/>
  <c r="U59" i="3"/>
  <c r="W59" i="3" s="1"/>
  <c r="Z59" i="3" s="1"/>
  <c r="AA59" i="3" s="1"/>
  <c r="P59" i="3"/>
  <c r="Q59" i="3" s="1"/>
  <c r="S59" i="3" s="1"/>
  <c r="T59" i="3" s="1"/>
  <c r="U58" i="3"/>
  <c r="W58" i="3" s="1"/>
  <c r="Z58" i="3" s="1"/>
  <c r="AA58" i="3" s="1"/>
  <c r="P58" i="3"/>
  <c r="Q58" i="3" s="1"/>
  <c r="S58" i="3" s="1"/>
  <c r="T58" i="3" s="1"/>
  <c r="U57" i="3"/>
  <c r="W57" i="3" s="1"/>
  <c r="Z57" i="3" s="1"/>
  <c r="AA57" i="3" s="1"/>
  <c r="P57" i="3"/>
  <c r="Q57" i="3" s="1"/>
  <c r="S57" i="3" s="1"/>
  <c r="T57" i="3" s="1"/>
  <c r="U56" i="3"/>
  <c r="W56" i="3" s="1"/>
  <c r="Z56" i="3" s="1"/>
  <c r="AA56" i="3" s="1"/>
  <c r="P56" i="3"/>
  <c r="Q56" i="3" s="1"/>
  <c r="S56" i="3" s="1"/>
  <c r="T56" i="3" s="1"/>
  <c r="U55" i="3"/>
  <c r="W55" i="3" s="1"/>
  <c r="Z55" i="3" s="1"/>
  <c r="AA55" i="3" s="1"/>
  <c r="P55" i="3"/>
  <c r="Q55" i="3" s="1"/>
  <c r="S55" i="3" s="1"/>
  <c r="T55" i="3" s="1"/>
  <c r="U54" i="3"/>
  <c r="W54" i="3" s="1"/>
  <c r="Z54" i="3" s="1"/>
  <c r="AA54" i="3" s="1"/>
  <c r="P54" i="3"/>
  <c r="Q54" i="3" s="1"/>
  <c r="S54" i="3" s="1"/>
  <c r="T54" i="3" s="1"/>
  <c r="U53" i="3"/>
  <c r="W53" i="3" s="1"/>
  <c r="Z53" i="3" s="1"/>
  <c r="AA53" i="3" s="1"/>
  <c r="P53" i="3"/>
  <c r="Q53" i="3" s="1"/>
  <c r="S53" i="3" s="1"/>
  <c r="T53" i="3" s="1"/>
  <c r="U52" i="3"/>
  <c r="W52" i="3" s="1"/>
  <c r="Z52" i="3" s="1"/>
  <c r="AA52" i="3" s="1"/>
  <c r="P52" i="3"/>
  <c r="Q52" i="3" s="1"/>
  <c r="S52" i="3" s="1"/>
  <c r="T52" i="3" s="1"/>
  <c r="U51" i="3"/>
  <c r="W51" i="3" s="1"/>
  <c r="Z51" i="3" s="1"/>
  <c r="AA51" i="3" s="1"/>
  <c r="P51" i="3"/>
  <c r="Q51" i="3" s="1"/>
  <c r="S51" i="3" s="1"/>
  <c r="T51" i="3" s="1"/>
  <c r="U50" i="3"/>
  <c r="W50" i="3" s="1"/>
  <c r="Z50" i="3" s="1"/>
  <c r="AA50" i="3" s="1"/>
  <c r="P50" i="3"/>
  <c r="Q50" i="3" s="1"/>
  <c r="S50" i="3" s="1"/>
  <c r="T50" i="3" s="1"/>
  <c r="P49" i="3"/>
  <c r="Q49" i="3" s="1"/>
  <c r="S49" i="3" s="1"/>
  <c r="T49" i="3" s="1"/>
  <c r="U49" i="3" s="1"/>
  <c r="W49" i="3" s="1"/>
  <c r="Z49" i="3" s="1"/>
  <c r="AA49" i="3" s="1"/>
  <c r="U48" i="3"/>
  <c r="W48" i="3" s="1"/>
  <c r="Z48" i="3" s="1"/>
  <c r="AA48" i="3" s="1"/>
  <c r="P48" i="3"/>
  <c r="Q48" i="3" s="1"/>
  <c r="S48" i="3" s="1"/>
  <c r="T48" i="3" s="1"/>
  <c r="P47" i="3"/>
  <c r="Q47" i="3" s="1"/>
  <c r="S47" i="3" s="1"/>
  <c r="T47" i="3" s="1"/>
  <c r="U47" i="3" s="1"/>
  <c r="W47" i="3" s="1"/>
  <c r="Z47" i="3" s="1"/>
  <c r="AA47" i="3" s="1"/>
  <c r="U46" i="3"/>
  <c r="W46" i="3" s="1"/>
  <c r="Z46" i="3" s="1"/>
  <c r="AA46" i="3" s="1"/>
  <c r="P46" i="3"/>
  <c r="Q46" i="3" s="1"/>
  <c r="S46" i="3" s="1"/>
  <c r="T46" i="3" s="1"/>
  <c r="P45" i="3"/>
  <c r="Q45" i="3" s="1"/>
  <c r="S45" i="3" s="1"/>
  <c r="T45" i="3" s="1"/>
  <c r="U45" i="3" s="1"/>
  <c r="W45" i="3" s="1"/>
  <c r="Z45" i="3" s="1"/>
  <c r="AA45" i="3" s="1"/>
  <c r="U44" i="3"/>
  <c r="W44" i="3" s="1"/>
  <c r="Z44" i="3" s="1"/>
  <c r="AA44" i="3" s="1"/>
  <c r="P44" i="3"/>
  <c r="Q44" i="3" s="1"/>
  <c r="S44" i="3" s="1"/>
  <c r="T44" i="3" s="1"/>
  <c r="P43" i="3"/>
  <c r="Q43" i="3" s="1"/>
  <c r="S43" i="3" s="1"/>
  <c r="T43" i="3" s="1"/>
  <c r="U43" i="3" s="1"/>
  <c r="W43" i="3" s="1"/>
  <c r="Z43" i="3" s="1"/>
  <c r="AA43" i="3" s="1"/>
  <c r="U42" i="3"/>
  <c r="W42" i="3" s="1"/>
  <c r="Z42" i="3" s="1"/>
  <c r="AA42" i="3" s="1"/>
  <c r="P42" i="3"/>
  <c r="Q42" i="3" s="1"/>
  <c r="S42" i="3" s="1"/>
  <c r="T42" i="3" s="1"/>
  <c r="P41" i="3"/>
  <c r="Q41" i="3" s="1"/>
  <c r="S41" i="3" s="1"/>
  <c r="T41" i="3" s="1"/>
  <c r="U41" i="3" s="1"/>
  <c r="W41" i="3" s="1"/>
  <c r="Z41" i="3" s="1"/>
  <c r="AA41" i="3" s="1"/>
  <c r="U40" i="3"/>
  <c r="W40" i="3" s="1"/>
  <c r="Z40" i="3" s="1"/>
  <c r="AA40" i="3" s="1"/>
  <c r="P40" i="3"/>
  <c r="Q40" i="3" s="1"/>
  <c r="S40" i="3" s="1"/>
  <c r="T40" i="3" s="1"/>
  <c r="P39" i="3"/>
  <c r="Q39" i="3" s="1"/>
  <c r="S39" i="3" s="1"/>
  <c r="T39" i="3" s="1"/>
  <c r="U39" i="3" s="1"/>
  <c r="W39" i="3" s="1"/>
  <c r="Z39" i="3" s="1"/>
  <c r="AA39" i="3" s="1"/>
  <c r="U38" i="3"/>
  <c r="W38" i="3" s="1"/>
  <c r="Z38" i="3" s="1"/>
  <c r="AA38" i="3" s="1"/>
  <c r="P38" i="3"/>
  <c r="Q38" i="3" s="1"/>
  <c r="S38" i="3" s="1"/>
  <c r="T38" i="3" s="1"/>
  <c r="P37" i="3"/>
  <c r="Q37" i="3" s="1"/>
  <c r="S37" i="3" s="1"/>
  <c r="T37" i="3" s="1"/>
  <c r="U37" i="3" s="1"/>
  <c r="W37" i="3" s="1"/>
  <c r="Z37" i="3" s="1"/>
  <c r="AA37" i="3" s="1"/>
  <c r="P36" i="3"/>
  <c r="Q36" i="3" s="1"/>
  <c r="S36" i="3" s="1"/>
  <c r="T36" i="3" s="1"/>
  <c r="U36" i="3" s="1"/>
  <c r="W36" i="3" s="1"/>
  <c r="Z36" i="3" s="1"/>
  <c r="AA36" i="3" s="1"/>
  <c r="P35" i="3"/>
  <c r="Q35" i="3" s="1"/>
  <c r="S35" i="3" s="1"/>
  <c r="T35" i="3" s="1"/>
  <c r="U35" i="3" s="1"/>
  <c r="W35" i="3" s="1"/>
  <c r="Z35" i="3" s="1"/>
  <c r="AA35" i="3" s="1"/>
  <c r="U34" i="3"/>
  <c r="W34" i="3" s="1"/>
  <c r="Z34" i="3" s="1"/>
  <c r="AA34" i="3" s="1"/>
  <c r="P34" i="3"/>
  <c r="Q34" i="3" s="1"/>
  <c r="S34" i="3" s="1"/>
  <c r="T34" i="3" s="1"/>
  <c r="U33" i="3"/>
  <c r="W33" i="3" s="1"/>
  <c r="Z33" i="3" s="1"/>
  <c r="AA33" i="3" s="1"/>
  <c r="P33" i="3"/>
  <c r="Q33" i="3" s="1"/>
  <c r="S33" i="3" s="1"/>
  <c r="T33" i="3" s="1"/>
  <c r="U32" i="3"/>
  <c r="W32" i="3" s="1"/>
  <c r="Z32" i="3" s="1"/>
  <c r="AA32" i="3" s="1"/>
  <c r="P32" i="3"/>
  <c r="Q32" i="3" s="1"/>
  <c r="S32" i="3" s="1"/>
  <c r="T32" i="3" s="1"/>
  <c r="P31" i="3"/>
  <c r="Q31" i="3" s="1"/>
  <c r="S31" i="3" s="1"/>
  <c r="T31" i="3" s="1"/>
  <c r="U31" i="3" s="1"/>
  <c r="W31" i="3" s="1"/>
  <c r="Z31" i="3" s="1"/>
  <c r="AA31" i="3" s="1"/>
  <c r="Z30" i="3"/>
  <c r="AA30" i="3" s="1"/>
  <c r="U30" i="3"/>
  <c r="W30" i="3" s="1"/>
  <c r="P30" i="3"/>
  <c r="Q30" i="3" s="1"/>
  <c r="S30" i="3" s="1"/>
  <c r="T30" i="3" s="1"/>
  <c r="P29" i="3"/>
  <c r="Q29" i="3" s="1"/>
  <c r="S29" i="3" s="1"/>
  <c r="T29" i="3" s="1"/>
  <c r="U29" i="3" s="1"/>
  <c r="W29" i="3" s="1"/>
  <c r="Z29" i="3" s="1"/>
  <c r="AA29" i="3" s="1"/>
  <c r="P28" i="3"/>
  <c r="Q28" i="3" s="1"/>
  <c r="S28" i="3" s="1"/>
  <c r="T28" i="3" s="1"/>
  <c r="U28" i="3" s="1"/>
  <c r="W28" i="3" s="1"/>
  <c r="Z28" i="3" s="1"/>
  <c r="AA28" i="3" s="1"/>
  <c r="P27" i="3"/>
  <c r="Q27" i="3" s="1"/>
  <c r="S27" i="3" s="1"/>
  <c r="T27" i="3" s="1"/>
  <c r="U27" i="3" s="1"/>
  <c r="W27" i="3" s="1"/>
  <c r="Z27" i="3" s="1"/>
  <c r="AA27" i="3" s="1"/>
  <c r="U26" i="3"/>
  <c r="W26" i="3" s="1"/>
  <c r="Z26" i="3" s="1"/>
  <c r="AA26" i="3" s="1"/>
  <c r="P26" i="3"/>
  <c r="Q26" i="3" s="1"/>
  <c r="S26" i="3" s="1"/>
  <c r="T26" i="3" s="1"/>
  <c r="U25" i="3"/>
  <c r="W25" i="3" s="1"/>
  <c r="Z25" i="3" s="1"/>
  <c r="AA25" i="3" s="1"/>
  <c r="P25" i="3"/>
  <c r="Q25" i="3" s="1"/>
  <c r="S25" i="3" s="1"/>
  <c r="T25" i="3" s="1"/>
  <c r="U24" i="3"/>
  <c r="W24" i="3" s="1"/>
  <c r="Z24" i="3" s="1"/>
  <c r="AA24" i="3" s="1"/>
  <c r="P24" i="3"/>
  <c r="Q24" i="3" s="1"/>
  <c r="S24" i="3" s="1"/>
  <c r="T24" i="3" s="1"/>
  <c r="P23" i="3"/>
  <c r="Q23" i="3" s="1"/>
  <c r="S23" i="3" s="1"/>
  <c r="T23" i="3" s="1"/>
  <c r="U23" i="3" s="1"/>
  <c r="W23" i="3" s="1"/>
  <c r="Z23" i="3" s="1"/>
  <c r="AA23" i="3" s="1"/>
  <c r="Z22" i="3"/>
  <c r="AA22" i="3" s="1"/>
  <c r="U22" i="3"/>
  <c r="W22" i="3" s="1"/>
  <c r="P22" i="3"/>
  <c r="Q22" i="3" s="1"/>
  <c r="S22" i="3" s="1"/>
  <c r="T22" i="3" s="1"/>
  <c r="P21" i="3"/>
  <c r="Q21" i="3" s="1"/>
  <c r="S21" i="3" s="1"/>
  <c r="T21" i="3" s="1"/>
  <c r="U21" i="3" s="1"/>
  <c r="W21" i="3" s="1"/>
  <c r="Z21" i="3" s="1"/>
  <c r="AA21" i="3" s="1"/>
  <c r="P20" i="3"/>
  <c r="Q20" i="3" s="1"/>
  <c r="S20" i="3" s="1"/>
  <c r="T20" i="3" s="1"/>
  <c r="U20" i="3" s="1"/>
  <c r="W20" i="3" s="1"/>
  <c r="Z20" i="3" s="1"/>
  <c r="AA20" i="3" s="1"/>
  <c r="P19" i="3"/>
  <c r="Q19" i="3" s="1"/>
  <c r="S19" i="3" s="1"/>
  <c r="T19" i="3" s="1"/>
  <c r="U19" i="3" s="1"/>
  <c r="W19" i="3" s="1"/>
  <c r="Z19" i="3" s="1"/>
  <c r="AA19" i="3" s="1"/>
  <c r="U18" i="3"/>
  <c r="W18" i="3" s="1"/>
  <c r="Z18" i="3" s="1"/>
  <c r="AA18" i="3" s="1"/>
  <c r="P18" i="3"/>
  <c r="Q18" i="3" s="1"/>
  <c r="S18" i="3" s="1"/>
  <c r="T18" i="3" s="1"/>
  <c r="U17" i="3"/>
  <c r="W17" i="3" s="1"/>
  <c r="Z17" i="3" s="1"/>
  <c r="AA17" i="3" s="1"/>
  <c r="P17" i="3"/>
  <c r="Q17" i="3" s="1"/>
  <c r="S17" i="3" s="1"/>
  <c r="T17" i="3" s="1"/>
  <c r="U16" i="3"/>
  <c r="W16" i="3" s="1"/>
  <c r="Z16" i="3" s="1"/>
  <c r="AA16" i="3" s="1"/>
  <c r="P16" i="3"/>
  <c r="Q16" i="3" s="1"/>
  <c r="S16" i="3" s="1"/>
  <c r="T16" i="3" s="1"/>
  <c r="P15" i="3"/>
  <c r="Q15" i="3" s="1"/>
  <c r="S15" i="3" s="1"/>
  <c r="T15" i="3" s="1"/>
  <c r="U15" i="3" s="1"/>
  <c r="W15" i="3" s="1"/>
  <c r="Z15" i="3" s="1"/>
  <c r="AA15" i="3" s="1"/>
  <c r="Z14" i="3"/>
  <c r="AA14" i="3" s="1"/>
  <c r="U14" i="3"/>
  <c r="W14" i="3" s="1"/>
  <c r="P14" i="3"/>
  <c r="Q14" i="3" s="1"/>
  <c r="S14" i="3" s="1"/>
  <c r="T14" i="3" s="1"/>
  <c r="P13" i="3"/>
  <c r="Q13" i="3" s="1"/>
  <c r="S13" i="3" s="1"/>
  <c r="T13" i="3" s="1"/>
  <c r="U13" i="3" s="1"/>
  <c r="W13" i="3" s="1"/>
  <c r="Z13" i="3" s="1"/>
  <c r="AA13" i="3" s="1"/>
  <c r="P12" i="3"/>
  <c r="Q12" i="3" s="1"/>
  <c r="S12" i="3" s="1"/>
  <c r="T12" i="3" s="1"/>
  <c r="U12" i="3" s="1"/>
  <c r="W12" i="3" s="1"/>
  <c r="Z12" i="3" s="1"/>
  <c r="AA12" i="3" s="1"/>
  <c r="P11" i="3"/>
  <c r="Q11" i="3" s="1"/>
  <c r="S11" i="3" s="1"/>
  <c r="T11" i="3" s="1"/>
  <c r="U11" i="3" s="1"/>
  <c r="W11" i="3" s="1"/>
  <c r="Z11" i="3" s="1"/>
  <c r="AA11" i="3" s="1"/>
  <c r="U10" i="3"/>
  <c r="W10" i="3" s="1"/>
  <c r="Z10" i="3" s="1"/>
  <c r="AA10" i="3" s="1"/>
  <c r="P10" i="3"/>
  <c r="Q10" i="3" s="1"/>
  <c r="S10" i="3" s="1"/>
  <c r="T10" i="3" s="1"/>
  <c r="U9" i="3"/>
  <c r="W9" i="3" s="1"/>
  <c r="Z9" i="3" s="1"/>
  <c r="AA9" i="3" s="1"/>
  <c r="P9" i="3"/>
  <c r="Q9" i="3" s="1"/>
  <c r="S9" i="3" s="1"/>
  <c r="T9" i="3" s="1"/>
  <c r="U8" i="3"/>
  <c r="W8" i="3" s="1"/>
  <c r="Z8" i="3" s="1"/>
  <c r="AA8" i="3" s="1"/>
  <c r="P8" i="3"/>
  <c r="Q8" i="3" s="1"/>
  <c r="S8" i="3" s="1"/>
  <c r="T8" i="3" s="1"/>
  <c r="P7" i="3"/>
  <c r="Q7" i="3" s="1"/>
  <c r="S7" i="3" s="1"/>
  <c r="T7" i="3" s="1"/>
  <c r="U7" i="3" s="1"/>
  <c r="W7" i="3" s="1"/>
  <c r="Z7" i="3" s="1"/>
  <c r="AA7" i="3" s="1"/>
  <c r="Z6" i="3"/>
  <c r="AA6" i="3" s="1"/>
  <c r="U6" i="3"/>
  <c r="W6" i="3" s="1"/>
  <c r="P6" i="3"/>
  <c r="Q6" i="3" s="1"/>
  <c r="S6" i="3" s="1"/>
  <c r="T6" i="3" s="1"/>
  <c r="P5" i="3"/>
  <c r="Q5" i="3" s="1"/>
  <c r="S5" i="3" s="1"/>
  <c r="T5" i="3" s="1"/>
  <c r="U5" i="3" s="1"/>
  <c r="W5" i="3" s="1"/>
  <c r="Z5" i="3" s="1"/>
  <c r="AA5" i="3" s="1"/>
  <c r="P4" i="3"/>
  <c r="Q4" i="3" s="1"/>
  <c r="S4" i="3" s="1"/>
  <c r="T4" i="3" s="1"/>
  <c r="U4" i="3" s="1"/>
  <c r="W4" i="3" s="1"/>
  <c r="Z4" i="3" s="1"/>
  <c r="AA4" i="3" s="1"/>
  <c r="P3" i="3"/>
  <c r="Q3" i="3" s="1"/>
  <c r="S3" i="3" s="1"/>
  <c r="T3" i="3" s="1"/>
  <c r="U3" i="3" s="1"/>
  <c r="W3" i="3" s="1"/>
  <c r="Z3" i="3" s="1"/>
  <c r="AA3" i="3" s="1"/>
  <c r="U2" i="3"/>
  <c r="W2" i="3" s="1"/>
  <c r="Z2" i="3" s="1"/>
  <c r="AA2" i="3" s="1"/>
  <c r="P2" i="3"/>
  <c r="Q2" i="3" s="1"/>
  <c r="S2" i="3" s="1"/>
  <c r="T2" i="3" s="1"/>
  <c r="AJ356" i="2" l="1"/>
  <c r="L439" i="2"/>
  <c r="AJ126" i="2"/>
  <c r="AJ317" i="2"/>
  <c r="L630" i="2"/>
  <c r="AJ360" i="2"/>
  <c r="AJ633" i="2"/>
  <c r="L688" i="2"/>
  <c r="L867" i="2"/>
  <c r="L329" i="2"/>
  <c r="L258" i="2"/>
  <c r="L59" i="2"/>
  <c r="AJ1089" i="2"/>
  <c r="L690" i="2"/>
  <c r="L869" i="2"/>
  <c r="AJ1517" i="2"/>
  <c r="AJ89" i="2"/>
  <c r="AJ1133" i="2"/>
  <c r="AJ579" i="2"/>
  <c r="AJ1520" i="2"/>
  <c r="AJ798" i="2"/>
  <c r="L913" i="2"/>
  <c r="AJ495" i="2"/>
  <c r="AJ969" i="2"/>
  <c r="AJ1309" i="2"/>
  <c r="AJ451" i="2"/>
  <c r="L515" i="2"/>
  <c r="L161" i="2"/>
  <c r="AJ70" i="2"/>
  <c r="AJ927" i="2"/>
  <c r="AJ1183" i="2"/>
  <c r="AJ1240" i="2"/>
  <c r="AJ410" i="2"/>
  <c r="AJ818" i="2"/>
  <c r="AJ660" i="2"/>
  <c r="AJ165" i="2"/>
  <c r="AJ1188" i="2"/>
  <c r="AJ1285" i="2"/>
  <c r="AJ167" i="2"/>
  <c r="AJ1470" i="2"/>
  <c r="AJ939" i="2"/>
  <c r="L357" i="2"/>
  <c r="L103" i="2"/>
  <c r="AJ179" i="2"/>
  <c r="L871" i="2"/>
  <c r="L651" i="2"/>
  <c r="L115" i="2"/>
  <c r="L697" i="2"/>
  <c r="L1007" i="2"/>
  <c r="L830" i="2"/>
  <c r="L232" i="2"/>
  <c r="L655" i="2"/>
  <c r="L118" i="2"/>
  <c r="AJ932" i="2"/>
  <c r="AJ84" i="2"/>
  <c r="L477" i="2"/>
  <c r="L359" i="2"/>
  <c r="AJ520" i="2"/>
  <c r="L845" i="2"/>
  <c r="L937" i="2"/>
  <c r="AJ1484" i="2"/>
  <c r="L949" i="2"/>
  <c r="AJ1025" i="2"/>
  <c r="AJ952" i="2"/>
  <c r="L149" i="2"/>
  <c r="L646" i="2"/>
  <c r="L692" i="2"/>
  <c r="L917" i="2"/>
  <c r="L459" i="2"/>
  <c r="L516" i="2"/>
  <c r="L502" i="2"/>
  <c r="L605" i="2"/>
  <c r="L968" i="2"/>
  <c r="L786" i="2"/>
  <c r="L970" i="2"/>
  <c r="L788" i="2"/>
  <c r="AJ880" i="2"/>
  <c r="AJ163" i="2"/>
  <c r="AJ233" i="2"/>
  <c r="AJ957" i="2"/>
  <c r="AJ77" i="2"/>
  <c r="AJ130" i="2"/>
  <c r="AJ86" i="2"/>
  <c r="AJ169" i="2"/>
  <c r="L620" i="2"/>
  <c r="L710" i="2"/>
  <c r="AJ985" i="2"/>
  <c r="AJ532" i="2"/>
  <c r="AJ674" i="2"/>
  <c r="AJ534" i="2"/>
  <c r="L361" i="2"/>
  <c r="AJ993" i="2"/>
  <c r="AJ1306" i="2"/>
  <c r="AJ861" i="2"/>
  <c r="AJ23" i="2"/>
  <c r="L733" i="2"/>
  <c r="L915" i="2"/>
  <c r="L294" i="2"/>
  <c r="AJ1317" i="2"/>
  <c r="L555" i="2"/>
  <c r="L740" i="2"/>
  <c r="L568" i="2"/>
  <c r="L876" i="2"/>
  <c r="AJ698" i="2"/>
  <c r="AJ1367" i="2"/>
  <c r="AJ972" i="2"/>
  <c r="AJ704" i="2"/>
  <c r="L543" i="2"/>
  <c r="AJ1535" i="2"/>
  <c r="L981" i="2"/>
  <c r="L624" i="2"/>
  <c r="L670" i="2"/>
  <c r="L626" i="2"/>
  <c r="L672" i="2"/>
  <c r="L943" i="2"/>
  <c r="L761" i="2"/>
  <c r="L945" i="2"/>
  <c r="AJ19" i="2"/>
  <c r="L681" i="2"/>
  <c r="L770" i="2"/>
  <c r="L999" i="2"/>
  <c r="L821" i="2"/>
  <c r="AJ732" i="2"/>
  <c r="L920" i="2"/>
  <c r="L880" i="2"/>
  <c r="L386" i="2"/>
  <c r="L746" i="2"/>
  <c r="L238" i="2"/>
  <c r="L750" i="2"/>
  <c r="L344" i="2"/>
  <c r="L628" i="2"/>
  <c r="L448" i="2"/>
  <c r="L488" i="2"/>
  <c r="L592" i="2"/>
  <c r="L994" i="2"/>
  <c r="L816" i="2"/>
  <c r="AJ1496" i="2"/>
  <c r="AJ498" i="2"/>
  <c r="AJ1004" i="2"/>
  <c r="AJ921" i="2"/>
  <c r="AJ1199" i="2"/>
  <c r="AJ420" i="2"/>
  <c r="AJ1038" i="2"/>
  <c r="L426" i="2"/>
  <c r="AJ1203" i="2"/>
  <c r="AJ544" i="2"/>
  <c r="AJ997" i="2"/>
  <c r="AJ486" i="2"/>
  <c r="AJ771" i="2"/>
  <c r="AJ1534" i="2"/>
  <c r="L108" i="2"/>
  <c r="L256" i="2"/>
  <c r="L455" i="2"/>
  <c r="L644" i="2"/>
  <c r="L823" i="2"/>
  <c r="L1001" i="2"/>
  <c r="L649" i="2"/>
  <c r="L113" i="2"/>
  <c r="L695" i="2"/>
  <c r="L38" i="2"/>
  <c r="L559" i="2"/>
  <c r="AJ1292" i="2"/>
  <c r="AJ1210" i="2"/>
  <c r="L135" i="2"/>
  <c r="L583" i="2"/>
  <c r="L497" i="2"/>
  <c r="AJ1219" i="2"/>
  <c r="AJ392" i="2"/>
  <c r="AJ1162" i="2"/>
  <c r="AJ364" i="2"/>
  <c r="AJ284" i="2"/>
  <c r="AJ289" i="2"/>
  <c r="AJ61" i="2"/>
  <c r="AJ688" i="2"/>
  <c r="AJ1274" i="2"/>
  <c r="AJ1365" i="2"/>
  <c r="AJ700" i="2"/>
  <c r="AJ744" i="2"/>
  <c r="AJ1011" i="2"/>
  <c r="AJ164" i="2"/>
  <c r="AJ563" i="2"/>
  <c r="AJ1241" i="2"/>
  <c r="L11" i="2"/>
  <c r="AJ1305" i="2"/>
  <c r="AJ484" i="2"/>
  <c r="L408" i="2"/>
  <c r="L22" i="2"/>
  <c r="AJ117" i="2"/>
  <c r="L699" i="2"/>
  <c r="AJ1505" i="2"/>
  <c r="AJ387" i="2"/>
  <c r="L252" i="2" a="1"/>
  <c r="L252" i="2" s="1"/>
  <c r="L910" i="2"/>
  <c r="AJ1195" i="2"/>
  <c r="AJ1266" i="2"/>
  <c r="L42" i="2"/>
  <c r="L884" i="2"/>
  <c r="L886" i="2"/>
  <c r="AJ1422" i="2"/>
  <c r="L86" i="2"/>
  <c r="L169" i="2"/>
  <c r="AJ1379" i="2"/>
  <c r="AJ134" i="2"/>
  <c r="AJ578" i="2"/>
  <c r="AJ1296" i="2"/>
  <c r="AJ1381" i="2"/>
  <c r="L579" i="2"/>
  <c r="L983" i="2"/>
  <c r="L805" i="2"/>
  <c r="L479" i="2"/>
  <c r="L581" i="2"/>
  <c r="AJ14" i="2"/>
  <c r="L532" i="2"/>
  <c r="L674" i="2"/>
  <c r="AJ1526" i="2"/>
  <c r="L934" i="2"/>
  <c r="L752" i="2"/>
  <c r="AJ1529" i="2"/>
  <c r="L536" i="2"/>
  <c r="L721" i="2"/>
  <c r="L990" i="2"/>
  <c r="L812" i="2"/>
  <c r="AJ78" i="2"/>
  <c r="AJ906" i="2"/>
  <c r="AJ1532" i="2"/>
  <c r="AJ953" i="2"/>
  <c r="AJ1107" i="2"/>
  <c r="AJ1308" i="2"/>
  <c r="AJ448" i="2"/>
  <c r="AJ488" i="2"/>
  <c r="AJ1533" i="2"/>
  <c r="AJ816" i="2"/>
  <c r="AJ1537" i="2"/>
  <c r="AJ1197" i="2"/>
  <c r="L371" i="2"/>
  <c r="L63" i="2"/>
  <c r="AJ915" i="2"/>
  <c r="AJ374" i="2"/>
  <c r="AJ1403" i="2"/>
  <c r="L375" i="2"/>
  <c r="L550" i="2"/>
  <c r="L735" i="2"/>
  <c r="L963" i="2"/>
  <c r="L781" i="2"/>
  <c r="AJ1545" i="2"/>
  <c r="L335" i="2"/>
  <c r="AJ968" i="2"/>
  <c r="AJ1409" i="2"/>
  <c r="AJ127" i="2"/>
  <c r="AJ462" i="2"/>
  <c r="AJ1180" i="2"/>
  <c r="L464" i="2"/>
  <c r="L506" i="2"/>
  <c r="AJ118" i="2"/>
  <c r="L701" i="2"/>
  <c r="L790" i="2"/>
  <c r="AJ1460" i="2"/>
  <c r="L1013" i="2"/>
  <c r="L836" i="2"/>
  <c r="L728" i="2"/>
  <c r="AJ1196" i="2"/>
  <c r="AJ1186" i="2"/>
  <c r="L388" i="2"/>
  <c r="L266" i="2"/>
  <c r="L563" i="2"/>
  <c r="L748" i="2"/>
  <c r="L74" i="2"/>
  <c r="AJ193" i="2"/>
  <c r="L470" i="2"/>
  <c r="L524" i="2"/>
  <c r="L851" i="2"/>
  <c r="L763" i="2"/>
  <c r="L534" i="2"/>
  <c r="L719" i="2"/>
  <c r="L947" i="2"/>
  <c r="L765" i="2"/>
  <c r="L403" i="2"/>
  <c r="AJ281" i="2"/>
  <c r="AJ1439" i="2"/>
  <c r="AJ1485" i="2"/>
  <c r="L541" i="2"/>
  <c r="L726" i="2"/>
  <c r="L954" i="2"/>
  <c r="L772" i="2"/>
  <c r="AJ27" i="2"/>
  <c r="L959" i="2"/>
  <c r="L777" i="2"/>
  <c r="L548" i="2"/>
  <c r="L779" i="2"/>
  <c r="L961" i="2"/>
  <c r="L553" i="2"/>
  <c r="L738" i="2"/>
  <c r="L66" i="2"/>
  <c r="L420" i="2"/>
  <c r="AJ740" i="2"/>
  <c r="L832" i="2"/>
  <c r="L609" i="2"/>
  <c r="L234" i="2"/>
  <c r="L657" i="2"/>
  <c r="L120" i="2"/>
  <c r="L703" i="2"/>
  <c r="L996" i="2"/>
  <c r="L818" i="2"/>
  <c r="L930" i="2"/>
  <c r="L520" i="2"/>
  <c r="L76" i="2"/>
  <c r="L932" i="2"/>
  <c r="L528" i="2"/>
  <c r="L714" i="2"/>
  <c r="L941" i="2"/>
  <c r="L759" i="2"/>
  <c r="L276" i="2"/>
  <c r="L530" i="2"/>
  <c r="L716" i="2"/>
  <c r="L139" i="2"/>
  <c r="L617" i="2"/>
  <c r="L663" i="2"/>
  <c r="L842" i="2"/>
  <c r="L145" i="2"/>
  <c r="L635" i="2"/>
  <c r="L36" i="2"/>
  <c r="L974" i="2"/>
  <c r="L792" i="2"/>
  <c r="L450" i="2"/>
  <c r="L639" i="2"/>
  <c r="L44" i="2"/>
  <c r="L1015" i="2"/>
  <c r="L390" i="2"/>
  <c r="L268" i="2"/>
  <c r="L661" i="2"/>
  <c r="AJ1377" i="2"/>
  <c r="AJ6" i="2"/>
  <c r="AJ170" i="2"/>
  <c r="AJ311" i="2"/>
  <c r="AJ434" i="2"/>
  <c r="AJ620" i="2"/>
  <c r="L801" i="2"/>
  <c r="L891" i="2"/>
  <c r="AJ893" i="2"/>
  <c r="AJ1095" i="2"/>
  <c r="AJ202" i="2"/>
  <c r="AJ716" i="2"/>
  <c r="L897" i="2"/>
  <c r="AJ1257" i="2"/>
  <c r="AJ720" i="2"/>
  <c r="AJ948" i="2"/>
  <c r="AJ766" i="2"/>
  <c r="AJ85" i="2"/>
  <c r="AJ1392" i="2"/>
  <c r="AJ17" i="2"/>
  <c r="L767" i="2"/>
  <c r="L952" i="2"/>
  <c r="L862" i="2"/>
  <c r="AJ413" i="2"/>
  <c r="AJ219" i="2"/>
  <c r="AJ552" i="2"/>
  <c r="AJ1077" i="2"/>
  <c r="AJ114" i="2"/>
  <c r="L504" i="2"/>
  <c r="L466" i="2"/>
  <c r="L508" i="2"/>
  <c r="L611" i="2"/>
  <c r="L956" i="2"/>
  <c r="L774" i="2"/>
  <c r="L838" i="2"/>
  <c r="L512" i="2"/>
  <c r="L707" i="2"/>
  <c r="L1017" i="2"/>
  <c r="L840" i="2"/>
  <c r="L473" i="2"/>
  <c r="AJ760" i="2"/>
  <c r="L849" i="2"/>
  <c r="L853" i="2"/>
  <c r="L572" i="2"/>
  <c r="L888" i="2"/>
  <c r="AJ1261" i="2"/>
  <c r="L209" i="2"/>
  <c r="L632" i="2"/>
  <c r="L97" i="2"/>
  <c r="L678" i="2"/>
  <c r="L857" i="2"/>
  <c r="AJ324" i="2"/>
  <c r="L453" i="2"/>
  <c r="L493" i="2"/>
  <c r="L597" i="2"/>
  <c r="L153" i="2"/>
  <c r="L495" i="2"/>
  <c r="AJ1540" i="2"/>
  <c r="AJ496" i="2"/>
  <c r="AJ1032" i="2"/>
  <c r="AJ1174" i="2"/>
  <c r="AJ1314" i="2"/>
  <c r="L155" i="2"/>
  <c r="L828" i="2"/>
  <c r="AJ651" i="2"/>
  <c r="AJ1286" i="2"/>
  <c r="AJ262" i="2"/>
  <c r="AJ607" i="2"/>
  <c r="L878" i="2"/>
  <c r="AJ1321" i="2"/>
  <c r="AJ1082" i="2"/>
  <c r="L744" i="2"/>
  <c r="AJ610" i="2"/>
  <c r="AJ1239" i="2"/>
  <c r="AJ427" i="2"/>
  <c r="AJ466" i="2"/>
  <c r="AJ508" i="2"/>
  <c r="L882" i="2"/>
  <c r="L490" i="2"/>
  <c r="AJ956" i="2"/>
  <c r="L659" i="2"/>
  <c r="L122" i="2"/>
  <c r="L705" i="2"/>
  <c r="AJ1185" i="2"/>
  <c r="AJ1466" i="2"/>
  <c r="L615" i="2"/>
  <c r="AJ707" i="2"/>
  <c r="AJ840" i="2"/>
  <c r="AJ711" i="2"/>
  <c r="AJ478" i="2"/>
  <c r="AJ437" i="2"/>
  <c r="AJ1252" i="2"/>
  <c r="AJ440" i="2"/>
  <c r="L985" i="2"/>
  <c r="L807" i="2"/>
  <c r="AJ173" i="2"/>
  <c r="AJ472" i="2"/>
  <c r="L444" i="2"/>
  <c r="AJ678" i="2"/>
  <c r="AJ590" i="2"/>
  <c r="L147" i="2"/>
  <c r="L637" i="2"/>
  <c r="L101" i="2"/>
  <c r="L683" i="2"/>
  <c r="L908" i="2"/>
  <c r="L461" i="2"/>
  <c r="L424" i="2"/>
  <c r="L40" i="2"/>
  <c r="L561" i="2"/>
  <c r="L594" i="2"/>
  <c r="L685" i="2"/>
  <c r="L864" i="2"/>
  <c r="L976" i="2"/>
  <c r="L794" i="2"/>
  <c r="L192" i="2"/>
  <c r="L978" i="2"/>
  <c r="L796" i="2"/>
  <c r="L575" i="2"/>
  <c r="L666" i="2"/>
  <c r="L755" i="2"/>
  <c r="L895" i="2"/>
  <c r="L482" i="2"/>
  <c r="L521" i="2"/>
  <c r="AJ709" i="2"/>
  <c r="L709" i="2"/>
  <c r="L798" i="2"/>
  <c r="L484" i="2"/>
  <c r="L587" i="2"/>
  <c r="L903" i="2"/>
  <c r="AJ218" i="2"/>
  <c r="L254" i="2"/>
  <c r="L290" i="2"/>
  <c r="L546" i="2"/>
  <c r="L731" i="2"/>
  <c r="L29" i="2"/>
  <c r="L179" i="2"/>
  <c r="L331" i="2"/>
  <c r="AJ549" i="2"/>
  <c r="L600" i="2"/>
  <c r="L1003" i="2"/>
  <c r="L825" i="2"/>
  <c r="L110" i="2"/>
  <c r="L378" i="2"/>
  <c r="AJ1319" i="2"/>
  <c r="AJ1178" i="2"/>
  <c r="AJ231" i="2"/>
  <c r="AJ1412" i="2"/>
  <c r="L972" i="2"/>
  <c r="AJ560" i="2"/>
  <c r="AJ1280" i="2"/>
  <c r="AJ746" i="2"/>
  <c r="L928" i="2"/>
  <c r="AJ594" i="2"/>
  <c r="AJ864" i="2"/>
  <c r="AJ191" i="2"/>
  <c r="AJ795" i="2"/>
  <c r="L468" i="2"/>
  <c r="L510" i="2"/>
  <c r="L613" i="2"/>
  <c r="L190" i="2"/>
  <c r="AJ976" i="2"/>
  <c r="AJ708" i="2"/>
  <c r="L167" i="2"/>
  <c r="L307" i="2"/>
  <c r="L565" i="2"/>
  <c r="AJ1557" i="2"/>
  <c r="AJ192" i="2"/>
  <c r="AJ978" i="2"/>
  <c r="AJ796" i="2"/>
  <c r="AJ889" i="2"/>
  <c r="AJ800" i="2"/>
  <c r="AJ1247" i="2"/>
  <c r="L51" i="2"/>
  <c r="L131" i="2"/>
  <c r="L197" i="2"/>
  <c r="L271" i="2"/>
  <c r="L349" i="2"/>
  <c r="AJ1209" i="2"/>
  <c r="AJ1293" i="2"/>
  <c r="AJ351" i="2"/>
  <c r="AJ668" i="2"/>
  <c r="L353" i="2"/>
  <c r="L137" i="2"/>
  <c r="L203" i="2"/>
  <c r="AJ54" i="2"/>
  <c r="AJ56" i="2"/>
  <c r="AJ900" i="2"/>
  <c r="AJ357" i="2"/>
  <c r="L205" i="2"/>
  <c r="AJ271" i="2"/>
  <c r="AJ621" i="2"/>
  <c r="AJ801" i="2"/>
  <c r="AJ1378" i="2"/>
  <c r="AJ1429" i="2"/>
  <c r="AJ759" i="2"/>
  <c r="AJ398" i="2"/>
  <c r="AJ137" i="2"/>
  <c r="AJ246" i="2"/>
  <c r="AJ94" i="2"/>
  <c r="L399" i="2"/>
  <c r="AJ630" i="2"/>
  <c r="AJ95" i="2"/>
  <c r="L142" i="2"/>
  <c r="AJ3" i="2"/>
  <c r="L90" i="2"/>
  <c r="L92" i="2"/>
  <c r="L128" i="2"/>
  <c r="AJ1291" i="2"/>
  <c r="L5" i="2"/>
  <c r="L395" i="2"/>
  <c r="AJ1428" i="2"/>
  <c r="AJ1382" i="2"/>
  <c r="AJ935" i="2"/>
  <c r="AJ753" i="2"/>
  <c r="L241" i="2"/>
  <c r="L310" i="2"/>
  <c r="L433" i="2"/>
  <c r="AJ982" i="2"/>
  <c r="AJ526" i="2"/>
  <c r="AJ940" i="2"/>
  <c r="AJ395" i="2"/>
  <c r="L201" i="2"/>
  <c r="AJ673" i="2"/>
  <c r="AJ1522" i="2"/>
  <c r="L171" i="2"/>
  <c r="L315" i="2"/>
  <c r="AJ1330" i="2"/>
  <c r="AJ890" i="2"/>
  <c r="AJ667" i="2"/>
  <c r="AJ845" i="2"/>
  <c r="AJ937" i="2"/>
  <c r="AJ1249" i="2"/>
  <c r="AJ436" i="2"/>
  <c r="AJ354" i="2"/>
  <c r="AJ135" i="2"/>
  <c r="L397" i="2"/>
  <c r="L346" i="2"/>
  <c r="AJ524" i="2"/>
  <c r="AJ756" i="2"/>
  <c r="AJ1333" i="2"/>
  <c r="L437" i="2"/>
  <c r="L207" i="2"/>
  <c r="L305" i="2"/>
  <c r="L355" i="2"/>
  <c r="L244" i="2"/>
  <c r="AJ1384" i="2"/>
  <c r="AJ400" i="2"/>
  <c r="AJ1433" i="2"/>
  <c r="AJ584" i="2"/>
  <c r="AJ1525" i="2"/>
  <c r="L13" i="2"/>
  <c r="AJ1158" i="2"/>
  <c r="L279" i="2"/>
  <c r="AJ521" i="2"/>
  <c r="AJ768" i="2"/>
  <c r="AJ209" i="2"/>
  <c r="AJ1390" i="2"/>
  <c r="L406" i="2"/>
  <c r="AJ539" i="2"/>
  <c r="AJ860" i="2"/>
  <c r="AJ213" i="2"/>
  <c r="AJ540" i="2"/>
  <c r="AJ1348" i="2"/>
  <c r="AJ1488" i="2"/>
  <c r="AJ1066" i="2"/>
  <c r="AJ1445" i="2"/>
  <c r="AJ1491" i="2"/>
  <c r="AJ1353" i="2"/>
  <c r="L413" i="2"/>
  <c r="L219" i="2"/>
  <c r="AJ1171" i="2"/>
  <c r="L292" i="2"/>
  <c r="AJ1313" i="2"/>
  <c r="AJ1494" i="2"/>
  <c r="L418" i="2"/>
  <c r="AJ258" i="2"/>
  <c r="AJ1408" i="2"/>
  <c r="L159" i="2"/>
  <c r="L228" i="2"/>
  <c r="AJ36" i="2"/>
  <c r="L337" i="2"/>
  <c r="AJ184" i="2"/>
  <c r="AJ1410" i="2"/>
  <c r="AJ464" i="2"/>
  <c r="AJ701" i="2"/>
  <c r="AJ302" i="2"/>
  <c r="AJ702" i="2"/>
  <c r="AJ42" i="2"/>
  <c r="AJ1122" i="2"/>
  <c r="AJ305" i="2"/>
  <c r="AJ750" i="2"/>
  <c r="AJ344" i="2"/>
  <c r="L317" i="2"/>
  <c r="L392" i="2"/>
  <c r="AJ144" i="2"/>
  <c r="L320" i="2"/>
  <c r="AJ1142" i="2"/>
  <c r="AJ323" i="2"/>
  <c r="AJ412" i="2"/>
  <c r="AJ1144" i="2"/>
  <c r="L296" i="2"/>
  <c r="AJ1546" i="2"/>
  <c r="AJ1275" i="2"/>
  <c r="L384" i="2"/>
  <c r="L263" i="2"/>
  <c r="L301" i="2"/>
  <c r="L410" i="2"/>
  <c r="L287" i="2"/>
  <c r="AJ1069" i="2"/>
  <c r="L428" i="2"/>
  <c r="L212" i="2"/>
  <c r="L366" i="2"/>
  <c r="L250" i="2"/>
  <c r="L285" i="2"/>
  <c r="L326" i="2"/>
  <c r="AJ277" i="2"/>
  <c r="AJ1216" i="2"/>
  <c r="AJ397" i="2"/>
  <c r="AJ171" i="2"/>
  <c r="AJ318" i="2"/>
  <c r="AJ853" i="2"/>
  <c r="L401" i="2"/>
  <c r="AJ856" i="2"/>
  <c r="AJ1161" i="2"/>
  <c r="L194" i="2"/>
  <c r="AJ1147" i="2"/>
  <c r="AJ680" i="2"/>
  <c r="L281" i="2"/>
  <c r="AJ1528" i="2"/>
  <c r="AJ57" i="2"/>
  <c r="AJ212" i="2"/>
  <c r="AJ148" i="2"/>
  <c r="AJ215" i="2"/>
  <c r="AJ638" i="2"/>
  <c r="AJ366" i="2"/>
  <c r="AJ250" i="2"/>
  <c r="AJ541" i="2"/>
  <c r="AJ1268" i="2"/>
  <c r="AJ1538" i="2"/>
  <c r="L177" i="2"/>
  <c r="AJ960" i="2"/>
  <c r="AJ63" i="2"/>
  <c r="AJ1450" i="2"/>
  <c r="AJ550" i="2"/>
  <c r="AJ1497" i="2"/>
  <c r="AJ872" i="2"/>
  <c r="AJ1232" i="2"/>
  <c r="AJ1406" i="2"/>
  <c r="L226" i="2"/>
  <c r="AJ1033" i="2"/>
  <c r="AJ1318" i="2"/>
  <c r="AJ461" i="2"/>
  <c r="AJ922" i="2"/>
  <c r="AJ1235" i="2"/>
  <c r="AJ877" i="2"/>
  <c r="AJ338" i="2"/>
  <c r="AJ970" i="2"/>
  <c r="AJ791" i="2"/>
  <c r="AJ386" i="2"/>
  <c r="AJ265" i="2"/>
  <c r="L303" i="2"/>
  <c r="L188" i="2"/>
  <c r="AJ974" i="2"/>
  <c r="AJ1415" i="2"/>
  <c r="AJ1443" i="2"/>
  <c r="AJ59" i="2"/>
  <c r="AJ326" i="2"/>
  <c r="AJ1226" i="2"/>
  <c r="AJ429" i="2"/>
  <c r="AJ1283" i="2"/>
  <c r="L165" i="2"/>
  <c r="L236" i="2"/>
  <c r="AJ513" i="2"/>
  <c r="AJ661" i="2"/>
  <c r="L221" i="2"/>
  <c r="L373" i="2"/>
  <c r="L415" i="2"/>
  <c r="L223" i="2"/>
  <c r="L31" i="2"/>
  <c r="L333" i="2"/>
  <c r="L34" i="2"/>
  <c r="AJ67" i="2"/>
  <c r="L298" i="2"/>
  <c r="AJ37" i="2"/>
  <c r="AJ926" i="2"/>
  <c r="L216" i="2"/>
  <c r="L430" i="2"/>
  <c r="AJ583" i="2"/>
  <c r="L442" i="2"/>
  <c r="AJ207" i="2"/>
  <c r="AJ1342" i="2"/>
  <c r="AJ855" i="2"/>
  <c r="AJ1101" i="2"/>
  <c r="AJ1290" i="2"/>
  <c r="AJ1062" i="2"/>
  <c r="AJ100" i="2"/>
  <c r="AJ1393" i="2"/>
  <c r="AJ593" i="2"/>
  <c r="AJ863" i="2"/>
  <c r="AJ408" i="2"/>
  <c r="AJ1441" i="2"/>
  <c r="AJ1487" i="2"/>
  <c r="L324" i="2"/>
  <c r="AJ254" i="2"/>
  <c r="AJ546" i="2"/>
  <c r="AJ221" i="2"/>
  <c r="AJ871" i="2"/>
  <c r="AJ112" i="2"/>
  <c r="AJ694" i="2"/>
  <c r="AJ1362" i="2"/>
  <c r="AJ380" i="2"/>
  <c r="AJ260" i="2"/>
  <c r="AJ298" i="2"/>
  <c r="L183" i="2"/>
  <c r="AJ830" i="2"/>
  <c r="AJ1035" i="2"/>
  <c r="L422" i="2"/>
  <c r="AJ185" i="2"/>
  <c r="L339" i="2"/>
  <c r="AJ656" i="2"/>
  <c r="AJ1041" i="2"/>
  <c r="AJ882" i="2"/>
  <c r="L364" i="2"/>
  <c r="L214" i="2"/>
  <c r="L27" i="2"/>
  <c r="AJ1543" i="2"/>
  <c r="L368" i="2"/>
  <c r="AJ1419" i="2"/>
  <c r="AJ197" i="2"/>
  <c r="AJ710" i="2"/>
  <c r="AJ846" i="2"/>
  <c r="AJ435" i="2"/>
  <c r="AJ347" i="2"/>
  <c r="AJ1423" i="2"/>
  <c r="AJ272" i="2"/>
  <c r="AJ8" i="2"/>
  <c r="AJ523" i="2"/>
  <c r="AJ754" i="2"/>
  <c r="AJ802" i="2"/>
  <c r="AJ1131" i="2"/>
  <c r="AJ133" i="2"/>
  <c r="AJ1094" i="2"/>
  <c r="AJ53" i="2"/>
  <c r="AJ196" i="2"/>
  <c r="AJ619" i="2"/>
  <c r="AJ310" i="2"/>
  <c r="AJ433" i="2"/>
  <c r="AJ576" i="2"/>
  <c r="AJ1020" i="2"/>
  <c r="AJ527" i="2"/>
  <c r="AJ243" i="2"/>
  <c r="AJ896" i="2"/>
  <c r="AJ396" i="2"/>
  <c r="AJ580" i="2"/>
  <c r="L9" i="2"/>
  <c r="AJ1255" i="2"/>
  <c r="AJ1099" i="2"/>
  <c r="AJ270" i="2"/>
  <c r="AJ1530" i="2"/>
  <c r="AJ951" i="2"/>
  <c r="AJ248" i="2"/>
  <c r="AJ1259" i="2"/>
  <c r="AJ724" i="2"/>
  <c r="AJ174" i="2"/>
  <c r="AJ1165" i="2"/>
  <c r="AJ353" i="2"/>
  <c r="AJ849" i="2"/>
  <c r="AJ1472" i="2"/>
  <c r="AJ136" i="2"/>
  <c r="AJ1475" i="2"/>
  <c r="AJ529" i="2"/>
  <c r="AJ91" i="2"/>
  <c r="AJ1155" i="2"/>
  <c r="AJ1213" i="2"/>
  <c r="AJ138" i="2"/>
  <c r="AJ245" i="2"/>
  <c r="AJ204" i="2"/>
  <c r="AJ898" i="2"/>
  <c r="AJ1299" i="2"/>
  <c r="AJ1476" i="2"/>
  <c r="L54" i="2"/>
  <c r="AJ1156" i="2"/>
  <c r="AJ1097" i="2"/>
  <c r="AJ1479" i="2"/>
  <c r="AJ1159" i="2"/>
  <c r="AJ1218" i="2"/>
  <c r="AJ280" i="2"/>
  <c r="AJ1343" i="2"/>
  <c r="AJ240" i="2"/>
  <c r="AJ194" i="2"/>
  <c r="AJ1467" i="2"/>
  <c r="L2" i="2"/>
  <c r="AJ980" i="2"/>
  <c r="AJ404" i="2"/>
  <c r="AJ679" i="2"/>
  <c r="AJ589" i="2"/>
  <c r="AJ859" i="2"/>
  <c r="AJ769" i="2"/>
  <c r="AJ903" i="2"/>
  <c r="AJ1442" i="2"/>
  <c r="AJ848" i="2"/>
  <c r="AJ1096" i="2"/>
  <c r="AJ1214" i="2"/>
  <c r="AJ714" i="2"/>
  <c r="AJ1053" i="2"/>
  <c r="AJ986" i="2"/>
  <c r="AJ808" i="2"/>
  <c r="AJ1157" i="2"/>
  <c r="AJ1191" i="2"/>
  <c r="AJ1058" i="2"/>
  <c r="AJ399" i="2"/>
  <c r="AJ359" i="2"/>
  <c r="AJ208" i="2"/>
  <c r="AJ98" i="2"/>
  <c r="AJ538" i="2"/>
  <c r="AJ1482" i="2"/>
  <c r="AJ587" i="2"/>
  <c r="L17" i="2"/>
  <c r="AJ990" i="2"/>
  <c r="AJ406" i="2"/>
  <c r="AJ683" i="2"/>
  <c r="AJ1449" i="2"/>
  <c r="AJ480" i="2"/>
  <c r="AJ346" i="2"/>
  <c r="L48" i="2"/>
  <c r="AJ858" i="2"/>
  <c r="AJ1251" i="2"/>
  <c r="AJ1518" i="2"/>
  <c r="AJ1521" i="2"/>
  <c r="AJ671" i="2"/>
  <c r="AJ1383" i="2"/>
  <c r="AJ762" i="2"/>
  <c r="AJ1190" i="2"/>
  <c r="AJ355" i="2"/>
  <c r="AJ1430" i="2"/>
  <c r="AJ276" i="2"/>
  <c r="AJ1021" i="2"/>
  <c r="AJ1256" i="2"/>
  <c r="AJ401" i="2"/>
  <c r="AJ482" i="2"/>
  <c r="AJ765" i="2"/>
  <c r="AJ1388" i="2"/>
  <c r="AJ483" i="2"/>
  <c r="AJ48" i="2"/>
  <c r="AJ722" i="2"/>
  <c r="AJ1163" i="2"/>
  <c r="AJ405" i="2"/>
  <c r="AJ634" i="2"/>
  <c r="AJ1164" i="2"/>
  <c r="AJ142" i="2"/>
  <c r="AJ949" i="2"/>
  <c r="AJ1312" i="2"/>
  <c r="AJ481" i="2"/>
  <c r="AJ139" i="2"/>
  <c r="AJ536" i="2"/>
  <c r="AJ1440" i="2"/>
  <c r="AJ251" i="2"/>
  <c r="AJ1350" i="2"/>
  <c r="AJ1167" i="2"/>
  <c r="AJ1224" i="2"/>
  <c r="AJ596" i="2"/>
  <c r="AJ328" i="2"/>
  <c r="AJ454" i="2"/>
  <c r="AJ220" i="2"/>
  <c r="AJ291" i="2"/>
  <c r="AJ1072" i="2"/>
  <c r="AJ375" i="2"/>
  <c r="AJ1542" i="2"/>
  <c r="AJ1075" i="2"/>
  <c r="AJ111" i="2"/>
  <c r="AJ1316" i="2"/>
  <c r="AJ1452" i="2"/>
  <c r="AJ65" i="2"/>
  <c r="AJ500" i="2"/>
  <c r="AJ738" i="2"/>
  <c r="AJ419" i="2"/>
  <c r="AJ1500" i="2"/>
  <c r="AJ554" i="2"/>
  <c r="AJ1501" i="2"/>
  <c r="AJ786" i="2"/>
  <c r="AJ606" i="2"/>
  <c r="AJ1012" i="2"/>
  <c r="L46" i="2"/>
  <c r="AJ874" i="2"/>
  <c r="AJ259" i="2"/>
  <c r="AJ742" i="2"/>
  <c r="AJ592" i="2"/>
  <c r="AJ101" i="2"/>
  <c r="AJ1223" i="2"/>
  <c r="AJ176" i="2"/>
  <c r="AJ820" i="2"/>
  <c r="AJ415" i="2"/>
  <c r="AJ963" i="2"/>
  <c r="AJ551" i="2"/>
  <c r="AJ965" i="2"/>
  <c r="AJ1361" i="2"/>
  <c r="AJ66" i="2"/>
  <c r="AJ159" i="2"/>
  <c r="AJ228" i="2"/>
  <c r="AJ876" i="2"/>
  <c r="AJ1276" i="2"/>
  <c r="AJ1502" i="2"/>
  <c r="AJ556" i="2"/>
  <c r="AJ569" i="2"/>
  <c r="AJ743" i="2"/>
  <c r="AJ879" i="2"/>
  <c r="AJ512" i="2"/>
  <c r="AJ995" i="2"/>
  <c r="AJ147" i="2"/>
  <c r="AJ151" i="2"/>
  <c r="AJ106" i="2"/>
  <c r="AJ779" i="2"/>
  <c r="AJ1145" i="2"/>
  <c r="AJ1270" i="2"/>
  <c r="AJ1002" i="2"/>
  <c r="AJ1111" i="2"/>
  <c r="AJ1495" i="2"/>
  <c r="AJ781" i="2"/>
  <c r="AJ1498" i="2"/>
  <c r="AJ920" i="2"/>
  <c r="AJ1234" i="2"/>
  <c r="AJ605" i="2"/>
  <c r="AJ1547" i="2"/>
  <c r="AJ568" i="2"/>
  <c r="L24" i="2"/>
  <c r="AJ153" i="2"/>
  <c r="AJ368" i="2"/>
  <c r="AJ955" i="2"/>
  <c r="AJ1265" i="2"/>
  <c r="AJ908" i="2"/>
  <c r="AJ493" i="2"/>
  <c r="AJ1030" i="2"/>
  <c r="AJ29" i="2"/>
  <c r="AJ823" i="2"/>
  <c r="AJ961" i="2"/>
  <c r="AJ1073" i="2"/>
  <c r="AJ1136" i="2"/>
  <c r="AJ1288" i="2"/>
  <c r="AJ1541" i="2"/>
  <c r="AJ600" i="2"/>
  <c r="AJ735" i="2"/>
  <c r="AJ1451" i="2"/>
  <c r="AJ648" i="2"/>
  <c r="AJ33" i="2"/>
  <c r="AJ34" i="2"/>
  <c r="AJ636" i="2"/>
  <c r="AJ489" i="2"/>
  <c r="AJ370" i="2"/>
  <c r="AJ866" i="2"/>
  <c r="AJ1399" i="2"/>
  <c r="AJ1354" i="2"/>
  <c r="AJ913" i="2"/>
  <c r="AJ1110" i="2"/>
  <c r="AJ64" i="2"/>
  <c r="AJ1272" i="2"/>
  <c r="AJ417" i="2"/>
  <c r="AJ604" i="2"/>
  <c r="AJ785" i="2"/>
  <c r="AJ1320" i="2"/>
  <c r="AJ422" i="2"/>
  <c r="AJ463" i="2"/>
  <c r="AJ924" i="2"/>
  <c r="AJ1081" i="2"/>
  <c r="AJ71" i="2"/>
  <c r="AJ1238" i="2"/>
  <c r="AJ235" i="2"/>
  <c r="AJ304" i="2"/>
  <c r="AJ657" i="2"/>
  <c r="AJ120" i="2"/>
  <c r="AJ1489" i="2"/>
  <c r="AJ775" i="2"/>
  <c r="AJ123" i="2"/>
  <c r="AJ1139" i="2"/>
  <c r="AJ705" i="2"/>
  <c r="AJ616" i="2"/>
  <c r="AJ933" i="2"/>
  <c r="AJ161" i="2"/>
  <c r="AJ1550" i="2"/>
  <c r="AJ1279" i="2"/>
  <c r="AJ263" i="2"/>
  <c r="AJ559" i="2"/>
  <c r="AJ790" i="2"/>
  <c r="AJ341" i="2"/>
  <c r="AJ1084" i="2"/>
  <c r="AJ509" i="2"/>
  <c r="AJ1508" i="2"/>
  <c r="AJ747" i="2"/>
  <c r="AJ1119" i="2"/>
  <c r="AJ1507" i="2"/>
  <c r="AJ103" i="2"/>
  <c r="AJ774" i="2"/>
  <c r="AJ1490" i="2"/>
  <c r="AJ237" i="2"/>
  <c r="AJ306" i="2"/>
  <c r="AJ44" i="2"/>
  <c r="AJ566" i="2"/>
  <c r="AJ841" i="2"/>
  <c r="AJ1090" i="2"/>
  <c r="AJ1551" i="2"/>
  <c r="AJ745" i="2"/>
  <c r="AJ1182" i="2"/>
  <c r="AJ1085" i="2"/>
  <c r="AJ1398" i="2"/>
  <c r="AJ1088" i="2"/>
  <c r="AJ930" i="2"/>
  <c r="AJ979" i="2"/>
  <c r="AJ1121" i="2"/>
  <c r="AJ557" i="2"/>
  <c r="AJ40" i="2"/>
  <c r="AJ264" i="2"/>
  <c r="AJ1323" i="2"/>
  <c r="AJ1370" i="2"/>
  <c r="AJ928" i="2"/>
  <c r="AJ342" i="2"/>
  <c r="AJ543" i="2"/>
  <c r="AJ327" i="2"/>
  <c r="AJ122" i="2"/>
  <c r="AJ748" i="2"/>
  <c r="AJ1042" i="2"/>
  <c r="AJ615" i="2"/>
  <c r="AJ1205" i="2"/>
  <c r="AJ230" i="2"/>
  <c r="AJ41" i="2"/>
  <c r="AJ1552" i="2"/>
  <c r="AJ658" i="2"/>
  <c r="AJ1086" i="2"/>
  <c r="AJ639" i="2"/>
  <c r="AJ640" i="2"/>
  <c r="AJ104" i="2"/>
  <c r="AJ729" i="2"/>
  <c r="AJ819" i="2"/>
  <c r="AJ1120" i="2"/>
  <c r="AJ428" i="2"/>
  <c r="AJ470" i="2"/>
  <c r="AJ1327" i="2"/>
  <c r="AJ129" i="2"/>
  <c r="AJ1148" i="2"/>
  <c r="AJ4" i="2"/>
  <c r="AJ844" i="2"/>
  <c r="AJ1468" i="2"/>
  <c r="AJ573" i="2"/>
  <c r="AJ664" i="2"/>
  <c r="AJ1246" i="2"/>
  <c r="AJ394" i="2"/>
  <c r="AJ1150" i="2"/>
  <c r="AJ665" i="2"/>
  <c r="AJ198" i="2"/>
  <c r="AJ525" i="2"/>
  <c r="AJ1212" i="2"/>
  <c r="AJ1473" i="2"/>
  <c r="AJ438" i="2"/>
  <c r="AJ1474" i="2"/>
  <c r="AJ93" i="2"/>
  <c r="AJ140" i="2"/>
  <c r="AJ629" i="2"/>
  <c r="AJ675" i="2"/>
  <c r="AJ1302" i="2"/>
  <c r="AJ432" i="2"/>
  <c r="AJ1421" i="2"/>
  <c r="AJ1130" i="2"/>
  <c r="AJ1248" i="2"/>
  <c r="AJ1516" i="2"/>
  <c r="AJ88" i="2"/>
  <c r="AJ623" i="2"/>
  <c r="AJ712" i="2"/>
  <c r="AJ758" i="2"/>
  <c r="AJ1295" i="2"/>
  <c r="AJ983" i="2"/>
  <c r="AJ530" i="2"/>
  <c r="AJ11" i="2"/>
  <c r="AJ1254" i="2"/>
  <c r="AJ899" i="2"/>
  <c r="AJ16" i="2"/>
  <c r="AJ241" i="2"/>
  <c r="AJ350" i="2"/>
  <c r="AJ575" i="2"/>
  <c r="AJ1050" i="2"/>
  <c r="AJ670" i="2"/>
  <c r="AJ895" i="2"/>
  <c r="AJ172" i="2"/>
  <c r="AJ1140" i="2"/>
  <c r="AJ1387" i="2"/>
  <c r="AJ1301" i="2"/>
  <c r="AJ1386" i="2"/>
  <c r="AJ15" i="2"/>
  <c r="AJ947" i="2"/>
  <c r="AJ1438" i="2"/>
  <c r="AJ474" i="2"/>
  <c r="AJ625" i="2"/>
  <c r="AJ850" i="2"/>
  <c r="AJ9" i="2"/>
  <c r="AJ944" i="2"/>
  <c r="AJ1022" i="2"/>
  <c r="AJ809" i="2"/>
  <c r="AJ1340" i="2"/>
  <c r="AJ1480" i="2"/>
  <c r="AJ141" i="2"/>
  <c r="AJ1437" i="2"/>
  <c r="AJ52" i="2"/>
  <c r="AJ131" i="2"/>
  <c r="AJ938" i="2"/>
  <c r="AJ200" i="2"/>
  <c r="AJ1132" i="2"/>
  <c r="AJ1334" i="2"/>
  <c r="AJ1337" i="2"/>
  <c r="AJ1253" i="2"/>
  <c r="AJ624" i="2"/>
  <c r="AJ528" i="2"/>
  <c r="AJ90" i="2"/>
  <c r="AJ1523" i="2"/>
  <c r="AJ1385" i="2"/>
  <c r="AJ807" i="2"/>
  <c r="AJ533" i="2"/>
  <c r="AJ1341" i="2"/>
  <c r="AJ1524" i="2"/>
  <c r="AJ1046" i="2"/>
  <c r="AJ581" i="2"/>
  <c r="AJ1059" i="2"/>
  <c r="AJ439" i="2"/>
  <c r="AJ567" i="2"/>
  <c r="AJ946" i="2"/>
  <c r="AJ764" i="2"/>
  <c r="AJ13" i="2"/>
  <c r="AJ1217" i="2"/>
  <c r="AJ1300" i="2"/>
  <c r="AJ719" i="2"/>
  <c r="AJ1024" i="2"/>
  <c r="AJ617" i="2"/>
  <c r="AJ813" i="2"/>
  <c r="AJ1192" i="2"/>
  <c r="AJ249" i="2"/>
  <c r="AJ20" i="2"/>
  <c r="AJ912" i="2"/>
  <c r="AJ329" i="2"/>
  <c r="AJ294" i="2"/>
  <c r="AJ1003" i="2"/>
  <c r="AJ442" i="2"/>
  <c r="AJ1160" i="2"/>
  <c r="AJ319" i="2"/>
  <c r="AJ321" i="2"/>
  <c r="AJ322" i="2"/>
  <c r="AJ1303" i="2"/>
  <c r="AJ146" i="2"/>
  <c r="AJ244" i="2"/>
  <c r="AJ851" i="2"/>
  <c r="AJ761" i="2"/>
  <c r="AJ1298" i="2"/>
  <c r="AJ854" i="2"/>
  <c r="AJ1023" i="2"/>
  <c r="AJ1432" i="2"/>
  <c r="AJ763" i="2"/>
  <c r="AJ1434" i="2"/>
  <c r="AJ1389" i="2"/>
  <c r="AJ1329" i="2"/>
  <c r="AJ752" i="2"/>
  <c r="AJ210" i="2"/>
  <c r="AJ1170" i="2"/>
  <c r="AJ777" i="2"/>
  <c r="AJ1539" i="2"/>
  <c r="AJ293" i="2"/>
  <c r="AJ1060" i="2"/>
  <c r="AJ2" i="2"/>
  <c r="AJ888" i="2"/>
  <c r="AJ1206" i="2"/>
  <c r="AJ445" i="2"/>
  <c r="AJ1483" i="2"/>
  <c r="AJ1346" i="2"/>
  <c r="AJ721" i="2"/>
  <c r="AJ1102" i="2"/>
  <c r="AJ1347" i="2"/>
  <c r="AJ815" i="2"/>
  <c r="AJ1173" i="2"/>
  <c r="AJ1531" i="2"/>
  <c r="AJ681" i="2"/>
  <c r="AJ770" i="2"/>
  <c r="AJ1193" i="2"/>
  <c r="AJ1221" i="2"/>
  <c r="AJ286" i="2"/>
  <c r="AJ542" i="2"/>
  <c r="AJ909" i="2"/>
  <c r="AJ325" i="2"/>
  <c r="AJ492" i="2"/>
  <c r="AJ177" i="2"/>
  <c r="AJ867" i="2"/>
  <c r="AJ414" i="2"/>
  <c r="AJ255" i="2"/>
  <c r="AJ868" i="2"/>
  <c r="AJ1001" i="2"/>
  <c r="AJ1125" i="2"/>
  <c r="AJ1402" i="2"/>
  <c r="AJ916" i="2"/>
  <c r="AJ333" i="2"/>
  <c r="AJ1231" i="2"/>
  <c r="AJ416" i="2"/>
  <c r="AJ647" i="2"/>
  <c r="AJ1359" i="2"/>
  <c r="AJ553" i="2"/>
  <c r="AJ1504" i="2"/>
  <c r="AJ102" i="2"/>
  <c r="AJ772" i="2"/>
  <c r="AJ998" i="2"/>
  <c r="AJ1109" i="2"/>
  <c r="AJ62" i="2"/>
  <c r="AJ1401" i="2"/>
  <c r="AJ1269" i="2"/>
  <c r="AJ515" i="2"/>
  <c r="AJ869" i="2"/>
  <c r="AJ30" i="2"/>
  <c r="AJ456" i="2"/>
  <c r="AJ1357" i="2"/>
  <c r="AJ155" i="2"/>
  <c r="AJ223" i="2"/>
  <c r="AJ692" i="2"/>
  <c r="AJ296" i="2"/>
  <c r="AJ383" i="2"/>
  <c r="AJ21" i="2"/>
  <c r="AJ175" i="2"/>
  <c r="AJ1067" i="2"/>
  <c r="AJ1349" i="2"/>
  <c r="AJ1395" i="2"/>
  <c r="AJ105" i="2"/>
  <c r="AJ730" i="2"/>
  <c r="AJ1108" i="2"/>
  <c r="AJ152" i="2"/>
  <c r="AJ1447" i="2"/>
  <c r="AJ914" i="2"/>
  <c r="AJ733" i="2"/>
  <c r="AJ1287" i="2"/>
  <c r="AJ780" i="2"/>
  <c r="AJ1404" i="2"/>
  <c r="AJ156" i="2"/>
  <c r="AJ1126" i="2"/>
  <c r="AJ58" i="2"/>
  <c r="AJ1143" i="2"/>
  <c r="AJ290" i="2"/>
  <c r="AJ999" i="2"/>
  <c r="AJ598" i="2"/>
  <c r="AJ107" i="2"/>
  <c r="AJ330" i="2"/>
  <c r="AJ1228" i="2"/>
  <c r="AJ256" i="2"/>
  <c r="AJ455" i="2"/>
  <c r="AJ334" i="2"/>
  <c r="AJ1175" i="2"/>
  <c r="AJ158" i="2"/>
  <c r="AJ776" i="2"/>
  <c r="AJ1029" i="2"/>
  <c r="AJ371" i="2"/>
  <c r="AJ1071" i="2"/>
  <c r="AJ1172" i="2"/>
  <c r="AJ292" i="2"/>
  <c r="AJ644" i="2"/>
  <c r="AJ376" i="2"/>
  <c r="AJ601" i="2"/>
  <c r="AJ32" i="2"/>
  <c r="AJ1273" i="2"/>
  <c r="AJ1076" i="2"/>
  <c r="AJ225" i="2"/>
  <c r="AJ1453" i="2"/>
  <c r="AJ603" i="2"/>
  <c r="AJ502" i="2"/>
  <c r="AJ183" i="2"/>
  <c r="AJ160" i="2"/>
  <c r="AJ517" i="2"/>
  <c r="AJ608" i="2"/>
  <c r="AJ1413" i="2"/>
  <c r="AJ1462" i="2"/>
  <c r="AJ379" i="2"/>
  <c r="AJ1454" i="2"/>
  <c r="AJ336" i="2"/>
  <c r="AJ79" i="2"/>
  <c r="AJ1036" i="2"/>
  <c r="AJ1277" i="2"/>
  <c r="AJ1289" i="2"/>
  <c r="AJ300" i="2"/>
  <c r="AJ1179" i="2"/>
  <c r="AJ1458" i="2"/>
  <c r="AJ1010" i="2"/>
  <c r="AJ1039" i="2"/>
  <c r="AJ827" i="2"/>
  <c r="AJ226" i="2"/>
  <c r="AJ1407" i="2"/>
  <c r="AJ1233" i="2"/>
  <c r="AJ1455" i="2"/>
  <c r="AJ787" i="2"/>
  <c r="AJ1138" i="2"/>
  <c r="AJ653" i="2"/>
  <c r="AJ1009" i="2"/>
  <c r="AJ558" i="2"/>
  <c r="AJ186" i="2"/>
  <c r="AJ739" i="2"/>
  <c r="AJ1112" i="2"/>
  <c r="AJ69" i="2"/>
  <c r="AJ833" i="2"/>
  <c r="AJ1369" i="2"/>
  <c r="AJ490" i="2"/>
  <c r="AJ25" i="2"/>
  <c r="AJ295" i="2"/>
  <c r="AJ918" i="2"/>
  <c r="AJ113" i="2"/>
  <c r="AJ966" i="2"/>
  <c r="AJ1006" i="2"/>
  <c r="AJ1034" i="2"/>
  <c r="AJ1200" i="2"/>
  <c r="AJ923" i="2"/>
  <c r="AJ1080" i="2"/>
  <c r="AJ788" i="2"/>
  <c r="AJ1037" i="2"/>
  <c r="AJ505" i="2"/>
  <c r="AJ1459" i="2"/>
  <c r="AJ301" i="2"/>
  <c r="AJ1027" i="2"/>
  <c r="AJ1016" i="2"/>
  <c r="AJ1556" i="2"/>
  <c r="AJ1326" i="2"/>
  <c r="AJ794" i="2"/>
  <c r="AJ1128" i="2"/>
  <c r="AJ471" i="2"/>
  <c r="AJ1244" i="2"/>
  <c r="AJ1511" i="2"/>
  <c r="AJ76" i="2"/>
  <c r="AJ1284" i="2"/>
  <c r="AJ1461" i="2"/>
  <c r="AJ1553" i="2"/>
  <c r="AJ685" i="2"/>
  <c r="AJ1444" i="2"/>
  <c r="AJ564" i="2"/>
  <c r="AJ45" i="2"/>
  <c r="AJ343" i="2"/>
  <c r="AJ1015" i="2"/>
  <c r="AJ1087" i="2"/>
  <c r="AJ1282" i="2"/>
  <c r="AJ431" i="2"/>
  <c r="AJ662" i="2"/>
  <c r="AJ1129" i="2"/>
  <c r="AJ46" i="2"/>
  <c r="AJ1014" i="2"/>
  <c r="AJ426" i="2"/>
  <c r="AJ82" i="2"/>
  <c r="AJ1324" i="2"/>
  <c r="AJ217" i="2"/>
  <c r="AJ288" i="2"/>
  <c r="AJ911" i="2"/>
  <c r="AJ389" i="2"/>
  <c r="AJ706" i="2"/>
  <c r="AJ839" i="2"/>
  <c r="AJ1418" i="2"/>
  <c r="AJ236" i="2"/>
  <c r="AJ510" i="2"/>
  <c r="AJ1371" i="2"/>
  <c r="AJ1417" i="2"/>
  <c r="AJ168" i="2"/>
  <c r="AJ1374" i="2"/>
  <c r="AJ307" i="2"/>
  <c r="AJ1373" i="2"/>
  <c r="AJ886" i="2"/>
  <c r="AJ1506" i="2"/>
  <c r="AJ72" i="2"/>
  <c r="AJ43" i="2"/>
  <c r="AJ234" i="2"/>
  <c r="AJ1123" i="2"/>
  <c r="AJ469" i="2"/>
  <c r="AJ1512" i="2"/>
  <c r="AJ1045" i="2"/>
  <c r="AJ1328" i="2"/>
  <c r="AJ1281" i="2"/>
  <c r="AJ24" i="2"/>
  <c r="AJ187" i="2"/>
  <c r="AJ467" i="2"/>
  <c r="AJ121" i="2"/>
  <c r="AJ189" i="2"/>
  <c r="AJ793" i="2"/>
  <c r="AJ836" i="2"/>
  <c r="AJ1397" i="2"/>
  <c r="AJ686" i="2"/>
  <c r="AJ60" i="2"/>
  <c r="AJ1310" i="2"/>
  <c r="AJ267" i="2"/>
  <c r="AJ511" i="2"/>
  <c r="AJ75" i="2"/>
  <c r="AJ51" i="2"/>
  <c r="AJ1294" i="2"/>
  <c r="AJ195" i="2"/>
  <c r="AJ1515" i="2"/>
  <c r="AJ50" i="2"/>
  <c r="AJ132" i="2"/>
  <c r="AJ1019" i="2"/>
  <c r="AJ352" i="2"/>
  <c r="AJ847" i="2"/>
  <c r="AJ1051" i="2"/>
  <c r="AJ1426" i="2"/>
  <c r="AJ806" i="2"/>
  <c r="AJ201" i="2"/>
  <c r="AJ477" i="2"/>
  <c r="AJ1431" i="2"/>
  <c r="AJ203" i="2"/>
  <c r="AJ897" i="2"/>
  <c r="AJ348" i="2"/>
  <c r="AJ1469" i="2"/>
  <c r="AJ1048" i="2"/>
  <c r="AJ5" i="2"/>
  <c r="AJ87" i="2"/>
  <c r="AJ666" i="2"/>
  <c r="AJ1335" i="2"/>
  <c r="AJ1519" i="2"/>
  <c r="AJ715" i="2"/>
  <c r="AJ92" i="2"/>
  <c r="AJ618" i="2"/>
  <c r="AJ1514" i="2"/>
  <c r="AJ49" i="2"/>
  <c r="AJ574" i="2"/>
  <c r="AJ1092" i="2"/>
  <c r="AJ894" i="2"/>
  <c r="AJ1250" i="2"/>
  <c r="AJ1297" i="2"/>
  <c r="AJ55" i="2"/>
  <c r="AJ628" i="2"/>
  <c r="AJ1151" i="2"/>
  <c r="AJ522" i="2"/>
  <c r="AJ936" i="2"/>
  <c r="AJ1149" i="2"/>
  <c r="AJ622" i="2"/>
  <c r="AJ843" i="2"/>
  <c r="AJ799" i="2"/>
  <c r="AJ1376" i="2"/>
  <c r="AJ1207" i="2"/>
  <c r="AJ981" i="2"/>
  <c r="AJ1093" i="2"/>
  <c r="AJ7" i="2"/>
  <c r="AJ476" i="2"/>
  <c r="AJ1427" i="2"/>
  <c r="AJ1478" i="2"/>
  <c r="AJ393" i="2"/>
  <c r="AJ1331" i="2"/>
  <c r="AJ1208" i="2"/>
  <c r="AJ1152" i="2"/>
  <c r="AJ892" i="2"/>
  <c r="AJ1424" i="2"/>
  <c r="AJ577" i="2"/>
  <c r="AJ804" i="2"/>
  <c r="AJ984" i="2"/>
  <c r="AJ1471" i="2"/>
  <c r="AJ199" i="2"/>
  <c r="AJ313" i="2"/>
  <c r="AJ669" i="2"/>
  <c r="AJ314" i="2"/>
  <c r="AJ1336" i="2"/>
  <c r="AJ531" i="2"/>
  <c r="AJ852" i="2"/>
  <c r="AJ943" i="2"/>
  <c r="AJ1189" i="2"/>
  <c r="AJ987" i="2"/>
  <c r="AJ1134" i="2"/>
  <c r="AJ1057" i="2"/>
  <c r="AJ402" i="2"/>
  <c r="AJ631" i="2"/>
  <c r="AJ363" i="2"/>
  <c r="AJ403" i="2"/>
  <c r="AJ320" i="2"/>
  <c r="AJ1332" i="2"/>
  <c r="AJ1425" i="2"/>
  <c r="AJ274" i="2"/>
  <c r="AJ475" i="2"/>
  <c r="AJ757" i="2"/>
  <c r="AJ803" i="2"/>
  <c r="AJ1153" i="2"/>
  <c r="AJ941" i="2"/>
  <c r="AJ1154" i="2"/>
  <c r="AJ627" i="2"/>
  <c r="AJ1339" i="2"/>
  <c r="AJ1098" i="2"/>
  <c r="AJ1215" i="2"/>
  <c r="AJ514" i="2"/>
  <c r="AJ945" i="2"/>
  <c r="AJ1435" i="2"/>
  <c r="AJ1481" i="2"/>
  <c r="AJ96" i="2"/>
  <c r="AJ811" i="2"/>
  <c r="AJ10" i="2"/>
  <c r="AJ315" i="2"/>
  <c r="AJ1141" i="2"/>
  <c r="AJ205" i="2"/>
  <c r="AJ247" i="2"/>
  <c r="AJ585" i="2"/>
  <c r="AJ677" i="2"/>
  <c r="AJ1245" i="2"/>
  <c r="AJ362" i="2"/>
  <c r="AJ1345" i="2"/>
  <c r="AJ1260" i="2"/>
  <c r="AJ242" i="2"/>
  <c r="AJ349" i="2"/>
  <c r="AJ1211" i="2"/>
  <c r="AJ942" i="2"/>
  <c r="AJ805" i="2"/>
  <c r="AJ1477" i="2"/>
  <c r="AJ1056" i="2"/>
  <c r="AJ358" i="2"/>
  <c r="AJ441" i="2"/>
  <c r="AJ718" i="2"/>
  <c r="AJ361" i="2"/>
  <c r="AJ755" i="2"/>
  <c r="AJ273" i="2"/>
  <c r="AJ713" i="2"/>
  <c r="AJ1052" i="2"/>
  <c r="AJ582" i="2"/>
  <c r="AJ717" i="2"/>
  <c r="AJ626" i="2"/>
  <c r="AJ1338" i="2"/>
  <c r="AJ206" i="2"/>
  <c r="AJ1100" i="2"/>
  <c r="AJ443" i="2"/>
  <c r="AJ586" i="2"/>
  <c r="AJ1527" i="2"/>
  <c r="AJ902" i="2"/>
  <c r="AJ572" i="2"/>
  <c r="AJ991" i="2"/>
  <c r="AJ446" i="2"/>
  <c r="AJ99" i="2"/>
  <c r="AJ97" i="2"/>
  <c r="AJ1344" i="2"/>
  <c r="AJ857" i="2"/>
  <c r="AJ145" i="2"/>
  <c r="AJ447" i="2"/>
  <c r="AJ487" i="2"/>
  <c r="AJ1263" i="2"/>
  <c r="AJ367" i="2"/>
  <c r="AJ727" i="2"/>
  <c r="AJ817" i="2"/>
  <c r="AJ285" i="2"/>
  <c r="AJ959" i="2"/>
  <c r="AJ1493" i="2"/>
  <c r="AJ1135" i="2"/>
  <c r="AJ1258" i="2"/>
  <c r="AJ1375" i="2"/>
  <c r="AJ282" i="2"/>
  <c r="AJ904" i="2"/>
  <c r="AJ1391" i="2"/>
  <c r="AJ992" i="2"/>
  <c r="AJ767" i="2"/>
  <c r="AJ1262" i="2"/>
  <c r="AJ862" i="2"/>
  <c r="AJ178" i="2"/>
  <c r="AJ1448" i="2"/>
  <c r="AJ1074" i="2"/>
  <c r="AJ128" i="2"/>
  <c r="AJ309" i="2"/>
  <c r="AJ485" i="2"/>
  <c r="AJ588" i="2"/>
  <c r="AJ1103" i="2"/>
  <c r="AJ1304" i="2"/>
  <c r="AJ283" i="2"/>
  <c r="AJ905" i="2"/>
  <c r="AJ1104" i="2"/>
  <c r="AJ1061" i="2"/>
  <c r="AJ1105" i="2"/>
  <c r="AJ1486" i="2"/>
  <c r="AJ684" i="2"/>
  <c r="AJ934" i="2"/>
  <c r="AJ1091" i="2"/>
  <c r="AJ1065" i="2"/>
  <c r="AJ1264" i="2"/>
  <c r="AJ958" i="2"/>
  <c r="AJ822" i="2"/>
  <c r="AJ734" i="2"/>
  <c r="AJ663" i="2"/>
  <c r="AJ143" i="2"/>
  <c r="AJ537" i="2"/>
  <c r="AJ18" i="2"/>
  <c r="AJ723" i="2"/>
  <c r="AJ814" i="2"/>
  <c r="AJ1063" i="2"/>
  <c r="AJ812" i="2"/>
  <c r="AJ1394" i="2"/>
  <c r="AJ1396" i="2"/>
  <c r="AJ954" i="2"/>
  <c r="AJ547" i="2"/>
  <c r="AJ1457" i="2"/>
  <c r="AJ1064" i="2"/>
  <c r="AJ452" i="2"/>
  <c r="AJ687" i="2"/>
  <c r="AJ597" i="2"/>
  <c r="AJ372" i="2"/>
  <c r="AJ643" i="2"/>
  <c r="AJ548" i="2"/>
  <c r="AJ1031" i="2"/>
  <c r="AJ964" i="2"/>
  <c r="AJ783" i="2"/>
  <c r="AJ1137" i="2"/>
  <c r="AJ1146" i="2"/>
  <c r="AJ1222" i="2"/>
  <c r="AJ449" i="2"/>
  <c r="AJ1166" i="2"/>
  <c r="AJ1227" i="2"/>
  <c r="AJ1446" i="2"/>
  <c r="AJ821" i="2"/>
  <c r="AJ1355" i="2"/>
  <c r="AJ1000" i="2"/>
  <c r="AJ222" i="2"/>
  <c r="AJ645" i="2"/>
  <c r="AJ1230" i="2"/>
  <c r="AJ457" i="2"/>
  <c r="AJ1544" i="2"/>
  <c r="AJ919" i="2"/>
  <c r="AJ68" i="2"/>
  <c r="AJ332" i="2"/>
  <c r="AJ635" i="2"/>
  <c r="AJ682" i="2"/>
  <c r="AJ907" i="2"/>
  <c r="AJ773" i="2"/>
  <c r="AJ22" i="2"/>
  <c r="AJ726" i="2"/>
  <c r="AJ26" i="2"/>
  <c r="AJ1124" i="2"/>
  <c r="AJ453" i="2"/>
  <c r="AJ1492" i="2"/>
  <c r="AJ642" i="2"/>
  <c r="AJ1400" i="2"/>
  <c r="AJ494" i="2"/>
  <c r="AJ28" i="2"/>
  <c r="AJ778" i="2"/>
  <c r="AJ1356" i="2"/>
  <c r="AJ257" i="2"/>
  <c r="AJ962" i="2"/>
  <c r="AJ994" i="2"/>
  <c r="AJ1307" i="2"/>
  <c r="AJ641" i="2"/>
  <c r="AJ691" i="2"/>
  <c r="AJ109" i="2"/>
  <c r="AJ599" i="2"/>
  <c r="AJ824" i="2"/>
  <c r="AJ736" i="2"/>
  <c r="AJ499" i="2"/>
  <c r="AJ1360" i="2"/>
  <c r="AJ501" i="2"/>
  <c r="AJ115" i="2"/>
  <c r="AJ421" i="2"/>
  <c r="AJ339" i="2"/>
  <c r="AJ110" i="2"/>
  <c r="AJ377" i="2"/>
  <c r="AJ1499" i="2"/>
  <c r="AJ649" i="2"/>
  <c r="AJ650" i="2"/>
  <c r="AJ697" i="2"/>
  <c r="AJ696" i="2"/>
  <c r="AJ1176" i="2"/>
  <c r="AJ80" i="2"/>
  <c r="AJ1456" i="2"/>
  <c r="AJ1008" i="2"/>
  <c r="AJ1503" i="2"/>
  <c r="AJ38" i="2"/>
  <c r="AJ1368" i="2"/>
  <c r="AJ917" i="2"/>
  <c r="AJ1405" i="2"/>
  <c r="AJ378" i="2"/>
  <c r="AJ157" i="2"/>
  <c r="AJ335" i="2"/>
  <c r="AJ555" i="2"/>
  <c r="AJ337" i="2"/>
  <c r="AJ695" i="2"/>
  <c r="AJ182" i="2"/>
  <c r="AJ967" i="2"/>
  <c r="AJ741" i="2"/>
  <c r="AJ1358" i="2"/>
  <c r="AJ1315" i="2"/>
  <c r="AJ458" i="2"/>
  <c r="AJ224" i="2"/>
  <c r="AJ693" i="2"/>
  <c r="AJ737" i="2"/>
  <c r="AJ873" i="2"/>
  <c r="AJ784" i="2"/>
  <c r="AJ227" i="2"/>
  <c r="AJ297" i="2"/>
  <c r="AJ1363" i="2"/>
  <c r="AJ1177" i="2"/>
  <c r="AJ261" i="2"/>
  <c r="AJ299" i="2"/>
  <c r="AJ504" i="2"/>
  <c r="AJ516" i="2"/>
  <c r="AJ828" i="2"/>
  <c r="AJ116" i="2"/>
  <c r="AJ1201" i="2"/>
  <c r="AJ654" i="2"/>
  <c r="AJ340" i="2"/>
  <c r="AJ1115" i="2"/>
  <c r="AJ384" i="2"/>
  <c r="AJ837" i="2"/>
  <c r="AJ1114" i="2"/>
  <c r="AJ612" i="2"/>
  <c r="AJ459" i="2"/>
  <c r="AJ181" i="2"/>
  <c r="AJ1005" i="2"/>
  <c r="AJ1127" i="2"/>
  <c r="AJ1079" i="2"/>
  <c r="AJ1364" i="2"/>
  <c r="AJ1549" i="2"/>
  <c r="AJ81" i="2"/>
  <c r="AJ162" i="2"/>
  <c r="AJ518" i="2"/>
  <c r="AJ699" i="2"/>
  <c r="AJ832" i="2"/>
  <c r="AJ423" i="2"/>
  <c r="AJ887" i="2"/>
  <c r="AJ345" i="2"/>
  <c r="AJ1237" i="2"/>
  <c r="AJ39" i="2"/>
  <c r="AJ655" i="2"/>
  <c r="AJ1083" i="2"/>
  <c r="AJ303" i="2"/>
  <c r="AJ503" i="2"/>
  <c r="AJ1236" i="2"/>
  <c r="AJ382" i="2"/>
  <c r="AJ1366" i="2"/>
  <c r="AJ425" i="2"/>
  <c r="AJ975" i="2"/>
  <c r="AJ1416" i="2"/>
  <c r="AJ925" i="2"/>
  <c r="AJ232" i="2"/>
  <c r="AJ834" i="2"/>
  <c r="AJ1278" i="2"/>
  <c r="AJ561" i="2"/>
  <c r="AJ792" i="2"/>
  <c r="AJ996" i="2"/>
  <c r="AJ1322" i="2"/>
  <c r="AJ188" i="2"/>
  <c r="AJ1013" i="2"/>
  <c r="AJ369" i="2"/>
  <c r="AJ150" i="2"/>
  <c r="AJ1536" i="2"/>
  <c r="AJ390" i="2"/>
  <c r="AJ411" i="2"/>
  <c r="AJ1169" i="2"/>
  <c r="AJ47" i="2"/>
  <c r="AJ506" i="2"/>
  <c r="AJ1181" i="2"/>
  <c r="AJ973" i="2"/>
  <c r="AJ883" i="2"/>
  <c r="AJ1118" i="2"/>
  <c r="AJ388" i="2"/>
  <c r="AJ1018" i="2"/>
  <c r="AJ797" i="2"/>
  <c r="AJ124" i="2"/>
  <c r="AJ385" i="2"/>
  <c r="AJ1351" i="2"/>
  <c r="AJ910" i="2"/>
  <c r="AJ1068" i="2"/>
  <c r="AJ977" i="2"/>
  <c r="AJ659" i="2"/>
  <c r="AJ268" i="2"/>
  <c r="AJ238" i="2"/>
  <c r="AJ565" i="2"/>
  <c r="AJ571" i="2"/>
  <c r="AJ1558" i="2"/>
  <c r="AJ1465" i="2"/>
  <c r="AJ1509" i="2"/>
  <c r="AJ1555" i="2"/>
  <c r="AJ239" i="2"/>
  <c r="AJ1017" i="2"/>
  <c r="AJ1243" i="2"/>
  <c r="AJ253" i="2"/>
  <c r="AJ595" i="2"/>
  <c r="AJ1043" i="2"/>
  <c r="AJ74" i="2"/>
  <c r="AJ125" i="2"/>
  <c r="AJ491" i="2"/>
  <c r="AJ1028" i="2"/>
  <c r="AJ1510" i="2"/>
  <c r="AJ749" i="2"/>
  <c r="AJ570" i="2"/>
  <c r="AJ1204" i="2"/>
  <c r="AJ884" i="2"/>
  <c r="AJ391" i="2"/>
  <c r="AJ1420" i="2"/>
  <c r="AJ519" i="2"/>
  <c r="AJ885" i="2"/>
  <c r="AJ266" i="2"/>
  <c r="AJ1463" i="2"/>
  <c r="AJ190" i="2"/>
  <c r="AJ1325" i="2"/>
  <c r="AJ1187" i="2"/>
  <c r="AJ1054" i="2"/>
  <c r="AJ672" i="2"/>
  <c r="AJ1055" i="2"/>
  <c r="AJ278" i="2"/>
  <c r="AJ316" i="2"/>
  <c r="AJ312" i="2"/>
  <c r="AJ275" i="2"/>
  <c r="AJ479" i="2"/>
  <c r="AJ279" i="2"/>
  <c r="AJ676" i="2"/>
  <c r="AJ901" i="2"/>
  <c r="AJ535" i="2"/>
  <c r="AJ989" i="2"/>
  <c r="AJ1436" i="2"/>
  <c r="AJ1513" i="2"/>
  <c r="AJ842" i="2"/>
  <c r="AJ444" i="2"/>
  <c r="AJ988" i="2"/>
  <c r="AJ810" i="2"/>
  <c r="AJ591" i="2"/>
  <c r="AJ1026" i="2"/>
  <c r="AJ950" i="2"/>
  <c r="AJ1220" i="2"/>
  <c r="AJ632" i="2"/>
  <c r="AJ409" i="2"/>
  <c r="AJ725" i="2"/>
  <c r="AJ1194" i="2"/>
  <c r="AJ365" i="2"/>
  <c r="AJ1070" i="2"/>
  <c r="AJ1311" i="2"/>
  <c r="AJ731" i="2"/>
  <c r="AJ1106" i="2"/>
  <c r="AJ545" i="2"/>
  <c r="AJ689" i="2"/>
  <c r="AJ373" i="2"/>
  <c r="AJ1198" i="2"/>
  <c r="AJ1271" i="2"/>
  <c r="AJ154" i="2"/>
  <c r="AJ870" i="2"/>
  <c r="AJ497" i="2"/>
  <c r="AJ108" i="2"/>
  <c r="AJ1229" i="2"/>
  <c r="AJ35" i="2"/>
  <c r="AJ331" i="2"/>
  <c r="AJ690" i="2"/>
  <c r="AJ180" i="2"/>
  <c r="AJ460" i="2"/>
  <c r="AJ829" i="2"/>
  <c r="AJ31" i="2"/>
  <c r="AJ826" i="2"/>
  <c r="AJ418" i="2"/>
  <c r="AJ229" i="2"/>
  <c r="AJ1007" i="2"/>
  <c r="AJ652" i="2"/>
  <c r="AJ1548" i="2"/>
  <c r="AJ831" i="2"/>
  <c r="AJ1113" i="2"/>
  <c r="AJ1411" i="2"/>
  <c r="AJ609" i="2"/>
  <c r="AJ1202" i="2"/>
  <c r="AJ1116" i="2"/>
  <c r="AJ465" i="2"/>
  <c r="AJ507" i="2"/>
  <c r="AJ119" i="2"/>
  <c r="AJ1117" i="2"/>
  <c r="AJ562" i="2"/>
  <c r="AJ611" i="2"/>
  <c r="AJ703" i="2"/>
  <c r="AJ252" i="2"/>
  <c r="AJ287" i="2"/>
  <c r="AJ1352" i="2"/>
  <c r="AJ450" i="2"/>
  <c r="AJ1225" i="2"/>
  <c r="AJ728" i="2"/>
  <c r="AJ865" i="2"/>
  <c r="AJ1464" i="2"/>
  <c r="AJ838" i="2"/>
  <c r="AJ1044" i="2"/>
  <c r="AJ119" i="1"/>
  <c r="AJ127" i="1"/>
  <c r="AJ135" i="1"/>
  <c r="AJ149" i="1"/>
  <c r="AJ155" i="1"/>
  <c r="AJ201" i="1"/>
  <c r="AJ207" i="1"/>
  <c r="AJ224" i="1"/>
  <c r="AJ241" i="1"/>
  <c r="AJ256" i="1"/>
  <c r="AJ319" i="1"/>
  <c r="AJ332" i="1"/>
  <c r="AJ345" i="1"/>
  <c r="AJ353" i="1"/>
  <c r="AJ360" i="1"/>
  <c r="AJ375" i="1"/>
  <c r="AJ382" i="1"/>
  <c r="AJ1746" i="1"/>
  <c r="AJ1752" i="1"/>
  <c r="AJ1760" i="1"/>
  <c r="AJ1768" i="1"/>
  <c r="AJ1775" i="1"/>
  <c r="AJ1783" i="1"/>
  <c r="AJ1824" i="1"/>
  <c r="AJ1831" i="1"/>
  <c r="AJ1874" i="1"/>
  <c r="AJ1880" i="1"/>
  <c r="AJ1888" i="1"/>
  <c r="AJ1902" i="1"/>
  <c r="AJ1910" i="1"/>
  <c r="AJ1918" i="1"/>
  <c r="AJ120" i="1"/>
  <c r="AJ128" i="1"/>
  <c r="AJ136" i="1"/>
  <c r="AJ219" i="1"/>
  <c r="AJ249" i="1"/>
  <c r="AJ283" i="1"/>
  <c r="AJ305" i="1"/>
  <c r="AJ320" i="1"/>
  <c r="AJ338" i="1"/>
  <c r="AJ346" i="1"/>
  <c r="AJ354" i="1"/>
  <c r="AJ361" i="1"/>
  <c r="AJ383" i="1"/>
  <c r="AJ389" i="1"/>
  <c r="AJ1776" i="1"/>
  <c r="AJ1784" i="1"/>
  <c r="AJ1791" i="1"/>
  <c r="AJ1804" i="1"/>
  <c r="AJ1811" i="1"/>
  <c r="AJ1818" i="1"/>
  <c r="AJ1832" i="1"/>
  <c r="AJ1868" i="1"/>
  <c r="AJ1875" i="1"/>
  <c r="AJ121" i="1"/>
  <c r="AJ243" i="1"/>
  <c r="AJ250" i="1"/>
  <c r="AJ270" i="1"/>
  <c r="AJ291" i="1"/>
  <c r="AJ299" i="1"/>
  <c r="AJ321" i="1"/>
  <c r="AJ327" i="1"/>
  <c r="AJ339" i="1"/>
  <c r="AJ347" i="1"/>
  <c r="AJ355" i="1"/>
  <c r="AJ362" i="1"/>
  <c r="AJ377" i="1"/>
  <c r="AJ1740" i="1"/>
  <c r="AJ1754" i="1"/>
  <c r="AJ1762" i="1"/>
  <c r="AJ1777" i="1"/>
  <c r="AJ1785" i="1"/>
  <c r="AJ1792" i="1"/>
  <c r="AJ1799" i="1"/>
  <c r="AJ1812" i="1"/>
  <c r="AJ1819" i="1"/>
  <c r="AJ1840" i="1"/>
  <c r="AJ1882" i="1"/>
  <c r="AJ1896" i="1"/>
  <c r="AJ1904" i="1"/>
  <c r="AJ1912" i="1"/>
  <c r="AJ1920" i="1"/>
  <c r="AJ97" i="1"/>
  <c r="AJ109" i="1"/>
  <c r="AJ144" i="1"/>
  <c r="AJ163" i="1"/>
  <c r="AJ168" i="1"/>
  <c r="AJ180" i="1"/>
  <c r="AJ191" i="1"/>
  <c r="AJ203" i="1"/>
  <c r="AJ209" i="1"/>
  <c r="AJ251" i="1"/>
  <c r="AJ264" i="1"/>
  <c r="AJ292" i="1"/>
  <c r="AJ307" i="1"/>
  <c r="AJ322" i="1"/>
  <c r="AJ340" i="1"/>
  <c r="AJ348" i="1"/>
  <c r="AJ356" i="1"/>
  <c r="AJ370" i="1"/>
  <c r="AJ385" i="1"/>
  <c r="AJ1741" i="1"/>
  <c r="AJ1748" i="1"/>
  <c r="AJ1755" i="1"/>
  <c r="AJ1763" i="1"/>
  <c r="AJ1778" i="1"/>
  <c r="AJ1786" i="1"/>
  <c r="AJ1800" i="1"/>
  <c r="AJ1806" i="1"/>
  <c r="AJ1834" i="1"/>
  <c r="AJ1848" i="1"/>
  <c r="AJ1856" i="1"/>
  <c r="AJ1864" i="1"/>
  <c r="AJ104" i="1"/>
  <c r="AJ115" i="1"/>
  <c r="AJ123" i="1"/>
  <c r="AJ131" i="1"/>
  <c r="AJ139" i="1"/>
  <c r="AJ145" i="1"/>
  <c r="AJ192" i="1"/>
  <c r="AJ204" i="1"/>
  <c r="AJ210" i="1"/>
  <c r="AJ252" i="1"/>
  <c r="AJ259" i="1"/>
  <c r="AJ265" i="1"/>
  <c r="AJ293" i="1"/>
  <c r="AJ315" i="1"/>
  <c r="AJ323" i="1"/>
  <c r="AJ341" i="1"/>
  <c r="AJ349" i="1"/>
  <c r="AJ364" i="1"/>
  <c r="AJ386" i="1"/>
  <c r="AJ1742" i="1"/>
  <c r="AJ1749" i="1"/>
  <c r="AJ1756" i="1"/>
  <c r="AJ1764" i="1"/>
  <c r="AJ1771" i="1"/>
  <c r="AJ1779" i="1"/>
  <c r="AJ1787" i="1"/>
  <c r="AJ1807" i="1"/>
  <c r="AJ1820" i="1"/>
  <c r="AJ1827" i="1"/>
  <c r="AJ1835" i="1"/>
  <c r="AJ1842" i="1"/>
  <c r="AJ1884" i="1"/>
  <c r="AJ1898" i="1"/>
  <c r="AJ1906" i="1"/>
  <c r="AJ1914" i="1"/>
  <c r="AJ116" i="1"/>
  <c r="AJ124" i="1"/>
  <c r="AJ132" i="1"/>
  <c r="AJ140" i="1"/>
  <c r="AJ152" i="1"/>
  <c r="AJ164" i="1"/>
  <c r="AJ187" i="1"/>
  <c r="AJ193" i="1"/>
  <c r="AJ273" i="1"/>
  <c r="AJ316" i="1"/>
  <c r="AJ329" i="1"/>
  <c r="AJ335" i="1"/>
  <c r="AJ342" i="1"/>
  <c r="AJ357" i="1"/>
  <c r="AJ365" i="1"/>
  <c r="AJ372" i="1"/>
  <c r="AJ1743" i="1"/>
  <c r="AJ1757" i="1"/>
  <c r="AJ1765" i="1"/>
  <c r="AJ1772" i="1"/>
  <c r="AJ1780" i="1"/>
  <c r="AJ1794" i="1"/>
  <c r="AJ1808" i="1"/>
  <c r="AJ1828" i="1"/>
  <c r="AJ1836" i="1"/>
  <c r="AJ1843" i="1"/>
  <c r="AJ1850" i="1"/>
  <c r="AJ1858" i="1"/>
  <c r="AJ1892" i="1"/>
  <c r="AJ1899" i="1"/>
  <c r="AJ1915" i="1"/>
  <c r="AJ381" i="1"/>
  <c r="AJ117" i="1"/>
  <c r="AJ133" i="1"/>
  <c r="AJ141" i="1"/>
  <c r="AJ147" i="1"/>
  <c r="AJ171" i="1"/>
  <c r="AJ176" i="1"/>
  <c r="AJ267" i="1"/>
  <c r="AJ274" i="1"/>
  <c r="AJ302" i="1"/>
  <c r="AJ310" i="1"/>
  <c r="AJ317" i="1"/>
  <c r="AJ330" i="1"/>
  <c r="AJ343" i="1"/>
  <c r="AJ351" i="1"/>
  <c r="AJ366" i="1"/>
  <c r="AJ373" i="1"/>
  <c r="AJ380" i="1"/>
  <c r="AJ1744" i="1"/>
  <c r="AJ1773" i="1"/>
  <c r="AJ1781" i="1"/>
  <c r="AJ1795" i="1"/>
  <c r="AJ1851" i="1"/>
  <c r="AJ1859" i="1"/>
  <c r="AJ1872" i="1"/>
  <c r="AJ1886" i="1"/>
  <c r="AJ1900" i="1"/>
  <c r="AJ1908" i="1"/>
  <c r="AJ371" i="1"/>
  <c r="AJ1801" i="1"/>
  <c r="AJ1849" i="1"/>
  <c r="AJ1857" i="1"/>
  <c r="AJ1865" i="1"/>
  <c r="AJ1877" i="1"/>
  <c r="AJ379" i="1"/>
  <c r="AJ387" i="1"/>
  <c r="AJ1821" i="1"/>
  <c r="AJ1871" i="1"/>
  <c r="AJ1885" i="1"/>
  <c r="AJ1809" i="1"/>
  <c r="AJ1829" i="1"/>
  <c r="AJ1837" i="1"/>
  <c r="AJ1893" i="1"/>
  <c r="AJ1745" i="1"/>
  <c r="AJ1879" i="1"/>
  <c r="AJ1887" i="1"/>
  <c r="AJ1901" i="1"/>
  <c r="AJ1909" i="1"/>
  <c r="AJ1917" i="1"/>
  <c r="AJ1797" i="1"/>
  <c r="AJ1817" i="1"/>
  <c r="AJ1845" i="1"/>
  <c r="AJ1853" i="1"/>
  <c r="AJ1861" i="1"/>
  <c r="AJ1753" i="1"/>
  <c r="AJ1761" i="1"/>
  <c r="AJ1769" i="1"/>
  <c r="AJ1825" i="1"/>
  <c r="AJ1839" i="1"/>
  <c r="AJ1881" i="1"/>
  <c r="AJ1889" i="1"/>
  <c r="AJ1895" i="1"/>
  <c r="AJ1903" i="1"/>
  <c r="AJ1911" i="1"/>
  <c r="AJ1805" i="1"/>
  <c r="AJ1833" i="1"/>
  <c r="AJ1847" i="1"/>
  <c r="AJ1855" i="1"/>
  <c r="AJ1869" i="1"/>
  <c r="AJ363" i="1"/>
  <c r="AJ1793" i="1"/>
  <c r="AJ1813" i="1"/>
  <c r="AJ1841" i="1"/>
  <c r="AJ1897" i="1"/>
  <c r="AJ1905" i="1"/>
  <c r="AJ1921" i="1"/>
  <c r="AJ105" i="1"/>
  <c r="AJ126" i="1"/>
  <c r="AJ146" i="1"/>
  <c r="AJ161" i="1"/>
  <c r="AJ181" i="1"/>
  <c r="AJ225" i="1"/>
  <c r="AJ248" i="1"/>
  <c r="AJ253" i="1"/>
  <c r="AJ271" i="1"/>
  <c r="AJ309" i="1"/>
  <c r="AJ384" i="1"/>
  <c r="AJ1790" i="1"/>
  <c r="AJ1846" i="1"/>
  <c r="AJ137" i="1"/>
  <c r="AJ151" i="1"/>
  <c r="AJ167" i="1"/>
  <c r="AJ182" i="1"/>
  <c r="AJ205" i="1"/>
  <c r="AJ215" i="1"/>
  <c r="AJ220" i="1"/>
  <c r="AJ226" i="1"/>
  <c r="AJ231" i="1"/>
  <c r="AJ237" i="1"/>
  <c r="AJ242" i="1"/>
  <c r="AJ254" i="1"/>
  <c r="AJ260" i="1"/>
  <c r="AJ266" i="1"/>
  <c r="AJ272" i="1"/>
  <c r="AJ278" i="1"/>
  <c r="AJ284" i="1"/>
  <c r="AJ297" i="1"/>
  <c r="AJ303" i="1"/>
  <c r="AJ328" i="1"/>
  <c r="AJ334" i="1"/>
  <c r="AJ1766" i="1"/>
  <c r="AJ1822" i="1"/>
  <c r="AJ1878" i="1"/>
  <c r="AJ1913" i="1"/>
  <c r="AJ101" i="1"/>
  <c r="AJ122" i="1"/>
  <c r="AJ157" i="1"/>
  <c r="AJ206" i="1"/>
  <c r="AJ221" i="1"/>
  <c r="AJ255" i="1"/>
  <c r="AJ279" i="1"/>
  <c r="AJ285" i="1"/>
  <c r="AJ298" i="1"/>
  <c r="AJ304" i="1"/>
  <c r="AJ1798" i="1"/>
  <c r="AJ1854" i="1"/>
  <c r="AJ143" i="1"/>
  <c r="AJ158" i="1"/>
  <c r="AJ173" i="1"/>
  <c r="AJ183" i="1"/>
  <c r="AJ197" i="1"/>
  <c r="AJ202" i="1"/>
  <c r="AJ216" i="1"/>
  <c r="AJ222" i="1"/>
  <c r="AJ232" i="1"/>
  <c r="AJ244" i="1"/>
  <c r="AJ261" i="1"/>
  <c r="AJ268" i="1"/>
  <c r="AJ280" i="1"/>
  <c r="AJ286" i="1"/>
  <c r="AJ336" i="1"/>
  <c r="AJ1830" i="1"/>
  <c r="AJ1919" i="1"/>
  <c r="AJ118" i="1"/>
  <c r="AJ134" i="1"/>
  <c r="AJ153" i="1"/>
  <c r="AJ169" i="1"/>
  <c r="AJ174" i="1"/>
  <c r="AJ198" i="1"/>
  <c r="AJ217" i="1"/>
  <c r="AJ233" i="1"/>
  <c r="AJ239" i="1"/>
  <c r="AJ245" i="1"/>
  <c r="AJ257" i="1"/>
  <c r="AJ262" i="1"/>
  <c r="AJ281" i="1"/>
  <c r="AJ287" i="1"/>
  <c r="AJ300" i="1"/>
  <c r="AJ312" i="1"/>
  <c r="AJ318" i="1"/>
  <c r="AJ368" i="1"/>
  <c r="AJ1862" i="1"/>
  <c r="AJ103" i="1"/>
  <c r="AJ113" i="1"/>
  <c r="AJ129" i="1"/>
  <c r="AJ159" i="1"/>
  <c r="AJ170" i="1"/>
  <c r="AJ184" i="1"/>
  <c r="AJ189" i="1"/>
  <c r="AJ194" i="1"/>
  <c r="AJ212" i="1"/>
  <c r="AJ218" i="1"/>
  <c r="AJ223" i="1"/>
  <c r="AJ234" i="1"/>
  <c r="AJ263" i="1"/>
  <c r="AJ269" i="1"/>
  <c r="AJ288" i="1"/>
  <c r="AJ294" i="1"/>
  <c r="AJ306" i="1"/>
  <c r="AJ313" i="1"/>
  <c r="AJ344" i="1"/>
  <c r="AJ350" i="1"/>
  <c r="AJ1750" i="1"/>
  <c r="AJ165" i="1"/>
  <c r="AJ175" i="1"/>
  <c r="AJ185" i="1"/>
  <c r="AJ190" i="1"/>
  <c r="AJ208" i="1"/>
  <c r="AJ213" i="1"/>
  <c r="AJ229" i="1"/>
  <c r="AJ240" i="1"/>
  <c r="AJ246" i="1"/>
  <c r="AJ258" i="1"/>
  <c r="AJ276" i="1"/>
  <c r="AJ282" i="1"/>
  <c r="AJ289" i="1"/>
  <c r="AJ295" i="1"/>
  <c r="AJ301" i="1"/>
  <c r="AJ326" i="1"/>
  <c r="AJ376" i="1"/>
  <c r="AJ1782" i="1"/>
  <c r="AJ1838" i="1"/>
  <c r="AJ110" i="1"/>
  <c r="AJ125" i="1"/>
  <c r="AJ150" i="1"/>
  <c r="AJ166" i="1"/>
  <c r="AJ186" i="1"/>
  <c r="AJ214" i="1"/>
  <c r="AJ230" i="1"/>
  <c r="AJ236" i="1"/>
  <c r="AJ277" i="1"/>
  <c r="AJ290" i="1"/>
  <c r="AJ308" i="1"/>
  <c r="AJ314" i="1"/>
  <c r="AJ352" i="1"/>
  <c r="AJ358" i="1"/>
  <c r="AJ1758" i="1"/>
  <c r="AJ1814" i="1"/>
  <c r="AJ1870" i="1"/>
  <c r="AJ1907" i="1"/>
  <c r="AJ1891" i="1"/>
  <c r="AJ1883" i="1"/>
  <c r="AJ1873" i="1"/>
  <c r="AJ1863" i="1"/>
  <c r="Y2623" i="1" l="1"/>
  <c r="Z2623" i="1" s="1"/>
  <c r="AB2623" i="1" s="1"/>
  <c r="AC2623" i="1" s="1"/>
  <c r="AD2623" i="1" s="1"/>
  <c r="AF2623" i="1" s="1"/>
  <c r="AI2623" i="1" s="1"/>
  <c r="Y2624" i="1"/>
  <c r="Z2624" i="1" s="1"/>
  <c r="AB2624" i="1" s="1"/>
  <c r="AC2624" i="1" s="1"/>
  <c r="AD2624" i="1" s="1"/>
  <c r="AF2624" i="1" s="1"/>
  <c r="AI2624" i="1" s="1"/>
  <c r="Y2625" i="1"/>
  <c r="Z2625" i="1" s="1"/>
  <c r="AB2625" i="1" s="1"/>
  <c r="AC2625" i="1" s="1"/>
  <c r="AD2625" i="1" s="1"/>
  <c r="AF2625" i="1" s="1"/>
  <c r="AI2625" i="1" s="1"/>
  <c r="Y2626" i="1"/>
  <c r="Z2626" i="1" s="1"/>
  <c r="AB2626" i="1" s="1"/>
  <c r="AC2626" i="1" s="1"/>
  <c r="AD2626" i="1" s="1"/>
  <c r="AF2626" i="1" s="1"/>
  <c r="AI2626" i="1" s="1"/>
  <c r="Y2627" i="1"/>
  <c r="Z2627" i="1" s="1"/>
  <c r="AB2627" i="1" s="1"/>
  <c r="AC2627" i="1" s="1"/>
  <c r="AD2627" i="1" s="1"/>
  <c r="AF2627" i="1" s="1"/>
  <c r="AI2627" i="1" s="1"/>
  <c r="Y2628" i="1"/>
  <c r="Z2628" i="1" s="1"/>
  <c r="AB2628" i="1" s="1"/>
  <c r="AC2628" i="1" s="1"/>
  <c r="AD2628" i="1" s="1"/>
  <c r="AF2628" i="1" s="1"/>
  <c r="AI2628" i="1" s="1"/>
  <c r="Y2629" i="1"/>
  <c r="Z2629" i="1" s="1"/>
  <c r="AB2629" i="1" s="1"/>
  <c r="AC2629" i="1" s="1"/>
  <c r="AD2629" i="1" s="1"/>
  <c r="AF2629" i="1" s="1"/>
  <c r="AI2629" i="1" s="1"/>
  <c r="Y2630" i="1"/>
  <c r="Z2630" i="1" s="1"/>
  <c r="AB2630" i="1" s="1"/>
  <c r="AC2630" i="1" s="1"/>
  <c r="AD2630" i="1" s="1"/>
  <c r="AF2630" i="1" s="1"/>
  <c r="AI2630" i="1" s="1"/>
  <c r="Y2631" i="1"/>
  <c r="Z2631" i="1" s="1"/>
  <c r="AB2631" i="1" s="1"/>
  <c r="AC2631" i="1" s="1"/>
  <c r="AD2631" i="1" s="1"/>
  <c r="AF2631" i="1" s="1"/>
  <c r="AI2631" i="1" s="1"/>
  <c r="Y2632" i="1"/>
  <c r="Z2632" i="1" s="1"/>
  <c r="AB2632" i="1" s="1"/>
  <c r="AC2632" i="1" s="1"/>
  <c r="AD2632" i="1" s="1"/>
  <c r="AF2632" i="1" s="1"/>
  <c r="AI2632" i="1" s="1"/>
  <c r="Y2633" i="1"/>
  <c r="Z2633" i="1" s="1"/>
  <c r="AB2633" i="1" s="1"/>
  <c r="AC2633" i="1" s="1"/>
  <c r="AD2633" i="1" s="1"/>
  <c r="AF2633" i="1" s="1"/>
  <c r="AI2633" i="1" s="1"/>
  <c r="Y2634" i="1"/>
  <c r="Z2634" i="1" s="1"/>
  <c r="AB2634" i="1" s="1"/>
  <c r="AC2634" i="1" s="1"/>
  <c r="AD2634" i="1" s="1"/>
  <c r="AF2634" i="1" s="1"/>
  <c r="AI2634" i="1" s="1"/>
  <c r="Y2635" i="1"/>
  <c r="Z2635" i="1" s="1"/>
  <c r="AB2635" i="1" s="1"/>
  <c r="AC2635" i="1" s="1"/>
  <c r="AD2635" i="1" s="1"/>
  <c r="AF2635" i="1" s="1"/>
  <c r="AI2635" i="1" s="1"/>
  <c r="Y2636" i="1"/>
  <c r="Z2636" i="1" s="1"/>
  <c r="AB2636" i="1" s="1"/>
  <c r="AC2636" i="1" s="1"/>
  <c r="AD2636" i="1" s="1"/>
  <c r="AF2636" i="1" s="1"/>
  <c r="AI2636" i="1" s="1"/>
  <c r="Y2637" i="1"/>
  <c r="Z2637" i="1" s="1"/>
  <c r="AB2637" i="1" s="1"/>
  <c r="AC2637" i="1" s="1"/>
  <c r="AD2637" i="1" s="1"/>
  <c r="AF2637" i="1" s="1"/>
  <c r="AI2637" i="1" s="1"/>
  <c r="Y2638" i="1"/>
  <c r="Z2638" i="1" s="1"/>
  <c r="AB2638" i="1" s="1"/>
  <c r="AC2638" i="1" s="1"/>
  <c r="AD2638" i="1" s="1"/>
  <c r="AF2638" i="1" s="1"/>
  <c r="AI2638" i="1" s="1"/>
  <c r="Y2639" i="1"/>
  <c r="Z2639" i="1" s="1"/>
  <c r="AB2639" i="1" s="1"/>
  <c r="AC2639" i="1" s="1"/>
  <c r="AD2639" i="1" s="1"/>
  <c r="AF2639" i="1" s="1"/>
  <c r="AI2639" i="1" s="1"/>
  <c r="Y2640" i="1"/>
  <c r="Z2640" i="1" s="1"/>
  <c r="AB2640" i="1" s="1"/>
  <c r="AC2640" i="1" s="1"/>
  <c r="AD2640" i="1" s="1"/>
  <c r="AF2640" i="1" s="1"/>
  <c r="AI2640" i="1" s="1"/>
  <c r="Y2641" i="1"/>
  <c r="Z2641" i="1" s="1"/>
  <c r="AB2641" i="1" s="1"/>
  <c r="AC2641" i="1" s="1"/>
  <c r="AD2641" i="1" s="1"/>
  <c r="AF2641" i="1" s="1"/>
  <c r="AI2641" i="1" s="1"/>
  <c r="Y2642" i="1"/>
  <c r="Z2642" i="1" s="1"/>
  <c r="AB2642" i="1" s="1"/>
  <c r="AC2642" i="1" s="1"/>
  <c r="AD2642" i="1" s="1"/>
  <c r="AF2642" i="1" s="1"/>
  <c r="AI2642" i="1" s="1"/>
  <c r="Y2643" i="1"/>
  <c r="Z2643" i="1" s="1"/>
  <c r="AB2643" i="1" s="1"/>
  <c r="AC2643" i="1" s="1"/>
  <c r="AD2643" i="1" s="1"/>
  <c r="AF2643" i="1" s="1"/>
  <c r="AI2643" i="1" s="1"/>
  <c r="Y2644" i="1"/>
  <c r="Z2644" i="1" s="1"/>
  <c r="AB2644" i="1" s="1"/>
  <c r="AC2644" i="1" s="1"/>
  <c r="AD2644" i="1" s="1"/>
  <c r="AF2644" i="1" s="1"/>
  <c r="AI2644" i="1" s="1"/>
  <c r="Y2645" i="1"/>
  <c r="Z2645" i="1"/>
  <c r="AB2645" i="1" s="1"/>
  <c r="AC2645" i="1" s="1"/>
  <c r="AD2645" i="1" s="1"/>
  <c r="AF2645" i="1" s="1"/>
  <c r="AI2645" i="1" s="1"/>
  <c r="Y2646" i="1"/>
  <c r="Z2646" i="1" s="1"/>
  <c r="AB2646" i="1" s="1"/>
  <c r="AC2646" i="1" s="1"/>
  <c r="AD2646" i="1" s="1"/>
  <c r="AF2646" i="1" s="1"/>
  <c r="AI2646" i="1" s="1"/>
  <c r="Y2647" i="1"/>
  <c r="Z2647" i="1" s="1"/>
  <c r="AB2647" i="1" s="1"/>
  <c r="AC2647" i="1" s="1"/>
  <c r="AD2647" i="1" s="1"/>
  <c r="AF2647" i="1" s="1"/>
  <c r="AI2647" i="1" s="1"/>
  <c r="Y2648" i="1"/>
  <c r="Z2648" i="1" s="1"/>
  <c r="AB2648" i="1" s="1"/>
  <c r="AC2648" i="1" s="1"/>
  <c r="AD2648" i="1" s="1"/>
  <c r="AF2648" i="1" s="1"/>
  <c r="AI2648" i="1" s="1"/>
  <c r="Y2649" i="1"/>
  <c r="Z2649" i="1" s="1"/>
  <c r="AB2649" i="1" s="1"/>
  <c r="AC2649" i="1" s="1"/>
  <c r="AD2649" i="1" s="1"/>
  <c r="AF2649" i="1" s="1"/>
  <c r="AI2649" i="1" s="1"/>
  <c r="Y2650" i="1"/>
  <c r="Z2650" i="1" s="1"/>
  <c r="AB2650" i="1" s="1"/>
  <c r="AC2650" i="1" s="1"/>
  <c r="AD2650" i="1" s="1"/>
  <c r="AF2650" i="1" s="1"/>
  <c r="AI2650" i="1" s="1"/>
  <c r="Y2651" i="1"/>
  <c r="Z2651" i="1" s="1"/>
  <c r="AB2651" i="1" s="1"/>
  <c r="AC2651" i="1" s="1"/>
  <c r="AD2651" i="1" s="1"/>
  <c r="AF2651" i="1" s="1"/>
  <c r="AI2651" i="1" s="1"/>
  <c r="Y2652" i="1"/>
  <c r="Z2652" i="1" s="1"/>
  <c r="AB2652" i="1" s="1"/>
  <c r="AC2652" i="1" s="1"/>
  <c r="AD2652" i="1" s="1"/>
  <c r="AF2652" i="1" s="1"/>
  <c r="AI2652" i="1" s="1"/>
  <c r="Y2653" i="1"/>
  <c r="Z2653" i="1" s="1"/>
  <c r="AB2653" i="1" s="1"/>
  <c r="AC2653" i="1" s="1"/>
  <c r="AD2653" i="1" s="1"/>
  <c r="AF2653" i="1" s="1"/>
  <c r="AI2653" i="1" s="1"/>
  <c r="Y2654" i="1"/>
  <c r="Z2654" i="1" s="1"/>
  <c r="AB2654" i="1" s="1"/>
  <c r="AC2654" i="1" s="1"/>
  <c r="AD2654" i="1" s="1"/>
  <c r="AF2654" i="1" s="1"/>
  <c r="AI2654" i="1" s="1"/>
  <c r="Y2655" i="1"/>
  <c r="Z2655" i="1" s="1"/>
  <c r="AB2655" i="1" s="1"/>
  <c r="AC2655" i="1" s="1"/>
  <c r="AD2655" i="1" s="1"/>
  <c r="AF2655" i="1" s="1"/>
  <c r="AI2655" i="1" s="1"/>
  <c r="Y2656" i="1"/>
  <c r="Z2656" i="1" s="1"/>
  <c r="AB2656" i="1" s="1"/>
  <c r="AC2656" i="1" s="1"/>
  <c r="AD2656" i="1" s="1"/>
  <c r="AF2656" i="1" s="1"/>
  <c r="AI2656" i="1" s="1"/>
  <c r="Y2657" i="1"/>
  <c r="Z2657" i="1" s="1"/>
  <c r="AB2657" i="1" s="1"/>
  <c r="AC2657" i="1" s="1"/>
  <c r="AD2657" i="1" s="1"/>
  <c r="AF2657" i="1" s="1"/>
  <c r="AI2657" i="1" s="1"/>
  <c r="Y2658" i="1"/>
  <c r="Z2658" i="1" s="1"/>
  <c r="AB2658" i="1" s="1"/>
  <c r="AC2658" i="1" s="1"/>
  <c r="AD2658" i="1" s="1"/>
  <c r="AF2658" i="1" s="1"/>
  <c r="AI2658" i="1" s="1"/>
  <c r="Y2659" i="1"/>
  <c r="Z2659" i="1" s="1"/>
  <c r="AB2659" i="1" s="1"/>
  <c r="AC2659" i="1" s="1"/>
  <c r="AD2659" i="1" s="1"/>
  <c r="AF2659" i="1" s="1"/>
  <c r="AI2659" i="1" s="1"/>
  <c r="Y2660" i="1"/>
  <c r="Z2660" i="1" s="1"/>
  <c r="AB2660" i="1" s="1"/>
  <c r="AC2660" i="1" s="1"/>
  <c r="AD2660" i="1" s="1"/>
  <c r="AF2660" i="1" s="1"/>
  <c r="AI2660" i="1" s="1"/>
  <c r="Y2661" i="1"/>
  <c r="Z2661" i="1" s="1"/>
  <c r="AB2661" i="1" s="1"/>
  <c r="AC2661" i="1" s="1"/>
  <c r="AD2661" i="1" s="1"/>
  <c r="AF2661" i="1" s="1"/>
  <c r="AI2661" i="1" s="1"/>
  <c r="Y2662" i="1"/>
  <c r="Z2662" i="1" s="1"/>
  <c r="AB2662" i="1" s="1"/>
  <c r="AC2662" i="1" s="1"/>
  <c r="AD2662" i="1" s="1"/>
  <c r="AF2662" i="1" s="1"/>
  <c r="AI2662" i="1" s="1"/>
  <c r="Y2663" i="1"/>
  <c r="Z2663" i="1" s="1"/>
  <c r="AB2663" i="1" s="1"/>
  <c r="AC2663" i="1" s="1"/>
  <c r="AD2663" i="1" s="1"/>
  <c r="AF2663" i="1" s="1"/>
  <c r="AI2663" i="1" s="1"/>
  <c r="Y2664" i="1"/>
  <c r="Z2664" i="1" s="1"/>
  <c r="AB2664" i="1" s="1"/>
  <c r="AC2664" i="1" s="1"/>
  <c r="AD2664" i="1" s="1"/>
  <c r="AF2664" i="1" s="1"/>
  <c r="AI2664" i="1" s="1"/>
  <c r="Y2665" i="1"/>
  <c r="Z2665" i="1" s="1"/>
  <c r="AB2665" i="1" s="1"/>
  <c r="AC2665" i="1" s="1"/>
  <c r="AD2665" i="1" s="1"/>
  <c r="AF2665" i="1" s="1"/>
  <c r="AI2665" i="1" s="1"/>
  <c r="Y2666" i="1"/>
  <c r="Z2666" i="1" s="1"/>
  <c r="AB2666" i="1" s="1"/>
  <c r="AC2666" i="1" s="1"/>
  <c r="AD2666" i="1" s="1"/>
  <c r="AF2666" i="1" s="1"/>
  <c r="AI2666" i="1" s="1"/>
  <c r="Y2667" i="1"/>
  <c r="Z2667" i="1" s="1"/>
  <c r="AB2667" i="1" s="1"/>
  <c r="AC2667" i="1" s="1"/>
  <c r="AD2667" i="1" s="1"/>
  <c r="AF2667" i="1" s="1"/>
  <c r="AI2667" i="1" s="1"/>
  <c r="Y2668" i="1"/>
  <c r="Z2668" i="1" s="1"/>
  <c r="AB2668" i="1" s="1"/>
  <c r="AC2668" i="1" s="1"/>
  <c r="AD2668" i="1" s="1"/>
  <c r="AF2668" i="1" s="1"/>
  <c r="AI2668" i="1" s="1"/>
  <c r="Y2669" i="1"/>
  <c r="Z2669" i="1" s="1"/>
  <c r="AB2669" i="1" s="1"/>
  <c r="AC2669" i="1" s="1"/>
  <c r="AD2669" i="1" s="1"/>
  <c r="AF2669" i="1" s="1"/>
  <c r="AI2669" i="1" s="1"/>
  <c r="Y2670" i="1"/>
  <c r="Z2670" i="1" s="1"/>
  <c r="AB2670" i="1" s="1"/>
  <c r="AC2670" i="1" s="1"/>
  <c r="AD2670" i="1" s="1"/>
  <c r="AF2670" i="1" s="1"/>
  <c r="AI2670" i="1" s="1"/>
  <c r="Y2671" i="1"/>
  <c r="Z2671" i="1" s="1"/>
  <c r="AB2671" i="1" s="1"/>
  <c r="AC2671" i="1" s="1"/>
  <c r="AD2671" i="1" s="1"/>
  <c r="AF2671" i="1" s="1"/>
  <c r="AI2671" i="1" s="1"/>
  <c r="Y2672" i="1"/>
  <c r="Z2672" i="1" s="1"/>
  <c r="AB2672" i="1" s="1"/>
  <c r="AC2672" i="1" s="1"/>
  <c r="AD2672" i="1" s="1"/>
  <c r="AF2672" i="1" s="1"/>
  <c r="AI2672" i="1" s="1"/>
  <c r="Y2673" i="1"/>
  <c r="Z2673" i="1" s="1"/>
  <c r="AB2673" i="1" s="1"/>
  <c r="AC2673" i="1" s="1"/>
  <c r="AD2673" i="1" s="1"/>
  <c r="AF2673" i="1" s="1"/>
  <c r="AI2673" i="1" s="1"/>
  <c r="Y2674" i="1"/>
  <c r="Z2674" i="1" s="1"/>
  <c r="AB2674" i="1" s="1"/>
  <c r="AC2674" i="1" s="1"/>
  <c r="AD2674" i="1" s="1"/>
  <c r="AF2674" i="1" s="1"/>
  <c r="AI2674" i="1" s="1"/>
  <c r="Y2675" i="1"/>
  <c r="Z2675" i="1" s="1"/>
  <c r="AB2675" i="1" s="1"/>
  <c r="AC2675" i="1" s="1"/>
  <c r="AD2675" i="1" s="1"/>
  <c r="AF2675" i="1" s="1"/>
  <c r="AI2675" i="1" s="1"/>
  <c r="Y2676" i="1"/>
  <c r="Z2676" i="1" s="1"/>
  <c r="AB2676" i="1" s="1"/>
  <c r="AC2676" i="1" s="1"/>
  <c r="AD2676" i="1" s="1"/>
  <c r="AF2676" i="1" s="1"/>
  <c r="AI2676" i="1" s="1"/>
  <c r="Y2677" i="1"/>
  <c r="Z2677" i="1"/>
  <c r="AB2677" i="1" s="1"/>
  <c r="AC2677" i="1" s="1"/>
  <c r="AD2677" i="1" s="1"/>
  <c r="AF2677" i="1" s="1"/>
  <c r="AI2677" i="1" s="1"/>
  <c r="Y2678" i="1"/>
  <c r="Z2678" i="1" s="1"/>
  <c r="AB2678" i="1" s="1"/>
  <c r="AC2678" i="1" s="1"/>
  <c r="AD2678" i="1" s="1"/>
  <c r="AF2678" i="1" s="1"/>
  <c r="AI2678" i="1" s="1"/>
  <c r="Y2679" i="1"/>
  <c r="Z2679" i="1" s="1"/>
  <c r="AB2679" i="1" s="1"/>
  <c r="AC2679" i="1" s="1"/>
  <c r="AD2679" i="1" s="1"/>
  <c r="AF2679" i="1" s="1"/>
  <c r="AI2679" i="1" s="1"/>
  <c r="Y2680" i="1"/>
  <c r="Z2680" i="1" s="1"/>
  <c r="AB2680" i="1" s="1"/>
  <c r="AC2680" i="1" s="1"/>
  <c r="AD2680" i="1" s="1"/>
  <c r="AF2680" i="1" s="1"/>
  <c r="AI2680" i="1" s="1"/>
  <c r="Y2681" i="1"/>
  <c r="Z2681" i="1" s="1"/>
  <c r="AB2681" i="1" s="1"/>
  <c r="AC2681" i="1" s="1"/>
  <c r="AD2681" i="1" s="1"/>
  <c r="AF2681" i="1" s="1"/>
  <c r="AI2681" i="1" s="1"/>
  <c r="Y2682" i="1"/>
  <c r="Z2682" i="1" s="1"/>
  <c r="AB2682" i="1" s="1"/>
  <c r="AC2682" i="1" s="1"/>
  <c r="AD2682" i="1" s="1"/>
  <c r="AF2682" i="1" s="1"/>
  <c r="AI2682" i="1" s="1"/>
  <c r="Y2683" i="1"/>
  <c r="Z2683" i="1" s="1"/>
  <c r="AB2683" i="1" s="1"/>
  <c r="AC2683" i="1" s="1"/>
  <c r="AD2683" i="1" s="1"/>
  <c r="AF2683" i="1" s="1"/>
  <c r="AI2683" i="1" s="1"/>
  <c r="Y2684" i="1"/>
  <c r="Z2684" i="1" s="1"/>
  <c r="AB2684" i="1" s="1"/>
  <c r="AC2684" i="1" s="1"/>
  <c r="AD2684" i="1" s="1"/>
  <c r="AF2684" i="1" s="1"/>
  <c r="AI2684" i="1" s="1"/>
  <c r="Y2685" i="1"/>
  <c r="Z2685" i="1"/>
  <c r="AB2685" i="1" s="1"/>
  <c r="AC2685" i="1" s="1"/>
  <c r="AD2685" i="1" s="1"/>
  <c r="AF2685" i="1" s="1"/>
  <c r="AI2685" i="1" s="1"/>
  <c r="Y2686" i="1"/>
  <c r="Z2686" i="1" s="1"/>
  <c r="AB2686" i="1" s="1"/>
  <c r="AC2686" i="1" s="1"/>
  <c r="AD2686" i="1" s="1"/>
  <c r="AF2686" i="1" s="1"/>
  <c r="AI2686" i="1" s="1"/>
  <c r="Y2687" i="1"/>
  <c r="Z2687" i="1" s="1"/>
  <c r="AB2687" i="1" s="1"/>
  <c r="AC2687" i="1" s="1"/>
  <c r="AD2687" i="1" s="1"/>
  <c r="AF2687" i="1" s="1"/>
  <c r="AI2687" i="1" s="1"/>
  <c r="Y2688" i="1"/>
  <c r="Z2688" i="1" s="1"/>
  <c r="AB2688" i="1" s="1"/>
  <c r="AC2688" i="1" s="1"/>
  <c r="AD2688" i="1" s="1"/>
  <c r="AF2688" i="1" s="1"/>
  <c r="AI2688" i="1" s="1"/>
  <c r="Y2689" i="1"/>
  <c r="Z2689" i="1" s="1"/>
  <c r="AB2689" i="1" s="1"/>
  <c r="AC2689" i="1" s="1"/>
  <c r="AD2689" i="1" s="1"/>
  <c r="AF2689" i="1" s="1"/>
  <c r="AI2689" i="1" s="1"/>
  <c r="Y2690" i="1"/>
  <c r="Z2690" i="1" s="1"/>
  <c r="AB2690" i="1" s="1"/>
  <c r="AC2690" i="1" s="1"/>
  <c r="AD2690" i="1" s="1"/>
  <c r="AF2690" i="1" s="1"/>
  <c r="AI2690" i="1" s="1"/>
  <c r="Y2691" i="1"/>
  <c r="Z2691" i="1" s="1"/>
  <c r="AB2691" i="1" s="1"/>
  <c r="AC2691" i="1" s="1"/>
  <c r="AD2691" i="1" s="1"/>
  <c r="AF2691" i="1" s="1"/>
  <c r="AI2691" i="1" s="1"/>
  <c r="Y3249" i="1"/>
  <c r="Z3249" i="1" s="1"/>
  <c r="AB3249" i="1" s="1"/>
  <c r="AC3249" i="1" s="1"/>
  <c r="AD3249" i="1" s="1"/>
  <c r="AF3249" i="1" s="1"/>
  <c r="AI3249" i="1" s="1"/>
  <c r="Y3250" i="1"/>
  <c r="Z3250" i="1" s="1"/>
  <c r="AB3250" i="1" s="1"/>
  <c r="AC3250" i="1" s="1"/>
  <c r="AD3250" i="1" s="1"/>
  <c r="AF3250" i="1" s="1"/>
  <c r="AI3250" i="1" s="1"/>
  <c r="Y3251" i="1"/>
  <c r="Z3251" i="1" s="1"/>
  <c r="AB3251" i="1" s="1"/>
  <c r="AC3251" i="1" s="1"/>
  <c r="AD3251" i="1" s="1"/>
  <c r="AF3251" i="1" s="1"/>
  <c r="AI3251" i="1" s="1"/>
  <c r="Y3252" i="1"/>
  <c r="Z3252" i="1" s="1"/>
  <c r="AB3252" i="1" s="1"/>
  <c r="AC3252" i="1" s="1"/>
  <c r="AD3252" i="1" s="1"/>
  <c r="AF3252" i="1" s="1"/>
  <c r="AI3252" i="1" s="1"/>
  <c r="Y3253" i="1"/>
  <c r="Z3253" i="1"/>
  <c r="AB3253" i="1" s="1"/>
  <c r="AC3253" i="1" s="1"/>
  <c r="AD3253" i="1" s="1"/>
  <c r="AF3253" i="1" s="1"/>
  <c r="AI3253" i="1" s="1"/>
  <c r="Y3254" i="1"/>
  <c r="Z3254" i="1" s="1"/>
  <c r="AB3254" i="1" s="1"/>
  <c r="AC3254" i="1" s="1"/>
  <c r="AD3254" i="1" s="1"/>
  <c r="AF3254" i="1" s="1"/>
  <c r="AI3254" i="1" s="1"/>
  <c r="Y3255" i="1"/>
  <c r="Z3255" i="1" s="1"/>
  <c r="AB3255" i="1" s="1"/>
  <c r="AC3255" i="1" s="1"/>
  <c r="AD3255" i="1" s="1"/>
  <c r="AF3255" i="1" s="1"/>
  <c r="AI3255" i="1" s="1"/>
  <c r="Y3256" i="1"/>
  <c r="Z3256" i="1" s="1"/>
  <c r="AB3256" i="1" s="1"/>
  <c r="AC3256" i="1" s="1"/>
  <c r="AD3256" i="1" s="1"/>
  <c r="AF3256" i="1" s="1"/>
  <c r="AI3256" i="1" s="1"/>
  <c r="Y3257" i="1"/>
  <c r="Z3257" i="1" s="1"/>
  <c r="AB3257" i="1" s="1"/>
  <c r="AC3257" i="1" s="1"/>
  <c r="AD3257" i="1" s="1"/>
  <c r="AF3257" i="1" s="1"/>
  <c r="AI3257" i="1" s="1"/>
  <c r="Y3258" i="1"/>
  <c r="Z3258" i="1" s="1"/>
  <c r="AB3258" i="1" s="1"/>
  <c r="AC3258" i="1" s="1"/>
  <c r="AD3258" i="1" s="1"/>
  <c r="AF3258" i="1" s="1"/>
  <c r="AI3258" i="1" s="1"/>
  <c r="Y3259" i="1"/>
  <c r="Z3259" i="1" s="1"/>
  <c r="AB3259" i="1" s="1"/>
  <c r="AC3259" i="1" s="1"/>
  <c r="AD3259" i="1" s="1"/>
  <c r="AF3259" i="1" s="1"/>
  <c r="AI3259" i="1" s="1"/>
  <c r="Y3260" i="1"/>
  <c r="Z3260" i="1" s="1"/>
  <c r="AB3260" i="1" s="1"/>
  <c r="AC3260" i="1" s="1"/>
  <c r="AD3260" i="1" s="1"/>
  <c r="AF3260" i="1" s="1"/>
  <c r="AI3260" i="1" s="1"/>
  <c r="Y3261" i="1"/>
  <c r="Z3261" i="1" s="1"/>
  <c r="AB3261" i="1" s="1"/>
  <c r="AC3261" i="1" s="1"/>
  <c r="AD3261" i="1" s="1"/>
  <c r="AF3261" i="1" s="1"/>
  <c r="AI3261" i="1" s="1"/>
  <c r="Y3262" i="1"/>
  <c r="Z3262" i="1" s="1"/>
  <c r="AB3262" i="1" s="1"/>
  <c r="AC3262" i="1" s="1"/>
  <c r="AD3262" i="1" s="1"/>
  <c r="AF3262" i="1" s="1"/>
  <c r="AI3262" i="1" s="1"/>
  <c r="Y3263" i="1"/>
  <c r="Z3263" i="1" s="1"/>
  <c r="AB3263" i="1" s="1"/>
  <c r="AC3263" i="1" s="1"/>
  <c r="AD3263" i="1" s="1"/>
  <c r="AF3263" i="1" s="1"/>
  <c r="AI3263" i="1" s="1"/>
  <c r="Y3264" i="1"/>
  <c r="Z3264" i="1" s="1"/>
  <c r="AB3264" i="1" s="1"/>
  <c r="AC3264" i="1" s="1"/>
  <c r="AD3264" i="1" s="1"/>
  <c r="AF3264" i="1" s="1"/>
  <c r="AI3264" i="1" s="1"/>
  <c r="Y3265" i="1"/>
  <c r="Z3265" i="1" s="1"/>
  <c r="AB3265" i="1" s="1"/>
  <c r="AC3265" i="1" s="1"/>
  <c r="AD3265" i="1" s="1"/>
  <c r="AF3265" i="1" s="1"/>
  <c r="AI3265" i="1" s="1"/>
  <c r="Y3266" i="1"/>
  <c r="Z3266" i="1" s="1"/>
  <c r="AB3266" i="1" s="1"/>
  <c r="AC3266" i="1" s="1"/>
  <c r="AD3266" i="1" s="1"/>
  <c r="AF3266" i="1" s="1"/>
  <c r="AI3266" i="1" s="1"/>
  <c r="Y3267" i="1"/>
  <c r="Z3267" i="1" s="1"/>
  <c r="AB3267" i="1" s="1"/>
  <c r="AC3267" i="1" s="1"/>
  <c r="AD3267" i="1" s="1"/>
  <c r="AF3267" i="1" s="1"/>
  <c r="AI3267" i="1" s="1"/>
  <c r="Y3268" i="1"/>
  <c r="Z3268" i="1" s="1"/>
  <c r="AB3268" i="1" s="1"/>
  <c r="AC3268" i="1" s="1"/>
  <c r="AD3268" i="1" s="1"/>
  <c r="AF3268" i="1" s="1"/>
  <c r="AI3268" i="1" s="1"/>
  <c r="Y3269" i="1"/>
  <c r="Z3269" i="1"/>
  <c r="AB3269" i="1" s="1"/>
  <c r="AC3269" i="1" s="1"/>
  <c r="AD3269" i="1" s="1"/>
  <c r="AF3269" i="1" s="1"/>
  <c r="AI3269" i="1" s="1"/>
  <c r="Y3270" i="1"/>
  <c r="Z3270" i="1" s="1"/>
  <c r="AB3270" i="1" s="1"/>
  <c r="AC3270" i="1" s="1"/>
  <c r="AD3270" i="1" s="1"/>
  <c r="AF3270" i="1" s="1"/>
  <c r="AI3270" i="1" s="1"/>
  <c r="Y3271" i="1"/>
  <c r="Z3271" i="1" s="1"/>
  <c r="AB3271" i="1" s="1"/>
  <c r="AC3271" i="1" s="1"/>
  <c r="AD3271" i="1" s="1"/>
  <c r="AF3271" i="1" s="1"/>
  <c r="AI3271" i="1" s="1"/>
  <c r="Y3272" i="1"/>
  <c r="Z3272" i="1" s="1"/>
  <c r="AB3272" i="1" s="1"/>
  <c r="AC3272" i="1" s="1"/>
  <c r="AD3272" i="1" s="1"/>
  <c r="AF3272" i="1" s="1"/>
  <c r="AI3272" i="1" s="1"/>
  <c r="Y3273" i="1"/>
  <c r="Z3273" i="1" s="1"/>
  <c r="AB3273" i="1" s="1"/>
  <c r="AC3273" i="1" s="1"/>
  <c r="AD3273" i="1" s="1"/>
  <c r="AF3273" i="1" s="1"/>
  <c r="AI3273" i="1" s="1"/>
  <c r="Y3274" i="1"/>
  <c r="Z3274" i="1" s="1"/>
  <c r="AB3274" i="1" s="1"/>
  <c r="AC3274" i="1" s="1"/>
  <c r="AD3274" i="1" s="1"/>
  <c r="AF3274" i="1" s="1"/>
  <c r="AI3274" i="1" s="1"/>
  <c r="Y3275" i="1"/>
  <c r="Z3275" i="1" s="1"/>
  <c r="AB3275" i="1" s="1"/>
  <c r="AC3275" i="1" s="1"/>
  <c r="AD3275" i="1" s="1"/>
  <c r="AF3275" i="1" s="1"/>
  <c r="AI3275" i="1" s="1"/>
  <c r="Y3276" i="1"/>
  <c r="Z3276" i="1" s="1"/>
  <c r="AB3276" i="1" s="1"/>
  <c r="AC3276" i="1" s="1"/>
  <c r="AD3276" i="1" s="1"/>
  <c r="AF3276" i="1" s="1"/>
  <c r="AI3276" i="1" s="1"/>
  <c r="Y3277" i="1"/>
  <c r="Z3277" i="1" s="1"/>
  <c r="AB3277" i="1" s="1"/>
  <c r="AC3277" i="1" s="1"/>
  <c r="AD3277" i="1" s="1"/>
  <c r="AF3277" i="1" s="1"/>
  <c r="AI3277" i="1" s="1"/>
  <c r="Y3278" i="1"/>
  <c r="Z3278" i="1" s="1"/>
  <c r="AB3278" i="1" s="1"/>
  <c r="AC3278" i="1" s="1"/>
  <c r="AD3278" i="1" s="1"/>
  <c r="AF3278" i="1" s="1"/>
  <c r="AI3278" i="1" s="1"/>
  <c r="Y3279" i="1"/>
  <c r="Z3279" i="1" s="1"/>
  <c r="AB3279" i="1" s="1"/>
  <c r="AC3279" i="1" s="1"/>
  <c r="AD3279" i="1" s="1"/>
  <c r="AF3279" i="1" s="1"/>
  <c r="AI3279" i="1" s="1"/>
  <c r="Y3280" i="1"/>
  <c r="Z3280" i="1" s="1"/>
  <c r="AB3280" i="1" s="1"/>
  <c r="AC3280" i="1" s="1"/>
  <c r="AD3280" i="1" s="1"/>
  <c r="AF3280" i="1" s="1"/>
  <c r="AI3280" i="1" s="1"/>
  <c r="Y3281" i="1"/>
  <c r="Z3281" i="1" s="1"/>
  <c r="AB3281" i="1" s="1"/>
  <c r="AC3281" i="1" s="1"/>
  <c r="AD3281" i="1" s="1"/>
  <c r="AF3281" i="1" s="1"/>
  <c r="AI3281" i="1" s="1"/>
  <c r="Y3282" i="1"/>
  <c r="Z3282" i="1" s="1"/>
  <c r="AB3282" i="1" s="1"/>
  <c r="AC3282" i="1" s="1"/>
  <c r="AD3282" i="1" s="1"/>
  <c r="AF3282" i="1" s="1"/>
  <c r="AI3282" i="1" s="1"/>
  <c r="Y3283" i="1"/>
  <c r="Z3283" i="1" s="1"/>
  <c r="AB3283" i="1" s="1"/>
  <c r="AC3283" i="1" s="1"/>
  <c r="AD3283" i="1" s="1"/>
  <c r="AF3283" i="1" s="1"/>
  <c r="AI3283" i="1" s="1"/>
  <c r="Y3284" i="1"/>
  <c r="Z3284" i="1" s="1"/>
  <c r="AB3284" i="1" s="1"/>
  <c r="AC3284" i="1" s="1"/>
  <c r="AD3284" i="1" s="1"/>
  <c r="AF3284" i="1" s="1"/>
  <c r="AI3284" i="1" s="1"/>
  <c r="Y3285" i="1"/>
  <c r="Z3285" i="1" s="1"/>
  <c r="AB3285" i="1" s="1"/>
  <c r="AC3285" i="1" s="1"/>
  <c r="AD3285" i="1" s="1"/>
  <c r="AF3285" i="1" s="1"/>
  <c r="AI3285" i="1" s="1"/>
  <c r="Y3286" i="1"/>
  <c r="Z3286" i="1" s="1"/>
  <c r="AB3286" i="1" s="1"/>
  <c r="AC3286" i="1" s="1"/>
  <c r="AD3286" i="1" s="1"/>
  <c r="AF3286" i="1" s="1"/>
  <c r="AI3286" i="1" s="1"/>
  <c r="Y3287" i="1"/>
  <c r="Z3287" i="1" s="1"/>
  <c r="AB3287" i="1" s="1"/>
  <c r="AC3287" i="1" s="1"/>
  <c r="AD3287" i="1" s="1"/>
  <c r="AF3287" i="1" s="1"/>
  <c r="AI3287" i="1" s="1"/>
  <c r="Y3288" i="1"/>
  <c r="Z3288" i="1" s="1"/>
  <c r="AB3288" i="1" s="1"/>
  <c r="AC3288" i="1" s="1"/>
  <c r="AD3288" i="1" s="1"/>
  <c r="AF3288" i="1" s="1"/>
  <c r="AI3288" i="1" s="1"/>
  <c r="Y3289" i="1"/>
  <c r="Z3289" i="1" s="1"/>
  <c r="AB3289" i="1" s="1"/>
  <c r="AC3289" i="1" s="1"/>
  <c r="AD3289" i="1" s="1"/>
  <c r="AF3289" i="1" s="1"/>
  <c r="AI3289" i="1" s="1"/>
  <c r="Y3290" i="1"/>
  <c r="Z3290" i="1" s="1"/>
  <c r="AB3290" i="1" s="1"/>
  <c r="AC3290" i="1" s="1"/>
  <c r="AD3290" i="1" s="1"/>
  <c r="AF3290" i="1" s="1"/>
  <c r="AI3290" i="1" s="1"/>
  <c r="Y3291" i="1"/>
  <c r="Z3291" i="1" s="1"/>
  <c r="AB3291" i="1" s="1"/>
  <c r="AC3291" i="1" s="1"/>
  <c r="AD3291" i="1" s="1"/>
  <c r="AF3291" i="1" s="1"/>
  <c r="AI3291" i="1" s="1"/>
  <c r="Y3292" i="1"/>
  <c r="Z3292" i="1" s="1"/>
  <c r="AB3292" i="1" s="1"/>
  <c r="AC3292" i="1" s="1"/>
  <c r="AD3292" i="1" s="1"/>
  <c r="AF3292" i="1" s="1"/>
  <c r="AI3292" i="1" s="1"/>
  <c r="Y3293" i="1"/>
  <c r="Z3293" i="1" s="1"/>
  <c r="AB3293" i="1" s="1"/>
  <c r="AC3293" i="1" s="1"/>
  <c r="AD3293" i="1" s="1"/>
  <c r="AF3293" i="1" s="1"/>
  <c r="AI3293" i="1" s="1"/>
  <c r="Y3294" i="1"/>
  <c r="Z3294" i="1" s="1"/>
  <c r="AB3294" i="1" s="1"/>
  <c r="AC3294" i="1" s="1"/>
  <c r="AD3294" i="1" s="1"/>
  <c r="AF3294" i="1" s="1"/>
  <c r="AI3294" i="1" s="1"/>
  <c r="Y3295" i="1"/>
  <c r="Z3295" i="1" s="1"/>
  <c r="AB3295" i="1" s="1"/>
  <c r="AC3295" i="1" s="1"/>
  <c r="AD3295" i="1" s="1"/>
  <c r="AF3295" i="1" s="1"/>
  <c r="AI3295" i="1" s="1"/>
  <c r="Y3296" i="1"/>
  <c r="Z3296" i="1" s="1"/>
  <c r="AB3296" i="1" s="1"/>
  <c r="AC3296" i="1" s="1"/>
  <c r="AD3296" i="1" s="1"/>
  <c r="AF3296" i="1" s="1"/>
  <c r="AI3296" i="1" s="1"/>
  <c r="Y3297" i="1"/>
  <c r="Z3297" i="1" s="1"/>
  <c r="AB3297" i="1" s="1"/>
  <c r="AC3297" i="1" s="1"/>
  <c r="AD3297" i="1" s="1"/>
  <c r="AF3297" i="1" s="1"/>
  <c r="AI3297" i="1" s="1"/>
  <c r="Y3298" i="1"/>
  <c r="Z3298" i="1" s="1"/>
  <c r="AB3298" i="1" s="1"/>
  <c r="AC3298" i="1" s="1"/>
  <c r="AD3298" i="1" s="1"/>
  <c r="AF3298" i="1" s="1"/>
  <c r="AI3298" i="1" s="1"/>
  <c r="Y3299" i="1"/>
  <c r="Z3299" i="1"/>
  <c r="AB3299" i="1" s="1"/>
  <c r="AC3299" i="1" s="1"/>
  <c r="AD3299" i="1" s="1"/>
  <c r="AF3299" i="1" s="1"/>
  <c r="AI3299" i="1" s="1"/>
  <c r="Y3300" i="1"/>
  <c r="Z3300" i="1"/>
  <c r="AB3300" i="1" s="1"/>
  <c r="AC3300" i="1" s="1"/>
  <c r="AD3300" i="1" s="1"/>
  <c r="AF3300" i="1" s="1"/>
  <c r="AI3300" i="1" s="1"/>
  <c r="Y3301" i="1"/>
  <c r="Z3301" i="1" s="1"/>
  <c r="AB3301" i="1" s="1"/>
  <c r="AC3301" i="1" s="1"/>
  <c r="AD3301" i="1" s="1"/>
  <c r="AF3301" i="1" s="1"/>
  <c r="AI3301" i="1" s="1"/>
  <c r="Y3302" i="1"/>
  <c r="Z3302" i="1" s="1"/>
  <c r="AB3302" i="1" s="1"/>
  <c r="AC3302" i="1" s="1"/>
  <c r="AD3302" i="1" s="1"/>
  <c r="AF3302" i="1" s="1"/>
  <c r="AI3302" i="1" s="1"/>
  <c r="Y3303" i="1"/>
  <c r="Z3303" i="1" s="1"/>
  <c r="AB3303" i="1" s="1"/>
  <c r="AC3303" i="1" s="1"/>
  <c r="AD3303" i="1" s="1"/>
  <c r="AF3303" i="1" s="1"/>
  <c r="AI3303" i="1" s="1"/>
  <c r="Y3304" i="1"/>
  <c r="Z3304" i="1"/>
  <c r="AB3304" i="1" s="1"/>
  <c r="AC3304" i="1" s="1"/>
  <c r="AD3304" i="1" s="1"/>
  <c r="AF3304" i="1" s="1"/>
  <c r="AI3304" i="1" s="1"/>
  <c r="Y3305" i="1"/>
  <c r="Z3305" i="1" s="1"/>
  <c r="AB3305" i="1" s="1"/>
  <c r="AC3305" i="1" s="1"/>
  <c r="AD3305" i="1" s="1"/>
  <c r="AF3305" i="1" s="1"/>
  <c r="AI3305" i="1" s="1"/>
  <c r="Y3306" i="1"/>
  <c r="Z3306" i="1" s="1"/>
  <c r="AB3306" i="1" s="1"/>
  <c r="AC3306" i="1" s="1"/>
  <c r="AD3306" i="1" s="1"/>
  <c r="AF3306" i="1" s="1"/>
  <c r="AI3306" i="1" s="1"/>
  <c r="Y3307" i="1"/>
  <c r="Z3307" i="1" s="1"/>
  <c r="AB3307" i="1" s="1"/>
  <c r="AC3307" i="1" s="1"/>
  <c r="AD3307" i="1" s="1"/>
  <c r="AF3307" i="1" s="1"/>
  <c r="AI3307" i="1" s="1"/>
  <c r="Y3308" i="1"/>
  <c r="Z3308" i="1" s="1"/>
  <c r="AB3308" i="1" s="1"/>
  <c r="AC3308" i="1" s="1"/>
  <c r="AD3308" i="1" s="1"/>
  <c r="AF3308" i="1" s="1"/>
  <c r="AI3308" i="1" s="1"/>
  <c r="Y3309" i="1"/>
  <c r="Z3309" i="1" s="1"/>
  <c r="AB3309" i="1" s="1"/>
  <c r="AC3309" i="1" s="1"/>
  <c r="AD3309" i="1" s="1"/>
  <c r="AF3309" i="1" s="1"/>
  <c r="AI3309" i="1" s="1"/>
  <c r="Y3310" i="1"/>
  <c r="Z3310" i="1"/>
  <c r="AB3310" i="1" s="1"/>
  <c r="AC3310" i="1" s="1"/>
  <c r="AD3310" i="1" s="1"/>
  <c r="AF3310" i="1" s="1"/>
  <c r="AI3310" i="1" s="1"/>
  <c r="Y3311" i="1"/>
  <c r="Z3311" i="1" s="1"/>
  <c r="AB3311" i="1" s="1"/>
  <c r="AC3311" i="1" s="1"/>
  <c r="AD3311" i="1" s="1"/>
  <c r="AF3311" i="1" s="1"/>
  <c r="AI3311" i="1" s="1"/>
  <c r="Y3312" i="1"/>
  <c r="Z3312" i="1" s="1"/>
  <c r="AB3312" i="1" s="1"/>
  <c r="AC3312" i="1" s="1"/>
  <c r="AD3312" i="1" s="1"/>
  <c r="AF3312" i="1" s="1"/>
  <c r="AI3312" i="1" s="1"/>
  <c r="Y3313" i="1"/>
  <c r="Z3313" i="1" s="1"/>
  <c r="AB3313" i="1" s="1"/>
  <c r="AC3313" i="1" s="1"/>
  <c r="AD3313" i="1" s="1"/>
  <c r="AF3313" i="1" s="1"/>
  <c r="AI3313" i="1" s="1"/>
  <c r="Y3314" i="1"/>
  <c r="Z3314" i="1" s="1"/>
  <c r="AB3314" i="1" s="1"/>
  <c r="AC3314" i="1" s="1"/>
  <c r="AD3314" i="1" s="1"/>
  <c r="AF3314" i="1" s="1"/>
  <c r="AI3314" i="1" s="1"/>
  <c r="Y3315" i="1"/>
  <c r="Z3315" i="1" s="1"/>
  <c r="AB3315" i="1" s="1"/>
  <c r="AC3315" i="1" s="1"/>
  <c r="AD3315" i="1" s="1"/>
  <c r="AF3315" i="1" s="1"/>
  <c r="AI3315" i="1" s="1"/>
  <c r="Y3316" i="1"/>
  <c r="Z3316" i="1" s="1"/>
  <c r="AB3316" i="1" s="1"/>
  <c r="AC3316" i="1" s="1"/>
  <c r="AD3316" i="1" s="1"/>
  <c r="AF3316" i="1" s="1"/>
  <c r="AI3316" i="1" s="1"/>
  <c r="Y3317" i="1"/>
  <c r="Z3317" i="1" s="1"/>
  <c r="AB3317" i="1" s="1"/>
  <c r="AC3317" i="1" s="1"/>
  <c r="AD3317" i="1" s="1"/>
  <c r="AF3317" i="1" s="1"/>
  <c r="AI3317" i="1" s="1"/>
  <c r="Y3318" i="1"/>
  <c r="Z3318" i="1" s="1"/>
  <c r="AB3318" i="1" s="1"/>
  <c r="AC3318" i="1" s="1"/>
  <c r="AD3318" i="1" s="1"/>
  <c r="AF3318" i="1" s="1"/>
  <c r="AI3318" i="1" s="1"/>
  <c r="Y3319" i="1"/>
  <c r="Z3319" i="1"/>
  <c r="AB3319" i="1" s="1"/>
  <c r="AC3319" i="1" s="1"/>
  <c r="AD3319" i="1" s="1"/>
  <c r="AF3319" i="1" s="1"/>
  <c r="AI3319" i="1" s="1"/>
  <c r="Y3320" i="1"/>
  <c r="Z3320" i="1" s="1"/>
  <c r="AB3320" i="1" s="1"/>
  <c r="AC3320" i="1" s="1"/>
  <c r="AD3320" i="1" s="1"/>
  <c r="AF3320" i="1" s="1"/>
  <c r="AI3320" i="1" s="1"/>
  <c r="Y685" i="1"/>
  <c r="Z685" i="1" s="1"/>
  <c r="AB685" i="1" s="1"/>
  <c r="AC685" i="1" s="1"/>
  <c r="AD685" i="1" s="1"/>
  <c r="AF685" i="1" s="1"/>
  <c r="AI685" i="1" s="1"/>
  <c r="Y686" i="1"/>
  <c r="Z686" i="1" s="1"/>
  <c r="AB686" i="1" s="1"/>
  <c r="AC686" i="1" s="1"/>
  <c r="AD686" i="1" s="1"/>
  <c r="AF686" i="1" s="1"/>
  <c r="AI686" i="1" s="1"/>
  <c r="Y687" i="1"/>
  <c r="Z687" i="1" s="1"/>
  <c r="AB687" i="1" s="1"/>
  <c r="AC687" i="1" s="1"/>
  <c r="AD687" i="1" s="1"/>
  <c r="AF687" i="1" s="1"/>
  <c r="AI687" i="1" s="1"/>
  <c r="Y688" i="1"/>
  <c r="Z688" i="1" s="1"/>
  <c r="AB688" i="1" s="1"/>
  <c r="AC688" i="1" s="1"/>
  <c r="AD688" i="1" s="1"/>
  <c r="AF688" i="1" s="1"/>
  <c r="AI688" i="1" s="1"/>
  <c r="Y689" i="1"/>
  <c r="Z689" i="1" s="1"/>
  <c r="AB689" i="1" s="1"/>
  <c r="AC689" i="1" s="1"/>
  <c r="AD689" i="1" s="1"/>
  <c r="AF689" i="1" s="1"/>
  <c r="AI689" i="1" s="1"/>
  <c r="Y690" i="1"/>
  <c r="Z690" i="1" s="1"/>
  <c r="AB690" i="1" s="1"/>
  <c r="AC690" i="1" s="1"/>
  <c r="AD690" i="1" s="1"/>
  <c r="AF690" i="1" s="1"/>
  <c r="AI690" i="1" s="1"/>
  <c r="Y691" i="1"/>
  <c r="Z691" i="1" s="1"/>
  <c r="AB691" i="1" s="1"/>
  <c r="AC691" i="1" s="1"/>
  <c r="AD691" i="1" s="1"/>
  <c r="AF691" i="1" s="1"/>
  <c r="AI691" i="1" s="1"/>
  <c r="Y692" i="1"/>
  <c r="Z692" i="1" s="1"/>
  <c r="AB692" i="1" s="1"/>
  <c r="AC692" i="1" s="1"/>
  <c r="AD692" i="1" s="1"/>
  <c r="AF692" i="1" s="1"/>
  <c r="AI692" i="1" s="1"/>
  <c r="Y693" i="1"/>
  <c r="Z693" i="1" s="1"/>
  <c r="AB693" i="1" s="1"/>
  <c r="AC693" i="1" s="1"/>
  <c r="AD693" i="1" s="1"/>
  <c r="AF693" i="1" s="1"/>
  <c r="AI693" i="1" s="1"/>
  <c r="Y694" i="1"/>
  <c r="Z694" i="1" s="1"/>
  <c r="AB694" i="1" s="1"/>
  <c r="AC694" i="1" s="1"/>
  <c r="AD694" i="1" s="1"/>
  <c r="AF694" i="1" s="1"/>
  <c r="AI694" i="1" s="1"/>
  <c r="Y695" i="1"/>
  <c r="Z695" i="1" s="1"/>
  <c r="AB695" i="1" s="1"/>
  <c r="AC695" i="1" s="1"/>
  <c r="AD695" i="1" s="1"/>
  <c r="AF695" i="1" s="1"/>
  <c r="AI695" i="1" s="1"/>
  <c r="Y696" i="1"/>
  <c r="Z696" i="1" s="1"/>
  <c r="AB696" i="1" s="1"/>
  <c r="AC696" i="1" s="1"/>
  <c r="AD696" i="1" s="1"/>
  <c r="AF696" i="1" s="1"/>
  <c r="AI696" i="1" s="1"/>
  <c r="Y697" i="1"/>
  <c r="Z697" i="1" s="1"/>
  <c r="AB697" i="1" s="1"/>
  <c r="AC697" i="1" s="1"/>
  <c r="AD697" i="1" s="1"/>
  <c r="AF697" i="1" s="1"/>
  <c r="AI697" i="1" s="1"/>
  <c r="Y698" i="1"/>
  <c r="Z698" i="1" s="1"/>
  <c r="AB698" i="1" s="1"/>
  <c r="AC698" i="1" s="1"/>
  <c r="AD698" i="1" s="1"/>
  <c r="AF698" i="1" s="1"/>
  <c r="AI698" i="1" s="1"/>
  <c r="Y699" i="1"/>
  <c r="Z699" i="1"/>
  <c r="AB699" i="1" s="1"/>
  <c r="AC699" i="1" s="1"/>
  <c r="AD699" i="1" s="1"/>
  <c r="AF699" i="1" s="1"/>
  <c r="AI699" i="1" s="1"/>
  <c r="Y700" i="1"/>
  <c r="Z700" i="1" s="1"/>
  <c r="AB700" i="1" s="1"/>
  <c r="AC700" i="1" s="1"/>
  <c r="AD700" i="1" s="1"/>
  <c r="AF700" i="1" s="1"/>
  <c r="AI700" i="1" s="1"/>
  <c r="Y701" i="1"/>
  <c r="Z701" i="1" s="1"/>
  <c r="AB701" i="1" s="1"/>
  <c r="AC701" i="1" s="1"/>
  <c r="AD701" i="1" s="1"/>
  <c r="AF701" i="1" s="1"/>
  <c r="AI701" i="1" s="1"/>
  <c r="Y702" i="1"/>
  <c r="Z702" i="1" s="1"/>
  <c r="AB702" i="1" s="1"/>
  <c r="AC702" i="1" s="1"/>
  <c r="AD702" i="1" s="1"/>
  <c r="AF702" i="1" s="1"/>
  <c r="AI702" i="1" s="1"/>
  <c r="Y703" i="1"/>
  <c r="Z703" i="1" s="1"/>
  <c r="AB703" i="1" s="1"/>
  <c r="AC703" i="1" s="1"/>
  <c r="AD703" i="1" s="1"/>
  <c r="AF703" i="1" s="1"/>
  <c r="AI703" i="1" s="1"/>
  <c r="Y704" i="1"/>
  <c r="Z704" i="1" s="1"/>
  <c r="AB704" i="1" s="1"/>
  <c r="AC704" i="1" s="1"/>
  <c r="AD704" i="1" s="1"/>
  <c r="AF704" i="1" s="1"/>
  <c r="AI704" i="1" s="1"/>
  <c r="Y705" i="1"/>
  <c r="Z705" i="1" s="1"/>
  <c r="AB705" i="1" s="1"/>
  <c r="AC705" i="1" s="1"/>
  <c r="AD705" i="1" s="1"/>
  <c r="AF705" i="1" s="1"/>
  <c r="AI705" i="1" s="1"/>
  <c r="Y706" i="1"/>
  <c r="Z706" i="1"/>
  <c r="AB706" i="1" s="1"/>
  <c r="AC706" i="1" s="1"/>
  <c r="AD706" i="1" s="1"/>
  <c r="AF706" i="1" s="1"/>
  <c r="AI706" i="1" s="1"/>
  <c r="Y707" i="1"/>
  <c r="Z707" i="1"/>
  <c r="AB707" i="1" s="1"/>
  <c r="AC707" i="1" s="1"/>
  <c r="AD707" i="1" s="1"/>
  <c r="AF707" i="1" s="1"/>
  <c r="AI707" i="1" s="1"/>
  <c r="Y708" i="1"/>
  <c r="Z708" i="1" s="1"/>
  <c r="AB708" i="1" s="1"/>
  <c r="AC708" i="1" s="1"/>
  <c r="AD708" i="1" s="1"/>
  <c r="AF708" i="1" s="1"/>
  <c r="AI708" i="1" s="1"/>
  <c r="Y709" i="1"/>
  <c r="Z709" i="1" s="1"/>
  <c r="AB709" i="1" s="1"/>
  <c r="AC709" i="1" s="1"/>
  <c r="AD709" i="1" s="1"/>
  <c r="AF709" i="1" s="1"/>
  <c r="AI709" i="1" s="1"/>
  <c r="Y710" i="1"/>
  <c r="Z710" i="1" s="1"/>
  <c r="AB710" i="1" s="1"/>
  <c r="AC710" i="1" s="1"/>
  <c r="AD710" i="1" s="1"/>
  <c r="AF710" i="1" s="1"/>
  <c r="AI710" i="1" s="1"/>
  <c r="Y711" i="1"/>
  <c r="Z711" i="1"/>
  <c r="AB711" i="1" s="1"/>
  <c r="AC711" i="1" s="1"/>
  <c r="AD711" i="1" s="1"/>
  <c r="AF711" i="1" s="1"/>
  <c r="AI711" i="1" s="1"/>
  <c r="Y712" i="1"/>
  <c r="Z712" i="1"/>
  <c r="AB712" i="1" s="1"/>
  <c r="AC712" i="1" s="1"/>
  <c r="AD712" i="1" s="1"/>
  <c r="AF712" i="1" s="1"/>
  <c r="AI712" i="1" s="1"/>
  <c r="Y713" i="1"/>
  <c r="Z713" i="1" s="1"/>
  <c r="AB713" i="1" s="1"/>
  <c r="AC713" i="1" s="1"/>
  <c r="AD713" i="1" s="1"/>
  <c r="AF713" i="1" s="1"/>
  <c r="AI713" i="1" s="1"/>
  <c r="Y714" i="1"/>
  <c r="Z714" i="1" s="1"/>
  <c r="AB714" i="1" s="1"/>
  <c r="AC714" i="1" s="1"/>
  <c r="AD714" i="1" s="1"/>
  <c r="AF714" i="1" s="1"/>
  <c r="AI714" i="1" s="1"/>
  <c r="Y715" i="1"/>
  <c r="Z715" i="1" s="1"/>
  <c r="AB715" i="1" s="1"/>
  <c r="AC715" i="1" s="1"/>
  <c r="AD715" i="1" s="1"/>
  <c r="AF715" i="1" s="1"/>
  <c r="AI715" i="1" s="1"/>
  <c r="Y716" i="1"/>
  <c r="Z716" i="1"/>
  <c r="AB716" i="1" s="1"/>
  <c r="AC716" i="1" s="1"/>
  <c r="AD716" i="1" s="1"/>
  <c r="AF716" i="1" s="1"/>
  <c r="AI716" i="1" s="1"/>
  <c r="Y717" i="1"/>
  <c r="Z717" i="1" s="1"/>
  <c r="AB717" i="1" s="1"/>
  <c r="AC717" i="1" s="1"/>
  <c r="AD717" i="1" s="1"/>
  <c r="AF717" i="1" s="1"/>
  <c r="AI717" i="1" s="1"/>
  <c r="Y718" i="1"/>
  <c r="Z718" i="1" s="1"/>
  <c r="AB718" i="1" s="1"/>
  <c r="AC718" i="1" s="1"/>
  <c r="AD718" i="1" s="1"/>
  <c r="AF718" i="1" s="1"/>
  <c r="AI718" i="1" s="1"/>
  <c r="Y719" i="1"/>
  <c r="Z719" i="1" s="1"/>
  <c r="AB719" i="1" s="1"/>
  <c r="AC719" i="1" s="1"/>
  <c r="AD719" i="1" s="1"/>
  <c r="AF719" i="1" s="1"/>
  <c r="AI719" i="1" s="1"/>
  <c r="Y720" i="1"/>
  <c r="Z720" i="1" s="1"/>
  <c r="AB720" i="1" s="1"/>
  <c r="AC720" i="1" s="1"/>
  <c r="AD720" i="1" s="1"/>
  <c r="AF720" i="1" s="1"/>
  <c r="AI720" i="1" s="1"/>
  <c r="Y721" i="1"/>
  <c r="Z721" i="1" s="1"/>
  <c r="AB721" i="1" s="1"/>
  <c r="AC721" i="1" s="1"/>
  <c r="AD721" i="1" s="1"/>
  <c r="AF721" i="1" s="1"/>
  <c r="AI721" i="1" s="1"/>
  <c r="Y722" i="1"/>
  <c r="Z722" i="1" s="1"/>
  <c r="AB722" i="1" s="1"/>
  <c r="AC722" i="1" s="1"/>
  <c r="AD722" i="1" s="1"/>
  <c r="AF722" i="1" s="1"/>
  <c r="AI722" i="1" s="1"/>
  <c r="Y723" i="1"/>
  <c r="Z723" i="1" s="1"/>
  <c r="AB723" i="1" s="1"/>
  <c r="AC723" i="1" s="1"/>
  <c r="AD723" i="1" s="1"/>
  <c r="AF723" i="1" s="1"/>
  <c r="AI723" i="1" s="1"/>
  <c r="Y724" i="1"/>
  <c r="Z724" i="1" s="1"/>
  <c r="AB724" i="1" s="1"/>
  <c r="AC724" i="1" s="1"/>
  <c r="AD724" i="1" s="1"/>
  <c r="AF724" i="1" s="1"/>
  <c r="AI724" i="1" s="1"/>
  <c r="Y725" i="1"/>
  <c r="Z725" i="1" s="1"/>
  <c r="AB725" i="1" s="1"/>
  <c r="AC725" i="1" s="1"/>
  <c r="AD725" i="1" s="1"/>
  <c r="AF725" i="1" s="1"/>
  <c r="AI725" i="1" s="1"/>
  <c r="Y726" i="1"/>
  <c r="Z726" i="1" s="1"/>
  <c r="AB726" i="1" s="1"/>
  <c r="AC726" i="1" s="1"/>
  <c r="AD726" i="1" s="1"/>
  <c r="AF726" i="1" s="1"/>
  <c r="AI726" i="1" s="1"/>
  <c r="Y727" i="1"/>
  <c r="Z727" i="1" s="1"/>
  <c r="AB727" i="1" s="1"/>
  <c r="AC727" i="1" s="1"/>
  <c r="AD727" i="1" s="1"/>
  <c r="AF727" i="1" s="1"/>
  <c r="AI727" i="1" s="1"/>
  <c r="Y728" i="1"/>
  <c r="Z728" i="1" s="1"/>
  <c r="AB728" i="1" s="1"/>
  <c r="AC728" i="1" s="1"/>
  <c r="AD728" i="1" s="1"/>
  <c r="AF728" i="1" s="1"/>
  <c r="AI728" i="1" s="1"/>
  <c r="Y729" i="1"/>
  <c r="Z729" i="1" s="1"/>
  <c r="AB729" i="1" s="1"/>
  <c r="AC729" i="1" s="1"/>
  <c r="AD729" i="1" s="1"/>
  <c r="AF729" i="1" s="1"/>
  <c r="AI729" i="1" s="1"/>
  <c r="Y730" i="1"/>
  <c r="Z730" i="1" s="1"/>
  <c r="AB730" i="1" s="1"/>
  <c r="AC730" i="1" s="1"/>
  <c r="AD730" i="1" s="1"/>
  <c r="AF730" i="1" s="1"/>
  <c r="AI730" i="1" s="1"/>
  <c r="Y731" i="1"/>
  <c r="Z731" i="1" s="1"/>
  <c r="AB731" i="1" s="1"/>
  <c r="AC731" i="1" s="1"/>
  <c r="AD731" i="1" s="1"/>
  <c r="AF731" i="1" s="1"/>
  <c r="AI731" i="1" s="1"/>
  <c r="Y732" i="1"/>
  <c r="Z732" i="1" s="1"/>
  <c r="AB732" i="1" s="1"/>
  <c r="AC732" i="1" s="1"/>
  <c r="AD732" i="1" s="1"/>
  <c r="AF732" i="1" s="1"/>
  <c r="AI732" i="1" s="1"/>
  <c r="Y733" i="1"/>
  <c r="Z733" i="1" s="1"/>
  <c r="AB733" i="1" s="1"/>
  <c r="AC733" i="1" s="1"/>
  <c r="AD733" i="1" s="1"/>
  <c r="AF733" i="1" s="1"/>
  <c r="AI733" i="1" s="1"/>
  <c r="Y734" i="1"/>
  <c r="Z734" i="1" s="1"/>
  <c r="AB734" i="1" s="1"/>
  <c r="AC734" i="1" s="1"/>
  <c r="AD734" i="1" s="1"/>
  <c r="AF734" i="1" s="1"/>
  <c r="AI734" i="1" s="1"/>
  <c r="Y735" i="1"/>
  <c r="Z735" i="1" s="1"/>
  <c r="AB735" i="1" s="1"/>
  <c r="AC735" i="1" s="1"/>
  <c r="AD735" i="1" s="1"/>
  <c r="AF735" i="1" s="1"/>
  <c r="AI735" i="1" s="1"/>
  <c r="Y736" i="1"/>
  <c r="Z736" i="1" s="1"/>
  <c r="AB736" i="1" s="1"/>
  <c r="AC736" i="1" s="1"/>
  <c r="AD736" i="1" s="1"/>
  <c r="AF736" i="1" s="1"/>
  <c r="AI736" i="1" s="1"/>
  <c r="Y737" i="1"/>
  <c r="Z737" i="1" s="1"/>
  <c r="AB737" i="1" s="1"/>
  <c r="AC737" i="1" s="1"/>
  <c r="AD737" i="1" s="1"/>
  <c r="AF737" i="1" s="1"/>
  <c r="AI737" i="1" s="1"/>
  <c r="Y738" i="1"/>
  <c r="Z738" i="1" s="1"/>
  <c r="AB738" i="1" s="1"/>
  <c r="AC738" i="1" s="1"/>
  <c r="AD738" i="1" s="1"/>
  <c r="AF738" i="1" s="1"/>
  <c r="AI738" i="1" s="1"/>
  <c r="Y739" i="1"/>
  <c r="Z739" i="1" s="1"/>
  <c r="AB739" i="1" s="1"/>
  <c r="AC739" i="1" s="1"/>
  <c r="AD739" i="1" s="1"/>
  <c r="AF739" i="1" s="1"/>
  <c r="AI739" i="1" s="1"/>
  <c r="Y740" i="1"/>
  <c r="Z740" i="1"/>
  <c r="AB740" i="1" s="1"/>
  <c r="AC740" i="1" s="1"/>
  <c r="AD740" i="1" s="1"/>
  <c r="AF740" i="1" s="1"/>
  <c r="AI740" i="1" s="1"/>
  <c r="Y741" i="1"/>
  <c r="Z741" i="1" s="1"/>
  <c r="AB741" i="1" s="1"/>
  <c r="AC741" i="1" s="1"/>
  <c r="AD741" i="1" s="1"/>
  <c r="AF741" i="1" s="1"/>
  <c r="AI741" i="1" s="1"/>
  <c r="Y742" i="1"/>
  <c r="Z742" i="1" s="1"/>
  <c r="AB742" i="1" s="1"/>
  <c r="AC742" i="1" s="1"/>
  <c r="AD742" i="1" s="1"/>
  <c r="AF742" i="1" s="1"/>
  <c r="AI742" i="1" s="1"/>
  <c r="Y743" i="1"/>
  <c r="Z743" i="1" s="1"/>
  <c r="AB743" i="1" s="1"/>
  <c r="AC743" i="1" s="1"/>
  <c r="AD743" i="1" s="1"/>
  <c r="AF743" i="1" s="1"/>
  <c r="AI743" i="1" s="1"/>
  <c r="Y744" i="1"/>
  <c r="Z744" i="1" s="1"/>
  <c r="AB744" i="1" s="1"/>
  <c r="AC744" i="1" s="1"/>
  <c r="AD744" i="1" s="1"/>
  <c r="AF744" i="1" s="1"/>
  <c r="AI744" i="1" s="1"/>
  <c r="Y745" i="1"/>
  <c r="Z745" i="1" s="1"/>
  <c r="AB745" i="1" s="1"/>
  <c r="AC745" i="1" s="1"/>
  <c r="AD745" i="1" s="1"/>
  <c r="AF745" i="1" s="1"/>
  <c r="AI745" i="1" s="1"/>
  <c r="Y746" i="1"/>
  <c r="Z746" i="1" s="1"/>
  <c r="AB746" i="1" s="1"/>
  <c r="AC746" i="1" s="1"/>
  <c r="AD746" i="1" s="1"/>
  <c r="AF746" i="1" s="1"/>
  <c r="AI746" i="1" s="1"/>
  <c r="Y747" i="1"/>
  <c r="Z747" i="1"/>
  <c r="AB747" i="1" s="1"/>
  <c r="AC747" i="1" s="1"/>
  <c r="AD747" i="1" s="1"/>
  <c r="AF747" i="1" s="1"/>
  <c r="AI747" i="1" s="1"/>
  <c r="Y748" i="1"/>
  <c r="Z748" i="1" s="1"/>
  <c r="AB748" i="1" s="1"/>
  <c r="AC748" i="1" s="1"/>
  <c r="AD748" i="1" s="1"/>
  <c r="AF748" i="1" s="1"/>
  <c r="AI748" i="1" s="1"/>
  <c r="Y749" i="1"/>
  <c r="Z749" i="1" s="1"/>
  <c r="AB749" i="1" s="1"/>
  <c r="AC749" i="1" s="1"/>
  <c r="AD749" i="1" s="1"/>
  <c r="AF749" i="1" s="1"/>
  <c r="AI749" i="1" s="1"/>
  <c r="Y750" i="1"/>
  <c r="Z750" i="1" s="1"/>
  <c r="AB750" i="1" s="1"/>
  <c r="AC750" i="1" s="1"/>
  <c r="AD750" i="1" s="1"/>
  <c r="AF750" i="1" s="1"/>
  <c r="AI750" i="1" s="1"/>
  <c r="Y751" i="1"/>
  <c r="Z751" i="1" s="1"/>
  <c r="AB751" i="1" s="1"/>
  <c r="AC751" i="1" s="1"/>
  <c r="AD751" i="1" s="1"/>
  <c r="AF751" i="1" s="1"/>
  <c r="AI751" i="1" s="1"/>
  <c r="Y752" i="1"/>
  <c r="Z752" i="1" s="1"/>
  <c r="AB752" i="1" s="1"/>
  <c r="AC752" i="1" s="1"/>
  <c r="AD752" i="1" s="1"/>
  <c r="AF752" i="1" s="1"/>
  <c r="AI752" i="1" s="1"/>
  <c r="Y753" i="1"/>
  <c r="Z753" i="1" s="1"/>
  <c r="AB753" i="1" s="1"/>
  <c r="AC753" i="1" s="1"/>
  <c r="AD753" i="1" s="1"/>
  <c r="AF753" i="1" s="1"/>
  <c r="AI753" i="1" s="1"/>
  <c r="Y754" i="1"/>
  <c r="Z754" i="1" s="1"/>
  <c r="AB754" i="1" s="1"/>
  <c r="AC754" i="1" s="1"/>
  <c r="AD754" i="1" s="1"/>
  <c r="AF754" i="1" s="1"/>
  <c r="AI754" i="1" s="1"/>
  <c r="Y755" i="1"/>
  <c r="Z755" i="1" s="1"/>
  <c r="AB755" i="1" s="1"/>
  <c r="AC755" i="1" s="1"/>
  <c r="AD755" i="1" s="1"/>
  <c r="AF755" i="1" s="1"/>
  <c r="AI755" i="1" s="1"/>
  <c r="Y756" i="1"/>
  <c r="Z756" i="1" s="1"/>
  <c r="AB756" i="1" s="1"/>
  <c r="AC756" i="1" s="1"/>
  <c r="AD756" i="1" s="1"/>
  <c r="AF756" i="1" s="1"/>
  <c r="AI756" i="1" s="1"/>
  <c r="Y757" i="1"/>
  <c r="Z757" i="1" s="1"/>
  <c r="AB757" i="1" s="1"/>
  <c r="AC757" i="1" s="1"/>
  <c r="AD757" i="1" s="1"/>
  <c r="AF757" i="1" s="1"/>
  <c r="AI757" i="1" s="1"/>
  <c r="Y758" i="1"/>
  <c r="Z758" i="1" s="1"/>
  <c r="AB758" i="1" s="1"/>
  <c r="AC758" i="1" s="1"/>
  <c r="AD758" i="1" s="1"/>
  <c r="AF758" i="1" s="1"/>
  <c r="AI758" i="1" s="1"/>
  <c r="Y759" i="1"/>
  <c r="Z759" i="1" s="1"/>
  <c r="AB759" i="1" s="1"/>
  <c r="AC759" i="1" s="1"/>
  <c r="AD759" i="1" s="1"/>
  <c r="AF759" i="1" s="1"/>
  <c r="AI759" i="1" s="1"/>
  <c r="Y760" i="1"/>
  <c r="Z760" i="1" s="1"/>
  <c r="AB760" i="1" s="1"/>
  <c r="AC760" i="1" s="1"/>
  <c r="AD760" i="1" s="1"/>
  <c r="AF760" i="1" s="1"/>
  <c r="AI760" i="1" s="1"/>
  <c r="Y761" i="1"/>
  <c r="Z761" i="1" s="1"/>
  <c r="AB761" i="1" s="1"/>
  <c r="AC761" i="1" s="1"/>
  <c r="AD761" i="1" s="1"/>
  <c r="AF761" i="1" s="1"/>
  <c r="AI761" i="1" s="1"/>
  <c r="Y762" i="1"/>
  <c r="Z762" i="1" s="1"/>
  <c r="AB762" i="1" s="1"/>
  <c r="AC762" i="1" s="1"/>
  <c r="AD762" i="1" s="1"/>
  <c r="AF762" i="1" s="1"/>
  <c r="AI762" i="1" s="1"/>
  <c r="Y763" i="1"/>
  <c r="Z763" i="1" s="1"/>
  <c r="AB763" i="1" s="1"/>
  <c r="AC763" i="1" s="1"/>
  <c r="AD763" i="1" s="1"/>
  <c r="AF763" i="1" s="1"/>
  <c r="AI763" i="1" s="1"/>
  <c r="Y764" i="1"/>
  <c r="Z764" i="1" s="1"/>
  <c r="AB764" i="1" s="1"/>
  <c r="AC764" i="1" s="1"/>
  <c r="AD764" i="1" s="1"/>
  <c r="AF764" i="1" s="1"/>
  <c r="AI764" i="1" s="1"/>
  <c r="Y765" i="1"/>
  <c r="Z765" i="1" s="1"/>
  <c r="AB765" i="1" s="1"/>
  <c r="AC765" i="1" s="1"/>
  <c r="AD765" i="1" s="1"/>
  <c r="AF765" i="1" s="1"/>
  <c r="AI765" i="1" s="1"/>
  <c r="Y766" i="1"/>
  <c r="Z766" i="1" s="1"/>
  <c r="AB766" i="1" s="1"/>
  <c r="AC766" i="1" s="1"/>
  <c r="AD766" i="1" s="1"/>
  <c r="AF766" i="1" s="1"/>
  <c r="AI766" i="1" s="1"/>
  <c r="Y2277" i="1"/>
  <c r="Z2277" i="1" s="1"/>
  <c r="AB2277" i="1" s="1"/>
  <c r="AC2277" i="1" s="1"/>
  <c r="AD2277" i="1" s="1"/>
  <c r="AF2277" i="1" s="1"/>
  <c r="AI2277" i="1" s="1"/>
  <c r="Y2278" i="1"/>
  <c r="Z2278" i="1" s="1"/>
  <c r="AB2278" i="1" s="1"/>
  <c r="AC2278" i="1" s="1"/>
  <c r="AD2278" i="1" s="1"/>
  <c r="AF2278" i="1" s="1"/>
  <c r="AI2278" i="1" s="1"/>
  <c r="Y2279" i="1"/>
  <c r="Z2279" i="1" s="1"/>
  <c r="AB2279" i="1" s="1"/>
  <c r="AC2279" i="1" s="1"/>
  <c r="AD2279" i="1" s="1"/>
  <c r="AF2279" i="1" s="1"/>
  <c r="AI2279" i="1" s="1"/>
  <c r="Y2280" i="1"/>
  <c r="Z2280" i="1" s="1"/>
  <c r="AB2280" i="1" s="1"/>
  <c r="AC2280" i="1" s="1"/>
  <c r="AD2280" i="1" s="1"/>
  <c r="AF2280" i="1" s="1"/>
  <c r="AI2280" i="1" s="1"/>
  <c r="Y2281" i="1"/>
  <c r="Z2281" i="1" s="1"/>
  <c r="AB2281" i="1" s="1"/>
  <c r="AC2281" i="1" s="1"/>
  <c r="AD2281" i="1" s="1"/>
  <c r="AF2281" i="1" s="1"/>
  <c r="AI2281" i="1" s="1"/>
  <c r="Y2282" i="1"/>
  <c r="Z2282" i="1" s="1"/>
  <c r="AB2282" i="1" s="1"/>
  <c r="AC2282" i="1" s="1"/>
  <c r="AD2282" i="1" s="1"/>
  <c r="AF2282" i="1" s="1"/>
  <c r="AI2282" i="1" s="1"/>
  <c r="Y2283" i="1"/>
  <c r="Z2283" i="1" s="1"/>
  <c r="AB2283" i="1" s="1"/>
  <c r="AC2283" i="1" s="1"/>
  <c r="AD2283" i="1" s="1"/>
  <c r="AF2283" i="1" s="1"/>
  <c r="AI2283" i="1" s="1"/>
  <c r="Y2284" i="1"/>
  <c r="Z2284" i="1" s="1"/>
  <c r="AB2284" i="1" s="1"/>
  <c r="AC2284" i="1" s="1"/>
  <c r="AD2284" i="1" s="1"/>
  <c r="AF2284" i="1" s="1"/>
  <c r="AI2284" i="1" s="1"/>
  <c r="Y2285" i="1"/>
  <c r="Z2285" i="1" s="1"/>
  <c r="AB2285" i="1" s="1"/>
  <c r="AC2285" i="1" s="1"/>
  <c r="AD2285" i="1" s="1"/>
  <c r="AF2285" i="1" s="1"/>
  <c r="AI2285" i="1" s="1"/>
  <c r="Y2286" i="1"/>
  <c r="Z2286" i="1" s="1"/>
  <c r="AB2286" i="1" s="1"/>
  <c r="AC2286" i="1" s="1"/>
  <c r="AD2286" i="1" s="1"/>
  <c r="AF2286" i="1" s="1"/>
  <c r="AI2286" i="1" s="1"/>
  <c r="Y2287" i="1"/>
  <c r="Z2287" i="1" s="1"/>
  <c r="AB2287" i="1" s="1"/>
  <c r="AC2287" i="1" s="1"/>
  <c r="AD2287" i="1" s="1"/>
  <c r="AF2287" i="1" s="1"/>
  <c r="AI2287" i="1" s="1"/>
  <c r="Y2288" i="1"/>
  <c r="Z2288" i="1" s="1"/>
  <c r="AB2288" i="1" s="1"/>
  <c r="AC2288" i="1" s="1"/>
  <c r="AD2288" i="1" s="1"/>
  <c r="AF2288" i="1" s="1"/>
  <c r="AI2288" i="1" s="1"/>
  <c r="Y2289" i="1"/>
  <c r="Z2289" i="1" s="1"/>
  <c r="AB2289" i="1" s="1"/>
  <c r="AC2289" i="1" s="1"/>
  <c r="AD2289" i="1" s="1"/>
  <c r="AF2289" i="1" s="1"/>
  <c r="AI2289" i="1" s="1"/>
  <c r="Y2290" i="1"/>
  <c r="Z2290" i="1" s="1"/>
  <c r="AB2290" i="1" s="1"/>
  <c r="AC2290" i="1" s="1"/>
  <c r="AD2290" i="1" s="1"/>
  <c r="AF2290" i="1" s="1"/>
  <c r="AI2290" i="1" s="1"/>
  <c r="Y2291" i="1"/>
  <c r="Z2291" i="1" s="1"/>
  <c r="AB2291" i="1" s="1"/>
  <c r="AC2291" i="1" s="1"/>
  <c r="AD2291" i="1" s="1"/>
  <c r="AF2291" i="1" s="1"/>
  <c r="AI2291" i="1" s="1"/>
  <c r="Y2292" i="1"/>
  <c r="Z2292" i="1"/>
  <c r="AB2292" i="1" s="1"/>
  <c r="AC2292" i="1" s="1"/>
  <c r="AD2292" i="1" s="1"/>
  <c r="AF2292" i="1" s="1"/>
  <c r="AI2292" i="1" s="1"/>
  <c r="Y2293" i="1"/>
  <c r="Z2293" i="1" s="1"/>
  <c r="AB2293" i="1" s="1"/>
  <c r="AC2293" i="1" s="1"/>
  <c r="AD2293" i="1" s="1"/>
  <c r="AF2293" i="1" s="1"/>
  <c r="AI2293" i="1" s="1"/>
  <c r="Y2294" i="1"/>
  <c r="Z2294" i="1" s="1"/>
  <c r="AB2294" i="1" s="1"/>
  <c r="AC2294" i="1" s="1"/>
  <c r="AD2294" i="1" s="1"/>
  <c r="AF2294" i="1" s="1"/>
  <c r="AI2294" i="1" s="1"/>
  <c r="Y2295" i="1"/>
  <c r="Z2295" i="1" s="1"/>
  <c r="AB2295" i="1" s="1"/>
  <c r="AC2295" i="1" s="1"/>
  <c r="AD2295" i="1" s="1"/>
  <c r="AF2295" i="1" s="1"/>
  <c r="AI2295" i="1" s="1"/>
  <c r="Y2296" i="1"/>
  <c r="Z2296" i="1" s="1"/>
  <c r="AB2296" i="1" s="1"/>
  <c r="AC2296" i="1" s="1"/>
  <c r="AD2296" i="1" s="1"/>
  <c r="AF2296" i="1" s="1"/>
  <c r="AI2296" i="1" s="1"/>
  <c r="Y2297" i="1"/>
  <c r="Z2297" i="1"/>
  <c r="AB2297" i="1" s="1"/>
  <c r="AC2297" i="1" s="1"/>
  <c r="AD2297" i="1" s="1"/>
  <c r="AF2297" i="1" s="1"/>
  <c r="AI2297" i="1" s="1"/>
  <c r="Y2298" i="1"/>
  <c r="Z2298" i="1" s="1"/>
  <c r="AB2298" i="1" s="1"/>
  <c r="AC2298" i="1" s="1"/>
  <c r="AD2298" i="1" s="1"/>
  <c r="AF2298" i="1" s="1"/>
  <c r="AI2298" i="1" s="1"/>
  <c r="Y2299" i="1"/>
  <c r="Z2299" i="1" s="1"/>
  <c r="AB2299" i="1" s="1"/>
  <c r="AC2299" i="1" s="1"/>
  <c r="AD2299" i="1" s="1"/>
  <c r="AF2299" i="1" s="1"/>
  <c r="AI2299" i="1" s="1"/>
  <c r="Y2300" i="1"/>
  <c r="Z2300" i="1" s="1"/>
  <c r="AB2300" i="1" s="1"/>
  <c r="AC2300" i="1" s="1"/>
  <c r="AD2300" i="1" s="1"/>
  <c r="AF2300" i="1" s="1"/>
  <c r="AI2300" i="1" s="1"/>
  <c r="Y2301" i="1"/>
  <c r="Z2301" i="1" s="1"/>
  <c r="AB2301" i="1" s="1"/>
  <c r="AC2301" i="1" s="1"/>
  <c r="AD2301" i="1" s="1"/>
  <c r="AF2301" i="1" s="1"/>
  <c r="AI2301" i="1" s="1"/>
  <c r="Y2302" i="1"/>
  <c r="Z2302" i="1" s="1"/>
  <c r="AB2302" i="1" s="1"/>
  <c r="AC2302" i="1" s="1"/>
  <c r="AD2302" i="1" s="1"/>
  <c r="AF2302" i="1" s="1"/>
  <c r="AI2302" i="1" s="1"/>
  <c r="Y2303" i="1"/>
  <c r="Z2303" i="1" s="1"/>
  <c r="AB2303" i="1" s="1"/>
  <c r="AC2303" i="1" s="1"/>
  <c r="AD2303" i="1" s="1"/>
  <c r="AF2303" i="1" s="1"/>
  <c r="AI2303" i="1" s="1"/>
  <c r="Y2304" i="1"/>
  <c r="Z2304" i="1" s="1"/>
  <c r="AB2304" i="1" s="1"/>
  <c r="AC2304" i="1" s="1"/>
  <c r="AD2304" i="1" s="1"/>
  <c r="AF2304" i="1" s="1"/>
  <c r="AI2304" i="1" s="1"/>
  <c r="Y2305" i="1"/>
  <c r="Z2305" i="1" s="1"/>
  <c r="AB2305" i="1" s="1"/>
  <c r="AC2305" i="1" s="1"/>
  <c r="AD2305" i="1" s="1"/>
  <c r="AF2305" i="1" s="1"/>
  <c r="AI2305" i="1" s="1"/>
  <c r="Y2306" i="1"/>
  <c r="Z2306" i="1" s="1"/>
  <c r="AB2306" i="1" s="1"/>
  <c r="AC2306" i="1" s="1"/>
  <c r="AD2306" i="1" s="1"/>
  <c r="AF2306" i="1" s="1"/>
  <c r="AI2306" i="1" s="1"/>
  <c r="Y2307" i="1"/>
  <c r="Z2307" i="1" s="1"/>
  <c r="AB2307" i="1" s="1"/>
  <c r="AC2307" i="1" s="1"/>
  <c r="AD2307" i="1" s="1"/>
  <c r="AF2307" i="1" s="1"/>
  <c r="AI2307" i="1" s="1"/>
  <c r="Y2308" i="1"/>
  <c r="Z2308" i="1" s="1"/>
  <c r="AB2308" i="1" s="1"/>
  <c r="AC2308" i="1" s="1"/>
  <c r="AD2308" i="1" s="1"/>
  <c r="AF2308" i="1" s="1"/>
  <c r="AI2308" i="1" s="1"/>
  <c r="Y2309" i="1"/>
  <c r="Z2309" i="1" s="1"/>
  <c r="AB2309" i="1" s="1"/>
  <c r="AC2309" i="1" s="1"/>
  <c r="AD2309" i="1" s="1"/>
  <c r="AF2309" i="1" s="1"/>
  <c r="AI2309" i="1" s="1"/>
  <c r="Y2310" i="1"/>
  <c r="Z2310" i="1" s="1"/>
  <c r="AB2310" i="1" s="1"/>
  <c r="AC2310" i="1" s="1"/>
  <c r="AD2310" i="1" s="1"/>
  <c r="AF2310" i="1" s="1"/>
  <c r="AI2310" i="1" s="1"/>
  <c r="Y2311" i="1"/>
  <c r="Z2311" i="1" s="1"/>
  <c r="AB2311" i="1" s="1"/>
  <c r="AC2311" i="1" s="1"/>
  <c r="AD2311" i="1" s="1"/>
  <c r="AF2311" i="1" s="1"/>
  <c r="AI2311" i="1" s="1"/>
  <c r="Y2312" i="1"/>
  <c r="Z2312" i="1" s="1"/>
  <c r="AB2312" i="1" s="1"/>
  <c r="AC2312" i="1" s="1"/>
  <c r="AD2312" i="1" s="1"/>
  <c r="AF2312" i="1" s="1"/>
  <c r="AI2312" i="1" s="1"/>
  <c r="Y2313" i="1"/>
  <c r="Z2313" i="1" s="1"/>
  <c r="AB2313" i="1" s="1"/>
  <c r="AC2313" i="1" s="1"/>
  <c r="AD2313" i="1" s="1"/>
  <c r="AF2313" i="1" s="1"/>
  <c r="AI2313" i="1" s="1"/>
  <c r="Y2314" i="1"/>
  <c r="Z2314" i="1" s="1"/>
  <c r="AB2314" i="1" s="1"/>
  <c r="AC2314" i="1" s="1"/>
  <c r="AD2314" i="1" s="1"/>
  <c r="AF2314" i="1" s="1"/>
  <c r="AI2314" i="1" s="1"/>
  <c r="Y2315" i="1"/>
  <c r="Z2315" i="1" s="1"/>
  <c r="AB2315" i="1" s="1"/>
  <c r="AC2315" i="1" s="1"/>
  <c r="AD2315" i="1" s="1"/>
  <c r="AF2315" i="1" s="1"/>
  <c r="AI2315" i="1" s="1"/>
  <c r="Y2316" i="1"/>
  <c r="Z2316" i="1" s="1"/>
  <c r="AB2316" i="1" s="1"/>
  <c r="AC2316" i="1" s="1"/>
  <c r="AD2316" i="1" s="1"/>
  <c r="AF2316" i="1" s="1"/>
  <c r="AI2316" i="1" s="1"/>
  <c r="Y2317" i="1"/>
  <c r="Z2317" i="1" s="1"/>
  <c r="AB2317" i="1" s="1"/>
  <c r="AC2317" i="1" s="1"/>
  <c r="AD2317" i="1" s="1"/>
  <c r="AF2317" i="1" s="1"/>
  <c r="AI2317" i="1" s="1"/>
  <c r="Y2318" i="1"/>
  <c r="Z2318" i="1" s="1"/>
  <c r="AB2318" i="1" s="1"/>
  <c r="AC2318" i="1" s="1"/>
  <c r="AD2318" i="1" s="1"/>
  <c r="AF2318" i="1" s="1"/>
  <c r="AI2318" i="1" s="1"/>
  <c r="Y2319" i="1"/>
  <c r="Z2319" i="1" s="1"/>
  <c r="AB2319" i="1" s="1"/>
  <c r="AC2319" i="1" s="1"/>
  <c r="AD2319" i="1" s="1"/>
  <c r="AF2319" i="1" s="1"/>
  <c r="AI2319" i="1" s="1"/>
  <c r="Y2320" i="1"/>
  <c r="Z2320" i="1" s="1"/>
  <c r="AB2320" i="1" s="1"/>
  <c r="AC2320" i="1" s="1"/>
  <c r="AD2320" i="1" s="1"/>
  <c r="AF2320" i="1" s="1"/>
  <c r="AI2320" i="1" s="1"/>
  <c r="Y2321" i="1"/>
  <c r="Z2321" i="1" s="1"/>
  <c r="AB2321" i="1" s="1"/>
  <c r="AC2321" i="1" s="1"/>
  <c r="AD2321" i="1" s="1"/>
  <c r="AF2321" i="1" s="1"/>
  <c r="AI2321" i="1" s="1"/>
  <c r="Y2322" i="1"/>
  <c r="Z2322" i="1" s="1"/>
  <c r="AB2322" i="1" s="1"/>
  <c r="AC2322" i="1" s="1"/>
  <c r="AD2322" i="1" s="1"/>
  <c r="AF2322" i="1" s="1"/>
  <c r="AI2322" i="1" s="1"/>
  <c r="Y2323" i="1"/>
  <c r="Z2323" i="1" s="1"/>
  <c r="AB2323" i="1" s="1"/>
  <c r="AC2323" i="1" s="1"/>
  <c r="AD2323" i="1" s="1"/>
  <c r="AF2323" i="1" s="1"/>
  <c r="AI2323" i="1" s="1"/>
  <c r="Y2324" i="1"/>
  <c r="Z2324" i="1" s="1"/>
  <c r="AB2324" i="1" s="1"/>
  <c r="AC2324" i="1" s="1"/>
  <c r="AD2324" i="1" s="1"/>
  <c r="AF2324" i="1" s="1"/>
  <c r="AI2324" i="1" s="1"/>
  <c r="Y2325" i="1"/>
  <c r="Z2325" i="1" s="1"/>
  <c r="AB2325" i="1" s="1"/>
  <c r="AC2325" i="1" s="1"/>
  <c r="AD2325" i="1" s="1"/>
  <c r="AF2325" i="1" s="1"/>
  <c r="AI2325" i="1" s="1"/>
  <c r="Y2326" i="1"/>
  <c r="Z2326" i="1" s="1"/>
  <c r="AB2326" i="1" s="1"/>
  <c r="AC2326" i="1" s="1"/>
  <c r="AD2326" i="1" s="1"/>
  <c r="AF2326" i="1" s="1"/>
  <c r="AI2326" i="1" s="1"/>
  <c r="Y2327" i="1"/>
  <c r="Z2327" i="1" s="1"/>
  <c r="AB2327" i="1" s="1"/>
  <c r="AC2327" i="1" s="1"/>
  <c r="AD2327" i="1" s="1"/>
  <c r="AF2327" i="1" s="1"/>
  <c r="AI2327" i="1" s="1"/>
  <c r="Y2328" i="1"/>
  <c r="Z2328" i="1" s="1"/>
  <c r="AB2328" i="1" s="1"/>
  <c r="AC2328" i="1" s="1"/>
  <c r="AD2328" i="1" s="1"/>
  <c r="AF2328" i="1" s="1"/>
  <c r="AI2328" i="1" s="1"/>
  <c r="Y2329" i="1"/>
  <c r="Z2329" i="1" s="1"/>
  <c r="AB2329" i="1" s="1"/>
  <c r="AC2329" i="1" s="1"/>
  <c r="AD2329" i="1" s="1"/>
  <c r="AF2329" i="1" s="1"/>
  <c r="AI2329" i="1" s="1"/>
  <c r="Y2330" i="1"/>
  <c r="Z2330" i="1" s="1"/>
  <c r="AB2330" i="1" s="1"/>
  <c r="AC2330" i="1" s="1"/>
  <c r="AD2330" i="1" s="1"/>
  <c r="AF2330" i="1" s="1"/>
  <c r="AI2330" i="1" s="1"/>
  <c r="Y2331" i="1"/>
  <c r="Z2331" i="1" s="1"/>
  <c r="AB2331" i="1" s="1"/>
  <c r="AC2331" i="1" s="1"/>
  <c r="AD2331" i="1" s="1"/>
  <c r="AF2331" i="1" s="1"/>
  <c r="AI2331" i="1" s="1"/>
  <c r="Y2332" i="1"/>
  <c r="Z2332" i="1" s="1"/>
  <c r="AB2332" i="1" s="1"/>
  <c r="AC2332" i="1" s="1"/>
  <c r="AD2332" i="1" s="1"/>
  <c r="AF2332" i="1" s="1"/>
  <c r="AI2332" i="1" s="1"/>
  <c r="Y2333" i="1"/>
  <c r="Z2333" i="1" s="1"/>
  <c r="AB2333" i="1" s="1"/>
  <c r="AC2333" i="1" s="1"/>
  <c r="AD2333" i="1" s="1"/>
  <c r="AF2333" i="1" s="1"/>
  <c r="AI2333" i="1" s="1"/>
  <c r="Y2334" i="1"/>
  <c r="Z2334" i="1"/>
  <c r="AB2334" i="1" s="1"/>
  <c r="AC2334" i="1" s="1"/>
  <c r="AD2334" i="1" s="1"/>
  <c r="AF2334" i="1" s="1"/>
  <c r="AI2334" i="1" s="1"/>
  <c r="Y2335" i="1"/>
  <c r="Z2335" i="1" s="1"/>
  <c r="AB2335" i="1" s="1"/>
  <c r="AC2335" i="1" s="1"/>
  <c r="AD2335" i="1" s="1"/>
  <c r="AF2335" i="1" s="1"/>
  <c r="AI2335" i="1" s="1"/>
  <c r="Y2336" i="1"/>
  <c r="Z2336" i="1" s="1"/>
  <c r="AB2336" i="1" s="1"/>
  <c r="AC2336" i="1" s="1"/>
  <c r="AD2336" i="1" s="1"/>
  <c r="AF2336" i="1" s="1"/>
  <c r="AI2336" i="1" s="1"/>
  <c r="Y2337" i="1"/>
  <c r="Z2337" i="1" s="1"/>
  <c r="AB2337" i="1" s="1"/>
  <c r="AC2337" i="1" s="1"/>
  <c r="AD2337" i="1" s="1"/>
  <c r="AF2337" i="1" s="1"/>
  <c r="AI2337" i="1" s="1"/>
  <c r="Y2338" i="1"/>
  <c r="Z2338" i="1" s="1"/>
  <c r="AB2338" i="1" s="1"/>
  <c r="AC2338" i="1" s="1"/>
  <c r="AD2338" i="1" s="1"/>
  <c r="AF2338" i="1" s="1"/>
  <c r="AI2338" i="1" s="1"/>
  <c r="Y2339" i="1"/>
  <c r="Z2339" i="1" s="1"/>
  <c r="AB2339" i="1" s="1"/>
  <c r="AC2339" i="1" s="1"/>
  <c r="AD2339" i="1" s="1"/>
  <c r="AF2339" i="1" s="1"/>
  <c r="AI2339" i="1" s="1"/>
  <c r="Y2340" i="1"/>
  <c r="Z2340" i="1" s="1"/>
  <c r="AB2340" i="1" s="1"/>
  <c r="AC2340" i="1" s="1"/>
  <c r="AD2340" i="1" s="1"/>
  <c r="AF2340" i="1" s="1"/>
  <c r="AI2340" i="1" s="1"/>
  <c r="Y2341" i="1"/>
  <c r="Z2341" i="1" s="1"/>
  <c r="AB2341" i="1" s="1"/>
  <c r="AC2341" i="1" s="1"/>
  <c r="AD2341" i="1" s="1"/>
  <c r="AF2341" i="1" s="1"/>
  <c r="AI2341" i="1" s="1"/>
  <c r="Y2342" i="1"/>
  <c r="Z2342" i="1" s="1"/>
  <c r="AB2342" i="1" s="1"/>
  <c r="AC2342" i="1" s="1"/>
  <c r="AD2342" i="1" s="1"/>
  <c r="AF2342" i="1" s="1"/>
  <c r="AI2342" i="1" s="1"/>
  <c r="Y2343" i="1"/>
  <c r="Z2343" i="1" s="1"/>
  <c r="AB2343" i="1" s="1"/>
  <c r="AC2343" i="1" s="1"/>
  <c r="AD2343" i="1" s="1"/>
  <c r="AF2343" i="1" s="1"/>
  <c r="AI2343" i="1" s="1"/>
  <c r="Y2344" i="1"/>
  <c r="Z2344" i="1" s="1"/>
  <c r="AB2344" i="1" s="1"/>
  <c r="AC2344" i="1" s="1"/>
  <c r="AD2344" i="1" s="1"/>
  <c r="AF2344" i="1" s="1"/>
  <c r="AI2344" i="1" s="1"/>
  <c r="Y2345" i="1"/>
  <c r="Z2345" i="1" s="1"/>
  <c r="AB2345" i="1" s="1"/>
  <c r="AC2345" i="1" s="1"/>
  <c r="AD2345" i="1" s="1"/>
  <c r="AF2345" i="1" s="1"/>
  <c r="AI2345" i="1" s="1"/>
  <c r="Y2346" i="1"/>
  <c r="Z2346" i="1" s="1"/>
  <c r="AB2346" i="1" s="1"/>
  <c r="AC2346" i="1" s="1"/>
  <c r="AD2346" i="1" s="1"/>
  <c r="AF2346" i="1" s="1"/>
  <c r="AI2346" i="1" s="1"/>
  <c r="Y2347" i="1"/>
  <c r="Z2347" i="1" s="1"/>
  <c r="AB2347" i="1" s="1"/>
  <c r="AC2347" i="1" s="1"/>
  <c r="AD2347" i="1" s="1"/>
  <c r="AF2347" i="1" s="1"/>
  <c r="AI2347" i="1" s="1"/>
  <c r="Y2348" i="1"/>
  <c r="Z2348" i="1" s="1"/>
  <c r="AB2348" i="1" s="1"/>
  <c r="AC2348" i="1" s="1"/>
  <c r="AD2348" i="1" s="1"/>
  <c r="AF2348" i="1" s="1"/>
  <c r="AI2348" i="1" s="1"/>
  <c r="Y2349" i="1"/>
  <c r="Z2349" i="1" s="1"/>
  <c r="AB2349" i="1" s="1"/>
  <c r="AC2349" i="1" s="1"/>
  <c r="AD2349" i="1" s="1"/>
  <c r="AF2349" i="1" s="1"/>
  <c r="AI2349" i="1" s="1"/>
  <c r="Y2350" i="1"/>
  <c r="Z2350" i="1" s="1"/>
  <c r="AB2350" i="1" s="1"/>
  <c r="AC2350" i="1" s="1"/>
  <c r="AD2350" i="1" s="1"/>
  <c r="AF2350" i="1" s="1"/>
  <c r="AI2350" i="1" s="1"/>
  <c r="Y2351" i="1"/>
  <c r="Z2351" i="1" s="1"/>
  <c r="AB2351" i="1" s="1"/>
  <c r="AC2351" i="1" s="1"/>
  <c r="AD2351" i="1" s="1"/>
  <c r="AF2351" i="1" s="1"/>
  <c r="AI2351" i="1" s="1"/>
  <c r="Y2352" i="1"/>
  <c r="Z2352" i="1" s="1"/>
  <c r="AB2352" i="1" s="1"/>
  <c r="AC2352" i="1" s="1"/>
  <c r="AD2352" i="1" s="1"/>
  <c r="AF2352" i="1" s="1"/>
  <c r="AI2352" i="1" s="1"/>
  <c r="Y2353" i="1"/>
  <c r="Z2353" i="1" s="1"/>
  <c r="AB2353" i="1" s="1"/>
  <c r="AC2353" i="1" s="1"/>
  <c r="AD2353" i="1" s="1"/>
  <c r="AF2353" i="1" s="1"/>
  <c r="AI2353" i="1" s="1"/>
  <c r="Y2354" i="1"/>
  <c r="Z2354" i="1" s="1"/>
  <c r="AB2354" i="1" s="1"/>
  <c r="AC2354" i="1" s="1"/>
  <c r="AD2354" i="1" s="1"/>
  <c r="AF2354" i="1" s="1"/>
  <c r="AI2354" i="1" s="1"/>
  <c r="Y2355" i="1"/>
  <c r="Z2355" i="1" s="1"/>
  <c r="AB2355" i="1" s="1"/>
  <c r="AC2355" i="1" s="1"/>
  <c r="AD2355" i="1" s="1"/>
  <c r="AF2355" i="1" s="1"/>
  <c r="AI2355" i="1" s="1"/>
  <c r="Y2356" i="1"/>
  <c r="Z2356" i="1" s="1"/>
  <c r="AB2356" i="1" s="1"/>
  <c r="AC2356" i="1" s="1"/>
  <c r="AD2356" i="1" s="1"/>
  <c r="AF2356" i="1" s="1"/>
  <c r="AI2356" i="1" s="1"/>
  <c r="Y2357" i="1"/>
  <c r="Z2357" i="1" s="1"/>
  <c r="AB2357" i="1" s="1"/>
  <c r="AC2357" i="1" s="1"/>
  <c r="AD2357" i="1" s="1"/>
  <c r="AF2357" i="1" s="1"/>
  <c r="AI2357" i="1" s="1"/>
  <c r="Y2358" i="1"/>
  <c r="Z2358" i="1" s="1"/>
  <c r="AB2358" i="1" s="1"/>
  <c r="AC2358" i="1" s="1"/>
  <c r="AD2358" i="1" s="1"/>
  <c r="AF2358" i="1" s="1"/>
  <c r="AI2358" i="1" s="1"/>
  <c r="Y2359" i="1"/>
  <c r="Z2359" i="1" s="1"/>
  <c r="AB2359" i="1" s="1"/>
  <c r="AC2359" i="1" s="1"/>
  <c r="AD2359" i="1" s="1"/>
  <c r="AF2359" i="1" s="1"/>
  <c r="AI2359" i="1" s="1"/>
  <c r="Y2360" i="1"/>
  <c r="Z2360" i="1" s="1"/>
  <c r="AB2360" i="1" s="1"/>
  <c r="AC2360" i="1" s="1"/>
  <c r="AD2360" i="1" s="1"/>
  <c r="AF2360" i="1" s="1"/>
  <c r="AI2360" i="1" s="1"/>
  <c r="Y2361" i="1"/>
  <c r="Z2361" i="1" s="1"/>
  <c r="AB2361" i="1" s="1"/>
  <c r="AC2361" i="1" s="1"/>
  <c r="AD2361" i="1" s="1"/>
  <c r="AF2361" i="1" s="1"/>
  <c r="AI2361" i="1" s="1"/>
  <c r="Y2362" i="1"/>
  <c r="Z2362" i="1" s="1"/>
  <c r="AB2362" i="1" s="1"/>
  <c r="AC2362" i="1" s="1"/>
  <c r="AD2362" i="1" s="1"/>
  <c r="AF2362" i="1" s="1"/>
  <c r="AI2362" i="1" s="1"/>
  <c r="Y2363" i="1"/>
  <c r="Z2363" i="1" s="1"/>
  <c r="AB2363" i="1" s="1"/>
  <c r="AC2363" i="1" s="1"/>
  <c r="AD2363" i="1" s="1"/>
  <c r="AF2363" i="1" s="1"/>
  <c r="AI2363" i="1" s="1"/>
  <c r="Y2364" i="1"/>
  <c r="Z2364" i="1" s="1"/>
  <c r="AB2364" i="1" s="1"/>
  <c r="AC2364" i="1" s="1"/>
  <c r="AD2364" i="1" s="1"/>
  <c r="AF2364" i="1" s="1"/>
  <c r="AI2364" i="1" s="1"/>
  <c r="Y2365" i="1"/>
  <c r="Z2365" i="1" s="1"/>
  <c r="AB2365" i="1" s="1"/>
  <c r="AC2365" i="1" s="1"/>
  <c r="AD2365" i="1" s="1"/>
  <c r="AF2365" i="1" s="1"/>
  <c r="AI2365" i="1" s="1"/>
  <c r="Y2366" i="1"/>
  <c r="Z2366" i="1" s="1"/>
  <c r="AB2366" i="1" s="1"/>
  <c r="AC2366" i="1" s="1"/>
  <c r="AD2366" i="1" s="1"/>
  <c r="AF2366" i="1" s="1"/>
  <c r="AI2366" i="1" s="1"/>
  <c r="Y2367" i="1"/>
  <c r="Z2367" i="1" s="1"/>
  <c r="AB2367" i="1" s="1"/>
  <c r="AC2367" i="1" s="1"/>
  <c r="AD2367" i="1" s="1"/>
  <c r="AF2367" i="1" s="1"/>
  <c r="AI2367" i="1" s="1"/>
  <c r="Y2368" i="1"/>
  <c r="Z2368" i="1" s="1"/>
  <c r="AB2368" i="1" s="1"/>
  <c r="AC2368" i="1" s="1"/>
  <c r="AD2368" i="1" s="1"/>
  <c r="AF2368" i="1" s="1"/>
  <c r="AI2368" i="1" s="1"/>
  <c r="Y2369" i="1"/>
  <c r="Z2369" i="1" s="1"/>
  <c r="AB2369" i="1" s="1"/>
  <c r="AC2369" i="1" s="1"/>
  <c r="AD2369" i="1" s="1"/>
  <c r="AF2369" i="1" s="1"/>
  <c r="AI2369" i="1" s="1"/>
  <c r="Y2370" i="1"/>
  <c r="Z2370" i="1" s="1"/>
  <c r="AB2370" i="1" s="1"/>
  <c r="AC2370" i="1" s="1"/>
  <c r="AD2370" i="1" s="1"/>
  <c r="AF2370" i="1" s="1"/>
  <c r="AI2370" i="1" s="1"/>
  <c r="Y2371" i="1"/>
  <c r="Z2371" i="1" s="1"/>
  <c r="AB2371" i="1" s="1"/>
  <c r="AC2371" i="1" s="1"/>
  <c r="AD2371" i="1" s="1"/>
  <c r="AF2371" i="1" s="1"/>
  <c r="AI2371" i="1" s="1"/>
  <c r="Y2372" i="1"/>
  <c r="Z2372" i="1" s="1"/>
  <c r="AB2372" i="1" s="1"/>
  <c r="AC2372" i="1" s="1"/>
  <c r="AD2372" i="1" s="1"/>
  <c r="AF2372" i="1" s="1"/>
  <c r="AI2372" i="1" s="1"/>
  <c r="Y2373" i="1"/>
  <c r="Z2373" i="1" s="1"/>
  <c r="AB2373" i="1" s="1"/>
  <c r="AC2373" i="1" s="1"/>
  <c r="AD2373" i="1" s="1"/>
  <c r="AF2373" i="1" s="1"/>
  <c r="AI2373" i="1" s="1"/>
  <c r="Y2374" i="1"/>
  <c r="Z2374" i="1"/>
  <c r="AB2374" i="1" s="1"/>
  <c r="AC2374" i="1" s="1"/>
  <c r="AD2374" i="1" s="1"/>
  <c r="AF2374" i="1" s="1"/>
  <c r="AI2374" i="1" s="1"/>
  <c r="Y2375" i="1"/>
  <c r="Z2375" i="1" s="1"/>
  <c r="AB2375" i="1" s="1"/>
  <c r="AC2375" i="1" s="1"/>
  <c r="AD2375" i="1" s="1"/>
  <c r="AF2375" i="1" s="1"/>
  <c r="AI2375" i="1" s="1"/>
  <c r="Y2376" i="1"/>
  <c r="Z2376" i="1" s="1"/>
  <c r="AB2376" i="1" s="1"/>
  <c r="AC2376" i="1" s="1"/>
  <c r="AD2376" i="1" s="1"/>
  <c r="AF2376" i="1" s="1"/>
  <c r="AI2376" i="1" s="1"/>
  <c r="Y2377" i="1"/>
  <c r="Z2377" i="1" s="1"/>
  <c r="AB2377" i="1" s="1"/>
  <c r="AC2377" i="1" s="1"/>
  <c r="AD2377" i="1" s="1"/>
  <c r="AF2377" i="1" s="1"/>
  <c r="AI2377" i="1" s="1"/>
  <c r="Y2378" i="1"/>
  <c r="Z2378" i="1" s="1"/>
  <c r="AB2378" i="1" s="1"/>
  <c r="AC2378" i="1" s="1"/>
  <c r="AD2378" i="1" s="1"/>
  <c r="AF2378" i="1" s="1"/>
  <c r="AI2378" i="1" s="1"/>
  <c r="Y2379" i="1"/>
  <c r="Z2379" i="1" s="1"/>
  <c r="AB2379" i="1" s="1"/>
  <c r="AC2379" i="1" s="1"/>
  <c r="AD2379" i="1" s="1"/>
  <c r="AF2379" i="1" s="1"/>
  <c r="AI2379" i="1" s="1"/>
  <c r="Y2380" i="1"/>
  <c r="Z2380" i="1" s="1"/>
  <c r="AB2380" i="1" s="1"/>
  <c r="AC2380" i="1" s="1"/>
  <c r="AD2380" i="1" s="1"/>
  <c r="AF2380" i="1" s="1"/>
  <c r="AI2380" i="1" s="1"/>
  <c r="Y2381" i="1"/>
  <c r="Z2381" i="1"/>
  <c r="AB2381" i="1" s="1"/>
  <c r="AC2381" i="1" s="1"/>
  <c r="AD2381" i="1" s="1"/>
  <c r="AF2381" i="1" s="1"/>
  <c r="AI2381" i="1" s="1"/>
  <c r="Y2382" i="1"/>
  <c r="Z2382" i="1" s="1"/>
  <c r="AB2382" i="1" s="1"/>
  <c r="AC2382" i="1" s="1"/>
  <c r="AD2382" i="1" s="1"/>
  <c r="AF2382" i="1" s="1"/>
  <c r="AI2382" i="1" s="1"/>
  <c r="Y2383" i="1"/>
  <c r="Z2383" i="1" s="1"/>
  <c r="AB2383" i="1" s="1"/>
  <c r="AC2383" i="1" s="1"/>
  <c r="AD2383" i="1" s="1"/>
  <c r="AF2383" i="1" s="1"/>
  <c r="AI2383" i="1" s="1"/>
  <c r="Y2384" i="1"/>
  <c r="Z2384" i="1" s="1"/>
  <c r="AB2384" i="1" s="1"/>
  <c r="AC2384" i="1" s="1"/>
  <c r="AD2384" i="1" s="1"/>
  <c r="AF2384" i="1" s="1"/>
  <c r="AI2384" i="1" s="1"/>
  <c r="Y2385" i="1"/>
  <c r="Z2385" i="1"/>
  <c r="AB2385" i="1" s="1"/>
  <c r="AC2385" i="1" s="1"/>
  <c r="AD2385" i="1" s="1"/>
  <c r="AF2385" i="1" s="1"/>
  <c r="AI2385" i="1" s="1"/>
  <c r="Y1394" i="1"/>
  <c r="Z1394" i="1"/>
  <c r="AB1394" i="1" s="1"/>
  <c r="AC1394" i="1" s="1"/>
  <c r="AD1394" i="1" s="1"/>
  <c r="AF1394" i="1" s="1"/>
  <c r="AI1394" i="1" s="1"/>
  <c r="Y1395" i="1"/>
  <c r="Z1395" i="1" s="1"/>
  <c r="AB1395" i="1" s="1"/>
  <c r="AC1395" i="1" s="1"/>
  <c r="AD1395" i="1" s="1"/>
  <c r="AF1395" i="1" s="1"/>
  <c r="AI1395" i="1" s="1"/>
  <c r="Y1396" i="1"/>
  <c r="Z1396" i="1" s="1"/>
  <c r="AB1396" i="1" s="1"/>
  <c r="AC1396" i="1" s="1"/>
  <c r="AD1396" i="1" s="1"/>
  <c r="AF1396" i="1" s="1"/>
  <c r="AI1396" i="1" s="1"/>
  <c r="Y1397" i="1"/>
  <c r="Z1397" i="1" s="1"/>
  <c r="AB1397" i="1" s="1"/>
  <c r="AC1397" i="1" s="1"/>
  <c r="AD1397" i="1" s="1"/>
  <c r="AF1397" i="1" s="1"/>
  <c r="AI1397" i="1" s="1"/>
  <c r="Y1398" i="1"/>
  <c r="Z1398" i="1" s="1"/>
  <c r="AB1398" i="1" s="1"/>
  <c r="AC1398" i="1" s="1"/>
  <c r="AD1398" i="1" s="1"/>
  <c r="AF1398" i="1" s="1"/>
  <c r="AI1398" i="1" s="1"/>
  <c r="Y1399" i="1"/>
  <c r="Z1399" i="1" s="1"/>
  <c r="AB1399" i="1" s="1"/>
  <c r="AC1399" i="1" s="1"/>
  <c r="AD1399" i="1" s="1"/>
  <c r="AF1399" i="1" s="1"/>
  <c r="AI1399" i="1" s="1"/>
  <c r="Y1400" i="1"/>
  <c r="Z1400" i="1" s="1"/>
  <c r="AB1400" i="1" s="1"/>
  <c r="AC1400" i="1" s="1"/>
  <c r="AD1400" i="1" s="1"/>
  <c r="AF1400" i="1" s="1"/>
  <c r="AI1400" i="1" s="1"/>
  <c r="Y1401" i="1"/>
  <c r="Z1401" i="1" s="1"/>
  <c r="AB1401" i="1" s="1"/>
  <c r="AC1401" i="1" s="1"/>
  <c r="AD1401" i="1" s="1"/>
  <c r="AF1401" i="1" s="1"/>
  <c r="AI1401" i="1" s="1"/>
  <c r="Y1402" i="1"/>
  <c r="Z1402" i="1" s="1"/>
  <c r="AB1402" i="1" s="1"/>
  <c r="AC1402" i="1" s="1"/>
  <c r="AD1402" i="1" s="1"/>
  <c r="AF1402" i="1" s="1"/>
  <c r="AI1402" i="1" s="1"/>
  <c r="Y1403" i="1"/>
  <c r="Z1403" i="1" s="1"/>
  <c r="AB1403" i="1" s="1"/>
  <c r="AC1403" i="1" s="1"/>
  <c r="AD1403" i="1" s="1"/>
  <c r="AF1403" i="1" s="1"/>
  <c r="AI1403" i="1" s="1"/>
  <c r="Y1404" i="1"/>
  <c r="Z1404" i="1" s="1"/>
  <c r="AB1404" i="1" s="1"/>
  <c r="AC1404" i="1" s="1"/>
  <c r="AD1404" i="1" s="1"/>
  <c r="AF1404" i="1" s="1"/>
  <c r="AI1404" i="1" s="1"/>
  <c r="Y1405" i="1"/>
  <c r="Z1405" i="1" s="1"/>
  <c r="AB1405" i="1" s="1"/>
  <c r="AC1405" i="1" s="1"/>
  <c r="AD1405" i="1" s="1"/>
  <c r="AF1405" i="1" s="1"/>
  <c r="AI1405" i="1" s="1"/>
  <c r="Y1406" i="1"/>
  <c r="Z1406" i="1" s="1"/>
  <c r="AB1406" i="1" s="1"/>
  <c r="AC1406" i="1" s="1"/>
  <c r="AD1406" i="1" s="1"/>
  <c r="AF1406" i="1" s="1"/>
  <c r="AI1406" i="1" s="1"/>
  <c r="Y1407" i="1"/>
  <c r="Z1407" i="1" s="1"/>
  <c r="AB1407" i="1" s="1"/>
  <c r="AC1407" i="1" s="1"/>
  <c r="AD1407" i="1" s="1"/>
  <c r="AF1407" i="1" s="1"/>
  <c r="AI1407" i="1" s="1"/>
  <c r="Y1408" i="1"/>
  <c r="Z1408" i="1" s="1"/>
  <c r="AB1408" i="1" s="1"/>
  <c r="AC1408" i="1" s="1"/>
  <c r="AD1408" i="1" s="1"/>
  <c r="AF1408" i="1" s="1"/>
  <c r="AI1408" i="1" s="1"/>
  <c r="Y1409" i="1"/>
  <c r="Z1409" i="1" s="1"/>
  <c r="AB1409" i="1" s="1"/>
  <c r="AC1409" i="1" s="1"/>
  <c r="AD1409" i="1" s="1"/>
  <c r="AF1409" i="1" s="1"/>
  <c r="AI1409" i="1" s="1"/>
  <c r="Y1410" i="1"/>
  <c r="Z1410" i="1" s="1"/>
  <c r="AB1410" i="1" s="1"/>
  <c r="AC1410" i="1" s="1"/>
  <c r="AD1410" i="1" s="1"/>
  <c r="AF1410" i="1" s="1"/>
  <c r="AI1410" i="1" s="1"/>
  <c r="Y1411" i="1"/>
  <c r="Z1411" i="1" s="1"/>
  <c r="AB1411" i="1" s="1"/>
  <c r="AC1411" i="1" s="1"/>
  <c r="AD1411" i="1" s="1"/>
  <c r="AF1411" i="1" s="1"/>
  <c r="AI1411" i="1" s="1"/>
  <c r="Y1412" i="1"/>
  <c r="Z1412" i="1" s="1"/>
  <c r="AB1412" i="1" s="1"/>
  <c r="AC1412" i="1" s="1"/>
  <c r="AD1412" i="1" s="1"/>
  <c r="AF1412" i="1" s="1"/>
  <c r="AI1412" i="1" s="1"/>
  <c r="Y1413" i="1"/>
  <c r="Z1413" i="1" s="1"/>
  <c r="AB1413" i="1" s="1"/>
  <c r="AC1413" i="1" s="1"/>
  <c r="AD1413" i="1" s="1"/>
  <c r="AF1413" i="1" s="1"/>
  <c r="AI1413" i="1" s="1"/>
  <c r="Y1414" i="1"/>
  <c r="Z1414" i="1" s="1"/>
  <c r="AB1414" i="1" s="1"/>
  <c r="AC1414" i="1" s="1"/>
  <c r="AD1414" i="1" s="1"/>
  <c r="AF1414" i="1" s="1"/>
  <c r="AI1414" i="1" s="1"/>
  <c r="Y1415" i="1"/>
  <c r="Z1415" i="1" s="1"/>
  <c r="AB1415" i="1" s="1"/>
  <c r="AC1415" i="1" s="1"/>
  <c r="AD1415" i="1" s="1"/>
  <c r="AF1415" i="1" s="1"/>
  <c r="AI1415" i="1" s="1"/>
  <c r="Y1416" i="1"/>
  <c r="Z1416" i="1" s="1"/>
  <c r="AB1416" i="1" s="1"/>
  <c r="AC1416" i="1" s="1"/>
  <c r="AD1416" i="1" s="1"/>
  <c r="AF1416" i="1" s="1"/>
  <c r="AI1416" i="1" s="1"/>
  <c r="Y1417" i="1"/>
  <c r="Z1417" i="1" s="1"/>
  <c r="AB1417" i="1" s="1"/>
  <c r="AC1417" i="1" s="1"/>
  <c r="AD1417" i="1" s="1"/>
  <c r="AF1417" i="1" s="1"/>
  <c r="AI1417" i="1" s="1"/>
  <c r="Y1418" i="1"/>
  <c r="Z1418" i="1" s="1"/>
  <c r="AB1418" i="1" s="1"/>
  <c r="AC1418" i="1" s="1"/>
  <c r="AD1418" i="1" s="1"/>
  <c r="AF1418" i="1" s="1"/>
  <c r="AI1418" i="1" s="1"/>
  <c r="Y1419" i="1"/>
  <c r="Z1419" i="1" s="1"/>
  <c r="AB1419" i="1" s="1"/>
  <c r="AC1419" i="1" s="1"/>
  <c r="AD1419" i="1" s="1"/>
  <c r="AF1419" i="1" s="1"/>
  <c r="AI1419" i="1" s="1"/>
  <c r="Y1420" i="1"/>
  <c r="Z1420" i="1" s="1"/>
  <c r="AB1420" i="1" s="1"/>
  <c r="AC1420" i="1" s="1"/>
  <c r="AD1420" i="1" s="1"/>
  <c r="AF1420" i="1" s="1"/>
  <c r="AI1420" i="1" s="1"/>
  <c r="Y1421" i="1"/>
  <c r="Z1421" i="1" s="1"/>
  <c r="AB1421" i="1" s="1"/>
  <c r="AC1421" i="1" s="1"/>
  <c r="AD1421" i="1" s="1"/>
  <c r="AF1421" i="1" s="1"/>
  <c r="AI1421" i="1" s="1"/>
  <c r="Y1422" i="1"/>
  <c r="Z1422" i="1" s="1"/>
  <c r="AB1422" i="1" s="1"/>
  <c r="AC1422" i="1" s="1"/>
  <c r="AD1422" i="1" s="1"/>
  <c r="AF1422" i="1" s="1"/>
  <c r="AI1422" i="1" s="1"/>
  <c r="Y1423" i="1"/>
  <c r="Z1423" i="1" s="1"/>
  <c r="AB1423" i="1" s="1"/>
  <c r="AC1423" i="1" s="1"/>
  <c r="AD1423" i="1" s="1"/>
  <c r="AF1423" i="1" s="1"/>
  <c r="AI1423" i="1" s="1"/>
  <c r="Y1424" i="1"/>
  <c r="Z1424" i="1" s="1"/>
  <c r="AB1424" i="1" s="1"/>
  <c r="AC1424" i="1" s="1"/>
  <c r="AD1424" i="1" s="1"/>
  <c r="AF1424" i="1" s="1"/>
  <c r="AI1424" i="1" s="1"/>
  <c r="Y1425" i="1"/>
  <c r="Z1425" i="1" s="1"/>
  <c r="AB1425" i="1" s="1"/>
  <c r="AC1425" i="1" s="1"/>
  <c r="AD1425" i="1" s="1"/>
  <c r="AF1425" i="1" s="1"/>
  <c r="AI1425" i="1" s="1"/>
  <c r="Y1426" i="1"/>
  <c r="Z1426" i="1" s="1"/>
  <c r="AB1426" i="1" s="1"/>
  <c r="AC1426" i="1" s="1"/>
  <c r="AD1426" i="1" s="1"/>
  <c r="AF1426" i="1" s="1"/>
  <c r="AI1426" i="1" s="1"/>
  <c r="Y1427" i="1"/>
  <c r="Z1427" i="1" s="1"/>
  <c r="AB1427" i="1" s="1"/>
  <c r="AC1427" i="1" s="1"/>
  <c r="AD1427" i="1" s="1"/>
  <c r="AF1427" i="1" s="1"/>
  <c r="AI1427" i="1" s="1"/>
  <c r="Y1428" i="1"/>
  <c r="Z1428" i="1"/>
  <c r="AB1428" i="1" s="1"/>
  <c r="AC1428" i="1" s="1"/>
  <c r="AD1428" i="1" s="1"/>
  <c r="AF1428" i="1" s="1"/>
  <c r="AI1428" i="1" s="1"/>
  <c r="Y1429" i="1"/>
  <c r="Z1429" i="1" s="1"/>
  <c r="AB1429" i="1" s="1"/>
  <c r="AC1429" i="1" s="1"/>
  <c r="AD1429" i="1" s="1"/>
  <c r="AF1429" i="1" s="1"/>
  <c r="AI1429" i="1" s="1"/>
  <c r="Y1430" i="1"/>
  <c r="Z1430" i="1" s="1"/>
  <c r="AB1430" i="1" s="1"/>
  <c r="AC1430" i="1" s="1"/>
  <c r="AD1430" i="1" s="1"/>
  <c r="AF1430" i="1" s="1"/>
  <c r="AI1430" i="1" s="1"/>
  <c r="Y1431" i="1"/>
  <c r="Z1431" i="1" s="1"/>
  <c r="AB1431" i="1" s="1"/>
  <c r="AC1431" i="1" s="1"/>
  <c r="AD1431" i="1" s="1"/>
  <c r="AF1431" i="1" s="1"/>
  <c r="AI1431" i="1" s="1"/>
  <c r="Y1432" i="1"/>
  <c r="Z1432" i="1" s="1"/>
  <c r="AB1432" i="1" s="1"/>
  <c r="AC1432" i="1" s="1"/>
  <c r="AD1432" i="1" s="1"/>
  <c r="AF1432" i="1" s="1"/>
  <c r="AI1432" i="1" s="1"/>
  <c r="Y1433" i="1"/>
  <c r="Z1433" i="1"/>
  <c r="AB1433" i="1" s="1"/>
  <c r="AC1433" i="1" s="1"/>
  <c r="AD1433" i="1" s="1"/>
  <c r="AF1433" i="1" s="1"/>
  <c r="AI1433" i="1" s="1"/>
  <c r="Y1434" i="1"/>
  <c r="Z1434" i="1" s="1"/>
  <c r="AB1434" i="1" s="1"/>
  <c r="AC1434" i="1" s="1"/>
  <c r="AD1434" i="1" s="1"/>
  <c r="AF1434" i="1" s="1"/>
  <c r="AI1434" i="1" s="1"/>
  <c r="Y1435" i="1"/>
  <c r="Z1435" i="1" s="1"/>
  <c r="AB1435" i="1" s="1"/>
  <c r="AC1435" i="1" s="1"/>
  <c r="AD1435" i="1" s="1"/>
  <c r="AF1435" i="1" s="1"/>
  <c r="AI1435" i="1" s="1"/>
  <c r="Y1436" i="1"/>
  <c r="Z1436" i="1" s="1"/>
  <c r="AB1436" i="1" s="1"/>
  <c r="AC1436" i="1" s="1"/>
  <c r="AD1436" i="1" s="1"/>
  <c r="AF1436" i="1" s="1"/>
  <c r="AI1436" i="1" s="1"/>
  <c r="Y1437" i="1"/>
  <c r="Z1437" i="1"/>
  <c r="AB1437" i="1" s="1"/>
  <c r="AC1437" i="1" s="1"/>
  <c r="AD1437" i="1" s="1"/>
  <c r="AF1437" i="1" s="1"/>
  <c r="AI1437" i="1" s="1"/>
  <c r="Y1438" i="1"/>
  <c r="Z1438" i="1" s="1"/>
  <c r="AB1438" i="1" s="1"/>
  <c r="AC1438" i="1" s="1"/>
  <c r="AD1438" i="1" s="1"/>
  <c r="AF1438" i="1" s="1"/>
  <c r="AI1438" i="1" s="1"/>
  <c r="Y1439" i="1"/>
  <c r="Z1439" i="1" s="1"/>
  <c r="AB1439" i="1" s="1"/>
  <c r="AC1439" i="1" s="1"/>
  <c r="AD1439" i="1" s="1"/>
  <c r="AF1439" i="1" s="1"/>
  <c r="AI1439" i="1" s="1"/>
  <c r="Y1440" i="1"/>
  <c r="Z1440" i="1" s="1"/>
  <c r="AB1440" i="1" s="1"/>
  <c r="AC1440" i="1" s="1"/>
  <c r="AD1440" i="1" s="1"/>
  <c r="AF1440" i="1" s="1"/>
  <c r="AI1440" i="1" s="1"/>
  <c r="Y1441" i="1"/>
  <c r="Z1441" i="1" s="1"/>
  <c r="AB1441" i="1" s="1"/>
  <c r="AC1441" i="1" s="1"/>
  <c r="AD1441" i="1" s="1"/>
  <c r="AF1441" i="1" s="1"/>
  <c r="AI1441" i="1" s="1"/>
  <c r="Y1442" i="1"/>
  <c r="Z1442" i="1" s="1"/>
  <c r="AB1442" i="1" s="1"/>
  <c r="AC1442" i="1" s="1"/>
  <c r="AD1442" i="1" s="1"/>
  <c r="AF1442" i="1" s="1"/>
  <c r="AI1442" i="1" s="1"/>
  <c r="Y1443" i="1"/>
  <c r="Z1443" i="1" s="1"/>
  <c r="AB1443" i="1" s="1"/>
  <c r="AC1443" i="1" s="1"/>
  <c r="AD1443" i="1" s="1"/>
  <c r="AF1443" i="1" s="1"/>
  <c r="AI1443" i="1" s="1"/>
  <c r="Y1444" i="1"/>
  <c r="Z1444" i="1"/>
  <c r="AB1444" i="1" s="1"/>
  <c r="AC1444" i="1" s="1"/>
  <c r="AD1444" i="1" s="1"/>
  <c r="AF1444" i="1" s="1"/>
  <c r="AI1444" i="1" s="1"/>
  <c r="Y1445" i="1"/>
  <c r="Z1445" i="1"/>
  <c r="AB1445" i="1" s="1"/>
  <c r="AC1445" i="1" s="1"/>
  <c r="AD1445" i="1" s="1"/>
  <c r="AF1445" i="1" s="1"/>
  <c r="AI1445" i="1" s="1"/>
  <c r="Y1446" i="1"/>
  <c r="Z1446" i="1" s="1"/>
  <c r="AB1446" i="1" s="1"/>
  <c r="AC1446" i="1" s="1"/>
  <c r="AD1446" i="1" s="1"/>
  <c r="AF1446" i="1" s="1"/>
  <c r="AI1446" i="1" s="1"/>
  <c r="Y1447" i="1"/>
  <c r="Z1447" i="1" s="1"/>
  <c r="AB1447" i="1" s="1"/>
  <c r="AC1447" i="1" s="1"/>
  <c r="AD1447" i="1" s="1"/>
  <c r="AF1447" i="1" s="1"/>
  <c r="AI1447" i="1" s="1"/>
  <c r="Y1448" i="1"/>
  <c r="Z1448" i="1" s="1"/>
  <c r="AB1448" i="1" s="1"/>
  <c r="AC1448" i="1" s="1"/>
  <c r="AD1448" i="1" s="1"/>
  <c r="AF1448" i="1" s="1"/>
  <c r="AI1448" i="1" s="1"/>
  <c r="Y1449" i="1"/>
  <c r="Z1449" i="1" s="1"/>
  <c r="AB1449" i="1" s="1"/>
  <c r="AC1449" i="1" s="1"/>
  <c r="AD1449" i="1" s="1"/>
  <c r="AF1449" i="1" s="1"/>
  <c r="AI1449" i="1" s="1"/>
  <c r="Y1450" i="1"/>
  <c r="Z1450" i="1" s="1"/>
  <c r="AB1450" i="1" s="1"/>
  <c r="AC1450" i="1" s="1"/>
  <c r="AD1450" i="1" s="1"/>
  <c r="AF1450" i="1" s="1"/>
  <c r="AI1450" i="1" s="1"/>
  <c r="Y1451" i="1"/>
  <c r="Z1451" i="1" s="1"/>
  <c r="AB1451" i="1" s="1"/>
  <c r="AC1451" i="1" s="1"/>
  <c r="AD1451" i="1" s="1"/>
  <c r="AF1451" i="1" s="1"/>
  <c r="AI1451" i="1" s="1"/>
  <c r="Y1452" i="1"/>
  <c r="Z1452" i="1" s="1"/>
  <c r="AB1452" i="1" s="1"/>
  <c r="AC1452" i="1" s="1"/>
  <c r="AD1452" i="1" s="1"/>
  <c r="AF1452" i="1" s="1"/>
  <c r="AI1452" i="1" s="1"/>
  <c r="Y1453" i="1"/>
  <c r="Z1453" i="1" s="1"/>
  <c r="AB1453" i="1" s="1"/>
  <c r="AC1453" i="1" s="1"/>
  <c r="AD1453" i="1" s="1"/>
  <c r="AF1453" i="1" s="1"/>
  <c r="AI1453" i="1" s="1"/>
  <c r="Y1454" i="1"/>
  <c r="Z1454" i="1" s="1"/>
  <c r="AB1454" i="1" s="1"/>
  <c r="AC1454" i="1" s="1"/>
  <c r="AD1454" i="1" s="1"/>
  <c r="AF1454" i="1" s="1"/>
  <c r="AI1454" i="1" s="1"/>
  <c r="Y1455" i="1"/>
  <c r="Z1455" i="1" s="1"/>
  <c r="AB1455" i="1" s="1"/>
  <c r="AC1455" i="1" s="1"/>
  <c r="AD1455" i="1" s="1"/>
  <c r="AF1455" i="1" s="1"/>
  <c r="AI1455" i="1" s="1"/>
  <c r="Y1456" i="1"/>
  <c r="Z1456" i="1" s="1"/>
  <c r="AB1456" i="1" s="1"/>
  <c r="AC1456" i="1" s="1"/>
  <c r="AD1456" i="1" s="1"/>
  <c r="AF1456" i="1" s="1"/>
  <c r="AI1456" i="1" s="1"/>
  <c r="Y2386" i="1"/>
  <c r="Z2386" i="1" s="1"/>
  <c r="AB2386" i="1" s="1"/>
  <c r="AC2386" i="1" s="1"/>
  <c r="AD2386" i="1" s="1"/>
  <c r="AF2386" i="1" s="1"/>
  <c r="AI2386" i="1" s="1"/>
  <c r="Y2387" i="1"/>
  <c r="Z2387" i="1" s="1"/>
  <c r="AB2387" i="1" s="1"/>
  <c r="AC2387" i="1" s="1"/>
  <c r="AD2387" i="1" s="1"/>
  <c r="AF2387" i="1" s="1"/>
  <c r="AI2387" i="1" s="1"/>
  <c r="Y2388" i="1"/>
  <c r="Z2388" i="1" s="1"/>
  <c r="AB2388" i="1" s="1"/>
  <c r="AC2388" i="1" s="1"/>
  <c r="AD2388" i="1" s="1"/>
  <c r="AF2388" i="1" s="1"/>
  <c r="AI2388" i="1" s="1"/>
  <c r="Y2389" i="1"/>
  <c r="Z2389" i="1" s="1"/>
  <c r="AB2389" i="1" s="1"/>
  <c r="AC2389" i="1" s="1"/>
  <c r="AD2389" i="1" s="1"/>
  <c r="AF2389" i="1" s="1"/>
  <c r="AI2389" i="1" s="1"/>
  <c r="Y2390" i="1"/>
  <c r="Z2390" i="1" s="1"/>
  <c r="AB2390" i="1" s="1"/>
  <c r="AC2390" i="1" s="1"/>
  <c r="AD2390" i="1" s="1"/>
  <c r="AF2390" i="1" s="1"/>
  <c r="AI2390" i="1" s="1"/>
  <c r="Y2391" i="1"/>
  <c r="Z2391" i="1" s="1"/>
  <c r="AB2391" i="1" s="1"/>
  <c r="AC2391" i="1" s="1"/>
  <c r="AD2391" i="1" s="1"/>
  <c r="AF2391" i="1" s="1"/>
  <c r="AI2391" i="1" s="1"/>
  <c r="Y2392" i="1"/>
  <c r="Z2392" i="1" s="1"/>
  <c r="AB2392" i="1" s="1"/>
  <c r="AC2392" i="1" s="1"/>
  <c r="AD2392" i="1" s="1"/>
  <c r="AF2392" i="1" s="1"/>
  <c r="AI2392" i="1" s="1"/>
  <c r="Y2393" i="1"/>
  <c r="Z2393" i="1" s="1"/>
  <c r="AB2393" i="1" s="1"/>
  <c r="AC2393" i="1" s="1"/>
  <c r="AD2393" i="1" s="1"/>
  <c r="AF2393" i="1" s="1"/>
  <c r="AI2393" i="1" s="1"/>
  <c r="Y2394" i="1"/>
  <c r="Z2394" i="1" s="1"/>
  <c r="AB2394" i="1" s="1"/>
  <c r="AC2394" i="1" s="1"/>
  <c r="AD2394" i="1" s="1"/>
  <c r="AF2394" i="1" s="1"/>
  <c r="AI2394" i="1" s="1"/>
  <c r="Y2395" i="1"/>
  <c r="Z2395" i="1" s="1"/>
  <c r="AB2395" i="1" s="1"/>
  <c r="AC2395" i="1" s="1"/>
  <c r="AD2395" i="1" s="1"/>
  <c r="AF2395" i="1" s="1"/>
  <c r="AI2395" i="1" s="1"/>
  <c r="Y2396" i="1"/>
  <c r="Z2396" i="1" s="1"/>
  <c r="AB2396" i="1" s="1"/>
  <c r="AC2396" i="1" s="1"/>
  <c r="AD2396" i="1" s="1"/>
  <c r="AF2396" i="1" s="1"/>
  <c r="AI2396" i="1" s="1"/>
  <c r="Y2397" i="1"/>
  <c r="Z2397" i="1" s="1"/>
  <c r="AB2397" i="1" s="1"/>
  <c r="AC2397" i="1" s="1"/>
  <c r="AD2397" i="1" s="1"/>
  <c r="AF2397" i="1" s="1"/>
  <c r="AI2397" i="1" s="1"/>
  <c r="Y2398" i="1"/>
  <c r="Z2398" i="1" s="1"/>
  <c r="AB2398" i="1" s="1"/>
  <c r="AC2398" i="1" s="1"/>
  <c r="AD2398" i="1" s="1"/>
  <c r="AF2398" i="1" s="1"/>
  <c r="AI2398" i="1" s="1"/>
  <c r="Y2399" i="1"/>
  <c r="Z2399" i="1" s="1"/>
  <c r="AB2399" i="1" s="1"/>
  <c r="AC2399" i="1" s="1"/>
  <c r="AD2399" i="1" s="1"/>
  <c r="AF2399" i="1" s="1"/>
  <c r="AI2399" i="1" s="1"/>
  <c r="Y2400" i="1"/>
  <c r="Z2400" i="1" s="1"/>
  <c r="AB2400" i="1" s="1"/>
  <c r="AC2400" i="1" s="1"/>
  <c r="AD2400" i="1" s="1"/>
  <c r="AF2400" i="1" s="1"/>
  <c r="AI2400" i="1" s="1"/>
  <c r="Y2401" i="1"/>
  <c r="Z2401" i="1" s="1"/>
  <c r="AB2401" i="1" s="1"/>
  <c r="AC2401" i="1" s="1"/>
  <c r="AD2401" i="1" s="1"/>
  <c r="AF2401" i="1" s="1"/>
  <c r="AI2401" i="1" s="1"/>
  <c r="Y2402" i="1"/>
  <c r="Z2402" i="1" s="1"/>
  <c r="AB2402" i="1" s="1"/>
  <c r="AC2402" i="1" s="1"/>
  <c r="AD2402" i="1" s="1"/>
  <c r="AF2402" i="1" s="1"/>
  <c r="AI2402" i="1" s="1"/>
  <c r="Y2403" i="1"/>
  <c r="Z2403" i="1" s="1"/>
  <c r="AB2403" i="1" s="1"/>
  <c r="AC2403" i="1" s="1"/>
  <c r="AD2403" i="1" s="1"/>
  <c r="AF2403" i="1" s="1"/>
  <c r="AI2403" i="1" s="1"/>
  <c r="Y2404" i="1"/>
  <c r="Z2404" i="1" s="1"/>
  <c r="AB2404" i="1" s="1"/>
  <c r="AC2404" i="1" s="1"/>
  <c r="AD2404" i="1" s="1"/>
  <c r="AF2404" i="1" s="1"/>
  <c r="AI2404" i="1" s="1"/>
  <c r="Y2405" i="1"/>
  <c r="Z2405" i="1" s="1"/>
  <c r="AB2405" i="1" s="1"/>
  <c r="AC2405" i="1" s="1"/>
  <c r="AD2405" i="1" s="1"/>
  <c r="AF2405" i="1" s="1"/>
  <c r="AI2405" i="1" s="1"/>
  <c r="Y2406" i="1"/>
  <c r="Z2406" i="1" s="1"/>
  <c r="AB2406" i="1" s="1"/>
  <c r="AC2406" i="1" s="1"/>
  <c r="AD2406" i="1" s="1"/>
  <c r="AF2406" i="1" s="1"/>
  <c r="AI2406" i="1" s="1"/>
  <c r="Y2407" i="1"/>
  <c r="Z2407" i="1" s="1"/>
  <c r="AB2407" i="1" s="1"/>
  <c r="AC2407" i="1" s="1"/>
  <c r="AD2407" i="1" s="1"/>
  <c r="AF2407" i="1" s="1"/>
  <c r="AI2407" i="1" s="1"/>
  <c r="Y2408" i="1"/>
  <c r="Z2408" i="1" s="1"/>
  <c r="AB2408" i="1" s="1"/>
  <c r="AC2408" i="1" s="1"/>
  <c r="AD2408" i="1" s="1"/>
  <c r="AF2408" i="1" s="1"/>
  <c r="AI2408" i="1" s="1"/>
  <c r="Y2409" i="1"/>
  <c r="Z2409" i="1" s="1"/>
  <c r="AB2409" i="1" s="1"/>
  <c r="AC2409" i="1" s="1"/>
  <c r="AD2409" i="1" s="1"/>
  <c r="AF2409" i="1" s="1"/>
  <c r="AI2409" i="1" s="1"/>
  <c r="Y2410" i="1"/>
  <c r="Z2410" i="1" s="1"/>
  <c r="AB2410" i="1" s="1"/>
  <c r="AC2410" i="1" s="1"/>
  <c r="AD2410" i="1" s="1"/>
  <c r="AF2410" i="1" s="1"/>
  <c r="AI2410" i="1" s="1"/>
  <c r="Y2411" i="1"/>
  <c r="Z2411" i="1" s="1"/>
  <c r="AB2411" i="1" s="1"/>
  <c r="AC2411" i="1" s="1"/>
  <c r="AD2411" i="1" s="1"/>
  <c r="AF2411" i="1" s="1"/>
  <c r="AI2411" i="1" s="1"/>
  <c r="Y2412" i="1"/>
  <c r="Z2412" i="1" s="1"/>
  <c r="AB2412" i="1" s="1"/>
  <c r="AC2412" i="1" s="1"/>
  <c r="AD2412" i="1" s="1"/>
  <c r="AF2412" i="1" s="1"/>
  <c r="AI2412" i="1" s="1"/>
  <c r="Y2413" i="1"/>
  <c r="Z2413" i="1" s="1"/>
  <c r="AB2413" i="1" s="1"/>
  <c r="AC2413" i="1" s="1"/>
  <c r="AD2413" i="1" s="1"/>
  <c r="AF2413" i="1" s="1"/>
  <c r="AI2413" i="1" s="1"/>
  <c r="Y2414" i="1"/>
  <c r="Z2414" i="1" s="1"/>
  <c r="AB2414" i="1" s="1"/>
  <c r="AC2414" i="1" s="1"/>
  <c r="AD2414" i="1" s="1"/>
  <c r="AF2414" i="1" s="1"/>
  <c r="AI2414" i="1" s="1"/>
  <c r="Y2415" i="1"/>
  <c r="Z2415" i="1" s="1"/>
  <c r="AB2415" i="1" s="1"/>
  <c r="AC2415" i="1" s="1"/>
  <c r="AD2415" i="1" s="1"/>
  <c r="AF2415" i="1" s="1"/>
  <c r="AI2415" i="1" s="1"/>
  <c r="Y2416" i="1"/>
  <c r="Z2416" i="1" s="1"/>
  <c r="AB2416" i="1" s="1"/>
  <c r="AC2416" i="1" s="1"/>
  <c r="AD2416" i="1" s="1"/>
  <c r="AF2416" i="1" s="1"/>
  <c r="AI2416" i="1" s="1"/>
  <c r="Y2417" i="1"/>
  <c r="Z2417" i="1" s="1"/>
  <c r="AB2417" i="1" s="1"/>
  <c r="AC2417" i="1" s="1"/>
  <c r="AD2417" i="1" s="1"/>
  <c r="AF2417" i="1" s="1"/>
  <c r="AI2417" i="1" s="1"/>
  <c r="Y2418" i="1"/>
  <c r="Z2418" i="1" s="1"/>
  <c r="AB2418" i="1" s="1"/>
  <c r="AC2418" i="1" s="1"/>
  <c r="AD2418" i="1" s="1"/>
  <c r="AF2418" i="1" s="1"/>
  <c r="AI2418" i="1" s="1"/>
  <c r="Y2419" i="1"/>
  <c r="Z2419" i="1" s="1"/>
  <c r="AB2419" i="1" s="1"/>
  <c r="AC2419" i="1" s="1"/>
  <c r="AD2419" i="1" s="1"/>
  <c r="AF2419" i="1" s="1"/>
  <c r="AI2419" i="1" s="1"/>
  <c r="Y2420" i="1"/>
  <c r="Z2420" i="1" s="1"/>
  <c r="AB2420" i="1" s="1"/>
  <c r="AC2420" i="1" s="1"/>
  <c r="AD2420" i="1" s="1"/>
  <c r="AF2420" i="1" s="1"/>
  <c r="AI2420" i="1" s="1"/>
  <c r="Y2421" i="1"/>
  <c r="Z2421" i="1"/>
  <c r="AB2421" i="1" s="1"/>
  <c r="AC2421" i="1" s="1"/>
  <c r="AD2421" i="1" s="1"/>
  <c r="AF2421" i="1" s="1"/>
  <c r="AI2421" i="1" s="1"/>
  <c r="Y2422" i="1"/>
  <c r="Z2422" i="1" s="1"/>
  <c r="AB2422" i="1" s="1"/>
  <c r="AC2422" i="1" s="1"/>
  <c r="AD2422" i="1" s="1"/>
  <c r="AF2422" i="1" s="1"/>
  <c r="AI2422" i="1" s="1"/>
  <c r="Y2423" i="1"/>
  <c r="Z2423" i="1" s="1"/>
  <c r="AB2423" i="1" s="1"/>
  <c r="AC2423" i="1" s="1"/>
  <c r="AD2423" i="1" s="1"/>
  <c r="AF2423" i="1" s="1"/>
  <c r="AI2423" i="1" s="1"/>
  <c r="Y2424" i="1"/>
  <c r="Z2424" i="1" s="1"/>
  <c r="AB2424" i="1" s="1"/>
  <c r="AC2424" i="1" s="1"/>
  <c r="AD2424" i="1" s="1"/>
  <c r="AF2424" i="1" s="1"/>
  <c r="AI2424" i="1" s="1"/>
  <c r="Y2425" i="1"/>
  <c r="Z2425" i="1" s="1"/>
  <c r="AB2425" i="1" s="1"/>
  <c r="AC2425" i="1" s="1"/>
  <c r="AD2425" i="1" s="1"/>
  <c r="AF2425" i="1" s="1"/>
  <c r="AI2425" i="1" s="1"/>
  <c r="Y2426" i="1"/>
  <c r="Z2426" i="1" s="1"/>
  <c r="AB2426" i="1" s="1"/>
  <c r="AC2426" i="1" s="1"/>
  <c r="AD2426" i="1" s="1"/>
  <c r="AF2426" i="1" s="1"/>
  <c r="AI2426" i="1" s="1"/>
  <c r="Y2427" i="1"/>
  <c r="Z2427" i="1" s="1"/>
  <c r="AB2427" i="1" s="1"/>
  <c r="AC2427" i="1" s="1"/>
  <c r="AD2427" i="1" s="1"/>
  <c r="AF2427" i="1" s="1"/>
  <c r="AI2427" i="1" s="1"/>
  <c r="Y2428" i="1"/>
  <c r="Z2428" i="1" s="1"/>
  <c r="AB2428" i="1" s="1"/>
  <c r="AC2428" i="1" s="1"/>
  <c r="AD2428" i="1" s="1"/>
  <c r="AF2428" i="1" s="1"/>
  <c r="AI2428" i="1" s="1"/>
  <c r="Y2429" i="1"/>
  <c r="Z2429" i="1" s="1"/>
  <c r="AB2429" i="1" s="1"/>
  <c r="AC2429" i="1" s="1"/>
  <c r="AD2429" i="1" s="1"/>
  <c r="AF2429" i="1" s="1"/>
  <c r="AI2429" i="1" s="1"/>
  <c r="Y2430" i="1"/>
  <c r="Z2430" i="1" s="1"/>
  <c r="AB2430" i="1" s="1"/>
  <c r="AC2430" i="1" s="1"/>
  <c r="AD2430" i="1" s="1"/>
  <c r="AF2430" i="1" s="1"/>
  <c r="AI2430" i="1" s="1"/>
  <c r="Y2431" i="1"/>
  <c r="Z2431" i="1" s="1"/>
  <c r="AB2431" i="1" s="1"/>
  <c r="AC2431" i="1" s="1"/>
  <c r="AD2431" i="1" s="1"/>
  <c r="AF2431" i="1" s="1"/>
  <c r="AI2431" i="1" s="1"/>
  <c r="Y2432" i="1"/>
  <c r="Z2432" i="1" s="1"/>
  <c r="AB2432" i="1" s="1"/>
  <c r="AC2432" i="1" s="1"/>
  <c r="AD2432" i="1" s="1"/>
  <c r="AF2432" i="1" s="1"/>
  <c r="AI2432" i="1" s="1"/>
  <c r="Y2433" i="1"/>
  <c r="Z2433" i="1" s="1"/>
  <c r="AB2433" i="1" s="1"/>
  <c r="AC2433" i="1" s="1"/>
  <c r="AD2433" i="1" s="1"/>
  <c r="AF2433" i="1" s="1"/>
  <c r="AI2433" i="1" s="1"/>
  <c r="Y2434" i="1"/>
  <c r="Z2434" i="1" s="1"/>
  <c r="AB2434" i="1" s="1"/>
  <c r="AC2434" i="1" s="1"/>
  <c r="AD2434" i="1" s="1"/>
  <c r="AF2434" i="1" s="1"/>
  <c r="AI2434" i="1" s="1"/>
  <c r="Y2435" i="1"/>
  <c r="Z2435" i="1" s="1"/>
  <c r="AB2435" i="1" s="1"/>
  <c r="AC2435" i="1" s="1"/>
  <c r="AD2435" i="1" s="1"/>
  <c r="AF2435" i="1" s="1"/>
  <c r="AI2435" i="1" s="1"/>
  <c r="Y2436" i="1"/>
  <c r="Z2436" i="1" s="1"/>
  <c r="AB2436" i="1" s="1"/>
  <c r="AC2436" i="1" s="1"/>
  <c r="AD2436" i="1" s="1"/>
  <c r="AF2436" i="1" s="1"/>
  <c r="AI2436" i="1" s="1"/>
  <c r="Y2437" i="1"/>
  <c r="Z2437" i="1" s="1"/>
  <c r="AB2437" i="1" s="1"/>
  <c r="AC2437" i="1" s="1"/>
  <c r="AD2437" i="1" s="1"/>
  <c r="AF2437" i="1" s="1"/>
  <c r="AI2437" i="1" s="1"/>
  <c r="Y2438" i="1"/>
  <c r="Z2438" i="1" s="1"/>
  <c r="AB2438" i="1" s="1"/>
  <c r="AC2438" i="1" s="1"/>
  <c r="AD2438" i="1" s="1"/>
  <c r="AF2438" i="1" s="1"/>
  <c r="AI2438" i="1" s="1"/>
  <c r="Y2439" i="1"/>
  <c r="Z2439" i="1" s="1"/>
  <c r="AB2439" i="1" s="1"/>
  <c r="AC2439" i="1" s="1"/>
  <c r="AD2439" i="1" s="1"/>
  <c r="AF2439" i="1" s="1"/>
  <c r="AI2439" i="1" s="1"/>
  <c r="Y2440" i="1"/>
  <c r="Z2440" i="1" s="1"/>
  <c r="AB2440" i="1" s="1"/>
  <c r="AC2440" i="1" s="1"/>
  <c r="AD2440" i="1" s="1"/>
  <c r="AF2440" i="1" s="1"/>
  <c r="AI2440" i="1" s="1"/>
  <c r="Y2441" i="1"/>
  <c r="Z2441" i="1" s="1"/>
  <c r="AB2441" i="1" s="1"/>
  <c r="AC2441" i="1" s="1"/>
  <c r="AD2441" i="1" s="1"/>
  <c r="AF2441" i="1" s="1"/>
  <c r="AI2441" i="1" s="1"/>
  <c r="Y2442" i="1"/>
  <c r="Z2442" i="1" s="1"/>
  <c r="AB2442" i="1" s="1"/>
  <c r="AC2442" i="1" s="1"/>
  <c r="AD2442" i="1" s="1"/>
  <c r="AF2442" i="1" s="1"/>
  <c r="AI2442" i="1" s="1"/>
  <c r="Y2443" i="1"/>
  <c r="Z2443" i="1" s="1"/>
  <c r="AB2443" i="1" s="1"/>
  <c r="AC2443" i="1" s="1"/>
  <c r="AD2443" i="1" s="1"/>
  <c r="AF2443" i="1" s="1"/>
  <c r="AI2443" i="1" s="1"/>
  <c r="Y2444" i="1"/>
  <c r="Z2444" i="1" s="1"/>
  <c r="AB2444" i="1" s="1"/>
  <c r="AC2444" i="1" s="1"/>
  <c r="AD2444" i="1" s="1"/>
  <c r="AF2444" i="1" s="1"/>
  <c r="AI2444" i="1" s="1"/>
  <c r="Y2445" i="1"/>
  <c r="Z2445" i="1" s="1"/>
  <c r="AB2445" i="1" s="1"/>
  <c r="AC2445" i="1" s="1"/>
  <c r="AD2445" i="1" s="1"/>
  <c r="AF2445" i="1" s="1"/>
  <c r="AI2445" i="1" s="1"/>
  <c r="Y2446" i="1"/>
  <c r="Z2446" i="1" s="1"/>
  <c r="AB2446" i="1" s="1"/>
  <c r="AC2446" i="1" s="1"/>
  <c r="AD2446" i="1" s="1"/>
  <c r="AF2446" i="1" s="1"/>
  <c r="AI2446" i="1" s="1"/>
  <c r="Y2447" i="1"/>
  <c r="Z2447" i="1" s="1"/>
  <c r="AB2447" i="1" s="1"/>
  <c r="AC2447" i="1" s="1"/>
  <c r="AD2447" i="1" s="1"/>
  <c r="AF2447" i="1" s="1"/>
  <c r="AI2447" i="1" s="1"/>
  <c r="Y2448" i="1"/>
  <c r="Z2448" i="1" s="1"/>
  <c r="AB2448" i="1" s="1"/>
  <c r="AC2448" i="1" s="1"/>
  <c r="AD2448" i="1" s="1"/>
  <c r="AF2448" i="1" s="1"/>
  <c r="AI2448" i="1" s="1"/>
  <c r="Y2449" i="1"/>
  <c r="Z2449" i="1" s="1"/>
  <c r="AB2449" i="1" s="1"/>
  <c r="AC2449" i="1" s="1"/>
  <c r="AD2449" i="1" s="1"/>
  <c r="AF2449" i="1" s="1"/>
  <c r="AI2449" i="1" s="1"/>
  <c r="Y2450" i="1"/>
  <c r="Z2450" i="1" s="1"/>
  <c r="AB2450" i="1" s="1"/>
  <c r="AC2450" i="1" s="1"/>
  <c r="AD2450" i="1" s="1"/>
  <c r="AF2450" i="1" s="1"/>
  <c r="AI2450" i="1" s="1"/>
  <c r="Y2451" i="1"/>
  <c r="Z2451" i="1"/>
  <c r="AB2451" i="1" s="1"/>
  <c r="AC2451" i="1" s="1"/>
  <c r="AD2451" i="1" s="1"/>
  <c r="AF2451" i="1" s="1"/>
  <c r="AI2451" i="1" s="1"/>
  <c r="Y2452" i="1"/>
  <c r="Z2452" i="1" s="1"/>
  <c r="AB2452" i="1" s="1"/>
  <c r="AC2452" i="1" s="1"/>
  <c r="AD2452" i="1" s="1"/>
  <c r="AF2452" i="1" s="1"/>
  <c r="AI2452" i="1" s="1"/>
  <c r="Y2453" i="1"/>
  <c r="Z2453" i="1" s="1"/>
  <c r="AB2453" i="1" s="1"/>
  <c r="AC2453" i="1" s="1"/>
  <c r="AD2453" i="1" s="1"/>
  <c r="AF2453" i="1" s="1"/>
  <c r="AI2453" i="1" s="1"/>
  <c r="Y2454" i="1"/>
  <c r="Z2454" i="1" s="1"/>
  <c r="AB2454" i="1" s="1"/>
  <c r="AC2454" i="1" s="1"/>
  <c r="AD2454" i="1" s="1"/>
  <c r="AF2454" i="1" s="1"/>
  <c r="AI2454" i="1" s="1"/>
  <c r="Y2455" i="1"/>
  <c r="Z2455" i="1" s="1"/>
  <c r="AB2455" i="1" s="1"/>
  <c r="AC2455" i="1" s="1"/>
  <c r="AD2455" i="1" s="1"/>
  <c r="AF2455" i="1" s="1"/>
  <c r="AI2455" i="1" s="1"/>
  <c r="Y2456" i="1"/>
  <c r="Z2456" i="1" s="1"/>
  <c r="AB2456" i="1" s="1"/>
  <c r="AC2456" i="1" s="1"/>
  <c r="AD2456" i="1" s="1"/>
  <c r="AF2456" i="1" s="1"/>
  <c r="AI2456" i="1" s="1"/>
  <c r="Y2457" i="1"/>
  <c r="Z2457" i="1" s="1"/>
  <c r="AB2457" i="1" s="1"/>
  <c r="AC2457" i="1" s="1"/>
  <c r="AD2457" i="1" s="1"/>
  <c r="AF2457" i="1" s="1"/>
  <c r="AI2457" i="1" s="1"/>
  <c r="Y2458" i="1"/>
  <c r="Z2458" i="1" s="1"/>
  <c r="AB2458" i="1" s="1"/>
  <c r="AC2458" i="1" s="1"/>
  <c r="AD2458" i="1" s="1"/>
  <c r="AF2458" i="1" s="1"/>
  <c r="AI2458" i="1" s="1"/>
  <c r="Y2459" i="1"/>
  <c r="Z2459" i="1" s="1"/>
  <c r="AB2459" i="1" s="1"/>
  <c r="AC2459" i="1" s="1"/>
  <c r="AD2459" i="1" s="1"/>
  <c r="AF2459" i="1" s="1"/>
  <c r="AI2459" i="1" s="1"/>
  <c r="Y2460" i="1"/>
  <c r="Z2460" i="1" s="1"/>
  <c r="AB2460" i="1" s="1"/>
  <c r="AC2460" i="1" s="1"/>
  <c r="AD2460" i="1" s="1"/>
  <c r="AF2460" i="1" s="1"/>
  <c r="AI2460" i="1" s="1"/>
  <c r="Y2461" i="1"/>
  <c r="Z2461" i="1" s="1"/>
  <c r="AB2461" i="1" s="1"/>
  <c r="AC2461" i="1" s="1"/>
  <c r="AD2461" i="1" s="1"/>
  <c r="AF2461" i="1" s="1"/>
  <c r="AI2461" i="1" s="1"/>
  <c r="Y2462" i="1"/>
  <c r="Z2462" i="1" s="1"/>
  <c r="AB2462" i="1" s="1"/>
  <c r="AC2462" i="1" s="1"/>
  <c r="AD2462" i="1" s="1"/>
  <c r="AF2462" i="1" s="1"/>
  <c r="AI2462" i="1" s="1"/>
  <c r="Y2463" i="1"/>
  <c r="Z2463" i="1" s="1"/>
  <c r="AB2463" i="1" s="1"/>
  <c r="AC2463" i="1" s="1"/>
  <c r="AD2463" i="1" s="1"/>
  <c r="AF2463" i="1" s="1"/>
  <c r="AI2463" i="1" s="1"/>
  <c r="Y2464" i="1"/>
  <c r="Z2464" i="1" s="1"/>
  <c r="AB2464" i="1" s="1"/>
  <c r="AC2464" i="1" s="1"/>
  <c r="AD2464" i="1" s="1"/>
  <c r="AF2464" i="1" s="1"/>
  <c r="AI2464" i="1" s="1"/>
  <c r="Y2465" i="1"/>
  <c r="Z2465" i="1" s="1"/>
  <c r="AB2465" i="1" s="1"/>
  <c r="AC2465" i="1" s="1"/>
  <c r="AD2465" i="1" s="1"/>
  <c r="AF2465" i="1" s="1"/>
  <c r="AI2465" i="1" s="1"/>
  <c r="Y2466" i="1"/>
  <c r="Z2466" i="1" s="1"/>
  <c r="AB2466" i="1" s="1"/>
  <c r="AC2466" i="1" s="1"/>
  <c r="AD2466" i="1" s="1"/>
  <c r="AF2466" i="1" s="1"/>
  <c r="AI2466" i="1" s="1"/>
  <c r="Y2467" i="1"/>
  <c r="Z2467" i="1" s="1"/>
  <c r="AB2467" i="1" s="1"/>
  <c r="AC2467" i="1" s="1"/>
  <c r="AD2467" i="1" s="1"/>
  <c r="AF2467" i="1" s="1"/>
  <c r="AI2467" i="1" s="1"/>
  <c r="Y2468" i="1"/>
  <c r="Z2468" i="1" s="1"/>
  <c r="AB2468" i="1" s="1"/>
  <c r="AC2468" i="1" s="1"/>
  <c r="AD2468" i="1" s="1"/>
  <c r="AF2468" i="1" s="1"/>
  <c r="AI2468" i="1" s="1"/>
  <c r="Y2469" i="1"/>
  <c r="Z2469" i="1" s="1"/>
  <c r="AB2469" i="1" s="1"/>
  <c r="AC2469" i="1" s="1"/>
  <c r="AD2469" i="1" s="1"/>
  <c r="AF2469" i="1" s="1"/>
  <c r="AI2469" i="1" s="1"/>
  <c r="Y2470" i="1"/>
  <c r="Z2470" i="1" s="1"/>
  <c r="AB2470" i="1" s="1"/>
  <c r="AC2470" i="1" s="1"/>
  <c r="AD2470" i="1" s="1"/>
  <c r="AF2470" i="1" s="1"/>
  <c r="AI2470" i="1" s="1"/>
  <c r="Y2471" i="1"/>
  <c r="Z2471" i="1" s="1"/>
  <c r="AB2471" i="1" s="1"/>
  <c r="AC2471" i="1" s="1"/>
  <c r="AD2471" i="1" s="1"/>
  <c r="AF2471" i="1" s="1"/>
  <c r="AI2471" i="1" s="1"/>
  <c r="Y2472" i="1"/>
  <c r="Z2472" i="1" s="1"/>
  <c r="AB2472" i="1" s="1"/>
  <c r="AC2472" i="1" s="1"/>
  <c r="AD2472" i="1" s="1"/>
  <c r="AF2472" i="1" s="1"/>
  <c r="AI2472" i="1" s="1"/>
  <c r="Y2473" i="1"/>
  <c r="Z2473" i="1" s="1"/>
  <c r="AB2473" i="1" s="1"/>
  <c r="AC2473" i="1" s="1"/>
  <c r="AD2473" i="1" s="1"/>
  <c r="AF2473" i="1" s="1"/>
  <c r="AI2473" i="1" s="1"/>
  <c r="Y2474" i="1"/>
  <c r="Z2474" i="1" s="1"/>
  <c r="AB2474" i="1" s="1"/>
  <c r="AC2474" i="1" s="1"/>
  <c r="AD2474" i="1" s="1"/>
  <c r="AF2474" i="1" s="1"/>
  <c r="AI2474" i="1" s="1"/>
  <c r="Y2475" i="1"/>
  <c r="Z2475" i="1" s="1"/>
  <c r="AB2475" i="1" s="1"/>
  <c r="AC2475" i="1" s="1"/>
  <c r="AD2475" i="1" s="1"/>
  <c r="AF2475" i="1" s="1"/>
  <c r="AI2475" i="1" s="1"/>
  <c r="Y2476" i="1"/>
  <c r="Z2476" i="1" s="1"/>
  <c r="AB2476" i="1" s="1"/>
  <c r="AC2476" i="1" s="1"/>
  <c r="AD2476" i="1" s="1"/>
  <c r="AF2476" i="1" s="1"/>
  <c r="AI2476" i="1" s="1"/>
  <c r="Y2477" i="1"/>
  <c r="Z2477" i="1" s="1"/>
  <c r="AB2477" i="1" s="1"/>
  <c r="AC2477" i="1" s="1"/>
  <c r="AD2477" i="1" s="1"/>
  <c r="AF2477" i="1" s="1"/>
  <c r="AI2477" i="1" s="1"/>
  <c r="Y2478" i="1"/>
  <c r="Z2478" i="1" s="1"/>
  <c r="AB2478" i="1" s="1"/>
  <c r="AC2478" i="1" s="1"/>
  <c r="AD2478" i="1" s="1"/>
  <c r="AF2478" i="1" s="1"/>
  <c r="AI2478" i="1" s="1"/>
  <c r="Y2479" i="1"/>
  <c r="Z2479" i="1" s="1"/>
  <c r="AB2479" i="1" s="1"/>
  <c r="AC2479" i="1" s="1"/>
  <c r="AD2479" i="1" s="1"/>
  <c r="AF2479" i="1" s="1"/>
  <c r="AI2479" i="1" s="1"/>
  <c r="Y2480" i="1"/>
  <c r="Z2480" i="1" s="1"/>
  <c r="AB2480" i="1" s="1"/>
  <c r="AC2480" i="1" s="1"/>
  <c r="AD2480" i="1" s="1"/>
  <c r="AF2480" i="1" s="1"/>
  <c r="AI2480" i="1" s="1"/>
  <c r="Y833" i="1"/>
  <c r="Z833" i="1" s="1"/>
  <c r="AB833" i="1" s="1"/>
  <c r="AC833" i="1" s="1"/>
  <c r="AD833" i="1" s="1"/>
  <c r="AF833" i="1" s="1"/>
  <c r="AI833" i="1" s="1"/>
  <c r="Y834" i="1"/>
  <c r="Z834" i="1" s="1"/>
  <c r="AB834" i="1" s="1"/>
  <c r="AC834" i="1" s="1"/>
  <c r="AD834" i="1" s="1"/>
  <c r="AF834" i="1" s="1"/>
  <c r="AI834" i="1" s="1"/>
  <c r="Y835" i="1"/>
  <c r="Z835" i="1" s="1"/>
  <c r="AB835" i="1" s="1"/>
  <c r="AC835" i="1" s="1"/>
  <c r="AD835" i="1" s="1"/>
  <c r="AF835" i="1" s="1"/>
  <c r="AI835" i="1" s="1"/>
  <c r="Y836" i="1"/>
  <c r="Z836" i="1" s="1"/>
  <c r="AB836" i="1" s="1"/>
  <c r="AC836" i="1" s="1"/>
  <c r="AD836" i="1" s="1"/>
  <c r="AF836" i="1" s="1"/>
  <c r="AI836" i="1" s="1"/>
  <c r="Y837" i="1"/>
  <c r="Z837" i="1" s="1"/>
  <c r="AB837" i="1" s="1"/>
  <c r="AC837" i="1" s="1"/>
  <c r="AD837" i="1" s="1"/>
  <c r="AF837" i="1" s="1"/>
  <c r="AI837" i="1" s="1"/>
  <c r="Y838" i="1"/>
  <c r="Z838" i="1" s="1"/>
  <c r="AB838" i="1" s="1"/>
  <c r="AC838" i="1" s="1"/>
  <c r="AD838" i="1" s="1"/>
  <c r="AF838" i="1" s="1"/>
  <c r="AI838" i="1" s="1"/>
  <c r="Y839" i="1"/>
  <c r="Z839" i="1" s="1"/>
  <c r="AB839" i="1" s="1"/>
  <c r="AC839" i="1" s="1"/>
  <c r="AD839" i="1" s="1"/>
  <c r="AF839" i="1" s="1"/>
  <c r="AI839" i="1" s="1"/>
  <c r="Y840" i="1"/>
  <c r="Z840" i="1" s="1"/>
  <c r="AB840" i="1" s="1"/>
  <c r="AC840" i="1" s="1"/>
  <c r="AD840" i="1" s="1"/>
  <c r="AF840" i="1" s="1"/>
  <c r="AI840" i="1" s="1"/>
  <c r="Y841" i="1"/>
  <c r="Z841" i="1" s="1"/>
  <c r="AB841" i="1" s="1"/>
  <c r="AC841" i="1" s="1"/>
  <c r="AD841" i="1" s="1"/>
  <c r="AF841" i="1" s="1"/>
  <c r="AI841" i="1" s="1"/>
  <c r="Y842" i="1"/>
  <c r="Z842" i="1" s="1"/>
  <c r="AB842" i="1" s="1"/>
  <c r="AC842" i="1" s="1"/>
  <c r="AD842" i="1" s="1"/>
  <c r="AF842" i="1" s="1"/>
  <c r="AI842" i="1" s="1"/>
  <c r="Y843" i="1"/>
  <c r="Z843" i="1" s="1"/>
  <c r="AB843" i="1" s="1"/>
  <c r="AC843" i="1" s="1"/>
  <c r="AD843" i="1" s="1"/>
  <c r="AF843" i="1" s="1"/>
  <c r="AI843" i="1" s="1"/>
  <c r="Y844" i="1"/>
  <c r="Z844" i="1" s="1"/>
  <c r="AB844" i="1" s="1"/>
  <c r="AC844" i="1" s="1"/>
  <c r="AD844" i="1" s="1"/>
  <c r="AF844" i="1" s="1"/>
  <c r="AI844" i="1" s="1"/>
  <c r="Y845" i="1"/>
  <c r="Z845" i="1" s="1"/>
  <c r="AB845" i="1" s="1"/>
  <c r="AC845" i="1" s="1"/>
  <c r="AD845" i="1" s="1"/>
  <c r="AF845" i="1" s="1"/>
  <c r="AI845" i="1" s="1"/>
  <c r="Y846" i="1"/>
  <c r="Z846" i="1" s="1"/>
  <c r="AB846" i="1" s="1"/>
  <c r="AC846" i="1" s="1"/>
  <c r="AD846" i="1" s="1"/>
  <c r="AF846" i="1" s="1"/>
  <c r="AI846" i="1" s="1"/>
  <c r="Y847" i="1"/>
  <c r="Z847" i="1" s="1"/>
  <c r="AB847" i="1" s="1"/>
  <c r="AC847" i="1" s="1"/>
  <c r="AD847" i="1" s="1"/>
  <c r="AF847" i="1" s="1"/>
  <c r="AI847" i="1" s="1"/>
  <c r="Y848" i="1"/>
  <c r="Z848" i="1" s="1"/>
  <c r="AB848" i="1" s="1"/>
  <c r="AC848" i="1" s="1"/>
  <c r="AD848" i="1" s="1"/>
  <c r="AF848" i="1" s="1"/>
  <c r="AI848" i="1" s="1"/>
  <c r="Y849" i="1"/>
  <c r="Z849" i="1" s="1"/>
  <c r="AB849" i="1" s="1"/>
  <c r="AC849" i="1" s="1"/>
  <c r="AD849" i="1" s="1"/>
  <c r="AF849" i="1" s="1"/>
  <c r="AI849" i="1" s="1"/>
  <c r="Y850" i="1"/>
  <c r="Z850" i="1" s="1"/>
  <c r="AB850" i="1" s="1"/>
  <c r="AC850" i="1" s="1"/>
  <c r="AD850" i="1" s="1"/>
  <c r="AF850" i="1" s="1"/>
  <c r="AI850" i="1" s="1"/>
  <c r="Y851" i="1"/>
  <c r="Z851" i="1" s="1"/>
  <c r="AB851" i="1" s="1"/>
  <c r="AC851" i="1" s="1"/>
  <c r="AD851" i="1" s="1"/>
  <c r="AF851" i="1" s="1"/>
  <c r="AI851" i="1" s="1"/>
  <c r="Y852" i="1"/>
  <c r="Z852" i="1" s="1"/>
  <c r="AB852" i="1" s="1"/>
  <c r="AC852" i="1" s="1"/>
  <c r="AD852" i="1" s="1"/>
  <c r="AF852" i="1" s="1"/>
  <c r="AI852" i="1" s="1"/>
  <c r="Y853" i="1"/>
  <c r="Z853" i="1" s="1"/>
  <c r="AB853" i="1" s="1"/>
  <c r="AC853" i="1" s="1"/>
  <c r="AD853" i="1" s="1"/>
  <c r="AF853" i="1" s="1"/>
  <c r="AI853" i="1" s="1"/>
  <c r="Y854" i="1"/>
  <c r="Z854" i="1" s="1"/>
  <c r="AB854" i="1" s="1"/>
  <c r="AC854" i="1" s="1"/>
  <c r="AD854" i="1" s="1"/>
  <c r="AF854" i="1" s="1"/>
  <c r="AI854" i="1" s="1"/>
  <c r="Y855" i="1"/>
  <c r="Z855" i="1" s="1"/>
  <c r="AB855" i="1" s="1"/>
  <c r="AC855" i="1" s="1"/>
  <c r="AD855" i="1" s="1"/>
  <c r="AF855" i="1" s="1"/>
  <c r="AI855" i="1" s="1"/>
  <c r="Y856" i="1"/>
  <c r="Z856" i="1" s="1"/>
  <c r="AB856" i="1" s="1"/>
  <c r="AC856" i="1" s="1"/>
  <c r="AD856" i="1" s="1"/>
  <c r="AF856" i="1" s="1"/>
  <c r="AI856" i="1" s="1"/>
  <c r="Y857" i="1"/>
  <c r="Z857" i="1" s="1"/>
  <c r="AB857" i="1" s="1"/>
  <c r="AC857" i="1" s="1"/>
  <c r="AD857" i="1" s="1"/>
  <c r="AF857" i="1" s="1"/>
  <c r="AI857" i="1" s="1"/>
  <c r="Y858" i="1"/>
  <c r="Z858" i="1" s="1"/>
  <c r="AB858" i="1" s="1"/>
  <c r="AC858" i="1" s="1"/>
  <c r="AD858" i="1" s="1"/>
  <c r="AF858" i="1" s="1"/>
  <c r="AI858" i="1" s="1"/>
  <c r="Y859" i="1"/>
  <c r="Z859" i="1" s="1"/>
  <c r="AB859" i="1" s="1"/>
  <c r="AC859" i="1" s="1"/>
  <c r="AD859" i="1" s="1"/>
  <c r="AF859" i="1" s="1"/>
  <c r="AI859" i="1" s="1"/>
  <c r="Y860" i="1"/>
  <c r="Z860" i="1" s="1"/>
  <c r="AB860" i="1" s="1"/>
  <c r="AC860" i="1" s="1"/>
  <c r="AD860" i="1" s="1"/>
  <c r="AF860" i="1" s="1"/>
  <c r="AI860" i="1" s="1"/>
  <c r="Y861" i="1"/>
  <c r="Z861" i="1" s="1"/>
  <c r="AB861" i="1" s="1"/>
  <c r="AC861" i="1" s="1"/>
  <c r="AD861" i="1" s="1"/>
  <c r="AF861" i="1" s="1"/>
  <c r="AI861" i="1" s="1"/>
  <c r="Y862" i="1"/>
  <c r="Z862" i="1" s="1"/>
  <c r="AB862" i="1" s="1"/>
  <c r="AC862" i="1" s="1"/>
  <c r="AD862" i="1" s="1"/>
  <c r="AF862" i="1" s="1"/>
  <c r="AI862" i="1" s="1"/>
  <c r="Y863" i="1"/>
  <c r="Z863" i="1" s="1"/>
  <c r="AB863" i="1" s="1"/>
  <c r="AC863" i="1" s="1"/>
  <c r="AD863" i="1" s="1"/>
  <c r="AF863" i="1" s="1"/>
  <c r="AI863" i="1" s="1"/>
  <c r="Y864" i="1"/>
  <c r="Z864" i="1" s="1"/>
  <c r="AB864" i="1" s="1"/>
  <c r="AC864" i="1" s="1"/>
  <c r="AD864" i="1" s="1"/>
  <c r="AF864" i="1" s="1"/>
  <c r="AI864" i="1" s="1"/>
  <c r="Y865" i="1"/>
  <c r="Z865" i="1" s="1"/>
  <c r="AB865" i="1" s="1"/>
  <c r="AC865" i="1" s="1"/>
  <c r="AD865" i="1" s="1"/>
  <c r="AF865" i="1" s="1"/>
  <c r="AI865" i="1" s="1"/>
  <c r="Y866" i="1"/>
  <c r="Z866" i="1" s="1"/>
  <c r="AB866" i="1" s="1"/>
  <c r="AC866" i="1" s="1"/>
  <c r="AD866" i="1" s="1"/>
  <c r="AF866" i="1" s="1"/>
  <c r="AI866" i="1" s="1"/>
  <c r="Y867" i="1"/>
  <c r="Z867" i="1" s="1"/>
  <c r="AB867" i="1" s="1"/>
  <c r="AC867" i="1" s="1"/>
  <c r="AD867" i="1" s="1"/>
  <c r="AF867" i="1" s="1"/>
  <c r="AI867" i="1" s="1"/>
  <c r="Y868" i="1"/>
  <c r="Z868" i="1" s="1"/>
  <c r="AB868" i="1" s="1"/>
  <c r="AC868" i="1" s="1"/>
  <c r="AD868" i="1" s="1"/>
  <c r="AF868" i="1" s="1"/>
  <c r="AI868" i="1" s="1"/>
  <c r="Y869" i="1"/>
  <c r="Z869" i="1" s="1"/>
  <c r="AB869" i="1" s="1"/>
  <c r="AC869" i="1" s="1"/>
  <c r="AD869" i="1" s="1"/>
  <c r="AF869" i="1" s="1"/>
  <c r="AI869" i="1" s="1"/>
  <c r="Y870" i="1"/>
  <c r="Z870" i="1" s="1"/>
  <c r="AB870" i="1" s="1"/>
  <c r="AC870" i="1" s="1"/>
  <c r="AD870" i="1" s="1"/>
  <c r="AF870" i="1" s="1"/>
  <c r="AI870" i="1" s="1"/>
  <c r="Y871" i="1"/>
  <c r="Z871" i="1" s="1"/>
  <c r="AB871" i="1" s="1"/>
  <c r="AC871" i="1" s="1"/>
  <c r="AD871" i="1" s="1"/>
  <c r="AF871" i="1" s="1"/>
  <c r="AI871" i="1" s="1"/>
  <c r="Y872" i="1"/>
  <c r="Z872" i="1" s="1"/>
  <c r="AB872" i="1" s="1"/>
  <c r="AC872" i="1" s="1"/>
  <c r="AD872" i="1" s="1"/>
  <c r="AF872" i="1" s="1"/>
  <c r="AI872" i="1" s="1"/>
  <c r="Y873" i="1"/>
  <c r="Z873" i="1" s="1"/>
  <c r="AB873" i="1" s="1"/>
  <c r="AC873" i="1" s="1"/>
  <c r="AD873" i="1" s="1"/>
  <c r="AF873" i="1" s="1"/>
  <c r="AI873" i="1" s="1"/>
  <c r="Y874" i="1"/>
  <c r="Z874" i="1" s="1"/>
  <c r="AB874" i="1" s="1"/>
  <c r="AC874" i="1" s="1"/>
  <c r="AD874" i="1" s="1"/>
  <c r="AF874" i="1" s="1"/>
  <c r="AI874" i="1" s="1"/>
  <c r="Y875" i="1"/>
  <c r="Z875" i="1" s="1"/>
  <c r="AB875" i="1" s="1"/>
  <c r="AC875" i="1" s="1"/>
  <c r="AD875" i="1" s="1"/>
  <c r="AF875" i="1" s="1"/>
  <c r="AI875" i="1" s="1"/>
  <c r="Y876" i="1"/>
  <c r="Z876" i="1" s="1"/>
  <c r="AB876" i="1" s="1"/>
  <c r="AC876" i="1" s="1"/>
  <c r="AD876" i="1" s="1"/>
  <c r="AF876" i="1" s="1"/>
  <c r="AI876" i="1" s="1"/>
  <c r="Y877" i="1"/>
  <c r="Z877" i="1" s="1"/>
  <c r="AB877" i="1" s="1"/>
  <c r="AC877" i="1" s="1"/>
  <c r="AD877" i="1" s="1"/>
  <c r="AF877" i="1" s="1"/>
  <c r="AI877" i="1" s="1"/>
  <c r="Y878" i="1"/>
  <c r="Z878" i="1" s="1"/>
  <c r="AB878" i="1" s="1"/>
  <c r="AC878" i="1" s="1"/>
  <c r="AD878" i="1" s="1"/>
  <c r="AF878" i="1" s="1"/>
  <c r="AI878" i="1" s="1"/>
  <c r="Y879" i="1"/>
  <c r="Z879" i="1" s="1"/>
  <c r="AB879" i="1" s="1"/>
  <c r="AC879" i="1" s="1"/>
  <c r="AD879" i="1" s="1"/>
  <c r="AF879" i="1" s="1"/>
  <c r="AI879" i="1" s="1"/>
  <c r="Y880" i="1"/>
  <c r="Z880" i="1" s="1"/>
  <c r="AB880" i="1" s="1"/>
  <c r="AC880" i="1" s="1"/>
  <c r="AD880" i="1" s="1"/>
  <c r="AF880" i="1" s="1"/>
  <c r="AI880" i="1" s="1"/>
  <c r="Y881" i="1"/>
  <c r="Z881" i="1" s="1"/>
  <c r="AB881" i="1" s="1"/>
  <c r="AC881" i="1" s="1"/>
  <c r="AD881" i="1" s="1"/>
  <c r="AF881" i="1" s="1"/>
  <c r="AI881" i="1" s="1"/>
  <c r="Y882" i="1"/>
  <c r="Z882" i="1" s="1"/>
  <c r="AB882" i="1" s="1"/>
  <c r="AC882" i="1" s="1"/>
  <c r="AD882" i="1" s="1"/>
  <c r="AF882" i="1" s="1"/>
  <c r="AI882" i="1" s="1"/>
  <c r="Y883" i="1"/>
  <c r="Z883" i="1" s="1"/>
  <c r="AB883" i="1" s="1"/>
  <c r="AC883" i="1" s="1"/>
  <c r="AD883" i="1" s="1"/>
  <c r="AF883" i="1" s="1"/>
  <c r="AI883" i="1" s="1"/>
  <c r="Y884" i="1"/>
  <c r="Z884" i="1" s="1"/>
  <c r="AB884" i="1" s="1"/>
  <c r="AC884" i="1" s="1"/>
  <c r="AD884" i="1" s="1"/>
  <c r="AF884" i="1" s="1"/>
  <c r="AI884" i="1" s="1"/>
  <c r="Y885" i="1"/>
  <c r="Z885" i="1" s="1"/>
  <c r="AB885" i="1" s="1"/>
  <c r="AC885" i="1" s="1"/>
  <c r="AD885" i="1" s="1"/>
  <c r="AF885" i="1" s="1"/>
  <c r="AI885" i="1" s="1"/>
  <c r="Y886" i="1"/>
  <c r="Z886" i="1" s="1"/>
  <c r="AB886" i="1" s="1"/>
  <c r="AC886" i="1" s="1"/>
  <c r="AD886" i="1" s="1"/>
  <c r="AF886" i="1" s="1"/>
  <c r="AI886" i="1" s="1"/>
  <c r="Y887" i="1"/>
  <c r="Z887" i="1" s="1"/>
  <c r="AB887" i="1" s="1"/>
  <c r="AC887" i="1" s="1"/>
  <c r="AD887" i="1" s="1"/>
  <c r="AF887" i="1" s="1"/>
  <c r="AI887" i="1" s="1"/>
  <c r="Y888" i="1"/>
  <c r="Z888" i="1" s="1"/>
  <c r="AB888" i="1" s="1"/>
  <c r="AC888" i="1" s="1"/>
  <c r="AD888" i="1" s="1"/>
  <c r="AF888" i="1" s="1"/>
  <c r="AI888" i="1" s="1"/>
  <c r="Y889" i="1"/>
  <c r="Z889" i="1" s="1"/>
  <c r="AB889" i="1" s="1"/>
  <c r="AC889" i="1" s="1"/>
  <c r="AD889" i="1" s="1"/>
  <c r="AF889" i="1" s="1"/>
  <c r="AI889" i="1" s="1"/>
  <c r="Y890" i="1"/>
  <c r="Z890" i="1" s="1"/>
  <c r="AB890" i="1" s="1"/>
  <c r="AC890" i="1" s="1"/>
  <c r="AD890" i="1" s="1"/>
  <c r="AF890" i="1" s="1"/>
  <c r="AI890" i="1" s="1"/>
  <c r="Y891" i="1"/>
  <c r="Z891" i="1" s="1"/>
  <c r="AB891" i="1" s="1"/>
  <c r="AC891" i="1" s="1"/>
  <c r="AD891" i="1" s="1"/>
  <c r="AF891" i="1" s="1"/>
  <c r="AI891" i="1" s="1"/>
  <c r="Y892" i="1"/>
  <c r="Z892" i="1" s="1"/>
  <c r="AB892" i="1" s="1"/>
  <c r="AC892" i="1" s="1"/>
  <c r="AD892" i="1" s="1"/>
  <c r="AF892" i="1" s="1"/>
  <c r="AI892" i="1" s="1"/>
  <c r="Y893" i="1"/>
  <c r="Z893" i="1" s="1"/>
  <c r="AB893" i="1" s="1"/>
  <c r="AC893" i="1" s="1"/>
  <c r="AD893" i="1" s="1"/>
  <c r="AF893" i="1" s="1"/>
  <c r="AI893" i="1" s="1"/>
  <c r="Y894" i="1"/>
  <c r="Z894" i="1" s="1"/>
  <c r="AB894" i="1" s="1"/>
  <c r="AC894" i="1" s="1"/>
  <c r="AD894" i="1" s="1"/>
  <c r="AF894" i="1" s="1"/>
  <c r="AI894" i="1" s="1"/>
  <c r="Y895" i="1"/>
  <c r="Z895" i="1" s="1"/>
  <c r="AB895" i="1" s="1"/>
  <c r="AC895" i="1" s="1"/>
  <c r="AD895" i="1" s="1"/>
  <c r="AF895" i="1" s="1"/>
  <c r="AI895" i="1" s="1"/>
  <c r="Y896" i="1"/>
  <c r="Z896" i="1" s="1"/>
  <c r="AB896" i="1" s="1"/>
  <c r="AC896" i="1" s="1"/>
  <c r="AD896" i="1" s="1"/>
  <c r="AF896" i="1" s="1"/>
  <c r="AI896" i="1" s="1"/>
  <c r="Y897" i="1"/>
  <c r="Z897" i="1" s="1"/>
  <c r="AB897" i="1" s="1"/>
  <c r="AC897" i="1" s="1"/>
  <c r="AD897" i="1" s="1"/>
  <c r="AF897" i="1" s="1"/>
  <c r="AI897" i="1" s="1"/>
  <c r="Y898" i="1"/>
  <c r="Z898" i="1" s="1"/>
  <c r="AB898" i="1" s="1"/>
  <c r="AC898" i="1" s="1"/>
  <c r="AD898" i="1" s="1"/>
  <c r="AF898" i="1" s="1"/>
  <c r="AI898" i="1" s="1"/>
  <c r="Y899" i="1"/>
  <c r="Z899" i="1" s="1"/>
  <c r="AB899" i="1" s="1"/>
  <c r="AC899" i="1" s="1"/>
  <c r="AD899" i="1" s="1"/>
  <c r="AF899" i="1" s="1"/>
  <c r="AI899" i="1" s="1"/>
  <c r="Y900" i="1"/>
  <c r="Z900" i="1" s="1"/>
  <c r="AB900" i="1" s="1"/>
  <c r="AC900" i="1" s="1"/>
  <c r="AD900" i="1" s="1"/>
  <c r="AF900" i="1" s="1"/>
  <c r="AI900" i="1" s="1"/>
  <c r="Y901" i="1"/>
  <c r="Z901" i="1" s="1"/>
  <c r="AB901" i="1" s="1"/>
  <c r="AC901" i="1" s="1"/>
  <c r="AD901" i="1" s="1"/>
  <c r="AF901" i="1" s="1"/>
  <c r="AI901" i="1" s="1"/>
  <c r="Y2762" i="1"/>
  <c r="Z2762" i="1" s="1"/>
  <c r="AB2762" i="1" s="1"/>
  <c r="AC2762" i="1" s="1"/>
  <c r="AD2762" i="1" s="1"/>
  <c r="AF2762" i="1" s="1"/>
  <c r="AI2762" i="1" s="1"/>
  <c r="Y2763" i="1"/>
  <c r="Z2763" i="1" s="1"/>
  <c r="AB2763" i="1" s="1"/>
  <c r="AC2763" i="1" s="1"/>
  <c r="AD2763" i="1" s="1"/>
  <c r="AF2763" i="1" s="1"/>
  <c r="AI2763" i="1" s="1"/>
  <c r="Y2764" i="1"/>
  <c r="Z2764" i="1" s="1"/>
  <c r="AB2764" i="1" s="1"/>
  <c r="AC2764" i="1" s="1"/>
  <c r="AD2764" i="1" s="1"/>
  <c r="AF2764" i="1" s="1"/>
  <c r="AI2764" i="1" s="1"/>
  <c r="Y2765" i="1"/>
  <c r="Z2765" i="1" s="1"/>
  <c r="AB2765" i="1" s="1"/>
  <c r="AC2765" i="1" s="1"/>
  <c r="AD2765" i="1" s="1"/>
  <c r="AF2765" i="1" s="1"/>
  <c r="AI2765" i="1" s="1"/>
  <c r="Y2766" i="1"/>
  <c r="Z2766" i="1" s="1"/>
  <c r="AB2766" i="1" s="1"/>
  <c r="AC2766" i="1" s="1"/>
  <c r="AD2766" i="1" s="1"/>
  <c r="AF2766" i="1" s="1"/>
  <c r="AI2766" i="1" s="1"/>
  <c r="Y2767" i="1"/>
  <c r="Z2767" i="1" s="1"/>
  <c r="AB2767" i="1" s="1"/>
  <c r="AC2767" i="1" s="1"/>
  <c r="AD2767" i="1" s="1"/>
  <c r="AF2767" i="1" s="1"/>
  <c r="AI2767" i="1" s="1"/>
  <c r="Y2768" i="1"/>
  <c r="Z2768" i="1" s="1"/>
  <c r="AB2768" i="1" s="1"/>
  <c r="AC2768" i="1" s="1"/>
  <c r="AD2768" i="1" s="1"/>
  <c r="AF2768" i="1" s="1"/>
  <c r="AI2768" i="1" s="1"/>
  <c r="Y2769" i="1"/>
  <c r="Z2769" i="1" s="1"/>
  <c r="AB2769" i="1" s="1"/>
  <c r="AC2769" i="1" s="1"/>
  <c r="AD2769" i="1" s="1"/>
  <c r="AF2769" i="1" s="1"/>
  <c r="AI2769" i="1" s="1"/>
  <c r="Y2770" i="1"/>
  <c r="Z2770" i="1" s="1"/>
  <c r="AB2770" i="1" s="1"/>
  <c r="AC2770" i="1" s="1"/>
  <c r="AD2770" i="1" s="1"/>
  <c r="AF2770" i="1" s="1"/>
  <c r="AI2770" i="1" s="1"/>
  <c r="Y2771" i="1"/>
  <c r="Z2771" i="1" s="1"/>
  <c r="AB2771" i="1" s="1"/>
  <c r="AC2771" i="1" s="1"/>
  <c r="AD2771" i="1" s="1"/>
  <c r="AF2771" i="1" s="1"/>
  <c r="AI2771" i="1" s="1"/>
  <c r="Y2772" i="1"/>
  <c r="Z2772" i="1" s="1"/>
  <c r="AB2772" i="1" s="1"/>
  <c r="AC2772" i="1" s="1"/>
  <c r="AD2772" i="1" s="1"/>
  <c r="AF2772" i="1" s="1"/>
  <c r="AI2772" i="1" s="1"/>
  <c r="Y2773" i="1"/>
  <c r="Z2773" i="1" s="1"/>
  <c r="AB2773" i="1" s="1"/>
  <c r="AC2773" i="1" s="1"/>
  <c r="AD2773" i="1" s="1"/>
  <c r="AF2773" i="1" s="1"/>
  <c r="AI2773" i="1" s="1"/>
  <c r="Y2774" i="1"/>
  <c r="Z2774" i="1" s="1"/>
  <c r="AB2774" i="1" s="1"/>
  <c r="AC2774" i="1" s="1"/>
  <c r="AD2774" i="1" s="1"/>
  <c r="AF2774" i="1" s="1"/>
  <c r="AI2774" i="1" s="1"/>
  <c r="Y2775" i="1"/>
  <c r="Z2775" i="1" s="1"/>
  <c r="AB2775" i="1" s="1"/>
  <c r="AC2775" i="1" s="1"/>
  <c r="AD2775" i="1" s="1"/>
  <c r="AF2775" i="1" s="1"/>
  <c r="AI2775" i="1" s="1"/>
  <c r="Y2776" i="1"/>
  <c r="Z2776" i="1" s="1"/>
  <c r="AB2776" i="1" s="1"/>
  <c r="AC2776" i="1" s="1"/>
  <c r="AD2776" i="1" s="1"/>
  <c r="AF2776" i="1" s="1"/>
  <c r="AI2776" i="1" s="1"/>
  <c r="Y2777" i="1"/>
  <c r="Z2777" i="1" s="1"/>
  <c r="AB2777" i="1" s="1"/>
  <c r="AC2777" i="1" s="1"/>
  <c r="AD2777" i="1" s="1"/>
  <c r="AF2777" i="1" s="1"/>
  <c r="AI2777" i="1" s="1"/>
  <c r="Y2778" i="1"/>
  <c r="Z2778" i="1" s="1"/>
  <c r="AB2778" i="1" s="1"/>
  <c r="AC2778" i="1" s="1"/>
  <c r="AD2778" i="1" s="1"/>
  <c r="AF2778" i="1" s="1"/>
  <c r="AI2778" i="1" s="1"/>
  <c r="Y2779" i="1"/>
  <c r="Z2779" i="1" s="1"/>
  <c r="AB2779" i="1" s="1"/>
  <c r="AC2779" i="1" s="1"/>
  <c r="AD2779" i="1" s="1"/>
  <c r="AF2779" i="1" s="1"/>
  <c r="AI2779" i="1" s="1"/>
  <c r="Y2780" i="1"/>
  <c r="Z2780" i="1" s="1"/>
  <c r="AB2780" i="1" s="1"/>
  <c r="AC2780" i="1" s="1"/>
  <c r="AD2780" i="1" s="1"/>
  <c r="AF2780" i="1" s="1"/>
  <c r="AI2780" i="1" s="1"/>
  <c r="Y2781" i="1"/>
  <c r="Z2781" i="1" s="1"/>
  <c r="AB2781" i="1" s="1"/>
  <c r="AC2781" i="1" s="1"/>
  <c r="AD2781" i="1" s="1"/>
  <c r="AF2781" i="1" s="1"/>
  <c r="AI2781" i="1" s="1"/>
  <c r="Y2782" i="1"/>
  <c r="Z2782" i="1" s="1"/>
  <c r="AB2782" i="1" s="1"/>
  <c r="AC2782" i="1" s="1"/>
  <c r="AD2782" i="1" s="1"/>
  <c r="AF2782" i="1" s="1"/>
  <c r="AI2782" i="1" s="1"/>
  <c r="Y2783" i="1"/>
  <c r="Z2783" i="1" s="1"/>
  <c r="AB2783" i="1" s="1"/>
  <c r="AC2783" i="1" s="1"/>
  <c r="AD2783" i="1" s="1"/>
  <c r="AF2783" i="1" s="1"/>
  <c r="AI2783" i="1" s="1"/>
  <c r="Y2784" i="1"/>
  <c r="Z2784" i="1" s="1"/>
  <c r="AB2784" i="1" s="1"/>
  <c r="AC2784" i="1" s="1"/>
  <c r="AD2784" i="1" s="1"/>
  <c r="AF2784" i="1" s="1"/>
  <c r="AI2784" i="1" s="1"/>
  <c r="Y2785" i="1"/>
  <c r="Z2785" i="1" s="1"/>
  <c r="AB2785" i="1" s="1"/>
  <c r="AC2785" i="1" s="1"/>
  <c r="AD2785" i="1" s="1"/>
  <c r="AF2785" i="1" s="1"/>
  <c r="AI2785" i="1" s="1"/>
  <c r="Y2786" i="1"/>
  <c r="Z2786" i="1" s="1"/>
  <c r="AB2786" i="1" s="1"/>
  <c r="AC2786" i="1" s="1"/>
  <c r="AD2786" i="1" s="1"/>
  <c r="AF2786" i="1" s="1"/>
  <c r="AI2786" i="1" s="1"/>
  <c r="Y2787" i="1"/>
  <c r="Z2787" i="1" s="1"/>
  <c r="AB2787" i="1" s="1"/>
  <c r="AC2787" i="1" s="1"/>
  <c r="AD2787" i="1" s="1"/>
  <c r="AF2787" i="1" s="1"/>
  <c r="AI2787" i="1" s="1"/>
  <c r="Y2788" i="1"/>
  <c r="Z2788" i="1" s="1"/>
  <c r="AB2788" i="1" s="1"/>
  <c r="AC2788" i="1" s="1"/>
  <c r="AD2788" i="1" s="1"/>
  <c r="AF2788" i="1" s="1"/>
  <c r="AI2788" i="1" s="1"/>
  <c r="Y2789" i="1"/>
  <c r="Z2789" i="1" s="1"/>
  <c r="AB2789" i="1" s="1"/>
  <c r="AC2789" i="1" s="1"/>
  <c r="AD2789" i="1" s="1"/>
  <c r="AF2789" i="1" s="1"/>
  <c r="AI2789" i="1" s="1"/>
  <c r="Y2790" i="1"/>
  <c r="Z2790" i="1" s="1"/>
  <c r="AB2790" i="1" s="1"/>
  <c r="AC2790" i="1" s="1"/>
  <c r="AD2790" i="1" s="1"/>
  <c r="AF2790" i="1" s="1"/>
  <c r="AI2790" i="1" s="1"/>
  <c r="Y2791" i="1"/>
  <c r="Z2791" i="1" s="1"/>
  <c r="AB2791" i="1" s="1"/>
  <c r="AC2791" i="1" s="1"/>
  <c r="AD2791" i="1" s="1"/>
  <c r="AF2791" i="1" s="1"/>
  <c r="AI2791" i="1" s="1"/>
  <c r="Y2792" i="1"/>
  <c r="Z2792" i="1" s="1"/>
  <c r="AB2792" i="1" s="1"/>
  <c r="AC2792" i="1" s="1"/>
  <c r="AD2792" i="1" s="1"/>
  <c r="AF2792" i="1" s="1"/>
  <c r="AI2792" i="1" s="1"/>
  <c r="Y2793" i="1"/>
  <c r="Z2793" i="1" s="1"/>
  <c r="AB2793" i="1" s="1"/>
  <c r="AC2793" i="1" s="1"/>
  <c r="AD2793" i="1" s="1"/>
  <c r="AF2793" i="1" s="1"/>
  <c r="AI2793" i="1" s="1"/>
  <c r="Y2794" i="1"/>
  <c r="Z2794" i="1" s="1"/>
  <c r="AB2794" i="1" s="1"/>
  <c r="AC2794" i="1" s="1"/>
  <c r="AD2794" i="1" s="1"/>
  <c r="AF2794" i="1" s="1"/>
  <c r="AI2794" i="1" s="1"/>
  <c r="Y2795" i="1"/>
  <c r="Z2795" i="1" s="1"/>
  <c r="AB2795" i="1" s="1"/>
  <c r="AC2795" i="1" s="1"/>
  <c r="AD2795" i="1" s="1"/>
  <c r="AF2795" i="1" s="1"/>
  <c r="AI2795" i="1" s="1"/>
  <c r="Y2796" i="1"/>
  <c r="Z2796" i="1" s="1"/>
  <c r="AB2796" i="1" s="1"/>
  <c r="AC2796" i="1" s="1"/>
  <c r="AD2796" i="1" s="1"/>
  <c r="AF2796" i="1" s="1"/>
  <c r="AI2796" i="1" s="1"/>
  <c r="Y2797" i="1"/>
  <c r="Z2797" i="1" s="1"/>
  <c r="AB2797" i="1" s="1"/>
  <c r="AC2797" i="1" s="1"/>
  <c r="AD2797" i="1" s="1"/>
  <c r="AF2797" i="1" s="1"/>
  <c r="AI2797" i="1" s="1"/>
  <c r="Y2798" i="1"/>
  <c r="Z2798" i="1" s="1"/>
  <c r="AB2798" i="1" s="1"/>
  <c r="AC2798" i="1" s="1"/>
  <c r="AD2798" i="1" s="1"/>
  <c r="AF2798" i="1" s="1"/>
  <c r="AI2798" i="1" s="1"/>
  <c r="Y2799" i="1"/>
  <c r="Z2799" i="1" s="1"/>
  <c r="AB2799" i="1" s="1"/>
  <c r="AC2799" i="1" s="1"/>
  <c r="AD2799" i="1" s="1"/>
  <c r="AF2799" i="1" s="1"/>
  <c r="AI2799" i="1" s="1"/>
  <c r="Y2800" i="1"/>
  <c r="Z2800" i="1" s="1"/>
  <c r="AB2800" i="1" s="1"/>
  <c r="AC2800" i="1" s="1"/>
  <c r="AD2800" i="1" s="1"/>
  <c r="AF2800" i="1" s="1"/>
  <c r="AI2800" i="1" s="1"/>
  <c r="Y2801" i="1"/>
  <c r="Z2801" i="1" s="1"/>
  <c r="AB2801" i="1" s="1"/>
  <c r="AC2801" i="1" s="1"/>
  <c r="AD2801" i="1" s="1"/>
  <c r="AF2801" i="1" s="1"/>
  <c r="AI2801" i="1" s="1"/>
  <c r="Y2802" i="1"/>
  <c r="Z2802" i="1" s="1"/>
  <c r="AB2802" i="1" s="1"/>
  <c r="AC2802" i="1" s="1"/>
  <c r="AD2802" i="1" s="1"/>
  <c r="AF2802" i="1" s="1"/>
  <c r="AI2802" i="1" s="1"/>
  <c r="Y2803" i="1"/>
  <c r="Z2803" i="1" s="1"/>
  <c r="AB2803" i="1" s="1"/>
  <c r="AC2803" i="1" s="1"/>
  <c r="AD2803" i="1" s="1"/>
  <c r="AF2803" i="1" s="1"/>
  <c r="AI2803" i="1" s="1"/>
  <c r="Y2804" i="1"/>
  <c r="Z2804" i="1" s="1"/>
  <c r="AB2804" i="1" s="1"/>
  <c r="AC2804" i="1" s="1"/>
  <c r="AD2804" i="1" s="1"/>
  <c r="AF2804" i="1" s="1"/>
  <c r="AI2804" i="1" s="1"/>
  <c r="Y2805" i="1"/>
  <c r="Z2805" i="1" s="1"/>
  <c r="AB2805" i="1" s="1"/>
  <c r="AC2805" i="1" s="1"/>
  <c r="AD2805" i="1" s="1"/>
  <c r="AF2805" i="1" s="1"/>
  <c r="AI2805" i="1" s="1"/>
  <c r="Y2806" i="1"/>
  <c r="Z2806" i="1" s="1"/>
  <c r="AB2806" i="1" s="1"/>
  <c r="AC2806" i="1" s="1"/>
  <c r="AD2806" i="1" s="1"/>
  <c r="AF2806" i="1" s="1"/>
  <c r="AI2806" i="1" s="1"/>
  <c r="Y2807" i="1"/>
  <c r="Z2807" i="1" s="1"/>
  <c r="AB2807" i="1" s="1"/>
  <c r="AC2807" i="1" s="1"/>
  <c r="AD2807" i="1" s="1"/>
  <c r="AF2807" i="1" s="1"/>
  <c r="AI2807" i="1" s="1"/>
  <c r="Y2808" i="1"/>
  <c r="Z2808" i="1" s="1"/>
  <c r="AB2808" i="1" s="1"/>
  <c r="AC2808" i="1" s="1"/>
  <c r="AD2808" i="1" s="1"/>
  <c r="AF2808" i="1" s="1"/>
  <c r="AI2808" i="1" s="1"/>
  <c r="Y2809" i="1"/>
  <c r="Z2809" i="1" s="1"/>
  <c r="AB2809" i="1" s="1"/>
  <c r="AC2809" i="1" s="1"/>
  <c r="AD2809" i="1" s="1"/>
  <c r="AF2809" i="1" s="1"/>
  <c r="AI2809" i="1" s="1"/>
  <c r="Y2810" i="1"/>
  <c r="Z2810" i="1" s="1"/>
  <c r="AB2810" i="1" s="1"/>
  <c r="AC2810" i="1" s="1"/>
  <c r="AD2810" i="1" s="1"/>
  <c r="AF2810" i="1" s="1"/>
  <c r="AI2810" i="1" s="1"/>
  <c r="Y390" i="1"/>
  <c r="Z390" i="1" s="1"/>
  <c r="AB390" i="1" s="1"/>
  <c r="AC390" i="1" s="1"/>
  <c r="AD390" i="1" s="1"/>
  <c r="AF390" i="1" s="1"/>
  <c r="AI390" i="1" s="1"/>
  <c r="Y391" i="1"/>
  <c r="Z391" i="1" s="1"/>
  <c r="AB391" i="1" s="1"/>
  <c r="AC391" i="1" s="1"/>
  <c r="AD391" i="1" s="1"/>
  <c r="AF391" i="1" s="1"/>
  <c r="AI391" i="1" s="1"/>
  <c r="Y392" i="1"/>
  <c r="Z392" i="1" s="1"/>
  <c r="AB392" i="1" s="1"/>
  <c r="AC392" i="1" s="1"/>
  <c r="AD392" i="1" s="1"/>
  <c r="AF392" i="1" s="1"/>
  <c r="AI392" i="1" s="1"/>
  <c r="Y393" i="1"/>
  <c r="Z393" i="1" s="1"/>
  <c r="AB393" i="1" s="1"/>
  <c r="AC393" i="1" s="1"/>
  <c r="AD393" i="1" s="1"/>
  <c r="AF393" i="1" s="1"/>
  <c r="AI393" i="1" s="1"/>
  <c r="Y394" i="1"/>
  <c r="Z394" i="1" s="1"/>
  <c r="AB394" i="1" s="1"/>
  <c r="AC394" i="1" s="1"/>
  <c r="AD394" i="1" s="1"/>
  <c r="AF394" i="1" s="1"/>
  <c r="AI394" i="1" s="1"/>
  <c r="Y395" i="1"/>
  <c r="Z395" i="1" s="1"/>
  <c r="AB395" i="1" s="1"/>
  <c r="AC395" i="1" s="1"/>
  <c r="AD395" i="1" s="1"/>
  <c r="AF395" i="1" s="1"/>
  <c r="AI395" i="1" s="1"/>
  <c r="Y396" i="1"/>
  <c r="Z396" i="1" s="1"/>
  <c r="AB396" i="1" s="1"/>
  <c r="AC396" i="1" s="1"/>
  <c r="AD396" i="1" s="1"/>
  <c r="AF396" i="1" s="1"/>
  <c r="AI396" i="1" s="1"/>
  <c r="Y397" i="1"/>
  <c r="Z397" i="1" s="1"/>
  <c r="AB397" i="1" s="1"/>
  <c r="AC397" i="1" s="1"/>
  <c r="AD397" i="1" s="1"/>
  <c r="AF397" i="1" s="1"/>
  <c r="AI397" i="1" s="1"/>
  <c r="Y398" i="1"/>
  <c r="Z398" i="1" s="1"/>
  <c r="AB398" i="1" s="1"/>
  <c r="AC398" i="1" s="1"/>
  <c r="AD398" i="1" s="1"/>
  <c r="AF398" i="1" s="1"/>
  <c r="AI398" i="1" s="1"/>
  <c r="Y399" i="1"/>
  <c r="Z399" i="1" s="1"/>
  <c r="AB399" i="1" s="1"/>
  <c r="AC399" i="1" s="1"/>
  <c r="AD399" i="1" s="1"/>
  <c r="AF399" i="1" s="1"/>
  <c r="AI399" i="1" s="1"/>
  <c r="Y400" i="1"/>
  <c r="Z400" i="1" s="1"/>
  <c r="AB400" i="1" s="1"/>
  <c r="AC400" i="1" s="1"/>
  <c r="AD400" i="1" s="1"/>
  <c r="AF400" i="1" s="1"/>
  <c r="AI400" i="1" s="1"/>
  <c r="Y401" i="1"/>
  <c r="Z401" i="1" s="1"/>
  <c r="AB401" i="1" s="1"/>
  <c r="AC401" i="1" s="1"/>
  <c r="AD401" i="1" s="1"/>
  <c r="AF401" i="1" s="1"/>
  <c r="AI401" i="1" s="1"/>
  <c r="Y402" i="1"/>
  <c r="Z402" i="1" s="1"/>
  <c r="AB402" i="1" s="1"/>
  <c r="AC402" i="1" s="1"/>
  <c r="AD402" i="1" s="1"/>
  <c r="AF402" i="1" s="1"/>
  <c r="AI402" i="1" s="1"/>
  <c r="Y403" i="1"/>
  <c r="Z403" i="1" s="1"/>
  <c r="AB403" i="1" s="1"/>
  <c r="AC403" i="1" s="1"/>
  <c r="AD403" i="1" s="1"/>
  <c r="AF403" i="1" s="1"/>
  <c r="AI403" i="1" s="1"/>
  <c r="Y404" i="1"/>
  <c r="Z404" i="1" s="1"/>
  <c r="AB404" i="1" s="1"/>
  <c r="AC404" i="1" s="1"/>
  <c r="AD404" i="1" s="1"/>
  <c r="AF404" i="1" s="1"/>
  <c r="AI404" i="1" s="1"/>
  <c r="Y405" i="1"/>
  <c r="Z405" i="1" s="1"/>
  <c r="AB405" i="1" s="1"/>
  <c r="AC405" i="1" s="1"/>
  <c r="AD405" i="1" s="1"/>
  <c r="AF405" i="1" s="1"/>
  <c r="AI405" i="1" s="1"/>
  <c r="Y406" i="1"/>
  <c r="Z406" i="1" s="1"/>
  <c r="AB406" i="1" s="1"/>
  <c r="AC406" i="1" s="1"/>
  <c r="AD406" i="1" s="1"/>
  <c r="AF406" i="1" s="1"/>
  <c r="AI406" i="1" s="1"/>
  <c r="Y407" i="1"/>
  <c r="Z407" i="1" s="1"/>
  <c r="AB407" i="1" s="1"/>
  <c r="AC407" i="1" s="1"/>
  <c r="AD407" i="1" s="1"/>
  <c r="AF407" i="1" s="1"/>
  <c r="AI407" i="1" s="1"/>
  <c r="Y408" i="1"/>
  <c r="Z408" i="1" s="1"/>
  <c r="AB408" i="1" s="1"/>
  <c r="AC408" i="1" s="1"/>
  <c r="AD408" i="1" s="1"/>
  <c r="AF408" i="1" s="1"/>
  <c r="AI408" i="1" s="1"/>
  <c r="Y409" i="1"/>
  <c r="Z409" i="1" s="1"/>
  <c r="AB409" i="1" s="1"/>
  <c r="AC409" i="1" s="1"/>
  <c r="AD409" i="1" s="1"/>
  <c r="AF409" i="1" s="1"/>
  <c r="AI409" i="1" s="1"/>
  <c r="Y410" i="1"/>
  <c r="Z410" i="1" s="1"/>
  <c r="AB410" i="1" s="1"/>
  <c r="AC410" i="1" s="1"/>
  <c r="AD410" i="1" s="1"/>
  <c r="AF410" i="1" s="1"/>
  <c r="AI410" i="1" s="1"/>
  <c r="Y411" i="1"/>
  <c r="Z411" i="1" s="1"/>
  <c r="AB411" i="1" s="1"/>
  <c r="AC411" i="1" s="1"/>
  <c r="AD411" i="1" s="1"/>
  <c r="AF411" i="1" s="1"/>
  <c r="AI411" i="1" s="1"/>
  <c r="Y412" i="1"/>
  <c r="Z412" i="1" s="1"/>
  <c r="AB412" i="1" s="1"/>
  <c r="AC412" i="1" s="1"/>
  <c r="AD412" i="1" s="1"/>
  <c r="AF412" i="1" s="1"/>
  <c r="AI412" i="1" s="1"/>
  <c r="Y413" i="1"/>
  <c r="Z413" i="1" s="1"/>
  <c r="AB413" i="1" s="1"/>
  <c r="AC413" i="1" s="1"/>
  <c r="AD413" i="1" s="1"/>
  <c r="AF413" i="1" s="1"/>
  <c r="AI413" i="1" s="1"/>
  <c r="Y414" i="1"/>
  <c r="Z414" i="1" s="1"/>
  <c r="AB414" i="1" s="1"/>
  <c r="AC414" i="1" s="1"/>
  <c r="AD414" i="1" s="1"/>
  <c r="AF414" i="1" s="1"/>
  <c r="AI414" i="1" s="1"/>
  <c r="Y415" i="1"/>
  <c r="Z415" i="1" s="1"/>
  <c r="AB415" i="1" s="1"/>
  <c r="AC415" i="1" s="1"/>
  <c r="AD415" i="1" s="1"/>
  <c r="AF415" i="1" s="1"/>
  <c r="AI415" i="1" s="1"/>
  <c r="Y416" i="1"/>
  <c r="Z416" i="1" s="1"/>
  <c r="AB416" i="1" s="1"/>
  <c r="AC416" i="1" s="1"/>
  <c r="AD416" i="1" s="1"/>
  <c r="AF416" i="1" s="1"/>
  <c r="AI416" i="1" s="1"/>
  <c r="Y417" i="1"/>
  <c r="Z417" i="1" s="1"/>
  <c r="AB417" i="1" s="1"/>
  <c r="AC417" i="1" s="1"/>
  <c r="AD417" i="1" s="1"/>
  <c r="AF417" i="1" s="1"/>
  <c r="AI417" i="1" s="1"/>
  <c r="Y418" i="1"/>
  <c r="Z418" i="1" s="1"/>
  <c r="AB418" i="1" s="1"/>
  <c r="AC418" i="1" s="1"/>
  <c r="AD418" i="1" s="1"/>
  <c r="AF418" i="1" s="1"/>
  <c r="AI418" i="1" s="1"/>
  <c r="Y419" i="1"/>
  <c r="Z419" i="1" s="1"/>
  <c r="AB419" i="1" s="1"/>
  <c r="AC419" i="1" s="1"/>
  <c r="AD419" i="1" s="1"/>
  <c r="AF419" i="1" s="1"/>
  <c r="AI419" i="1" s="1"/>
  <c r="Y420" i="1"/>
  <c r="Z420" i="1" s="1"/>
  <c r="AB420" i="1" s="1"/>
  <c r="AC420" i="1" s="1"/>
  <c r="AD420" i="1" s="1"/>
  <c r="AF420" i="1" s="1"/>
  <c r="AI420" i="1" s="1"/>
  <c r="Y421" i="1"/>
  <c r="Z421" i="1" s="1"/>
  <c r="AB421" i="1" s="1"/>
  <c r="AC421" i="1" s="1"/>
  <c r="AD421" i="1" s="1"/>
  <c r="AF421" i="1" s="1"/>
  <c r="AI421" i="1" s="1"/>
  <c r="Y422" i="1"/>
  <c r="Z422" i="1" s="1"/>
  <c r="AB422" i="1" s="1"/>
  <c r="AC422" i="1" s="1"/>
  <c r="AD422" i="1" s="1"/>
  <c r="AF422" i="1" s="1"/>
  <c r="AI422" i="1" s="1"/>
  <c r="Y423" i="1"/>
  <c r="Z423" i="1" s="1"/>
  <c r="AB423" i="1" s="1"/>
  <c r="AC423" i="1" s="1"/>
  <c r="AD423" i="1" s="1"/>
  <c r="AF423" i="1" s="1"/>
  <c r="AI423" i="1" s="1"/>
  <c r="Y424" i="1"/>
  <c r="Z424" i="1" s="1"/>
  <c r="AB424" i="1" s="1"/>
  <c r="AC424" i="1" s="1"/>
  <c r="AD424" i="1" s="1"/>
  <c r="AF424" i="1" s="1"/>
  <c r="AI424" i="1" s="1"/>
  <c r="Y425" i="1"/>
  <c r="Z425" i="1" s="1"/>
  <c r="AB425" i="1" s="1"/>
  <c r="AC425" i="1" s="1"/>
  <c r="AD425" i="1" s="1"/>
  <c r="AF425" i="1" s="1"/>
  <c r="AI425" i="1" s="1"/>
  <c r="Y426" i="1"/>
  <c r="Z426" i="1" s="1"/>
  <c r="AB426" i="1" s="1"/>
  <c r="AC426" i="1" s="1"/>
  <c r="AD426" i="1" s="1"/>
  <c r="AF426" i="1" s="1"/>
  <c r="AI426" i="1" s="1"/>
  <c r="Y427" i="1"/>
  <c r="Z427" i="1" s="1"/>
  <c r="AB427" i="1" s="1"/>
  <c r="AC427" i="1" s="1"/>
  <c r="AD427" i="1" s="1"/>
  <c r="AF427" i="1" s="1"/>
  <c r="AI427" i="1" s="1"/>
  <c r="Y428" i="1"/>
  <c r="Z428" i="1" s="1"/>
  <c r="AB428" i="1" s="1"/>
  <c r="AC428" i="1" s="1"/>
  <c r="AD428" i="1" s="1"/>
  <c r="AF428" i="1" s="1"/>
  <c r="AI428" i="1" s="1"/>
  <c r="Y429" i="1"/>
  <c r="Z429" i="1" s="1"/>
  <c r="AB429" i="1" s="1"/>
  <c r="AC429" i="1" s="1"/>
  <c r="AD429" i="1" s="1"/>
  <c r="AF429" i="1" s="1"/>
  <c r="AI429" i="1" s="1"/>
  <c r="Y430" i="1"/>
  <c r="Z430" i="1" s="1"/>
  <c r="AB430" i="1" s="1"/>
  <c r="AC430" i="1" s="1"/>
  <c r="AD430" i="1" s="1"/>
  <c r="AF430" i="1" s="1"/>
  <c r="AI430" i="1" s="1"/>
  <c r="Y431" i="1"/>
  <c r="Z431" i="1" s="1"/>
  <c r="AB431" i="1" s="1"/>
  <c r="AC431" i="1" s="1"/>
  <c r="AD431" i="1" s="1"/>
  <c r="AF431" i="1" s="1"/>
  <c r="AI431" i="1" s="1"/>
  <c r="Y432" i="1"/>
  <c r="Z432" i="1" s="1"/>
  <c r="AB432" i="1" s="1"/>
  <c r="AC432" i="1" s="1"/>
  <c r="AD432" i="1" s="1"/>
  <c r="AF432" i="1" s="1"/>
  <c r="AI432" i="1" s="1"/>
  <c r="Y433" i="1"/>
  <c r="Z433" i="1" s="1"/>
  <c r="AB433" i="1" s="1"/>
  <c r="AC433" i="1" s="1"/>
  <c r="AD433" i="1" s="1"/>
  <c r="AF433" i="1" s="1"/>
  <c r="AI433" i="1" s="1"/>
  <c r="Y434" i="1"/>
  <c r="Z434" i="1" s="1"/>
  <c r="AB434" i="1" s="1"/>
  <c r="AC434" i="1" s="1"/>
  <c r="AD434" i="1" s="1"/>
  <c r="AF434" i="1" s="1"/>
  <c r="AI434" i="1" s="1"/>
  <c r="Y435" i="1"/>
  <c r="Z435" i="1" s="1"/>
  <c r="AB435" i="1" s="1"/>
  <c r="AC435" i="1" s="1"/>
  <c r="AD435" i="1" s="1"/>
  <c r="AF435" i="1" s="1"/>
  <c r="AI435" i="1" s="1"/>
  <c r="Y436" i="1"/>
  <c r="Z436" i="1" s="1"/>
  <c r="AB436" i="1" s="1"/>
  <c r="AC436" i="1" s="1"/>
  <c r="AD436" i="1" s="1"/>
  <c r="AF436" i="1" s="1"/>
  <c r="AI436" i="1" s="1"/>
  <c r="Y437" i="1"/>
  <c r="Z437" i="1" s="1"/>
  <c r="AB437" i="1" s="1"/>
  <c r="AC437" i="1" s="1"/>
  <c r="AD437" i="1" s="1"/>
  <c r="AF437" i="1" s="1"/>
  <c r="AI437" i="1" s="1"/>
  <c r="Y438" i="1"/>
  <c r="Z438" i="1" s="1"/>
  <c r="AB438" i="1" s="1"/>
  <c r="AC438" i="1" s="1"/>
  <c r="AD438" i="1" s="1"/>
  <c r="AF438" i="1" s="1"/>
  <c r="AI438" i="1" s="1"/>
  <c r="Y439" i="1"/>
  <c r="Z439" i="1" s="1"/>
  <c r="AB439" i="1" s="1"/>
  <c r="AC439" i="1" s="1"/>
  <c r="AD439" i="1" s="1"/>
  <c r="AF439" i="1" s="1"/>
  <c r="AI439" i="1" s="1"/>
  <c r="Y440" i="1"/>
  <c r="Z440" i="1" s="1"/>
  <c r="AB440" i="1" s="1"/>
  <c r="AC440" i="1" s="1"/>
  <c r="AD440" i="1" s="1"/>
  <c r="AF440" i="1" s="1"/>
  <c r="AI440" i="1" s="1"/>
  <c r="Y441" i="1"/>
  <c r="Z441" i="1" s="1"/>
  <c r="AB441" i="1" s="1"/>
  <c r="AC441" i="1" s="1"/>
  <c r="AD441" i="1" s="1"/>
  <c r="AF441" i="1" s="1"/>
  <c r="AI441" i="1" s="1"/>
  <c r="Y442" i="1"/>
  <c r="Z442" i="1" s="1"/>
  <c r="AB442" i="1" s="1"/>
  <c r="AC442" i="1" s="1"/>
  <c r="AD442" i="1" s="1"/>
  <c r="AF442" i="1" s="1"/>
  <c r="AI442" i="1" s="1"/>
  <c r="Y443" i="1"/>
  <c r="Z443" i="1" s="1"/>
  <c r="AB443" i="1" s="1"/>
  <c r="AC443" i="1" s="1"/>
  <c r="AD443" i="1" s="1"/>
  <c r="AF443" i="1" s="1"/>
  <c r="AI443" i="1" s="1"/>
  <c r="Y444" i="1"/>
  <c r="Z444" i="1" s="1"/>
  <c r="AB444" i="1" s="1"/>
  <c r="AC444" i="1" s="1"/>
  <c r="AD444" i="1" s="1"/>
  <c r="AF444" i="1" s="1"/>
  <c r="AI444" i="1" s="1"/>
  <c r="Y445" i="1"/>
  <c r="Z445" i="1" s="1"/>
  <c r="AB445" i="1" s="1"/>
  <c r="AC445" i="1" s="1"/>
  <c r="AD445" i="1" s="1"/>
  <c r="AF445" i="1" s="1"/>
  <c r="AI445" i="1" s="1"/>
  <c r="Y446" i="1"/>
  <c r="Z446" i="1" s="1"/>
  <c r="AB446" i="1" s="1"/>
  <c r="AC446" i="1" s="1"/>
  <c r="AD446" i="1" s="1"/>
  <c r="AF446" i="1" s="1"/>
  <c r="AI446" i="1" s="1"/>
  <c r="Y447" i="1"/>
  <c r="Z447" i="1" s="1"/>
  <c r="AB447" i="1" s="1"/>
  <c r="AC447" i="1" s="1"/>
  <c r="AD447" i="1" s="1"/>
  <c r="AF447" i="1" s="1"/>
  <c r="AI447" i="1" s="1"/>
  <c r="Y448" i="1"/>
  <c r="Z448" i="1" s="1"/>
  <c r="AB448" i="1" s="1"/>
  <c r="AC448" i="1" s="1"/>
  <c r="AD448" i="1" s="1"/>
  <c r="AF448" i="1" s="1"/>
  <c r="AI448" i="1" s="1"/>
  <c r="Y2110" i="1"/>
  <c r="Z2110" i="1" s="1"/>
  <c r="AB2110" i="1" s="1"/>
  <c r="AC2110" i="1" s="1"/>
  <c r="AD2110" i="1" s="1"/>
  <c r="AF2110" i="1" s="1"/>
  <c r="AI2110" i="1" s="1"/>
  <c r="Y2111" i="1"/>
  <c r="Z2111" i="1" s="1"/>
  <c r="AB2111" i="1" s="1"/>
  <c r="AC2111" i="1" s="1"/>
  <c r="AD2111" i="1" s="1"/>
  <c r="AF2111" i="1" s="1"/>
  <c r="AI2111" i="1" s="1"/>
  <c r="Y2112" i="1"/>
  <c r="Z2112" i="1" s="1"/>
  <c r="AB2112" i="1" s="1"/>
  <c r="AC2112" i="1" s="1"/>
  <c r="AD2112" i="1" s="1"/>
  <c r="AF2112" i="1" s="1"/>
  <c r="AI2112" i="1" s="1"/>
  <c r="Y2113" i="1"/>
  <c r="Z2113" i="1" s="1"/>
  <c r="AB2113" i="1" s="1"/>
  <c r="AC2113" i="1" s="1"/>
  <c r="AD2113" i="1" s="1"/>
  <c r="AF2113" i="1" s="1"/>
  <c r="AI2113" i="1" s="1"/>
  <c r="Y2114" i="1"/>
  <c r="Z2114" i="1" s="1"/>
  <c r="AB2114" i="1" s="1"/>
  <c r="AC2114" i="1" s="1"/>
  <c r="AD2114" i="1" s="1"/>
  <c r="AF2114" i="1" s="1"/>
  <c r="AI2114" i="1" s="1"/>
  <c r="Y2115" i="1"/>
  <c r="Z2115" i="1" s="1"/>
  <c r="AB2115" i="1" s="1"/>
  <c r="AC2115" i="1" s="1"/>
  <c r="AD2115" i="1" s="1"/>
  <c r="AF2115" i="1" s="1"/>
  <c r="AI2115" i="1" s="1"/>
  <c r="Y2116" i="1"/>
  <c r="Z2116" i="1" s="1"/>
  <c r="AB2116" i="1" s="1"/>
  <c r="AC2116" i="1" s="1"/>
  <c r="AD2116" i="1" s="1"/>
  <c r="AF2116" i="1" s="1"/>
  <c r="AI2116" i="1" s="1"/>
  <c r="Y2117" i="1"/>
  <c r="Z2117" i="1"/>
  <c r="AB2117" i="1" s="1"/>
  <c r="AC2117" i="1" s="1"/>
  <c r="AD2117" i="1" s="1"/>
  <c r="AF2117" i="1" s="1"/>
  <c r="AI2117" i="1" s="1"/>
  <c r="Y2118" i="1"/>
  <c r="Z2118" i="1" s="1"/>
  <c r="AB2118" i="1" s="1"/>
  <c r="AC2118" i="1" s="1"/>
  <c r="AD2118" i="1" s="1"/>
  <c r="AF2118" i="1" s="1"/>
  <c r="AI2118" i="1" s="1"/>
  <c r="Y2119" i="1"/>
  <c r="Z2119" i="1" s="1"/>
  <c r="AB2119" i="1" s="1"/>
  <c r="AC2119" i="1" s="1"/>
  <c r="AD2119" i="1" s="1"/>
  <c r="AF2119" i="1" s="1"/>
  <c r="AI2119" i="1" s="1"/>
  <c r="Y2120" i="1"/>
  <c r="Z2120" i="1" s="1"/>
  <c r="AB2120" i="1" s="1"/>
  <c r="AC2120" i="1" s="1"/>
  <c r="AD2120" i="1" s="1"/>
  <c r="AF2120" i="1" s="1"/>
  <c r="AI2120" i="1" s="1"/>
  <c r="Y2121" i="1"/>
  <c r="Z2121" i="1" s="1"/>
  <c r="AB2121" i="1" s="1"/>
  <c r="AC2121" i="1" s="1"/>
  <c r="AD2121" i="1" s="1"/>
  <c r="AF2121" i="1" s="1"/>
  <c r="AI2121" i="1" s="1"/>
  <c r="Y2122" i="1"/>
  <c r="Z2122" i="1" s="1"/>
  <c r="AB2122" i="1" s="1"/>
  <c r="AC2122" i="1" s="1"/>
  <c r="AD2122" i="1" s="1"/>
  <c r="AF2122" i="1" s="1"/>
  <c r="AI2122" i="1" s="1"/>
  <c r="Y2123" i="1"/>
  <c r="Z2123" i="1" s="1"/>
  <c r="AB2123" i="1" s="1"/>
  <c r="AC2123" i="1" s="1"/>
  <c r="AD2123" i="1" s="1"/>
  <c r="AF2123" i="1" s="1"/>
  <c r="AI2123" i="1" s="1"/>
  <c r="Y2124" i="1"/>
  <c r="Z2124" i="1" s="1"/>
  <c r="AB2124" i="1" s="1"/>
  <c r="AC2124" i="1" s="1"/>
  <c r="AD2124" i="1" s="1"/>
  <c r="AF2124" i="1" s="1"/>
  <c r="AI2124" i="1" s="1"/>
  <c r="Y2125" i="1"/>
  <c r="Z2125" i="1" s="1"/>
  <c r="AB2125" i="1" s="1"/>
  <c r="AC2125" i="1" s="1"/>
  <c r="AD2125" i="1" s="1"/>
  <c r="AF2125" i="1" s="1"/>
  <c r="AI2125" i="1" s="1"/>
  <c r="Y2126" i="1"/>
  <c r="Z2126" i="1" s="1"/>
  <c r="AB2126" i="1" s="1"/>
  <c r="AC2126" i="1" s="1"/>
  <c r="AD2126" i="1" s="1"/>
  <c r="AF2126" i="1" s="1"/>
  <c r="AI2126" i="1" s="1"/>
  <c r="Y2127" i="1"/>
  <c r="Z2127" i="1" s="1"/>
  <c r="AB2127" i="1" s="1"/>
  <c r="AC2127" i="1" s="1"/>
  <c r="AD2127" i="1" s="1"/>
  <c r="AF2127" i="1" s="1"/>
  <c r="AI2127" i="1" s="1"/>
  <c r="Y2128" i="1"/>
  <c r="Z2128" i="1" s="1"/>
  <c r="AB2128" i="1" s="1"/>
  <c r="AC2128" i="1" s="1"/>
  <c r="AD2128" i="1" s="1"/>
  <c r="AF2128" i="1" s="1"/>
  <c r="AI2128" i="1" s="1"/>
  <c r="Y2129" i="1"/>
  <c r="Z2129" i="1" s="1"/>
  <c r="AB2129" i="1" s="1"/>
  <c r="AC2129" i="1" s="1"/>
  <c r="AD2129" i="1" s="1"/>
  <c r="AF2129" i="1" s="1"/>
  <c r="AI2129" i="1" s="1"/>
  <c r="Y2130" i="1"/>
  <c r="Z2130" i="1" s="1"/>
  <c r="AB2130" i="1" s="1"/>
  <c r="AC2130" i="1" s="1"/>
  <c r="AD2130" i="1" s="1"/>
  <c r="AF2130" i="1" s="1"/>
  <c r="AI2130" i="1" s="1"/>
  <c r="Y2131" i="1"/>
  <c r="Z2131" i="1" s="1"/>
  <c r="AB2131" i="1" s="1"/>
  <c r="AC2131" i="1" s="1"/>
  <c r="AD2131" i="1" s="1"/>
  <c r="AF2131" i="1" s="1"/>
  <c r="AI2131" i="1" s="1"/>
  <c r="Y2132" i="1"/>
  <c r="Z2132" i="1" s="1"/>
  <c r="AB2132" i="1" s="1"/>
  <c r="AC2132" i="1" s="1"/>
  <c r="AD2132" i="1" s="1"/>
  <c r="AF2132" i="1" s="1"/>
  <c r="AI2132" i="1" s="1"/>
  <c r="Y2133" i="1"/>
  <c r="Z2133" i="1" s="1"/>
  <c r="AB2133" i="1" s="1"/>
  <c r="AC2133" i="1" s="1"/>
  <c r="AD2133" i="1" s="1"/>
  <c r="AF2133" i="1" s="1"/>
  <c r="AI2133" i="1" s="1"/>
  <c r="Y2134" i="1"/>
  <c r="Z2134" i="1" s="1"/>
  <c r="AB2134" i="1" s="1"/>
  <c r="AC2134" i="1" s="1"/>
  <c r="AD2134" i="1" s="1"/>
  <c r="AF2134" i="1" s="1"/>
  <c r="AI2134" i="1" s="1"/>
  <c r="Y2135" i="1"/>
  <c r="Z2135" i="1" s="1"/>
  <c r="AB2135" i="1" s="1"/>
  <c r="AC2135" i="1" s="1"/>
  <c r="AD2135" i="1" s="1"/>
  <c r="AF2135" i="1" s="1"/>
  <c r="AI2135" i="1" s="1"/>
  <c r="Y2136" i="1"/>
  <c r="Z2136" i="1" s="1"/>
  <c r="AB2136" i="1" s="1"/>
  <c r="AC2136" i="1" s="1"/>
  <c r="AD2136" i="1" s="1"/>
  <c r="AF2136" i="1" s="1"/>
  <c r="AI2136" i="1" s="1"/>
  <c r="Y2137" i="1"/>
  <c r="Z2137" i="1" s="1"/>
  <c r="AB2137" i="1" s="1"/>
  <c r="AC2137" i="1" s="1"/>
  <c r="AD2137" i="1" s="1"/>
  <c r="AF2137" i="1" s="1"/>
  <c r="AI2137" i="1" s="1"/>
  <c r="Y2138" i="1"/>
  <c r="Z2138" i="1" s="1"/>
  <c r="AB2138" i="1" s="1"/>
  <c r="AC2138" i="1" s="1"/>
  <c r="AD2138" i="1" s="1"/>
  <c r="AF2138" i="1" s="1"/>
  <c r="AI2138" i="1" s="1"/>
  <c r="Y2139" i="1"/>
  <c r="Z2139" i="1" s="1"/>
  <c r="AB2139" i="1" s="1"/>
  <c r="AC2139" i="1" s="1"/>
  <c r="AD2139" i="1" s="1"/>
  <c r="AF2139" i="1" s="1"/>
  <c r="AI2139" i="1" s="1"/>
  <c r="Y2140" i="1"/>
  <c r="Z2140" i="1" s="1"/>
  <c r="AB2140" i="1" s="1"/>
  <c r="AC2140" i="1" s="1"/>
  <c r="AD2140" i="1" s="1"/>
  <c r="AF2140" i="1" s="1"/>
  <c r="AI2140" i="1" s="1"/>
  <c r="Y2141" i="1"/>
  <c r="Z2141" i="1" s="1"/>
  <c r="AB2141" i="1" s="1"/>
  <c r="AC2141" i="1" s="1"/>
  <c r="AD2141" i="1" s="1"/>
  <c r="AF2141" i="1" s="1"/>
  <c r="AI2141" i="1" s="1"/>
  <c r="Y2142" i="1"/>
  <c r="Z2142" i="1" s="1"/>
  <c r="AB2142" i="1" s="1"/>
  <c r="AC2142" i="1" s="1"/>
  <c r="AD2142" i="1" s="1"/>
  <c r="AF2142" i="1" s="1"/>
  <c r="AI2142" i="1" s="1"/>
  <c r="Y2143" i="1"/>
  <c r="Z2143" i="1" s="1"/>
  <c r="AB2143" i="1" s="1"/>
  <c r="AC2143" i="1" s="1"/>
  <c r="AD2143" i="1" s="1"/>
  <c r="AF2143" i="1" s="1"/>
  <c r="AI2143" i="1" s="1"/>
  <c r="Y2144" i="1"/>
  <c r="Z2144" i="1" s="1"/>
  <c r="AB2144" i="1" s="1"/>
  <c r="AC2144" i="1" s="1"/>
  <c r="AD2144" i="1" s="1"/>
  <c r="AF2144" i="1" s="1"/>
  <c r="AI2144" i="1" s="1"/>
  <c r="Y2145" i="1"/>
  <c r="Z2145" i="1" s="1"/>
  <c r="AB2145" i="1" s="1"/>
  <c r="AC2145" i="1" s="1"/>
  <c r="AD2145" i="1" s="1"/>
  <c r="AF2145" i="1" s="1"/>
  <c r="AI2145" i="1" s="1"/>
  <c r="Y2146" i="1"/>
  <c r="Z2146" i="1" s="1"/>
  <c r="AB2146" i="1" s="1"/>
  <c r="AC2146" i="1" s="1"/>
  <c r="AD2146" i="1" s="1"/>
  <c r="AF2146" i="1" s="1"/>
  <c r="AI2146" i="1" s="1"/>
  <c r="Y2147" i="1"/>
  <c r="Z2147" i="1" s="1"/>
  <c r="AB2147" i="1" s="1"/>
  <c r="AC2147" i="1" s="1"/>
  <c r="AD2147" i="1" s="1"/>
  <c r="AF2147" i="1" s="1"/>
  <c r="AI2147" i="1" s="1"/>
  <c r="Y2148" i="1"/>
  <c r="Z2148" i="1" s="1"/>
  <c r="AB2148" i="1" s="1"/>
  <c r="AC2148" i="1" s="1"/>
  <c r="AD2148" i="1" s="1"/>
  <c r="AF2148" i="1" s="1"/>
  <c r="AI2148" i="1" s="1"/>
  <c r="Y2149" i="1"/>
  <c r="Z2149" i="1" s="1"/>
  <c r="AB2149" i="1" s="1"/>
  <c r="AC2149" i="1" s="1"/>
  <c r="AD2149" i="1" s="1"/>
  <c r="AF2149" i="1" s="1"/>
  <c r="AI2149" i="1" s="1"/>
  <c r="Y2150" i="1"/>
  <c r="Z2150" i="1" s="1"/>
  <c r="AB2150" i="1" s="1"/>
  <c r="AC2150" i="1" s="1"/>
  <c r="AD2150" i="1" s="1"/>
  <c r="AF2150" i="1" s="1"/>
  <c r="AI2150" i="1" s="1"/>
  <c r="Y2151" i="1"/>
  <c r="Z2151" i="1" s="1"/>
  <c r="AB2151" i="1" s="1"/>
  <c r="AC2151" i="1" s="1"/>
  <c r="AD2151" i="1" s="1"/>
  <c r="AF2151" i="1" s="1"/>
  <c r="AI2151" i="1" s="1"/>
  <c r="Y2152" i="1"/>
  <c r="Z2152" i="1" s="1"/>
  <c r="AB2152" i="1" s="1"/>
  <c r="AC2152" i="1" s="1"/>
  <c r="AD2152" i="1" s="1"/>
  <c r="AF2152" i="1" s="1"/>
  <c r="AI2152" i="1" s="1"/>
  <c r="Y2153" i="1"/>
  <c r="Z2153" i="1" s="1"/>
  <c r="AB2153" i="1" s="1"/>
  <c r="AC2153" i="1" s="1"/>
  <c r="AD2153" i="1" s="1"/>
  <c r="AF2153" i="1" s="1"/>
  <c r="AI2153" i="1" s="1"/>
  <c r="Y2154" i="1"/>
  <c r="Z2154" i="1" s="1"/>
  <c r="AB2154" i="1" s="1"/>
  <c r="AC2154" i="1" s="1"/>
  <c r="AD2154" i="1" s="1"/>
  <c r="AF2154" i="1" s="1"/>
  <c r="AI2154" i="1" s="1"/>
  <c r="Y2155" i="1"/>
  <c r="Z2155" i="1" s="1"/>
  <c r="AB2155" i="1" s="1"/>
  <c r="AC2155" i="1" s="1"/>
  <c r="AD2155" i="1" s="1"/>
  <c r="AF2155" i="1" s="1"/>
  <c r="AI2155" i="1" s="1"/>
  <c r="Y2156" i="1"/>
  <c r="Z2156" i="1" s="1"/>
  <c r="AB2156" i="1" s="1"/>
  <c r="AC2156" i="1" s="1"/>
  <c r="AD2156" i="1" s="1"/>
  <c r="AF2156" i="1" s="1"/>
  <c r="AI2156" i="1" s="1"/>
  <c r="Y2157" i="1"/>
  <c r="Z2157" i="1" s="1"/>
  <c r="AB2157" i="1" s="1"/>
  <c r="AC2157" i="1" s="1"/>
  <c r="AD2157" i="1" s="1"/>
  <c r="AF2157" i="1" s="1"/>
  <c r="AI2157" i="1" s="1"/>
  <c r="Y2158" i="1"/>
  <c r="Z2158" i="1" s="1"/>
  <c r="AB2158" i="1" s="1"/>
  <c r="AC2158" i="1" s="1"/>
  <c r="AD2158" i="1" s="1"/>
  <c r="AF2158" i="1" s="1"/>
  <c r="AI2158" i="1" s="1"/>
  <c r="Y2159" i="1"/>
  <c r="Z2159" i="1" s="1"/>
  <c r="AB2159" i="1" s="1"/>
  <c r="AC2159" i="1" s="1"/>
  <c r="AD2159" i="1" s="1"/>
  <c r="AF2159" i="1" s="1"/>
  <c r="AI2159" i="1" s="1"/>
  <c r="Y2160" i="1"/>
  <c r="Z2160" i="1" s="1"/>
  <c r="AB2160" i="1" s="1"/>
  <c r="AC2160" i="1" s="1"/>
  <c r="AD2160" i="1" s="1"/>
  <c r="AF2160" i="1" s="1"/>
  <c r="AI2160" i="1" s="1"/>
  <c r="Y2161" i="1"/>
  <c r="Z2161" i="1" s="1"/>
  <c r="AB2161" i="1" s="1"/>
  <c r="AC2161" i="1" s="1"/>
  <c r="AD2161" i="1" s="1"/>
  <c r="AF2161" i="1" s="1"/>
  <c r="AI2161" i="1" s="1"/>
  <c r="Y2162" i="1"/>
  <c r="Z2162" i="1" s="1"/>
  <c r="AB2162" i="1" s="1"/>
  <c r="AC2162" i="1" s="1"/>
  <c r="AD2162" i="1" s="1"/>
  <c r="AF2162" i="1" s="1"/>
  <c r="AI2162" i="1" s="1"/>
  <c r="Y2163" i="1"/>
  <c r="Z2163" i="1" s="1"/>
  <c r="AB2163" i="1" s="1"/>
  <c r="AC2163" i="1" s="1"/>
  <c r="AD2163" i="1" s="1"/>
  <c r="AF2163" i="1" s="1"/>
  <c r="AI2163" i="1" s="1"/>
  <c r="Y2164" i="1"/>
  <c r="Z2164" i="1" s="1"/>
  <c r="AB2164" i="1" s="1"/>
  <c r="AC2164" i="1" s="1"/>
  <c r="AD2164" i="1" s="1"/>
  <c r="AF2164" i="1" s="1"/>
  <c r="AI2164" i="1" s="1"/>
  <c r="Y2165" i="1"/>
  <c r="Z2165" i="1"/>
  <c r="AB2165" i="1" s="1"/>
  <c r="AC2165" i="1" s="1"/>
  <c r="AD2165" i="1" s="1"/>
  <c r="AF2165" i="1" s="1"/>
  <c r="AI2165" i="1" s="1"/>
  <c r="Y2166" i="1"/>
  <c r="Z2166" i="1" s="1"/>
  <c r="AB2166" i="1" s="1"/>
  <c r="AC2166" i="1" s="1"/>
  <c r="AD2166" i="1" s="1"/>
  <c r="AF2166" i="1" s="1"/>
  <c r="AI2166" i="1" s="1"/>
  <c r="Y2167" i="1"/>
  <c r="Z2167" i="1" s="1"/>
  <c r="AB2167" i="1" s="1"/>
  <c r="AC2167" i="1" s="1"/>
  <c r="AD2167" i="1" s="1"/>
  <c r="AF2167" i="1" s="1"/>
  <c r="AI2167" i="1" s="1"/>
  <c r="Y2168" i="1"/>
  <c r="Z2168" i="1" s="1"/>
  <c r="AB2168" i="1" s="1"/>
  <c r="AC2168" i="1" s="1"/>
  <c r="AD2168" i="1" s="1"/>
  <c r="AF2168" i="1" s="1"/>
  <c r="AI2168" i="1" s="1"/>
  <c r="Y2169" i="1"/>
  <c r="Z2169" i="1"/>
  <c r="AB2169" i="1" s="1"/>
  <c r="AC2169" i="1" s="1"/>
  <c r="AD2169" i="1" s="1"/>
  <c r="AF2169" i="1" s="1"/>
  <c r="AI2169" i="1" s="1"/>
  <c r="Y2170" i="1"/>
  <c r="Z2170" i="1" s="1"/>
  <c r="AB2170" i="1" s="1"/>
  <c r="AC2170" i="1" s="1"/>
  <c r="AD2170" i="1" s="1"/>
  <c r="AF2170" i="1" s="1"/>
  <c r="AI2170" i="1" s="1"/>
  <c r="Y2171" i="1"/>
  <c r="Z2171" i="1" s="1"/>
  <c r="AB2171" i="1" s="1"/>
  <c r="AC2171" i="1" s="1"/>
  <c r="AD2171" i="1" s="1"/>
  <c r="AF2171" i="1" s="1"/>
  <c r="AI2171" i="1" s="1"/>
  <c r="Y2172" i="1"/>
  <c r="Z2172" i="1" s="1"/>
  <c r="AB2172" i="1" s="1"/>
  <c r="AC2172" i="1" s="1"/>
  <c r="AD2172" i="1" s="1"/>
  <c r="AF2172" i="1" s="1"/>
  <c r="AI2172" i="1" s="1"/>
  <c r="Y2173" i="1"/>
  <c r="Z2173" i="1" s="1"/>
  <c r="AB2173" i="1" s="1"/>
  <c r="AC2173" i="1" s="1"/>
  <c r="AD2173" i="1" s="1"/>
  <c r="AF2173" i="1" s="1"/>
  <c r="AI2173" i="1" s="1"/>
  <c r="Y2174" i="1"/>
  <c r="Z2174" i="1" s="1"/>
  <c r="AB2174" i="1" s="1"/>
  <c r="AC2174" i="1" s="1"/>
  <c r="AD2174" i="1" s="1"/>
  <c r="AF2174" i="1" s="1"/>
  <c r="AI2174" i="1" s="1"/>
  <c r="Y2175" i="1"/>
  <c r="Z2175" i="1" s="1"/>
  <c r="AB2175" i="1" s="1"/>
  <c r="AC2175" i="1" s="1"/>
  <c r="AD2175" i="1" s="1"/>
  <c r="AF2175" i="1" s="1"/>
  <c r="AI2175" i="1" s="1"/>
  <c r="Y2176" i="1"/>
  <c r="Z2176" i="1" s="1"/>
  <c r="AB2176" i="1" s="1"/>
  <c r="AC2176" i="1" s="1"/>
  <c r="AD2176" i="1" s="1"/>
  <c r="AF2176" i="1" s="1"/>
  <c r="AI2176" i="1" s="1"/>
  <c r="Y2177" i="1"/>
  <c r="Z2177" i="1" s="1"/>
  <c r="AB2177" i="1" s="1"/>
  <c r="AC2177" i="1" s="1"/>
  <c r="AD2177" i="1" s="1"/>
  <c r="AF2177" i="1" s="1"/>
  <c r="AI2177" i="1" s="1"/>
  <c r="Y2178" i="1"/>
  <c r="Z2178" i="1" s="1"/>
  <c r="AB2178" i="1" s="1"/>
  <c r="AC2178" i="1" s="1"/>
  <c r="AD2178" i="1" s="1"/>
  <c r="AF2178" i="1" s="1"/>
  <c r="AI2178" i="1" s="1"/>
  <c r="Y2179" i="1"/>
  <c r="Z2179" i="1" s="1"/>
  <c r="AB2179" i="1" s="1"/>
  <c r="AC2179" i="1" s="1"/>
  <c r="AD2179" i="1" s="1"/>
  <c r="AF2179" i="1" s="1"/>
  <c r="AI2179" i="1" s="1"/>
  <c r="Y2180" i="1"/>
  <c r="Z2180" i="1" s="1"/>
  <c r="AB2180" i="1" s="1"/>
  <c r="AC2180" i="1" s="1"/>
  <c r="AD2180" i="1" s="1"/>
  <c r="AF2180" i="1" s="1"/>
  <c r="AI2180" i="1" s="1"/>
  <c r="Y2181" i="1"/>
  <c r="Z2181" i="1" s="1"/>
  <c r="AB2181" i="1" s="1"/>
  <c r="AC2181" i="1" s="1"/>
  <c r="AD2181" i="1" s="1"/>
  <c r="AF2181" i="1" s="1"/>
  <c r="AI2181" i="1" s="1"/>
  <c r="Y2182" i="1"/>
  <c r="Z2182" i="1" s="1"/>
  <c r="AB2182" i="1" s="1"/>
  <c r="AC2182" i="1" s="1"/>
  <c r="AD2182" i="1" s="1"/>
  <c r="AF2182" i="1" s="1"/>
  <c r="AI2182" i="1" s="1"/>
  <c r="Y2183" i="1"/>
  <c r="Z2183" i="1" s="1"/>
  <c r="AB2183" i="1" s="1"/>
  <c r="AC2183" i="1" s="1"/>
  <c r="AD2183" i="1" s="1"/>
  <c r="AF2183" i="1" s="1"/>
  <c r="AI2183" i="1" s="1"/>
  <c r="Y2184" i="1"/>
  <c r="Z2184" i="1" s="1"/>
  <c r="AB2184" i="1" s="1"/>
  <c r="AC2184" i="1" s="1"/>
  <c r="AD2184" i="1" s="1"/>
  <c r="AF2184" i="1" s="1"/>
  <c r="AI2184" i="1" s="1"/>
  <c r="Y2185" i="1"/>
  <c r="Z2185" i="1" s="1"/>
  <c r="AB2185" i="1" s="1"/>
  <c r="AC2185" i="1" s="1"/>
  <c r="AD2185" i="1" s="1"/>
  <c r="AF2185" i="1" s="1"/>
  <c r="AI2185" i="1" s="1"/>
  <c r="Y2186" i="1"/>
  <c r="Z2186" i="1" s="1"/>
  <c r="AB2186" i="1" s="1"/>
  <c r="AC2186" i="1" s="1"/>
  <c r="AD2186" i="1" s="1"/>
  <c r="AF2186" i="1" s="1"/>
  <c r="AI2186" i="1" s="1"/>
  <c r="Y2187" i="1"/>
  <c r="Z2187" i="1"/>
  <c r="AB2187" i="1" s="1"/>
  <c r="AC2187" i="1" s="1"/>
  <c r="AD2187" i="1" s="1"/>
  <c r="AF2187" i="1" s="1"/>
  <c r="AI2187" i="1" s="1"/>
  <c r="Y2188" i="1"/>
  <c r="Z2188" i="1" s="1"/>
  <c r="AB2188" i="1" s="1"/>
  <c r="AC2188" i="1" s="1"/>
  <c r="AD2188" i="1" s="1"/>
  <c r="AF2188" i="1" s="1"/>
  <c r="AI2188" i="1" s="1"/>
  <c r="Y2189" i="1"/>
  <c r="Z2189" i="1" s="1"/>
  <c r="AB2189" i="1" s="1"/>
  <c r="AC2189" i="1" s="1"/>
  <c r="AD2189" i="1" s="1"/>
  <c r="AF2189" i="1" s="1"/>
  <c r="AI2189" i="1" s="1"/>
  <c r="Y2190" i="1"/>
  <c r="Z2190" i="1" s="1"/>
  <c r="AB2190" i="1" s="1"/>
  <c r="AC2190" i="1" s="1"/>
  <c r="AD2190" i="1" s="1"/>
  <c r="AF2190" i="1" s="1"/>
  <c r="AI2190" i="1" s="1"/>
  <c r="Y2191" i="1"/>
  <c r="Z2191" i="1" s="1"/>
  <c r="AB2191" i="1" s="1"/>
  <c r="AC2191" i="1" s="1"/>
  <c r="AD2191" i="1" s="1"/>
  <c r="AF2191" i="1" s="1"/>
  <c r="AI2191" i="1" s="1"/>
  <c r="Y2192" i="1"/>
  <c r="Z2192" i="1" s="1"/>
  <c r="AB2192" i="1" s="1"/>
  <c r="AC2192" i="1" s="1"/>
  <c r="AD2192" i="1" s="1"/>
  <c r="AF2192" i="1" s="1"/>
  <c r="AI2192" i="1" s="1"/>
  <c r="Y2193" i="1"/>
  <c r="Z2193" i="1" s="1"/>
  <c r="AB2193" i="1" s="1"/>
  <c r="AC2193" i="1" s="1"/>
  <c r="AD2193" i="1" s="1"/>
  <c r="AF2193" i="1" s="1"/>
  <c r="AI2193" i="1" s="1"/>
  <c r="Y2194" i="1"/>
  <c r="Z2194" i="1" s="1"/>
  <c r="AB2194" i="1" s="1"/>
  <c r="AC2194" i="1" s="1"/>
  <c r="AD2194" i="1" s="1"/>
  <c r="AF2194" i="1" s="1"/>
  <c r="AI2194" i="1" s="1"/>
  <c r="Y2195" i="1"/>
  <c r="Z2195" i="1" s="1"/>
  <c r="AB2195" i="1" s="1"/>
  <c r="AC2195" i="1" s="1"/>
  <c r="AD2195" i="1" s="1"/>
  <c r="AF2195" i="1" s="1"/>
  <c r="AI2195" i="1" s="1"/>
  <c r="Y2196" i="1"/>
  <c r="Z2196" i="1" s="1"/>
  <c r="AB2196" i="1" s="1"/>
  <c r="AC2196" i="1" s="1"/>
  <c r="AD2196" i="1" s="1"/>
  <c r="AF2196" i="1" s="1"/>
  <c r="AI2196" i="1" s="1"/>
  <c r="Y2197" i="1"/>
  <c r="Z2197" i="1" s="1"/>
  <c r="AB2197" i="1" s="1"/>
  <c r="AC2197" i="1" s="1"/>
  <c r="AD2197" i="1" s="1"/>
  <c r="AF2197" i="1" s="1"/>
  <c r="AI2197" i="1" s="1"/>
  <c r="Y2198" i="1"/>
  <c r="Z2198" i="1" s="1"/>
  <c r="AB2198" i="1" s="1"/>
  <c r="AC2198" i="1" s="1"/>
  <c r="AD2198" i="1" s="1"/>
  <c r="AF2198" i="1" s="1"/>
  <c r="AI2198" i="1" s="1"/>
  <c r="Y2199" i="1"/>
  <c r="Z2199" i="1" s="1"/>
  <c r="AB2199" i="1" s="1"/>
  <c r="AC2199" i="1" s="1"/>
  <c r="AD2199" i="1" s="1"/>
  <c r="AF2199" i="1" s="1"/>
  <c r="AI2199" i="1" s="1"/>
  <c r="Y2200" i="1"/>
  <c r="Z2200" i="1" s="1"/>
  <c r="AB2200" i="1" s="1"/>
  <c r="AC2200" i="1" s="1"/>
  <c r="AD2200" i="1" s="1"/>
  <c r="AF2200" i="1" s="1"/>
  <c r="AI2200" i="1" s="1"/>
  <c r="Y522" i="1"/>
  <c r="Z522" i="1" s="1"/>
  <c r="AB522" i="1" s="1"/>
  <c r="AC522" i="1" s="1"/>
  <c r="AD522" i="1" s="1"/>
  <c r="AF522" i="1" s="1"/>
  <c r="AI522" i="1" s="1"/>
  <c r="Y523" i="1"/>
  <c r="Z523" i="1" s="1"/>
  <c r="AB523" i="1" s="1"/>
  <c r="AC523" i="1" s="1"/>
  <c r="AD523" i="1" s="1"/>
  <c r="AF523" i="1" s="1"/>
  <c r="AI523" i="1" s="1"/>
  <c r="Y524" i="1"/>
  <c r="Z524" i="1" s="1"/>
  <c r="AB524" i="1" s="1"/>
  <c r="AC524" i="1" s="1"/>
  <c r="AD524" i="1" s="1"/>
  <c r="AF524" i="1" s="1"/>
  <c r="AI524" i="1" s="1"/>
  <c r="Y525" i="1"/>
  <c r="Z525" i="1" s="1"/>
  <c r="AB525" i="1" s="1"/>
  <c r="AC525" i="1" s="1"/>
  <c r="AD525" i="1" s="1"/>
  <c r="AF525" i="1" s="1"/>
  <c r="AI525" i="1" s="1"/>
  <c r="Y526" i="1"/>
  <c r="Z526" i="1" s="1"/>
  <c r="AB526" i="1" s="1"/>
  <c r="AC526" i="1" s="1"/>
  <c r="AD526" i="1" s="1"/>
  <c r="AF526" i="1" s="1"/>
  <c r="AI526" i="1" s="1"/>
  <c r="Y527" i="1"/>
  <c r="Z527" i="1" s="1"/>
  <c r="AB527" i="1" s="1"/>
  <c r="AC527" i="1" s="1"/>
  <c r="AD527" i="1" s="1"/>
  <c r="AF527" i="1" s="1"/>
  <c r="AI527" i="1" s="1"/>
  <c r="Y528" i="1"/>
  <c r="Z528" i="1" s="1"/>
  <c r="AB528" i="1" s="1"/>
  <c r="AC528" i="1" s="1"/>
  <c r="AD528" i="1" s="1"/>
  <c r="AF528" i="1" s="1"/>
  <c r="AI528" i="1" s="1"/>
  <c r="Y529" i="1"/>
  <c r="Z529" i="1" s="1"/>
  <c r="AB529" i="1" s="1"/>
  <c r="AC529" i="1" s="1"/>
  <c r="AD529" i="1" s="1"/>
  <c r="AF529" i="1" s="1"/>
  <c r="AI529" i="1" s="1"/>
  <c r="Y530" i="1"/>
  <c r="Z530" i="1" s="1"/>
  <c r="AB530" i="1" s="1"/>
  <c r="AC530" i="1" s="1"/>
  <c r="AD530" i="1" s="1"/>
  <c r="AF530" i="1" s="1"/>
  <c r="AI530" i="1" s="1"/>
  <c r="Y531" i="1"/>
  <c r="Z531" i="1" s="1"/>
  <c r="AB531" i="1" s="1"/>
  <c r="AC531" i="1" s="1"/>
  <c r="AD531" i="1" s="1"/>
  <c r="AF531" i="1" s="1"/>
  <c r="AI531" i="1" s="1"/>
  <c r="Y532" i="1"/>
  <c r="Z532" i="1" s="1"/>
  <c r="AB532" i="1" s="1"/>
  <c r="AC532" i="1" s="1"/>
  <c r="AD532" i="1" s="1"/>
  <c r="AF532" i="1" s="1"/>
  <c r="AI532" i="1" s="1"/>
  <c r="Y533" i="1"/>
  <c r="Z533" i="1" s="1"/>
  <c r="AB533" i="1" s="1"/>
  <c r="AC533" i="1" s="1"/>
  <c r="AD533" i="1" s="1"/>
  <c r="AF533" i="1" s="1"/>
  <c r="AI533" i="1" s="1"/>
  <c r="Y534" i="1"/>
  <c r="Z534" i="1" s="1"/>
  <c r="AB534" i="1" s="1"/>
  <c r="AC534" i="1" s="1"/>
  <c r="AD534" i="1" s="1"/>
  <c r="AF534" i="1" s="1"/>
  <c r="AI534" i="1" s="1"/>
  <c r="Y535" i="1"/>
  <c r="Z535" i="1" s="1"/>
  <c r="AB535" i="1" s="1"/>
  <c r="AC535" i="1" s="1"/>
  <c r="AD535" i="1" s="1"/>
  <c r="AF535" i="1" s="1"/>
  <c r="AI535" i="1" s="1"/>
  <c r="Y536" i="1"/>
  <c r="Z536" i="1" s="1"/>
  <c r="AB536" i="1" s="1"/>
  <c r="AC536" i="1" s="1"/>
  <c r="AD536" i="1" s="1"/>
  <c r="AF536" i="1" s="1"/>
  <c r="AI536" i="1" s="1"/>
  <c r="Y537" i="1"/>
  <c r="Z537" i="1" s="1"/>
  <c r="AB537" i="1" s="1"/>
  <c r="AC537" i="1" s="1"/>
  <c r="AD537" i="1" s="1"/>
  <c r="AF537" i="1" s="1"/>
  <c r="AI537" i="1" s="1"/>
  <c r="Y538" i="1"/>
  <c r="Z538" i="1" s="1"/>
  <c r="AB538" i="1" s="1"/>
  <c r="AC538" i="1" s="1"/>
  <c r="AD538" i="1" s="1"/>
  <c r="AF538" i="1" s="1"/>
  <c r="AI538" i="1" s="1"/>
  <c r="Y539" i="1"/>
  <c r="Z539" i="1" s="1"/>
  <c r="AB539" i="1" s="1"/>
  <c r="AC539" i="1" s="1"/>
  <c r="AD539" i="1" s="1"/>
  <c r="AF539" i="1" s="1"/>
  <c r="AI539" i="1" s="1"/>
  <c r="Y540" i="1"/>
  <c r="Z540" i="1" s="1"/>
  <c r="AB540" i="1" s="1"/>
  <c r="AC540" i="1" s="1"/>
  <c r="AD540" i="1" s="1"/>
  <c r="AF540" i="1" s="1"/>
  <c r="AI540" i="1" s="1"/>
  <c r="Y541" i="1"/>
  <c r="Z541" i="1" s="1"/>
  <c r="AB541" i="1" s="1"/>
  <c r="AC541" i="1" s="1"/>
  <c r="AD541" i="1" s="1"/>
  <c r="AF541" i="1" s="1"/>
  <c r="AI541" i="1" s="1"/>
  <c r="Y542" i="1"/>
  <c r="Z542" i="1" s="1"/>
  <c r="AB542" i="1" s="1"/>
  <c r="AC542" i="1" s="1"/>
  <c r="AD542" i="1" s="1"/>
  <c r="AF542" i="1" s="1"/>
  <c r="AI542" i="1" s="1"/>
  <c r="Y543" i="1"/>
  <c r="Z543" i="1" s="1"/>
  <c r="AB543" i="1" s="1"/>
  <c r="AC543" i="1" s="1"/>
  <c r="AD543" i="1" s="1"/>
  <c r="AF543" i="1" s="1"/>
  <c r="AI543" i="1" s="1"/>
  <c r="Y544" i="1"/>
  <c r="Z544" i="1" s="1"/>
  <c r="AB544" i="1" s="1"/>
  <c r="AC544" i="1" s="1"/>
  <c r="AD544" i="1" s="1"/>
  <c r="AF544" i="1" s="1"/>
  <c r="AI544" i="1" s="1"/>
  <c r="Y545" i="1"/>
  <c r="Z545" i="1" s="1"/>
  <c r="AB545" i="1" s="1"/>
  <c r="AC545" i="1" s="1"/>
  <c r="AD545" i="1" s="1"/>
  <c r="AF545" i="1" s="1"/>
  <c r="AI545" i="1" s="1"/>
  <c r="Y546" i="1"/>
  <c r="Z546" i="1" s="1"/>
  <c r="AB546" i="1" s="1"/>
  <c r="AC546" i="1" s="1"/>
  <c r="AD546" i="1" s="1"/>
  <c r="AF546" i="1" s="1"/>
  <c r="AI546" i="1" s="1"/>
  <c r="Y547" i="1"/>
  <c r="Z547" i="1" s="1"/>
  <c r="AB547" i="1" s="1"/>
  <c r="AC547" i="1" s="1"/>
  <c r="AD547" i="1" s="1"/>
  <c r="AF547" i="1" s="1"/>
  <c r="AI547" i="1" s="1"/>
  <c r="Y548" i="1"/>
  <c r="Z548" i="1"/>
  <c r="AB548" i="1" s="1"/>
  <c r="AC548" i="1" s="1"/>
  <c r="AD548" i="1" s="1"/>
  <c r="AF548" i="1" s="1"/>
  <c r="AI548" i="1" s="1"/>
  <c r="Y549" i="1"/>
  <c r="Z549" i="1" s="1"/>
  <c r="AB549" i="1" s="1"/>
  <c r="AC549" i="1" s="1"/>
  <c r="AD549" i="1" s="1"/>
  <c r="AF549" i="1" s="1"/>
  <c r="AI549" i="1" s="1"/>
  <c r="Y550" i="1"/>
  <c r="Z550" i="1" s="1"/>
  <c r="AB550" i="1" s="1"/>
  <c r="AC550" i="1" s="1"/>
  <c r="AD550" i="1" s="1"/>
  <c r="AF550" i="1" s="1"/>
  <c r="AI550" i="1" s="1"/>
  <c r="Y551" i="1"/>
  <c r="Z551" i="1" s="1"/>
  <c r="AB551" i="1" s="1"/>
  <c r="AC551" i="1" s="1"/>
  <c r="AD551" i="1" s="1"/>
  <c r="AF551" i="1" s="1"/>
  <c r="AI551" i="1" s="1"/>
  <c r="Y552" i="1"/>
  <c r="Z552" i="1"/>
  <c r="AB552" i="1" s="1"/>
  <c r="AC552" i="1" s="1"/>
  <c r="AD552" i="1" s="1"/>
  <c r="AF552" i="1" s="1"/>
  <c r="AI552" i="1" s="1"/>
  <c r="Y553" i="1"/>
  <c r="Z553" i="1" s="1"/>
  <c r="AB553" i="1" s="1"/>
  <c r="AC553" i="1" s="1"/>
  <c r="AD553" i="1" s="1"/>
  <c r="AF553" i="1" s="1"/>
  <c r="AI553" i="1" s="1"/>
  <c r="Y554" i="1"/>
  <c r="Z554" i="1" s="1"/>
  <c r="AB554" i="1" s="1"/>
  <c r="AC554" i="1" s="1"/>
  <c r="AD554" i="1" s="1"/>
  <c r="AF554" i="1" s="1"/>
  <c r="AI554" i="1" s="1"/>
  <c r="Y555" i="1"/>
  <c r="Z555" i="1" s="1"/>
  <c r="AB555" i="1" s="1"/>
  <c r="AC555" i="1" s="1"/>
  <c r="AD555" i="1" s="1"/>
  <c r="AF555" i="1" s="1"/>
  <c r="AI555" i="1" s="1"/>
  <c r="Y556" i="1"/>
  <c r="Z556" i="1" s="1"/>
  <c r="AB556" i="1" s="1"/>
  <c r="AC556" i="1" s="1"/>
  <c r="AD556" i="1" s="1"/>
  <c r="AF556" i="1" s="1"/>
  <c r="AI556" i="1" s="1"/>
  <c r="Y557" i="1"/>
  <c r="Z557" i="1" s="1"/>
  <c r="AB557" i="1" s="1"/>
  <c r="AC557" i="1" s="1"/>
  <c r="AD557" i="1" s="1"/>
  <c r="AF557" i="1" s="1"/>
  <c r="AI557" i="1" s="1"/>
  <c r="Y558" i="1"/>
  <c r="Z558" i="1" s="1"/>
  <c r="AB558" i="1" s="1"/>
  <c r="AC558" i="1" s="1"/>
  <c r="AD558" i="1" s="1"/>
  <c r="AF558" i="1" s="1"/>
  <c r="AI558" i="1" s="1"/>
  <c r="Y559" i="1"/>
  <c r="Z559" i="1" s="1"/>
  <c r="AB559" i="1" s="1"/>
  <c r="AC559" i="1" s="1"/>
  <c r="AD559" i="1" s="1"/>
  <c r="AF559" i="1" s="1"/>
  <c r="AI559" i="1" s="1"/>
  <c r="Y560" i="1"/>
  <c r="Z560" i="1" s="1"/>
  <c r="AB560" i="1" s="1"/>
  <c r="AC560" i="1" s="1"/>
  <c r="AD560" i="1" s="1"/>
  <c r="AF560" i="1" s="1"/>
  <c r="AI560" i="1" s="1"/>
  <c r="Y561" i="1"/>
  <c r="Z561" i="1" s="1"/>
  <c r="AB561" i="1" s="1"/>
  <c r="AC561" i="1" s="1"/>
  <c r="AD561" i="1" s="1"/>
  <c r="AF561" i="1" s="1"/>
  <c r="AI561" i="1" s="1"/>
  <c r="Y562" i="1"/>
  <c r="Z562" i="1" s="1"/>
  <c r="AB562" i="1" s="1"/>
  <c r="AC562" i="1" s="1"/>
  <c r="AD562" i="1" s="1"/>
  <c r="AF562" i="1" s="1"/>
  <c r="AI562" i="1" s="1"/>
  <c r="Y563" i="1"/>
  <c r="Z563" i="1" s="1"/>
  <c r="AB563" i="1" s="1"/>
  <c r="AC563" i="1" s="1"/>
  <c r="AD563" i="1" s="1"/>
  <c r="AF563" i="1" s="1"/>
  <c r="AI563" i="1" s="1"/>
  <c r="Y564" i="1"/>
  <c r="Z564" i="1" s="1"/>
  <c r="AB564" i="1" s="1"/>
  <c r="AC564" i="1" s="1"/>
  <c r="AD564" i="1" s="1"/>
  <c r="AF564" i="1" s="1"/>
  <c r="AI564" i="1" s="1"/>
  <c r="Y565" i="1"/>
  <c r="Z565" i="1" s="1"/>
  <c r="AB565" i="1" s="1"/>
  <c r="AC565" i="1" s="1"/>
  <c r="AD565" i="1" s="1"/>
  <c r="AF565" i="1" s="1"/>
  <c r="AI565" i="1" s="1"/>
  <c r="Y566" i="1"/>
  <c r="Z566" i="1" s="1"/>
  <c r="AB566" i="1" s="1"/>
  <c r="AC566" i="1" s="1"/>
  <c r="AD566" i="1" s="1"/>
  <c r="AF566" i="1" s="1"/>
  <c r="AI566" i="1" s="1"/>
  <c r="Y567" i="1"/>
  <c r="Z567" i="1" s="1"/>
  <c r="AB567" i="1" s="1"/>
  <c r="AC567" i="1" s="1"/>
  <c r="AD567" i="1" s="1"/>
  <c r="AF567" i="1" s="1"/>
  <c r="AI567" i="1" s="1"/>
  <c r="Y568" i="1"/>
  <c r="Z568" i="1" s="1"/>
  <c r="AB568" i="1" s="1"/>
  <c r="AC568" i="1" s="1"/>
  <c r="AD568" i="1" s="1"/>
  <c r="AF568" i="1" s="1"/>
  <c r="AI568" i="1" s="1"/>
  <c r="Y569" i="1"/>
  <c r="Z569" i="1" s="1"/>
  <c r="AB569" i="1" s="1"/>
  <c r="AC569" i="1" s="1"/>
  <c r="AD569" i="1" s="1"/>
  <c r="AF569" i="1" s="1"/>
  <c r="AI569" i="1" s="1"/>
  <c r="Y570" i="1"/>
  <c r="Z570" i="1" s="1"/>
  <c r="AB570" i="1" s="1"/>
  <c r="AC570" i="1" s="1"/>
  <c r="AD570" i="1" s="1"/>
  <c r="AF570" i="1" s="1"/>
  <c r="AI570" i="1" s="1"/>
  <c r="Y571" i="1"/>
  <c r="Z571" i="1" s="1"/>
  <c r="AB571" i="1" s="1"/>
  <c r="AC571" i="1" s="1"/>
  <c r="AD571" i="1" s="1"/>
  <c r="AF571" i="1" s="1"/>
  <c r="AI571" i="1" s="1"/>
  <c r="Y572" i="1"/>
  <c r="Z572" i="1" s="1"/>
  <c r="AB572" i="1" s="1"/>
  <c r="AC572" i="1" s="1"/>
  <c r="AD572" i="1" s="1"/>
  <c r="AF572" i="1" s="1"/>
  <c r="AI572" i="1" s="1"/>
  <c r="Y573" i="1"/>
  <c r="Z573" i="1" s="1"/>
  <c r="AB573" i="1" s="1"/>
  <c r="AC573" i="1" s="1"/>
  <c r="AD573" i="1" s="1"/>
  <c r="AF573" i="1" s="1"/>
  <c r="AI573" i="1" s="1"/>
  <c r="Y574" i="1"/>
  <c r="Z574" i="1"/>
  <c r="AB574" i="1" s="1"/>
  <c r="AC574" i="1" s="1"/>
  <c r="AD574" i="1" s="1"/>
  <c r="AF574" i="1" s="1"/>
  <c r="AI574" i="1" s="1"/>
  <c r="Y575" i="1"/>
  <c r="Z575" i="1" s="1"/>
  <c r="AB575" i="1" s="1"/>
  <c r="AC575" i="1" s="1"/>
  <c r="AD575" i="1" s="1"/>
  <c r="AF575" i="1" s="1"/>
  <c r="AI575" i="1" s="1"/>
  <c r="Y576" i="1"/>
  <c r="Z576" i="1" s="1"/>
  <c r="AB576" i="1" s="1"/>
  <c r="AC576" i="1" s="1"/>
  <c r="AD576" i="1" s="1"/>
  <c r="AF576" i="1" s="1"/>
  <c r="AI576" i="1" s="1"/>
  <c r="Y577" i="1"/>
  <c r="Z577" i="1" s="1"/>
  <c r="AB577" i="1" s="1"/>
  <c r="AC577" i="1" s="1"/>
  <c r="AD577" i="1" s="1"/>
  <c r="AF577" i="1" s="1"/>
  <c r="AI577" i="1" s="1"/>
  <c r="Y578" i="1"/>
  <c r="Z578" i="1" s="1"/>
  <c r="AB578" i="1" s="1"/>
  <c r="AC578" i="1" s="1"/>
  <c r="AD578" i="1" s="1"/>
  <c r="AF578" i="1" s="1"/>
  <c r="AI578" i="1" s="1"/>
  <c r="Y579" i="1"/>
  <c r="Z579" i="1" s="1"/>
  <c r="AB579" i="1" s="1"/>
  <c r="AC579" i="1" s="1"/>
  <c r="AD579" i="1" s="1"/>
  <c r="AF579" i="1" s="1"/>
  <c r="AI579" i="1" s="1"/>
  <c r="Y580" i="1"/>
  <c r="Z580" i="1" s="1"/>
  <c r="AB580" i="1" s="1"/>
  <c r="AC580" i="1" s="1"/>
  <c r="AD580" i="1" s="1"/>
  <c r="AF580" i="1" s="1"/>
  <c r="AI580" i="1" s="1"/>
  <c r="Y581" i="1"/>
  <c r="Z581" i="1" s="1"/>
  <c r="AB581" i="1" s="1"/>
  <c r="AC581" i="1" s="1"/>
  <c r="AD581" i="1" s="1"/>
  <c r="AF581" i="1" s="1"/>
  <c r="AI581" i="1" s="1"/>
  <c r="Y582" i="1"/>
  <c r="Z582" i="1" s="1"/>
  <c r="AB582" i="1" s="1"/>
  <c r="AC582" i="1" s="1"/>
  <c r="AD582" i="1" s="1"/>
  <c r="AF582" i="1" s="1"/>
  <c r="AI582" i="1" s="1"/>
  <c r="Y583" i="1"/>
  <c r="Z583" i="1" s="1"/>
  <c r="AB583" i="1" s="1"/>
  <c r="AC583" i="1" s="1"/>
  <c r="AD583" i="1" s="1"/>
  <c r="AF583" i="1" s="1"/>
  <c r="AI583" i="1" s="1"/>
  <c r="Y584" i="1"/>
  <c r="Z584" i="1" s="1"/>
  <c r="AB584" i="1" s="1"/>
  <c r="AC584" i="1" s="1"/>
  <c r="AD584" i="1" s="1"/>
  <c r="AF584" i="1" s="1"/>
  <c r="AI584" i="1" s="1"/>
  <c r="Y585" i="1"/>
  <c r="Z585" i="1" s="1"/>
  <c r="AB585" i="1" s="1"/>
  <c r="AC585" i="1" s="1"/>
  <c r="AD585" i="1" s="1"/>
  <c r="AF585" i="1" s="1"/>
  <c r="AI585" i="1" s="1"/>
  <c r="Y586" i="1"/>
  <c r="Z586" i="1" s="1"/>
  <c r="AB586" i="1" s="1"/>
  <c r="AC586" i="1" s="1"/>
  <c r="AD586" i="1" s="1"/>
  <c r="AF586" i="1" s="1"/>
  <c r="AI586" i="1" s="1"/>
  <c r="Y587" i="1"/>
  <c r="Z587" i="1" s="1"/>
  <c r="AB587" i="1" s="1"/>
  <c r="AC587" i="1" s="1"/>
  <c r="AD587" i="1" s="1"/>
  <c r="AF587" i="1" s="1"/>
  <c r="AI587" i="1" s="1"/>
  <c r="Y588" i="1"/>
  <c r="Z588" i="1" s="1"/>
  <c r="AB588" i="1" s="1"/>
  <c r="AC588" i="1" s="1"/>
  <c r="AD588" i="1" s="1"/>
  <c r="AF588" i="1" s="1"/>
  <c r="AI588" i="1" s="1"/>
  <c r="Y1606" i="1"/>
  <c r="Z1606" i="1" s="1"/>
  <c r="AB1606" i="1" s="1"/>
  <c r="AC1606" i="1" s="1"/>
  <c r="AD1606" i="1" s="1"/>
  <c r="AF1606" i="1" s="1"/>
  <c r="AI1606" i="1" s="1"/>
  <c r="Y1607" i="1"/>
  <c r="Z1607" i="1" s="1"/>
  <c r="AB1607" i="1" s="1"/>
  <c r="AC1607" i="1" s="1"/>
  <c r="AD1607" i="1" s="1"/>
  <c r="AF1607" i="1" s="1"/>
  <c r="AI1607" i="1" s="1"/>
  <c r="Y1608" i="1"/>
  <c r="Z1608" i="1" s="1"/>
  <c r="AB1608" i="1" s="1"/>
  <c r="AC1608" i="1" s="1"/>
  <c r="AD1608" i="1" s="1"/>
  <c r="AF1608" i="1" s="1"/>
  <c r="AI1608" i="1" s="1"/>
  <c r="Y1609" i="1"/>
  <c r="Z1609" i="1" s="1"/>
  <c r="AB1609" i="1" s="1"/>
  <c r="AC1609" i="1" s="1"/>
  <c r="AD1609" i="1" s="1"/>
  <c r="AF1609" i="1" s="1"/>
  <c r="AI1609" i="1" s="1"/>
  <c r="Y1610" i="1"/>
  <c r="Z1610" i="1" s="1"/>
  <c r="AB1610" i="1" s="1"/>
  <c r="AC1610" i="1" s="1"/>
  <c r="AD1610" i="1" s="1"/>
  <c r="AF1610" i="1" s="1"/>
  <c r="AI1610" i="1" s="1"/>
  <c r="Y1611" i="1"/>
  <c r="Z1611" i="1" s="1"/>
  <c r="AB1611" i="1" s="1"/>
  <c r="AC1611" i="1" s="1"/>
  <c r="AD1611" i="1" s="1"/>
  <c r="AF1611" i="1" s="1"/>
  <c r="AI1611" i="1" s="1"/>
  <c r="Y1612" i="1"/>
  <c r="Z1612" i="1" s="1"/>
  <c r="AB1612" i="1" s="1"/>
  <c r="AC1612" i="1" s="1"/>
  <c r="AD1612" i="1" s="1"/>
  <c r="AF1612" i="1" s="1"/>
  <c r="AI1612" i="1" s="1"/>
  <c r="Y1613" i="1"/>
  <c r="Z1613" i="1" s="1"/>
  <c r="AB1613" i="1" s="1"/>
  <c r="AC1613" i="1" s="1"/>
  <c r="AD1613" i="1" s="1"/>
  <c r="AF1613" i="1" s="1"/>
  <c r="AI1613" i="1" s="1"/>
  <c r="Y1614" i="1"/>
  <c r="Z1614" i="1" s="1"/>
  <c r="AB1614" i="1" s="1"/>
  <c r="AC1614" i="1" s="1"/>
  <c r="AD1614" i="1" s="1"/>
  <c r="AF1614" i="1" s="1"/>
  <c r="AI1614" i="1" s="1"/>
  <c r="Y1615" i="1"/>
  <c r="Z1615" i="1" s="1"/>
  <c r="AB1615" i="1" s="1"/>
  <c r="AC1615" i="1" s="1"/>
  <c r="AD1615" i="1" s="1"/>
  <c r="AF1615" i="1" s="1"/>
  <c r="AI1615" i="1" s="1"/>
  <c r="Y1616" i="1"/>
  <c r="Z1616" i="1" s="1"/>
  <c r="AB1616" i="1" s="1"/>
  <c r="AC1616" i="1" s="1"/>
  <c r="AD1616" i="1" s="1"/>
  <c r="AF1616" i="1" s="1"/>
  <c r="AI1616" i="1" s="1"/>
  <c r="Y1617" i="1"/>
  <c r="Z1617" i="1" s="1"/>
  <c r="AB1617" i="1" s="1"/>
  <c r="AC1617" i="1" s="1"/>
  <c r="AD1617" i="1" s="1"/>
  <c r="AF1617" i="1" s="1"/>
  <c r="AI1617" i="1" s="1"/>
  <c r="Y1618" i="1"/>
  <c r="Z1618" i="1" s="1"/>
  <c r="AB1618" i="1" s="1"/>
  <c r="AC1618" i="1" s="1"/>
  <c r="AD1618" i="1" s="1"/>
  <c r="AF1618" i="1" s="1"/>
  <c r="AI1618" i="1" s="1"/>
  <c r="Y1619" i="1"/>
  <c r="Z1619" i="1" s="1"/>
  <c r="AB1619" i="1" s="1"/>
  <c r="AC1619" i="1" s="1"/>
  <c r="AD1619" i="1" s="1"/>
  <c r="AF1619" i="1" s="1"/>
  <c r="AI1619" i="1" s="1"/>
  <c r="Y1620" i="1"/>
  <c r="Z1620" i="1" s="1"/>
  <c r="AB1620" i="1" s="1"/>
  <c r="AC1620" i="1" s="1"/>
  <c r="AD1620" i="1" s="1"/>
  <c r="AF1620" i="1" s="1"/>
  <c r="AI1620" i="1" s="1"/>
  <c r="Y1621" i="1"/>
  <c r="Z1621" i="1" s="1"/>
  <c r="AB1621" i="1" s="1"/>
  <c r="AC1621" i="1" s="1"/>
  <c r="AD1621" i="1" s="1"/>
  <c r="AF1621" i="1" s="1"/>
  <c r="AI1621" i="1" s="1"/>
  <c r="Y1622" i="1"/>
  <c r="Z1622" i="1" s="1"/>
  <c r="AB1622" i="1" s="1"/>
  <c r="AC1622" i="1" s="1"/>
  <c r="AD1622" i="1" s="1"/>
  <c r="AF1622" i="1" s="1"/>
  <c r="AI1622" i="1" s="1"/>
  <c r="Y1623" i="1"/>
  <c r="Z1623" i="1" s="1"/>
  <c r="AB1623" i="1" s="1"/>
  <c r="AC1623" i="1" s="1"/>
  <c r="AD1623" i="1" s="1"/>
  <c r="AF1623" i="1" s="1"/>
  <c r="AI1623" i="1" s="1"/>
  <c r="Y1624" i="1"/>
  <c r="Z1624" i="1" s="1"/>
  <c r="AB1624" i="1" s="1"/>
  <c r="AC1624" i="1" s="1"/>
  <c r="AD1624" i="1" s="1"/>
  <c r="AF1624" i="1" s="1"/>
  <c r="AI1624" i="1" s="1"/>
  <c r="Y1625" i="1"/>
  <c r="Z1625" i="1" s="1"/>
  <c r="AB1625" i="1" s="1"/>
  <c r="AC1625" i="1" s="1"/>
  <c r="AD1625" i="1" s="1"/>
  <c r="AF1625" i="1" s="1"/>
  <c r="AI1625" i="1" s="1"/>
  <c r="Y1626" i="1"/>
  <c r="Z1626" i="1" s="1"/>
  <c r="AB1626" i="1" s="1"/>
  <c r="AC1626" i="1" s="1"/>
  <c r="AD1626" i="1" s="1"/>
  <c r="AF1626" i="1" s="1"/>
  <c r="AI1626" i="1" s="1"/>
  <c r="Y1627" i="1"/>
  <c r="Z1627" i="1" s="1"/>
  <c r="AB1627" i="1" s="1"/>
  <c r="AC1627" i="1" s="1"/>
  <c r="AD1627" i="1" s="1"/>
  <c r="AF1627" i="1" s="1"/>
  <c r="AI1627" i="1" s="1"/>
  <c r="Y1628" i="1"/>
  <c r="Z1628" i="1" s="1"/>
  <c r="AB1628" i="1" s="1"/>
  <c r="AC1628" i="1" s="1"/>
  <c r="AD1628" i="1" s="1"/>
  <c r="AF1628" i="1" s="1"/>
  <c r="AI1628" i="1" s="1"/>
  <c r="Y1629" i="1"/>
  <c r="Z1629" i="1" s="1"/>
  <c r="AB1629" i="1" s="1"/>
  <c r="AC1629" i="1" s="1"/>
  <c r="AD1629" i="1" s="1"/>
  <c r="AF1629" i="1" s="1"/>
  <c r="AI1629" i="1" s="1"/>
  <c r="Y1630" i="1"/>
  <c r="Z1630" i="1" s="1"/>
  <c r="AB1630" i="1" s="1"/>
  <c r="AC1630" i="1" s="1"/>
  <c r="AD1630" i="1" s="1"/>
  <c r="AF1630" i="1" s="1"/>
  <c r="AI1630" i="1" s="1"/>
  <c r="Y1631" i="1"/>
  <c r="Z1631" i="1"/>
  <c r="AB1631" i="1" s="1"/>
  <c r="AC1631" i="1" s="1"/>
  <c r="AD1631" i="1" s="1"/>
  <c r="AF1631" i="1" s="1"/>
  <c r="AI1631" i="1" s="1"/>
  <c r="Y1632" i="1"/>
  <c r="Z1632" i="1" s="1"/>
  <c r="AB1632" i="1" s="1"/>
  <c r="AC1632" i="1" s="1"/>
  <c r="AD1632" i="1" s="1"/>
  <c r="AF1632" i="1" s="1"/>
  <c r="AI1632" i="1" s="1"/>
  <c r="Y1633" i="1"/>
  <c r="Z1633" i="1" s="1"/>
  <c r="AB1633" i="1" s="1"/>
  <c r="AC1633" i="1" s="1"/>
  <c r="AD1633" i="1" s="1"/>
  <c r="AF1633" i="1" s="1"/>
  <c r="AI1633" i="1" s="1"/>
  <c r="Y1634" i="1"/>
  <c r="Z1634" i="1" s="1"/>
  <c r="AB1634" i="1" s="1"/>
  <c r="AC1634" i="1" s="1"/>
  <c r="AD1634" i="1" s="1"/>
  <c r="AF1634" i="1" s="1"/>
  <c r="AI1634" i="1" s="1"/>
  <c r="Y1635" i="1"/>
  <c r="Z1635" i="1"/>
  <c r="AB1635" i="1" s="1"/>
  <c r="AC1635" i="1" s="1"/>
  <c r="AD1635" i="1" s="1"/>
  <c r="AF1635" i="1" s="1"/>
  <c r="AI1635" i="1" s="1"/>
  <c r="Y1636" i="1"/>
  <c r="Z1636" i="1" s="1"/>
  <c r="AB1636" i="1" s="1"/>
  <c r="AC1636" i="1" s="1"/>
  <c r="AD1636" i="1" s="1"/>
  <c r="AF1636" i="1" s="1"/>
  <c r="AI1636" i="1" s="1"/>
  <c r="Y1637" i="1"/>
  <c r="Z1637" i="1" s="1"/>
  <c r="AB1637" i="1" s="1"/>
  <c r="AC1637" i="1" s="1"/>
  <c r="AD1637" i="1" s="1"/>
  <c r="AF1637" i="1" s="1"/>
  <c r="AI1637" i="1" s="1"/>
  <c r="Y1638" i="1"/>
  <c r="Z1638" i="1" s="1"/>
  <c r="AB1638" i="1" s="1"/>
  <c r="AC1638" i="1" s="1"/>
  <c r="AD1638" i="1" s="1"/>
  <c r="AF1638" i="1" s="1"/>
  <c r="AI1638" i="1" s="1"/>
  <c r="Y1639" i="1"/>
  <c r="Z1639" i="1" s="1"/>
  <c r="AB1639" i="1" s="1"/>
  <c r="AC1639" i="1" s="1"/>
  <c r="AD1639" i="1" s="1"/>
  <c r="AF1639" i="1" s="1"/>
  <c r="AI1639" i="1" s="1"/>
  <c r="Y1640" i="1"/>
  <c r="Z1640" i="1" s="1"/>
  <c r="AB1640" i="1" s="1"/>
  <c r="AC1640" i="1" s="1"/>
  <c r="AD1640" i="1" s="1"/>
  <c r="AF1640" i="1" s="1"/>
  <c r="AI1640" i="1" s="1"/>
  <c r="Y1641" i="1"/>
  <c r="Z1641" i="1" s="1"/>
  <c r="AB1641" i="1" s="1"/>
  <c r="AC1641" i="1" s="1"/>
  <c r="AD1641" i="1" s="1"/>
  <c r="AF1641" i="1" s="1"/>
  <c r="AI1641" i="1" s="1"/>
  <c r="Y1642" i="1"/>
  <c r="Z1642" i="1" s="1"/>
  <c r="AB1642" i="1" s="1"/>
  <c r="AC1642" i="1" s="1"/>
  <c r="AD1642" i="1" s="1"/>
  <c r="AF1642" i="1" s="1"/>
  <c r="AI1642" i="1" s="1"/>
  <c r="Y1643" i="1"/>
  <c r="Z1643" i="1" s="1"/>
  <c r="AB1643" i="1" s="1"/>
  <c r="AC1643" i="1" s="1"/>
  <c r="AD1643" i="1" s="1"/>
  <c r="AF1643" i="1" s="1"/>
  <c r="AI1643" i="1" s="1"/>
  <c r="Y1644" i="1"/>
  <c r="Z1644" i="1" s="1"/>
  <c r="AB1644" i="1" s="1"/>
  <c r="AC1644" i="1" s="1"/>
  <c r="AD1644" i="1" s="1"/>
  <c r="AF1644" i="1" s="1"/>
  <c r="AI1644" i="1" s="1"/>
  <c r="Y1645" i="1"/>
  <c r="Z1645" i="1" s="1"/>
  <c r="AB1645" i="1" s="1"/>
  <c r="AC1645" i="1" s="1"/>
  <c r="AD1645" i="1" s="1"/>
  <c r="AF1645" i="1" s="1"/>
  <c r="AI1645" i="1" s="1"/>
  <c r="Y1646" i="1"/>
  <c r="Z1646" i="1" s="1"/>
  <c r="AB1646" i="1" s="1"/>
  <c r="AC1646" i="1" s="1"/>
  <c r="AD1646" i="1" s="1"/>
  <c r="AF1646" i="1" s="1"/>
  <c r="AI1646" i="1" s="1"/>
  <c r="Y1647" i="1"/>
  <c r="Z1647" i="1" s="1"/>
  <c r="AB1647" i="1" s="1"/>
  <c r="AC1647" i="1" s="1"/>
  <c r="AD1647" i="1" s="1"/>
  <c r="AF1647" i="1" s="1"/>
  <c r="AI1647" i="1" s="1"/>
  <c r="Y1648" i="1"/>
  <c r="Z1648" i="1" s="1"/>
  <c r="AB1648" i="1" s="1"/>
  <c r="AC1648" i="1" s="1"/>
  <c r="AD1648" i="1" s="1"/>
  <c r="AF1648" i="1" s="1"/>
  <c r="AI1648" i="1" s="1"/>
  <c r="Y1649" i="1"/>
  <c r="Z1649" i="1" s="1"/>
  <c r="AB1649" i="1" s="1"/>
  <c r="AC1649" i="1" s="1"/>
  <c r="AD1649" i="1" s="1"/>
  <c r="AF1649" i="1" s="1"/>
  <c r="AI1649" i="1" s="1"/>
  <c r="Y1650" i="1"/>
  <c r="Z1650" i="1" s="1"/>
  <c r="AB1650" i="1" s="1"/>
  <c r="AC1650" i="1" s="1"/>
  <c r="AD1650" i="1" s="1"/>
  <c r="AF1650" i="1" s="1"/>
  <c r="AI1650" i="1" s="1"/>
  <c r="Y1651" i="1"/>
  <c r="Z1651" i="1" s="1"/>
  <c r="AB1651" i="1" s="1"/>
  <c r="AC1651" i="1" s="1"/>
  <c r="AD1651" i="1" s="1"/>
  <c r="AF1651" i="1" s="1"/>
  <c r="AI1651" i="1" s="1"/>
  <c r="Y1652" i="1"/>
  <c r="Z1652" i="1" s="1"/>
  <c r="AB1652" i="1" s="1"/>
  <c r="AC1652" i="1" s="1"/>
  <c r="AD1652" i="1" s="1"/>
  <c r="AF1652" i="1" s="1"/>
  <c r="AI1652" i="1" s="1"/>
  <c r="Y1653" i="1"/>
  <c r="Z1653" i="1" s="1"/>
  <c r="AB1653" i="1" s="1"/>
  <c r="AC1653" i="1" s="1"/>
  <c r="AD1653" i="1" s="1"/>
  <c r="AF1653" i="1" s="1"/>
  <c r="AI1653" i="1" s="1"/>
  <c r="Y1654" i="1"/>
  <c r="Z1654" i="1" s="1"/>
  <c r="AB1654" i="1" s="1"/>
  <c r="AC1654" i="1" s="1"/>
  <c r="AD1654" i="1" s="1"/>
  <c r="AF1654" i="1" s="1"/>
  <c r="AI1654" i="1" s="1"/>
  <c r="Y1655" i="1"/>
  <c r="Z1655" i="1"/>
  <c r="AB1655" i="1" s="1"/>
  <c r="AC1655" i="1" s="1"/>
  <c r="AD1655" i="1" s="1"/>
  <c r="AF1655" i="1" s="1"/>
  <c r="AI1655" i="1" s="1"/>
  <c r="Y1656" i="1"/>
  <c r="Z1656" i="1" s="1"/>
  <c r="AB1656" i="1" s="1"/>
  <c r="AC1656" i="1" s="1"/>
  <c r="AD1656" i="1" s="1"/>
  <c r="AF1656" i="1" s="1"/>
  <c r="AI1656" i="1" s="1"/>
  <c r="Y1657" i="1"/>
  <c r="Z1657" i="1" s="1"/>
  <c r="AB1657" i="1" s="1"/>
  <c r="AC1657" i="1" s="1"/>
  <c r="AD1657" i="1" s="1"/>
  <c r="AF1657" i="1" s="1"/>
  <c r="AI1657" i="1" s="1"/>
  <c r="Y1658" i="1"/>
  <c r="Z1658" i="1" s="1"/>
  <c r="AB1658" i="1" s="1"/>
  <c r="AC1658" i="1" s="1"/>
  <c r="AD1658" i="1" s="1"/>
  <c r="AF1658" i="1" s="1"/>
  <c r="AI1658" i="1" s="1"/>
  <c r="Y1659" i="1"/>
  <c r="Z1659" i="1" s="1"/>
  <c r="AB1659" i="1" s="1"/>
  <c r="AC1659" i="1" s="1"/>
  <c r="AD1659" i="1" s="1"/>
  <c r="AF1659" i="1" s="1"/>
  <c r="AI1659" i="1" s="1"/>
  <c r="Y1660" i="1"/>
  <c r="Z1660" i="1" s="1"/>
  <c r="AB1660" i="1" s="1"/>
  <c r="AC1660" i="1" s="1"/>
  <c r="AD1660" i="1" s="1"/>
  <c r="AF1660" i="1" s="1"/>
  <c r="AI1660" i="1" s="1"/>
  <c r="Y1661" i="1"/>
  <c r="Z1661" i="1" s="1"/>
  <c r="AB1661" i="1" s="1"/>
  <c r="AC1661" i="1" s="1"/>
  <c r="AD1661" i="1" s="1"/>
  <c r="AF1661" i="1" s="1"/>
  <c r="AI1661" i="1" s="1"/>
  <c r="Y1662" i="1"/>
  <c r="Z1662" i="1" s="1"/>
  <c r="AB1662" i="1" s="1"/>
  <c r="AC1662" i="1" s="1"/>
  <c r="AD1662" i="1" s="1"/>
  <c r="AF1662" i="1" s="1"/>
  <c r="AI1662" i="1" s="1"/>
  <c r="Y1663" i="1"/>
  <c r="Z1663" i="1" s="1"/>
  <c r="AB1663" i="1" s="1"/>
  <c r="AC1663" i="1" s="1"/>
  <c r="AD1663" i="1" s="1"/>
  <c r="AF1663" i="1" s="1"/>
  <c r="AI1663" i="1" s="1"/>
  <c r="Y1664" i="1"/>
  <c r="Z1664" i="1" s="1"/>
  <c r="AB1664" i="1" s="1"/>
  <c r="AC1664" i="1" s="1"/>
  <c r="AD1664" i="1" s="1"/>
  <c r="AF1664" i="1" s="1"/>
  <c r="AI1664" i="1" s="1"/>
  <c r="Y1665" i="1"/>
  <c r="Z1665" i="1" s="1"/>
  <c r="AB1665" i="1" s="1"/>
  <c r="AC1665" i="1" s="1"/>
  <c r="AD1665" i="1" s="1"/>
  <c r="AF1665" i="1" s="1"/>
  <c r="AI1665" i="1" s="1"/>
  <c r="Y1666" i="1"/>
  <c r="Z1666" i="1" s="1"/>
  <c r="AB1666" i="1" s="1"/>
  <c r="AC1666" i="1" s="1"/>
  <c r="AD1666" i="1" s="1"/>
  <c r="AF1666" i="1" s="1"/>
  <c r="AI1666" i="1" s="1"/>
  <c r="Y1667" i="1"/>
  <c r="Z1667" i="1" s="1"/>
  <c r="AB1667" i="1" s="1"/>
  <c r="AC1667" i="1" s="1"/>
  <c r="AD1667" i="1" s="1"/>
  <c r="AF1667" i="1" s="1"/>
  <c r="AI1667" i="1" s="1"/>
  <c r="Y1668" i="1"/>
  <c r="Z1668" i="1" s="1"/>
  <c r="AB1668" i="1" s="1"/>
  <c r="AC1668" i="1" s="1"/>
  <c r="AD1668" i="1" s="1"/>
  <c r="AF1668" i="1" s="1"/>
  <c r="AI1668" i="1" s="1"/>
  <c r="Y1669" i="1"/>
  <c r="Z1669" i="1" s="1"/>
  <c r="AB1669" i="1" s="1"/>
  <c r="AC1669" i="1" s="1"/>
  <c r="AD1669" i="1" s="1"/>
  <c r="AF1669" i="1" s="1"/>
  <c r="AI1669" i="1" s="1"/>
  <c r="Y1670" i="1"/>
  <c r="Z1670" i="1" s="1"/>
  <c r="AB1670" i="1" s="1"/>
  <c r="AC1670" i="1" s="1"/>
  <c r="AD1670" i="1" s="1"/>
  <c r="AF1670" i="1" s="1"/>
  <c r="AI1670" i="1" s="1"/>
  <c r="Y1671" i="1"/>
  <c r="Z1671" i="1" s="1"/>
  <c r="AB1671" i="1" s="1"/>
  <c r="AC1671" i="1" s="1"/>
  <c r="AD1671" i="1" s="1"/>
  <c r="AF1671" i="1" s="1"/>
  <c r="AI1671" i="1" s="1"/>
  <c r="Y1672" i="1"/>
  <c r="Z1672" i="1" s="1"/>
  <c r="AB1672" i="1" s="1"/>
  <c r="AC1672" i="1" s="1"/>
  <c r="AD1672" i="1" s="1"/>
  <c r="AF1672" i="1" s="1"/>
  <c r="AI1672" i="1" s="1"/>
  <c r="Y1673" i="1"/>
  <c r="Z1673" i="1" s="1"/>
  <c r="AB1673" i="1" s="1"/>
  <c r="AC1673" i="1" s="1"/>
  <c r="AD1673" i="1" s="1"/>
  <c r="AF1673" i="1" s="1"/>
  <c r="AI1673" i="1" s="1"/>
  <c r="Y1674" i="1"/>
  <c r="Z1674" i="1" s="1"/>
  <c r="AB1674" i="1" s="1"/>
  <c r="AC1674" i="1" s="1"/>
  <c r="AD1674" i="1" s="1"/>
  <c r="AF1674" i="1" s="1"/>
  <c r="AI1674" i="1" s="1"/>
  <c r="Y1675" i="1"/>
  <c r="Z1675" i="1"/>
  <c r="AB1675" i="1" s="1"/>
  <c r="AC1675" i="1" s="1"/>
  <c r="AD1675" i="1" s="1"/>
  <c r="AF1675" i="1" s="1"/>
  <c r="AI1675" i="1" s="1"/>
  <c r="Y1676" i="1"/>
  <c r="Z1676" i="1" s="1"/>
  <c r="AB1676" i="1" s="1"/>
  <c r="AC1676" i="1" s="1"/>
  <c r="AD1676" i="1" s="1"/>
  <c r="AF1676" i="1" s="1"/>
  <c r="AI1676" i="1" s="1"/>
  <c r="Y1677" i="1"/>
  <c r="Z1677" i="1" s="1"/>
  <c r="AB1677" i="1" s="1"/>
  <c r="AC1677" i="1" s="1"/>
  <c r="AD1677" i="1" s="1"/>
  <c r="AF1677" i="1" s="1"/>
  <c r="AI1677" i="1" s="1"/>
  <c r="Y1678" i="1"/>
  <c r="Z1678" i="1" s="1"/>
  <c r="AB1678" i="1" s="1"/>
  <c r="AC1678" i="1" s="1"/>
  <c r="AD1678" i="1" s="1"/>
  <c r="AF1678" i="1" s="1"/>
  <c r="AI1678" i="1" s="1"/>
  <c r="Y902" i="1"/>
  <c r="Z902" i="1"/>
  <c r="AB902" i="1" s="1"/>
  <c r="AC902" i="1" s="1"/>
  <c r="AD902" i="1" s="1"/>
  <c r="AF902" i="1" s="1"/>
  <c r="AI902" i="1" s="1"/>
  <c r="Y903" i="1"/>
  <c r="Z903" i="1" s="1"/>
  <c r="AB903" i="1" s="1"/>
  <c r="AC903" i="1" s="1"/>
  <c r="AD903" i="1" s="1"/>
  <c r="AF903" i="1" s="1"/>
  <c r="AI903" i="1" s="1"/>
  <c r="Y904" i="1"/>
  <c r="Z904" i="1" s="1"/>
  <c r="AB904" i="1" s="1"/>
  <c r="AC904" i="1" s="1"/>
  <c r="AD904" i="1" s="1"/>
  <c r="AF904" i="1" s="1"/>
  <c r="AI904" i="1" s="1"/>
  <c r="Y905" i="1"/>
  <c r="Z905" i="1" s="1"/>
  <c r="AB905" i="1" s="1"/>
  <c r="AC905" i="1" s="1"/>
  <c r="AD905" i="1" s="1"/>
  <c r="AF905" i="1" s="1"/>
  <c r="AI905" i="1" s="1"/>
  <c r="Y906" i="1"/>
  <c r="Z906" i="1" s="1"/>
  <c r="AB906" i="1" s="1"/>
  <c r="AC906" i="1" s="1"/>
  <c r="AD906" i="1" s="1"/>
  <c r="AF906" i="1" s="1"/>
  <c r="AI906" i="1" s="1"/>
  <c r="Y907" i="1"/>
  <c r="Z907" i="1" s="1"/>
  <c r="AB907" i="1" s="1"/>
  <c r="AC907" i="1" s="1"/>
  <c r="AD907" i="1" s="1"/>
  <c r="AF907" i="1" s="1"/>
  <c r="AI907" i="1" s="1"/>
  <c r="Y908" i="1"/>
  <c r="Z908" i="1" s="1"/>
  <c r="AB908" i="1" s="1"/>
  <c r="AC908" i="1" s="1"/>
  <c r="AD908" i="1" s="1"/>
  <c r="AF908" i="1" s="1"/>
  <c r="AI908" i="1" s="1"/>
  <c r="Y909" i="1"/>
  <c r="Z909" i="1" s="1"/>
  <c r="AB909" i="1" s="1"/>
  <c r="AC909" i="1" s="1"/>
  <c r="AD909" i="1" s="1"/>
  <c r="AF909" i="1" s="1"/>
  <c r="AI909" i="1" s="1"/>
  <c r="Y910" i="1"/>
  <c r="Z910" i="1" s="1"/>
  <c r="AB910" i="1" s="1"/>
  <c r="AC910" i="1" s="1"/>
  <c r="AD910" i="1" s="1"/>
  <c r="AF910" i="1" s="1"/>
  <c r="AI910" i="1" s="1"/>
  <c r="Y911" i="1"/>
  <c r="Z911" i="1" s="1"/>
  <c r="AB911" i="1" s="1"/>
  <c r="AC911" i="1" s="1"/>
  <c r="AD911" i="1" s="1"/>
  <c r="AF911" i="1" s="1"/>
  <c r="AI911" i="1" s="1"/>
  <c r="Y912" i="1"/>
  <c r="Z912" i="1" s="1"/>
  <c r="AB912" i="1" s="1"/>
  <c r="AC912" i="1" s="1"/>
  <c r="AD912" i="1" s="1"/>
  <c r="AF912" i="1" s="1"/>
  <c r="AI912" i="1" s="1"/>
  <c r="Y913" i="1"/>
  <c r="Z913" i="1" s="1"/>
  <c r="AB913" i="1" s="1"/>
  <c r="AC913" i="1" s="1"/>
  <c r="AD913" i="1" s="1"/>
  <c r="AF913" i="1" s="1"/>
  <c r="AI913" i="1" s="1"/>
  <c r="Y914" i="1"/>
  <c r="Z914" i="1" s="1"/>
  <c r="AB914" i="1" s="1"/>
  <c r="AC914" i="1" s="1"/>
  <c r="AD914" i="1" s="1"/>
  <c r="AF914" i="1" s="1"/>
  <c r="AI914" i="1" s="1"/>
  <c r="Y915" i="1"/>
  <c r="Z915" i="1" s="1"/>
  <c r="AB915" i="1" s="1"/>
  <c r="AC915" i="1" s="1"/>
  <c r="AD915" i="1" s="1"/>
  <c r="AF915" i="1" s="1"/>
  <c r="AI915" i="1" s="1"/>
  <c r="Y916" i="1"/>
  <c r="Z916" i="1" s="1"/>
  <c r="AB916" i="1" s="1"/>
  <c r="AC916" i="1" s="1"/>
  <c r="AD916" i="1" s="1"/>
  <c r="AF916" i="1" s="1"/>
  <c r="AI916" i="1" s="1"/>
  <c r="Y917" i="1"/>
  <c r="Z917" i="1" s="1"/>
  <c r="AB917" i="1" s="1"/>
  <c r="AC917" i="1" s="1"/>
  <c r="AD917" i="1" s="1"/>
  <c r="AF917" i="1" s="1"/>
  <c r="AI917" i="1" s="1"/>
  <c r="Y918" i="1"/>
  <c r="Z918" i="1" s="1"/>
  <c r="AB918" i="1" s="1"/>
  <c r="AC918" i="1" s="1"/>
  <c r="AD918" i="1" s="1"/>
  <c r="AF918" i="1" s="1"/>
  <c r="AI918" i="1" s="1"/>
  <c r="Y919" i="1"/>
  <c r="Z919" i="1" s="1"/>
  <c r="AB919" i="1" s="1"/>
  <c r="AC919" i="1" s="1"/>
  <c r="AD919" i="1" s="1"/>
  <c r="AF919" i="1" s="1"/>
  <c r="AI919" i="1" s="1"/>
  <c r="Y920" i="1"/>
  <c r="Z920" i="1" s="1"/>
  <c r="AB920" i="1" s="1"/>
  <c r="AC920" i="1" s="1"/>
  <c r="AD920" i="1" s="1"/>
  <c r="AF920" i="1" s="1"/>
  <c r="AI920" i="1" s="1"/>
  <c r="Y921" i="1"/>
  <c r="Z921" i="1" s="1"/>
  <c r="AB921" i="1" s="1"/>
  <c r="AC921" i="1" s="1"/>
  <c r="AD921" i="1" s="1"/>
  <c r="AF921" i="1" s="1"/>
  <c r="AI921" i="1" s="1"/>
  <c r="Y922" i="1"/>
  <c r="Z922" i="1" s="1"/>
  <c r="AB922" i="1" s="1"/>
  <c r="AC922" i="1" s="1"/>
  <c r="AD922" i="1" s="1"/>
  <c r="AF922" i="1" s="1"/>
  <c r="AI922" i="1" s="1"/>
  <c r="Y923" i="1"/>
  <c r="Z923" i="1" s="1"/>
  <c r="AB923" i="1" s="1"/>
  <c r="AC923" i="1" s="1"/>
  <c r="AD923" i="1" s="1"/>
  <c r="AF923" i="1" s="1"/>
  <c r="AI923" i="1" s="1"/>
  <c r="Y924" i="1"/>
  <c r="Z924" i="1" s="1"/>
  <c r="AB924" i="1" s="1"/>
  <c r="AC924" i="1" s="1"/>
  <c r="AD924" i="1" s="1"/>
  <c r="AF924" i="1" s="1"/>
  <c r="AI924" i="1" s="1"/>
  <c r="Y925" i="1"/>
  <c r="Z925" i="1" s="1"/>
  <c r="AB925" i="1" s="1"/>
  <c r="AC925" i="1" s="1"/>
  <c r="AD925" i="1" s="1"/>
  <c r="AF925" i="1" s="1"/>
  <c r="AI925" i="1" s="1"/>
  <c r="Y926" i="1"/>
  <c r="Z926" i="1" s="1"/>
  <c r="AB926" i="1" s="1"/>
  <c r="AC926" i="1" s="1"/>
  <c r="AD926" i="1" s="1"/>
  <c r="AF926" i="1" s="1"/>
  <c r="AI926" i="1" s="1"/>
  <c r="Y927" i="1"/>
  <c r="Z927" i="1" s="1"/>
  <c r="AB927" i="1" s="1"/>
  <c r="AC927" i="1" s="1"/>
  <c r="AD927" i="1" s="1"/>
  <c r="AF927" i="1" s="1"/>
  <c r="AI927" i="1" s="1"/>
  <c r="Y928" i="1"/>
  <c r="Z928" i="1" s="1"/>
  <c r="AB928" i="1" s="1"/>
  <c r="AC928" i="1" s="1"/>
  <c r="AD928" i="1" s="1"/>
  <c r="AF928" i="1" s="1"/>
  <c r="AI928" i="1" s="1"/>
  <c r="Y929" i="1"/>
  <c r="Z929" i="1" s="1"/>
  <c r="AB929" i="1" s="1"/>
  <c r="AC929" i="1" s="1"/>
  <c r="AD929" i="1" s="1"/>
  <c r="AF929" i="1" s="1"/>
  <c r="AI929" i="1" s="1"/>
  <c r="Y930" i="1"/>
  <c r="Z930" i="1" s="1"/>
  <c r="AB930" i="1" s="1"/>
  <c r="AC930" i="1" s="1"/>
  <c r="AD930" i="1" s="1"/>
  <c r="AF930" i="1" s="1"/>
  <c r="AI930" i="1" s="1"/>
  <c r="Y931" i="1"/>
  <c r="Z931" i="1" s="1"/>
  <c r="AB931" i="1" s="1"/>
  <c r="AC931" i="1" s="1"/>
  <c r="AD931" i="1" s="1"/>
  <c r="AF931" i="1" s="1"/>
  <c r="AI931" i="1" s="1"/>
  <c r="Y932" i="1"/>
  <c r="Z932" i="1" s="1"/>
  <c r="AB932" i="1" s="1"/>
  <c r="AC932" i="1" s="1"/>
  <c r="AD932" i="1" s="1"/>
  <c r="AF932" i="1" s="1"/>
  <c r="AI932" i="1" s="1"/>
  <c r="Y933" i="1"/>
  <c r="Z933" i="1" s="1"/>
  <c r="AB933" i="1" s="1"/>
  <c r="AC933" i="1" s="1"/>
  <c r="AD933" i="1" s="1"/>
  <c r="AF933" i="1" s="1"/>
  <c r="AI933" i="1" s="1"/>
  <c r="Y934" i="1"/>
  <c r="Z934" i="1" s="1"/>
  <c r="AB934" i="1" s="1"/>
  <c r="AC934" i="1" s="1"/>
  <c r="AD934" i="1" s="1"/>
  <c r="AF934" i="1" s="1"/>
  <c r="AI934" i="1" s="1"/>
  <c r="Y935" i="1"/>
  <c r="Z935" i="1" s="1"/>
  <c r="AB935" i="1" s="1"/>
  <c r="AC935" i="1" s="1"/>
  <c r="AD935" i="1" s="1"/>
  <c r="AF935" i="1" s="1"/>
  <c r="AI935" i="1" s="1"/>
  <c r="Y936" i="1"/>
  <c r="Z936" i="1" s="1"/>
  <c r="AB936" i="1" s="1"/>
  <c r="AC936" i="1" s="1"/>
  <c r="AD936" i="1" s="1"/>
  <c r="AF936" i="1" s="1"/>
  <c r="AI936" i="1" s="1"/>
  <c r="Y937" i="1"/>
  <c r="Z937" i="1" s="1"/>
  <c r="AB937" i="1" s="1"/>
  <c r="AC937" i="1" s="1"/>
  <c r="AD937" i="1" s="1"/>
  <c r="AF937" i="1" s="1"/>
  <c r="AI937" i="1" s="1"/>
  <c r="Y938" i="1"/>
  <c r="Z938" i="1" s="1"/>
  <c r="AB938" i="1" s="1"/>
  <c r="AC938" i="1" s="1"/>
  <c r="AD938" i="1" s="1"/>
  <c r="AF938" i="1" s="1"/>
  <c r="AI938" i="1" s="1"/>
  <c r="Y939" i="1"/>
  <c r="Z939" i="1" s="1"/>
  <c r="AB939" i="1" s="1"/>
  <c r="AC939" i="1" s="1"/>
  <c r="AD939" i="1" s="1"/>
  <c r="AF939" i="1" s="1"/>
  <c r="AI939" i="1" s="1"/>
  <c r="Y940" i="1"/>
  <c r="Z940" i="1" s="1"/>
  <c r="AB940" i="1" s="1"/>
  <c r="AC940" i="1" s="1"/>
  <c r="AD940" i="1" s="1"/>
  <c r="AF940" i="1" s="1"/>
  <c r="AI940" i="1" s="1"/>
  <c r="Y941" i="1"/>
  <c r="Z941" i="1" s="1"/>
  <c r="AB941" i="1" s="1"/>
  <c r="AC941" i="1" s="1"/>
  <c r="AD941" i="1" s="1"/>
  <c r="AF941" i="1" s="1"/>
  <c r="AI941" i="1" s="1"/>
  <c r="Y942" i="1"/>
  <c r="Z942" i="1" s="1"/>
  <c r="AB942" i="1" s="1"/>
  <c r="AC942" i="1" s="1"/>
  <c r="AD942" i="1" s="1"/>
  <c r="AF942" i="1" s="1"/>
  <c r="AI942" i="1" s="1"/>
  <c r="Y943" i="1"/>
  <c r="Z943" i="1" s="1"/>
  <c r="AB943" i="1" s="1"/>
  <c r="AC943" i="1" s="1"/>
  <c r="AD943" i="1" s="1"/>
  <c r="AF943" i="1" s="1"/>
  <c r="AI943" i="1" s="1"/>
  <c r="Y944" i="1"/>
  <c r="Z944" i="1" s="1"/>
  <c r="AB944" i="1" s="1"/>
  <c r="AC944" i="1" s="1"/>
  <c r="AD944" i="1" s="1"/>
  <c r="AF944" i="1" s="1"/>
  <c r="AI944" i="1" s="1"/>
  <c r="Y945" i="1"/>
  <c r="Z945" i="1" s="1"/>
  <c r="AB945" i="1" s="1"/>
  <c r="AC945" i="1" s="1"/>
  <c r="AD945" i="1" s="1"/>
  <c r="AF945" i="1" s="1"/>
  <c r="AI945" i="1" s="1"/>
  <c r="Y946" i="1"/>
  <c r="Z946" i="1"/>
  <c r="AB946" i="1" s="1"/>
  <c r="AC946" i="1" s="1"/>
  <c r="AD946" i="1" s="1"/>
  <c r="AF946" i="1" s="1"/>
  <c r="AI946" i="1" s="1"/>
  <c r="Y947" i="1"/>
  <c r="Z947" i="1" s="1"/>
  <c r="AB947" i="1" s="1"/>
  <c r="AC947" i="1" s="1"/>
  <c r="AD947" i="1" s="1"/>
  <c r="AF947" i="1" s="1"/>
  <c r="AI947" i="1" s="1"/>
  <c r="Y948" i="1"/>
  <c r="Z948" i="1" s="1"/>
  <c r="AB948" i="1" s="1"/>
  <c r="AC948" i="1" s="1"/>
  <c r="AD948" i="1" s="1"/>
  <c r="AF948" i="1" s="1"/>
  <c r="AI948" i="1" s="1"/>
  <c r="Y949" i="1"/>
  <c r="Z949" i="1" s="1"/>
  <c r="AB949" i="1" s="1"/>
  <c r="AC949" i="1" s="1"/>
  <c r="AD949" i="1" s="1"/>
  <c r="AF949" i="1" s="1"/>
  <c r="AI949" i="1" s="1"/>
  <c r="Y950" i="1"/>
  <c r="Z950" i="1" s="1"/>
  <c r="AB950" i="1" s="1"/>
  <c r="AC950" i="1" s="1"/>
  <c r="AD950" i="1" s="1"/>
  <c r="AF950" i="1" s="1"/>
  <c r="AI950" i="1" s="1"/>
  <c r="Y951" i="1"/>
  <c r="Z951" i="1" s="1"/>
  <c r="AB951" i="1" s="1"/>
  <c r="AC951" i="1" s="1"/>
  <c r="AD951" i="1" s="1"/>
  <c r="AF951" i="1" s="1"/>
  <c r="AI951" i="1" s="1"/>
  <c r="Y952" i="1"/>
  <c r="Z952" i="1" s="1"/>
  <c r="AB952" i="1" s="1"/>
  <c r="AC952" i="1" s="1"/>
  <c r="AD952" i="1" s="1"/>
  <c r="AF952" i="1" s="1"/>
  <c r="AI952" i="1" s="1"/>
  <c r="Y953" i="1"/>
  <c r="Z953" i="1" s="1"/>
  <c r="AB953" i="1" s="1"/>
  <c r="AC953" i="1" s="1"/>
  <c r="AD953" i="1" s="1"/>
  <c r="AF953" i="1" s="1"/>
  <c r="AI953" i="1" s="1"/>
  <c r="Y954" i="1"/>
  <c r="Z954" i="1" s="1"/>
  <c r="AB954" i="1" s="1"/>
  <c r="AC954" i="1" s="1"/>
  <c r="AD954" i="1" s="1"/>
  <c r="AF954" i="1" s="1"/>
  <c r="AI954" i="1" s="1"/>
  <c r="Y955" i="1"/>
  <c r="Z955" i="1" s="1"/>
  <c r="AB955" i="1" s="1"/>
  <c r="AC955" i="1" s="1"/>
  <c r="AD955" i="1" s="1"/>
  <c r="AF955" i="1" s="1"/>
  <c r="AI955" i="1" s="1"/>
  <c r="Y956" i="1"/>
  <c r="Z956" i="1" s="1"/>
  <c r="AB956" i="1" s="1"/>
  <c r="AC956" i="1" s="1"/>
  <c r="AD956" i="1" s="1"/>
  <c r="AF956" i="1" s="1"/>
  <c r="AI956" i="1" s="1"/>
  <c r="Y957" i="1"/>
  <c r="Z957" i="1" s="1"/>
  <c r="AB957" i="1" s="1"/>
  <c r="AC957" i="1" s="1"/>
  <c r="AD957" i="1" s="1"/>
  <c r="AF957" i="1" s="1"/>
  <c r="AI957" i="1" s="1"/>
  <c r="Y3090" i="1"/>
  <c r="Z3090" i="1" s="1"/>
  <c r="AB3090" i="1" s="1"/>
  <c r="AC3090" i="1" s="1"/>
  <c r="AD3090" i="1" s="1"/>
  <c r="AF3090" i="1" s="1"/>
  <c r="AI3090" i="1" s="1"/>
  <c r="Y3091" i="1"/>
  <c r="Z3091" i="1" s="1"/>
  <c r="AB3091" i="1" s="1"/>
  <c r="AC3091" i="1" s="1"/>
  <c r="AD3091" i="1" s="1"/>
  <c r="AF3091" i="1" s="1"/>
  <c r="AI3091" i="1" s="1"/>
  <c r="Y3092" i="1"/>
  <c r="Z3092" i="1" s="1"/>
  <c r="AB3092" i="1" s="1"/>
  <c r="AC3092" i="1" s="1"/>
  <c r="AD3092" i="1" s="1"/>
  <c r="AF3092" i="1" s="1"/>
  <c r="AI3092" i="1" s="1"/>
  <c r="Y3093" i="1"/>
  <c r="Z3093" i="1" s="1"/>
  <c r="AB3093" i="1" s="1"/>
  <c r="AC3093" i="1" s="1"/>
  <c r="AD3093" i="1" s="1"/>
  <c r="AF3093" i="1" s="1"/>
  <c r="AI3093" i="1" s="1"/>
  <c r="Y3094" i="1"/>
  <c r="Z3094" i="1" s="1"/>
  <c r="AB3094" i="1" s="1"/>
  <c r="AC3094" i="1" s="1"/>
  <c r="AD3094" i="1" s="1"/>
  <c r="AF3094" i="1" s="1"/>
  <c r="AI3094" i="1" s="1"/>
  <c r="Y3095" i="1"/>
  <c r="Z3095" i="1" s="1"/>
  <c r="AB3095" i="1" s="1"/>
  <c r="AC3095" i="1" s="1"/>
  <c r="AD3095" i="1" s="1"/>
  <c r="AF3095" i="1" s="1"/>
  <c r="AI3095" i="1" s="1"/>
  <c r="Y3096" i="1"/>
  <c r="Z3096" i="1" s="1"/>
  <c r="AB3096" i="1" s="1"/>
  <c r="AC3096" i="1" s="1"/>
  <c r="AD3096" i="1" s="1"/>
  <c r="AF3096" i="1" s="1"/>
  <c r="AI3096" i="1" s="1"/>
  <c r="Y3097" i="1"/>
  <c r="Z3097" i="1" s="1"/>
  <c r="AB3097" i="1" s="1"/>
  <c r="AC3097" i="1" s="1"/>
  <c r="AD3097" i="1" s="1"/>
  <c r="AF3097" i="1" s="1"/>
  <c r="AI3097" i="1" s="1"/>
  <c r="Y3098" i="1"/>
  <c r="Z3098" i="1" s="1"/>
  <c r="AB3098" i="1" s="1"/>
  <c r="AC3098" i="1" s="1"/>
  <c r="AD3098" i="1" s="1"/>
  <c r="AF3098" i="1" s="1"/>
  <c r="AI3098" i="1" s="1"/>
  <c r="Y3099" i="1"/>
  <c r="Z3099" i="1" s="1"/>
  <c r="AB3099" i="1" s="1"/>
  <c r="AC3099" i="1" s="1"/>
  <c r="AD3099" i="1" s="1"/>
  <c r="AF3099" i="1" s="1"/>
  <c r="AI3099" i="1" s="1"/>
  <c r="Y3100" i="1"/>
  <c r="Z3100" i="1" s="1"/>
  <c r="AB3100" i="1" s="1"/>
  <c r="AC3100" i="1" s="1"/>
  <c r="AD3100" i="1" s="1"/>
  <c r="AF3100" i="1" s="1"/>
  <c r="AI3100" i="1" s="1"/>
  <c r="Y3101" i="1"/>
  <c r="Z3101" i="1" s="1"/>
  <c r="AB3101" i="1" s="1"/>
  <c r="AC3101" i="1" s="1"/>
  <c r="AD3101" i="1" s="1"/>
  <c r="AF3101" i="1" s="1"/>
  <c r="AI3101" i="1" s="1"/>
  <c r="Y3102" i="1"/>
  <c r="Z3102" i="1" s="1"/>
  <c r="AB3102" i="1" s="1"/>
  <c r="AC3102" i="1" s="1"/>
  <c r="AD3102" i="1" s="1"/>
  <c r="AF3102" i="1" s="1"/>
  <c r="AI3102" i="1" s="1"/>
  <c r="Y3103" i="1"/>
  <c r="Z3103" i="1" s="1"/>
  <c r="AB3103" i="1" s="1"/>
  <c r="AC3103" i="1" s="1"/>
  <c r="AD3103" i="1" s="1"/>
  <c r="AF3103" i="1" s="1"/>
  <c r="AI3103" i="1" s="1"/>
  <c r="Y3104" i="1"/>
  <c r="Z3104" i="1" s="1"/>
  <c r="AB3104" i="1" s="1"/>
  <c r="AC3104" i="1" s="1"/>
  <c r="AD3104" i="1" s="1"/>
  <c r="AF3104" i="1" s="1"/>
  <c r="AI3104" i="1" s="1"/>
  <c r="Y3105" i="1"/>
  <c r="Z3105" i="1" s="1"/>
  <c r="AB3105" i="1" s="1"/>
  <c r="AC3105" i="1" s="1"/>
  <c r="AD3105" i="1" s="1"/>
  <c r="AF3105" i="1" s="1"/>
  <c r="AI3105" i="1" s="1"/>
  <c r="Y3106" i="1"/>
  <c r="Z3106" i="1"/>
  <c r="AB3106" i="1" s="1"/>
  <c r="AC3106" i="1" s="1"/>
  <c r="AD3106" i="1" s="1"/>
  <c r="AF3106" i="1" s="1"/>
  <c r="AI3106" i="1" s="1"/>
  <c r="Y3107" i="1"/>
  <c r="Z3107" i="1" s="1"/>
  <c r="AB3107" i="1" s="1"/>
  <c r="AC3107" i="1" s="1"/>
  <c r="AD3107" i="1" s="1"/>
  <c r="AF3107" i="1" s="1"/>
  <c r="AI3107" i="1" s="1"/>
  <c r="Y3108" i="1"/>
  <c r="Z3108" i="1" s="1"/>
  <c r="AB3108" i="1" s="1"/>
  <c r="AC3108" i="1" s="1"/>
  <c r="AD3108" i="1" s="1"/>
  <c r="AF3108" i="1" s="1"/>
  <c r="AI3108" i="1" s="1"/>
  <c r="Y3109" i="1"/>
  <c r="Z3109" i="1" s="1"/>
  <c r="AB3109" i="1" s="1"/>
  <c r="AC3109" i="1" s="1"/>
  <c r="AD3109" i="1" s="1"/>
  <c r="AF3109" i="1" s="1"/>
  <c r="AI3109" i="1" s="1"/>
  <c r="Y3110" i="1"/>
  <c r="Z3110" i="1" s="1"/>
  <c r="AB3110" i="1" s="1"/>
  <c r="AC3110" i="1" s="1"/>
  <c r="AD3110" i="1" s="1"/>
  <c r="AF3110" i="1" s="1"/>
  <c r="AI3110" i="1" s="1"/>
  <c r="Y3111" i="1"/>
  <c r="Z3111" i="1" s="1"/>
  <c r="AB3111" i="1" s="1"/>
  <c r="AC3111" i="1" s="1"/>
  <c r="AD3111" i="1" s="1"/>
  <c r="AF3111" i="1" s="1"/>
  <c r="AI3111" i="1" s="1"/>
  <c r="Y3112" i="1"/>
  <c r="Z3112" i="1" s="1"/>
  <c r="AB3112" i="1" s="1"/>
  <c r="AC3112" i="1" s="1"/>
  <c r="AD3112" i="1" s="1"/>
  <c r="AF3112" i="1" s="1"/>
  <c r="AI3112" i="1" s="1"/>
  <c r="Y3113" i="1"/>
  <c r="Z3113" i="1"/>
  <c r="AB3113" i="1" s="1"/>
  <c r="AC3113" i="1" s="1"/>
  <c r="AD3113" i="1" s="1"/>
  <c r="AF3113" i="1" s="1"/>
  <c r="AI3113" i="1" s="1"/>
  <c r="Y3114" i="1"/>
  <c r="Z3114" i="1" s="1"/>
  <c r="AB3114" i="1" s="1"/>
  <c r="AC3114" i="1" s="1"/>
  <c r="AD3114" i="1" s="1"/>
  <c r="AF3114" i="1" s="1"/>
  <c r="AI3114" i="1" s="1"/>
  <c r="Y3115" i="1"/>
  <c r="Z3115" i="1" s="1"/>
  <c r="AB3115" i="1" s="1"/>
  <c r="AC3115" i="1" s="1"/>
  <c r="AD3115" i="1" s="1"/>
  <c r="AF3115" i="1" s="1"/>
  <c r="AI3115" i="1" s="1"/>
  <c r="Y3116" i="1"/>
  <c r="Z3116" i="1" s="1"/>
  <c r="AB3116" i="1" s="1"/>
  <c r="AC3116" i="1" s="1"/>
  <c r="AD3116" i="1" s="1"/>
  <c r="AF3116" i="1" s="1"/>
  <c r="AI3116" i="1" s="1"/>
  <c r="Y3117" i="1"/>
  <c r="Z3117" i="1" s="1"/>
  <c r="AB3117" i="1" s="1"/>
  <c r="AC3117" i="1" s="1"/>
  <c r="AD3117" i="1" s="1"/>
  <c r="AF3117" i="1" s="1"/>
  <c r="AI3117" i="1" s="1"/>
  <c r="Y3118" i="1"/>
  <c r="Z3118" i="1" s="1"/>
  <c r="AB3118" i="1" s="1"/>
  <c r="AC3118" i="1" s="1"/>
  <c r="AD3118" i="1" s="1"/>
  <c r="AF3118" i="1" s="1"/>
  <c r="AI3118" i="1" s="1"/>
  <c r="Y3119" i="1"/>
  <c r="Z3119" i="1" s="1"/>
  <c r="AB3119" i="1" s="1"/>
  <c r="AC3119" i="1" s="1"/>
  <c r="AD3119" i="1" s="1"/>
  <c r="AF3119" i="1" s="1"/>
  <c r="AI3119" i="1" s="1"/>
  <c r="Y3120" i="1"/>
  <c r="Z3120" i="1" s="1"/>
  <c r="AB3120" i="1" s="1"/>
  <c r="AC3120" i="1" s="1"/>
  <c r="AD3120" i="1" s="1"/>
  <c r="AF3120" i="1" s="1"/>
  <c r="AI3120" i="1" s="1"/>
  <c r="Y3121" i="1"/>
  <c r="Z3121" i="1" s="1"/>
  <c r="AB3121" i="1" s="1"/>
  <c r="AC3121" i="1" s="1"/>
  <c r="AD3121" i="1" s="1"/>
  <c r="AF3121" i="1" s="1"/>
  <c r="AI3121" i="1" s="1"/>
  <c r="Y3122" i="1"/>
  <c r="Z3122" i="1" s="1"/>
  <c r="AB3122" i="1" s="1"/>
  <c r="AC3122" i="1" s="1"/>
  <c r="AD3122" i="1" s="1"/>
  <c r="AF3122" i="1" s="1"/>
  <c r="AI3122" i="1" s="1"/>
  <c r="Y3123" i="1"/>
  <c r="Z3123" i="1" s="1"/>
  <c r="AB3123" i="1" s="1"/>
  <c r="AC3123" i="1" s="1"/>
  <c r="AD3123" i="1" s="1"/>
  <c r="AF3123" i="1" s="1"/>
  <c r="AI3123" i="1" s="1"/>
  <c r="Y3124" i="1"/>
  <c r="Z3124" i="1" s="1"/>
  <c r="AB3124" i="1" s="1"/>
  <c r="AC3124" i="1" s="1"/>
  <c r="AD3124" i="1" s="1"/>
  <c r="AF3124" i="1" s="1"/>
  <c r="AI3124" i="1" s="1"/>
  <c r="Y3125" i="1"/>
  <c r="Z3125" i="1" s="1"/>
  <c r="AB3125" i="1" s="1"/>
  <c r="AC3125" i="1" s="1"/>
  <c r="AD3125" i="1" s="1"/>
  <c r="AF3125" i="1" s="1"/>
  <c r="AI3125" i="1" s="1"/>
  <c r="Y3126" i="1"/>
  <c r="Z3126" i="1" s="1"/>
  <c r="AB3126" i="1" s="1"/>
  <c r="AC3126" i="1" s="1"/>
  <c r="AD3126" i="1" s="1"/>
  <c r="AF3126" i="1" s="1"/>
  <c r="AI3126" i="1" s="1"/>
  <c r="Y3127" i="1"/>
  <c r="Z3127" i="1" s="1"/>
  <c r="AB3127" i="1" s="1"/>
  <c r="AC3127" i="1" s="1"/>
  <c r="AD3127" i="1" s="1"/>
  <c r="AF3127" i="1" s="1"/>
  <c r="AI3127" i="1" s="1"/>
  <c r="Y3128" i="1"/>
  <c r="Z3128" i="1"/>
  <c r="AB3128" i="1" s="1"/>
  <c r="AC3128" i="1" s="1"/>
  <c r="AD3128" i="1" s="1"/>
  <c r="AF3128" i="1" s="1"/>
  <c r="AI3128" i="1" s="1"/>
  <c r="Y3129" i="1"/>
  <c r="Z3129" i="1" s="1"/>
  <c r="AB3129" i="1" s="1"/>
  <c r="AC3129" i="1" s="1"/>
  <c r="AD3129" i="1" s="1"/>
  <c r="AF3129" i="1" s="1"/>
  <c r="AI3129" i="1" s="1"/>
  <c r="Y3130" i="1"/>
  <c r="Z3130" i="1" s="1"/>
  <c r="AB3130" i="1" s="1"/>
  <c r="AC3130" i="1" s="1"/>
  <c r="AD3130" i="1" s="1"/>
  <c r="AF3130" i="1" s="1"/>
  <c r="AI3130" i="1" s="1"/>
  <c r="Y3131" i="1"/>
  <c r="Z3131" i="1" s="1"/>
  <c r="AB3131" i="1" s="1"/>
  <c r="AC3131" i="1" s="1"/>
  <c r="AD3131" i="1" s="1"/>
  <c r="AF3131" i="1" s="1"/>
  <c r="AI3131" i="1" s="1"/>
  <c r="Y3132" i="1"/>
  <c r="Z3132" i="1" s="1"/>
  <c r="AB3132" i="1" s="1"/>
  <c r="AC3132" i="1" s="1"/>
  <c r="AD3132" i="1" s="1"/>
  <c r="AF3132" i="1" s="1"/>
  <c r="AI3132" i="1" s="1"/>
  <c r="Y3133" i="1"/>
  <c r="Z3133" i="1" s="1"/>
  <c r="AB3133" i="1" s="1"/>
  <c r="AC3133" i="1" s="1"/>
  <c r="AD3133" i="1" s="1"/>
  <c r="AF3133" i="1" s="1"/>
  <c r="AI3133" i="1" s="1"/>
  <c r="Y3134" i="1"/>
  <c r="Z3134" i="1" s="1"/>
  <c r="AB3134" i="1" s="1"/>
  <c r="AC3134" i="1" s="1"/>
  <c r="AD3134" i="1" s="1"/>
  <c r="AF3134" i="1" s="1"/>
  <c r="AI3134" i="1" s="1"/>
  <c r="Y3135" i="1"/>
  <c r="Z3135" i="1" s="1"/>
  <c r="AB3135" i="1" s="1"/>
  <c r="AC3135" i="1" s="1"/>
  <c r="AD3135" i="1" s="1"/>
  <c r="AF3135" i="1" s="1"/>
  <c r="AI3135" i="1" s="1"/>
  <c r="Y3136" i="1"/>
  <c r="Z3136" i="1" s="1"/>
  <c r="AB3136" i="1" s="1"/>
  <c r="AC3136" i="1" s="1"/>
  <c r="AD3136" i="1" s="1"/>
  <c r="AF3136" i="1" s="1"/>
  <c r="AI3136" i="1" s="1"/>
  <c r="Y3137" i="1"/>
  <c r="Z3137" i="1" s="1"/>
  <c r="AB3137" i="1" s="1"/>
  <c r="AC3137" i="1" s="1"/>
  <c r="AD3137" i="1" s="1"/>
  <c r="AF3137" i="1" s="1"/>
  <c r="AI3137" i="1" s="1"/>
  <c r="Y3138" i="1"/>
  <c r="Z3138" i="1" s="1"/>
  <c r="AB3138" i="1" s="1"/>
  <c r="AC3138" i="1" s="1"/>
  <c r="AD3138" i="1" s="1"/>
  <c r="AF3138" i="1" s="1"/>
  <c r="AI3138" i="1" s="1"/>
  <c r="Y3139" i="1"/>
  <c r="Z3139" i="1" s="1"/>
  <c r="AB3139" i="1" s="1"/>
  <c r="AC3139" i="1" s="1"/>
  <c r="AD3139" i="1" s="1"/>
  <c r="AF3139" i="1" s="1"/>
  <c r="AI3139" i="1" s="1"/>
  <c r="Y3140" i="1"/>
  <c r="Z3140" i="1" s="1"/>
  <c r="AB3140" i="1" s="1"/>
  <c r="AC3140" i="1" s="1"/>
  <c r="AD3140" i="1" s="1"/>
  <c r="AF3140" i="1" s="1"/>
  <c r="AI3140" i="1" s="1"/>
  <c r="Y3141" i="1"/>
  <c r="Z3141" i="1" s="1"/>
  <c r="AB3141" i="1" s="1"/>
  <c r="AC3141" i="1" s="1"/>
  <c r="AD3141" i="1" s="1"/>
  <c r="AF3141" i="1" s="1"/>
  <c r="AI3141" i="1" s="1"/>
  <c r="Y3142" i="1"/>
  <c r="Z3142" i="1" s="1"/>
  <c r="AB3142" i="1" s="1"/>
  <c r="AC3142" i="1" s="1"/>
  <c r="AD3142" i="1" s="1"/>
  <c r="AF3142" i="1" s="1"/>
  <c r="AI3142" i="1" s="1"/>
  <c r="Y3143" i="1"/>
  <c r="Z3143" i="1"/>
  <c r="AB3143" i="1" s="1"/>
  <c r="AC3143" i="1" s="1"/>
  <c r="AD3143" i="1" s="1"/>
  <c r="AF3143" i="1" s="1"/>
  <c r="AI3143" i="1" s="1"/>
  <c r="Y3144" i="1"/>
  <c r="Z3144" i="1" s="1"/>
  <c r="AB3144" i="1" s="1"/>
  <c r="AC3144" i="1" s="1"/>
  <c r="AD3144" i="1" s="1"/>
  <c r="AF3144" i="1" s="1"/>
  <c r="AI3144" i="1" s="1"/>
  <c r="Y3145" i="1"/>
  <c r="Z3145" i="1" s="1"/>
  <c r="AB3145" i="1" s="1"/>
  <c r="AC3145" i="1" s="1"/>
  <c r="AD3145" i="1" s="1"/>
  <c r="AF3145" i="1" s="1"/>
  <c r="AI3145" i="1" s="1"/>
  <c r="Y3146" i="1"/>
  <c r="Z3146" i="1" s="1"/>
  <c r="AB3146" i="1" s="1"/>
  <c r="AC3146" i="1" s="1"/>
  <c r="AD3146" i="1" s="1"/>
  <c r="AF3146" i="1" s="1"/>
  <c r="AI3146" i="1" s="1"/>
  <c r="Y3147" i="1"/>
  <c r="Z3147" i="1" s="1"/>
  <c r="AB3147" i="1" s="1"/>
  <c r="AC3147" i="1" s="1"/>
  <c r="AD3147" i="1" s="1"/>
  <c r="AF3147" i="1" s="1"/>
  <c r="AI3147" i="1" s="1"/>
  <c r="Y3148" i="1"/>
  <c r="Z3148" i="1" s="1"/>
  <c r="AB3148" i="1" s="1"/>
  <c r="AC3148" i="1" s="1"/>
  <c r="AD3148" i="1" s="1"/>
  <c r="AF3148" i="1" s="1"/>
  <c r="AI3148" i="1" s="1"/>
  <c r="Y3149" i="1"/>
  <c r="Z3149" i="1" s="1"/>
  <c r="AB3149" i="1" s="1"/>
  <c r="AC3149" i="1" s="1"/>
  <c r="AD3149" i="1" s="1"/>
  <c r="AF3149" i="1" s="1"/>
  <c r="AI3149" i="1" s="1"/>
  <c r="Y3150" i="1"/>
  <c r="Z3150" i="1" s="1"/>
  <c r="AB3150" i="1" s="1"/>
  <c r="AC3150" i="1" s="1"/>
  <c r="AD3150" i="1" s="1"/>
  <c r="AF3150" i="1" s="1"/>
  <c r="AI3150" i="1" s="1"/>
  <c r="Y3151" i="1"/>
  <c r="Z3151" i="1" s="1"/>
  <c r="AB3151" i="1" s="1"/>
  <c r="AC3151" i="1" s="1"/>
  <c r="AD3151" i="1" s="1"/>
  <c r="AF3151" i="1" s="1"/>
  <c r="AI3151" i="1" s="1"/>
  <c r="Y3152" i="1"/>
  <c r="Z3152" i="1" s="1"/>
  <c r="AB3152" i="1" s="1"/>
  <c r="AC3152" i="1" s="1"/>
  <c r="AD3152" i="1" s="1"/>
  <c r="AF3152" i="1" s="1"/>
  <c r="AI3152" i="1" s="1"/>
  <c r="Y3153" i="1"/>
  <c r="Z3153" i="1" s="1"/>
  <c r="AB3153" i="1" s="1"/>
  <c r="AC3153" i="1" s="1"/>
  <c r="AD3153" i="1" s="1"/>
  <c r="AF3153" i="1" s="1"/>
  <c r="AI3153" i="1" s="1"/>
  <c r="Y3154" i="1"/>
  <c r="Z3154" i="1" s="1"/>
  <c r="AB3154" i="1" s="1"/>
  <c r="AC3154" i="1" s="1"/>
  <c r="AD3154" i="1" s="1"/>
  <c r="AF3154" i="1" s="1"/>
  <c r="AI3154" i="1" s="1"/>
  <c r="Y3155" i="1"/>
  <c r="Z3155" i="1" s="1"/>
  <c r="AB3155" i="1" s="1"/>
  <c r="AC3155" i="1" s="1"/>
  <c r="AD3155" i="1" s="1"/>
  <c r="AF3155" i="1" s="1"/>
  <c r="AI3155" i="1" s="1"/>
  <c r="Y3156" i="1"/>
  <c r="Z3156" i="1" s="1"/>
  <c r="AB3156" i="1" s="1"/>
  <c r="AC3156" i="1" s="1"/>
  <c r="AD3156" i="1" s="1"/>
  <c r="AF3156" i="1" s="1"/>
  <c r="AI3156" i="1" s="1"/>
  <c r="Y3157" i="1"/>
  <c r="Z3157" i="1"/>
  <c r="AB3157" i="1" s="1"/>
  <c r="AC3157" i="1" s="1"/>
  <c r="AD3157" i="1" s="1"/>
  <c r="AF3157" i="1" s="1"/>
  <c r="AI3157" i="1" s="1"/>
  <c r="Y3158" i="1"/>
  <c r="Z3158" i="1" s="1"/>
  <c r="AB3158" i="1" s="1"/>
  <c r="AC3158" i="1" s="1"/>
  <c r="AD3158" i="1" s="1"/>
  <c r="AF3158" i="1" s="1"/>
  <c r="AI3158" i="1" s="1"/>
  <c r="Y3159" i="1"/>
  <c r="Z3159" i="1" s="1"/>
  <c r="AB3159" i="1" s="1"/>
  <c r="AC3159" i="1" s="1"/>
  <c r="AD3159" i="1" s="1"/>
  <c r="AF3159" i="1" s="1"/>
  <c r="AI3159" i="1" s="1"/>
  <c r="Y3160" i="1"/>
  <c r="Z3160" i="1" s="1"/>
  <c r="AB3160" i="1" s="1"/>
  <c r="AC3160" i="1" s="1"/>
  <c r="AD3160" i="1" s="1"/>
  <c r="AF3160" i="1" s="1"/>
  <c r="AI3160" i="1" s="1"/>
  <c r="Y3161" i="1"/>
  <c r="Z3161" i="1" s="1"/>
  <c r="AB3161" i="1" s="1"/>
  <c r="AC3161" i="1" s="1"/>
  <c r="AD3161" i="1" s="1"/>
  <c r="AF3161" i="1" s="1"/>
  <c r="AI3161" i="1" s="1"/>
  <c r="Y3162" i="1"/>
  <c r="Z3162" i="1"/>
  <c r="AB3162" i="1" s="1"/>
  <c r="AC3162" i="1" s="1"/>
  <c r="AD3162" i="1" s="1"/>
  <c r="AF3162" i="1" s="1"/>
  <c r="AI3162" i="1" s="1"/>
  <c r="Y3163" i="1"/>
  <c r="Z3163" i="1" s="1"/>
  <c r="AB3163" i="1" s="1"/>
  <c r="AC3163" i="1" s="1"/>
  <c r="AD3163" i="1" s="1"/>
  <c r="AF3163" i="1" s="1"/>
  <c r="AI3163" i="1" s="1"/>
  <c r="Y3164" i="1"/>
  <c r="Z3164" i="1" s="1"/>
  <c r="AB3164" i="1" s="1"/>
  <c r="AC3164" i="1" s="1"/>
  <c r="AD3164" i="1" s="1"/>
  <c r="AF3164" i="1" s="1"/>
  <c r="AI3164" i="1" s="1"/>
  <c r="Y3165" i="1"/>
  <c r="Z3165" i="1" s="1"/>
  <c r="AB3165" i="1" s="1"/>
  <c r="AC3165" i="1" s="1"/>
  <c r="AD3165" i="1" s="1"/>
  <c r="AF3165" i="1" s="1"/>
  <c r="AI3165" i="1" s="1"/>
  <c r="Y3166" i="1"/>
  <c r="Z3166" i="1" s="1"/>
  <c r="AB3166" i="1" s="1"/>
  <c r="AC3166" i="1" s="1"/>
  <c r="AD3166" i="1" s="1"/>
  <c r="AF3166" i="1" s="1"/>
  <c r="AI3166" i="1" s="1"/>
  <c r="Y3167" i="1"/>
  <c r="Z3167" i="1" s="1"/>
  <c r="AB3167" i="1" s="1"/>
  <c r="AC3167" i="1" s="1"/>
  <c r="AD3167" i="1" s="1"/>
  <c r="AF3167" i="1" s="1"/>
  <c r="AI3167" i="1" s="1"/>
  <c r="Y3168" i="1"/>
  <c r="Z3168" i="1" s="1"/>
  <c r="AB3168" i="1" s="1"/>
  <c r="AC3168" i="1" s="1"/>
  <c r="AD3168" i="1" s="1"/>
  <c r="AF3168" i="1" s="1"/>
  <c r="AI3168" i="1" s="1"/>
  <c r="Y3169" i="1"/>
  <c r="Z3169" i="1"/>
  <c r="AB3169" i="1" s="1"/>
  <c r="AC3169" i="1" s="1"/>
  <c r="AD3169" i="1" s="1"/>
  <c r="AF3169" i="1" s="1"/>
  <c r="AI3169" i="1" s="1"/>
  <c r="Y2481" i="1"/>
  <c r="Z2481" i="1" s="1"/>
  <c r="AB2481" i="1" s="1"/>
  <c r="AC2481" i="1" s="1"/>
  <c r="AD2481" i="1" s="1"/>
  <c r="AF2481" i="1" s="1"/>
  <c r="AI2481" i="1" s="1"/>
  <c r="Y2482" i="1"/>
  <c r="Z2482" i="1" s="1"/>
  <c r="AB2482" i="1" s="1"/>
  <c r="AC2482" i="1" s="1"/>
  <c r="AD2482" i="1" s="1"/>
  <c r="AF2482" i="1" s="1"/>
  <c r="AI2482" i="1" s="1"/>
  <c r="Y2483" i="1"/>
  <c r="Z2483" i="1" s="1"/>
  <c r="AB2483" i="1" s="1"/>
  <c r="AC2483" i="1" s="1"/>
  <c r="AD2483" i="1" s="1"/>
  <c r="AF2483" i="1" s="1"/>
  <c r="AI2483" i="1" s="1"/>
  <c r="Y2484" i="1"/>
  <c r="Z2484" i="1" s="1"/>
  <c r="AB2484" i="1" s="1"/>
  <c r="AC2484" i="1" s="1"/>
  <c r="AD2484" i="1" s="1"/>
  <c r="AF2484" i="1" s="1"/>
  <c r="AI2484" i="1" s="1"/>
  <c r="Y2485" i="1"/>
  <c r="Z2485" i="1" s="1"/>
  <c r="AB2485" i="1" s="1"/>
  <c r="AC2485" i="1" s="1"/>
  <c r="AD2485" i="1" s="1"/>
  <c r="AF2485" i="1" s="1"/>
  <c r="AI2485" i="1" s="1"/>
  <c r="Y2486" i="1"/>
  <c r="Z2486" i="1" s="1"/>
  <c r="AB2486" i="1" s="1"/>
  <c r="AC2486" i="1" s="1"/>
  <c r="AD2486" i="1" s="1"/>
  <c r="AF2486" i="1" s="1"/>
  <c r="AI2486" i="1" s="1"/>
  <c r="Y2487" i="1"/>
  <c r="Z2487" i="1" s="1"/>
  <c r="AB2487" i="1" s="1"/>
  <c r="AC2487" i="1" s="1"/>
  <c r="AD2487" i="1" s="1"/>
  <c r="AF2487" i="1" s="1"/>
  <c r="AI2487" i="1" s="1"/>
  <c r="Y2488" i="1"/>
  <c r="Z2488" i="1" s="1"/>
  <c r="AB2488" i="1" s="1"/>
  <c r="AC2488" i="1" s="1"/>
  <c r="AD2488" i="1" s="1"/>
  <c r="AF2488" i="1" s="1"/>
  <c r="AI2488" i="1" s="1"/>
  <c r="Y2489" i="1"/>
  <c r="Z2489" i="1" s="1"/>
  <c r="AB2489" i="1" s="1"/>
  <c r="AC2489" i="1" s="1"/>
  <c r="AD2489" i="1" s="1"/>
  <c r="AF2489" i="1" s="1"/>
  <c r="AI2489" i="1" s="1"/>
  <c r="Y2490" i="1"/>
  <c r="Z2490" i="1" s="1"/>
  <c r="AB2490" i="1" s="1"/>
  <c r="AC2490" i="1" s="1"/>
  <c r="AD2490" i="1" s="1"/>
  <c r="AF2490" i="1" s="1"/>
  <c r="AI2490" i="1" s="1"/>
  <c r="Y2491" i="1"/>
  <c r="Z2491" i="1" s="1"/>
  <c r="AB2491" i="1" s="1"/>
  <c r="AC2491" i="1" s="1"/>
  <c r="AD2491" i="1" s="1"/>
  <c r="AF2491" i="1" s="1"/>
  <c r="AI2491" i="1" s="1"/>
  <c r="Y2492" i="1"/>
  <c r="Z2492" i="1" s="1"/>
  <c r="AB2492" i="1" s="1"/>
  <c r="AC2492" i="1" s="1"/>
  <c r="AD2492" i="1" s="1"/>
  <c r="AF2492" i="1" s="1"/>
  <c r="AI2492" i="1" s="1"/>
  <c r="Y2493" i="1"/>
  <c r="Z2493" i="1" s="1"/>
  <c r="AB2493" i="1" s="1"/>
  <c r="AC2493" i="1" s="1"/>
  <c r="AD2493" i="1" s="1"/>
  <c r="AF2493" i="1" s="1"/>
  <c r="AI2493" i="1" s="1"/>
  <c r="Y2494" i="1"/>
  <c r="Z2494" i="1" s="1"/>
  <c r="AB2494" i="1" s="1"/>
  <c r="AC2494" i="1" s="1"/>
  <c r="AD2494" i="1" s="1"/>
  <c r="AF2494" i="1" s="1"/>
  <c r="AI2494" i="1" s="1"/>
  <c r="Y2495" i="1"/>
  <c r="Z2495" i="1" s="1"/>
  <c r="AB2495" i="1" s="1"/>
  <c r="AC2495" i="1" s="1"/>
  <c r="AD2495" i="1" s="1"/>
  <c r="AF2495" i="1" s="1"/>
  <c r="AI2495" i="1" s="1"/>
  <c r="Y2496" i="1"/>
  <c r="Z2496" i="1" s="1"/>
  <c r="AB2496" i="1" s="1"/>
  <c r="AC2496" i="1" s="1"/>
  <c r="AD2496" i="1" s="1"/>
  <c r="AF2496" i="1" s="1"/>
  <c r="AI2496" i="1" s="1"/>
  <c r="Y2497" i="1"/>
  <c r="Z2497" i="1" s="1"/>
  <c r="AB2497" i="1" s="1"/>
  <c r="AC2497" i="1" s="1"/>
  <c r="AD2497" i="1" s="1"/>
  <c r="AF2497" i="1" s="1"/>
  <c r="AI2497" i="1" s="1"/>
  <c r="Y2498" i="1"/>
  <c r="Z2498" i="1" s="1"/>
  <c r="AB2498" i="1" s="1"/>
  <c r="AC2498" i="1" s="1"/>
  <c r="AD2498" i="1" s="1"/>
  <c r="AF2498" i="1" s="1"/>
  <c r="AI2498" i="1" s="1"/>
  <c r="Y2499" i="1"/>
  <c r="Z2499" i="1" s="1"/>
  <c r="AB2499" i="1" s="1"/>
  <c r="AC2499" i="1" s="1"/>
  <c r="AD2499" i="1" s="1"/>
  <c r="AF2499" i="1" s="1"/>
  <c r="AI2499" i="1" s="1"/>
  <c r="Y2500" i="1"/>
  <c r="Z2500" i="1" s="1"/>
  <c r="AB2500" i="1" s="1"/>
  <c r="AC2500" i="1" s="1"/>
  <c r="AD2500" i="1" s="1"/>
  <c r="AF2500" i="1" s="1"/>
  <c r="AI2500" i="1" s="1"/>
  <c r="Y2501" i="1"/>
  <c r="Z2501" i="1"/>
  <c r="AB2501" i="1" s="1"/>
  <c r="AC2501" i="1" s="1"/>
  <c r="AD2501" i="1" s="1"/>
  <c r="AF2501" i="1" s="1"/>
  <c r="AI2501" i="1" s="1"/>
  <c r="Y2502" i="1"/>
  <c r="Z2502" i="1" s="1"/>
  <c r="AB2502" i="1" s="1"/>
  <c r="AC2502" i="1" s="1"/>
  <c r="AD2502" i="1" s="1"/>
  <c r="AF2502" i="1" s="1"/>
  <c r="AI2502" i="1" s="1"/>
  <c r="Y2503" i="1"/>
  <c r="Z2503" i="1" s="1"/>
  <c r="AB2503" i="1" s="1"/>
  <c r="AC2503" i="1" s="1"/>
  <c r="AD2503" i="1" s="1"/>
  <c r="AF2503" i="1" s="1"/>
  <c r="AI2503" i="1" s="1"/>
  <c r="Y2504" i="1"/>
  <c r="Z2504" i="1" s="1"/>
  <c r="AB2504" i="1" s="1"/>
  <c r="AC2504" i="1" s="1"/>
  <c r="AD2504" i="1" s="1"/>
  <c r="AF2504" i="1" s="1"/>
  <c r="AI2504" i="1" s="1"/>
  <c r="Y2505" i="1"/>
  <c r="Z2505" i="1" s="1"/>
  <c r="AB2505" i="1" s="1"/>
  <c r="AC2505" i="1" s="1"/>
  <c r="AD2505" i="1" s="1"/>
  <c r="AF2505" i="1" s="1"/>
  <c r="AI2505" i="1" s="1"/>
  <c r="Y2506" i="1"/>
  <c r="Z2506" i="1"/>
  <c r="AB2506" i="1" s="1"/>
  <c r="AC2506" i="1" s="1"/>
  <c r="AD2506" i="1" s="1"/>
  <c r="AF2506" i="1" s="1"/>
  <c r="AI2506" i="1" s="1"/>
  <c r="Y2507" i="1"/>
  <c r="Z2507" i="1" s="1"/>
  <c r="AB2507" i="1" s="1"/>
  <c r="AC2507" i="1" s="1"/>
  <c r="AD2507" i="1" s="1"/>
  <c r="AF2507" i="1" s="1"/>
  <c r="AI2507" i="1" s="1"/>
  <c r="Y2508" i="1"/>
  <c r="Z2508" i="1" s="1"/>
  <c r="AB2508" i="1" s="1"/>
  <c r="AC2508" i="1" s="1"/>
  <c r="AD2508" i="1" s="1"/>
  <c r="AF2508" i="1" s="1"/>
  <c r="AI2508" i="1" s="1"/>
  <c r="Y2509" i="1"/>
  <c r="Z2509" i="1" s="1"/>
  <c r="AB2509" i="1" s="1"/>
  <c r="AC2509" i="1" s="1"/>
  <c r="AD2509" i="1" s="1"/>
  <c r="AF2509" i="1" s="1"/>
  <c r="AI2509" i="1" s="1"/>
  <c r="Y2510" i="1"/>
  <c r="Z2510" i="1" s="1"/>
  <c r="AB2510" i="1" s="1"/>
  <c r="AC2510" i="1" s="1"/>
  <c r="AD2510" i="1" s="1"/>
  <c r="AF2510" i="1" s="1"/>
  <c r="AI2510" i="1" s="1"/>
  <c r="Y2511" i="1"/>
  <c r="Z2511" i="1" s="1"/>
  <c r="AB2511" i="1" s="1"/>
  <c r="AC2511" i="1" s="1"/>
  <c r="AD2511" i="1" s="1"/>
  <c r="AF2511" i="1" s="1"/>
  <c r="AI2511" i="1" s="1"/>
  <c r="Y2512" i="1"/>
  <c r="Z2512" i="1" s="1"/>
  <c r="AB2512" i="1" s="1"/>
  <c r="AC2512" i="1" s="1"/>
  <c r="AD2512" i="1" s="1"/>
  <c r="AF2512" i="1" s="1"/>
  <c r="AI2512" i="1" s="1"/>
  <c r="Y2513" i="1"/>
  <c r="Z2513" i="1" s="1"/>
  <c r="AB2513" i="1" s="1"/>
  <c r="AC2513" i="1" s="1"/>
  <c r="AD2513" i="1" s="1"/>
  <c r="AF2513" i="1" s="1"/>
  <c r="AI2513" i="1" s="1"/>
  <c r="Y2514" i="1"/>
  <c r="Z2514" i="1" s="1"/>
  <c r="AB2514" i="1" s="1"/>
  <c r="AC2514" i="1" s="1"/>
  <c r="AD2514" i="1" s="1"/>
  <c r="AF2514" i="1" s="1"/>
  <c r="AI2514" i="1" s="1"/>
  <c r="Y2515" i="1"/>
  <c r="Z2515" i="1" s="1"/>
  <c r="AB2515" i="1" s="1"/>
  <c r="AC2515" i="1" s="1"/>
  <c r="AD2515" i="1" s="1"/>
  <c r="AF2515" i="1" s="1"/>
  <c r="AI2515" i="1" s="1"/>
  <c r="Y2516" i="1"/>
  <c r="Z2516" i="1" s="1"/>
  <c r="AB2516" i="1" s="1"/>
  <c r="AC2516" i="1" s="1"/>
  <c r="AD2516" i="1" s="1"/>
  <c r="AF2516" i="1" s="1"/>
  <c r="AI2516" i="1" s="1"/>
  <c r="Y2517" i="1"/>
  <c r="Z2517" i="1" s="1"/>
  <c r="AB2517" i="1" s="1"/>
  <c r="AC2517" i="1" s="1"/>
  <c r="AD2517" i="1" s="1"/>
  <c r="AF2517" i="1" s="1"/>
  <c r="AI2517" i="1" s="1"/>
  <c r="Y2518" i="1"/>
  <c r="Z2518" i="1"/>
  <c r="AB2518" i="1" s="1"/>
  <c r="AC2518" i="1" s="1"/>
  <c r="AD2518" i="1" s="1"/>
  <c r="AF2518" i="1" s="1"/>
  <c r="AI2518" i="1" s="1"/>
  <c r="Y2519" i="1"/>
  <c r="Z2519" i="1" s="1"/>
  <c r="AB2519" i="1" s="1"/>
  <c r="AC2519" i="1" s="1"/>
  <c r="AD2519" i="1" s="1"/>
  <c r="AF2519" i="1" s="1"/>
  <c r="AI2519" i="1" s="1"/>
  <c r="Y2520" i="1"/>
  <c r="Z2520" i="1" s="1"/>
  <c r="AB2520" i="1" s="1"/>
  <c r="AC2520" i="1" s="1"/>
  <c r="AD2520" i="1" s="1"/>
  <c r="AF2520" i="1" s="1"/>
  <c r="AI2520" i="1" s="1"/>
  <c r="Y2521" i="1"/>
  <c r="Z2521" i="1" s="1"/>
  <c r="AB2521" i="1" s="1"/>
  <c r="AC2521" i="1" s="1"/>
  <c r="AD2521" i="1" s="1"/>
  <c r="AF2521" i="1" s="1"/>
  <c r="AI2521" i="1" s="1"/>
  <c r="Y2522" i="1"/>
  <c r="Z2522" i="1" s="1"/>
  <c r="AB2522" i="1" s="1"/>
  <c r="AC2522" i="1" s="1"/>
  <c r="AD2522" i="1" s="1"/>
  <c r="AF2522" i="1" s="1"/>
  <c r="AI2522" i="1" s="1"/>
  <c r="Y2523" i="1"/>
  <c r="Z2523" i="1" s="1"/>
  <c r="AB2523" i="1" s="1"/>
  <c r="AC2523" i="1" s="1"/>
  <c r="AD2523" i="1" s="1"/>
  <c r="AF2523" i="1" s="1"/>
  <c r="AI2523" i="1" s="1"/>
  <c r="Y2524" i="1"/>
  <c r="Z2524" i="1" s="1"/>
  <c r="AB2524" i="1" s="1"/>
  <c r="AC2524" i="1" s="1"/>
  <c r="AD2524" i="1" s="1"/>
  <c r="AF2524" i="1" s="1"/>
  <c r="AI2524" i="1" s="1"/>
  <c r="Y2525" i="1"/>
  <c r="Z2525" i="1" s="1"/>
  <c r="AB2525" i="1" s="1"/>
  <c r="AC2525" i="1" s="1"/>
  <c r="AD2525" i="1" s="1"/>
  <c r="AF2525" i="1" s="1"/>
  <c r="AI2525" i="1" s="1"/>
  <c r="Y2526" i="1"/>
  <c r="Z2526" i="1" s="1"/>
  <c r="AB2526" i="1" s="1"/>
  <c r="AC2526" i="1" s="1"/>
  <c r="AD2526" i="1" s="1"/>
  <c r="AF2526" i="1" s="1"/>
  <c r="AI2526" i="1" s="1"/>
  <c r="Y2527" i="1"/>
  <c r="Z2527" i="1" s="1"/>
  <c r="AB2527" i="1" s="1"/>
  <c r="AC2527" i="1" s="1"/>
  <c r="AD2527" i="1" s="1"/>
  <c r="AF2527" i="1" s="1"/>
  <c r="AI2527" i="1" s="1"/>
  <c r="Y2528" i="1"/>
  <c r="Z2528" i="1" s="1"/>
  <c r="AB2528" i="1" s="1"/>
  <c r="AC2528" i="1" s="1"/>
  <c r="AD2528" i="1" s="1"/>
  <c r="AF2528" i="1" s="1"/>
  <c r="AI2528" i="1" s="1"/>
  <c r="Y2529" i="1"/>
  <c r="Z2529" i="1" s="1"/>
  <c r="AB2529" i="1" s="1"/>
  <c r="AC2529" i="1" s="1"/>
  <c r="AD2529" i="1" s="1"/>
  <c r="AF2529" i="1" s="1"/>
  <c r="AI2529" i="1" s="1"/>
  <c r="Y2530" i="1"/>
  <c r="Z2530" i="1" s="1"/>
  <c r="AB2530" i="1" s="1"/>
  <c r="AC2530" i="1" s="1"/>
  <c r="AD2530" i="1" s="1"/>
  <c r="AF2530" i="1" s="1"/>
  <c r="AI2530" i="1" s="1"/>
  <c r="Y2531" i="1"/>
  <c r="Z2531" i="1" s="1"/>
  <c r="AB2531" i="1" s="1"/>
  <c r="AC2531" i="1" s="1"/>
  <c r="AD2531" i="1" s="1"/>
  <c r="AF2531" i="1" s="1"/>
  <c r="AI2531" i="1" s="1"/>
  <c r="Y2532" i="1"/>
  <c r="Z2532" i="1" s="1"/>
  <c r="AB2532" i="1" s="1"/>
  <c r="AC2532" i="1" s="1"/>
  <c r="AD2532" i="1" s="1"/>
  <c r="AF2532" i="1" s="1"/>
  <c r="AI2532" i="1" s="1"/>
  <c r="Y2533" i="1"/>
  <c r="Z2533" i="1" s="1"/>
  <c r="AB2533" i="1" s="1"/>
  <c r="AC2533" i="1" s="1"/>
  <c r="AD2533" i="1" s="1"/>
  <c r="AF2533" i="1" s="1"/>
  <c r="AI2533" i="1" s="1"/>
  <c r="Y2534" i="1"/>
  <c r="Z2534" i="1" s="1"/>
  <c r="AB2534" i="1" s="1"/>
  <c r="AC2534" i="1" s="1"/>
  <c r="AD2534" i="1" s="1"/>
  <c r="AF2534" i="1" s="1"/>
  <c r="AI2534" i="1" s="1"/>
  <c r="Y2535" i="1"/>
  <c r="Z2535" i="1" s="1"/>
  <c r="AB2535" i="1" s="1"/>
  <c r="AC2535" i="1" s="1"/>
  <c r="AD2535" i="1" s="1"/>
  <c r="AF2535" i="1" s="1"/>
  <c r="AI2535" i="1" s="1"/>
  <c r="Y2536" i="1"/>
  <c r="Z2536" i="1" s="1"/>
  <c r="AB2536" i="1" s="1"/>
  <c r="AC2536" i="1" s="1"/>
  <c r="AD2536" i="1" s="1"/>
  <c r="AF2536" i="1" s="1"/>
  <c r="AI2536" i="1" s="1"/>
  <c r="Y2537" i="1"/>
  <c r="Z2537" i="1"/>
  <c r="AB2537" i="1" s="1"/>
  <c r="AC2537" i="1" s="1"/>
  <c r="AD2537" i="1" s="1"/>
  <c r="AF2537" i="1" s="1"/>
  <c r="AI2537" i="1" s="1"/>
  <c r="Y2538" i="1"/>
  <c r="Z2538" i="1" s="1"/>
  <c r="AB2538" i="1" s="1"/>
  <c r="AC2538" i="1" s="1"/>
  <c r="AD2538" i="1" s="1"/>
  <c r="AF2538" i="1" s="1"/>
  <c r="AI2538" i="1" s="1"/>
  <c r="Y2539" i="1"/>
  <c r="Z2539" i="1" s="1"/>
  <c r="AB2539" i="1" s="1"/>
  <c r="AC2539" i="1" s="1"/>
  <c r="AD2539" i="1" s="1"/>
  <c r="AF2539" i="1" s="1"/>
  <c r="AI2539" i="1" s="1"/>
  <c r="Y2540" i="1"/>
  <c r="Z2540" i="1" s="1"/>
  <c r="AB2540" i="1" s="1"/>
  <c r="AC2540" i="1" s="1"/>
  <c r="AD2540" i="1" s="1"/>
  <c r="AF2540" i="1" s="1"/>
  <c r="AI2540" i="1" s="1"/>
  <c r="Y2541" i="1"/>
  <c r="Z2541" i="1" s="1"/>
  <c r="AB2541" i="1" s="1"/>
  <c r="AC2541" i="1" s="1"/>
  <c r="AD2541" i="1" s="1"/>
  <c r="AF2541" i="1" s="1"/>
  <c r="AI2541" i="1" s="1"/>
  <c r="Y2542" i="1"/>
  <c r="Z2542" i="1" s="1"/>
  <c r="AB2542" i="1" s="1"/>
  <c r="AC2542" i="1" s="1"/>
  <c r="AD2542" i="1" s="1"/>
  <c r="AF2542" i="1" s="1"/>
  <c r="AI2542" i="1" s="1"/>
  <c r="Y2543" i="1"/>
  <c r="Z2543" i="1" s="1"/>
  <c r="AB2543" i="1" s="1"/>
  <c r="AC2543" i="1" s="1"/>
  <c r="AD2543" i="1" s="1"/>
  <c r="AF2543" i="1" s="1"/>
  <c r="AI2543" i="1" s="1"/>
  <c r="Y2544" i="1"/>
  <c r="Z2544" i="1"/>
  <c r="AB2544" i="1" s="1"/>
  <c r="AC2544" i="1" s="1"/>
  <c r="AD2544" i="1" s="1"/>
  <c r="AF2544" i="1" s="1"/>
  <c r="AI2544" i="1" s="1"/>
  <c r="Y2545" i="1"/>
  <c r="Z2545" i="1" s="1"/>
  <c r="AB2545" i="1" s="1"/>
  <c r="AC2545" i="1" s="1"/>
  <c r="AD2545" i="1" s="1"/>
  <c r="AF2545" i="1" s="1"/>
  <c r="AI2545" i="1" s="1"/>
  <c r="Y2546" i="1"/>
  <c r="Z2546" i="1" s="1"/>
  <c r="AB2546" i="1" s="1"/>
  <c r="AC2546" i="1" s="1"/>
  <c r="AD2546" i="1" s="1"/>
  <c r="AF2546" i="1" s="1"/>
  <c r="AI2546" i="1" s="1"/>
  <c r="Y2547" i="1"/>
  <c r="Z2547" i="1" s="1"/>
  <c r="AB2547" i="1" s="1"/>
  <c r="AC2547" i="1" s="1"/>
  <c r="AD2547" i="1" s="1"/>
  <c r="AF2547" i="1" s="1"/>
  <c r="AI2547" i="1" s="1"/>
  <c r="Y2548" i="1"/>
  <c r="Z2548" i="1"/>
  <c r="AB2548" i="1" s="1"/>
  <c r="AC2548" i="1" s="1"/>
  <c r="AD2548" i="1" s="1"/>
  <c r="AF2548" i="1" s="1"/>
  <c r="AI2548" i="1" s="1"/>
  <c r="Y2549" i="1"/>
  <c r="Z2549" i="1" s="1"/>
  <c r="AB2549" i="1" s="1"/>
  <c r="AC2549" i="1" s="1"/>
  <c r="AD2549" i="1" s="1"/>
  <c r="AF2549" i="1" s="1"/>
  <c r="AI2549" i="1" s="1"/>
  <c r="Y2550" i="1"/>
  <c r="Z2550" i="1" s="1"/>
  <c r="AB2550" i="1" s="1"/>
  <c r="AC2550" i="1" s="1"/>
  <c r="AD2550" i="1" s="1"/>
  <c r="AF2550" i="1" s="1"/>
  <c r="AI2550" i="1" s="1"/>
  <c r="Y2551" i="1"/>
  <c r="Z2551" i="1" s="1"/>
  <c r="AB2551" i="1" s="1"/>
  <c r="AC2551" i="1" s="1"/>
  <c r="AD2551" i="1" s="1"/>
  <c r="AF2551" i="1" s="1"/>
  <c r="AI2551" i="1" s="1"/>
  <c r="Y2552" i="1"/>
  <c r="Z2552" i="1" s="1"/>
  <c r="AB2552" i="1" s="1"/>
  <c r="AC2552" i="1" s="1"/>
  <c r="AD2552" i="1" s="1"/>
  <c r="AF2552" i="1" s="1"/>
  <c r="AI2552" i="1" s="1"/>
  <c r="Y2553" i="1"/>
  <c r="Z2553" i="1" s="1"/>
  <c r="AB2553" i="1" s="1"/>
  <c r="AC2553" i="1" s="1"/>
  <c r="AD2553" i="1" s="1"/>
  <c r="AF2553" i="1" s="1"/>
  <c r="AI2553" i="1" s="1"/>
  <c r="Y2554" i="1"/>
  <c r="Z2554" i="1" s="1"/>
  <c r="AB2554" i="1" s="1"/>
  <c r="AC2554" i="1" s="1"/>
  <c r="AD2554" i="1" s="1"/>
  <c r="AF2554" i="1" s="1"/>
  <c r="AI2554" i="1" s="1"/>
  <c r="Y2555" i="1"/>
  <c r="Z2555" i="1" s="1"/>
  <c r="AB2555" i="1" s="1"/>
  <c r="AC2555" i="1" s="1"/>
  <c r="AD2555" i="1" s="1"/>
  <c r="AF2555" i="1" s="1"/>
  <c r="AI2555" i="1" s="1"/>
  <c r="Y2556" i="1"/>
  <c r="Z2556" i="1" s="1"/>
  <c r="AB2556" i="1" s="1"/>
  <c r="AC2556" i="1" s="1"/>
  <c r="AD2556" i="1" s="1"/>
  <c r="AF2556" i="1" s="1"/>
  <c r="AI2556" i="1" s="1"/>
  <c r="Y2557" i="1"/>
  <c r="Z2557" i="1" s="1"/>
  <c r="AB2557" i="1" s="1"/>
  <c r="AC2557" i="1" s="1"/>
  <c r="AD2557" i="1" s="1"/>
  <c r="AF2557" i="1" s="1"/>
  <c r="AI2557" i="1" s="1"/>
  <c r="Y2558" i="1"/>
  <c r="Z2558" i="1" s="1"/>
  <c r="AB2558" i="1" s="1"/>
  <c r="AC2558" i="1" s="1"/>
  <c r="AD2558" i="1" s="1"/>
  <c r="AF2558" i="1" s="1"/>
  <c r="AI2558" i="1" s="1"/>
  <c r="Y2559" i="1"/>
  <c r="Z2559" i="1" s="1"/>
  <c r="AB2559" i="1" s="1"/>
  <c r="AC2559" i="1" s="1"/>
  <c r="AD2559" i="1" s="1"/>
  <c r="AF2559" i="1" s="1"/>
  <c r="AI2559" i="1" s="1"/>
  <c r="Y2560" i="1"/>
  <c r="Z2560" i="1" s="1"/>
  <c r="AB2560" i="1" s="1"/>
  <c r="AC2560" i="1" s="1"/>
  <c r="AD2560" i="1" s="1"/>
  <c r="AF2560" i="1" s="1"/>
  <c r="AI2560" i="1" s="1"/>
  <c r="Y2561" i="1"/>
  <c r="Z2561" i="1" s="1"/>
  <c r="AB2561" i="1" s="1"/>
  <c r="AC2561" i="1" s="1"/>
  <c r="AD2561" i="1" s="1"/>
  <c r="AF2561" i="1" s="1"/>
  <c r="AI2561" i="1" s="1"/>
  <c r="Y2562" i="1"/>
  <c r="Z2562" i="1" s="1"/>
  <c r="AB2562" i="1" s="1"/>
  <c r="AC2562" i="1" s="1"/>
  <c r="AD2562" i="1" s="1"/>
  <c r="AF2562" i="1" s="1"/>
  <c r="AI2562" i="1" s="1"/>
  <c r="Y2563" i="1"/>
  <c r="Z2563" i="1" s="1"/>
  <c r="AB2563" i="1" s="1"/>
  <c r="AC2563" i="1" s="1"/>
  <c r="AD2563" i="1" s="1"/>
  <c r="AF2563" i="1" s="1"/>
  <c r="AI2563" i="1" s="1"/>
  <c r="Y2564" i="1"/>
  <c r="Z2564" i="1" s="1"/>
  <c r="AB2564" i="1" s="1"/>
  <c r="AC2564" i="1" s="1"/>
  <c r="AD2564" i="1" s="1"/>
  <c r="AF2564" i="1" s="1"/>
  <c r="AI2564" i="1" s="1"/>
  <c r="Y2565" i="1"/>
  <c r="Z2565" i="1"/>
  <c r="AB2565" i="1" s="1"/>
  <c r="AC2565" i="1" s="1"/>
  <c r="AD2565" i="1" s="1"/>
  <c r="AF2565" i="1" s="1"/>
  <c r="AI2565" i="1" s="1"/>
  <c r="Y2566" i="1"/>
  <c r="Z2566" i="1" s="1"/>
  <c r="AB2566" i="1" s="1"/>
  <c r="AC2566" i="1" s="1"/>
  <c r="AD2566" i="1" s="1"/>
  <c r="AF2566" i="1" s="1"/>
  <c r="AI2566" i="1" s="1"/>
  <c r="Y1922" i="1"/>
  <c r="Z1922" i="1" s="1"/>
  <c r="AB1922" i="1" s="1"/>
  <c r="AC1922" i="1" s="1"/>
  <c r="AD1922" i="1" s="1"/>
  <c r="AF1922" i="1" s="1"/>
  <c r="AI1922" i="1" s="1"/>
  <c r="Y1923" i="1"/>
  <c r="Z1923" i="1" s="1"/>
  <c r="AB1923" i="1" s="1"/>
  <c r="AC1923" i="1" s="1"/>
  <c r="AD1923" i="1" s="1"/>
  <c r="AF1923" i="1" s="1"/>
  <c r="AI1923" i="1" s="1"/>
  <c r="Y1924" i="1"/>
  <c r="Z1924" i="1" s="1"/>
  <c r="AB1924" i="1" s="1"/>
  <c r="AC1924" i="1" s="1"/>
  <c r="AD1924" i="1" s="1"/>
  <c r="AF1924" i="1" s="1"/>
  <c r="AI1924" i="1" s="1"/>
  <c r="Y1925" i="1"/>
  <c r="Z1925" i="1" s="1"/>
  <c r="AB1925" i="1" s="1"/>
  <c r="AC1925" i="1" s="1"/>
  <c r="AD1925" i="1" s="1"/>
  <c r="AF1925" i="1" s="1"/>
  <c r="AI1925" i="1" s="1"/>
  <c r="Y1926" i="1"/>
  <c r="Z1926" i="1" s="1"/>
  <c r="AB1926" i="1" s="1"/>
  <c r="AC1926" i="1" s="1"/>
  <c r="AD1926" i="1" s="1"/>
  <c r="AF1926" i="1" s="1"/>
  <c r="AI1926" i="1" s="1"/>
  <c r="Y1927" i="1"/>
  <c r="Z1927" i="1" s="1"/>
  <c r="AB1927" i="1" s="1"/>
  <c r="AC1927" i="1" s="1"/>
  <c r="AD1927" i="1" s="1"/>
  <c r="AF1927" i="1" s="1"/>
  <c r="AI1927" i="1" s="1"/>
  <c r="Y1928" i="1"/>
  <c r="Z1928" i="1" s="1"/>
  <c r="AB1928" i="1" s="1"/>
  <c r="AC1928" i="1" s="1"/>
  <c r="AD1928" i="1" s="1"/>
  <c r="AF1928" i="1" s="1"/>
  <c r="AI1928" i="1" s="1"/>
  <c r="Y1929" i="1"/>
  <c r="Z1929" i="1" s="1"/>
  <c r="AB1929" i="1" s="1"/>
  <c r="AC1929" i="1" s="1"/>
  <c r="AD1929" i="1" s="1"/>
  <c r="AF1929" i="1" s="1"/>
  <c r="AI1929" i="1" s="1"/>
  <c r="Y1930" i="1"/>
  <c r="Z1930" i="1" s="1"/>
  <c r="AB1930" i="1" s="1"/>
  <c r="AC1930" i="1" s="1"/>
  <c r="AD1930" i="1" s="1"/>
  <c r="AF1930" i="1" s="1"/>
  <c r="AI1930" i="1" s="1"/>
  <c r="Y1931" i="1"/>
  <c r="Z1931" i="1" s="1"/>
  <c r="AB1931" i="1" s="1"/>
  <c r="AC1931" i="1" s="1"/>
  <c r="AD1931" i="1" s="1"/>
  <c r="AF1931" i="1" s="1"/>
  <c r="AI1931" i="1" s="1"/>
  <c r="Y1932" i="1"/>
  <c r="Z1932" i="1" s="1"/>
  <c r="AB1932" i="1" s="1"/>
  <c r="AC1932" i="1" s="1"/>
  <c r="AD1932" i="1" s="1"/>
  <c r="AF1932" i="1" s="1"/>
  <c r="AI1932" i="1" s="1"/>
  <c r="Y1933" i="1"/>
  <c r="Z1933" i="1" s="1"/>
  <c r="AB1933" i="1" s="1"/>
  <c r="AC1933" i="1" s="1"/>
  <c r="AD1933" i="1" s="1"/>
  <c r="AF1933" i="1" s="1"/>
  <c r="AI1933" i="1" s="1"/>
  <c r="Y1934" i="1"/>
  <c r="Z1934" i="1" s="1"/>
  <c r="AB1934" i="1" s="1"/>
  <c r="AC1934" i="1" s="1"/>
  <c r="AD1934" i="1" s="1"/>
  <c r="AF1934" i="1" s="1"/>
  <c r="AI1934" i="1" s="1"/>
  <c r="Y1935" i="1"/>
  <c r="Z1935" i="1" s="1"/>
  <c r="AB1935" i="1" s="1"/>
  <c r="AC1935" i="1" s="1"/>
  <c r="AD1935" i="1" s="1"/>
  <c r="AF1935" i="1" s="1"/>
  <c r="AI1935" i="1" s="1"/>
  <c r="Y1936" i="1"/>
  <c r="Z1936" i="1"/>
  <c r="AB1936" i="1" s="1"/>
  <c r="AC1936" i="1" s="1"/>
  <c r="AD1936" i="1" s="1"/>
  <c r="AF1936" i="1" s="1"/>
  <c r="AI1936" i="1" s="1"/>
  <c r="Y1937" i="1"/>
  <c r="Z1937" i="1" s="1"/>
  <c r="AB1937" i="1" s="1"/>
  <c r="AC1937" i="1" s="1"/>
  <c r="AD1937" i="1" s="1"/>
  <c r="AF1937" i="1" s="1"/>
  <c r="AI1937" i="1" s="1"/>
  <c r="Y1938" i="1"/>
  <c r="Z1938" i="1" s="1"/>
  <c r="AB1938" i="1" s="1"/>
  <c r="AC1938" i="1" s="1"/>
  <c r="AD1938" i="1" s="1"/>
  <c r="AF1938" i="1" s="1"/>
  <c r="AI1938" i="1" s="1"/>
  <c r="Y1939" i="1"/>
  <c r="Z1939" i="1" s="1"/>
  <c r="AB1939" i="1" s="1"/>
  <c r="AC1939" i="1" s="1"/>
  <c r="AD1939" i="1" s="1"/>
  <c r="AF1939" i="1" s="1"/>
  <c r="AI1939" i="1" s="1"/>
  <c r="Y1940" i="1"/>
  <c r="Z1940" i="1" s="1"/>
  <c r="AB1940" i="1" s="1"/>
  <c r="AC1940" i="1" s="1"/>
  <c r="AD1940" i="1" s="1"/>
  <c r="AF1940" i="1" s="1"/>
  <c r="AI1940" i="1" s="1"/>
  <c r="Y1941" i="1"/>
  <c r="Z1941" i="1" s="1"/>
  <c r="AB1941" i="1" s="1"/>
  <c r="AC1941" i="1" s="1"/>
  <c r="AD1941" i="1" s="1"/>
  <c r="AF1941" i="1" s="1"/>
  <c r="AI1941" i="1" s="1"/>
  <c r="Y1942" i="1"/>
  <c r="Z1942" i="1" s="1"/>
  <c r="AB1942" i="1" s="1"/>
  <c r="AC1942" i="1" s="1"/>
  <c r="AD1942" i="1" s="1"/>
  <c r="AF1942" i="1" s="1"/>
  <c r="AI1942" i="1" s="1"/>
  <c r="Y1943" i="1"/>
  <c r="Z1943" i="1" s="1"/>
  <c r="AB1943" i="1" s="1"/>
  <c r="AC1943" i="1" s="1"/>
  <c r="AD1943" i="1" s="1"/>
  <c r="AF1943" i="1" s="1"/>
  <c r="AI1943" i="1" s="1"/>
  <c r="Y1944" i="1"/>
  <c r="Z1944" i="1" s="1"/>
  <c r="AB1944" i="1" s="1"/>
  <c r="AC1944" i="1" s="1"/>
  <c r="AD1944" i="1" s="1"/>
  <c r="AF1944" i="1" s="1"/>
  <c r="AI1944" i="1" s="1"/>
  <c r="Y1945" i="1"/>
  <c r="Z1945" i="1" s="1"/>
  <c r="AB1945" i="1" s="1"/>
  <c r="AC1945" i="1" s="1"/>
  <c r="AD1945" i="1" s="1"/>
  <c r="AF1945" i="1" s="1"/>
  <c r="AI1945" i="1" s="1"/>
  <c r="Y1946" i="1"/>
  <c r="Z1946" i="1" s="1"/>
  <c r="AB1946" i="1" s="1"/>
  <c r="AC1946" i="1" s="1"/>
  <c r="AD1946" i="1" s="1"/>
  <c r="AF1946" i="1" s="1"/>
  <c r="AI1946" i="1" s="1"/>
  <c r="Y1947" i="1"/>
  <c r="Z1947" i="1"/>
  <c r="AB1947" i="1" s="1"/>
  <c r="AC1947" i="1" s="1"/>
  <c r="AD1947" i="1" s="1"/>
  <c r="AF1947" i="1" s="1"/>
  <c r="AI1947" i="1" s="1"/>
  <c r="Y1948" i="1"/>
  <c r="Z1948" i="1" s="1"/>
  <c r="AB1948" i="1" s="1"/>
  <c r="AC1948" i="1" s="1"/>
  <c r="AD1948" i="1" s="1"/>
  <c r="AF1948" i="1" s="1"/>
  <c r="AI1948" i="1" s="1"/>
  <c r="Y1949" i="1"/>
  <c r="Z1949" i="1" s="1"/>
  <c r="AB1949" i="1" s="1"/>
  <c r="AC1949" i="1" s="1"/>
  <c r="AD1949" i="1" s="1"/>
  <c r="AF1949" i="1" s="1"/>
  <c r="AI1949" i="1" s="1"/>
  <c r="Y1950" i="1"/>
  <c r="Z1950" i="1" s="1"/>
  <c r="AB1950" i="1" s="1"/>
  <c r="AC1950" i="1" s="1"/>
  <c r="AD1950" i="1" s="1"/>
  <c r="AF1950" i="1" s="1"/>
  <c r="AI1950" i="1" s="1"/>
  <c r="Y1951" i="1"/>
  <c r="Z1951" i="1" s="1"/>
  <c r="AB1951" i="1" s="1"/>
  <c r="AC1951" i="1" s="1"/>
  <c r="AD1951" i="1" s="1"/>
  <c r="AF1951" i="1" s="1"/>
  <c r="AI1951" i="1" s="1"/>
  <c r="Y1952" i="1"/>
  <c r="Z1952" i="1" s="1"/>
  <c r="AB1952" i="1" s="1"/>
  <c r="AC1952" i="1" s="1"/>
  <c r="AD1952" i="1" s="1"/>
  <c r="AF1952" i="1" s="1"/>
  <c r="AI1952" i="1" s="1"/>
  <c r="Y1953" i="1"/>
  <c r="Z1953" i="1"/>
  <c r="AB1953" i="1" s="1"/>
  <c r="AC1953" i="1" s="1"/>
  <c r="AD1953" i="1" s="1"/>
  <c r="AF1953" i="1" s="1"/>
  <c r="AI1953" i="1" s="1"/>
  <c r="Y1954" i="1"/>
  <c r="Z1954" i="1" s="1"/>
  <c r="AB1954" i="1" s="1"/>
  <c r="AC1954" i="1" s="1"/>
  <c r="AD1954" i="1" s="1"/>
  <c r="AF1954" i="1" s="1"/>
  <c r="AI1954" i="1" s="1"/>
  <c r="Y1955" i="1"/>
  <c r="Z1955" i="1" s="1"/>
  <c r="AB1955" i="1" s="1"/>
  <c r="AC1955" i="1" s="1"/>
  <c r="AD1955" i="1" s="1"/>
  <c r="AF1955" i="1" s="1"/>
  <c r="AI1955" i="1" s="1"/>
  <c r="Y1956" i="1"/>
  <c r="Z1956" i="1" s="1"/>
  <c r="AB1956" i="1" s="1"/>
  <c r="AC1956" i="1" s="1"/>
  <c r="AD1956" i="1" s="1"/>
  <c r="AF1956" i="1" s="1"/>
  <c r="AI1956" i="1" s="1"/>
  <c r="Y1957" i="1"/>
  <c r="Z1957" i="1" s="1"/>
  <c r="AB1957" i="1" s="1"/>
  <c r="AC1957" i="1" s="1"/>
  <c r="AD1957" i="1" s="1"/>
  <c r="AF1957" i="1" s="1"/>
  <c r="AI1957" i="1" s="1"/>
  <c r="Y1958" i="1"/>
  <c r="Z1958" i="1" s="1"/>
  <c r="AB1958" i="1" s="1"/>
  <c r="AC1958" i="1" s="1"/>
  <c r="AD1958" i="1" s="1"/>
  <c r="AF1958" i="1" s="1"/>
  <c r="AI1958" i="1" s="1"/>
  <c r="Y1959" i="1"/>
  <c r="Z1959" i="1" s="1"/>
  <c r="AB1959" i="1" s="1"/>
  <c r="AC1959" i="1" s="1"/>
  <c r="AD1959" i="1" s="1"/>
  <c r="AF1959" i="1" s="1"/>
  <c r="AI1959" i="1" s="1"/>
  <c r="Y1960" i="1"/>
  <c r="Z1960" i="1" s="1"/>
  <c r="AB1960" i="1" s="1"/>
  <c r="AC1960" i="1" s="1"/>
  <c r="AD1960" i="1" s="1"/>
  <c r="AF1960" i="1" s="1"/>
  <c r="AI1960" i="1" s="1"/>
  <c r="Y1961" i="1"/>
  <c r="Z1961" i="1" s="1"/>
  <c r="AB1961" i="1" s="1"/>
  <c r="AC1961" i="1" s="1"/>
  <c r="AD1961" i="1" s="1"/>
  <c r="AF1961" i="1" s="1"/>
  <c r="AI1961" i="1" s="1"/>
  <c r="Y1962" i="1"/>
  <c r="Z1962" i="1" s="1"/>
  <c r="AB1962" i="1" s="1"/>
  <c r="AC1962" i="1" s="1"/>
  <c r="AD1962" i="1" s="1"/>
  <c r="AF1962" i="1" s="1"/>
  <c r="AI1962" i="1" s="1"/>
  <c r="Y1963" i="1"/>
  <c r="Z1963" i="1" s="1"/>
  <c r="AB1963" i="1" s="1"/>
  <c r="AC1963" i="1" s="1"/>
  <c r="AD1963" i="1" s="1"/>
  <c r="AF1963" i="1" s="1"/>
  <c r="AI1963" i="1" s="1"/>
  <c r="Y1964" i="1"/>
  <c r="Z1964" i="1" s="1"/>
  <c r="AB1964" i="1" s="1"/>
  <c r="AC1964" i="1" s="1"/>
  <c r="AD1964" i="1" s="1"/>
  <c r="AF1964" i="1" s="1"/>
  <c r="AI1964" i="1" s="1"/>
  <c r="Y1965" i="1"/>
  <c r="Z1965" i="1" s="1"/>
  <c r="AB1965" i="1" s="1"/>
  <c r="AC1965" i="1" s="1"/>
  <c r="AD1965" i="1" s="1"/>
  <c r="AF1965" i="1" s="1"/>
  <c r="AI1965" i="1" s="1"/>
  <c r="Y1966" i="1"/>
  <c r="Z1966" i="1" s="1"/>
  <c r="AB1966" i="1" s="1"/>
  <c r="AC1966" i="1" s="1"/>
  <c r="AD1966" i="1" s="1"/>
  <c r="AF1966" i="1" s="1"/>
  <c r="AI1966" i="1" s="1"/>
  <c r="Y1967" i="1"/>
  <c r="Z1967" i="1"/>
  <c r="AB1967" i="1" s="1"/>
  <c r="AC1967" i="1" s="1"/>
  <c r="AD1967" i="1" s="1"/>
  <c r="AF1967" i="1" s="1"/>
  <c r="AI1967" i="1" s="1"/>
  <c r="Y1968" i="1"/>
  <c r="Z1968" i="1" s="1"/>
  <c r="AB1968" i="1" s="1"/>
  <c r="AC1968" i="1" s="1"/>
  <c r="AD1968" i="1" s="1"/>
  <c r="AF1968" i="1" s="1"/>
  <c r="AI1968" i="1" s="1"/>
  <c r="Y1969" i="1"/>
  <c r="Z1969" i="1" s="1"/>
  <c r="AB1969" i="1" s="1"/>
  <c r="AC1969" i="1" s="1"/>
  <c r="AD1969" i="1" s="1"/>
  <c r="AF1969" i="1" s="1"/>
  <c r="AI1969" i="1" s="1"/>
  <c r="Y1970" i="1"/>
  <c r="Z1970" i="1" s="1"/>
  <c r="AB1970" i="1" s="1"/>
  <c r="AC1970" i="1" s="1"/>
  <c r="AD1970" i="1" s="1"/>
  <c r="AF1970" i="1" s="1"/>
  <c r="AI1970" i="1" s="1"/>
  <c r="Y1971" i="1"/>
  <c r="Z1971" i="1" s="1"/>
  <c r="AB1971" i="1" s="1"/>
  <c r="AC1971" i="1" s="1"/>
  <c r="AD1971" i="1" s="1"/>
  <c r="AF1971" i="1" s="1"/>
  <c r="AI1971" i="1" s="1"/>
  <c r="Y1972" i="1"/>
  <c r="Z1972" i="1"/>
  <c r="AB1972" i="1" s="1"/>
  <c r="AC1972" i="1" s="1"/>
  <c r="AD1972" i="1" s="1"/>
  <c r="AF1972" i="1" s="1"/>
  <c r="AI1972" i="1" s="1"/>
  <c r="Y1973" i="1"/>
  <c r="Z1973" i="1" s="1"/>
  <c r="AB1973" i="1" s="1"/>
  <c r="AC1973" i="1" s="1"/>
  <c r="AD1973" i="1" s="1"/>
  <c r="AF1973" i="1" s="1"/>
  <c r="AI1973" i="1" s="1"/>
  <c r="Y1974" i="1"/>
  <c r="Z1974" i="1" s="1"/>
  <c r="AB1974" i="1" s="1"/>
  <c r="AC1974" i="1" s="1"/>
  <c r="AD1974" i="1" s="1"/>
  <c r="AF1974" i="1" s="1"/>
  <c r="AI1974" i="1" s="1"/>
  <c r="Y1975" i="1"/>
  <c r="Z1975" i="1" s="1"/>
  <c r="AB1975" i="1" s="1"/>
  <c r="AC1975" i="1" s="1"/>
  <c r="AD1975" i="1" s="1"/>
  <c r="AF1975" i="1" s="1"/>
  <c r="AI1975" i="1" s="1"/>
  <c r="Y1976" i="1"/>
  <c r="Z1976" i="1" s="1"/>
  <c r="AB1976" i="1" s="1"/>
  <c r="AC1976" i="1" s="1"/>
  <c r="AD1976" i="1" s="1"/>
  <c r="AF1976" i="1" s="1"/>
  <c r="AI1976" i="1" s="1"/>
  <c r="Y1977" i="1"/>
  <c r="Z1977" i="1" s="1"/>
  <c r="AB1977" i="1" s="1"/>
  <c r="AC1977" i="1" s="1"/>
  <c r="AD1977" i="1" s="1"/>
  <c r="AF1977" i="1" s="1"/>
  <c r="AI1977" i="1" s="1"/>
  <c r="Y1978" i="1"/>
  <c r="Z1978" i="1" s="1"/>
  <c r="AB1978" i="1" s="1"/>
  <c r="AC1978" i="1" s="1"/>
  <c r="AD1978" i="1" s="1"/>
  <c r="AF1978" i="1" s="1"/>
  <c r="AI1978" i="1" s="1"/>
  <c r="Y1979" i="1"/>
  <c r="Z1979" i="1" s="1"/>
  <c r="AB1979" i="1" s="1"/>
  <c r="AC1979" i="1" s="1"/>
  <c r="AD1979" i="1" s="1"/>
  <c r="AF1979" i="1" s="1"/>
  <c r="AI1979" i="1" s="1"/>
  <c r="Y1980" i="1"/>
  <c r="Z1980" i="1" s="1"/>
  <c r="AB1980" i="1" s="1"/>
  <c r="AC1980" i="1" s="1"/>
  <c r="AD1980" i="1" s="1"/>
  <c r="AF1980" i="1" s="1"/>
  <c r="AI1980" i="1" s="1"/>
  <c r="Y1981" i="1"/>
  <c r="Z1981" i="1" s="1"/>
  <c r="AB1981" i="1" s="1"/>
  <c r="AC1981" i="1" s="1"/>
  <c r="AD1981" i="1" s="1"/>
  <c r="AF1981" i="1" s="1"/>
  <c r="AI1981" i="1" s="1"/>
  <c r="Y1982" i="1"/>
  <c r="Z1982" i="1" s="1"/>
  <c r="AB1982" i="1" s="1"/>
  <c r="AC1982" i="1" s="1"/>
  <c r="AD1982" i="1" s="1"/>
  <c r="AF1982" i="1" s="1"/>
  <c r="AI1982" i="1" s="1"/>
  <c r="Y1983" i="1"/>
  <c r="Z1983" i="1" s="1"/>
  <c r="AB1983" i="1" s="1"/>
  <c r="AC1983" i="1" s="1"/>
  <c r="AD1983" i="1" s="1"/>
  <c r="AF1983" i="1" s="1"/>
  <c r="AI1983" i="1" s="1"/>
  <c r="Y1984" i="1"/>
  <c r="Z1984" i="1" s="1"/>
  <c r="AB1984" i="1" s="1"/>
  <c r="AC1984" i="1" s="1"/>
  <c r="AD1984" i="1" s="1"/>
  <c r="AF1984" i="1" s="1"/>
  <c r="AI1984" i="1" s="1"/>
  <c r="Y1985" i="1"/>
  <c r="Z1985" i="1"/>
  <c r="AB1985" i="1" s="1"/>
  <c r="AC1985" i="1" s="1"/>
  <c r="AD1985" i="1" s="1"/>
  <c r="AF1985" i="1" s="1"/>
  <c r="AI1985" i="1" s="1"/>
  <c r="Y1986" i="1"/>
  <c r="Z1986" i="1" s="1"/>
  <c r="AB1986" i="1" s="1"/>
  <c r="AC1986" i="1" s="1"/>
  <c r="AD1986" i="1" s="1"/>
  <c r="AF1986" i="1" s="1"/>
  <c r="AI1986" i="1" s="1"/>
  <c r="Y1987" i="1"/>
  <c r="Z1987" i="1" s="1"/>
  <c r="AB1987" i="1" s="1"/>
  <c r="AC1987" i="1" s="1"/>
  <c r="AD1987" i="1" s="1"/>
  <c r="AF1987" i="1" s="1"/>
  <c r="AI1987" i="1" s="1"/>
  <c r="Y1988" i="1"/>
  <c r="Z1988" i="1" s="1"/>
  <c r="AB1988" i="1" s="1"/>
  <c r="AC1988" i="1" s="1"/>
  <c r="AD1988" i="1" s="1"/>
  <c r="AF1988" i="1" s="1"/>
  <c r="AI1988" i="1" s="1"/>
  <c r="Y1989" i="1"/>
  <c r="Z1989" i="1" s="1"/>
  <c r="AB1989" i="1" s="1"/>
  <c r="AC1989" i="1" s="1"/>
  <c r="AD1989" i="1" s="1"/>
  <c r="AF1989" i="1" s="1"/>
  <c r="AI1989" i="1" s="1"/>
  <c r="Y1990" i="1"/>
  <c r="Z1990" i="1" s="1"/>
  <c r="AB1990" i="1" s="1"/>
  <c r="AC1990" i="1" s="1"/>
  <c r="AD1990" i="1" s="1"/>
  <c r="AF1990" i="1" s="1"/>
  <c r="AI1990" i="1" s="1"/>
  <c r="Y1991" i="1"/>
  <c r="Z1991" i="1" s="1"/>
  <c r="AB1991" i="1" s="1"/>
  <c r="AC1991" i="1" s="1"/>
  <c r="AD1991" i="1" s="1"/>
  <c r="AF1991" i="1" s="1"/>
  <c r="AI1991" i="1" s="1"/>
  <c r="Y1992" i="1"/>
  <c r="Z1992" i="1" s="1"/>
  <c r="AB1992" i="1" s="1"/>
  <c r="AC1992" i="1" s="1"/>
  <c r="AD1992" i="1" s="1"/>
  <c r="AF1992" i="1" s="1"/>
  <c r="AI1992" i="1" s="1"/>
  <c r="Y1993" i="1"/>
  <c r="Z1993" i="1" s="1"/>
  <c r="AB1993" i="1" s="1"/>
  <c r="AC1993" i="1" s="1"/>
  <c r="AD1993" i="1" s="1"/>
  <c r="AF1993" i="1" s="1"/>
  <c r="AI1993" i="1" s="1"/>
  <c r="Y1994" i="1"/>
  <c r="Z1994" i="1" s="1"/>
  <c r="AB1994" i="1" s="1"/>
  <c r="AC1994" i="1" s="1"/>
  <c r="AD1994" i="1" s="1"/>
  <c r="AF1994" i="1" s="1"/>
  <c r="AI1994" i="1" s="1"/>
  <c r="Y1995" i="1"/>
  <c r="Z1995" i="1" s="1"/>
  <c r="AB1995" i="1" s="1"/>
  <c r="AC1995" i="1" s="1"/>
  <c r="AD1995" i="1" s="1"/>
  <c r="AF1995" i="1" s="1"/>
  <c r="AI1995" i="1" s="1"/>
  <c r="Y1996" i="1"/>
  <c r="Z1996" i="1" s="1"/>
  <c r="AB1996" i="1" s="1"/>
  <c r="AC1996" i="1" s="1"/>
  <c r="AD1996" i="1" s="1"/>
  <c r="AF1996" i="1" s="1"/>
  <c r="AI1996" i="1" s="1"/>
  <c r="Y1997" i="1"/>
  <c r="Z1997" i="1" s="1"/>
  <c r="AB1997" i="1" s="1"/>
  <c r="AC1997" i="1" s="1"/>
  <c r="AD1997" i="1" s="1"/>
  <c r="AF1997" i="1" s="1"/>
  <c r="AI1997" i="1" s="1"/>
  <c r="Y1998" i="1"/>
  <c r="Z1998" i="1" s="1"/>
  <c r="AB1998" i="1" s="1"/>
  <c r="AC1998" i="1" s="1"/>
  <c r="AD1998" i="1" s="1"/>
  <c r="AF1998" i="1" s="1"/>
  <c r="AI1998" i="1" s="1"/>
  <c r="Y1999" i="1"/>
  <c r="Z1999" i="1" s="1"/>
  <c r="AB1999" i="1" s="1"/>
  <c r="AC1999" i="1" s="1"/>
  <c r="AD1999" i="1" s="1"/>
  <c r="AF1999" i="1" s="1"/>
  <c r="AI1999" i="1" s="1"/>
  <c r="Y2000" i="1"/>
  <c r="Z2000" i="1" s="1"/>
  <c r="AB2000" i="1" s="1"/>
  <c r="AC2000" i="1" s="1"/>
  <c r="AD2000" i="1" s="1"/>
  <c r="AF2000" i="1" s="1"/>
  <c r="AI2000" i="1" s="1"/>
  <c r="Y2001" i="1"/>
  <c r="Z2001" i="1" s="1"/>
  <c r="AB2001" i="1" s="1"/>
  <c r="AC2001" i="1" s="1"/>
  <c r="AD2001" i="1" s="1"/>
  <c r="AF2001" i="1" s="1"/>
  <c r="AI2001" i="1" s="1"/>
  <c r="Y2002" i="1"/>
  <c r="Z2002" i="1" s="1"/>
  <c r="AB2002" i="1" s="1"/>
  <c r="AC2002" i="1" s="1"/>
  <c r="AD2002" i="1" s="1"/>
  <c r="AF2002" i="1" s="1"/>
  <c r="AI2002" i="1" s="1"/>
  <c r="Y2003" i="1"/>
  <c r="Z2003" i="1" s="1"/>
  <c r="AB2003" i="1" s="1"/>
  <c r="AC2003" i="1" s="1"/>
  <c r="AD2003" i="1" s="1"/>
  <c r="AF2003" i="1" s="1"/>
  <c r="AI2003" i="1" s="1"/>
  <c r="Y2004" i="1"/>
  <c r="Z2004" i="1"/>
  <c r="AB2004" i="1" s="1"/>
  <c r="AC2004" i="1" s="1"/>
  <c r="AD2004" i="1" s="1"/>
  <c r="AF2004" i="1" s="1"/>
  <c r="AI2004" i="1" s="1"/>
  <c r="Y2005" i="1"/>
  <c r="Z2005" i="1" s="1"/>
  <c r="AB2005" i="1" s="1"/>
  <c r="AC2005" i="1" s="1"/>
  <c r="AD2005" i="1" s="1"/>
  <c r="AF2005" i="1" s="1"/>
  <c r="AI2005" i="1" s="1"/>
  <c r="Y2006" i="1"/>
  <c r="Z2006" i="1" s="1"/>
  <c r="AB2006" i="1" s="1"/>
  <c r="AC2006" i="1" s="1"/>
  <c r="AD2006" i="1" s="1"/>
  <c r="AF2006" i="1" s="1"/>
  <c r="AI2006" i="1" s="1"/>
  <c r="Y2007" i="1"/>
  <c r="Z2007" i="1" s="1"/>
  <c r="AB2007" i="1" s="1"/>
  <c r="AC2007" i="1" s="1"/>
  <c r="AD2007" i="1" s="1"/>
  <c r="AF2007" i="1" s="1"/>
  <c r="AI2007" i="1" s="1"/>
  <c r="Y2008" i="1"/>
  <c r="Z2008" i="1" s="1"/>
  <c r="AB2008" i="1" s="1"/>
  <c r="AC2008" i="1" s="1"/>
  <c r="AD2008" i="1" s="1"/>
  <c r="AF2008" i="1" s="1"/>
  <c r="AI2008" i="1" s="1"/>
  <c r="Y2009" i="1"/>
  <c r="Z2009" i="1" s="1"/>
  <c r="AB2009" i="1" s="1"/>
  <c r="AC2009" i="1" s="1"/>
  <c r="AD2009" i="1" s="1"/>
  <c r="AF2009" i="1" s="1"/>
  <c r="AI2009" i="1" s="1"/>
  <c r="Y2010" i="1"/>
  <c r="Z2010" i="1" s="1"/>
  <c r="AB2010" i="1" s="1"/>
  <c r="AC2010" i="1" s="1"/>
  <c r="AD2010" i="1" s="1"/>
  <c r="AF2010" i="1" s="1"/>
  <c r="AI2010" i="1" s="1"/>
  <c r="Y2011" i="1"/>
  <c r="Z2011" i="1"/>
  <c r="AB2011" i="1" s="1"/>
  <c r="AC2011" i="1" s="1"/>
  <c r="AD2011" i="1" s="1"/>
  <c r="AF2011" i="1" s="1"/>
  <c r="AI2011" i="1" s="1"/>
  <c r="Y2012" i="1"/>
  <c r="Z2012" i="1" s="1"/>
  <c r="AB2012" i="1" s="1"/>
  <c r="AC2012" i="1" s="1"/>
  <c r="AD2012" i="1" s="1"/>
  <c r="AF2012" i="1" s="1"/>
  <c r="AI2012" i="1" s="1"/>
  <c r="Y2013" i="1"/>
  <c r="Z2013" i="1" s="1"/>
  <c r="AB2013" i="1" s="1"/>
  <c r="AC2013" i="1" s="1"/>
  <c r="AD2013" i="1" s="1"/>
  <c r="AF2013" i="1" s="1"/>
  <c r="AI2013" i="1" s="1"/>
  <c r="Y2014" i="1"/>
  <c r="Z2014" i="1" s="1"/>
  <c r="AB2014" i="1" s="1"/>
  <c r="AC2014" i="1" s="1"/>
  <c r="AD2014" i="1" s="1"/>
  <c r="AF2014" i="1" s="1"/>
  <c r="AI2014" i="1" s="1"/>
  <c r="Y2015" i="1"/>
  <c r="Z2015" i="1"/>
  <c r="AB2015" i="1" s="1"/>
  <c r="AC2015" i="1" s="1"/>
  <c r="AD2015" i="1" s="1"/>
  <c r="AF2015" i="1" s="1"/>
  <c r="AI2015" i="1" s="1"/>
  <c r="Y2016" i="1"/>
  <c r="Z2016" i="1"/>
  <c r="AB2016" i="1" s="1"/>
  <c r="AC2016" i="1" s="1"/>
  <c r="AD2016" i="1" s="1"/>
  <c r="AF2016" i="1" s="1"/>
  <c r="AI2016" i="1" s="1"/>
  <c r="Y2017" i="1"/>
  <c r="Z2017" i="1" s="1"/>
  <c r="AB2017" i="1" s="1"/>
  <c r="AC2017" i="1" s="1"/>
  <c r="AD2017" i="1" s="1"/>
  <c r="AF2017" i="1" s="1"/>
  <c r="AI2017" i="1" s="1"/>
  <c r="Y2018" i="1"/>
  <c r="Z2018" i="1" s="1"/>
  <c r="AB2018" i="1" s="1"/>
  <c r="AC2018" i="1" s="1"/>
  <c r="AD2018" i="1" s="1"/>
  <c r="AF2018" i="1" s="1"/>
  <c r="AI2018" i="1" s="1"/>
  <c r="Y2019" i="1"/>
  <c r="Z2019" i="1" s="1"/>
  <c r="AB2019" i="1" s="1"/>
  <c r="AC2019" i="1" s="1"/>
  <c r="AD2019" i="1" s="1"/>
  <c r="AF2019" i="1" s="1"/>
  <c r="AI2019" i="1" s="1"/>
  <c r="Y2020" i="1"/>
  <c r="Z2020" i="1" s="1"/>
  <c r="AB2020" i="1" s="1"/>
  <c r="AC2020" i="1" s="1"/>
  <c r="AD2020" i="1" s="1"/>
  <c r="AF2020" i="1" s="1"/>
  <c r="AI2020" i="1" s="1"/>
  <c r="Y2021" i="1"/>
  <c r="Z2021" i="1" s="1"/>
  <c r="AB2021" i="1" s="1"/>
  <c r="AC2021" i="1" s="1"/>
  <c r="AD2021" i="1" s="1"/>
  <c r="AF2021" i="1" s="1"/>
  <c r="AI2021" i="1" s="1"/>
  <c r="Y2022" i="1"/>
  <c r="Z2022" i="1" s="1"/>
  <c r="AB2022" i="1" s="1"/>
  <c r="AC2022" i="1" s="1"/>
  <c r="AD2022" i="1" s="1"/>
  <c r="AF2022" i="1" s="1"/>
  <c r="AI2022" i="1" s="1"/>
  <c r="Y2023" i="1"/>
  <c r="Z2023" i="1" s="1"/>
  <c r="AB2023" i="1" s="1"/>
  <c r="AC2023" i="1" s="1"/>
  <c r="AD2023" i="1" s="1"/>
  <c r="AF2023" i="1" s="1"/>
  <c r="AI2023" i="1" s="1"/>
  <c r="Y2024" i="1"/>
  <c r="Z2024" i="1" s="1"/>
  <c r="AB2024" i="1" s="1"/>
  <c r="AC2024" i="1" s="1"/>
  <c r="AD2024" i="1" s="1"/>
  <c r="AF2024" i="1" s="1"/>
  <c r="AI2024" i="1" s="1"/>
  <c r="Y2025" i="1"/>
  <c r="Z2025" i="1" s="1"/>
  <c r="AB2025" i="1" s="1"/>
  <c r="AC2025" i="1" s="1"/>
  <c r="AD2025" i="1" s="1"/>
  <c r="AF2025" i="1" s="1"/>
  <c r="AI2025" i="1" s="1"/>
  <c r="Y2026" i="1"/>
  <c r="Z2026" i="1" s="1"/>
  <c r="AB2026" i="1" s="1"/>
  <c r="AC2026" i="1" s="1"/>
  <c r="AD2026" i="1" s="1"/>
  <c r="AF2026" i="1" s="1"/>
  <c r="AI2026" i="1" s="1"/>
  <c r="Y2027" i="1"/>
  <c r="Z2027" i="1" s="1"/>
  <c r="AB2027" i="1" s="1"/>
  <c r="AC2027" i="1" s="1"/>
  <c r="AD2027" i="1" s="1"/>
  <c r="AF2027" i="1" s="1"/>
  <c r="AI2027" i="1" s="1"/>
  <c r="Y2028" i="1"/>
  <c r="Z2028" i="1" s="1"/>
  <c r="AB2028" i="1" s="1"/>
  <c r="AC2028" i="1" s="1"/>
  <c r="AD2028" i="1" s="1"/>
  <c r="AF2028" i="1" s="1"/>
  <c r="AI2028" i="1" s="1"/>
  <c r="Y2029" i="1"/>
  <c r="Z2029" i="1" s="1"/>
  <c r="AB2029" i="1" s="1"/>
  <c r="AC2029" i="1" s="1"/>
  <c r="AD2029" i="1" s="1"/>
  <c r="AF2029" i="1" s="1"/>
  <c r="AI2029" i="1" s="1"/>
  <c r="Y2030" i="1"/>
  <c r="Z2030" i="1" s="1"/>
  <c r="AB2030" i="1" s="1"/>
  <c r="AC2030" i="1" s="1"/>
  <c r="AD2030" i="1" s="1"/>
  <c r="AF2030" i="1" s="1"/>
  <c r="AI2030" i="1" s="1"/>
  <c r="Y2031" i="1"/>
  <c r="Z2031" i="1" s="1"/>
  <c r="AB2031" i="1" s="1"/>
  <c r="AC2031" i="1" s="1"/>
  <c r="AD2031" i="1" s="1"/>
  <c r="AF2031" i="1" s="1"/>
  <c r="AI2031" i="1" s="1"/>
  <c r="Y2032" i="1"/>
  <c r="Z2032" i="1" s="1"/>
  <c r="AB2032" i="1" s="1"/>
  <c r="AC2032" i="1" s="1"/>
  <c r="AD2032" i="1" s="1"/>
  <c r="AF2032" i="1" s="1"/>
  <c r="AI2032" i="1" s="1"/>
  <c r="Y2033" i="1"/>
  <c r="Z2033" i="1"/>
  <c r="AB2033" i="1" s="1"/>
  <c r="AC2033" i="1" s="1"/>
  <c r="AD2033" i="1" s="1"/>
  <c r="AF2033" i="1" s="1"/>
  <c r="AI2033" i="1" s="1"/>
  <c r="Y2034" i="1"/>
  <c r="Z2034" i="1" s="1"/>
  <c r="AB2034" i="1" s="1"/>
  <c r="AC2034" i="1" s="1"/>
  <c r="AD2034" i="1" s="1"/>
  <c r="AF2034" i="1" s="1"/>
  <c r="AI2034" i="1" s="1"/>
  <c r="Y2035" i="1"/>
  <c r="Z2035" i="1" s="1"/>
  <c r="AB2035" i="1" s="1"/>
  <c r="AC2035" i="1" s="1"/>
  <c r="AD2035" i="1" s="1"/>
  <c r="AF2035" i="1" s="1"/>
  <c r="AI2035" i="1" s="1"/>
  <c r="Y2036" i="1"/>
  <c r="Z2036" i="1" s="1"/>
  <c r="AB2036" i="1" s="1"/>
  <c r="AC2036" i="1" s="1"/>
  <c r="AD2036" i="1" s="1"/>
  <c r="AF2036" i="1" s="1"/>
  <c r="AI2036" i="1" s="1"/>
  <c r="Y2037" i="1"/>
  <c r="Z2037" i="1" s="1"/>
  <c r="AB2037" i="1" s="1"/>
  <c r="AC2037" i="1" s="1"/>
  <c r="AD2037" i="1" s="1"/>
  <c r="AF2037" i="1" s="1"/>
  <c r="AI2037" i="1" s="1"/>
  <c r="Y2038" i="1"/>
  <c r="Z2038" i="1" s="1"/>
  <c r="AB2038" i="1" s="1"/>
  <c r="AC2038" i="1" s="1"/>
  <c r="AD2038" i="1" s="1"/>
  <c r="AF2038" i="1" s="1"/>
  <c r="AI2038" i="1" s="1"/>
  <c r="Y2039" i="1"/>
  <c r="Z2039" i="1"/>
  <c r="AB2039" i="1" s="1"/>
  <c r="AC2039" i="1" s="1"/>
  <c r="AD2039" i="1" s="1"/>
  <c r="AF2039" i="1" s="1"/>
  <c r="AI2039" i="1" s="1"/>
  <c r="Y2040" i="1"/>
  <c r="Z2040" i="1" s="1"/>
  <c r="AB2040" i="1" s="1"/>
  <c r="AC2040" i="1" s="1"/>
  <c r="AD2040" i="1" s="1"/>
  <c r="AF2040" i="1" s="1"/>
  <c r="AI2040" i="1" s="1"/>
  <c r="Y2041" i="1"/>
  <c r="Z2041" i="1"/>
  <c r="AB2041" i="1" s="1"/>
  <c r="AC2041" i="1" s="1"/>
  <c r="AD2041" i="1" s="1"/>
  <c r="AF2041" i="1" s="1"/>
  <c r="AI2041" i="1" s="1"/>
  <c r="Y2042" i="1"/>
  <c r="Z2042" i="1" s="1"/>
  <c r="AB2042" i="1" s="1"/>
  <c r="AC2042" i="1" s="1"/>
  <c r="AD2042" i="1" s="1"/>
  <c r="AF2042" i="1" s="1"/>
  <c r="AI2042" i="1" s="1"/>
  <c r="Y2043" i="1"/>
  <c r="Z2043" i="1" s="1"/>
  <c r="AB2043" i="1" s="1"/>
  <c r="AC2043" i="1" s="1"/>
  <c r="AD2043" i="1" s="1"/>
  <c r="AF2043" i="1" s="1"/>
  <c r="AI2043" i="1" s="1"/>
  <c r="Y2044" i="1"/>
  <c r="Z2044" i="1" s="1"/>
  <c r="AB2044" i="1" s="1"/>
  <c r="AC2044" i="1" s="1"/>
  <c r="AD2044" i="1" s="1"/>
  <c r="AF2044" i="1" s="1"/>
  <c r="AI2044" i="1" s="1"/>
  <c r="Y2045" i="1"/>
  <c r="Z2045" i="1"/>
  <c r="AB2045" i="1" s="1"/>
  <c r="AC2045" i="1" s="1"/>
  <c r="AD2045" i="1" s="1"/>
  <c r="AF2045" i="1" s="1"/>
  <c r="AI2045" i="1" s="1"/>
  <c r="Y2046" i="1"/>
  <c r="Z2046" i="1" s="1"/>
  <c r="AB2046" i="1" s="1"/>
  <c r="AC2046" i="1" s="1"/>
  <c r="AD2046" i="1" s="1"/>
  <c r="AF2046" i="1" s="1"/>
  <c r="AI2046" i="1" s="1"/>
  <c r="Y2047" i="1"/>
  <c r="Z2047" i="1" s="1"/>
  <c r="AB2047" i="1" s="1"/>
  <c r="AC2047" i="1" s="1"/>
  <c r="AD2047" i="1" s="1"/>
  <c r="AF2047" i="1" s="1"/>
  <c r="AI2047" i="1" s="1"/>
  <c r="Y2048" i="1"/>
  <c r="Z2048" i="1" s="1"/>
  <c r="AB2048" i="1" s="1"/>
  <c r="AC2048" i="1" s="1"/>
  <c r="AD2048" i="1" s="1"/>
  <c r="AF2048" i="1" s="1"/>
  <c r="AI2048" i="1" s="1"/>
  <c r="Y2049" i="1"/>
  <c r="Z2049" i="1" s="1"/>
  <c r="AB2049" i="1" s="1"/>
  <c r="AC2049" i="1" s="1"/>
  <c r="AD2049" i="1" s="1"/>
  <c r="AF2049" i="1" s="1"/>
  <c r="AI2049" i="1" s="1"/>
  <c r="Y2050" i="1"/>
  <c r="Z2050" i="1" s="1"/>
  <c r="AB2050" i="1" s="1"/>
  <c r="AC2050" i="1" s="1"/>
  <c r="AD2050" i="1" s="1"/>
  <c r="AF2050" i="1" s="1"/>
  <c r="AI2050" i="1" s="1"/>
  <c r="Y2051" i="1"/>
  <c r="Z2051" i="1" s="1"/>
  <c r="AB2051" i="1" s="1"/>
  <c r="AC2051" i="1" s="1"/>
  <c r="AD2051" i="1" s="1"/>
  <c r="AF2051" i="1" s="1"/>
  <c r="AI2051" i="1" s="1"/>
  <c r="Y2052" i="1"/>
  <c r="Z2052" i="1" s="1"/>
  <c r="AB2052" i="1" s="1"/>
  <c r="AC2052" i="1" s="1"/>
  <c r="AD2052" i="1" s="1"/>
  <c r="AF2052" i="1" s="1"/>
  <c r="AI2052" i="1" s="1"/>
  <c r="Y2053" i="1"/>
  <c r="Z2053" i="1" s="1"/>
  <c r="AB2053" i="1" s="1"/>
  <c r="AC2053" i="1" s="1"/>
  <c r="AD2053" i="1" s="1"/>
  <c r="AF2053" i="1" s="1"/>
  <c r="AI2053" i="1" s="1"/>
  <c r="Y2054" i="1"/>
  <c r="Z2054" i="1" s="1"/>
  <c r="AB2054" i="1" s="1"/>
  <c r="AC2054" i="1" s="1"/>
  <c r="AD2054" i="1" s="1"/>
  <c r="AF2054" i="1" s="1"/>
  <c r="AI2054" i="1" s="1"/>
  <c r="Y2055" i="1"/>
  <c r="Z2055" i="1" s="1"/>
  <c r="AB2055" i="1" s="1"/>
  <c r="AC2055" i="1" s="1"/>
  <c r="AD2055" i="1" s="1"/>
  <c r="AF2055" i="1" s="1"/>
  <c r="AI2055" i="1" s="1"/>
  <c r="Y2056" i="1"/>
  <c r="Z2056" i="1" s="1"/>
  <c r="AB2056" i="1" s="1"/>
  <c r="AC2056" i="1" s="1"/>
  <c r="AD2056" i="1" s="1"/>
  <c r="AF2056" i="1" s="1"/>
  <c r="AI2056" i="1" s="1"/>
  <c r="Y2057" i="1"/>
  <c r="Z2057" i="1" s="1"/>
  <c r="AB2057" i="1" s="1"/>
  <c r="AC2057" i="1" s="1"/>
  <c r="AD2057" i="1" s="1"/>
  <c r="AF2057" i="1" s="1"/>
  <c r="AI2057" i="1" s="1"/>
  <c r="Y2058" i="1"/>
  <c r="Z2058" i="1" s="1"/>
  <c r="AB2058" i="1" s="1"/>
  <c r="AC2058" i="1" s="1"/>
  <c r="AD2058" i="1" s="1"/>
  <c r="AF2058" i="1" s="1"/>
  <c r="AI2058" i="1" s="1"/>
  <c r="Y2059" i="1"/>
  <c r="Z2059" i="1" s="1"/>
  <c r="AB2059" i="1" s="1"/>
  <c r="AC2059" i="1" s="1"/>
  <c r="AD2059" i="1" s="1"/>
  <c r="AF2059" i="1" s="1"/>
  <c r="AI2059" i="1" s="1"/>
  <c r="Y2060" i="1"/>
  <c r="Z2060" i="1" s="1"/>
  <c r="AB2060" i="1" s="1"/>
  <c r="AC2060" i="1" s="1"/>
  <c r="AD2060" i="1" s="1"/>
  <c r="AF2060" i="1" s="1"/>
  <c r="AI2060" i="1" s="1"/>
  <c r="Y2061" i="1"/>
  <c r="Z2061" i="1" s="1"/>
  <c r="AB2061" i="1" s="1"/>
  <c r="AC2061" i="1" s="1"/>
  <c r="AD2061" i="1" s="1"/>
  <c r="AF2061" i="1" s="1"/>
  <c r="AI2061" i="1" s="1"/>
  <c r="Y2062" i="1"/>
  <c r="Z2062" i="1" s="1"/>
  <c r="AB2062" i="1" s="1"/>
  <c r="AC2062" i="1" s="1"/>
  <c r="AD2062" i="1" s="1"/>
  <c r="AF2062" i="1" s="1"/>
  <c r="AI2062" i="1" s="1"/>
  <c r="Y2063" i="1"/>
  <c r="Z2063" i="1" s="1"/>
  <c r="AB2063" i="1" s="1"/>
  <c r="AC2063" i="1" s="1"/>
  <c r="AD2063" i="1" s="1"/>
  <c r="AF2063" i="1" s="1"/>
  <c r="AI2063" i="1" s="1"/>
  <c r="Y2064" i="1"/>
  <c r="Z2064" i="1" s="1"/>
  <c r="AB2064" i="1" s="1"/>
  <c r="AC2064" i="1" s="1"/>
  <c r="AD2064" i="1" s="1"/>
  <c r="AF2064" i="1" s="1"/>
  <c r="AI2064" i="1" s="1"/>
  <c r="Y2065" i="1"/>
  <c r="Z2065" i="1" s="1"/>
  <c r="AB2065" i="1" s="1"/>
  <c r="AC2065" i="1" s="1"/>
  <c r="AD2065" i="1" s="1"/>
  <c r="AF2065" i="1" s="1"/>
  <c r="AI2065" i="1" s="1"/>
  <c r="Y2066" i="1"/>
  <c r="Z2066" i="1" s="1"/>
  <c r="AB2066" i="1" s="1"/>
  <c r="AC2066" i="1" s="1"/>
  <c r="AD2066" i="1" s="1"/>
  <c r="AF2066" i="1" s="1"/>
  <c r="AI2066" i="1" s="1"/>
  <c r="Y3170" i="1"/>
  <c r="Z3170" i="1" s="1"/>
  <c r="AB3170" i="1" s="1"/>
  <c r="AC3170" i="1" s="1"/>
  <c r="AD3170" i="1" s="1"/>
  <c r="AF3170" i="1" s="1"/>
  <c r="AI3170" i="1" s="1"/>
  <c r="Y3171" i="1"/>
  <c r="Z3171" i="1" s="1"/>
  <c r="AB3171" i="1" s="1"/>
  <c r="AC3171" i="1" s="1"/>
  <c r="AD3171" i="1" s="1"/>
  <c r="AF3171" i="1" s="1"/>
  <c r="AI3171" i="1" s="1"/>
  <c r="Y3172" i="1"/>
  <c r="Z3172" i="1" s="1"/>
  <c r="AB3172" i="1" s="1"/>
  <c r="AC3172" i="1" s="1"/>
  <c r="AD3172" i="1" s="1"/>
  <c r="AF3172" i="1" s="1"/>
  <c r="AI3172" i="1" s="1"/>
  <c r="Y3173" i="1"/>
  <c r="Z3173" i="1" s="1"/>
  <c r="AB3173" i="1" s="1"/>
  <c r="AC3173" i="1" s="1"/>
  <c r="AD3173" i="1" s="1"/>
  <c r="AF3173" i="1" s="1"/>
  <c r="AI3173" i="1" s="1"/>
  <c r="Y3174" i="1"/>
  <c r="Z3174" i="1" s="1"/>
  <c r="AB3174" i="1" s="1"/>
  <c r="AC3174" i="1" s="1"/>
  <c r="AD3174" i="1" s="1"/>
  <c r="AF3174" i="1" s="1"/>
  <c r="AI3174" i="1" s="1"/>
  <c r="Y3175" i="1"/>
  <c r="Z3175" i="1" s="1"/>
  <c r="AB3175" i="1" s="1"/>
  <c r="AC3175" i="1" s="1"/>
  <c r="AD3175" i="1" s="1"/>
  <c r="AF3175" i="1" s="1"/>
  <c r="AI3175" i="1" s="1"/>
  <c r="Y3176" i="1"/>
  <c r="Z3176" i="1" s="1"/>
  <c r="AB3176" i="1" s="1"/>
  <c r="AC3176" i="1" s="1"/>
  <c r="AD3176" i="1" s="1"/>
  <c r="AF3176" i="1" s="1"/>
  <c r="AI3176" i="1" s="1"/>
  <c r="Y3177" i="1"/>
  <c r="Z3177" i="1" s="1"/>
  <c r="AB3177" i="1" s="1"/>
  <c r="AC3177" i="1" s="1"/>
  <c r="AD3177" i="1" s="1"/>
  <c r="AF3177" i="1" s="1"/>
  <c r="AI3177" i="1" s="1"/>
  <c r="Y3178" i="1"/>
  <c r="Z3178" i="1" s="1"/>
  <c r="AB3178" i="1" s="1"/>
  <c r="AC3178" i="1" s="1"/>
  <c r="AD3178" i="1" s="1"/>
  <c r="AF3178" i="1" s="1"/>
  <c r="AI3178" i="1" s="1"/>
  <c r="Y3179" i="1"/>
  <c r="Z3179" i="1" s="1"/>
  <c r="AB3179" i="1" s="1"/>
  <c r="AC3179" i="1" s="1"/>
  <c r="AD3179" i="1" s="1"/>
  <c r="AF3179" i="1" s="1"/>
  <c r="AI3179" i="1" s="1"/>
  <c r="Y3180" i="1"/>
  <c r="Z3180" i="1" s="1"/>
  <c r="AB3180" i="1" s="1"/>
  <c r="AC3180" i="1" s="1"/>
  <c r="AD3180" i="1" s="1"/>
  <c r="AF3180" i="1" s="1"/>
  <c r="AI3180" i="1" s="1"/>
  <c r="Y3181" i="1"/>
  <c r="Z3181" i="1" s="1"/>
  <c r="AB3181" i="1" s="1"/>
  <c r="AC3181" i="1" s="1"/>
  <c r="AD3181" i="1" s="1"/>
  <c r="AF3181" i="1" s="1"/>
  <c r="AI3181" i="1" s="1"/>
  <c r="Y3182" i="1"/>
  <c r="Z3182" i="1" s="1"/>
  <c r="AB3182" i="1" s="1"/>
  <c r="AC3182" i="1" s="1"/>
  <c r="AD3182" i="1" s="1"/>
  <c r="AF3182" i="1" s="1"/>
  <c r="AI3182" i="1" s="1"/>
  <c r="Y3183" i="1"/>
  <c r="Z3183" i="1"/>
  <c r="AB3183" i="1" s="1"/>
  <c r="AC3183" i="1" s="1"/>
  <c r="AD3183" i="1" s="1"/>
  <c r="AF3183" i="1" s="1"/>
  <c r="AI3183" i="1" s="1"/>
  <c r="Y3184" i="1"/>
  <c r="Z3184" i="1" s="1"/>
  <c r="AB3184" i="1" s="1"/>
  <c r="AC3184" i="1" s="1"/>
  <c r="AD3184" i="1" s="1"/>
  <c r="AF3184" i="1" s="1"/>
  <c r="AI3184" i="1" s="1"/>
  <c r="Y3185" i="1"/>
  <c r="Z3185" i="1" s="1"/>
  <c r="AB3185" i="1" s="1"/>
  <c r="AC3185" i="1" s="1"/>
  <c r="AD3185" i="1" s="1"/>
  <c r="AF3185" i="1" s="1"/>
  <c r="AI3185" i="1" s="1"/>
  <c r="Y3186" i="1"/>
  <c r="Z3186" i="1" s="1"/>
  <c r="AB3186" i="1" s="1"/>
  <c r="AC3186" i="1" s="1"/>
  <c r="AD3186" i="1" s="1"/>
  <c r="AF3186" i="1" s="1"/>
  <c r="AI3186" i="1" s="1"/>
  <c r="Y3187" i="1"/>
  <c r="Z3187" i="1" s="1"/>
  <c r="AB3187" i="1" s="1"/>
  <c r="AC3187" i="1" s="1"/>
  <c r="AD3187" i="1" s="1"/>
  <c r="AF3187" i="1" s="1"/>
  <c r="AI3187" i="1" s="1"/>
  <c r="Y3188" i="1"/>
  <c r="Z3188" i="1" s="1"/>
  <c r="AB3188" i="1" s="1"/>
  <c r="AC3188" i="1" s="1"/>
  <c r="AD3188" i="1" s="1"/>
  <c r="AF3188" i="1" s="1"/>
  <c r="AI3188" i="1" s="1"/>
  <c r="Y3189" i="1"/>
  <c r="Z3189" i="1" s="1"/>
  <c r="AB3189" i="1" s="1"/>
  <c r="AC3189" i="1" s="1"/>
  <c r="AD3189" i="1" s="1"/>
  <c r="AF3189" i="1" s="1"/>
  <c r="AI3189" i="1" s="1"/>
  <c r="Y3190" i="1"/>
  <c r="Z3190" i="1" s="1"/>
  <c r="AB3190" i="1" s="1"/>
  <c r="AC3190" i="1" s="1"/>
  <c r="AD3190" i="1" s="1"/>
  <c r="AF3190" i="1" s="1"/>
  <c r="AI3190" i="1" s="1"/>
  <c r="Y3191" i="1"/>
  <c r="Z3191" i="1" s="1"/>
  <c r="AB3191" i="1" s="1"/>
  <c r="AC3191" i="1" s="1"/>
  <c r="AD3191" i="1" s="1"/>
  <c r="AF3191" i="1" s="1"/>
  <c r="AI3191" i="1" s="1"/>
  <c r="Y3192" i="1"/>
  <c r="Z3192" i="1" s="1"/>
  <c r="AB3192" i="1" s="1"/>
  <c r="AC3192" i="1" s="1"/>
  <c r="AD3192" i="1" s="1"/>
  <c r="AF3192" i="1" s="1"/>
  <c r="AI3192" i="1" s="1"/>
  <c r="Y3193" i="1"/>
  <c r="Z3193" i="1" s="1"/>
  <c r="AB3193" i="1" s="1"/>
  <c r="AC3193" i="1" s="1"/>
  <c r="AD3193" i="1" s="1"/>
  <c r="AF3193" i="1" s="1"/>
  <c r="AI3193" i="1" s="1"/>
  <c r="Y3194" i="1"/>
  <c r="Z3194" i="1" s="1"/>
  <c r="AB3194" i="1" s="1"/>
  <c r="AC3194" i="1" s="1"/>
  <c r="AD3194" i="1" s="1"/>
  <c r="AF3194" i="1" s="1"/>
  <c r="AI3194" i="1" s="1"/>
  <c r="Y3195" i="1"/>
  <c r="Z3195" i="1" s="1"/>
  <c r="AB3195" i="1" s="1"/>
  <c r="AC3195" i="1" s="1"/>
  <c r="AD3195" i="1" s="1"/>
  <c r="AF3195" i="1" s="1"/>
  <c r="AI3195" i="1" s="1"/>
  <c r="Y3196" i="1"/>
  <c r="Z3196" i="1" s="1"/>
  <c r="AB3196" i="1" s="1"/>
  <c r="AC3196" i="1" s="1"/>
  <c r="AD3196" i="1" s="1"/>
  <c r="AF3196" i="1" s="1"/>
  <c r="AI3196" i="1" s="1"/>
  <c r="Y3197" i="1"/>
  <c r="Z3197" i="1" s="1"/>
  <c r="AB3197" i="1" s="1"/>
  <c r="AC3197" i="1" s="1"/>
  <c r="AD3197" i="1" s="1"/>
  <c r="AF3197" i="1" s="1"/>
  <c r="AI3197" i="1" s="1"/>
  <c r="Y3198" i="1"/>
  <c r="Z3198" i="1" s="1"/>
  <c r="AB3198" i="1" s="1"/>
  <c r="AC3198" i="1" s="1"/>
  <c r="AD3198" i="1" s="1"/>
  <c r="AF3198" i="1" s="1"/>
  <c r="AI3198" i="1" s="1"/>
  <c r="Y3199" i="1"/>
  <c r="Z3199" i="1" s="1"/>
  <c r="AB3199" i="1" s="1"/>
  <c r="AC3199" i="1" s="1"/>
  <c r="AD3199" i="1" s="1"/>
  <c r="AF3199" i="1" s="1"/>
  <c r="AI3199" i="1" s="1"/>
  <c r="Y3200" i="1"/>
  <c r="Z3200" i="1" s="1"/>
  <c r="AB3200" i="1" s="1"/>
  <c r="AC3200" i="1" s="1"/>
  <c r="AD3200" i="1" s="1"/>
  <c r="AF3200" i="1" s="1"/>
  <c r="AI3200" i="1" s="1"/>
  <c r="Y3201" i="1"/>
  <c r="Z3201" i="1" s="1"/>
  <c r="AB3201" i="1" s="1"/>
  <c r="AC3201" i="1" s="1"/>
  <c r="AD3201" i="1" s="1"/>
  <c r="AF3201" i="1" s="1"/>
  <c r="AI3201" i="1" s="1"/>
  <c r="Y3202" i="1"/>
  <c r="Z3202" i="1" s="1"/>
  <c r="AB3202" i="1" s="1"/>
  <c r="AC3202" i="1" s="1"/>
  <c r="AD3202" i="1" s="1"/>
  <c r="AF3202" i="1" s="1"/>
  <c r="AI3202" i="1" s="1"/>
  <c r="Y3203" i="1"/>
  <c r="Z3203" i="1" s="1"/>
  <c r="AB3203" i="1" s="1"/>
  <c r="AC3203" i="1" s="1"/>
  <c r="AD3203" i="1" s="1"/>
  <c r="AF3203" i="1" s="1"/>
  <c r="AI3203" i="1" s="1"/>
  <c r="Y3204" i="1"/>
  <c r="Z3204" i="1" s="1"/>
  <c r="AB3204" i="1" s="1"/>
  <c r="AC3204" i="1" s="1"/>
  <c r="AD3204" i="1" s="1"/>
  <c r="AF3204" i="1" s="1"/>
  <c r="AI3204" i="1" s="1"/>
  <c r="Y3205" i="1"/>
  <c r="Z3205" i="1" s="1"/>
  <c r="AB3205" i="1" s="1"/>
  <c r="AC3205" i="1" s="1"/>
  <c r="AD3205" i="1" s="1"/>
  <c r="AF3205" i="1" s="1"/>
  <c r="AI3205" i="1" s="1"/>
  <c r="Y3206" i="1"/>
  <c r="Z3206" i="1" s="1"/>
  <c r="AB3206" i="1" s="1"/>
  <c r="AC3206" i="1" s="1"/>
  <c r="AD3206" i="1" s="1"/>
  <c r="AF3206" i="1" s="1"/>
  <c r="AI3206" i="1" s="1"/>
  <c r="Y3207" i="1"/>
  <c r="Z3207" i="1"/>
  <c r="AB3207" i="1" s="1"/>
  <c r="AC3207" i="1" s="1"/>
  <c r="AD3207" i="1" s="1"/>
  <c r="AF3207" i="1" s="1"/>
  <c r="AI3207" i="1" s="1"/>
  <c r="Y3208" i="1"/>
  <c r="Z3208" i="1" s="1"/>
  <c r="AB3208" i="1" s="1"/>
  <c r="AC3208" i="1" s="1"/>
  <c r="AD3208" i="1" s="1"/>
  <c r="AF3208" i="1" s="1"/>
  <c r="AI3208" i="1" s="1"/>
  <c r="Y3209" i="1"/>
  <c r="Z3209" i="1" s="1"/>
  <c r="AB3209" i="1" s="1"/>
  <c r="AC3209" i="1" s="1"/>
  <c r="AD3209" i="1" s="1"/>
  <c r="AF3209" i="1" s="1"/>
  <c r="AI3209" i="1" s="1"/>
  <c r="Y3210" i="1"/>
  <c r="Z3210" i="1" s="1"/>
  <c r="AB3210" i="1" s="1"/>
  <c r="AC3210" i="1" s="1"/>
  <c r="AD3210" i="1" s="1"/>
  <c r="AF3210" i="1" s="1"/>
  <c r="AI3210" i="1" s="1"/>
  <c r="Y3211" i="1"/>
  <c r="Z3211" i="1" s="1"/>
  <c r="AB3211" i="1" s="1"/>
  <c r="AC3211" i="1" s="1"/>
  <c r="AD3211" i="1" s="1"/>
  <c r="AF3211" i="1" s="1"/>
  <c r="AI3211" i="1" s="1"/>
  <c r="Y3212" i="1"/>
  <c r="Z3212" i="1" s="1"/>
  <c r="AB3212" i="1" s="1"/>
  <c r="AC3212" i="1" s="1"/>
  <c r="AD3212" i="1" s="1"/>
  <c r="AF3212" i="1" s="1"/>
  <c r="AI3212" i="1" s="1"/>
  <c r="Y3213" i="1"/>
  <c r="Z3213" i="1" s="1"/>
  <c r="AB3213" i="1" s="1"/>
  <c r="AC3213" i="1" s="1"/>
  <c r="AD3213" i="1" s="1"/>
  <c r="AF3213" i="1" s="1"/>
  <c r="AI3213" i="1" s="1"/>
  <c r="Y3214" i="1"/>
  <c r="Z3214" i="1" s="1"/>
  <c r="AB3214" i="1" s="1"/>
  <c r="AC3214" i="1" s="1"/>
  <c r="AD3214" i="1" s="1"/>
  <c r="AF3214" i="1" s="1"/>
  <c r="AI3214" i="1" s="1"/>
  <c r="Y3215" i="1"/>
  <c r="Z3215" i="1" s="1"/>
  <c r="AB3215" i="1" s="1"/>
  <c r="AC3215" i="1" s="1"/>
  <c r="AD3215" i="1" s="1"/>
  <c r="AF3215" i="1" s="1"/>
  <c r="AI3215" i="1" s="1"/>
  <c r="Y3216" i="1"/>
  <c r="Z3216" i="1" s="1"/>
  <c r="AB3216" i="1" s="1"/>
  <c r="AC3216" i="1" s="1"/>
  <c r="AD3216" i="1" s="1"/>
  <c r="AF3216" i="1" s="1"/>
  <c r="AI3216" i="1" s="1"/>
  <c r="Y3217" i="1"/>
  <c r="Z3217" i="1" s="1"/>
  <c r="AB3217" i="1" s="1"/>
  <c r="AC3217" i="1" s="1"/>
  <c r="AD3217" i="1" s="1"/>
  <c r="AF3217" i="1" s="1"/>
  <c r="AI3217" i="1" s="1"/>
  <c r="Y3218" i="1"/>
  <c r="Z3218" i="1" s="1"/>
  <c r="AB3218" i="1" s="1"/>
  <c r="AC3218" i="1" s="1"/>
  <c r="AD3218" i="1" s="1"/>
  <c r="AF3218" i="1" s="1"/>
  <c r="AI3218" i="1" s="1"/>
  <c r="Y3219" i="1"/>
  <c r="Z3219" i="1" s="1"/>
  <c r="AB3219" i="1" s="1"/>
  <c r="AC3219" i="1" s="1"/>
  <c r="AD3219" i="1" s="1"/>
  <c r="AF3219" i="1" s="1"/>
  <c r="AI3219" i="1" s="1"/>
  <c r="Y3220" i="1"/>
  <c r="Z3220" i="1" s="1"/>
  <c r="AB3220" i="1" s="1"/>
  <c r="AC3220" i="1" s="1"/>
  <c r="AD3220" i="1" s="1"/>
  <c r="AF3220" i="1" s="1"/>
  <c r="AI3220" i="1" s="1"/>
  <c r="Y3221" i="1"/>
  <c r="Z3221" i="1" s="1"/>
  <c r="AB3221" i="1" s="1"/>
  <c r="AC3221" i="1" s="1"/>
  <c r="AD3221" i="1" s="1"/>
  <c r="AF3221" i="1" s="1"/>
  <c r="AI3221" i="1" s="1"/>
  <c r="Y3222" i="1"/>
  <c r="Z3222" i="1" s="1"/>
  <c r="AB3222" i="1" s="1"/>
  <c r="AC3222" i="1" s="1"/>
  <c r="AD3222" i="1" s="1"/>
  <c r="AF3222" i="1" s="1"/>
  <c r="AI3222" i="1" s="1"/>
  <c r="Y3223" i="1"/>
  <c r="Z3223" i="1" s="1"/>
  <c r="AB3223" i="1" s="1"/>
  <c r="AC3223" i="1" s="1"/>
  <c r="AD3223" i="1" s="1"/>
  <c r="AF3223" i="1" s="1"/>
  <c r="AI3223" i="1" s="1"/>
  <c r="Y3224" i="1"/>
  <c r="Z3224" i="1" s="1"/>
  <c r="AB3224" i="1" s="1"/>
  <c r="AC3224" i="1" s="1"/>
  <c r="AD3224" i="1" s="1"/>
  <c r="AF3224" i="1" s="1"/>
  <c r="AI3224" i="1" s="1"/>
  <c r="Y3225" i="1"/>
  <c r="Z3225" i="1" s="1"/>
  <c r="AB3225" i="1" s="1"/>
  <c r="AC3225" i="1" s="1"/>
  <c r="AD3225" i="1" s="1"/>
  <c r="AF3225" i="1" s="1"/>
  <c r="AI3225" i="1" s="1"/>
  <c r="Y3226" i="1"/>
  <c r="Z3226" i="1" s="1"/>
  <c r="AB3226" i="1" s="1"/>
  <c r="AC3226" i="1" s="1"/>
  <c r="AD3226" i="1" s="1"/>
  <c r="AF3226" i="1" s="1"/>
  <c r="AI3226" i="1" s="1"/>
  <c r="Y3227" i="1"/>
  <c r="Z3227" i="1" s="1"/>
  <c r="AB3227" i="1" s="1"/>
  <c r="AC3227" i="1" s="1"/>
  <c r="AD3227" i="1" s="1"/>
  <c r="AF3227" i="1" s="1"/>
  <c r="AI3227" i="1" s="1"/>
  <c r="Y3228" i="1"/>
  <c r="Z3228" i="1" s="1"/>
  <c r="AB3228" i="1" s="1"/>
  <c r="AC3228" i="1" s="1"/>
  <c r="AD3228" i="1" s="1"/>
  <c r="AF3228" i="1" s="1"/>
  <c r="AI3228" i="1" s="1"/>
  <c r="Y3229" i="1"/>
  <c r="Z3229" i="1" s="1"/>
  <c r="AB3229" i="1" s="1"/>
  <c r="AC3229" i="1" s="1"/>
  <c r="AD3229" i="1" s="1"/>
  <c r="AF3229" i="1" s="1"/>
  <c r="AI3229" i="1" s="1"/>
  <c r="Y3230" i="1"/>
  <c r="Z3230" i="1" s="1"/>
  <c r="AB3230" i="1" s="1"/>
  <c r="AC3230" i="1" s="1"/>
  <c r="AD3230" i="1" s="1"/>
  <c r="AF3230" i="1" s="1"/>
  <c r="AI3230" i="1" s="1"/>
  <c r="Y3231" i="1"/>
  <c r="Z3231" i="1" s="1"/>
  <c r="AB3231" i="1" s="1"/>
  <c r="AC3231" i="1" s="1"/>
  <c r="AD3231" i="1" s="1"/>
  <c r="AF3231" i="1" s="1"/>
  <c r="AI3231" i="1" s="1"/>
  <c r="Y3232" i="1"/>
  <c r="Z3232" i="1" s="1"/>
  <c r="AB3232" i="1" s="1"/>
  <c r="AC3232" i="1" s="1"/>
  <c r="AD3232" i="1" s="1"/>
  <c r="AF3232" i="1" s="1"/>
  <c r="AI3232" i="1" s="1"/>
  <c r="Y3233" i="1"/>
  <c r="Z3233" i="1" s="1"/>
  <c r="AB3233" i="1" s="1"/>
  <c r="AC3233" i="1" s="1"/>
  <c r="AD3233" i="1" s="1"/>
  <c r="AF3233" i="1" s="1"/>
  <c r="AI3233" i="1" s="1"/>
  <c r="Y3234" i="1"/>
  <c r="Z3234" i="1" s="1"/>
  <c r="AB3234" i="1" s="1"/>
  <c r="AC3234" i="1" s="1"/>
  <c r="AD3234" i="1" s="1"/>
  <c r="AF3234" i="1" s="1"/>
  <c r="AI3234" i="1" s="1"/>
  <c r="Y3235" i="1"/>
  <c r="Z3235" i="1" s="1"/>
  <c r="AB3235" i="1" s="1"/>
  <c r="AC3235" i="1" s="1"/>
  <c r="AD3235" i="1" s="1"/>
  <c r="AF3235" i="1" s="1"/>
  <c r="AI3235" i="1" s="1"/>
  <c r="Y3236" i="1"/>
  <c r="Z3236" i="1" s="1"/>
  <c r="AB3236" i="1" s="1"/>
  <c r="AC3236" i="1" s="1"/>
  <c r="AD3236" i="1" s="1"/>
  <c r="AF3236" i="1" s="1"/>
  <c r="AI3236" i="1" s="1"/>
  <c r="Y3237" i="1"/>
  <c r="Z3237" i="1" s="1"/>
  <c r="AB3237" i="1" s="1"/>
  <c r="AC3237" i="1" s="1"/>
  <c r="AD3237" i="1" s="1"/>
  <c r="AF3237" i="1" s="1"/>
  <c r="AI3237" i="1" s="1"/>
  <c r="Y3238" i="1"/>
  <c r="Z3238" i="1" s="1"/>
  <c r="AB3238" i="1" s="1"/>
  <c r="AC3238" i="1" s="1"/>
  <c r="AD3238" i="1" s="1"/>
  <c r="AF3238" i="1" s="1"/>
  <c r="AI3238" i="1" s="1"/>
  <c r="Y3239" i="1"/>
  <c r="Z3239" i="1" s="1"/>
  <c r="AB3239" i="1" s="1"/>
  <c r="AC3239" i="1" s="1"/>
  <c r="AD3239" i="1" s="1"/>
  <c r="AF3239" i="1" s="1"/>
  <c r="AI3239" i="1" s="1"/>
  <c r="Y3240" i="1"/>
  <c r="Z3240" i="1" s="1"/>
  <c r="AB3240" i="1" s="1"/>
  <c r="AC3240" i="1" s="1"/>
  <c r="AD3240" i="1" s="1"/>
  <c r="AF3240" i="1" s="1"/>
  <c r="AI3240" i="1" s="1"/>
  <c r="Y3241" i="1"/>
  <c r="Z3241" i="1" s="1"/>
  <c r="AB3241" i="1" s="1"/>
  <c r="AC3241" i="1" s="1"/>
  <c r="AD3241" i="1" s="1"/>
  <c r="AF3241" i="1" s="1"/>
  <c r="AI3241" i="1" s="1"/>
  <c r="Y3242" i="1"/>
  <c r="Z3242" i="1" s="1"/>
  <c r="AB3242" i="1" s="1"/>
  <c r="AC3242" i="1" s="1"/>
  <c r="AD3242" i="1" s="1"/>
  <c r="AF3242" i="1" s="1"/>
  <c r="AI3242" i="1" s="1"/>
  <c r="Y3243" i="1"/>
  <c r="Z3243" i="1"/>
  <c r="AB3243" i="1" s="1"/>
  <c r="AC3243" i="1" s="1"/>
  <c r="AD3243" i="1" s="1"/>
  <c r="AF3243" i="1" s="1"/>
  <c r="AI3243" i="1" s="1"/>
  <c r="Y3244" i="1"/>
  <c r="Z3244" i="1" s="1"/>
  <c r="AB3244" i="1" s="1"/>
  <c r="AC3244" i="1" s="1"/>
  <c r="AD3244" i="1" s="1"/>
  <c r="AF3244" i="1" s="1"/>
  <c r="AI3244" i="1" s="1"/>
  <c r="Y3245" i="1"/>
  <c r="Z3245" i="1" s="1"/>
  <c r="AB3245" i="1" s="1"/>
  <c r="AC3245" i="1" s="1"/>
  <c r="AD3245" i="1" s="1"/>
  <c r="AF3245" i="1" s="1"/>
  <c r="AI3245" i="1" s="1"/>
  <c r="Y3246" i="1"/>
  <c r="Z3246" i="1" s="1"/>
  <c r="AB3246" i="1" s="1"/>
  <c r="AC3246" i="1" s="1"/>
  <c r="AD3246" i="1" s="1"/>
  <c r="AF3246" i="1" s="1"/>
  <c r="AI3246" i="1" s="1"/>
  <c r="Y3247" i="1"/>
  <c r="Z3247" i="1"/>
  <c r="AB3247" i="1" s="1"/>
  <c r="AC3247" i="1" s="1"/>
  <c r="AD3247" i="1" s="1"/>
  <c r="AF3247" i="1" s="1"/>
  <c r="AI3247" i="1" s="1"/>
  <c r="Y3248" i="1"/>
  <c r="Z3248" i="1" s="1"/>
  <c r="AB3248" i="1" s="1"/>
  <c r="AC3248" i="1" s="1"/>
  <c r="AD3248" i="1" s="1"/>
  <c r="AF3248" i="1" s="1"/>
  <c r="AI3248" i="1" s="1"/>
  <c r="Y958" i="1"/>
  <c r="Z958" i="1" s="1"/>
  <c r="AB958" i="1" s="1"/>
  <c r="AC958" i="1" s="1"/>
  <c r="AD958" i="1" s="1"/>
  <c r="AF958" i="1" s="1"/>
  <c r="AI958" i="1" s="1"/>
  <c r="Y959" i="1"/>
  <c r="Z959" i="1" s="1"/>
  <c r="AB959" i="1" s="1"/>
  <c r="AC959" i="1" s="1"/>
  <c r="AD959" i="1" s="1"/>
  <c r="AF959" i="1" s="1"/>
  <c r="AI959" i="1" s="1"/>
  <c r="Y960" i="1"/>
  <c r="Z960" i="1" s="1"/>
  <c r="AB960" i="1" s="1"/>
  <c r="AC960" i="1" s="1"/>
  <c r="AD960" i="1" s="1"/>
  <c r="AF960" i="1" s="1"/>
  <c r="AI960" i="1" s="1"/>
  <c r="Y961" i="1"/>
  <c r="Z961" i="1" s="1"/>
  <c r="AB961" i="1" s="1"/>
  <c r="AC961" i="1" s="1"/>
  <c r="AD961" i="1" s="1"/>
  <c r="AF961" i="1" s="1"/>
  <c r="AI961" i="1" s="1"/>
  <c r="Y962" i="1"/>
  <c r="Z962" i="1" s="1"/>
  <c r="AB962" i="1" s="1"/>
  <c r="AC962" i="1" s="1"/>
  <c r="AD962" i="1" s="1"/>
  <c r="AF962" i="1" s="1"/>
  <c r="AI962" i="1" s="1"/>
  <c r="Y963" i="1"/>
  <c r="Z963" i="1" s="1"/>
  <c r="AB963" i="1" s="1"/>
  <c r="AC963" i="1" s="1"/>
  <c r="AD963" i="1" s="1"/>
  <c r="AF963" i="1" s="1"/>
  <c r="AI963" i="1" s="1"/>
  <c r="Y964" i="1"/>
  <c r="Z964" i="1"/>
  <c r="AB964" i="1" s="1"/>
  <c r="AC964" i="1" s="1"/>
  <c r="AD964" i="1" s="1"/>
  <c r="AF964" i="1" s="1"/>
  <c r="AI964" i="1" s="1"/>
  <c r="Y965" i="1"/>
  <c r="Z965" i="1" s="1"/>
  <c r="AB965" i="1" s="1"/>
  <c r="AC965" i="1" s="1"/>
  <c r="AD965" i="1" s="1"/>
  <c r="AF965" i="1" s="1"/>
  <c r="AI965" i="1" s="1"/>
  <c r="Y966" i="1"/>
  <c r="Z966" i="1" s="1"/>
  <c r="AB966" i="1" s="1"/>
  <c r="AC966" i="1" s="1"/>
  <c r="AD966" i="1" s="1"/>
  <c r="AF966" i="1" s="1"/>
  <c r="AI966" i="1" s="1"/>
  <c r="Y967" i="1"/>
  <c r="Z967" i="1" s="1"/>
  <c r="AB967" i="1" s="1"/>
  <c r="AC967" i="1" s="1"/>
  <c r="AD967" i="1" s="1"/>
  <c r="AF967" i="1" s="1"/>
  <c r="AI967" i="1" s="1"/>
  <c r="Y968" i="1"/>
  <c r="Z968" i="1" s="1"/>
  <c r="AB968" i="1" s="1"/>
  <c r="AC968" i="1" s="1"/>
  <c r="AD968" i="1" s="1"/>
  <c r="AF968" i="1" s="1"/>
  <c r="AI968" i="1" s="1"/>
  <c r="Y969" i="1"/>
  <c r="Z969" i="1" s="1"/>
  <c r="AB969" i="1" s="1"/>
  <c r="AC969" i="1" s="1"/>
  <c r="AD969" i="1" s="1"/>
  <c r="AF969" i="1" s="1"/>
  <c r="AI969" i="1" s="1"/>
  <c r="Y970" i="1"/>
  <c r="Z970" i="1" s="1"/>
  <c r="AB970" i="1" s="1"/>
  <c r="AC970" i="1" s="1"/>
  <c r="AD970" i="1" s="1"/>
  <c r="AF970" i="1" s="1"/>
  <c r="AI970" i="1" s="1"/>
  <c r="Y971" i="1"/>
  <c r="Z971" i="1" s="1"/>
  <c r="AB971" i="1" s="1"/>
  <c r="AC971" i="1" s="1"/>
  <c r="AD971" i="1" s="1"/>
  <c r="AF971" i="1" s="1"/>
  <c r="AI971" i="1" s="1"/>
  <c r="Y972" i="1"/>
  <c r="Z972" i="1" s="1"/>
  <c r="AB972" i="1" s="1"/>
  <c r="AC972" i="1" s="1"/>
  <c r="AD972" i="1" s="1"/>
  <c r="AF972" i="1" s="1"/>
  <c r="AI972" i="1" s="1"/>
  <c r="Y973" i="1"/>
  <c r="Z973" i="1" s="1"/>
  <c r="AB973" i="1" s="1"/>
  <c r="AC973" i="1" s="1"/>
  <c r="AD973" i="1" s="1"/>
  <c r="AF973" i="1" s="1"/>
  <c r="AI973" i="1" s="1"/>
  <c r="Y974" i="1"/>
  <c r="Z974" i="1" s="1"/>
  <c r="AB974" i="1" s="1"/>
  <c r="AC974" i="1" s="1"/>
  <c r="AD974" i="1" s="1"/>
  <c r="AF974" i="1" s="1"/>
  <c r="AI974" i="1" s="1"/>
  <c r="Y975" i="1"/>
  <c r="Z975" i="1" s="1"/>
  <c r="AB975" i="1" s="1"/>
  <c r="AC975" i="1" s="1"/>
  <c r="AD975" i="1" s="1"/>
  <c r="AF975" i="1" s="1"/>
  <c r="AI975" i="1" s="1"/>
  <c r="Y976" i="1"/>
  <c r="Z976" i="1" s="1"/>
  <c r="AB976" i="1" s="1"/>
  <c r="AC976" i="1" s="1"/>
  <c r="AD976" i="1" s="1"/>
  <c r="AF976" i="1" s="1"/>
  <c r="AI976" i="1" s="1"/>
  <c r="Y977" i="1"/>
  <c r="Z977" i="1" s="1"/>
  <c r="AB977" i="1" s="1"/>
  <c r="AC977" i="1" s="1"/>
  <c r="AD977" i="1" s="1"/>
  <c r="AF977" i="1" s="1"/>
  <c r="AI977" i="1" s="1"/>
  <c r="Y978" i="1"/>
  <c r="Z978" i="1" s="1"/>
  <c r="AB978" i="1" s="1"/>
  <c r="AC978" i="1" s="1"/>
  <c r="AD978" i="1" s="1"/>
  <c r="AF978" i="1" s="1"/>
  <c r="AI978" i="1" s="1"/>
  <c r="Y979" i="1"/>
  <c r="Z979" i="1" s="1"/>
  <c r="AB979" i="1" s="1"/>
  <c r="AC979" i="1" s="1"/>
  <c r="AD979" i="1" s="1"/>
  <c r="AF979" i="1" s="1"/>
  <c r="AI979" i="1" s="1"/>
  <c r="Y980" i="1"/>
  <c r="Z980" i="1" s="1"/>
  <c r="AB980" i="1" s="1"/>
  <c r="AC980" i="1" s="1"/>
  <c r="AD980" i="1" s="1"/>
  <c r="AF980" i="1" s="1"/>
  <c r="AI980" i="1" s="1"/>
  <c r="Y981" i="1"/>
  <c r="Z981" i="1" s="1"/>
  <c r="AB981" i="1" s="1"/>
  <c r="AC981" i="1" s="1"/>
  <c r="AD981" i="1" s="1"/>
  <c r="AF981" i="1" s="1"/>
  <c r="AI981" i="1" s="1"/>
  <c r="Y982" i="1"/>
  <c r="Z982" i="1" s="1"/>
  <c r="AB982" i="1" s="1"/>
  <c r="AC982" i="1" s="1"/>
  <c r="AD982" i="1" s="1"/>
  <c r="AF982" i="1" s="1"/>
  <c r="AI982" i="1" s="1"/>
  <c r="Y983" i="1"/>
  <c r="Z983" i="1" s="1"/>
  <c r="AB983" i="1" s="1"/>
  <c r="AC983" i="1" s="1"/>
  <c r="AD983" i="1" s="1"/>
  <c r="AF983" i="1" s="1"/>
  <c r="AI983" i="1" s="1"/>
  <c r="Y984" i="1"/>
  <c r="Z984" i="1" s="1"/>
  <c r="AB984" i="1" s="1"/>
  <c r="AC984" i="1" s="1"/>
  <c r="AD984" i="1" s="1"/>
  <c r="AF984" i="1" s="1"/>
  <c r="AI984" i="1" s="1"/>
  <c r="Y985" i="1"/>
  <c r="Z985" i="1" s="1"/>
  <c r="AB985" i="1" s="1"/>
  <c r="AC985" i="1" s="1"/>
  <c r="AD985" i="1" s="1"/>
  <c r="AF985" i="1" s="1"/>
  <c r="AI985" i="1" s="1"/>
  <c r="Y986" i="1"/>
  <c r="Z986" i="1" s="1"/>
  <c r="AB986" i="1" s="1"/>
  <c r="AC986" i="1" s="1"/>
  <c r="AD986" i="1" s="1"/>
  <c r="AF986" i="1" s="1"/>
  <c r="AI986" i="1" s="1"/>
  <c r="Y987" i="1"/>
  <c r="Z987" i="1" s="1"/>
  <c r="AB987" i="1" s="1"/>
  <c r="AC987" i="1" s="1"/>
  <c r="AD987" i="1" s="1"/>
  <c r="AF987" i="1" s="1"/>
  <c r="AI987" i="1" s="1"/>
  <c r="Y988" i="1"/>
  <c r="Z988" i="1" s="1"/>
  <c r="AB988" i="1" s="1"/>
  <c r="AC988" i="1" s="1"/>
  <c r="AD988" i="1" s="1"/>
  <c r="AF988" i="1" s="1"/>
  <c r="AI988" i="1" s="1"/>
  <c r="Y989" i="1"/>
  <c r="Z989" i="1" s="1"/>
  <c r="AB989" i="1" s="1"/>
  <c r="AC989" i="1" s="1"/>
  <c r="AD989" i="1" s="1"/>
  <c r="AF989" i="1" s="1"/>
  <c r="AI989" i="1" s="1"/>
  <c r="Y990" i="1"/>
  <c r="Z990" i="1" s="1"/>
  <c r="AB990" i="1" s="1"/>
  <c r="AC990" i="1" s="1"/>
  <c r="AD990" i="1" s="1"/>
  <c r="AF990" i="1" s="1"/>
  <c r="AI990" i="1" s="1"/>
  <c r="Y991" i="1"/>
  <c r="Z991" i="1" s="1"/>
  <c r="AB991" i="1" s="1"/>
  <c r="AC991" i="1" s="1"/>
  <c r="AD991" i="1" s="1"/>
  <c r="AF991" i="1" s="1"/>
  <c r="AI991" i="1" s="1"/>
  <c r="Y992" i="1"/>
  <c r="Z992" i="1" s="1"/>
  <c r="AB992" i="1" s="1"/>
  <c r="AC992" i="1" s="1"/>
  <c r="AD992" i="1" s="1"/>
  <c r="AF992" i="1" s="1"/>
  <c r="AI992" i="1" s="1"/>
  <c r="Y993" i="1"/>
  <c r="Z993" i="1" s="1"/>
  <c r="AB993" i="1" s="1"/>
  <c r="AC993" i="1" s="1"/>
  <c r="AD993" i="1" s="1"/>
  <c r="AF993" i="1" s="1"/>
  <c r="AI993" i="1" s="1"/>
  <c r="Y994" i="1"/>
  <c r="Z994" i="1" s="1"/>
  <c r="AB994" i="1" s="1"/>
  <c r="AC994" i="1" s="1"/>
  <c r="AD994" i="1" s="1"/>
  <c r="AF994" i="1" s="1"/>
  <c r="AI994" i="1" s="1"/>
  <c r="Y995" i="1"/>
  <c r="Z995" i="1" s="1"/>
  <c r="AB995" i="1" s="1"/>
  <c r="AC995" i="1" s="1"/>
  <c r="AD995" i="1" s="1"/>
  <c r="AF995" i="1" s="1"/>
  <c r="AI995" i="1" s="1"/>
  <c r="Y996" i="1"/>
  <c r="Z996" i="1" s="1"/>
  <c r="AB996" i="1" s="1"/>
  <c r="AC996" i="1" s="1"/>
  <c r="AD996" i="1" s="1"/>
  <c r="AF996" i="1" s="1"/>
  <c r="AI996" i="1" s="1"/>
  <c r="Y997" i="1"/>
  <c r="Z997" i="1" s="1"/>
  <c r="AB997" i="1" s="1"/>
  <c r="AC997" i="1" s="1"/>
  <c r="AD997" i="1" s="1"/>
  <c r="AF997" i="1" s="1"/>
  <c r="AI997" i="1" s="1"/>
  <c r="Y998" i="1"/>
  <c r="Z998" i="1" s="1"/>
  <c r="AB998" i="1" s="1"/>
  <c r="AC998" i="1" s="1"/>
  <c r="AD998" i="1" s="1"/>
  <c r="AF998" i="1" s="1"/>
  <c r="AI998" i="1" s="1"/>
  <c r="Y999" i="1"/>
  <c r="Z999" i="1" s="1"/>
  <c r="AB999" i="1" s="1"/>
  <c r="AC999" i="1" s="1"/>
  <c r="AD999" i="1" s="1"/>
  <c r="AF999" i="1" s="1"/>
  <c r="AI999" i="1" s="1"/>
  <c r="Y1000" i="1"/>
  <c r="Z1000" i="1" s="1"/>
  <c r="AB1000" i="1" s="1"/>
  <c r="AC1000" i="1" s="1"/>
  <c r="AD1000" i="1" s="1"/>
  <c r="AF1000" i="1" s="1"/>
  <c r="AI1000" i="1" s="1"/>
  <c r="Y1001" i="1"/>
  <c r="Z1001" i="1" s="1"/>
  <c r="AB1001" i="1" s="1"/>
  <c r="AC1001" i="1" s="1"/>
  <c r="AD1001" i="1" s="1"/>
  <c r="AF1001" i="1" s="1"/>
  <c r="AI1001" i="1" s="1"/>
  <c r="Y1002" i="1"/>
  <c r="Z1002" i="1" s="1"/>
  <c r="AB1002" i="1" s="1"/>
  <c r="AC1002" i="1" s="1"/>
  <c r="AD1002" i="1" s="1"/>
  <c r="AF1002" i="1" s="1"/>
  <c r="AI1002" i="1" s="1"/>
  <c r="Y1003" i="1"/>
  <c r="Z1003" i="1" s="1"/>
  <c r="AB1003" i="1" s="1"/>
  <c r="AC1003" i="1" s="1"/>
  <c r="AD1003" i="1" s="1"/>
  <c r="AF1003" i="1" s="1"/>
  <c r="AI1003" i="1" s="1"/>
  <c r="Y1004" i="1"/>
  <c r="Z1004" i="1" s="1"/>
  <c r="AB1004" i="1" s="1"/>
  <c r="AC1004" i="1" s="1"/>
  <c r="AD1004" i="1" s="1"/>
  <c r="AF1004" i="1" s="1"/>
  <c r="AI1004" i="1" s="1"/>
  <c r="Y1005" i="1"/>
  <c r="Z1005" i="1" s="1"/>
  <c r="AB1005" i="1" s="1"/>
  <c r="AC1005" i="1" s="1"/>
  <c r="AD1005" i="1" s="1"/>
  <c r="AF1005" i="1" s="1"/>
  <c r="AI1005" i="1" s="1"/>
  <c r="Y1006" i="1"/>
  <c r="Z1006" i="1" s="1"/>
  <c r="AB1006" i="1" s="1"/>
  <c r="AC1006" i="1" s="1"/>
  <c r="AD1006" i="1" s="1"/>
  <c r="AF1006" i="1" s="1"/>
  <c r="AI1006" i="1" s="1"/>
  <c r="Y1007" i="1"/>
  <c r="Z1007" i="1" s="1"/>
  <c r="AB1007" i="1" s="1"/>
  <c r="AC1007" i="1" s="1"/>
  <c r="AD1007" i="1" s="1"/>
  <c r="AF1007" i="1" s="1"/>
  <c r="AI1007" i="1" s="1"/>
  <c r="Y1008" i="1"/>
  <c r="Z1008" i="1" s="1"/>
  <c r="AB1008" i="1" s="1"/>
  <c r="AC1008" i="1" s="1"/>
  <c r="AD1008" i="1" s="1"/>
  <c r="AF1008" i="1" s="1"/>
  <c r="AI1008" i="1" s="1"/>
  <c r="Y1009" i="1"/>
  <c r="Z1009" i="1" s="1"/>
  <c r="AB1009" i="1" s="1"/>
  <c r="AC1009" i="1" s="1"/>
  <c r="AD1009" i="1" s="1"/>
  <c r="AF1009" i="1" s="1"/>
  <c r="AI1009" i="1" s="1"/>
  <c r="Y1010" i="1"/>
  <c r="Z1010" i="1" s="1"/>
  <c r="AB1010" i="1" s="1"/>
  <c r="AC1010" i="1" s="1"/>
  <c r="AD1010" i="1" s="1"/>
  <c r="AF1010" i="1" s="1"/>
  <c r="AI1010" i="1" s="1"/>
  <c r="Y1011" i="1"/>
  <c r="Z1011" i="1" s="1"/>
  <c r="AB1011" i="1" s="1"/>
  <c r="AC1011" i="1" s="1"/>
  <c r="AD1011" i="1" s="1"/>
  <c r="AF1011" i="1" s="1"/>
  <c r="AI1011" i="1" s="1"/>
  <c r="Y1012" i="1"/>
  <c r="Z1012" i="1" s="1"/>
  <c r="AB1012" i="1" s="1"/>
  <c r="AC1012" i="1" s="1"/>
  <c r="AD1012" i="1" s="1"/>
  <c r="AF1012" i="1" s="1"/>
  <c r="AI1012" i="1" s="1"/>
  <c r="Y1013" i="1"/>
  <c r="Z1013" i="1" s="1"/>
  <c r="AB1013" i="1" s="1"/>
  <c r="AC1013" i="1" s="1"/>
  <c r="AD1013" i="1" s="1"/>
  <c r="AF1013" i="1" s="1"/>
  <c r="AI1013" i="1" s="1"/>
  <c r="Y1014" i="1"/>
  <c r="Z1014" i="1" s="1"/>
  <c r="AB1014" i="1" s="1"/>
  <c r="AC1014" i="1" s="1"/>
  <c r="AD1014" i="1" s="1"/>
  <c r="AF1014" i="1" s="1"/>
  <c r="AI1014" i="1" s="1"/>
  <c r="Y1015" i="1"/>
  <c r="Z1015" i="1" s="1"/>
  <c r="AB1015" i="1" s="1"/>
  <c r="AC1015" i="1" s="1"/>
  <c r="AD1015" i="1" s="1"/>
  <c r="AF1015" i="1" s="1"/>
  <c r="AI1015" i="1" s="1"/>
  <c r="Y1016" i="1"/>
  <c r="Z1016" i="1" s="1"/>
  <c r="AB1016" i="1" s="1"/>
  <c r="AC1016" i="1" s="1"/>
  <c r="AD1016" i="1" s="1"/>
  <c r="AF1016" i="1" s="1"/>
  <c r="AI1016" i="1" s="1"/>
  <c r="Y1017" i="1"/>
  <c r="Z1017" i="1" s="1"/>
  <c r="AB1017" i="1" s="1"/>
  <c r="AC1017" i="1" s="1"/>
  <c r="AD1017" i="1" s="1"/>
  <c r="AF1017" i="1" s="1"/>
  <c r="AI1017" i="1" s="1"/>
  <c r="Y1018" i="1"/>
  <c r="Z1018" i="1" s="1"/>
  <c r="AB1018" i="1" s="1"/>
  <c r="AC1018" i="1" s="1"/>
  <c r="AD1018" i="1" s="1"/>
  <c r="AF1018" i="1" s="1"/>
  <c r="AI1018" i="1" s="1"/>
  <c r="Y1019" i="1"/>
  <c r="Z1019" i="1" s="1"/>
  <c r="AB1019" i="1" s="1"/>
  <c r="AC1019" i="1" s="1"/>
  <c r="AD1019" i="1" s="1"/>
  <c r="AF1019" i="1" s="1"/>
  <c r="AI1019" i="1" s="1"/>
  <c r="Y1020" i="1"/>
  <c r="Z1020" i="1" s="1"/>
  <c r="AB1020" i="1" s="1"/>
  <c r="AC1020" i="1" s="1"/>
  <c r="AD1020" i="1" s="1"/>
  <c r="AF1020" i="1" s="1"/>
  <c r="AI1020" i="1" s="1"/>
  <c r="Y1021" i="1"/>
  <c r="Z1021" i="1" s="1"/>
  <c r="AB1021" i="1" s="1"/>
  <c r="AC1021" i="1" s="1"/>
  <c r="AD1021" i="1" s="1"/>
  <c r="AF1021" i="1" s="1"/>
  <c r="AI1021" i="1" s="1"/>
  <c r="Y1022" i="1"/>
  <c r="Z1022" i="1" s="1"/>
  <c r="AB1022" i="1" s="1"/>
  <c r="AC1022" i="1" s="1"/>
  <c r="AD1022" i="1" s="1"/>
  <c r="AF1022" i="1" s="1"/>
  <c r="AI1022" i="1" s="1"/>
  <c r="Y1023" i="1"/>
  <c r="Z1023" i="1" s="1"/>
  <c r="AB1023" i="1" s="1"/>
  <c r="AC1023" i="1" s="1"/>
  <c r="AD1023" i="1" s="1"/>
  <c r="AF1023" i="1" s="1"/>
  <c r="AI1023" i="1" s="1"/>
  <c r="Y1024" i="1"/>
  <c r="Z1024" i="1" s="1"/>
  <c r="AB1024" i="1" s="1"/>
  <c r="AC1024" i="1" s="1"/>
  <c r="AD1024" i="1" s="1"/>
  <c r="AF1024" i="1" s="1"/>
  <c r="AI1024" i="1" s="1"/>
  <c r="Y1025" i="1"/>
  <c r="Z1025" i="1" s="1"/>
  <c r="AB1025" i="1" s="1"/>
  <c r="AC1025" i="1" s="1"/>
  <c r="AD1025" i="1" s="1"/>
  <c r="AF1025" i="1" s="1"/>
  <c r="AI1025" i="1" s="1"/>
  <c r="Y1026" i="1"/>
  <c r="Z1026" i="1" s="1"/>
  <c r="AB1026" i="1" s="1"/>
  <c r="AC1026" i="1" s="1"/>
  <c r="AD1026" i="1" s="1"/>
  <c r="AF1026" i="1" s="1"/>
  <c r="AI1026" i="1" s="1"/>
  <c r="Y1027" i="1"/>
  <c r="Z1027" i="1" s="1"/>
  <c r="AB1027" i="1" s="1"/>
  <c r="AC1027" i="1" s="1"/>
  <c r="AD1027" i="1" s="1"/>
  <c r="AF1027" i="1" s="1"/>
  <c r="AI1027" i="1" s="1"/>
  <c r="Y1028" i="1"/>
  <c r="Z1028" i="1" s="1"/>
  <c r="AB1028" i="1" s="1"/>
  <c r="AC1028" i="1" s="1"/>
  <c r="AD1028" i="1" s="1"/>
  <c r="AF1028" i="1" s="1"/>
  <c r="AI1028" i="1" s="1"/>
  <c r="Y1029" i="1"/>
  <c r="Z1029" i="1" s="1"/>
  <c r="AB1029" i="1" s="1"/>
  <c r="AC1029" i="1" s="1"/>
  <c r="AD1029" i="1" s="1"/>
  <c r="AF1029" i="1" s="1"/>
  <c r="AI1029" i="1" s="1"/>
  <c r="Y1030" i="1"/>
  <c r="Z1030" i="1" s="1"/>
  <c r="AB1030" i="1" s="1"/>
  <c r="AC1030" i="1" s="1"/>
  <c r="AD1030" i="1" s="1"/>
  <c r="AF1030" i="1" s="1"/>
  <c r="AI1030" i="1" s="1"/>
  <c r="Y1031" i="1"/>
  <c r="Z1031" i="1" s="1"/>
  <c r="AB1031" i="1" s="1"/>
  <c r="AC1031" i="1" s="1"/>
  <c r="AD1031" i="1" s="1"/>
  <c r="AF1031" i="1" s="1"/>
  <c r="AI1031" i="1" s="1"/>
  <c r="Y1032" i="1"/>
  <c r="Z1032" i="1" s="1"/>
  <c r="AB1032" i="1" s="1"/>
  <c r="AC1032" i="1" s="1"/>
  <c r="AD1032" i="1" s="1"/>
  <c r="AF1032" i="1" s="1"/>
  <c r="AI1032" i="1" s="1"/>
  <c r="Y1033" i="1"/>
  <c r="Z1033" i="1" s="1"/>
  <c r="AB1033" i="1" s="1"/>
  <c r="AC1033" i="1" s="1"/>
  <c r="AD1033" i="1" s="1"/>
  <c r="AF1033" i="1" s="1"/>
  <c r="AI1033" i="1" s="1"/>
  <c r="Y1034" i="1"/>
  <c r="Z1034" i="1" s="1"/>
  <c r="AB1034" i="1" s="1"/>
  <c r="AC1034" i="1" s="1"/>
  <c r="AD1034" i="1" s="1"/>
  <c r="AF1034" i="1" s="1"/>
  <c r="AI1034" i="1" s="1"/>
  <c r="Y1035" i="1"/>
  <c r="Z1035" i="1" s="1"/>
  <c r="AB1035" i="1" s="1"/>
  <c r="AC1035" i="1" s="1"/>
  <c r="AD1035" i="1" s="1"/>
  <c r="AF1035" i="1" s="1"/>
  <c r="AI1035" i="1" s="1"/>
  <c r="Y1036" i="1"/>
  <c r="Z1036" i="1" s="1"/>
  <c r="AB1036" i="1" s="1"/>
  <c r="AC1036" i="1" s="1"/>
  <c r="AD1036" i="1" s="1"/>
  <c r="AF1036" i="1" s="1"/>
  <c r="AI1036" i="1" s="1"/>
  <c r="Y1037" i="1"/>
  <c r="Z1037" i="1" s="1"/>
  <c r="AB1037" i="1" s="1"/>
  <c r="AC1037" i="1" s="1"/>
  <c r="AD1037" i="1" s="1"/>
  <c r="AF1037" i="1" s="1"/>
  <c r="AI1037" i="1" s="1"/>
  <c r="Y1038" i="1"/>
  <c r="Z1038" i="1" s="1"/>
  <c r="AB1038" i="1" s="1"/>
  <c r="AC1038" i="1" s="1"/>
  <c r="AD1038" i="1" s="1"/>
  <c r="AF1038" i="1" s="1"/>
  <c r="AI1038" i="1" s="1"/>
  <c r="Y1039" i="1"/>
  <c r="Z1039" i="1" s="1"/>
  <c r="AB1039" i="1" s="1"/>
  <c r="AC1039" i="1" s="1"/>
  <c r="AD1039" i="1" s="1"/>
  <c r="AF1039" i="1" s="1"/>
  <c r="AI1039" i="1" s="1"/>
  <c r="Y1040" i="1"/>
  <c r="Z1040" i="1" s="1"/>
  <c r="AB1040" i="1" s="1"/>
  <c r="AC1040" i="1" s="1"/>
  <c r="AD1040" i="1" s="1"/>
  <c r="AF1040" i="1" s="1"/>
  <c r="AI1040" i="1" s="1"/>
  <c r="Y1041" i="1"/>
  <c r="Z1041" i="1" s="1"/>
  <c r="AB1041" i="1" s="1"/>
  <c r="AC1041" i="1" s="1"/>
  <c r="AD1041" i="1" s="1"/>
  <c r="AF1041" i="1" s="1"/>
  <c r="AI1041" i="1" s="1"/>
  <c r="Y1042" i="1"/>
  <c r="Z1042" i="1" s="1"/>
  <c r="AB1042" i="1" s="1"/>
  <c r="AC1042" i="1" s="1"/>
  <c r="AD1042" i="1" s="1"/>
  <c r="AF1042" i="1" s="1"/>
  <c r="AI1042" i="1" s="1"/>
  <c r="Y1043" i="1"/>
  <c r="Z1043" i="1" s="1"/>
  <c r="AB1043" i="1" s="1"/>
  <c r="AC1043" i="1" s="1"/>
  <c r="AD1043" i="1" s="1"/>
  <c r="AF1043" i="1" s="1"/>
  <c r="AI1043" i="1" s="1"/>
  <c r="Y1044" i="1"/>
  <c r="Z1044" i="1" s="1"/>
  <c r="AB1044" i="1" s="1"/>
  <c r="AC1044" i="1" s="1"/>
  <c r="AD1044" i="1" s="1"/>
  <c r="AF1044" i="1" s="1"/>
  <c r="AI1044" i="1" s="1"/>
  <c r="Y1045" i="1"/>
  <c r="Z1045" i="1" s="1"/>
  <c r="AB1045" i="1" s="1"/>
  <c r="AC1045" i="1" s="1"/>
  <c r="AD1045" i="1" s="1"/>
  <c r="AF1045" i="1" s="1"/>
  <c r="AI1045" i="1" s="1"/>
  <c r="Y1046" i="1"/>
  <c r="Z1046" i="1" s="1"/>
  <c r="AB1046" i="1" s="1"/>
  <c r="AC1046" i="1" s="1"/>
  <c r="AD1046" i="1" s="1"/>
  <c r="AF1046" i="1" s="1"/>
  <c r="AI1046" i="1" s="1"/>
  <c r="Y2811" i="1"/>
  <c r="Z2811" i="1" s="1"/>
  <c r="AB2811" i="1" s="1"/>
  <c r="AC2811" i="1" s="1"/>
  <c r="AD2811" i="1" s="1"/>
  <c r="AF2811" i="1" s="1"/>
  <c r="AI2811" i="1" s="1"/>
  <c r="Y2812" i="1"/>
  <c r="Z2812" i="1" s="1"/>
  <c r="AB2812" i="1" s="1"/>
  <c r="AC2812" i="1" s="1"/>
  <c r="AD2812" i="1" s="1"/>
  <c r="AF2812" i="1" s="1"/>
  <c r="AI2812" i="1" s="1"/>
  <c r="Y2813" i="1"/>
  <c r="Z2813" i="1" s="1"/>
  <c r="AB2813" i="1" s="1"/>
  <c r="AC2813" i="1" s="1"/>
  <c r="AD2813" i="1" s="1"/>
  <c r="AF2813" i="1" s="1"/>
  <c r="AI2813" i="1" s="1"/>
  <c r="Y2814" i="1"/>
  <c r="Z2814" i="1" s="1"/>
  <c r="AB2814" i="1" s="1"/>
  <c r="AC2814" i="1" s="1"/>
  <c r="AD2814" i="1" s="1"/>
  <c r="AF2814" i="1" s="1"/>
  <c r="AI2814" i="1" s="1"/>
  <c r="Y2815" i="1"/>
  <c r="Z2815" i="1" s="1"/>
  <c r="AB2815" i="1" s="1"/>
  <c r="AC2815" i="1" s="1"/>
  <c r="AD2815" i="1" s="1"/>
  <c r="AF2815" i="1" s="1"/>
  <c r="AI2815" i="1" s="1"/>
  <c r="Y2816" i="1"/>
  <c r="Z2816" i="1" s="1"/>
  <c r="AB2816" i="1" s="1"/>
  <c r="AC2816" i="1" s="1"/>
  <c r="AD2816" i="1" s="1"/>
  <c r="AF2816" i="1" s="1"/>
  <c r="AI2816" i="1" s="1"/>
  <c r="Y2817" i="1"/>
  <c r="Z2817" i="1" s="1"/>
  <c r="AB2817" i="1" s="1"/>
  <c r="AC2817" i="1" s="1"/>
  <c r="AD2817" i="1" s="1"/>
  <c r="AF2817" i="1" s="1"/>
  <c r="AI2817" i="1" s="1"/>
  <c r="Y2818" i="1"/>
  <c r="Z2818" i="1" s="1"/>
  <c r="AB2818" i="1" s="1"/>
  <c r="AC2818" i="1" s="1"/>
  <c r="AD2818" i="1" s="1"/>
  <c r="AF2818" i="1" s="1"/>
  <c r="AI2818" i="1" s="1"/>
  <c r="Y2819" i="1"/>
  <c r="Z2819" i="1" s="1"/>
  <c r="AB2819" i="1" s="1"/>
  <c r="AC2819" i="1" s="1"/>
  <c r="AD2819" i="1" s="1"/>
  <c r="AF2819" i="1" s="1"/>
  <c r="AI2819" i="1" s="1"/>
  <c r="Y2820" i="1"/>
  <c r="Z2820" i="1" s="1"/>
  <c r="AB2820" i="1" s="1"/>
  <c r="AC2820" i="1" s="1"/>
  <c r="AD2820" i="1" s="1"/>
  <c r="AF2820" i="1" s="1"/>
  <c r="AI2820" i="1" s="1"/>
  <c r="Y2821" i="1"/>
  <c r="Z2821" i="1" s="1"/>
  <c r="AB2821" i="1" s="1"/>
  <c r="AC2821" i="1" s="1"/>
  <c r="AD2821" i="1" s="1"/>
  <c r="AF2821" i="1" s="1"/>
  <c r="AI2821" i="1" s="1"/>
  <c r="Y2822" i="1"/>
  <c r="Z2822" i="1" s="1"/>
  <c r="AB2822" i="1" s="1"/>
  <c r="AC2822" i="1" s="1"/>
  <c r="AD2822" i="1" s="1"/>
  <c r="AF2822" i="1" s="1"/>
  <c r="AI2822" i="1" s="1"/>
  <c r="Y2823" i="1"/>
  <c r="Z2823" i="1" s="1"/>
  <c r="AB2823" i="1" s="1"/>
  <c r="AC2823" i="1" s="1"/>
  <c r="AD2823" i="1" s="1"/>
  <c r="AF2823" i="1" s="1"/>
  <c r="AI2823" i="1" s="1"/>
  <c r="Y2824" i="1"/>
  <c r="Z2824" i="1" s="1"/>
  <c r="AB2824" i="1" s="1"/>
  <c r="AC2824" i="1" s="1"/>
  <c r="AD2824" i="1" s="1"/>
  <c r="AF2824" i="1" s="1"/>
  <c r="AI2824" i="1" s="1"/>
  <c r="Y2825" i="1"/>
  <c r="Z2825" i="1" s="1"/>
  <c r="AB2825" i="1" s="1"/>
  <c r="AC2825" i="1" s="1"/>
  <c r="AD2825" i="1" s="1"/>
  <c r="AF2825" i="1" s="1"/>
  <c r="AI2825" i="1" s="1"/>
  <c r="Y2826" i="1"/>
  <c r="Z2826" i="1" s="1"/>
  <c r="AB2826" i="1" s="1"/>
  <c r="AC2826" i="1" s="1"/>
  <c r="AD2826" i="1" s="1"/>
  <c r="AF2826" i="1" s="1"/>
  <c r="AI2826" i="1" s="1"/>
  <c r="Y2827" i="1"/>
  <c r="Z2827" i="1" s="1"/>
  <c r="AB2827" i="1" s="1"/>
  <c r="AC2827" i="1" s="1"/>
  <c r="AD2827" i="1" s="1"/>
  <c r="AF2827" i="1" s="1"/>
  <c r="AI2827" i="1" s="1"/>
  <c r="Y2828" i="1"/>
  <c r="Z2828" i="1" s="1"/>
  <c r="AB2828" i="1" s="1"/>
  <c r="AC2828" i="1" s="1"/>
  <c r="AD2828" i="1" s="1"/>
  <c r="AF2828" i="1" s="1"/>
  <c r="AI2828" i="1" s="1"/>
  <c r="Y2829" i="1"/>
  <c r="Z2829" i="1" s="1"/>
  <c r="AB2829" i="1" s="1"/>
  <c r="AC2829" i="1" s="1"/>
  <c r="AD2829" i="1" s="1"/>
  <c r="AF2829" i="1" s="1"/>
  <c r="AI2829" i="1" s="1"/>
  <c r="Y2830" i="1"/>
  <c r="Z2830" i="1" s="1"/>
  <c r="AB2830" i="1" s="1"/>
  <c r="AC2830" i="1" s="1"/>
  <c r="AD2830" i="1" s="1"/>
  <c r="AF2830" i="1" s="1"/>
  <c r="AI2830" i="1" s="1"/>
  <c r="Y2831" i="1"/>
  <c r="Z2831" i="1" s="1"/>
  <c r="AB2831" i="1" s="1"/>
  <c r="AC2831" i="1" s="1"/>
  <c r="AD2831" i="1" s="1"/>
  <c r="AF2831" i="1" s="1"/>
  <c r="AI2831" i="1" s="1"/>
  <c r="Y2832" i="1"/>
  <c r="Z2832" i="1" s="1"/>
  <c r="AB2832" i="1" s="1"/>
  <c r="AC2832" i="1" s="1"/>
  <c r="AD2832" i="1" s="1"/>
  <c r="AF2832" i="1" s="1"/>
  <c r="AI2832" i="1" s="1"/>
  <c r="Y2833" i="1"/>
  <c r="Z2833" i="1" s="1"/>
  <c r="AB2833" i="1" s="1"/>
  <c r="AC2833" i="1" s="1"/>
  <c r="AD2833" i="1" s="1"/>
  <c r="AF2833" i="1" s="1"/>
  <c r="AI2833" i="1" s="1"/>
  <c r="Y2834" i="1"/>
  <c r="Z2834" i="1" s="1"/>
  <c r="AB2834" i="1" s="1"/>
  <c r="AC2834" i="1" s="1"/>
  <c r="AD2834" i="1" s="1"/>
  <c r="AF2834" i="1" s="1"/>
  <c r="AI2834" i="1" s="1"/>
  <c r="Y2835" i="1"/>
  <c r="Z2835" i="1" s="1"/>
  <c r="AB2835" i="1" s="1"/>
  <c r="AC2835" i="1" s="1"/>
  <c r="AD2835" i="1" s="1"/>
  <c r="AF2835" i="1" s="1"/>
  <c r="AI2835" i="1" s="1"/>
  <c r="Y2836" i="1"/>
  <c r="Z2836" i="1" s="1"/>
  <c r="AB2836" i="1" s="1"/>
  <c r="AC2836" i="1" s="1"/>
  <c r="AD2836" i="1" s="1"/>
  <c r="AF2836" i="1" s="1"/>
  <c r="AI2836" i="1" s="1"/>
  <c r="Y2837" i="1"/>
  <c r="Z2837" i="1" s="1"/>
  <c r="AB2837" i="1" s="1"/>
  <c r="AC2837" i="1" s="1"/>
  <c r="AD2837" i="1" s="1"/>
  <c r="AF2837" i="1" s="1"/>
  <c r="AI2837" i="1" s="1"/>
  <c r="Y2838" i="1"/>
  <c r="Z2838" i="1" s="1"/>
  <c r="AB2838" i="1" s="1"/>
  <c r="AC2838" i="1" s="1"/>
  <c r="AD2838" i="1" s="1"/>
  <c r="AF2838" i="1" s="1"/>
  <c r="AI2838" i="1" s="1"/>
  <c r="Y2839" i="1"/>
  <c r="Z2839" i="1" s="1"/>
  <c r="AB2839" i="1" s="1"/>
  <c r="AC2839" i="1" s="1"/>
  <c r="AD2839" i="1" s="1"/>
  <c r="AF2839" i="1" s="1"/>
  <c r="AI2839" i="1" s="1"/>
  <c r="Y2840" i="1"/>
  <c r="Z2840" i="1" s="1"/>
  <c r="AB2840" i="1" s="1"/>
  <c r="AC2840" i="1" s="1"/>
  <c r="AD2840" i="1" s="1"/>
  <c r="AF2840" i="1" s="1"/>
  <c r="AI2840" i="1" s="1"/>
  <c r="Y2841" i="1"/>
  <c r="Z2841" i="1" s="1"/>
  <c r="AB2841" i="1" s="1"/>
  <c r="AC2841" i="1" s="1"/>
  <c r="AD2841" i="1" s="1"/>
  <c r="AF2841" i="1" s="1"/>
  <c r="AI2841" i="1" s="1"/>
  <c r="Y2842" i="1"/>
  <c r="Z2842" i="1" s="1"/>
  <c r="AB2842" i="1" s="1"/>
  <c r="AC2842" i="1" s="1"/>
  <c r="AD2842" i="1" s="1"/>
  <c r="AF2842" i="1" s="1"/>
  <c r="AI2842" i="1" s="1"/>
  <c r="Y2843" i="1"/>
  <c r="Z2843" i="1" s="1"/>
  <c r="AB2843" i="1" s="1"/>
  <c r="AC2843" i="1" s="1"/>
  <c r="AD2843" i="1" s="1"/>
  <c r="AF2843" i="1" s="1"/>
  <c r="AI2843" i="1" s="1"/>
  <c r="Y2844" i="1"/>
  <c r="Z2844" i="1" s="1"/>
  <c r="AB2844" i="1" s="1"/>
  <c r="AC2844" i="1" s="1"/>
  <c r="AD2844" i="1" s="1"/>
  <c r="AF2844" i="1" s="1"/>
  <c r="AI2844" i="1" s="1"/>
  <c r="Y2845" i="1"/>
  <c r="Z2845" i="1" s="1"/>
  <c r="AB2845" i="1" s="1"/>
  <c r="AC2845" i="1" s="1"/>
  <c r="AD2845" i="1" s="1"/>
  <c r="AF2845" i="1" s="1"/>
  <c r="AI2845" i="1" s="1"/>
  <c r="Y2846" i="1"/>
  <c r="Z2846" i="1" s="1"/>
  <c r="AB2846" i="1" s="1"/>
  <c r="AC2846" i="1" s="1"/>
  <c r="AD2846" i="1" s="1"/>
  <c r="AF2846" i="1" s="1"/>
  <c r="AI2846" i="1" s="1"/>
  <c r="Y2847" i="1"/>
  <c r="Z2847" i="1" s="1"/>
  <c r="AB2847" i="1" s="1"/>
  <c r="AC2847" i="1" s="1"/>
  <c r="AD2847" i="1" s="1"/>
  <c r="AF2847" i="1" s="1"/>
  <c r="AI2847" i="1" s="1"/>
  <c r="Y2848" i="1"/>
  <c r="Z2848" i="1" s="1"/>
  <c r="AB2848" i="1" s="1"/>
  <c r="AC2848" i="1" s="1"/>
  <c r="AD2848" i="1" s="1"/>
  <c r="AF2848" i="1" s="1"/>
  <c r="AI2848" i="1" s="1"/>
  <c r="Y2849" i="1"/>
  <c r="Z2849" i="1" s="1"/>
  <c r="AB2849" i="1" s="1"/>
  <c r="AC2849" i="1" s="1"/>
  <c r="AD2849" i="1" s="1"/>
  <c r="AF2849" i="1" s="1"/>
  <c r="AI2849" i="1" s="1"/>
  <c r="Y2850" i="1"/>
  <c r="Z2850" i="1" s="1"/>
  <c r="AB2850" i="1" s="1"/>
  <c r="AC2850" i="1" s="1"/>
  <c r="AD2850" i="1" s="1"/>
  <c r="AF2850" i="1" s="1"/>
  <c r="AI2850" i="1" s="1"/>
  <c r="Y2851" i="1"/>
  <c r="Z2851" i="1" s="1"/>
  <c r="AB2851" i="1" s="1"/>
  <c r="AC2851" i="1" s="1"/>
  <c r="AD2851" i="1" s="1"/>
  <c r="AF2851" i="1" s="1"/>
  <c r="AI2851" i="1" s="1"/>
  <c r="Y2852" i="1"/>
  <c r="Z2852" i="1" s="1"/>
  <c r="AB2852" i="1" s="1"/>
  <c r="AC2852" i="1" s="1"/>
  <c r="AD2852" i="1" s="1"/>
  <c r="AF2852" i="1" s="1"/>
  <c r="AI2852" i="1" s="1"/>
  <c r="Y2853" i="1"/>
  <c r="Z2853" i="1" s="1"/>
  <c r="AB2853" i="1" s="1"/>
  <c r="AC2853" i="1" s="1"/>
  <c r="AD2853" i="1" s="1"/>
  <c r="AF2853" i="1" s="1"/>
  <c r="AI2853" i="1" s="1"/>
  <c r="Y2854" i="1"/>
  <c r="Z2854" i="1" s="1"/>
  <c r="AB2854" i="1" s="1"/>
  <c r="AC2854" i="1" s="1"/>
  <c r="AD2854" i="1" s="1"/>
  <c r="AF2854" i="1" s="1"/>
  <c r="AI2854" i="1" s="1"/>
  <c r="Y2855" i="1"/>
  <c r="Z2855" i="1" s="1"/>
  <c r="AB2855" i="1" s="1"/>
  <c r="AC2855" i="1" s="1"/>
  <c r="AD2855" i="1" s="1"/>
  <c r="AF2855" i="1" s="1"/>
  <c r="AI2855" i="1" s="1"/>
  <c r="Y2856" i="1"/>
  <c r="Z2856" i="1" s="1"/>
  <c r="AB2856" i="1" s="1"/>
  <c r="AC2856" i="1" s="1"/>
  <c r="AD2856" i="1" s="1"/>
  <c r="AF2856" i="1" s="1"/>
  <c r="AI2856" i="1" s="1"/>
  <c r="Y2857" i="1"/>
  <c r="Z2857" i="1" s="1"/>
  <c r="AB2857" i="1" s="1"/>
  <c r="AC2857" i="1" s="1"/>
  <c r="AD2857" i="1" s="1"/>
  <c r="AF2857" i="1" s="1"/>
  <c r="AI2857" i="1" s="1"/>
  <c r="Y2858" i="1"/>
  <c r="Z2858" i="1" s="1"/>
  <c r="AB2858" i="1" s="1"/>
  <c r="AC2858" i="1" s="1"/>
  <c r="AD2858" i="1" s="1"/>
  <c r="AF2858" i="1" s="1"/>
  <c r="AI2858" i="1" s="1"/>
  <c r="Y2859" i="1"/>
  <c r="Z2859" i="1" s="1"/>
  <c r="AB2859" i="1" s="1"/>
  <c r="AC2859" i="1" s="1"/>
  <c r="AD2859" i="1" s="1"/>
  <c r="AF2859" i="1" s="1"/>
  <c r="AI2859" i="1" s="1"/>
  <c r="Y2860" i="1"/>
  <c r="Z2860" i="1" s="1"/>
  <c r="AB2860" i="1" s="1"/>
  <c r="AC2860" i="1" s="1"/>
  <c r="AD2860" i="1" s="1"/>
  <c r="AF2860" i="1" s="1"/>
  <c r="AI2860" i="1" s="1"/>
  <c r="Y2861" i="1"/>
  <c r="Z2861" i="1" s="1"/>
  <c r="AB2861" i="1" s="1"/>
  <c r="AC2861" i="1" s="1"/>
  <c r="AD2861" i="1" s="1"/>
  <c r="AF2861" i="1" s="1"/>
  <c r="AI2861" i="1" s="1"/>
  <c r="Y2862" i="1"/>
  <c r="Z2862" i="1" s="1"/>
  <c r="AB2862" i="1" s="1"/>
  <c r="AC2862" i="1" s="1"/>
  <c r="AD2862" i="1" s="1"/>
  <c r="AF2862" i="1" s="1"/>
  <c r="AI2862" i="1" s="1"/>
  <c r="Y2863" i="1"/>
  <c r="Z2863" i="1" s="1"/>
  <c r="AB2863" i="1" s="1"/>
  <c r="AC2863" i="1" s="1"/>
  <c r="AD2863" i="1" s="1"/>
  <c r="AF2863" i="1" s="1"/>
  <c r="AI2863" i="1" s="1"/>
  <c r="Y2864" i="1"/>
  <c r="Z2864" i="1" s="1"/>
  <c r="AB2864" i="1" s="1"/>
  <c r="AC2864" i="1" s="1"/>
  <c r="AD2864" i="1" s="1"/>
  <c r="AF2864" i="1" s="1"/>
  <c r="AI2864" i="1" s="1"/>
  <c r="Y2865" i="1"/>
  <c r="Z2865" i="1" s="1"/>
  <c r="AB2865" i="1" s="1"/>
  <c r="AC2865" i="1" s="1"/>
  <c r="AD2865" i="1" s="1"/>
  <c r="AF2865" i="1" s="1"/>
  <c r="AI2865" i="1" s="1"/>
  <c r="Y2866" i="1"/>
  <c r="Z2866" i="1" s="1"/>
  <c r="AB2866" i="1" s="1"/>
  <c r="AC2866" i="1" s="1"/>
  <c r="AD2866" i="1" s="1"/>
  <c r="AF2866" i="1" s="1"/>
  <c r="AI2866" i="1" s="1"/>
  <c r="Y2867" i="1"/>
  <c r="Z2867" i="1" s="1"/>
  <c r="AB2867" i="1" s="1"/>
  <c r="AC2867" i="1" s="1"/>
  <c r="AD2867" i="1" s="1"/>
  <c r="AF2867" i="1" s="1"/>
  <c r="AI2867" i="1" s="1"/>
  <c r="Y2868" i="1"/>
  <c r="Z2868" i="1" s="1"/>
  <c r="AB2868" i="1" s="1"/>
  <c r="AC2868" i="1" s="1"/>
  <c r="AD2868" i="1" s="1"/>
  <c r="AF2868" i="1" s="1"/>
  <c r="AI2868" i="1" s="1"/>
  <c r="Y2869" i="1"/>
  <c r="Z2869" i="1" s="1"/>
  <c r="AB2869" i="1" s="1"/>
  <c r="AC2869" i="1" s="1"/>
  <c r="AD2869" i="1" s="1"/>
  <c r="AF2869" i="1" s="1"/>
  <c r="AI2869" i="1" s="1"/>
  <c r="Y2870" i="1"/>
  <c r="Z2870" i="1" s="1"/>
  <c r="AB2870" i="1" s="1"/>
  <c r="AC2870" i="1" s="1"/>
  <c r="AD2870" i="1" s="1"/>
  <c r="AF2870" i="1" s="1"/>
  <c r="AI2870" i="1" s="1"/>
  <c r="Y2871" i="1"/>
  <c r="Z2871" i="1" s="1"/>
  <c r="AB2871" i="1" s="1"/>
  <c r="AC2871" i="1" s="1"/>
  <c r="AD2871" i="1" s="1"/>
  <c r="AF2871" i="1" s="1"/>
  <c r="AI2871" i="1" s="1"/>
  <c r="Y2872" i="1"/>
  <c r="Z2872" i="1" s="1"/>
  <c r="AB2872" i="1" s="1"/>
  <c r="AC2872" i="1" s="1"/>
  <c r="AD2872" i="1" s="1"/>
  <c r="AF2872" i="1" s="1"/>
  <c r="AI2872" i="1" s="1"/>
  <c r="Y2873" i="1"/>
  <c r="Z2873" i="1" s="1"/>
  <c r="AB2873" i="1" s="1"/>
  <c r="AC2873" i="1" s="1"/>
  <c r="AD2873" i="1" s="1"/>
  <c r="AF2873" i="1" s="1"/>
  <c r="AI2873" i="1" s="1"/>
  <c r="Y2874" i="1"/>
  <c r="Z2874" i="1" s="1"/>
  <c r="AB2874" i="1" s="1"/>
  <c r="AC2874" i="1" s="1"/>
  <c r="AD2874" i="1" s="1"/>
  <c r="AF2874" i="1" s="1"/>
  <c r="AI2874" i="1" s="1"/>
  <c r="Y2875" i="1"/>
  <c r="Z2875" i="1" s="1"/>
  <c r="AB2875" i="1" s="1"/>
  <c r="AC2875" i="1" s="1"/>
  <c r="AD2875" i="1" s="1"/>
  <c r="AF2875" i="1" s="1"/>
  <c r="AI2875" i="1" s="1"/>
  <c r="Y2876" i="1"/>
  <c r="Z2876" i="1" s="1"/>
  <c r="AB2876" i="1" s="1"/>
  <c r="AC2876" i="1" s="1"/>
  <c r="AD2876" i="1" s="1"/>
  <c r="AF2876" i="1" s="1"/>
  <c r="AI2876" i="1" s="1"/>
  <c r="Y2877" i="1"/>
  <c r="Z2877" i="1" s="1"/>
  <c r="AB2877" i="1" s="1"/>
  <c r="AC2877" i="1" s="1"/>
  <c r="AD2877" i="1" s="1"/>
  <c r="AF2877" i="1" s="1"/>
  <c r="AI2877" i="1" s="1"/>
  <c r="Y2878" i="1"/>
  <c r="Z2878" i="1" s="1"/>
  <c r="AB2878" i="1" s="1"/>
  <c r="AC2878" i="1" s="1"/>
  <c r="AD2878" i="1" s="1"/>
  <c r="AF2878" i="1" s="1"/>
  <c r="AI2878" i="1" s="1"/>
  <c r="Y2879" i="1"/>
  <c r="Z2879" i="1" s="1"/>
  <c r="AB2879" i="1" s="1"/>
  <c r="AC2879" i="1" s="1"/>
  <c r="AD2879" i="1" s="1"/>
  <c r="AF2879" i="1" s="1"/>
  <c r="AI2879" i="1" s="1"/>
  <c r="Y2880" i="1"/>
  <c r="Z2880" i="1" s="1"/>
  <c r="AB2880" i="1" s="1"/>
  <c r="AC2880" i="1" s="1"/>
  <c r="AD2880" i="1" s="1"/>
  <c r="AF2880" i="1" s="1"/>
  <c r="AI2880" i="1" s="1"/>
  <c r="Y2881" i="1"/>
  <c r="Z2881" i="1" s="1"/>
  <c r="AB2881" i="1" s="1"/>
  <c r="AC2881" i="1" s="1"/>
  <c r="AD2881" i="1" s="1"/>
  <c r="AF2881" i="1" s="1"/>
  <c r="AI2881" i="1" s="1"/>
  <c r="Y2882" i="1"/>
  <c r="Z2882" i="1" s="1"/>
  <c r="AB2882" i="1" s="1"/>
  <c r="AC2882" i="1" s="1"/>
  <c r="AD2882" i="1" s="1"/>
  <c r="AF2882" i="1" s="1"/>
  <c r="AI2882" i="1" s="1"/>
  <c r="Y2883" i="1"/>
  <c r="Z2883" i="1" s="1"/>
  <c r="AB2883" i="1" s="1"/>
  <c r="AC2883" i="1" s="1"/>
  <c r="AD2883" i="1" s="1"/>
  <c r="AF2883" i="1" s="1"/>
  <c r="AI2883" i="1" s="1"/>
  <c r="Y2884" i="1"/>
  <c r="Z2884" i="1" s="1"/>
  <c r="AB2884" i="1" s="1"/>
  <c r="AC2884" i="1" s="1"/>
  <c r="AD2884" i="1" s="1"/>
  <c r="AF2884" i="1" s="1"/>
  <c r="AI2884" i="1" s="1"/>
  <c r="Y2885" i="1"/>
  <c r="Z2885" i="1" s="1"/>
  <c r="AB2885" i="1" s="1"/>
  <c r="AC2885" i="1" s="1"/>
  <c r="AD2885" i="1" s="1"/>
  <c r="AF2885" i="1" s="1"/>
  <c r="AI2885" i="1" s="1"/>
  <c r="Y2886" i="1"/>
  <c r="Z2886" i="1"/>
  <c r="AB2886" i="1" s="1"/>
  <c r="AC2886" i="1" s="1"/>
  <c r="AD2886" i="1" s="1"/>
  <c r="AF2886" i="1" s="1"/>
  <c r="AI2886" i="1" s="1"/>
  <c r="Y2887" i="1"/>
  <c r="Z2887" i="1" s="1"/>
  <c r="AB2887" i="1" s="1"/>
  <c r="AC2887" i="1" s="1"/>
  <c r="AD2887" i="1" s="1"/>
  <c r="AF2887" i="1" s="1"/>
  <c r="AI2887" i="1" s="1"/>
  <c r="Y2888" i="1"/>
  <c r="Z2888" i="1" s="1"/>
  <c r="AB2888" i="1" s="1"/>
  <c r="AC2888" i="1" s="1"/>
  <c r="AD2888" i="1" s="1"/>
  <c r="AF2888" i="1" s="1"/>
  <c r="AI2888" i="1" s="1"/>
  <c r="Y2889" i="1"/>
  <c r="Z2889" i="1" s="1"/>
  <c r="AB2889" i="1" s="1"/>
  <c r="AC2889" i="1" s="1"/>
  <c r="AD2889" i="1" s="1"/>
  <c r="AF2889" i="1" s="1"/>
  <c r="AI2889" i="1" s="1"/>
  <c r="Y2890" i="1"/>
  <c r="Z2890" i="1" s="1"/>
  <c r="AB2890" i="1" s="1"/>
  <c r="AC2890" i="1" s="1"/>
  <c r="AD2890" i="1" s="1"/>
  <c r="AF2890" i="1" s="1"/>
  <c r="AI2890" i="1" s="1"/>
  <c r="Y2891" i="1"/>
  <c r="Z2891" i="1" s="1"/>
  <c r="AB2891" i="1" s="1"/>
  <c r="AC2891" i="1" s="1"/>
  <c r="AD2891" i="1" s="1"/>
  <c r="AF2891" i="1" s="1"/>
  <c r="AI2891" i="1" s="1"/>
  <c r="Y2892" i="1"/>
  <c r="Z2892" i="1" s="1"/>
  <c r="AB2892" i="1" s="1"/>
  <c r="AC2892" i="1" s="1"/>
  <c r="AD2892" i="1" s="1"/>
  <c r="AF2892" i="1" s="1"/>
  <c r="AI2892" i="1" s="1"/>
  <c r="Y2893" i="1"/>
  <c r="Z2893" i="1" s="1"/>
  <c r="AB2893" i="1" s="1"/>
  <c r="AC2893" i="1" s="1"/>
  <c r="AD2893" i="1" s="1"/>
  <c r="AF2893" i="1" s="1"/>
  <c r="AI2893" i="1" s="1"/>
  <c r="Y2894" i="1"/>
  <c r="Z2894" i="1" s="1"/>
  <c r="AB2894" i="1" s="1"/>
  <c r="AC2894" i="1" s="1"/>
  <c r="AD2894" i="1" s="1"/>
  <c r="AF2894" i="1" s="1"/>
  <c r="AI2894" i="1" s="1"/>
  <c r="Y2895" i="1"/>
  <c r="Z2895" i="1" s="1"/>
  <c r="AB2895" i="1" s="1"/>
  <c r="AC2895" i="1" s="1"/>
  <c r="AD2895" i="1" s="1"/>
  <c r="AF2895" i="1" s="1"/>
  <c r="AI2895" i="1" s="1"/>
  <c r="Y2896" i="1"/>
  <c r="Z2896" i="1" s="1"/>
  <c r="AB2896" i="1" s="1"/>
  <c r="AC2896" i="1" s="1"/>
  <c r="AD2896" i="1" s="1"/>
  <c r="AF2896" i="1" s="1"/>
  <c r="AI2896" i="1" s="1"/>
  <c r="Y2897" i="1"/>
  <c r="Z2897" i="1" s="1"/>
  <c r="AB2897" i="1" s="1"/>
  <c r="AC2897" i="1" s="1"/>
  <c r="AD2897" i="1" s="1"/>
  <c r="AF2897" i="1" s="1"/>
  <c r="AI2897" i="1" s="1"/>
  <c r="Y2898" i="1"/>
  <c r="Z2898" i="1"/>
  <c r="AB2898" i="1" s="1"/>
  <c r="AC2898" i="1" s="1"/>
  <c r="AD2898" i="1" s="1"/>
  <c r="AF2898" i="1" s="1"/>
  <c r="AI2898" i="1" s="1"/>
  <c r="Y2899" i="1"/>
  <c r="Z2899" i="1" s="1"/>
  <c r="AB2899" i="1" s="1"/>
  <c r="AC2899" i="1" s="1"/>
  <c r="AD2899" i="1" s="1"/>
  <c r="AF2899" i="1" s="1"/>
  <c r="AI2899" i="1" s="1"/>
  <c r="Y2900" i="1"/>
  <c r="Z2900" i="1" s="1"/>
  <c r="AB2900" i="1" s="1"/>
  <c r="AC2900" i="1" s="1"/>
  <c r="AD2900" i="1" s="1"/>
  <c r="AF2900" i="1" s="1"/>
  <c r="AI2900" i="1" s="1"/>
  <c r="Y2901" i="1"/>
  <c r="Z2901" i="1" s="1"/>
  <c r="AB2901" i="1" s="1"/>
  <c r="AC2901" i="1" s="1"/>
  <c r="AD2901" i="1" s="1"/>
  <c r="AF2901" i="1" s="1"/>
  <c r="AI2901" i="1" s="1"/>
  <c r="Y2902" i="1"/>
  <c r="Z2902" i="1" s="1"/>
  <c r="AB2902" i="1" s="1"/>
  <c r="AC2902" i="1" s="1"/>
  <c r="AD2902" i="1" s="1"/>
  <c r="AF2902" i="1" s="1"/>
  <c r="AI2902" i="1" s="1"/>
  <c r="Y2903" i="1"/>
  <c r="Z2903" i="1" s="1"/>
  <c r="AB2903" i="1" s="1"/>
  <c r="AC2903" i="1" s="1"/>
  <c r="AD2903" i="1" s="1"/>
  <c r="AF2903" i="1" s="1"/>
  <c r="AI2903" i="1" s="1"/>
  <c r="Y2904" i="1"/>
  <c r="Z2904" i="1" s="1"/>
  <c r="AB2904" i="1" s="1"/>
  <c r="AC2904" i="1" s="1"/>
  <c r="AD2904" i="1" s="1"/>
  <c r="AF2904" i="1" s="1"/>
  <c r="AI2904" i="1" s="1"/>
  <c r="Y2905" i="1"/>
  <c r="Z2905" i="1" s="1"/>
  <c r="AB2905" i="1" s="1"/>
  <c r="AC2905" i="1" s="1"/>
  <c r="AD2905" i="1" s="1"/>
  <c r="AF2905" i="1" s="1"/>
  <c r="AI2905" i="1" s="1"/>
  <c r="Y2906" i="1"/>
  <c r="Z2906" i="1" s="1"/>
  <c r="AB2906" i="1" s="1"/>
  <c r="AC2906" i="1" s="1"/>
  <c r="AD2906" i="1" s="1"/>
  <c r="AF2906" i="1" s="1"/>
  <c r="AI2906" i="1" s="1"/>
  <c r="Y1540" i="1"/>
  <c r="Z1540" i="1" s="1"/>
  <c r="AB1540" i="1" s="1"/>
  <c r="AC1540" i="1" s="1"/>
  <c r="AD1540" i="1" s="1"/>
  <c r="AF1540" i="1" s="1"/>
  <c r="AI1540" i="1" s="1"/>
  <c r="Y1541" i="1"/>
  <c r="Z1541" i="1" s="1"/>
  <c r="AB1541" i="1" s="1"/>
  <c r="AC1541" i="1" s="1"/>
  <c r="AD1541" i="1" s="1"/>
  <c r="AF1541" i="1" s="1"/>
  <c r="AI1541" i="1" s="1"/>
  <c r="Y1542" i="1"/>
  <c r="Z1542" i="1" s="1"/>
  <c r="AB1542" i="1" s="1"/>
  <c r="AC1542" i="1" s="1"/>
  <c r="AD1542" i="1" s="1"/>
  <c r="AF1542" i="1" s="1"/>
  <c r="AI1542" i="1" s="1"/>
  <c r="Y1543" i="1"/>
  <c r="Z1543" i="1" s="1"/>
  <c r="AB1543" i="1" s="1"/>
  <c r="AC1543" i="1" s="1"/>
  <c r="AD1543" i="1" s="1"/>
  <c r="AF1543" i="1" s="1"/>
  <c r="AI1543" i="1" s="1"/>
  <c r="Y1544" i="1"/>
  <c r="Z1544" i="1" s="1"/>
  <c r="AB1544" i="1" s="1"/>
  <c r="AC1544" i="1" s="1"/>
  <c r="AD1544" i="1" s="1"/>
  <c r="AF1544" i="1" s="1"/>
  <c r="AI1544" i="1" s="1"/>
  <c r="Y1545" i="1"/>
  <c r="Z1545" i="1" s="1"/>
  <c r="AB1545" i="1" s="1"/>
  <c r="AC1545" i="1" s="1"/>
  <c r="AD1545" i="1" s="1"/>
  <c r="AF1545" i="1" s="1"/>
  <c r="AI1545" i="1" s="1"/>
  <c r="Y1546" i="1"/>
  <c r="Z1546" i="1" s="1"/>
  <c r="AB1546" i="1" s="1"/>
  <c r="AC1546" i="1" s="1"/>
  <c r="AD1546" i="1" s="1"/>
  <c r="AF1546" i="1" s="1"/>
  <c r="AI1546" i="1" s="1"/>
  <c r="Y1547" i="1"/>
  <c r="Z1547" i="1" s="1"/>
  <c r="AB1547" i="1" s="1"/>
  <c r="AC1547" i="1" s="1"/>
  <c r="AD1547" i="1" s="1"/>
  <c r="AF1547" i="1" s="1"/>
  <c r="AI1547" i="1" s="1"/>
  <c r="Y1548" i="1"/>
  <c r="Z1548" i="1" s="1"/>
  <c r="AB1548" i="1" s="1"/>
  <c r="AC1548" i="1" s="1"/>
  <c r="AD1548" i="1" s="1"/>
  <c r="AF1548" i="1" s="1"/>
  <c r="AI1548" i="1" s="1"/>
  <c r="Y1549" i="1"/>
  <c r="Z1549" i="1" s="1"/>
  <c r="AB1549" i="1" s="1"/>
  <c r="AC1549" i="1" s="1"/>
  <c r="AD1549" i="1" s="1"/>
  <c r="AF1549" i="1" s="1"/>
  <c r="AI1549" i="1" s="1"/>
  <c r="Y1550" i="1"/>
  <c r="Z1550" i="1" s="1"/>
  <c r="AB1550" i="1" s="1"/>
  <c r="AC1550" i="1" s="1"/>
  <c r="AD1550" i="1" s="1"/>
  <c r="AF1550" i="1" s="1"/>
  <c r="AI1550" i="1" s="1"/>
  <c r="Y1551" i="1"/>
  <c r="Z1551" i="1" s="1"/>
  <c r="AB1551" i="1" s="1"/>
  <c r="AC1551" i="1" s="1"/>
  <c r="AD1551" i="1" s="1"/>
  <c r="AF1551" i="1" s="1"/>
  <c r="AI1551" i="1" s="1"/>
  <c r="Y1552" i="1"/>
  <c r="Z1552" i="1" s="1"/>
  <c r="AB1552" i="1" s="1"/>
  <c r="AC1552" i="1" s="1"/>
  <c r="AD1552" i="1" s="1"/>
  <c r="AF1552" i="1" s="1"/>
  <c r="AI1552" i="1" s="1"/>
  <c r="Y1553" i="1"/>
  <c r="Z1553" i="1" s="1"/>
  <c r="AB1553" i="1" s="1"/>
  <c r="AC1553" i="1" s="1"/>
  <c r="AD1553" i="1" s="1"/>
  <c r="AF1553" i="1" s="1"/>
  <c r="AI1553" i="1" s="1"/>
  <c r="Y1554" i="1"/>
  <c r="Z1554" i="1" s="1"/>
  <c r="AB1554" i="1" s="1"/>
  <c r="AC1554" i="1" s="1"/>
  <c r="AD1554" i="1" s="1"/>
  <c r="AF1554" i="1" s="1"/>
  <c r="AI1554" i="1" s="1"/>
  <c r="Y1555" i="1"/>
  <c r="Z1555" i="1" s="1"/>
  <c r="AB1555" i="1" s="1"/>
  <c r="AC1555" i="1" s="1"/>
  <c r="AD1555" i="1" s="1"/>
  <c r="AF1555" i="1" s="1"/>
  <c r="AI1555" i="1" s="1"/>
  <c r="Y1556" i="1"/>
  <c r="Z1556" i="1" s="1"/>
  <c r="AB1556" i="1" s="1"/>
  <c r="AC1556" i="1" s="1"/>
  <c r="AD1556" i="1" s="1"/>
  <c r="AF1556" i="1" s="1"/>
  <c r="AI1556" i="1" s="1"/>
  <c r="Y1557" i="1"/>
  <c r="Z1557" i="1" s="1"/>
  <c r="AB1557" i="1" s="1"/>
  <c r="AC1557" i="1" s="1"/>
  <c r="AD1557" i="1" s="1"/>
  <c r="AF1557" i="1" s="1"/>
  <c r="AI1557" i="1" s="1"/>
  <c r="Y1558" i="1"/>
  <c r="Z1558" i="1" s="1"/>
  <c r="AB1558" i="1" s="1"/>
  <c r="AC1558" i="1" s="1"/>
  <c r="AD1558" i="1" s="1"/>
  <c r="AF1558" i="1" s="1"/>
  <c r="AI1558" i="1" s="1"/>
  <c r="Y1559" i="1"/>
  <c r="Z1559" i="1" s="1"/>
  <c r="AB1559" i="1" s="1"/>
  <c r="AC1559" i="1" s="1"/>
  <c r="AD1559" i="1" s="1"/>
  <c r="AF1559" i="1" s="1"/>
  <c r="AI1559" i="1" s="1"/>
  <c r="Y1560" i="1"/>
  <c r="Z1560" i="1" s="1"/>
  <c r="AB1560" i="1" s="1"/>
  <c r="AC1560" i="1" s="1"/>
  <c r="AD1560" i="1" s="1"/>
  <c r="AF1560" i="1" s="1"/>
  <c r="AI1560" i="1" s="1"/>
  <c r="Y1561" i="1"/>
  <c r="Z1561" i="1" s="1"/>
  <c r="AB1561" i="1" s="1"/>
  <c r="AC1561" i="1" s="1"/>
  <c r="AD1561" i="1" s="1"/>
  <c r="AF1561" i="1" s="1"/>
  <c r="AI1561" i="1" s="1"/>
  <c r="Y1562" i="1"/>
  <c r="Z1562" i="1" s="1"/>
  <c r="AB1562" i="1" s="1"/>
  <c r="AC1562" i="1" s="1"/>
  <c r="AD1562" i="1" s="1"/>
  <c r="AF1562" i="1" s="1"/>
  <c r="AI1562" i="1" s="1"/>
  <c r="Y1563" i="1"/>
  <c r="Z1563" i="1" s="1"/>
  <c r="AB1563" i="1" s="1"/>
  <c r="AC1563" i="1" s="1"/>
  <c r="AD1563" i="1" s="1"/>
  <c r="AF1563" i="1" s="1"/>
  <c r="AI1563" i="1" s="1"/>
  <c r="Y1564" i="1"/>
  <c r="Z1564" i="1" s="1"/>
  <c r="AB1564" i="1" s="1"/>
  <c r="AC1564" i="1" s="1"/>
  <c r="AD1564" i="1" s="1"/>
  <c r="AF1564" i="1" s="1"/>
  <c r="AI1564" i="1" s="1"/>
  <c r="Y1565" i="1"/>
  <c r="Z1565" i="1" s="1"/>
  <c r="AB1565" i="1" s="1"/>
  <c r="AC1565" i="1" s="1"/>
  <c r="AD1565" i="1" s="1"/>
  <c r="AF1565" i="1" s="1"/>
  <c r="AI1565" i="1" s="1"/>
  <c r="Y1566" i="1"/>
  <c r="Z1566" i="1" s="1"/>
  <c r="AB1566" i="1" s="1"/>
  <c r="AC1566" i="1" s="1"/>
  <c r="AD1566" i="1" s="1"/>
  <c r="AF1566" i="1" s="1"/>
  <c r="AI1566" i="1" s="1"/>
  <c r="Y1567" i="1"/>
  <c r="Z1567" i="1" s="1"/>
  <c r="AB1567" i="1" s="1"/>
  <c r="AC1567" i="1" s="1"/>
  <c r="AD1567" i="1" s="1"/>
  <c r="AF1567" i="1" s="1"/>
  <c r="AI1567" i="1" s="1"/>
  <c r="Y1568" i="1"/>
  <c r="Z1568" i="1" s="1"/>
  <c r="AB1568" i="1" s="1"/>
  <c r="AC1568" i="1" s="1"/>
  <c r="AD1568" i="1" s="1"/>
  <c r="AF1568" i="1" s="1"/>
  <c r="AI1568" i="1" s="1"/>
  <c r="Y1569" i="1"/>
  <c r="Z1569" i="1" s="1"/>
  <c r="AB1569" i="1" s="1"/>
  <c r="AC1569" i="1" s="1"/>
  <c r="AD1569" i="1" s="1"/>
  <c r="AF1569" i="1" s="1"/>
  <c r="AI1569" i="1" s="1"/>
  <c r="Y1570" i="1"/>
  <c r="Z1570" i="1" s="1"/>
  <c r="AB1570" i="1" s="1"/>
  <c r="AC1570" i="1" s="1"/>
  <c r="AD1570" i="1" s="1"/>
  <c r="AF1570" i="1" s="1"/>
  <c r="AI1570" i="1" s="1"/>
  <c r="Y1571" i="1"/>
  <c r="Z1571" i="1" s="1"/>
  <c r="AB1571" i="1" s="1"/>
  <c r="AC1571" i="1" s="1"/>
  <c r="AD1571" i="1" s="1"/>
  <c r="AF1571" i="1" s="1"/>
  <c r="AI1571" i="1" s="1"/>
  <c r="Y1572" i="1"/>
  <c r="Z1572" i="1" s="1"/>
  <c r="AB1572" i="1" s="1"/>
  <c r="AC1572" i="1" s="1"/>
  <c r="AD1572" i="1" s="1"/>
  <c r="AF1572" i="1" s="1"/>
  <c r="AI1572" i="1" s="1"/>
  <c r="Y1573" i="1"/>
  <c r="Z1573" i="1" s="1"/>
  <c r="AB1573" i="1" s="1"/>
  <c r="AC1573" i="1" s="1"/>
  <c r="AD1573" i="1" s="1"/>
  <c r="AF1573" i="1" s="1"/>
  <c r="AI1573" i="1" s="1"/>
  <c r="Y1574" i="1"/>
  <c r="Z1574" i="1" s="1"/>
  <c r="AB1574" i="1" s="1"/>
  <c r="AC1574" i="1" s="1"/>
  <c r="AD1574" i="1" s="1"/>
  <c r="AF1574" i="1" s="1"/>
  <c r="AI1574" i="1" s="1"/>
  <c r="Y1575" i="1"/>
  <c r="Z1575" i="1" s="1"/>
  <c r="AB1575" i="1" s="1"/>
  <c r="AC1575" i="1" s="1"/>
  <c r="AD1575" i="1" s="1"/>
  <c r="AF1575" i="1" s="1"/>
  <c r="AI1575" i="1" s="1"/>
  <c r="Y1576" i="1"/>
  <c r="Z1576" i="1" s="1"/>
  <c r="AB1576" i="1" s="1"/>
  <c r="AC1576" i="1" s="1"/>
  <c r="AD1576" i="1" s="1"/>
  <c r="AF1576" i="1" s="1"/>
  <c r="AI1576" i="1" s="1"/>
  <c r="Y1577" i="1"/>
  <c r="Z1577" i="1" s="1"/>
  <c r="AB1577" i="1" s="1"/>
  <c r="AC1577" i="1" s="1"/>
  <c r="AD1577" i="1" s="1"/>
  <c r="AF1577" i="1" s="1"/>
  <c r="AI1577" i="1" s="1"/>
  <c r="Y1578" i="1"/>
  <c r="Z1578" i="1" s="1"/>
  <c r="AB1578" i="1" s="1"/>
  <c r="AC1578" i="1" s="1"/>
  <c r="AD1578" i="1" s="1"/>
  <c r="AF1578" i="1" s="1"/>
  <c r="AI1578" i="1" s="1"/>
  <c r="Y1579" i="1"/>
  <c r="Z1579" i="1"/>
  <c r="AB1579" i="1" s="1"/>
  <c r="AC1579" i="1" s="1"/>
  <c r="AD1579" i="1" s="1"/>
  <c r="AF1579" i="1" s="1"/>
  <c r="AI1579" i="1" s="1"/>
  <c r="Y1580" i="1"/>
  <c r="Z1580" i="1" s="1"/>
  <c r="AB1580" i="1" s="1"/>
  <c r="AC1580" i="1" s="1"/>
  <c r="AD1580" i="1" s="1"/>
  <c r="AF1580" i="1" s="1"/>
  <c r="AI1580" i="1" s="1"/>
  <c r="Y1581" i="1"/>
  <c r="Z1581" i="1" s="1"/>
  <c r="AB1581" i="1" s="1"/>
  <c r="AC1581" i="1" s="1"/>
  <c r="AD1581" i="1" s="1"/>
  <c r="AF1581" i="1" s="1"/>
  <c r="AI1581" i="1" s="1"/>
  <c r="Y1582" i="1"/>
  <c r="Z1582" i="1" s="1"/>
  <c r="AB1582" i="1" s="1"/>
  <c r="AC1582" i="1" s="1"/>
  <c r="AD1582" i="1" s="1"/>
  <c r="AF1582" i="1" s="1"/>
  <c r="AI1582" i="1" s="1"/>
  <c r="Y1583" i="1"/>
  <c r="Z1583" i="1" s="1"/>
  <c r="AB1583" i="1" s="1"/>
  <c r="AC1583" i="1" s="1"/>
  <c r="AD1583" i="1" s="1"/>
  <c r="AF1583" i="1" s="1"/>
  <c r="AI1583" i="1" s="1"/>
  <c r="Y1584" i="1"/>
  <c r="Z1584" i="1" s="1"/>
  <c r="AB1584" i="1" s="1"/>
  <c r="AC1584" i="1" s="1"/>
  <c r="AD1584" i="1" s="1"/>
  <c r="AF1584" i="1" s="1"/>
  <c r="AI1584" i="1" s="1"/>
  <c r="Y1585" i="1"/>
  <c r="Z1585" i="1" s="1"/>
  <c r="AB1585" i="1" s="1"/>
  <c r="AC1585" i="1" s="1"/>
  <c r="AD1585" i="1" s="1"/>
  <c r="AF1585" i="1" s="1"/>
  <c r="AI1585" i="1" s="1"/>
  <c r="Y1586" i="1"/>
  <c r="Z1586" i="1" s="1"/>
  <c r="AB1586" i="1" s="1"/>
  <c r="AC1586" i="1" s="1"/>
  <c r="AD1586" i="1" s="1"/>
  <c r="AF1586" i="1" s="1"/>
  <c r="AI1586" i="1" s="1"/>
  <c r="Y1587" i="1"/>
  <c r="Z1587" i="1" s="1"/>
  <c r="AB1587" i="1" s="1"/>
  <c r="AC1587" i="1" s="1"/>
  <c r="AD1587" i="1" s="1"/>
  <c r="AF1587" i="1" s="1"/>
  <c r="AI1587" i="1" s="1"/>
  <c r="Y1588" i="1"/>
  <c r="Z1588" i="1" s="1"/>
  <c r="AB1588" i="1" s="1"/>
  <c r="AC1588" i="1" s="1"/>
  <c r="AD1588" i="1" s="1"/>
  <c r="AF1588" i="1" s="1"/>
  <c r="AI1588" i="1" s="1"/>
  <c r="Y1589" i="1"/>
  <c r="Z1589" i="1" s="1"/>
  <c r="AB1589" i="1" s="1"/>
  <c r="AC1589" i="1" s="1"/>
  <c r="AD1589" i="1" s="1"/>
  <c r="AF1589" i="1" s="1"/>
  <c r="AI1589" i="1" s="1"/>
  <c r="Y1590" i="1"/>
  <c r="Z1590" i="1" s="1"/>
  <c r="AB1590" i="1" s="1"/>
  <c r="AC1590" i="1" s="1"/>
  <c r="AD1590" i="1" s="1"/>
  <c r="AF1590" i="1" s="1"/>
  <c r="AI1590" i="1" s="1"/>
  <c r="Y1591" i="1"/>
  <c r="Z1591" i="1" s="1"/>
  <c r="AB1591" i="1" s="1"/>
  <c r="AC1591" i="1" s="1"/>
  <c r="AD1591" i="1" s="1"/>
  <c r="AF1591" i="1" s="1"/>
  <c r="AI1591" i="1" s="1"/>
  <c r="Y1592" i="1"/>
  <c r="Z1592" i="1" s="1"/>
  <c r="AB1592" i="1" s="1"/>
  <c r="AC1592" i="1" s="1"/>
  <c r="AD1592" i="1" s="1"/>
  <c r="AF1592" i="1" s="1"/>
  <c r="AI1592" i="1" s="1"/>
  <c r="Y1593" i="1"/>
  <c r="Z1593" i="1" s="1"/>
  <c r="AB1593" i="1" s="1"/>
  <c r="AC1593" i="1" s="1"/>
  <c r="AD1593" i="1" s="1"/>
  <c r="AF1593" i="1" s="1"/>
  <c r="AI1593" i="1" s="1"/>
  <c r="Y1594" i="1"/>
  <c r="Z1594" i="1" s="1"/>
  <c r="AB1594" i="1" s="1"/>
  <c r="AC1594" i="1" s="1"/>
  <c r="AD1594" i="1" s="1"/>
  <c r="AF1594" i="1" s="1"/>
  <c r="AI1594" i="1" s="1"/>
  <c r="Y1595" i="1"/>
  <c r="Z1595" i="1" s="1"/>
  <c r="AB1595" i="1" s="1"/>
  <c r="AC1595" i="1" s="1"/>
  <c r="AD1595" i="1" s="1"/>
  <c r="AF1595" i="1" s="1"/>
  <c r="AI1595" i="1" s="1"/>
  <c r="Y1596" i="1"/>
  <c r="Z1596" i="1" s="1"/>
  <c r="AB1596" i="1" s="1"/>
  <c r="AC1596" i="1" s="1"/>
  <c r="AD1596" i="1" s="1"/>
  <c r="AF1596" i="1" s="1"/>
  <c r="AI1596" i="1" s="1"/>
  <c r="Y1597" i="1"/>
  <c r="Z1597" i="1" s="1"/>
  <c r="AB1597" i="1" s="1"/>
  <c r="AC1597" i="1" s="1"/>
  <c r="AD1597" i="1" s="1"/>
  <c r="AF1597" i="1" s="1"/>
  <c r="AI1597" i="1" s="1"/>
  <c r="Y1598" i="1"/>
  <c r="Z1598" i="1" s="1"/>
  <c r="AB1598" i="1" s="1"/>
  <c r="AC1598" i="1" s="1"/>
  <c r="AD1598" i="1" s="1"/>
  <c r="AF1598" i="1" s="1"/>
  <c r="AI1598" i="1" s="1"/>
  <c r="Y1599" i="1"/>
  <c r="Z1599" i="1" s="1"/>
  <c r="AB1599" i="1" s="1"/>
  <c r="AC1599" i="1" s="1"/>
  <c r="AD1599" i="1" s="1"/>
  <c r="AF1599" i="1" s="1"/>
  <c r="AI1599" i="1" s="1"/>
  <c r="Y1600" i="1"/>
  <c r="Z1600" i="1" s="1"/>
  <c r="AB1600" i="1" s="1"/>
  <c r="AC1600" i="1" s="1"/>
  <c r="AD1600" i="1" s="1"/>
  <c r="AF1600" i="1" s="1"/>
  <c r="AI1600" i="1" s="1"/>
  <c r="Y1601" i="1"/>
  <c r="Z1601" i="1" s="1"/>
  <c r="AB1601" i="1" s="1"/>
  <c r="AC1601" i="1" s="1"/>
  <c r="AD1601" i="1" s="1"/>
  <c r="AF1601" i="1" s="1"/>
  <c r="AI1601" i="1" s="1"/>
  <c r="Y1602" i="1"/>
  <c r="Z1602" i="1" s="1"/>
  <c r="AB1602" i="1" s="1"/>
  <c r="AC1602" i="1" s="1"/>
  <c r="AD1602" i="1" s="1"/>
  <c r="AF1602" i="1" s="1"/>
  <c r="AI1602" i="1" s="1"/>
  <c r="Y1603" i="1"/>
  <c r="Z1603" i="1" s="1"/>
  <c r="AB1603" i="1" s="1"/>
  <c r="AC1603" i="1" s="1"/>
  <c r="AD1603" i="1" s="1"/>
  <c r="AF1603" i="1" s="1"/>
  <c r="AI1603" i="1" s="1"/>
  <c r="Y1604" i="1"/>
  <c r="Z1604" i="1" s="1"/>
  <c r="AB1604" i="1" s="1"/>
  <c r="AC1604" i="1" s="1"/>
  <c r="AD1604" i="1" s="1"/>
  <c r="AF1604" i="1" s="1"/>
  <c r="AI1604" i="1" s="1"/>
  <c r="Y1605" i="1"/>
  <c r="Z1605" i="1" s="1"/>
  <c r="AB1605" i="1" s="1"/>
  <c r="AC1605" i="1" s="1"/>
  <c r="AD1605" i="1" s="1"/>
  <c r="AF1605" i="1" s="1"/>
  <c r="AI1605" i="1" s="1"/>
  <c r="Y1259" i="1"/>
  <c r="Z1259" i="1" s="1"/>
  <c r="AB1259" i="1" s="1"/>
  <c r="AC1259" i="1" s="1"/>
  <c r="AD1259" i="1" s="1"/>
  <c r="AF1259" i="1" s="1"/>
  <c r="AI1259" i="1" s="1"/>
  <c r="Y1260" i="1"/>
  <c r="Z1260" i="1" s="1"/>
  <c r="AB1260" i="1" s="1"/>
  <c r="AC1260" i="1" s="1"/>
  <c r="AD1260" i="1" s="1"/>
  <c r="AF1260" i="1" s="1"/>
  <c r="AI1260" i="1" s="1"/>
  <c r="Y1261" i="1"/>
  <c r="Z1261" i="1" s="1"/>
  <c r="AB1261" i="1" s="1"/>
  <c r="AC1261" i="1" s="1"/>
  <c r="AD1261" i="1" s="1"/>
  <c r="AF1261" i="1" s="1"/>
  <c r="AI1261" i="1" s="1"/>
  <c r="Y1262" i="1"/>
  <c r="Z1262" i="1" s="1"/>
  <c r="AB1262" i="1" s="1"/>
  <c r="AC1262" i="1" s="1"/>
  <c r="AD1262" i="1" s="1"/>
  <c r="AF1262" i="1" s="1"/>
  <c r="AI1262" i="1" s="1"/>
  <c r="Y1263" i="1"/>
  <c r="Z1263" i="1" s="1"/>
  <c r="AB1263" i="1" s="1"/>
  <c r="AC1263" i="1" s="1"/>
  <c r="AD1263" i="1" s="1"/>
  <c r="AF1263" i="1" s="1"/>
  <c r="AI1263" i="1" s="1"/>
  <c r="Y1264" i="1"/>
  <c r="Z1264" i="1" s="1"/>
  <c r="AB1264" i="1" s="1"/>
  <c r="AC1264" i="1" s="1"/>
  <c r="AD1264" i="1" s="1"/>
  <c r="AF1264" i="1" s="1"/>
  <c r="AI1264" i="1" s="1"/>
  <c r="Y1265" i="1"/>
  <c r="Z1265" i="1" s="1"/>
  <c r="AB1265" i="1" s="1"/>
  <c r="AC1265" i="1" s="1"/>
  <c r="AD1265" i="1" s="1"/>
  <c r="AF1265" i="1" s="1"/>
  <c r="AI1265" i="1" s="1"/>
  <c r="Y1266" i="1"/>
  <c r="Z1266" i="1" s="1"/>
  <c r="AB1266" i="1" s="1"/>
  <c r="AC1266" i="1" s="1"/>
  <c r="AD1266" i="1" s="1"/>
  <c r="AF1266" i="1" s="1"/>
  <c r="AI1266" i="1" s="1"/>
  <c r="Y1267" i="1"/>
  <c r="Z1267" i="1" s="1"/>
  <c r="AB1267" i="1" s="1"/>
  <c r="AC1267" i="1" s="1"/>
  <c r="AD1267" i="1" s="1"/>
  <c r="AF1267" i="1" s="1"/>
  <c r="AI1267" i="1" s="1"/>
  <c r="Y1268" i="1"/>
  <c r="Z1268" i="1" s="1"/>
  <c r="AB1268" i="1" s="1"/>
  <c r="AC1268" i="1" s="1"/>
  <c r="AD1268" i="1" s="1"/>
  <c r="AF1268" i="1" s="1"/>
  <c r="AI1268" i="1" s="1"/>
  <c r="Y1269" i="1"/>
  <c r="Z1269" i="1" s="1"/>
  <c r="AB1269" i="1" s="1"/>
  <c r="AC1269" i="1" s="1"/>
  <c r="AD1269" i="1" s="1"/>
  <c r="AF1269" i="1" s="1"/>
  <c r="AI1269" i="1" s="1"/>
  <c r="Y1270" i="1"/>
  <c r="Z1270" i="1" s="1"/>
  <c r="AB1270" i="1" s="1"/>
  <c r="AC1270" i="1" s="1"/>
  <c r="AD1270" i="1" s="1"/>
  <c r="AF1270" i="1" s="1"/>
  <c r="AI1270" i="1" s="1"/>
  <c r="Y1271" i="1"/>
  <c r="Z1271" i="1" s="1"/>
  <c r="AB1271" i="1" s="1"/>
  <c r="AC1271" i="1" s="1"/>
  <c r="AD1271" i="1" s="1"/>
  <c r="AF1271" i="1" s="1"/>
  <c r="AI1271" i="1" s="1"/>
  <c r="Y1272" i="1"/>
  <c r="Z1272" i="1" s="1"/>
  <c r="AB1272" i="1" s="1"/>
  <c r="AC1272" i="1" s="1"/>
  <c r="AD1272" i="1" s="1"/>
  <c r="AF1272" i="1" s="1"/>
  <c r="AI1272" i="1" s="1"/>
  <c r="Y1273" i="1"/>
  <c r="Z1273" i="1" s="1"/>
  <c r="AB1273" i="1" s="1"/>
  <c r="AC1273" i="1" s="1"/>
  <c r="AD1273" i="1" s="1"/>
  <c r="AF1273" i="1" s="1"/>
  <c r="AI1273" i="1" s="1"/>
  <c r="Y1274" i="1"/>
  <c r="Z1274" i="1" s="1"/>
  <c r="AB1274" i="1" s="1"/>
  <c r="AC1274" i="1" s="1"/>
  <c r="AD1274" i="1" s="1"/>
  <c r="AF1274" i="1" s="1"/>
  <c r="AI1274" i="1" s="1"/>
  <c r="Y1275" i="1"/>
  <c r="Z1275" i="1" s="1"/>
  <c r="AB1275" i="1" s="1"/>
  <c r="AC1275" i="1" s="1"/>
  <c r="AD1275" i="1" s="1"/>
  <c r="AF1275" i="1" s="1"/>
  <c r="AI1275" i="1" s="1"/>
  <c r="Y1276" i="1"/>
  <c r="Z1276" i="1" s="1"/>
  <c r="AB1276" i="1" s="1"/>
  <c r="AC1276" i="1" s="1"/>
  <c r="AD1276" i="1" s="1"/>
  <c r="AF1276" i="1" s="1"/>
  <c r="AI1276" i="1" s="1"/>
  <c r="Y1277" i="1"/>
  <c r="Z1277" i="1" s="1"/>
  <c r="AB1277" i="1" s="1"/>
  <c r="AC1277" i="1" s="1"/>
  <c r="AD1277" i="1" s="1"/>
  <c r="AF1277" i="1" s="1"/>
  <c r="AI1277" i="1" s="1"/>
  <c r="Y1278" i="1"/>
  <c r="Z1278" i="1" s="1"/>
  <c r="AB1278" i="1" s="1"/>
  <c r="AC1278" i="1" s="1"/>
  <c r="AD1278" i="1" s="1"/>
  <c r="AF1278" i="1" s="1"/>
  <c r="AI1278" i="1" s="1"/>
  <c r="Y1279" i="1"/>
  <c r="Z1279" i="1" s="1"/>
  <c r="AB1279" i="1" s="1"/>
  <c r="AC1279" i="1" s="1"/>
  <c r="AD1279" i="1" s="1"/>
  <c r="AF1279" i="1" s="1"/>
  <c r="AI1279" i="1" s="1"/>
  <c r="Y1280" i="1"/>
  <c r="Z1280" i="1" s="1"/>
  <c r="AB1280" i="1" s="1"/>
  <c r="AC1280" i="1" s="1"/>
  <c r="AD1280" i="1" s="1"/>
  <c r="AF1280" i="1" s="1"/>
  <c r="AI1280" i="1" s="1"/>
  <c r="Y1281" i="1"/>
  <c r="Z1281" i="1" s="1"/>
  <c r="AB1281" i="1" s="1"/>
  <c r="AC1281" i="1" s="1"/>
  <c r="AD1281" i="1" s="1"/>
  <c r="AF1281" i="1" s="1"/>
  <c r="AI1281" i="1" s="1"/>
  <c r="Y1282" i="1"/>
  <c r="Z1282" i="1" s="1"/>
  <c r="AB1282" i="1" s="1"/>
  <c r="AC1282" i="1" s="1"/>
  <c r="AD1282" i="1" s="1"/>
  <c r="AF1282" i="1" s="1"/>
  <c r="AI1282" i="1" s="1"/>
  <c r="Y1283" i="1"/>
  <c r="Z1283" i="1" s="1"/>
  <c r="AB1283" i="1" s="1"/>
  <c r="AC1283" i="1" s="1"/>
  <c r="AD1283" i="1" s="1"/>
  <c r="AF1283" i="1" s="1"/>
  <c r="AI1283" i="1" s="1"/>
  <c r="Y1284" i="1"/>
  <c r="Z1284" i="1" s="1"/>
  <c r="AB1284" i="1" s="1"/>
  <c r="AC1284" i="1" s="1"/>
  <c r="AD1284" i="1" s="1"/>
  <c r="AF1284" i="1" s="1"/>
  <c r="AI1284" i="1" s="1"/>
  <c r="Y1285" i="1"/>
  <c r="Z1285" i="1" s="1"/>
  <c r="AB1285" i="1" s="1"/>
  <c r="AC1285" i="1" s="1"/>
  <c r="AD1285" i="1" s="1"/>
  <c r="AF1285" i="1" s="1"/>
  <c r="AI1285" i="1" s="1"/>
  <c r="Y1286" i="1"/>
  <c r="Z1286" i="1" s="1"/>
  <c r="AB1286" i="1" s="1"/>
  <c r="AC1286" i="1" s="1"/>
  <c r="AD1286" i="1" s="1"/>
  <c r="AF1286" i="1" s="1"/>
  <c r="AI1286" i="1" s="1"/>
  <c r="Y1287" i="1"/>
  <c r="Z1287" i="1" s="1"/>
  <c r="AB1287" i="1" s="1"/>
  <c r="AC1287" i="1" s="1"/>
  <c r="AD1287" i="1" s="1"/>
  <c r="AF1287" i="1" s="1"/>
  <c r="AI1287" i="1" s="1"/>
  <c r="Y1288" i="1"/>
  <c r="Z1288" i="1" s="1"/>
  <c r="AB1288" i="1" s="1"/>
  <c r="AC1288" i="1" s="1"/>
  <c r="AD1288" i="1" s="1"/>
  <c r="AF1288" i="1" s="1"/>
  <c r="AI1288" i="1" s="1"/>
  <c r="Y1289" i="1"/>
  <c r="Z1289" i="1" s="1"/>
  <c r="AB1289" i="1" s="1"/>
  <c r="AC1289" i="1" s="1"/>
  <c r="AD1289" i="1" s="1"/>
  <c r="AF1289" i="1" s="1"/>
  <c r="AI1289" i="1" s="1"/>
  <c r="Y1290" i="1"/>
  <c r="Z1290" i="1" s="1"/>
  <c r="AB1290" i="1" s="1"/>
  <c r="AC1290" i="1" s="1"/>
  <c r="AD1290" i="1" s="1"/>
  <c r="AF1290" i="1" s="1"/>
  <c r="AI1290" i="1" s="1"/>
  <c r="Y1291" i="1"/>
  <c r="Z1291" i="1" s="1"/>
  <c r="AB1291" i="1" s="1"/>
  <c r="AC1291" i="1" s="1"/>
  <c r="AD1291" i="1" s="1"/>
  <c r="AF1291" i="1" s="1"/>
  <c r="AI1291" i="1" s="1"/>
  <c r="Y1292" i="1"/>
  <c r="Z1292" i="1" s="1"/>
  <c r="AB1292" i="1" s="1"/>
  <c r="AC1292" i="1" s="1"/>
  <c r="AD1292" i="1" s="1"/>
  <c r="AF1292" i="1" s="1"/>
  <c r="AI1292" i="1" s="1"/>
  <c r="Y1293" i="1"/>
  <c r="Z1293" i="1" s="1"/>
  <c r="AB1293" i="1" s="1"/>
  <c r="AC1293" i="1" s="1"/>
  <c r="AD1293" i="1" s="1"/>
  <c r="AF1293" i="1" s="1"/>
  <c r="AI1293" i="1" s="1"/>
  <c r="Y1294" i="1"/>
  <c r="Z1294" i="1" s="1"/>
  <c r="AB1294" i="1" s="1"/>
  <c r="AC1294" i="1" s="1"/>
  <c r="AD1294" i="1" s="1"/>
  <c r="AF1294" i="1" s="1"/>
  <c r="AI1294" i="1" s="1"/>
  <c r="Y1295" i="1"/>
  <c r="Z1295" i="1" s="1"/>
  <c r="AB1295" i="1" s="1"/>
  <c r="AC1295" i="1" s="1"/>
  <c r="AD1295" i="1" s="1"/>
  <c r="AF1295" i="1" s="1"/>
  <c r="AI1295" i="1" s="1"/>
  <c r="Y1296" i="1"/>
  <c r="Z1296" i="1" s="1"/>
  <c r="AB1296" i="1" s="1"/>
  <c r="AC1296" i="1" s="1"/>
  <c r="AD1296" i="1" s="1"/>
  <c r="AF1296" i="1" s="1"/>
  <c r="AI1296" i="1" s="1"/>
  <c r="Y1297" i="1"/>
  <c r="Z1297" i="1" s="1"/>
  <c r="AB1297" i="1" s="1"/>
  <c r="AC1297" i="1" s="1"/>
  <c r="AD1297" i="1" s="1"/>
  <c r="AF1297" i="1" s="1"/>
  <c r="AI1297" i="1" s="1"/>
  <c r="Y1298" i="1"/>
  <c r="Z1298" i="1" s="1"/>
  <c r="AB1298" i="1" s="1"/>
  <c r="AC1298" i="1" s="1"/>
  <c r="AD1298" i="1" s="1"/>
  <c r="AF1298" i="1" s="1"/>
  <c r="AI1298" i="1" s="1"/>
  <c r="Y1299" i="1"/>
  <c r="Z1299" i="1" s="1"/>
  <c r="AB1299" i="1" s="1"/>
  <c r="AC1299" i="1" s="1"/>
  <c r="AD1299" i="1" s="1"/>
  <c r="AF1299" i="1" s="1"/>
  <c r="AI1299" i="1" s="1"/>
  <c r="Y1300" i="1"/>
  <c r="Z1300" i="1"/>
  <c r="AB1300" i="1" s="1"/>
  <c r="AC1300" i="1" s="1"/>
  <c r="AD1300" i="1" s="1"/>
  <c r="AF1300" i="1" s="1"/>
  <c r="AI1300" i="1" s="1"/>
  <c r="Y1301" i="1"/>
  <c r="Z1301" i="1" s="1"/>
  <c r="AB1301" i="1" s="1"/>
  <c r="AC1301" i="1" s="1"/>
  <c r="AD1301" i="1" s="1"/>
  <c r="AF1301" i="1" s="1"/>
  <c r="AI1301" i="1" s="1"/>
  <c r="Y1302" i="1"/>
  <c r="Z1302" i="1" s="1"/>
  <c r="AB1302" i="1" s="1"/>
  <c r="AC1302" i="1" s="1"/>
  <c r="AD1302" i="1" s="1"/>
  <c r="AF1302" i="1" s="1"/>
  <c r="AI1302" i="1" s="1"/>
  <c r="Y1303" i="1"/>
  <c r="Z1303" i="1" s="1"/>
  <c r="AB1303" i="1" s="1"/>
  <c r="AC1303" i="1" s="1"/>
  <c r="AD1303" i="1" s="1"/>
  <c r="AF1303" i="1" s="1"/>
  <c r="AI1303" i="1" s="1"/>
  <c r="Y1304" i="1"/>
  <c r="Z1304" i="1" s="1"/>
  <c r="AB1304" i="1" s="1"/>
  <c r="AC1304" i="1" s="1"/>
  <c r="AD1304" i="1" s="1"/>
  <c r="AF1304" i="1" s="1"/>
  <c r="AI1304" i="1" s="1"/>
  <c r="Y1305" i="1"/>
  <c r="Z1305" i="1" s="1"/>
  <c r="AB1305" i="1" s="1"/>
  <c r="AC1305" i="1" s="1"/>
  <c r="AD1305" i="1" s="1"/>
  <c r="AF1305" i="1" s="1"/>
  <c r="AI1305" i="1" s="1"/>
  <c r="Y1306" i="1"/>
  <c r="Z1306" i="1" s="1"/>
  <c r="AB1306" i="1" s="1"/>
  <c r="AC1306" i="1" s="1"/>
  <c r="AD1306" i="1" s="1"/>
  <c r="AF1306" i="1" s="1"/>
  <c r="AI1306" i="1" s="1"/>
  <c r="Y1307" i="1"/>
  <c r="Z1307" i="1" s="1"/>
  <c r="AB1307" i="1" s="1"/>
  <c r="AC1307" i="1" s="1"/>
  <c r="AD1307" i="1" s="1"/>
  <c r="AF1307" i="1" s="1"/>
  <c r="AI1307" i="1" s="1"/>
  <c r="Y1308" i="1"/>
  <c r="Z1308" i="1" s="1"/>
  <c r="AB1308" i="1" s="1"/>
  <c r="AC1308" i="1" s="1"/>
  <c r="AD1308" i="1" s="1"/>
  <c r="AF1308" i="1" s="1"/>
  <c r="AI1308" i="1" s="1"/>
  <c r="Y1309" i="1"/>
  <c r="Z1309" i="1" s="1"/>
  <c r="AB1309" i="1" s="1"/>
  <c r="AC1309" i="1" s="1"/>
  <c r="AD1309" i="1" s="1"/>
  <c r="AF1309" i="1" s="1"/>
  <c r="AI1309" i="1" s="1"/>
  <c r="Y1310" i="1"/>
  <c r="Z1310" i="1" s="1"/>
  <c r="AB1310" i="1" s="1"/>
  <c r="AC1310" i="1" s="1"/>
  <c r="AD1310" i="1" s="1"/>
  <c r="AF1310" i="1" s="1"/>
  <c r="AI1310" i="1" s="1"/>
  <c r="Y1311" i="1"/>
  <c r="Z1311" i="1" s="1"/>
  <c r="AB1311" i="1" s="1"/>
  <c r="AC1311" i="1" s="1"/>
  <c r="AD1311" i="1" s="1"/>
  <c r="AF1311" i="1" s="1"/>
  <c r="AI1311" i="1" s="1"/>
  <c r="Y1312" i="1"/>
  <c r="Z1312" i="1" s="1"/>
  <c r="AB1312" i="1" s="1"/>
  <c r="AC1312" i="1" s="1"/>
  <c r="AD1312" i="1" s="1"/>
  <c r="AF1312" i="1" s="1"/>
  <c r="AI1312" i="1" s="1"/>
  <c r="Y1313" i="1"/>
  <c r="Z1313" i="1" s="1"/>
  <c r="AB1313" i="1" s="1"/>
  <c r="AC1313" i="1" s="1"/>
  <c r="AD1313" i="1" s="1"/>
  <c r="AF1313" i="1" s="1"/>
  <c r="AI1313" i="1" s="1"/>
  <c r="Y1314" i="1"/>
  <c r="Z1314" i="1" s="1"/>
  <c r="AB1314" i="1" s="1"/>
  <c r="AC1314" i="1" s="1"/>
  <c r="AD1314" i="1" s="1"/>
  <c r="AF1314" i="1" s="1"/>
  <c r="AI1314" i="1" s="1"/>
  <c r="Y1315" i="1"/>
  <c r="Z1315" i="1" s="1"/>
  <c r="AB1315" i="1" s="1"/>
  <c r="AC1315" i="1" s="1"/>
  <c r="AD1315" i="1" s="1"/>
  <c r="AF1315" i="1" s="1"/>
  <c r="AI1315" i="1" s="1"/>
  <c r="Y1316" i="1"/>
  <c r="Z1316" i="1" s="1"/>
  <c r="AB1316" i="1" s="1"/>
  <c r="AC1316" i="1" s="1"/>
  <c r="AD1316" i="1" s="1"/>
  <c r="AF1316" i="1" s="1"/>
  <c r="AI1316" i="1" s="1"/>
  <c r="Y1317" i="1"/>
  <c r="Z1317" i="1" s="1"/>
  <c r="AB1317" i="1" s="1"/>
  <c r="AC1317" i="1" s="1"/>
  <c r="AD1317" i="1" s="1"/>
  <c r="AF1317" i="1" s="1"/>
  <c r="AI1317" i="1" s="1"/>
  <c r="Y1318" i="1"/>
  <c r="Z1318" i="1" s="1"/>
  <c r="AB1318" i="1" s="1"/>
  <c r="AC1318" i="1" s="1"/>
  <c r="AD1318" i="1" s="1"/>
  <c r="AF1318" i="1" s="1"/>
  <c r="AI1318" i="1" s="1"/>
  <c r="Y1319" i="1"/>
  <c r="Z1319" i="1" s="1"/>
  <c r="AB1319" i="1" s="1"/>
  <c r="AC1319" i="1" s="1"/>
  <c r="AD1319" i="1" s="1"/>
  <c r="AF1319" i="1" s="1"/>
  <c r="AI1319" i="1" s="1"/>
  <c r="Y1320" i="1"/>
  <c r="Z1320" i="1" s="1"/>
  <c r="AB1320" i="1" s="1"/>
  <c r="AC1320" i="1" s="1"/>
  <c r="AD1320" i="1" s="1"/>
  <c r="AF1320" i="1" s="1"/>
  <c r="AI1320" i="1" s="1"/>
  <c r="Y1321" i="1"/>
  <c r="Z1321" i="1" s="1"/>
  <c r="AB1321" i="1" s="1"/>
  <c r="AC1321" i="1" s="1"/>
  <c r="AD1321" i="1" s="1"/>
  <c r="AF1321" i="1" s="1"/>
  <c r="AI1321" i="1" s="1"/>
  <c r="Y1322" i="1"/>
  <c r="Z1322" i="1" s="1"/>
  <c r="AB1322" i="1" s="1"/>
  <c r="AC1322" i="1" s="1"/>
  <c r="AD1322" i="1" s="1"/>
  <c r="AF1322" i="1" s="1"/>
  <c r="AI1322" i="1" s="1"/>
  <c r="Y1323" i="1"/>
  <c r="Z1323" i="1" s="1"/>
  <c r="AB1323" i="1" s="1"/>
  <c r="AC1323" i="1" s="1"/>
  <c r="AD1323" i="1" s="1"/>
  <c r="AF1323" i="1" s="1"/>
  <c r="AI1323" i="1" s="1"/>
  <c r="Y1324" i="1"/>
  <c r="Z1324" i="1" s="1"/>
  <c r="AB1324" i="1" s="1"/>
  <c r="AC1324" i="1" s="1"/>
  <c r="AD1324" i="1" s="1"/>
  <c r="AF1324" i="1" s="1"/>
  <c r="AI1324" i="1" s="1"/>
  <c r="Y1325" i="1"/>
  <c r="Z1325" i="1" s="1"/>
  <c r="AB1325" i="1" s="1"/>
  <c r="AC1325" i="1" s="1"/>
  <c r="AD1325" i="1" s="1"/>
  <c r="AF1325" i="1" s="1"/>
  <c r="AI1325" i="1" s="1"/>
  <c r="Y1326" i="1"/>
  <c r="Z1326" i="1" s="1"/>
  <c r="AB1326" i="1" s="1"/>
  <c r="AC1326" i="1" s="1"/>
  <c r="AD1326" i="1" s="1"/>
  <c r="AF1326" i="1" s="1"/>
  <c r="AI1326" i="1" s="1"/>
  <c r="Y1327" i="1"/>
  <c r="Z1327" i="1" s="1"/>
  <c r="AB1327" i="1" s="1"/>
  <c r="AC1327" i="1" s="1"/>
  <c r="AD1327" i="1" s="1"/>
  <c r="AF1327" i="1" s="1"/>
  <c r="AI1327" i="1" s="1"/>
  <c r="Y1328" i="1"/>
  <c r="Z1328" i="1" s="1"/>
  <c r="AB1328" i="1" s="1"/>
  <c r="AC1328" i="1" s="1"/>
  <c r="AD1328" i="1" s="1"/>
  <c r="AF1328" i="1" s="1"/>
  <c r="AI1328" i="1" s="1"/>
  <c r="Y1329" i="1"/>
  <c r="Z1329" i="1" s="1"/>
  <c r="AB1329" i="1" s="1"/>
  <c r="AC1329" i="1" s="1"/>
  <c r="AD1329" i="1" s="1"/>
  <c r="AF1329" i="1" s="1"/>
  <c r="AI1329" i="1" s="1"/>
  <c r="Y1330" i="1"/>
  <c r="Z1330" i="1" s="1"/>
  <c r="AB1330" i="1" s="1"/>
  <c r="AC1330" i="1" s="1"/>
  <c r="AD1330" i="1" s="1"/>
  <c r="AF1330" i="1" s="1"/>
  <c r="AI1330" i="1" s="1"/>
  <c r="Y1331" i="1"/>
  <c r="Z1331" i="1" s="1"/>
  <c r="AB1331" i="1" s="1"/>
  <c r="AC1331" i="1" s="1"/>
  <c r="AD1331" i="1" s="1"/>
  <c r="AF1331" i="1" s="1"/>
  <c r="AI1331" i="1" s="1"/>
  <c r="Y1332" i="1"/>
  <c r="Z1332" i="1" s="1"/>
  <c r="AB1332" i="1" s="1"/>
  <c r="AC1332" i="1" s="1"/>
  <c r="AD1332" i="1" s="1"/>
  <c r="AF1332" i="1" s="1"/>
  <c r="AI1332" i="1" s="1"/>
  <c r="Y1333" i="1"/>
  <c r="Z1333" i="1" s="1"/>
  <c r="AB1333" i="1" s="1"/>
  <c r="AC1333" i="1" s="1"/>
  <c r="AD1333" i="1" s="1"/>
  <c r="AF1333" i="1" s="1"/>
  <c r="AI1333" i="1" s="1"/>
  <c r="Y1334" i="1"/>
  <c r="Z1334" i="1" s="1"/>
  <c r="AB1334" i="1" s="1"/>
  <c r="AC1334" i="1" s="1"/>
  <c r="AD1334" i="1" s="1"/>
  <c r="AF1334" i="1" s="1"/>
  <c r="AI1334" i="1" s="1"/>
  <c r="Y1335" i="1"/>
  <c r="Z1335" i="1" s="1"/>
  <c r="AB1335" i="1" s="1"/>
  <c r="AC1335" i="1" s="1"/>
  <c r="AD1335" i="1" s="1"/>
  <c r="AF1335" i="1" s="1"/>
  <c r="AI1335" i="1" s="1"/>
  <c r="Y1336" i="1"/>
  <c r="Z1336" i="1" s="1"/>
  <c r="AB1336" i="1" s="1"/>
  <c r="AC1336" i="1" s="1"/>
  <c r="AD1336" i="1" s="1"/>
  <c r="AF1336" i="1" s="1"/>
  <c r="AI1336" i="1" s="1"/>
  <c r="Y1337" i="1"/>
  <c r="Z1337" i="1" s="1"/>
  <c r="AB1337" i="1" s="1"/>
  <c r="AC1337" i="1" s="1"/>
  <c r="AD1337" i="1" s="1"/>
  <c r="AF1337" i="1" s="1"/>
  <c r="AI1337" i="1" s="1"/>
  <c r="Y1338" i="1"/>
  <c r="Z1338" i="1" s="1"/>
  <c r="AB1338" i="1" s="1"/>
  <c r="AC1338" i="1" s="1"/>
  <c r="AD1338" i="1" s="1"/>
  <c r="AF1338" i="1" s="1"/>
  <c r="AI1338" i="1" s="1"/>
  <c r="Y1339" i="1"/>
  <c r="Z1339" i="1" s="1"/>
  <c r="AB1339" i="1" s="1"/>
  <c r="AC1339" i="1" s="1"/>
  <c r="AD1339" i="1" s="1"/>
  <c r="AF1339" i="1" s="1"/>
  <c r="AI1339" i="1" s="1"/>
  <c r="Y1340" i="1"/>
  <c r="Z1340" i="1" s="1"/>
  <c r="AB1340" i="1" s="1"/>
  <c r="AC1340" i="1" s="1"/>
  <c r="AD1340" i="1" s="1"/>
  <c r="AF1340" i="1" s="1"/>
  <c r="AI1340" i="1" s="1"/>
  <c r="Y1341" i="1"/>
  <c r="Z1341" i="1" s="1"/>
  <c r="AB1341" i="1" s="1"/>
  <c r="AC1341" i="1" s="1"/>
  <c r="AD1341" i="1" s="1"/>
  <c r="AF1341" i="1" s="1"/>
  <c r="AI1341" i="1" s="1"/>
  <c r="Y1342" i="1"/>
  <c r="Z1342" i="1" s="1"/>
  <c r="AB1342" i="1" s="1"/>
  <c r="AC1342" i="1" s="1"/>
  <c r="AD1342" i="1" s="1"/>
  <c r="AF1342" i="1" s="1"/>
  <c r="AI1342" i="1" s="1"/>
  <c r="Y1343" i="1"/>
  <c r="Z1343" i="1" s="1"/>
  <c r="AB1343" i="1" s="1"/>
  <c r="AC1343" i="1" s="1"/>
  <c r="AD1343" i="1" s="1"/>
  <c r="AF1343" i="1" s="1"/>
  <c r="AI1343" i="1" s="1"/>
  <c r="Y1344" i="1"/>
  <c r="Z1344" i="1" s="1"/>
  <c r="AB1344" i="1" s="1"/>
  <c r="AC1344" i="1" s="1"/>
  <c r="AD1344" i="1" s="1"/>
  <c r="AF1344" i="1" s="1"/>
  <c r="AI1344" i="1" s="1"/>
  <c r="Y1345" i="1"/>
  <c r="Z1345" i="1" s="1"/>
  <c r="AB1345" i="1" s="1"/>
  <c r="AC1345" i="1" s="1"/>
  <c r="AD1345" i="1" s="1"/>
  <c r="AF1345" i="1" s="1"/>
  <c r="AI1345" i="1" s="1"/>
  <c r="Y1346" i="1"/>
  <c r="Z1346" i="1" s="1"/>
  <c r="AB1346" i="1" s="1"/>
  <c r="AC1346" i="1" s="1"/>
  <c r="AD1346" i="1" s="1"/>
  <c r="AF1346" i="1" s="1"/>
  <c r="AI1346" i="1" s="1"/>
  <c r="Y1347" i="1"/>
  <c r="Z1347" i="1" s="1"/>
  <c r="AB1347" i="1" s="1"/>
  <c r="AC1347" i="1" s="1"/>
  <c r="AD1347" i="1" s="1"/>
  <c r="AF1347" i="1" s="1"/>
  <c r="AI1347" i="1" s="1"/>
  <c r="Y1348" i="1"/>
  <c r="Z1348" i="1" s="1"/>
  <c r="AB1348" i="1" s="1"/>
  <c r="AC1348" i="1" s="1"/>
  <c r="AD1348" i="1" s="1"/>
  <c r="AF1348" i="1" s="1"/>
  <c r="AI1348" i="1" s="1"/>
  <c r="Y1349" i="1"/>
  <c r="Z1349" i="1" s="1"/>
  <c r="AB1349" i="1" s="1"/>
  <c r="AC1349" i="1" s="1"/>
  <c r="AD1349" i="1" s="1"/>
  <c r="AF1349" i="1" s="1"/>
  <c r="AI1349" i="1" s="1"/>
  <c r="Y1047" i="1"/>
  <c r="Z1047" i="1" s="1"/>
  <c r="AB1047" i="1" s="1"/>
  <c r="AC1047" i="1" s="1"/>
  <c r="AD1047" i="1" s="1"/>
  <c r="AF1047" i="1" s="1"/>
  <c r="AI1047" i="1" s="1"/>
  <c r="Y1048" i="1"/>
  <c r="Z1048" i="1" s="1"/>
  <c r="AB1048" i="1" s="1"/>
  <c r="AC1048" i="1" s="1"/>
  <c r="AD1048" i="1" s="1"/>
  <c r="AF1048" i="1" s="1"/>
  <c r="AI1048" i="1" s="1"/>
  <c r="Y1049" i="1"/>
  <c r="Z1049" i="1" s="1"/>
  <c r="AB1049" i="1" s="1"/>
  <c r="AC1049" i="1" s="1"/>
  <c r="AD1049" i="1" s="1"/>
  <c r="AF1049" i="1" s="1"/>
  <c r="AI1049" i="1" s="1"/>
  <c r="Y1050" i="1"/>
  <c r="Z1050" i="1" s="1"/>
  <c r="AB1050" i="1" s="1"/>
  <c r="AC1050" i="1" s="1"/>
  <c r="AD1050" i="1" s="1"/>
  <c r="AF1050" i="1" s="1"/>
  <c r="AI1050" i="1" s="1"/>
  <c r="Y1051" i="1"/>
  <c r="Z1051" i="1" s="1"/>
  <c r="AB1051" i="1" s="1"/>
  <c r="AC1051" i="1" s="1"/>
  <c r="AD1051" i="1" s="1"/>
  <c r="AF1051" i="1" s="1"/>
  <c r="AI1051" i="1" s="1"/>
  <c r="Y1052" i="1"/>
  <c r="Z1052" i="1" s="1"/>
  <c r="AB1052" i="1" s="1"/>
  <c r="AC1052" i="1" s="1"/>
  <c r="AD1052" i="1" s="1"/>
  <c r="AF1052" i="1" s="1"/>
  <c r="AI1052" i="1" s="1"/>
  <c r="Y1053" i="1"/>
  <c r="Z1053" i="1" s="1"/>
  <c r="AB1053" i="1" s="1"/>
  <c r="AC1053" i="1" s="1"/>
  <c r="AD1053" i="1" s="1"/>
  <c r="AF1053" i="1" s="1"/>
  <c r="AI1053" i="1" s="1"/>
  <c r="Y1054" i="1"/>
  <c r="Z1054" i="1" s="1"/>
  <c r="AB1054" i="1" s="1"/>
  <c r="AC1054" i="1" s="1"/>
  <c r="AD1054" i="1" s="1"/>
  <c r="AF1054" i="1" s="1"/>
  <c r="AI1054" i="1" s="1"/>
  <c r="Y1055" i="1"/>
  <c r="Z1055" i="1" s="1"/>
  <c r="AB1055" i="1" s="1"/>
  <c r="AC1055" i="1" s="1"/>
  <c r="AD1055" i="1" s="1"/>
  <c r="AF1055" i="1" s="1"/>
  <c r="AI1055" i="1" s="1"/>
  <c r="Y1056" i="1"/>
  <c r="Z1056" i="1" s="1"/>
  <c r="AB1056" i="1" s="1"/>
  <c r="AC1056" i="1" s="1"/>
  <c r="AD1056" i="1" s="1"/>
  <c r="AF1056" i="1" s="1"/>
  <c r="AI1056" i="1" s="1"/>
  <c r="Y1057" i="1"/>
  <c r="Z1057" i="1" s="1"/>
  <c r="AB1057" i="1" s="1"/>
  <c r="AC1057" i="1" s="1"/>
  <c r="AD1057" i="1" s="1"/>
  <c r="AF1057" i="1" s="1"/>
  <c r="AI1057" i="1" s="1"/>
  <c r="Y1058" i="1"/>
  <c r="Z1058" i="1" s="1"/>
  <c r="AB1058" i="1" s="1"/>
  <c r="AC1058" i="1" s="1"/>
  <c r="AD1058" i="1" s="1"/>
  <c r="AF1058" i="1" s="1"/>
  <c r="AI1058" i="1" s="1"/>
  <c r="Y1059" i="1"/>
  <c r="Z1059" i="1" s="1"/>
  <c r="AB1059" i="1" s="1"/>
  <c r="AC1059" i="1" s="1"/>
  <c r="AD1059" i="1" s="1"/>
  <c r="AF1059" i="1" s="1"/>
  <c r="AI1059" i="1" s="1"/>
  <c r="Y1060" i="1"/>
  <c r="Z1060" i="1" s="1"/>
  <c r="AB1060" i="1" s="1"/>
  <c r="AC1060" i="1" s="1"/>
  <c r="AD1060" i="1" s="1"/>
  <c r="AF1060" i="1" s="1"/>
  <c r="AI1060" i="1" s="1"/>
  <c r="Y1061" i="1"/>
  <c r="Z1061" i="1" s="1"/>
  <c r="AB1061" i="1" s="1"/>
  <c r="AC1061" i="1" s="1"/>
  <c r="AD1061" i="1" s="1"/>
  <c r="AF1061" i="1" s="1"/>
  <c r="AI1061" i="1" s="1"/>
  <c r="Y1062" i="1"/>
  <c r="Z1062" i="1" s="1"/>
  <c r="AB1062" i="1" s="1"/>
  <c r="AC1062" i="1" s="1"/>
  <c r="AD1062" i="1" s="1"/>
  <c r="AF1062" i="1" s="1"/>
  <c r="AI1062" i="1" s="1"/>
  <c r="Y1063" i="1"/>
  <c r="Z1063" i="1" s="1"/>
  <c r="AB1063" i="1" s="1"/>
  <c r="AC1063" i="1" s="1"/>
  <c r="AD1063" i="1" s="1"/>
  <c r="AF1063" i="1" s="1"/>
  <c r="AI1063" i="1" s="1"/>
  <c r="Y1064" i="1"/>
  <c r="Z1064" i="1" s="1"/>
  <c r="AB1064" i="1" s="1"/>
  <c r="AC1064" i="1" s="1"/>
  <c r="AD1064" i="1" s="1"/>
  <c r="AF1064" i="1" s="1"/>
  <c r="AI1064" i="1" s="1"/>
  <c r="Y1065" i="1"/>
  <c r="Z1065" i="1" s="1"/>
  <c r="AB1065" i="1" s="1"/>
  <c r="AC1065" i="1" s="1"/>
  <c r="AD1065" i="1" s="1"/>
  <c r="AF1065" i="1" s="1"/>
  <c r="AI1065" i="1" s="1"/>
  <c r="Y1066" i="1"/>
  <c r="Z1066" i="1" s="1"/>
  <c r="AB1066" i="1" s="1"/>
  <c r="AC1066" i="1" s="1"/>
  <c r="AD1066" i="1" s="1"/>
  <c r="AF1066" i="1" s="1"/>
  <c r="AI1066" i="1" s="1"/>
  <c r="Y1067" i="1"/>
  <c r="Z1067" i="1" s="1"/>
  <c r="AB1067" i="1" s="1"/>
  <c r="AC1067" i="1" s="1"/>
  <c r="AD1067" i="1" s="1"/>
  <c r="AF1067" i="1" s="1"/>
  <c r="AI1067" i="1" s="1"/>
  <c r="Y1068" i="1"/>
  <c r="Z1068" i="1" s="1"/>
  <c r="AB1068" i="1" s="1"/>
  <c r="AC1068" i="1" s="1"/>
  <c r="AD1068" i="1" s="1"/>
  <c r="AF1068" i="1" s="1"/>
  <c r="AI1068" i="1" s="1"/>
  <c r="Y1069" i="1"/>
  <c r="Z1069" i="1" s="1"/>
  <c r="AB1069" i="1" s="1"/>
  <c r="AC1069" i="1" s="1"/>
  <c r="AD1069" i="1" s="1"/>
  <c r="AF1069" i="1" s="1"/>
  <c r="AI1069" i="1" s="1"/>
  <c r="Y1070" i="1"/>
  <c r="Z1070" i="1" s="1"/>
  <c r="AB1070" i="1" s="1"/>
  <c r="AC1070" i="1" s="1"/>
  <c r="AD1070" i="1" s="1"/>
  <c r="AF1070" i="1" s="1"/>
  <c r="AI1070" i="1" s="1"/>
  <c r="Y1071" i="1"/>
  <c r="Z1071" i="1" s="1"/>
  <c r="AB1071" i="1" s="1"/>
  <c r="AC1071" i="1" s="1"/>
  <c r="AD1071" i="1" s="1"/>
  <c r="AF1071" i="1" s="1"/>
  <c r="AI1071" i="1" s="1"/>
  <c r="Y1072" i="1"/>
  <c r="Z1072" i="1" s="1"/>
  <c r="AB1072" i="1" s="1"/>
  <c r="AC1072" i="1" s="1"/>
  <c r="AD1072" i="1" s="1"/>
  <c r="AF1072" i="1" s="1"/>
  <c r="AI1072" i="1" s="1"/>
  <c r="Y1073" i="1"/>
  <c r="Z1073" i="1"/>
  <c r="AB1073" i="1" s="1"/>
  <c r="AC1073" i="1" s="1"/>
  <c r="AD1073" i="1" s="1"/>
  <c r="AF1073" i="1" s="1"/>
  <c r="AI1073" i="1" s="1"/>
  <c r="Y1074" i="1"/>
  <c r="Z1074" i="1" s="1"/>
  <c r="AB1074" i="1" s="1"/>
  <c r="AC1074" i="1" s="1"/>
  <c r="AD1074" i="1" s="1"/>
  <c r="AF1074" i="1" s="1"/>
  <c r="AI1074" i="1" s="1"/>
  <c r="Y1075" i="1"/>
  <c r="Z1075" i="1" s="1"/>
  <c r="AB1075" i="1" s="1"/>
  <c r="AC1075" i="1" s="1"/>
  <c r="AD1075" i="1" s="1"/>
  <c r="AF1075" i="1" s="1"/>
  <c r="AI1075" i="1" s="1"/>
  <c r="Y1076" i="1"/>
  <c r="Z1076" i="1" s="1"/>
  <c r="AB1076" i="1" s="1"/>
  <c r="AC1076" i="1" s="1"/>
  <c r="AD1076" i="1" s="1"/>
  <c r="AF1076" i="1" s="1"/>
  <c r="AI1076" i="1" s="1"/>
  <c r="Y1077" i="1"/>
  <c r="Z1077" i="1"/>
  <c r="AB1077" i="1" s="1"/>
  <c r="AC1077" i="1" s="1"/>
  <c r="AD1077" i="1" s="1"/>
  <c r="AF1077" i="1" s="1"/>
  <c r="AI1077" i="1" s="1"/>
  <c r="Y1078" i="1"/>
  <c r="Z1078" i="1" s="1"/>
  <c r="AB1078" i="1" s="1"/>
  <c r="AC1078" i="1" s="1"/>
  <c r="AD1078" i="1" s="1"/>
  <c r="AF1078" i="1" s="1"/>
  <c r="AI1078" i="1" s="1"/>
  <c r="Y1079" i="1"/>
  <c r="Z1079" i="1" s="1"/>
  <c r="AB1079" i="1" s="1"/>
  <c r="AC1079" i="1" s="1"/>
  <c r="AD1079" i="1" s="1"/>
  <c r="AF1079" i="1" s="1"/>
  <c r="AI1079" i="1" s="1"/>
  <c r="Y1080" i="1"/>
  <c r="Z1080" i="1" s="1"/>
  <c r="AB1080" i="1" s="1"/>
  <c r="AC1080" i="1" s="1"/>
  <c r="AD1080" i="1" s="1"/>
  <c r="AF1080" i="1" s="1"/>
  <c r="AI1080" i="1" s="1"/>
  <c r="Y1081" i="1"/>
  <c r="Z1081" i="1" s="1"/>
  <c r="AB1081" i="1" s="1"/>
  <c r="AC1081" i="1" s="1"/>
  <c r="AD1081" i="1" s="1"/>
  <c r="AF1081" i="1" s="1"/>
  <c r="AI1081" i="1" s="1"/>
  <c r="Y1082" i="1"/>
  <c r="Z1082" i="1" s="1"/>
  <c r="AB1082" i="1" s="1"/>
  <c r="AC1082" i="1" s="1"/>
  <c r="AD1082" i="1" s="1"/>
  <c r="AF1082" i="1" s="1"/>
  <c r="AI1082" i="1" s="1"/>
  <c r="Y1083" i="1"/>
  <c r="Z1083" i="1" s="1"/>
  <c r="AB1083" i="1" s="1"/>
  <c r="AC1083" i="1" s="1"/>
  <c r="AD1083" i="1" s="1"/>
  <c r="AF1083" i="1" s="1"/>
  <c r="AI1083" i="1" s="1"/>
  <c r="Y1084" i="1"/>
  <c r="Z1084" i="1" s="1"/>
  <c r="AB1084" i="1" s="1"/>
  <c r="AC1084" i="1" s="1"/>
  <c r="AD1084" i="1" s="1"/>
  <c r="AF1084" i="1" s="1"/>
  <c r="AI1084" i="1" s="1"/>
  <c r="Y1085" i="1"/>
  <c r="Z1085" i="1" s="1"/>
  <c r="AB1085" i="1" s="1"/>
  <c r="AC1085" i="1" s="1"/>
  <c r="AD1085" i="1" s="1"/>
  <c r="AF1085" i="1" s="1"/>
  <c r="AI1085" i="1" s="1"/>
  <c r="Y1086" i="1"/>
  <c r="Z1086" i="1" s="1"/>
  <c r="AB1086" i="1" s="1"/>
  <c r="AC1086" i="1" s="1"/>
  <c r="AD1086" i="1" s="1"/>
  <c r="AF1086" i="1" s="1"/>
  <c r="AI1086" i="1" s="1"/>
  <c r="Y1087" i="1"/>
  <c r="Z1087" i="1" s="1"/>
  <c r="AB1087" i="1" s="1"/>
  <c r="AC1087" i="1" s="1"/>
  <c r="AD1087" i="1" s="1"/>
  <c r="AF1087" i="1" s="1"/>
  <c r="AI1087" i="1" s="1"/>
  <c r="Y1088" i="1"/>
  <c r="Z1088" i="1" s="1"/>
  <c r="AB1088" i="1" s="1"/>
  <c r="AC1088" i="1" s="1"/>
  <c r="AD1088" i="1" s="1"/>
  <c r="AF1088" i="1" s="1"/>
  <c r="AI1088" i="1" s="1"/>
  <c r="Y1089" i="1"/>
  <c r="Z1089" i="1" s="1"/>
  <c r="AB1089" i="1" s="1"/>
  <c r="AC1089" i="1" s="1"/>
  <c r="AD1089" i="1" s="1"/>
  <c r="AF1089" i="1" s="1"/>
  <c r="AI1089" i="1" s="1"/>
  <c r="Y1090" i="1"/>
  <c r="Z1090" i="1" s="1"/>
  <c r="AB1090" i="1" s="1"/>
  <c r="AC1090" i="1" s="1"/>
  <c r="AD1090" i="1" s="1"/>
  <c r="AF1090" i="1" s="1"/>
  <c r="AI1090" i="1" s="1"/>
  <c r="Y1091" i="1"/>
  <c r="Z1091" i="1" s="1"/>
  <c r="AB1091" i="1" s="1"/>
  <c r="AC1091" i="1" s="1"/>
  <c r="AD1091" i="1" s="1"/>
  <c r="AF1091" i="1" s="1"/>
  <c r="AI1091" i="1" s="1"/>
  <c r="Y1092" i="1"/>
  <c r="Z1092" i="1" s="1"/>
  <c r="AB1092" i="1" s="1"/>
  <c r="AC1092" i="1" s="1"/>
  <c r="AD1092" i="1" s="1"/>
  <c r="AF1092" i="1" s="1"/>
  <c r="AI1092" i="1" s="1"/>
  <c r="Y1093" i="1"/>
  <c r="Z1093" i="1" s="1"/>
  <c r="AB1093" i="1" s="1"/>
  <c r="AC1093" i="1" s="1"/>
  <c r="AD1093" i="1" s="1"/>
  <c r="AF1093" i="1" s="1"/>
  <c r="AI1093" i="1" s="1"/>
  <c r="Y1094" i="1"/>
  <c r="Z1094" i="1" s="1"/>
  <c r="AB1094" i="1" s="1"/>
  <c r="AC1094" i="1" s="1"/>
  <c r="AD1094" i="1" s="1"/>
  <c r="AF1094" i="1" s="1"/>
  <c r="AI1094" i="1" s="1"/>
  <c r="Y1095" i="1"/>
  <c r="Z1095" i="1" s="1"/>
  <c r="AB1095" i="1" s="1"/>
  <c r="AC1095" i="1" s="1"/>
  <c r="AD1095" i="1" s="1"/>
  <c r="AF1095" i="1" s="1"/>
  <c r="AI1095" i="1" s="1"/>
  <c r="Y1096" i="1"/>
  <c r="Z1096" i="1" s="1"/>
  <c r="AB1096" i="1" s="1"/>
  <c r="AC1096" i="1" s="1"/>
  <c r="AD1096" i="1" s="1"/>
  <c r="AF1096" i="1" s="1"/>
  <c r="AI1096" i="1" s="1"/>
  <c r="Y1097" i="1"/>
  <c r="Z1097" i="1" s="1"/>
  <c r="AB1097" i="1" s="1"/>
  <c r="AC1097" i="1" s="1"/>
  <c r="AD1097" i="1" s="1"/>
  <c r="AF1097" i="1" s="1"/>
  <c r="AI1097" i="1" s="1"/>
  <c r="Y1098" i="1"/>
  <c r="Z1098" i="1" s="1"/>
  <c r="AB1098" i="1" s="1"/>
  <c r="AC1098" i="1" s="1"/>
  <c r="AD1098" i="1" s="1"/>
  <c r="AF1098" i="1" s="1"/>
  <c r="AI1098" i="1" s="1"/>
  <c r="Y1099" i="1"/>
  <c r="Z1099" i="1" s="1"/>
  <c r="AB1099" i="1" s="1"/>
  <c r="AC1099" i="1" s="1"/>
  <c r="AD1099" i="1" s="1"/>
  <c r="AF1099" i="1" s="1"/>
  <c r="AI1099" i="1" s="1"/>
  <c r="Y1100" i="1"/>
  <c r="Z1100" i="1" s="1"/>
  <c r="AB1100" i="1" s="1"/>
  <c r="AC1100" i="1" s="1"/>
  <c r="AD1100" i="1" s="1"/>
  <c r="AF1100" i="1" s="1"/>
  <c r="AI1100" i="1" s="1"/>
  <c r="Y1101" i="1"/>
  <c r="Z1101" i="1" s="1"/>
  <c r="AB1101" i="1" s="1"/>
  <c r="AC1101" i="1" s="1"/>
  <c r="AD1101" i="1" s="1"/>
  <c r="AF1101" i="1" s="1"/>
  <c r="AI1101" i="1" s="1"/>
  <c r="Y1102" i="1"/>
  <c r="Z1102" i="1" s="1"/>
  <c r="AB1102" i="1" s="1"/>
  <c r="AC1102" i="1" s="1"/>
  <c r="AD1102" i="1" s="1"/>
  <c r="AF1102" i="1" s="1"/>
  <c r="AI1102" i="1" s="1"/>
  <c r="Y1103" i="1"/>
  <c r="Z1103" i="1" s="1"/>
  <c r="AB1103" i="1" s="1"/>
  <c r="AC1103" i="1" s="1"/>
  <c r="AD1103" i="1" s="1"/>
  <c r="AF1103" i="1" s="1"/>
  <c r="AI1103" i="1" s="1"/>
  <c r="Y1104" i="1"/>
  <c r="Z1104" i="1" s="1"/>
  <c r="AB1104" i="1" s="1"/>
  <c r="AC1104" i="1" s="1"/>
  <c r="AD1104" i="1" s="1"/>
  <c r="AF1104" i="1" s="1"/>
  <c r="AI1104" i="1" s="1"/>
  <c r="Y1105" i="1"/>
  <c r="Z1105" i="1" s="1"/>
  <c r="AB1105" i="1" s="1"/>
  <c r="AC1105" i="1" s="1"/>
  <c r="AD1105" i="1" s="1"/>
  <c r="AF1105" i="1" s="1"/>
  <c r="AI1105" i="1" s="1"/>
  <c r="Y1106" i="1"/>
  <c r="Z1106" i="1" s="1"/>
  <c r="AB1106" i="1" s="1"/>
  <c r="AC1106" i="1" s="1"/>
  <c r="AD1106" i="1" s="1"/>
  <c r="AF1106" i="1" s="1"/>
  <c r="AI1106" i="1" s="1"/>
  <c r="Y1107" i="1"/>
  <c r="Z1107" i="1" s="1"/>
  <c r="AB1107" i="1" s="1"/>
  <c r="AC1107" i="1" s="1"/>
  <c r="AD1107" i="1" s="1"/>
  <c r="AF1107" i="1" s="1"/>
  <c r="AI1107" i="1" s="1"/>
  <c r="Y1108" i="1"/>
  <c r="Z1108" i="1" s="1"/>
  <c r="AB1108" i="1" s="1"/>
  <c r="AC1108" i="1" s="1"/>
  <c r="AD1108" i="1" s="1"/>
  <c r="AF1108" i="1" s="1"/>
  <c r="AI1108" i="1" s="1"/>
  <c r="Y1109" i="1"/>
  <c r="Z1109" i="1" s="1"/>
  <c r="AB1109" i="1" s="1"/>
  <c r="AC1109" i="1" s="1"/>
  <c r="AD1109" i="1" s="1"/>
  <c r="AF1109" i="1" s="1"/>
  <c r="AI1109" i="1" s="1"/>
  <c r="Y1110" i="1"/>
  <c r="Z1110" i="1" s="1"/>
  <c r="AB1110" i="1" s="1"/>
  <c r="AC1110" i="1" s="1"/>
  <c r="AD1110" i="1" s="1"/>
  <c r="AF1110" i="1" s="1"/>
  <c r="AI1110" i="1" s="1"/>
  <c r="Y1111" i="1"/>
  <c r="Z1111" i="1" s="1"/>
  <c r="AB1111" i="1" s="1"/>
  <c r="AC1111" i="1" s="1"/>
  <c r="AD1111" i="1" s="1"/>
  <c r="AF1111" i="1" s="1"/>
  <c r="AI1111" i="1" s="1"/>
  <c r="Y1112" i="1"/>
  <c r="Z1112" i="1" s="1"/>
  <c r="AB1112" i="1" s="1"/>
  <c r="AC1112" i="1" s="1"/>
  <c r="AD1112" i="1" s="1"/>
  <c r="AF1112" i="1" s="1"/>
  <c r="AI1112" i="1" s="1"/>
  <c r="Y1113" i="1"/>
  <c r="Z1113" i="1" s="1"/>
  <c r="AB1113" i="1" s="1"/>
  <c r="AC1113" i="1" s="1"/>
  <c r="AD1113" i="1" s="1"/>
  <c r="AF1113" i="1" s="1"/>
  <c r="AI1113" i="1" s="1"/>
  <c r="Y1114" i="1"/>
  <c r="Z1114" i="1" s="1"/>
  <c r="AB1114" i="1" s="1"/>
  <c r="AC1114" i="1" s="1"/>
  <c r="AD1114" i="1" s="1"/>
  <c r="AF1114" i="1" s="1"/>
  <c r="AI1114" i="1" s="1"/>
  <c r="Y1115" i="1"/>
  <c r="Z1115" i="1" s="1"/>
  <c r="AB1115" i="1" s="1"/>
  <c r="AC1115" i="1" s="1"/>
  <c r="AD1115" i="1" s="1"/>
  <c r="AF1115" i="1" s="1"/>
  <c r="AI1115" i="1" s="1"/>
  <c r="Y1116" i="1"/>
  <c r="Z1116" i="1" s="1"/>
  <c r="AB1116" i="1" s="1"/>
  <c r="AC1116" i="1" s="1"/>
  <c r="AD1116" i="1" s="1"/>
  <c r="AF1116" i="1" s="1"/>
  <c r="AI1116" i="1" s="1"/>
  <c r="Y1117" i="1"/>
  <c r="Z1117" i="1" s="1"/>
  <c r="AB1117" i="1" s="1"/>
  <c r="AC1117" i="1" s="1"/>
  <c r="AD1117" i="1" s="1"/>
  <c r="AF1117" i="1" s="1"/>
  <c r="AI1117" i="1" s="1"/>
  <c r="Y1118" i="1"/>
  <c r="Z1118" i="1" s="1"/>
  <c r="AB1118" i="1" s="1"/>
  <c r="AC1118" i="1" s="1"/>
  <c r="AD1118" i="1" s="1"/>
  <c r="AF1118" i="1" s="1"/>
  <c r="AI1118" i="1" s="1"/>
  <c r="Y1119" i="1"/>
  <c r="Z1119" i="1" s="1"/>
  <c r="AB1119" i="1" s="1"/>
  <c r="AC1119" i="1" s="1"/>
  <c r="AD1119" i="1" s="1"/>
  <c r="AF1119" i="1" s="1"/>
  <c r="AI1119" i="1" s="1"/>
  <c r="Y1120" i="1"/>
  <c r="Z1120" i="1" s="1"/>
  <c r="AB1120" i="1" s="1"/>
  <c r="AC1120" i="1" s="1"/>
  <c r="AD1120" i="1" s="1"/>
  <c r="AF1120" i="1" s="1"/>
  <c r="AI1120" i="1" s="1"/>
  <c r="Y1121" i="1"/>
  <c r="Z1121" i="1" s="1"/>
  <c r="AB1121" i="1" s="1"/>
  <c r="AC1121" i="1" s="1"/>
  <c r="AD1121" i="1" s="1"/>
  <c r="AF1121" i="1" s="1"/>
  <c r="AI1121" i="1" s="1"/>
  <c r="Y1122" i="1"/>
  <c r="Z1122" i="1" s="1"/>
  <c r="AB1122" i="1" s="1"/>
  <c r="AC1122" i="1" s="1"/>
  <c r="AD1122" i="1" s="1"/>
  <c r="AF1122" i="1" s="1"/>
  <c r="AI1122" i="1" s="1"/>
  <c r="Y1123" i="1"/>
  <c r="Z1123" i="1" s="1"/>
  <c r="AB1123" i="1" s="1"/>
  <c r="AC1123" i="1" s="1"/>
  <c r="AD1123" i="1" s="1"/>
  <c r="AF1123" i="1" s="1"/>
  <c r="AI1123" i="1" s="1"/>
  <c r="Y1124" i="1"/>
  <c r="Z1124" i="1" s="1"/>
  <c r="AB1124" i="1" s="1"/>
  <c r="AC1124" i="1" s="1"/>
  <c r="AD1124" i="1" s="1"/>
  <c r="AF1124" i="1" s="1"/>
  <c r="AI1124" i="1" s="1"/>
  <c r="Y1125" i="1"/>
  <c r="Z1125" i="1"/>
  <c r="AB1125" i="1" s="1"/>
  <c r="AC1125" i="1" s="1"/>
  <c r="AD1125" i="1" s="1"/>
  <c r="AF1125" i="1" s="1"/>
  <c r="AI1125" i="1" s="1"/>
  <c r="Y1126" i="1"/>
  <c r="Z1126" i="1" s="1"/>
  <c r="AB1126" i="1" s="1"/>
  <c r="AC1126" i="1" s="1"/>
  <c r="AD1126" i="1" s="1"/>
  <c r="AF1126" i="1" s="1"/>
  <c r="AI1126" i="1" s="1"/>
  <c r="Y1127" i="1"/>
  <c r="Z1127" i="1" s="1"/>
  <c r="AB1127" i="1" s="1"/>
  <c r="AC1127" i="1" s="1"/>
  <c r="AD1127" i="1" s="1"/>
  <c r="AF1127" i="1" s="1"/>
  <c r="AI1127" i="1" s="1"/>
  <c r="Y1128" i="1"/>
  <c r="Z1128" i="1" s="1"/>
  <c r="AB1128" i="1" s="1"/>
  <c r="AC1128" i="1" s="1"/>
  <c r="AD1128" i="1" s="1"/>
  <c r="AF1128" i="1" s="1"/>
  <c r="AI1128" i="1" s="1"/>
  <c r="Y1129" i="1"/>
  <c r="Z1129" i="1" s="1"/>
  <c r="AB1129" i="1" s="1"/>
  <c r="AC1129" i="1" s="1"/>
  <c r="AD1129" i="1" s="1"/>
  <c r="AF1129" i="1" s="1"/>
  <c r="AI1129" i="1" s="1"/>
  <c r="Y1130" i="1"/>
  <c r="Z1130" i="1" s="1"/>
  <c r="AB1130" i="1" s="1"/>
  <c r="AC1130" i="1" s="1"/>
  <c r="AD1130" i="1" s="1"/>
  <c r="AF1130" i="1" s="1"/>
  <c r="AI1130" i="1" s="1"/>
  <c r="Y1131" i="1"/>
  <c r="Z1131" i="1" s="1"/>
  <c r="AB1131" i="1" s="1"/>
  <c r="AC1131" i="1" s="1"/>
  <c r="AD1131" i="1" s="1"/>
  <c r="AF1131" i="1" s="1"/>
  <c r="AI1131" i="1" s="1"/>
  <c r="Y1132" i="1"/>
  <c r="Z1132" i="1" s="1"/>
  <c r="AB1132" i="1" s="1"/>
  <c r="AC1132" i="1" s="1"/>
  <c r="AD1132" i="1" s="1"/>
  <c r="AF1132" i="1" s="1"/>
  <c r="AI1132" i="1" s="1"/>
  <c r="Y1133" i="1"/>
  <c r="Z1133" i="1" s="1"/>
  <c r="AB1133" i="1" s="1"/>
  <c r="AC1133" i="1" s="1"/>
  <c r="AD1133" i="1" s="1"/>
  <c r="AF1133" i="1" s="1"/>
  <c r="AI1133" i="1" s="1"/>
  <c r="Y1134" i="1"/>
  <c r="Z1134" i="1" s="1"/>
  <c r="AB1134" i="1" s="1"/>
  <c r="AC1134" i="1" s="1"/>
  <c r="AD1134" i="1" s="1"/>
  <c r="AF1134" i="1" s="1"/>
  <c r="AI1134" i="1" s="1"/>
  <c r="Y1135" i="1"/>
  <c r="Z1135" i="1" s="1"/>
  <c r="AB1135" i="1" s="1"/>
  <c r="AC1135" i="1" s="1"/>
  <c r="AD1135" i="1" s="1"/>
  <c r="AF1135" i="1" s="1"/>
  <c r="AI1135" i="1" s="1"/>
  <c r="Y1136" i="1"/>
  <c r="Z1136" i="1" s="1"/>
  <c r="AB1136" i="1" s="1"/>
  <c r="AC1136" i="1" s="1"/>
  <c r="AD1136" i="1" s="1"/>
  <c r="AF1136" i="1" s="1"/>
  <c r="AI1136" i="1" s="1"/>
  <c r="Y1137" i="1"/>
  <c r="Z1137" i="1" s="1"/>
  <c r="AB1137" i="1" s="1"/>
  <c r="AC1137" i="1" s="1"/>
  <c r="AD1137" i="1" s="1"/>
  <c r="AF1137" i="1" s="1"/>
  <c r="AI1137" i="1" s="1"/>
  <c r="Y1138" i="1"/>
  <c r="Z1138" i="1" s="1"/>
  <c r="AB1138" i="1" s="1"/>
  <c r="AC1138" i="1" s="1"/>
  <c r="AD1138" i="1" s="1"/>
  <c r="AF1138" i="1" s="1"/>
  <c r="AI1138" i="1" s="1"/>
  <c r="Y1139" i="1"/>
  <c r="Z1139" i="1" s="1"/>
  <c r="AB1139" i="1" s="1"/>
  <c r="AC1139" i="1" s="1"/>
  <c r="AD1139" i="1" s="1"/>
  <c r="AF1139" i="1" s="1"/>
  <c r="AI1139" i="1" s="1"/>
  <c r="Y1140" i="1"/>
  <c r="Z1140" i="1" s="1"/>
  <c r="AB1140" i="1" s="1"/>
  <c r="AC1140" i="1" s="1"/>
  <c r="AD1140" i="1" s="1"/>
  <c r="AF1140" i="1" s="1"/>
  <c r="AI1140" i="1" s="1"/>
  <c r="Y1141" i="1"/>
  <c r="Z1141" i="1" s="1"/>
  <c r="AB1141" i="1" s="1"/>
  <c r="AC1141" i="1" s="1"/>
  <c r="AD1141" i="1" s="1"/>
  <c r="AF1141" i="1" s="1"/>
  <c r="AI1141" i="1" s="1"/>
  <c r="Y1142" i="1"/>
  <c r="Z1142" i="1" s="1"/>
  <c r="AB1142" i="1" s="1"/>
  <c r="AC1142" i="1" s="1"/>
  <c r="AD1142" i="1" s="1"/>
  <c r="AF1142" i="1" s="1"/>
  <c r="AI1142" i="1" s="1"/>
  <c r="Y1143" i="1"/>
  <c r="Z1143" i="1" s="1"/>
  <c r="AB1143" i="1" s="1"/>
  <c r="AC1143" i="1" s="1"/>
  <c r="AD1143" i="1" s="1"/>
  <c r="AF1143" i="1" s="1"/>
  <c r="AI1143" i="1" s="1"/>
  <c r="Y1144" i="1"/>
  <c r="Z1144" i="1" s="1"/>
  <c r="AB1144" i="1" s="1"/>
  <c r="AC1144" i="1" s="1"/>
  <c r="AD1144" i="1" s="1"/>
  <c r="AF1144" i="1" s="1"/>
  <c r="AI1144" i="1" s="1"/>
  <c r="Y1145" i="1"/>
  <c r="Z1145" i="1" s="1"/>
  <c r="AB1145" i="1" s="1"/>
  <c r="AC1145" i="1" s="1"/>
  <c r="AD1145" i="1" s="1"/>
  <c r="AF1145" i="1" s="1"/>
  <c r="AI1145" i="1" s="1"/>
  <c r="Y1146" i="1"/>
  <c r="Z1146" i="1" s="1"/>
  <c r="AB1146" i="1" s="1"/>
  <c r="AC1146" i="1" s="1"/>
  <c r="AD1146" i="1" s="1"/>
  <c r="AF1146" i="1" s="1"/>
  <c r="AI1146" i="1" s="1"/>
  <c r="Y1147" i="1"/>
  <c r="Z1147" i="1" s="1"/>
  <c r="AB1147" i="1" s="1"/>
  <c r="AC1147" i="1" s="1"/>
  <c r="AD1147" i="1" s="1"/>
  <c r="AF1147" i="1" s="1"/>
  <c r="AI1147" i="1" s="1"/>
  <c r="Y1148" i="1"/>
  <c r="Z1148" i="1" s="1"/>
  <c r="AB1148" i="1" s="1"/>
  <c r="AC1148" i="1" s="1"/>
  <c r="AD1148" i="1" s="1"/>
  <c r="AF1148" i="1" s="1"/>
  <c r="AI1148" i="1" s="1"/>
  <c r="Y1149" i="1"/>
  <c r="Z1149" i="1" s="1"/>
  <c r="AB1149" i="1" s="1"/>
  <c r="AC1149" i="1" s="1"/>
  <c r="AD1149" i="1" s="1"/>
  <c r="AF1149" i="1" s="1"/>
  <c r="AI1149" i="1" s="1"/>
  <c r="Y1150" i="1"/>
  <c r="Z1150" i="1" s="1"/>
  <c r="AB1150" i="1" s="1"/>
  <c r="AC1150" i="1" s="1"/>
  <c r="AD1150" i="1" s="1"/>
  <c r="AF1150" i="1" s="1"/>
  <c r="AI1150" i="1" s="1"/>
  <c r="Y1151" i="1"/>
  <c r="Z1151" i="1" s="1"/>
  <c r="AB1151" i="1" s="1"/>
  <c r="AC1151" i="1" s="1"/>
  <c r="AD1151" i="1" s="1"/>
  <c r="AF1151" i="1" s="1"/>
  <c r="AI1151" i="1" s="1"/>
  <c r="Y1152" i="1"/>
  <c r="Z1152" i="1" s="1"/>
  <c r="AB1152" i="1" s="1"/>
  <c r="AC1152" i="1" s="1"/>
  <c r="AD1152" i="1" s="1"/>
  <c r="AF1152" i="1" s="1"/>
  <c r="AI1152" i="1" s="1"/>
  <c r="Y1153" i="1"/>
  <c r="Z1153" i="1" s="1"/>
  <c r="AB1153" i="1" s="1"/>
  <c r="AC1153" i="1" s="1"/>
  <c r="AD1153" i="1" s="1"/>
  <c r="AF1153" i="1" s="1"/>
  <c r="AI1153" i="1" s="1"/>
  <c r="Y1154" i="1"/>
  <c r="Z1154" i="1" s="1"/>
  <c r="AB1154" i="1" s="1"/>
  <c r="AC1154" i="1" s="1"/>
  <c r="AD1154" i="1" s="1"/>
  <c r="AF1154" i="1" s="1"/>
  <c r="AI1154" i="1" s="1"/>
  <c r="Y1155" i="1"/>
  <c r="Z1155" i="1" s="1"/>
  <c r="AB1155" i="1" s="1"/>
  <c r="AC1155" i="1" s="1"/>
  <c r="AD1155" i="1" s="1"/>
  <c r="AF1155" i="1" s="1"/>
  <c r="AI1155" i="1" s="1"/>
  <c r="Y1156" i="1"/>
  <c r="Z1156" i="1" s="1"/>
  <c r="AB1156" i="1" s="1"/>
  <c r="AC1156" i="1" s="1"/>
  <c r="AD1156" i="1" s="1"/>
  <c r="AF1156" i="1" s="1"/>
  <c r="AI1156" i="1" s="1"/>
  <c r="Y1157" i="1"/>
  <c r="Z1157" i="1" s="1"/>
  <c r="AB1157" i="1" s="1"/>
  <c r="AC1157" i="1" s="1"/>
  <c r="AD1157" i="1" s="1"/>
  <c r="AF1157" i="1" s="1"/>
  <c r="AI1157" i="1" s="1"/>
  <c r="Y1158" i="1"/>
  <c r="Z1158" i="1" s="1"/>
  <c r="AB1158" i="1" s="1"/>
  <c r="AC1158" i="1" s="1"/>
  <c r="AD1158" i="1" s="1"/>
  <c r="AF1158" i="1" s="1"/>
  <c r="AI1158" i="1" s="1"/>
  <c r="Y1159" i="1"/>
  <c r="Z1159" i="1" s="1"/>
  <c r="AB1159" i="1" s="1"/>
  <c r="AC1159" i="1" s="1"/>
  <c r="AD1159" i="1" s="1"/>
  <c r="AF1159" i="1" s="1"/>
  <c r="AI1159" i="1" s="1"/>
  <c r="Y1160" i="1"/>
  <c r="Z1160" i="1" s="1"/>
  <c r="AB1160" i="1" s="1"/>
  <c r="AC1160" i="1" s="1"/>
  <c r="AD1160" i="1" s="1"/>
  <c r="AF1160" i="1" s="1"/>
  <c r="AI1160" i="1" s="1"/>
  <c r="Y767" i="1"/>
  <c r="Z767" i="1" s="1"/>
  <c r="AB767" i="1" s="1"/>
  <c r="AC767" i="1" s="1"/>
  <c r="AD767" i="1" s="1"/>
  <c r="AF767" i="1" s="1"/>
  <c r="AI767" i="1" s="1"/>
  <c r="Y768" i="1"/>
  <c r="Z768" i="1" s="1"/>
  <c r="AB768" i="1" s="1"/>
  <c r="AC768" i="1" s="1"/>
  <c r="AD768" i="1" s="1"/>
  <c r="AF768" i="1" s="1"/>
  <c r="AI768" i="1" s="1"/>
  <c r="Y769" i="1"/>
  <c r="Z769" i="1" s="1"/>
  <c r="AB769" i="1" s="1"/>
  <c r="AC769" i="1" s="1"/>
  <c r="AD769" i="1" s="1"/>
  <c r="AF769" i="1" s="1"/>
  <c r="AI769" i="1" s="1"/>
  <c r="Y770" i="1"/>
  <c r="Z770" i="1" s="1"/>
  <c r="AB770" i="1" s="1"/>
  <c r="AC770" i="1" s="1"/>
  <c r="AD770" i="1" s="1"/>
  <c r="AF770" i="1" s="1"/>
  <c r="AI770" i="1" s="1"/>
  <c r="Y771" i="1"/>
  <c r="Z771" i="1" s="1"/>
  <c r="AB771" i="1" s="1"/>
  <c r="AC771" i="1" s="1"/>
  <c r="AD771" i="1" s="1"/>
  <c r="AF771" i="1" s="1"/>
  <c r="AI771" i="1" s="1"/>
  <c r="Y772" i="1"/>
  <c r="Z772" i="1" s="1"/>
  <c r="AB772" i="1" s="1"/>
  <c r="AC772" i="1" s="1"/>
  <c r="AD772" i="1" s="1"/>
  <c r="AF772" i="1" s="1"/>
  <c r="AI772" i="1" s="1"/>
  <c r="Y773" i="1"/>
  <c r="Z773" i="1" s="1"/>
  <c r="AB773" i="1" s="1"/>
  <c r="AC773" i="1" s="1"/>
  <c r="AD773" i="1" s="1"/>
  <c r="AF773" i="1" s="1"/>
  <c r="AI773" i="1" s="1"/>
  <c r="Y774" i="1"/>
  <c r="Z774" i="1" s="1"/>
  <c r="AB774" i="1" s="1"/>
  <c r="AC774" i="1" s="1"/>
  <c r="AD774" i="1" s="1"/>
  <c r="AF774" i="1" s="1"/>
  <c r="AI774" i="1" s="1"/>
  <c r="Y775" i="1"/>
  <c r="Z775" i="1" s="1"/>
  <c r="AB775" i="1" s="1"/>
  <c r="AC775" i="1" s="1"/>
  <c r="AD775" i="1" s="1"/>
  <c r="AF775" i="1" s="1"/>
  <c r="AI775" i="1" s="1"/>
  <c r="Y776" i="1"/>
  <c r="Z776" i="1" s="1"/>
  <c r="AB776" i="1" s="1"/>
  <c r="AC776" i="1" s="1"/>
  <c r="AD776" i="1" s="1"/>
  <c r="AF776" i="1" s="1"/>
  <c r="AI776" i="1" s="1"/>
  <c r="Y777" i="1"/>
  <c r="Z777" i="1" s="1"/>
  <c r="AB777" i="1" s="1"/>
  <c r="AC777" i="1" s="1"/>
  <c r="AD777" i="1" s="1"/>
  <c r="AF777" i="1" s="1"/>
  <c r="AI777" i="1" s="1"/>
  <c r="Y778" i="1"/>
  <c r="Z778" i="1" s="1"/>
  <c r="AB778" i="1" s="1"/>
  <c r="AC778" i="1" s="1"/>
  <c r="AD778" i="1" s="1"/>
  <c r="AF778" i="1" s="1"/>
  <c r="AI778" i="1" s="1"/>
  <c r="Y779" i="1"/>
  <c r="Z779" i="1" s="1"/>
  <c r="AB779" i="1" s="1"/>
  <c r="AC779" i="1" s="1"/>
  <c r="AD779" i="1" s="1"/>
  <c r="AF779" i="1" s="1"/>
  <c r="AI779" i="1" s="1"/>
  <c r="Y780" i="1"/>
  <c r="Z780" i="1" s="1"/>
  <c r="AB780" i="1" s="1"/>
  <c r="AC780" i="1" s="1"/>
  <c r="AD780" i="1" s="1"/>
  <c r="AF780" i="1" s="1"/>
  <c r="AI780" i="1" s="1"/>
  <c r="Y781" i="1"/>
  <c r="Z781" i="1" s="1"/>
  <c r="AB781" i="1" s="1"/>
  <c r="AC781" i="1" s="1"/>
  <c r="AD781" i="1" s="1"/>
  <c r="AF781" i="1" s="1"/>
  <c r="AI781" i="1" s="1"/>
  <c r="Y782" i="1"/>
  <c r="Z782" i="1" s="1"/>
  <c r="AB782" i="1" s="1"/>
  <c r="AC782" i="1" s="1"/>
  <c r="AD782" i="1" s="1"/>
  <c r="AF782" i="1" s="1"/>
  <c r="AI782" i="1" s="1"/>
  <c r="Y783" i="1"/>
  <c r="Z783" i="1" s="1"/>
  <c r="AB783" i="1" s="1"/>
  <c r="AC783" i="1" s="1"/>
  <c r="AD783" i="1" s="1"/>
  <c r="AF783" i="1" s="1"/>
  <c r="AI783" i="1" s="1"/>
  <c r="Y784" i="1"/>
  <c r="Z784" i="1" s="1"/>
  <c r="AB784" i="1" s="1"/>
  <c r="AC784" i="1" s="1"/>
  <c r="AD784" i="1" s="1"/>
  <c r="AF784" i="1" s="1"/>
  <c r="AI784" i="1" s="1"/>
  <c r="Y785" i="1"/>
  <c r="Z785" i="1" s="1"/>
  <c r="AB785" i="1" s="1"/>
  <c r="AC785" i="1" s="1"/>
  <c r="AD785" i="1" s="1"/>
  <c r="AF785" i="1" s="1"/>
  <c r="AI785" i="1" s="1"/>
  <c r="Y786" i="1"/>
  <c r="Z786" i="1" s="1"/>
  <c r="AB786" i="1" s="1"/>
  <c r="AC786" i="1" s="1"/>
  <c r="AD786" i="1" s="1"/>
  <c r="AF786" i="1" s="1"/>
  <c r="AI786" i="1" s="1"/>
  <c r="Y787" i="1"/>
  <c r="Z787" i="1" s="1"/>
  <c r="AB787" i="1" s="1"/>
  <c r="AC787" i="1" s="1"/>
  <c r="AD787" i="1" s="1"/>
  <c r="AF787" i="1" s="1"/>
  <c r="AI787" i="1" s="1"/>
  <c r="Y788" i="1"/>
  <c r="Z788" i="1" s="1"/>
  <c r="AB788" i="1" s="1"/>
  <c r="AC788" i="1" s="1"/>
  <c r="AD788" i="1" s="1"/>
  <c r="AF788" i="1" s="1"/>
  <c r="AI788" i="1" s="1"/>
  <c r="Y789" i="1"/>
  <c r="Z789" i="1" s="1"/>
  <c r="AB789" i="1" s="1"/>
  <c r="AC789" i="1" s="1"/>
  <c r="AD789" i="1" s="1"/>
  <c r="AF789" i="1" s="1"/>
  <c r="AI789" i="1" s="1"/>
  <c r="Y790" i="1"/>
  <c r="Z790" i="1" s="1"/>
  <c r="AB790" i="1" s="1"/>
  <c r="AC790" i="1" s="1"/>
  <c r="AD790" i="1" s="1"/>
  <c r="AF790" i="1" s="1"/>
  <c r="AI790" i="1" s="1"/>
  <c r="Y791" i="1"/>
  <c r="Z791" i="1" s="1"/>
  <c r="AB791" i="1" s="1"/>
  <c r="AC791" i="1" s="1"/>
  <c r="AD791" i="1" s="1"/>
  <c r="AF791" i="1" s="1"/>
  <c r="AI791" i="1" s="1"/>
  <c r="Y792" i="1"/>
  <c r="Z792" i="1" s="1"/>
  <c r="AB792" i="1" s="1"/>
  <c r="AC792" i="1" s="1"/>
  <c r="AD792" i="1" s="1"/>
  <c r="AF792" i="1" s="1"/>
  <c r="AI792" i="1" s="1"/>
  <c r="Y793" i="1"/>
  <c r="Z793" i="1" s="1"/>
  <c r="AB793" i="1" s="1"/>
  <c r="AC793" i="1" s="1"/>
  <c r="AD793" i="1" s="1"/>
  <c r="AF793" i="1" s="1"/>
  <c r="AI793" i="1" s="1"/>
  <c r="Y794" i="1"/>
  <c r="Z794" i="1" s="1"/>
  <c r="AB794" i="1" s="1"/>
  <c r="AC794" i="1" s="1"/>
  <c r="AD794" i="1" s="1"/>
  <c r="AF794" i="1" s="1"/>
  <c r="AI794" i="1" s="1"/>
  <c r="Y795" i="1"/>
  <c r="Z795" i="1" s="1"/>
  <c r="AB795" i="1" s="1"/>
  <c r="AC795" i="1" s="1"/>
  <c r="AD795" i="1" s="1"/>
  <c r="AF795" i="1" s="1"/>
  <c r="AI795" i="1" s="1"/>
  <c r="Y796" i="1"/>
  <c r="Z796" i="1" s="1"/>
  <c r="AB796" i="1" s="1"/>
  <c r="AC796" i="1" s="1"/>
  <c r="AD796" i="1" s="1"/>
  <c r="AF796" i="1" s="1"/>
  <c r="AI796" i="1" s="1"/>
  <c r="Y797" i="1"/>
  <c r="Z797" i="1" s="1"/>
  <c r="AB797" i="1" s="1"/>
  <c r="AC797" i="1" s="1"/>
  <c r="AD797" i="1" s="1"/>
  <c r="AF797" i="1" s="1"/>
  <c r="AI797" i="1" s="1"/>
  <c r="Y798" i="1"/>
  <c r="Z798" i="1" s="1"/>
  <c r="AB798" i="1" s="1"/>
  <c r="AC798" i="1" s="1"/>
  <c r="AD798" i="1" s="1"/>
  <c r="AF798" i="1" s="1"/>
  <c r="AI798" i="1" s="1"/>
  <c r="Y799" i="1"/>
  <c r="Z799" i="1" s="1"/>
  <c r="AB799" i="1" s="1"/>
  <c r="AC799" i="1" s="1"/>
  <c r="AD799" i="1" s="1"/>
  <c r="AF799" i="1" s="1"/>
  <c r="AI799" i="1" s="1"/>
  <c r="Y800" i="1"/>
  <c r="Z800" i="1" s="1"/>
  <c r="AB800" i="1" s="1"/>
  <c r="AC800" i="1" s="1"/>
  <c r="AD800" i="1" s="1"/>
  <c r="AF800" i="1" s="1"/>
  <c r="AI800" i="1" s="1"/>
  <c r="Y801" i="1"/>
  <c r="Z801" i="1" s="1"/>
  <c r="AB801" i="1" s="1"/>
  <c r="AC801" i="1" s="1"/>
  <c r="AD801" i="1" s="1"/>
  <c r="AF801" i="1" s="1"/>
  <c r="AI801" i="1" s="1"/>
  <c r="Y802" i="1"/>
  <c r="Z802" i="1" s="1"/>
  <c r="AB802" i="1" s="1"/>
  <c r="AC802" i="1" s="1"/>
  <c r="AD802" i="1" s="1"/>
  <c r="AF802" i="1" s="1"/>
  <c r="AI802" i="1" s="1"/>
  <c r="Y803" i="1"/>
  <c r="Z803" i="1" s="1"/>
  <c r="AB803" i="1" s="1"/>
  <c r="AC803" i="1" s="1"/>
  <c r="AD803" i="1" s="1"/>
  <c r="AF803" i="1" s="1"/>
  <c r="AI803" i="1" s="1"/>
  <c r="Y804" i="1"/>
  <c r="Z804" i="1" s="1"/>
  <c r="AB804" i="1" s="1"/>
  <c r="AC804" i="1" s="1"/>
  <c r="AD804" i="1" s="1"/>
  <c r="AF804" i="1" s="1"/>
  <c r="AI804" i="1" s="1"/>
  <c r="Y805" i="1"/>
  <c r="Z805" i="1" s="1"/>
  <c r="AB805" i="1" s="1"/>
  <c r="AC805" i="1" s="1"/>
  <c r="AD805" i="1" s="1"/>
  <c r="AF805" i="1" s="1"/>
  <c r="AI805" i="1" s="1"/>
  <c r="Y806" i="1"/>
  <c r="Z806" i="1" s="1"/>
  <c r="AB806" i="1" s="1"/>
  <c r="AC806" i="1" s="1"/>
  <c r="AD806" i="1" s="1"/>
  <c r="AF806" i="1" s="1"/>
  <c r="AI806" i="1" s="1"/>
  <c r="Y807" i="1"/>
  <c r="Z807" i="1" s="1"/>
  <c r="AB807" i="1" s="1"/>
  <c r="AC807" i="1" s="1"/>
  <c r="AD807" i="1" s="1"/>
  <c r="AF807" i="1" s="1"/>
  <c r="AI807" i="1" s="1"/>
  <c r="Y808" i="1"/>
  <c r="Z808" i="1" s="1"/>
  <c r="AB808" i="1" s="1"/>
  <c r="AC808" i="1" s="1"/>
  <c r="AD808" i="1" s="1"/>
  <c r="AF808" i="1" s="1"/>
  <c r="AI808" i="1" s="1"/>
  <c r="Y809" i="1"/>
  <c r="Z809" i="1" s="1"/>
  <c r="AB809" i="1" s="1"/>
  <c r="AC809" i="1" s="1"/>
  <c r="AD809" i="1" s="1"/>
  <c r="AF809" i="1" s="1"/>
  <c r="AI809" i="1" s="1"/>
  <c r="Y810" i="1"/>
  <c r="Z810" i="1" s="1"/>
  <c r="AB810" i="1" s="1"/>
  <c r="AC810" i="1" s="1"/>
  <c r="AD810" i="1" s="1"/>
  <c r="AF810" i="1" s="1"/>
  <c r="AI810" i="1" s="1"/>
  <c r="Y811" i="1"/>
  <c r="Z811" i="1" s="1"/>
  <c r="AB811" i="1" s="1"/>
  <c r="AC811" i="1" s="1"/>
  <c r="AD811" i="1" s="1"/>
  <c r="AF811" i="1" s="1"/>
  <c r="AI811" i="1" s="1"/>
  <c r="Y812" i="1"/>
  <c r="Z812" i="1" s="1"/>
  <c r="AB812" i="1" s="1"/>
  <c r="AC812" i="1" s="1"/>
  <c r="AD812" i="1" s="1"/>
  <c r="AF812" i="1" s="1"/>
  <c r="AI812" i="1" s="1"/>
  <c r="Y813" i="1"/>
  <c r="Z813" i="1" s="1"/>
  <c r="AB813" i="1" s="1"/>
  <c r="AC813" i="1" s="1"/>
  <c r="AD813" i="1" s="1"/>
  <c r="AF813" i="1" s="1"/>
  <c r="AI813" i="1" s="1"/>
  <c r="Y814" i="1"/>
  <c r="Z814" i="1" s="1"/>
  <c r="AB814" i="1" s="1"/>
  <c r="AC814" i="1" s="1"/>
  <c r="AD814" i="1" s="1"/>
  <c r="AF814" i="1" s="1"/>
  <c r="AI814" i="1" s="1"/>
  <c r="Y815" i="1"/>
  <c r="Z815" i="1" s="1"/>
  <c r="AB815" i="1" s="1"/>
  <c r="AC815" i="1" s="1"/>
  <c r="AD815" i="1" s="1"/>
  <c r="AF815" i="1" s="1"/>
  <c r="AI815" i="1" s="1"/>
  <c r="Y816" i="1"/>
  <c r="Z816" i="1" s="1"/>
  <c r="AB816" i="1" s="1"/>
  <c r="AC816" i="1" s="1"/>
  <c r="AD816" i="1" s="1"/>
  <c r="AF816" i="1" s="1"/>
  <c r="AI816" i="1" s="1"/>
  <c r="Y817" i="1"/>
  <c r="Z817" i="1"/>
  <c r="AB817" i="1" s="1"/>
  <c r="AC817" i="1" s="1"/>
  <c r="AD817" i="1" s="1"/>
  <c r="AF817" i="1" s="1"/>
  <c r="AI817" i="1" s="1"/>
  <c r="Y818" i="1"/>
  <c r="Z818" i="1" s="1"/>
  <c r="AB818" i="1" s="1"/>
  <c r="AC818" i="1" s="1"/>
  <c r="AD818" i="1" s="1"/>
  <c r="AF818" i="1" s="1"/>
  <c r="AI818" i="1" s="1"/>
  <c r="Y819" i="1"/>
  <c r="Z819" i="1" s="1"/>
  <c r="AB819" i="1" s="1"/>
  <c r="AC819" i="1" s="1"/>
  <c r="AD819" i="1" s="1"/>
  <c r="AF819" i="1" s="1"/>
  <c r="AI819" i="1" s="1"/>
  <c r="Y820" i="1"/>
  <c r="Z820" i="1" s="1"/>
  <c r="AB820" i="1" s="1"/>
  <c r="AC820" i="1" s="1"/>
  <c r="AD820" i="1" s="1"/>
  <c r="AF820" i="1" s="1"/>
  <c r="AI820" i="1" s="1"/>
  <c r="Y821" i="1"/>
  <c r="Z821" i="1" s="1"/>
  <c r="AB821" i="1" s="1"/>
  <c r="AC821" i="1" s="1"/>
  <c r="AD821" i="1" s="1"/>
  <c r="AF821" i="1" s="1"/>
  <c r="AI821" i="1" s="1"/>
  <c r="Y822" i="1"/>
  <c r="Z822" i="1" s="1"/>
  <c r="AB822" i="1" s="1"/>
  <c r="AC822" i="1" s="1"/>
  <c r="AD822" i="1" s="1"/>
  <c r="AF822" i="1" s="1"/>
  <c r="AI822" i="1" s="1"/>
  <c r="Y823" i="1"/>
  <c r="Z823" i="1" s="1"/>
  <c r="AB823" i="1" s="1"/>
  <c r="AC823" i="1" s="1"/>
  <c r="AD823" i="1" s="1"/>
  <c r="AF823" i="1" s="1"/>
  <c r="AI823" i="1" s="1"/>
  <c r="Y824" i="1"/>
  <c r="Z824" i="1" s="1"/>
  <c r="AB824" i="1" s="1"/>
  <c r="AC824" i="1" s="1"/>
  <c r="AD824" i="1" s="1"/>
  <c r="AF824" i="1" s="1"/>
  <c r="AI824" i="1" s="1"/>
  <c r="Y825" i="1"/>
  <c r="Z825" i="1" s="1"/>
  <c r="AB825" i="1" s="1"/>
  <c r="AC825" i="1" s="1"/>
  <c r="AD825" i="1" s="1"/>
  <c r="AF825" i="1" s="1"/>
  <c r="AI825" i="1" s="1"/>
  <c r="Y826" i="1"/>
  <c r="Z826" i="1" s="1"/>
  <c r="AB826" i="1" s="1"/>
  <c r="AC826" i="1" s="1"/>
  <c r="AD826" i="1" s="1"/>
  <c r="AF826" i="1" s="1"/>
  <c r="AI826" i="1" s="1"/>
  <c r="Y827" i="1"/>
  <c r="Z827" i="1" s="1"/>
  <c r="AB827" i="1" s="1"/>
  <c r="AC827" i="1" s="1"/>
  <c r="AD827" i="1" s="1"/>
  <c r="AF827" i="1" s="1"/>
  <c r="AI827" i="1" s="1"/>
  <c r="Y828" i="1"/>
  <c r="Z828" i="1" s="1"/>
  <c r="AB828" i="1" s="1"/>
  <c r="AC828" i="1" s="1"/>
  <c r="AD828" i="1" s="1"/>
  <c r="AF828" i="1" s="1"/>
  <c r="AI828" i="1" s="1"/>
  <c r="Y829" i="1"/>
  <c r="Z829" i="1" s="1"/>
  <c r="AB829" i="1" s="1"/>
  <c r="AC829" i="1" s="1"/>
  <c r="AD829" i="1" s="1"/>
  <c r="AF829" i="1" s="1"/>
  <c r="AI829" i="1" s="1"/>
  <c r="Y830" i="1"/>
  <c r="Z830" i="1" s="1"/>
  <c r="AB830" i="1" s="1"/>
  <c r="AC830" i="1" s="1"/>
  <c r="AD830" i="1" s="1"/>
  <c r="AF830" i="1" s="1"/>
  <c r="AI830" i="1" s="1"/>
  <c r="Y831" i="1"/>
  <c r="Z831" i="1" s="1"/>
  <c r="AB831" i="1" s="1"/>
  <c r="AC831" i="1" s="1"/>
  <c r="AD831" i="1" s="1"/>
  <c r="AF831" i="1" s="1"/>
  <c r="AI831" i="1" s="1"/>
  <c r="Y832" i="1"/>
  <c r="Z832" i="1" s="1"/>
  <c r="AB832" i="1" s="1"/>
  <c r="AC832" i="1" s="1"/>
  <c r="AD832" i="1" s="1"/>
  <c r="AF832" i="1" s="1"/>
  <c r="AI832" i="1" s="1"/>
  <c r="Y2692" i="1"/>
  <c r="Z2692" i="1" s="1"/>
  <c r="AB2692" i="1" s="1"/>
  <c r="AC2692" i="1" s="1"/>
  <c r="AD2692" i="1" s="1"/>
  <c r="AF2692" i="1" s="1"/>
  <c r="AI2692" i="1" s="1"/>
  <c r="Y2693" i="1"/>
  <c r="Z2693" i="1" s="1"/>
  <c r="AB2693" i="1" s="1"/>
  <c r="AC2693" i="1" s="1"/>
  <c r="AD2693" i="1" s="1"/>
  <c r="AF2693" i="1" s="1"/>
  <c r="AI2693" i="1" s="1"/>
  <c r="Y2694" i="1"/>
  <c r="Z2694" i="1" s="1"/>
  <c r="AB2694" i="1" s="1"/>
  <c r="AC2694" i="1" s="1"/>
  <c r="AD2694" i="1" s="1"/>
  <c r="AF2694" i="1" s="1"/>
  <c r="AI2694" i="1" s="1"/>
  <c r="Y2695" i="1"/>
  <c r="Z2695" i="1" s="1"/>
  <c r="AB2695" i="1" s="1"/>
  <c r="AC2695" i="1" s="1"/>
  <c r="AD2695" i="1" s="1"/>
  <c r="AF2695" i="1" s="1"/>
  <c r="AI2695" i="1" s="1"/>
  <c r="Y2696" i="1"/>
  <c r="Z2696" i="1" s="1"/>
  <c r="AB2696" i="1" s="1"/>
  <c r="AC2696" i="1" s="1"/>
  <c r="AD2696" i="1" s="1"/>
  <c r="AF2696" i="1" s="1"/>
  <c r="AI2696" i="1" s="1"/>
  <c r="Y2697" i="1"/>
  <c r="Z2697" i="1" s="1"/>
  <c r="AB2697" i="1" s="1"/>
  <c r="AC2697" i="1" s="1"/>
  <c r="AD2697" i="1" s="1"/>
  <c r="AF2697" i="1" s="1"/>
  <c r="AI2697" i="1" s="1"/>
  <c r="Y2698" i="1"/>
  <c r="Z2698" i="1" s="1"/>
  <c r="AB2698" i="1" s="1"/>
  <c r="AC2698" i="1" s="1"/>
  <c r="AD2698" i="1" s="1"/>
  <c r="AF2698" i="1" s="1"/>
  <c r="AI2698" i="1" s="1"/>
  <c r="Y2699" i="1"/>
  <c r="Z2699" i="1" s="1"/>
  <c r="AB2699" i="1" s="1"/>
  <c r="AC2699" i="1" s="1"/>
  <c r="AD2699" i="1" s="1"/>
  <c r="AF2699" i="1" s="1"/>
  <c r="AI2699" i="1" s="1"/>
  <c r="Y2700" i="1"/>
  <c r="Z2700" i="1"/>
  <c r="AB2700" i="1" s="1"/>
  <c r="AC2700" i="1" s="1"/>
  <c r="AD2700" i="1" s="1"/>
  <c r="AF2700" i="1" s="1"/>
  <c r="AI2700" i="1" s="1"/>
  <c r="Y2701" i="1"/>
  <c r="Z2701" i="1" s="1"/>
  <c r="AB2701" i="1" s="1"/>
  <c r="AC2701" i="1" s="1"/>
  <c r="AD2701" i="1" s="1"/>
  <c r="AF2701" i="1" s="1"/>
  <c r="AI2701" i="1" s="1"/>
  <c r="Y2702" i="1"/>
  <c r="Z2702" i="1" s="1"/>
  <c r="AB2702" i="1" s="1"/>
  <c r="AC2702" i="1" s="1"/>
  <c r="AD2702" i="1" s="1"/>
  <c r="AF2702" i="1" s="1"/>
  <c r="AI2702" i="1" s="1"/>
  <c r="Y2703" i="1"/>
  <c r="Z2703" i="1" s="1"/>
  <c r="AB2703" i="1" s="1"/>
  <c r="AC2703" i="1" s="1"/>
  <c r="AD2703" i="1" s="1"/>
  <c r="AF2703" i="1" s="1"/>
  <c r="AI2703" i="1" s="1"/>
  <c r="Y2704" i="1"/>
  <c r="Z2704" i="1" s="1"/>
  <c r="AB2704" i="1" s="1"/>
  <c r="AC2704" i="1" s="1"/>
  <c r="AD2704" i="1" s="1"/>
  <c r="AF2704" i="1" s="1"/>
  <c r="AI2704" i="1" s="1"/>
  <c r="Y2705" i="1"/>
  <c r="Z2705" i="1" s="1"/>
  <c r="AB2705" i="1" s="1"/>
  <c r="AC2705" i="1" s="1"/>
  <c r="AD2705" i="1" s="1"/>
  <c r="AF2705" i="1" s="1"/>
  <c r="AI2705" i="1" s="1"/>
  <c r="Y2706" i="1"/>
  <c r="Z2706" i="1" s="1"/>
  <c r="AB2706" i="1" s="1"/>
  <c r="AC2706" i="1" s="1"/>
  <c r="AD2706" i="1" s="1"/>
  <c r="AF2706" i="1" s="1"/>
  <c r="AI2706" i="1" s="1"/>
  <c r="Y2707" i="1"/>
  <c r="Z2707" i="1" s="1"/>
  <c r="AB2707" i="1" s="1"/>
  <c r="AC2707" i="1" s="1"/>
  <c r="AD2707" i="1" s="1"/>
  <c r="AF2707" i="1" s="1"/>
  <c r="AI2707" i="1" s="1"/>
  <c r="Y2708" i="1"/>
  <c r="Z2708" i="1" s="1"/>
  <c r="AB2708" i="1" s="1"/>
  <c r="AC2708" i="1" s="1"/>
  <c r="AD2708" i="1" s="1"/>
  <c r="AF2708" i="1" s="1"/>
  <c r="AI2708" i="1" s="1"/>
  <c r="Y2709" i="1"/>
  <c r="Z2709" i="1" s="1"/>
  <c r="AB2709" i="1" s="1"/>
  <c r="AC2709" i="1" s="1"/>
  <c r="AD2709" i="1" s="1"/>
  <c r="AF2709" i="1" s="1"/>
  <c r="AI2709" i="1" s="1"/>
  <c r="Y2710" i="1"/>
  <c r="Z2710" i="1" s="1"/>
  <c r="AB2710" i="1" s="1"/>
  <c r="AC2710" i="1" s="1"/>
  <c r="AD2710" i="1" s="1"/>
  <c r="AF2710" i="1" s="1"/>
  <c r="AI2710" i="1" s="1"/>
  <c r="Y2711" i="1"/>
  <c r="Z2711" i="1" s="1"/>
  <c r="AB2711" i="1" s="1"/>
  <c r="AC2711" i="1" s="1"/>
  <c r="AD2711" i="1" s="1"/>
  <c r="AF2711" i="1" s="1"/>
  <c r="AI2711" i="1" s="1"/>
  <c r="Y2712" i="1"/>
  <c r="Z2712" i="1" s="1"/>
  <c r="AB2712" i="1" s="1"/>
  <c r="AC2712" i="1" s="1"/>
  <c r="AD2712" i="1" s="1"/>
  <c r="AF2712" i="1" s="1"/>
  <c r="AI2712" i="1" s="1"/>
  <c r="Y2713" i="1"/>
  <c r="Z2713" i="1" s="1"/>
  <c r="AB2713" i="1" s="1"/>
  <c r="AC2713" i="1" s="1"/>
  <c r="AD2713" i="1" s="1"/>
  <c r="AF2713" i="1" s="1"/>
  <c r="AI2713" i="1" s="1"/>
  <c r="Y2714" i="1"/>
  <c r="Z2714" i="1" s="1"/>
  <c r="AB2714" i="1" s="1"/>
  <c r="AC2714" i="1" s="1"/>
  <c r="AD2714" i="1" s="1"/>
  <c r="AF2714" i="1" s="1"/>
  <c r="AI2714" i="1" s="1"/>
  <c r="Y2715" i="1"/>
  <c r="Z2715" i="1" s="1"/>
  <c r="AB2715" i="1" s="1"/>
  <c r="AC2715" i="1" s="1"/>
  <c r="AD2715" i="1" s="1"/>
  <c r="AF2715" i="1" s="1"/>
  <c r="AI2715" i="1" s="1"/>
  <c r="Y2716" i="1"/>
  <c r="Z2716" i="1"/>
  <c r="AB2716" i="1" s="1"/>
  <c r="AC2716" i="1" s="1"/>
  <c r="AD2716" i="1" s="1"/>
  <c r="AF2716" i="1" s="1"/>
  <c r="AI2716" i="1" s="1"/>
  <c r="Y2717" i="1"/>
  <c r="Z2717" i="1" s="1"/>
  <c r="AB2717" i="1" s="1"/>
  <c r="AC2717" i="1" s="1"/>
  <c r="AD2717" i="1" s="1"/>
  <c r="AF2717" i="1" s="1"/>
  <c r="AI2717" i="1" s="1"/>
  <c r="Y2718" i="1"/>
  <c r="Z2718" i="1" s="1"/>
  <c r="AB2718" i="1" s="1"/>
  <c r="AC2718" i="1" s="1"/>
  <c r="AD2718" i="1" s="1"/>
  <c r="AF2718" i="1" s="1"/>
  <c r="AI2718" i="1" s="1"/>
  <c r="Y2719" i="1"/>
  <c r="Z2719" i="1" s="1"/>
  <c r="AB2719" i="1" s="1"/>
  <c r="AC2719" i="1" s="1"/>
  <c r="AD2719" i="1" s="1"/>
  <c r="AF2719" i="1" s="1"/>
  <c r="AI2719" i="1" s="1"/>
  <c r="Y2720" i="1"/>
  <c r="Z2720" i="1" s="1"/>
  <c r="AB2720" i="1" s="1"/>
  <c r="AC2720" i="1" s="1"/>
  <c r="AD2720" i="1" s="1"/>
  <c r="AF2720" i="1" s="1"/>
  <c r="AI2720" i="1" s="1"/>
  <c r="Y2721" i="1"/>
  <c r="Z2721" i="1" s="1"/>
  <c r="AB2721" i="1" s="1"/>
  <c r="AC2721" i="1" s="1"/>
  <c r="AD2721" i="1" s="1"/>
  <c r="AF2721" i="1" s="1"/>
  <c r="AI2721" i="1" s="1"/>
  <c r="Y2722" i="1"/>
  <c r="Z2722" i="1" s="1"/>
  <c r="AB2722" i="1" s="1"/>
  <c r="AC2722" i="1" s="1"/>
  <c r="AD2722" i="1" s="1"/>
  <c r="AF2722" i="1" s="1"/>
  <c r="AI2722" i="1" s="1"/>
  <c r="Y2723" i="1"/>
  <c r="Z2723" i="1" s="1"/>
  <c r="AB2723" i="1" s="1"/>
  <c r="AC2723" i="1" s="1"/>
  <c r="AD2723" i="1" s="1"/>
  <c r="AF2723" i="1" s="1"/>
  <c r="AI2723" i="1" s="1"/>
  <c r="Y2724" i="1"/>
  <c r="Z2724" i="1" s="1"/>
  <c r="AB2724" i="1" s="1"/>
  <c r="AC2724" i="1" s="1"/>
  <c r="AD2724" i="1" s="1"/>
  <c r="AF2724" i="1" s="1"/>
  <c r="AI2724" i="1" s="1"/>
  <c r="Y2725" i="1"/>
  <c r="Z2725" i="1" s="1"/>
  <c r="AB2725" i="1" s="1"/>
  <c r="AC2725" i="1" s="1"/>
  <c r="AD2725" i="1" s="1"/>
  <c r="AF2725" i="1" s="1"/>
  <c r="AI2725" i="1" s="1"/>
  <c r="Y2726" i="1"/>
  <c r="Z2726" i="1" s="1"/>
  <c r="AB2726" i="1" s="1"/>
  <c r="AC2726" i="1" s="1"/>
  <c r="AD2726" i="1" s="1"/>
  <c r="AF2726" i="1" s="1"/>
  <c r="AI2726" i="1" s="1"/>
  <c r="Y2727" i="1"/>
  <c r="Z2727" i="1" s="1"/>
  <c r="AB2727" i="1" s="1"/>
  <c r="AC2727" i="1" s="1"/>
  <c r="AD2727" i="1" s="1"/>
  <c r="AF2727" i="1" s="1"/>
  <c r="AI2727" i="1" s="1"/>
  <c r="Y2728" i="1"/>
  <c r="Z2728" i="1" s="1"/>
  <c r="AB2728" i="1" s="1"/>
  <c r="AC2728" i="1" s="1"/>
  <c r="AD2728" i="1" s="1"/>
  <c r="AF2728" i="1" s="1"/>
  <c r="AI2728" i="1" s="1"/>
  <c r="Y2729" i="1"/>
  <c r="Z2729" i="1" s="1"/>
  <c r="AB2729" i="1" s="1"/>
  <c r="AC2729" i="1" s="1"/>
  <c r="AD2729" i="1" s="1"/>
  <c r="AF2729" i="1" s="1"/>
  <c r="AI2729" i="1" s="1"/>
  <c r="Y2730" i="1"/>
  <c r="Z2730" i="1" s="1"/>
  <c r="AB2730" i="1" s="1"/>
  <c r="AC2730" i="1" s="1"/>
  <c r="AD2730" i="1" s="1"/>
  <c r="AF2730" i="1" s="1"/>
  <c r="AI2730" i="1" s="1"/>
  <c r="Y2731" i="1"/>
  <c r="Z2731" i="1" s="1"/>
  <c r="AB2731" i="1" s="1"/>
  <c r="AC2731" i="1" s="1"/>
  <c r="AD2731" i="1" s="1"/>
  <c r="AF2731" i="1" s="1"/>
  <c r="AI2731" i="1" s="1"/>
  <c r="Y2732" i="1"/>
  <c r="Z2732" i="1" s="1"/>
  <c r="AB2732" i="1" s="1"/>
  <c r="AC2732" i="1" s="1"/>
  <c r="AD2732" i="1" s="1"/>
  <c r="AF2732" i="1" s="1"/>
  <c r="AI2732" i="1" s="1"/>
  <c r="Y2733" i="1"/>
  <c r="Z2733" i="1" s="1"/>
  <c r="AB2733" i="1" s="1"/>
  <c r="AC2733" i="1" s="1"/>
  <c r="AD2733" i="1" s="1"/>
  <c r="AF2733" i="1" s="1"/>
  <c r="AI2733" i="1" s="1"/>
  <c r="Y2734" i="1"/>
  <c r="Z2734" i="1" s="1"/>
  <c r="AB2734" i="1" s="1"/>
  <c r="AC2734" i="1" s="1"/>
  <c r="AD2734" i="1" s="1"/>
  <c r="AF2734" i="1" s="1"/>
  <c r="AI2734" i="1" s="1"/>
  <c r="Y2735" i="1"/>
  <c r="Z2735" i="1" s="1"/>
  <c r="AB2735" i="1" s="1"/>
  <c r="AC2735" i="1" s="1"/>
  <c r="AD2735" i="1" s="1"/>
  <c r="AF2735" i="1" s="1"/>
  <c r="AI2735" i="1" s="1"/>
  <c r="Y2736" i="1"/>
  <c r="Z2736" i="1" s="1"/>
  <c r="AB2736" i="1" s="1"/>
  <c r="AC2736" i="1" s="1"/>
  <c r="AD2736" i="1" s="1"/>
  <c r="AF2736" i="1" s="1"/>
  <c r="AI2736" i="1" s="1"/>
  <c r="Y2737" i="1"/>
  <c r="Z2737" i="1" s="1"/>
  <c r="AB2737" i="1" s="1"/>
  <c r="AC2737" i="1" s="1"/>
  <c r="AD2737" i="1" s="1"/>
  <c r="AF2737" i="1" s="1"/>
  <c r="AI2737" i="1" s="1"/>
  <c r="Y2738" i="1"/>
  <c r="Z2738" i="1" s="1"/>
  <c r="AB2738" i="1" s="1"/>
  <c r="AC2738" i="1" s="1"/>
  <c r="AD2738" i="1" s="1"/>
  <c r="AF2738" i="1" s="1"/>
  <c r="AI2738" i="1" s="1"/>
  <c r="Y2739" i="1"/>
  <c r="Z2739" i="1" s="1"/>
  <c r="AB2739" i="1" s="1"/>
  <c r="AC2739" i="1" s="1"/>
  <c r="AD2739" i="1" s="1"/>
  <c r="AF2739" i="1" s="1"/>
  <c r="AI2739" i="1" s="1"/>
  <c r="Y2740" i="1"/>
  <c r="Z2740" i="1"/>
  <c r="AB2740" i="1" s="1"/>
  <c r="AC2740" i="1" s="1"/>
  <c r="AD2740" i="1" s="1"/>
  <c r="AF2740" i="1" s="1"/>
  <c r="AI2740" i="1" s="1"/>
  <c r="Y2741" i="1"/>
  <c r="Z2741" i="1" s="1"/>
  <c r="AB2741" i="1" s="1"/>
  <c r="AC2741" i="1" s="1"/>
  <c r="AD2741" i="1" s="1"/>
  <c r="AF2741" i="1" s="1"/>
  <c r="AI2741" i="1" s="1"/>
  <c r="Y2742" i="1"/>
  <c r="Z2742" i="1" s="1"/>
  <c r="AB2742" i="1" s="1"/>
  <c r="AC2742" i="1" s="1"/>
  <c r="AD2742" i="1" s="1"/>
  <c r="AF2742" i="1" s="1"/>
  <c r="AI2742" i="1" s="1"/>
  <c r="Y2743" i="1"/>
  <c r="Z2743" i="1" s="1"/>
  <c r="AB2743" i="1" s="1"/>
  <c r="AC2743" i="1" s="1"/>
  <c r="AD2743" i="1" s="1"/>
  <c r="AF2743" i="1" s="1"/>
  <c r="AI2743" i="1" s="1"/>
  <c r="Y2744" i="1"/>
  <c r="Z2744" i="1" s="1"/>
  <c r="AB2744" i="1" s="1"/>
  <c r="AC2744" i="1" s="1"/>
  <c r="AD2744" i="1" s="1"/>
  <c r="AF2744" i="1" s="1"/>
  <c r="AI2744" i="1" s="1"/>
  <c r="Y2745" i="1"/>
  <c r="Z2745" i="1" s="1"/>
  <c r="AB2745" i="1" s="1"/>
  <c r="AC2745" i="1" s="1"/>
  <c r="AD2745" i="1" s="1"/>
  <c r="AF2745" i="1" s="1"/>
  <c r="AI2745" i="1" s="1"/>
  <c r="Y2746" i="1"/>
  <c r="Z2746" i="1" s="1"/>
  <c r="AB2746" i="1" s="1"/>
  <c r="AC2746" i="1" s="1"/>
  <c r="AD2746" i="1" s="1"/>
  <c r="AF2746" i="1" s="1"/>
  <c r="AI2746" i="1" s="1"/>
  <c r="Y2747" i="1"/>
  <c r="Z2747" i="1" s="1"/>
  <c r="AB2747" i="1" s="1"/>
  <c r="AC2747" i="1" s="1"/>
  <c r="AD2747" i="1" s="1"/>
  <c r="AF2747" i="1" s="1"/>
  <c r="AI2747" i="1" s="1"/>
  <c r="Y2748" i="1"/>
  <c r="Z2748" i="1" s="1"/>
  <c r="AB2748" i="1" s="1"/>
  <c r="AC2748" i="1" s="1"/>
  <c r="AD2748" i="1" s="1"/>
  <c r="AF2748" i="1" s="1"/>
  <c r="AI2748" i="1" s="1"/>
  <c r="Y2749" i="1"/>
  <c r="Z2749" i="1" s="1"/>
  <c r="AB2749" i="1" s="1"/>
  <c r="AC2749" i="1" s="1"/>
  <c r="AD2749" i="1" s="1"/>
  <c r="AF2749" i="1" s="1"/>
  <c r="AI2749" i="1" s="1"/>
  <c r="Y2750" i="1"/>
  <c r="Z2750" i="1" s="1"/>
  <c r="AB2750" i="1" s="1"/>
  <c r="AC2750" i="1" s="1"/>
  <c r="AD2750" i="1" s="1"/>
  <c r="AF2750" i="1" s="1"/>
  <c r="AI2750" i="1" s="1"/>
  <c r="Y2751" i="1"/>
  <c r="Z2751" i="1" s="1"/>
  <c r="AB2751" i="1" s="1"/>
  <c r="AC2751" i="1" s="1"/>
  <c r="AD2751" i="1" s="1"/>
  <c r="AF2751" i="1" s="1"/>
  <c r="AI2751" i="1" s="1"/>
  <c r="Y2752" i="1"/>
  <c r="Z2752" i="1" s="1"/>
  <c r="AB2752" i="1" s="1"/>
  <c r="AC2752" i="1" s="1"/>
  <c r="AD2752" i="1" s="1"/>
  <c r="AF2752" i="1" s="1"/>
  <c r="AI2752" i="1" s="1"/>
  <c r="Y2753" i="1"/>
  <c r="Z2753" i="1" s="1"/>
  <c r="AB2753" i="1" s="1"/>
  <c r="AC2753" i="1" s="1"/>
  <c r="AD2753" i="1" s="1"/>
  <c r="AF2753" i="1" s="1"/>
  <c r="AI2753" i="1" s="1"/>
  <c r="Y2754" i="1"/>
  <c r="Z2754" i="1" s="1"/>
  <c r="AB2754" i="1" s="1"/>
  <c r="AC2754" i="1" s="1"/>
  <c r="AD2754" i="1" s="1"/>
  <c r="AF2754" i="1" s="1"/>
  <c r="AI2754" i="1" s="1"/>
  <c r="Y2755" i="1"/>
  <c r="Z2755" i="1" s="1"/>
  <c r="AB2755" i="1" s="1"/>
  <c r="AC2755" i="1" s="1"/>
  <c r="AD2755" i="1" s="1"/>
  <c r="AF2755" i="1" s="1"/>
  <c r="AI2755" i="1" s="1"/>
  <c r="Y2756" i="1"/>
  <c r="Z2756" i="1" s="1"/>
  <c r="AB2756" i="1" s="1"/>
  <c r="AC2756" i="1" s="1"/>
  <c r="AD2756" i="1" s="1"/>
  <c r="AF2756" i="1" s="1"/>
  <c r="AI2756" i="1" s="1"/>
  <c r="Y2757" i="1"/>
  <c r="Z2757" i="1" s="1"/>
  <c r="AB2757" i="1" s="1"/>
  <c r="AC2757" i="1" s="1"/>
  <c r="AD2757" i="1" s="1"/>
  <c r="AF2757" i="1" s="1"/>
  <c r="AI2757" i="1" s="1"/>
  <c r="Y2758" i="1"/>
  <c r="Z2758" i="1" s="1"/>
  <c r="AB2758" i="1" s="1"/>
  <c r="AC2758" i="1" s="1"/>
  <c r="AD2758" i="1" s="1"/>
  <c r="AF2758" i="1" s="1"/>
  <c r="AI2758" i="1" s="1"/>
  <c r="Y2759" i="1"/>
  <c r="Z2759" i="1" s="1"/>
  <c r="AB2759" i="1" s="1"/>
  <c r="AC2759" i="1" s="1"/>
  <c r="AD2759" i="1" s="1"/>
  <c r="AF2759" i="1" s="1"/>
  <c r="AI2759" i="1" s="1"/>
  <c r="Y2760" i="1"/>
  <c r="Z2760" i="1" s="1"/>
  <c r="AB2760" i="1" s="1"/>
  <c r="AC2760" i="1" s="1"/>
  <c r="AD2760" i="1" s="1"/>
  <c r="AF2760" i="1" s="1"/>
  <c r="AI2760" i="1" s="1"/>
  <c r="Y2761" i="1"/>
  <c r="Z2761" i="1" s="1"/>
  <c r="AB2761" i="1" s="1"/>
  <c r="AC2761" i="1" s="1"/>
  <c r="AD2761" i="1" s="1"/>
  <c r="AF2761" i="1" s="1"/>
  <c r="AI2761" i="1" s="1"/>
  <c r="Y449" i="1"/>
  <c r="Z449" i="1" s="1"/>
  <c r="AB449" i="1" s="1"/>
  <c r="AC449" i="1" s="1"/>
  <c r="AD449" i="1" s="1"/>
  <c r="AF449" i="1" s="1"/>
  <c r="AI449" i="1" s="1"/>
  <c r="Y450" i="1"/>
  <c r="Z450" i="1" s="1"/>
  <c r="AB450" i="1" s="1"/>
  <c r="AC450" i="1" s="1"/>
  <c r="AD450" i="1" s="1"/>
  <c r="AF450" i="1" s="1"/>
  <c r="AI450" i="1" s="1"/>
  <c r="Y451" i="1"/>
  <c r="Z451" i="1"/>
  <c r="AB451" i="1" s="1"/>
  <c r="AC451" i="1" s="1"/>
  <c r="AD451" i="1" s="1"/>
  <c r="AF451" i="1" s="1"/>
  <c r="AI451" i="1" s="1"/>
  <c r="Y452" i="1"/>
  <c r="Z452" i="1" s="1"/>
  <c r="AB452" i="1" s="1"/>
  <c r="AC452" i="1" s="1"/>
  <c r="AD452" i="1" s="1"/>
  <c r="AF452" i="1" s="1"/>
  <c r="AI452" i="1" s="1"/>
  <c r="Y453" i="1"/>
  <c r="Z453" i="1" s="1"/>
  <c r="AB453" i="1" s="1"/>
  <c r="AC453" i="1" s="1"/>
  <c r="AD453" i="1" s="1"/>
  <c r="AF453" i="1" s="1"/>
  <c r="AI453" i="1" s="1"/>
  <c r="Y454" i="1"/>
  <c r="Z454" i="1" s="1"/>
  <c r="AB454" i="1" s="1"/>
  <c r="AC454" i="1" s="1"/>
  <c r="AD454" i="1" s="1"/>
  <c r="AF454" i="1" s="1"/>
  <c r="AI454" i="1" s="1"/>
  <c r="Y455" i="1"/>
  <c r="Z455" i="1" s="1"/>
  <c r="AB455" i="1" s="1"/>
  <c r="AC455" i="1" s="1"/>
  <c r="AD455" i="1" s="1"/>
  <c r="AF455" i="1" s="1"/>
  <c r="AI455" i="1" s="1"/>
  <c r="Y456" i="1"/>
  <c r="Z456" i="1" s="1"/>
  <c r="AB456" i="1" s="1"/>
  <c r="AC456" i="1" s="1"/>
  <c r="AD456" i="1" s="1"/>
  <c r="AF456" i="1" s="1"/>
  <c r="AI456" i="1" s="1"/>
  <c r="Y457" i="1"/>
  <c r="Z457" i="1" s="1"/>
  <c r="AB457" i="1" s="1"/>
  <c r="AC457" i="1" s="1"/>
  <c r="AD457" i="1" s="1"/>
  <c r="AF457" i="1" s="1"/>
  <c r="AI457" i="1" s="1"/>
  <c r="Y458" i="1"/>
  <c r="Z458" i="1" s="1"/>
  <c r="AB458" i="1" s="1"/>
  <c r="AC458" i="1" s="1"/>
  <c r="AD458" i="1" s="1"/>
  <c r="AF458" i="1" s="1"/>
  <c r="AI458" i="1" s="1"/>
  <c r="Y459" i="1"/>
  <c r="Z459" i="1" s="1"/>
  <c r="AB459" i="1" s="1"/>
  <c r="AC459" i="1" s="1"/>
  <c r="AD459" i="1" s="1"/>
  <c r="AF459" i="1" s="1"/>
  <c r="AI459" i="1" s="1"/>
  <c r="Y460" i="1"/>
  <c r="Z460" i="1" s="1"/>
  <c r="AB460" i="1" s="1"/>
  <c r="AC460" i="1" s="1"/>
  <c r="AD460" i="1" s="1"/>
  <c r="AF460" i="1" s="1"/>
  <c r="AI460" i="1" s="1"/>
  <c r="Y461" i="1"/>
  <c r="Z461" i="1" s="1"/>
  <c r="AB461" i="1" s="1"/>
  <c r="AC461" i="1" s="1"/>
  <c r="AD461" i="1" s="1"/>
  <c r="AF461" i="1" s="1"/>
  <c r="AI461" i="1" s="1"/>
  <c r="Y462" i="1"/>
  <c r="Z462" i="1" s="1"/>
  <c r="AB462" i="1" s="1"/>
  <c r="AC462" i="1" s="1"/>
  <c r="AD462" i="1" s="1"/>
  <c r="AF462" i="1" s="1"/>
  <c r="AI462" i="1" s="1"/>
  <c r="Y463" i="1"/>
  <c r="Z463" i="1"/>
  <c r="AB463" i="1" s="1"/>
  <c r="AC463" i="1" s="1"/>
  <c r="AD463" i="1" s="1"/>
  <c r="AF463" i="1" s="1"/>
  <c r="AI463" i="1" s="1"/>
  <c r="Y464" i="1"/>
  <c r="Z464" i="1" s="1"/>
  <c r="AB464" i="1" s="1"/>
  <c r="AC464" i="1" s="1"/>
  <c r="AD464" i="1" s="1"/>
  <c r="AF464" i="1" s="1"/>
  <c r="AI464" i="1" s="1"/>
  <c r="Y465" i="1"/>
  <c r="Z465" i="1" s="1"/>
  <c r="AB465" i="1" s="1"/>
  <c r="AC465" i="1" s="1"/>
  <c r="AD465" i="1" s="1"/>
  <c r="AF465" i="1" s="1"/>
  <c r="AI465" i="1" s="1"/>
  <c r="Y466" i="1"/>
  <c r="Z466" i="1" s="1"/>
  <c r="AB466" i="1" s="1"/>
  <c r="AC466" i="1" s="1"/>
  <c r="AD466" i="1" s="1"/>
  <c r="AF466" i="1" s="1"/>
  <c r="AI466" i="1" s="1"/>
  <c r="Y467" i="1"/>
  <c r="Z467" i="1" s="1"/>
  <c r="AB467" i="1" s="1"/>
  <c r="AC467" i="1" s="1"/>
  <c r="AD467" i="1" s="1"/>
  <c r="AF467" i="1" s="1"/>
  <c r="AI467" i="1" s="1"/>
  <c r="Y468" i="1"/>
  <c r="Z468" i="1" s="1"/>
  <c r="AB468" i="1" s="1"/>
  <c r="AC468" i="1" s="1"/>
  <c r="AD468" i="1" s="1"/>
  <c r="AF468" i="1" s="1"/>
  <c r="AI468" i="1" s="1"/>
  <c r="Y469" i="1"/>
  <c r="Z469" i="1" s="1"/>
  <c r="AB469" i="1" s="1"/>
  <c r="AC469" i="1" s="1"/>
  <c r="AD469" i="1" s="1"/>
  <c r="AF469" i="1" s="1"/>
  <c r="AI469" i="1" s="1"/>
  <c r="Y470" i="1"/>
  <c r="Z470" i="1" s="1"/>
  <c r="AB470" i="1" s="1"/>
  <c r="AC470" i="1" s="1"/>
  <c r="AD470" i="1" s="1"/>
  <c r="AF470" i="1" s="1"/>
  <c r="AI470" i="1" s="1"/>
  <c r="Y471" i="1"/>
  <c r="Z471" i="1" s="1"/>
  <c r="AB471" i="1" s="1"/>
  <c r="AC471" i="1" s="1"/>
  <c r="AD471" i="1" s="1"/>
  <c r="AF471" i="1" s="1"/>
  <c r="AI471" i="1" s="1"/>
  <c r="Y472" i="1"/>
  <c r="Z472" i="1" s="1"/>
  <c r="AB472" i="1" s="1"/>
  <c r="AC472" i="1" s="1"/>
  <c r="AD472" i="1" s="1"/>
  <c r="AF472" i="1" s="1"/>
  <c r="AI472" i="1" s="1"/>
  <c r="Y473" i="1"/>
  <c r="Z473" i="1" s="1"/>
  <c r="AB473" i="1" s="1"/>
  <c r="AC473" i="1" s="1"/>
  <c r="AD473" i="1" s="1"/>
  <c r="AF473" i="1" s="1"/>
  <c r="AI473" i="1" s="1"/>
  <c r="Y474" i="1"/>
  <c r="Z474" i="1" s="1"/>
  <c r="AB474" i="1" s="1"/>
  <c r="AC474" i="1" s="1"/>
  <c r="AD474" i="1" s="1"/>
  <c r="AF474" i="1" s="1"/>
  <c r="AI474" i="1" s="1"/>
  <c r="Y475" i="1"/>
  <c r="Z475" i="1" s="1"/>
  <c r="AB475" i="1" s="1"/>
  <c r="AC475" i="1" s="1"/>
  <c r="AD475" i="1" s="1"/>
  <c r="AF475" i="1" s="1"/>
  <c r="AI475" i="1" s="1"/>
  <c r="Y476" i="1"/>
  <c r="Z476" i="1" s="1"/>
  <c r="AB476" i="1" s="1"/>
  <c r="AC476" i="1" s="1"/>
  <c r="AD476" i="1" s="1"/>
  <c r="AF476" i="1" s="1"/>
  <c r="AI476" i="1" s="1"/>
  <c r="Y477" i="1"/>
  <c r="Z477" i="1" s="1"/>
  <c r="AB477" i="1" s="1"/>
  <c r="AC477" i="1" s="1"/>
  <c r="AD477" i="1" s="1"/>
  <c r="AF477" i="1" s="1"/>
  <c r="AI477" i="1" s="1"/>
  <c r="Y478" i="1"/>
  <c r="Z478" i="1" s="1"/>
  <c r="AB478" i="1" s="1"/>
  <c r="AC478" i="1" s="1"/>
  <c r="AD478" i="1" s="1"/>
  <c r="AF478" i="1" s="1"/>
  <c r="AI478" i="1" s="1"/>
  <c r="Y479" i="1"/>
  <c r="Z479" i="1" s="1"/>
  <c r="AB479" i="1" s="1"/>
  <c r="AC479" i="1" s="1"/>
  <c r="AD479" i="1" s="1"/>
  <c r="AF479" i="1" s="1"/>
  <c r="AI479" i="1" s="1"/>
  <c r="Y480" i="1"/>
  <c r="Z480" i="1" s="1"/>
  <c r="AB480" i="1" s="1"/>
  <c r="AC480" i="1" s="1"/>
  <c r="AD480" i="1" s="1"/>
  <c r="AF480" i="1" s="1"/>
  <c r="AI480" i="1" s="1"/>
  <c r="Y481" i="1"/>
  <c r="Z481" i="1" s="1"/>
  <c r="AB481" i="1" s="1"/>
  <c r="AC481" i="1" s="1"/>
  <c r="AD481" i="1" s="1"/>
  <c r="AF481" i="1" s="1"/>
  <c r="AI481" i="1" s="1"/>
  <c r="Y482" i="1"/>
  <c r="Z482" i="1" s="1"/>
  <c r="AB482" i="1" s="1"/>
  <c r="AC482" i="1" s="1"/>
  <c r="AD482" i="1" s="1"/>
  <c r="AF482" i="1" s="1"/>
  <c r="AI482" i="1" s="1"/>
  <c r="Y483" i="1"/>
  <c r="Z483" i="1" s="1"/>
  <c r="AB483" i="1" s="1"/>
  <c r="AC483" i="1" s="1"/>
  <c r="AD483" i="1" s="1"/>
  <c r="AF483" i="1" s="1"/>
  <c r="AI483" i="1" s="1"/>
  <c r="Y484" i="1"/>
  <c r="Z484" i="1" s="1"/>
  <c r="AB484" i="1" s="1"/>
  <c r="AC484" i="1" s="1"/>
  <c r="AD484" i="1" s="1"/>
  <c r="AF484" i="1" s="1"/>
  <c r="AI484" i="1" s="1"/>
  <c r="Y485" i="1"/>
  <c r="Z485" i="1" s="1"/>
  <c r="AB485" i="1" s="1"/>
  <c r="AC485" i="1" s="1"/>
  <c r="AD485" i="1" s="1"/>
  <c r="AF485" i="1" s="1"/>
  <c r="AI485" i="1" s="1"/>
  <c r="Y486" i="1"/>
  <c r="Z486" i="1" s="1"/>
  <c r="AB486" i="1" s="1"/>
  <c r="AC486" i="1" s="1"/>
  <c r="AD486" i="1" s="1"/>
  <c r="AF486" i="1" s="1"/>
  <c r="AI486" i="1" s="1"/>
  <c r="Y487" i="1"/>
  <c r="Z487" i="1" s="1"/>
  <c r="AB487" i="1" s="1"/>
  <c r="AC487" i="1" s="1"/>
  <c r="AD487" i="1" s="1"/>
  <c r="AF487" i="1" s="1"/>
  <c r="AI487" i="1" s="1"/>
  <c r="Y488" i="1"/>
  <c r="Z488" i="1" s="1"/>
  <c r="AB488" i="1" s="1"/>
  <c r="AC488" i="1" s="1"/>
  <c r="AD488" i="1" s="1"/>
  <c r="AF488" i="1" s="1"/>
  <c r="AI488" i="1" s="1"/>
  <c r="Y489" i="1"/>
  <c r="Z489" i="1" s="1"/>
  <c r="AB489" i="1" s="1"/>
  <c r="AC489" i="1" s="1"/>
  <c r="AD489" i="1" s="1"/>
  <c r="AF489" i="1" s="1"/>
  <c r="AI489" i="1" s="1"/>
  <c r="Y490" i="1"/>
  <c r="Z490" i="1" s="1"/>
  <c r="AB490" i="1" s="1"/>
  <c r="AC490" i="1" s="1"/>
  <c r="AD490" i="1" s="1"/>
  <c r="AF490" i="1" s="1"/>
  <c r="AI490" i="1" s="1"/>
  <c r="Y491" i="1"/>
  <c r="Z491" i="1" s="1"/>
  <c r="AB491" i="1" s="1"/>
  <c r="AC491" i="1" s="1"/>
  <c r="AD491" i="1" s="1"/>
  <c r="AF491" i="1" s="1"/>
  <c r="AI491" i="1" s="1"/>
  <c r="Y492" i="1"/>
  <c r="Z492" i="1" s="1"/>
  <c r="AB492" i="1" s="1"/>
  <c r="AC492" i="1" s="1"/>
  <c r="AD492" i="1" s="1"/>
  <c r="AF492" i="1" s="1"/>
  <c r="AI492" i="1" s="1"/>
  <c r="Y493" i="1"/>
  <c r="Z493" i="1" s="1"/>
  <c r="AB493" i="1" s="1"/>
  <c r="AC493" i="1" s="1"/>
  <c r="AD493" i="1" s="1"/>
  <c r="AF493" i="1" s="1"/>
  <c r="AI493" i="1" s="1"/>
  <c r="Y494" i="1"/>
  <c r="Z494" i="1" s="1"/>
  <c r="AB494" i="1" s="1"/>
  <c r="AC494" i="1" s="1"/>
  <c r="AD494" i="1" s="1"/>
  <c r="AF494" i="1" s="1"/>
  <c r="AI494" i="1" s="1"/>
  <c r="Y495" i="1"/>
  <c r="Z495" i="1"/>
  <c r="AB495" i="1" s="1"/>
  <c r="AC495" i="1" s="1"/>
  <c r="AD495" i="1" s="1"/>
  <c r="AF495" i="1" s="1"/>
  <c r="AI495" i="1" s="1"/>
  <c r="Y496" i="1"/>
  <c r="Z496" i="1" s="1"/>
  <c r="AB496" i="1" s="1"/>
  <c r="AC496" i="1" s="1"/>
  <c r="AD496" i="1" s="1"/>
  <c r="AF496" i="1" s="1"/>
  <c r="AI496" i="1" s="1"/>
  <c r="Y497" i="1"/>
  <c r="Z497" i="1" s="1"/>
  <c r="AB497" i="1" s="1"/>
  <c r="AC497" i="1" s="1"/>
  <c r="AD497" i="1" s="1"/>
  <c r="AF497" i="1" s="1"/>
  <c r="AI497" i="1" s="1"/>
  <c r="Y498" i="1"/>
  <c r="Z498" i="1" s="1"/>
  <c r="AB498" i="1" s="1"/>
  <c r="AC498" i="1" s="1"/>
  <c r="AD498" i="1" s="1"/>
  <c r="AF498" i="1" s="1"/>
  <c r="AI498" i="1" s="1"/>
  <c r="Y499" i="1"/>
  <c r="Z499" i="1" s="1"/>
  <c r="AB499" i="1" s="1"/>
  <c r="AC499" i="1" s="1"/>
  <c r="AD499" i="1" s="1"/>
  <c r="AF499" i="1" s="1"/>
  <c r="AI499" i="1" s="1"/>
  <c r="Y500" i="1"/>
  <c r="Z500" i="1" s="1"/>
  <c r="AB500" i="1" s="1"/>
  <c r="AC500" i="1" s="1"/>
  <c r="AD500" i="1" s="1"/>
  <c r="AF500" i="1" s="1"/>
  <c r="AI500" i="1" s="1"/>
  <c r="Y501" i="1"/>
  <c r="Z501" i="1" s="1"/>
  <c r="AB501" i="1" s="1"/>
  <c r="AC501" i="1" s="1"/>
  <c r="AD501" i="1" s="1"/>
  <c r="AF501" i="1" s="1"/>
  <c r="AI501" i="1" s="1"/>
  <c r="Y502" i="1"/>
  <c r="Z502" i="1" s="1"/>
  <c r="AB502" i="1" s="1"/>
  <c r="AC502" i="1" s="1"/>
  <c r="AD502" i="1" s="1"/>
  <c r="AF502" i="1" s="1"/>
  <c r="AI502" i="1" s="1"/>
  <c r="Y503" i="1"/>
  <c r="Z503" i="1" s="1"/>
  <c r="AB503" i="1" s="1"/>
  <c r="AC503" i="1" s="1"/>
  <c r="AD503" i="1" s="1"/>
  <c r="AF503" i="1" s="1"/>
  <c r="AI503" i="1" s="1"/>
  <c r="Y504" i="1"/>
  <c r="Z504" i="1" s="1"/>
  <c r="AB504" i="1" s="1"/>
  <c r="AC504" i="1" s="1"/>
  <c r="AD504" i="1" s="1"/>
  <c r="AF504" i="1" s="1"/>
  <c r="AI504" i="1" s="1"/>
  <c r="Y505" i="1"/>
  <c r="Z505" i="1" s="1"/>
  <c r="AB505" i="1" s="1"/>
  <c r="AC505" i="1" s="1"/>
  <c r="AD505" i="1" s="1"/>
  <c r="AF505" i="1" s="1"/>
  <c r="AI505" i="1" s="1"/>
  <c r="Y506" i="1"/>
  <c r="Z506" i="1" s="1"/>
  <c r="AB506" i="1" s="1"/>
  <c r="AC506" i="1" s="1"/>
  <c r="AD506" i="1" s="1"/>
  <c r="AF506" i="1" s="1"/>
  <c r="AI506" i="1" s="1"/>
  <c r="Y507" i="1"/>
  <c r="Z507" i="1" s="1"/>
  <c r="AB507" i="1" s="1"/>
  <c r="AC507" i="1" s="1"/>
  <c r="AD507" i="1" s="1"/>
  <c r="AF507" i="1" s="1"/>
  <c r="AI507" i="1" s="1"/>
  <c r="Y508" i="1"/>
  <c r="Z508" i="1" s="1"/>
  <c r="AB508" i="1" s="1"/>
  <c r="AC508" i="1" s="1"/>
  <c r="AD508" i="1" s="1"/>
  <c r="AF508" i="1" s="1"/>
  <c r="AI508" i="1" s="1"/>
  <c r="Y509" i="1"/>
  <c r="Z509" i="1" s="1"/>
  <c r="AB509" i="1" s="1"/>
  <c r="AC509" i="1" s="1"/>
  <c r="AD509" i="1" s="1"/>
  <c r="AF509" i="1" s="1"/>
  <c r="AI509" i="1" s="1"/>
  <c r="Y510" i="1"/>
  <c r="Z510" i="1" s="1"/>
  <c r="AB510" i="1" s="1"/>
  <c r="AC510" i="1" s="1"/>
  <c r="AD510" i="1" s="1"/>
  <c r="AF510" i="1" s="1"/>
  <c r="AI510" i="1" s="1"/>
  <c r="Y511" i="1"/>
  <c r="Z511" i="1" s="1"/>
  <c r="AB511" i="1" s="1"/>
  <c r="AC511" i="1" s="1"/>
  <c r="AD511" i="1" s="1"/>
  <c r="AF511" i="1" s="1"/>
  <c r="AI511" i="1" s="1"/>
  <c r="Y512" i="1"/>
  <c r="Z512" i="1" s="1"/>
  <c r="AB512" i="1" s="1"/>
  <c r="AC512" i="1" s="1"/>
  <c r="AD512" i="1" s="1"/>
  <c r="AF512" i="1" s="1"/>
  <c r="AI512" i="1" s="1"/>
  <c r="Y513" i="1"/>
  <c r="Z513" i="1" s="1"/>
  <c r="AB513" i="1" s="1"/>
  <c r="AC513" i="1" s="1"/>
  <c r="AD513" i="1" s="1"/>
  <c r="AF513" i="1" s="1"/>
  <c r="AI513" i="1" s="1"/>
  <c r="Y514" i="1"/>
  <c r="Z514" i="1" s="1"/>
  <c r="AB514" i="1" s="1"/>
  <c r="AC514" i="1" s="1"/>
  <c r="AD514" i="1" s="1"/>
  <c r="AF514" i="1" s="1"/>
  <c r="AI514" i="1" s="1"/>
  <c r="Y515" i="1"/>
  <c r="Z515" i="1" s="1"/>
  <c r="AB515" i="1" s="1"/>
  <c r="AC515" i="1" s="1"/>
  <c r="AD515" i="1" s="1"/>
  <c r="AF515" i="1" s="1"/>
  <c r="AI515" i="1" s="1"/>
  <c r="Y516" i="1"/>
  <c r="Z516" i="1" s="1"/>
  <c r="AB516" i="1" s="1"/>
  <c r="AC516" i="1" s="1"/>
  <c r="AD516" i="1" s="1"/>
  <c r="AF516" i="1" s="1"/>
  <c r="AI516" i="1" s="1"/>
  <c r="Y517" i="1"/>
  <c r="Z517" i="1"/>
  <c r="AB517" i="1" s="1"/>
  <c r="AC517" i="1" s="1"/>
  <c r="AD517" i="1" s="1"/>
  <c r="AF517" i="1" s="1"/>
  <c r="AI517" i="1" s="1"/>
  <c r="Y518" i="1"/>
  <c r="Z518" i="1" s="1"/>
  <c r="AB518" i="1" s="1"/>
  <c r="AC518" i="1" s="1"/>
  <c r="AD518" i="1" s="1"/>
  <c r="AF518" i="1" s="1"/>
  <c r="AI518" i="1" s="1"/>
  <c r="Y519" i="1"/>
  <c r="Z519" i="1" s="1"/>
  <c r="AB519" i="1" s="1"/>
  <c r="AC519" i="1" s="1"/>
  <c r="AD519" i="1" s="1"/>
  <c r="AF519" i="1" s="1"/>
  <c r="AI519" i="1" s="1"/>
  <c r="Y520" i="1"/>
  <c r="Z520" i="1" s="1"/>
  <c r="AB520" i="1" s="1"/>
  <c r="AC520" i="1" s="1"/>
  <c r="AD520" i="1" s="1"/>
  <c r="AF520" i="1" s="1"/>
  <c r="AI520" i="1" s="1"/>
  <c r="Y521" i="1"/>
  <c r="Z521" i="1" s="1"/>
  <c r="AB521" i="1" s="1"/>
  <c r="AC521" i="1" s="1"/>
  <c r="AD521" i="1" s="1"/>
  <c r="AF521" i="1" s="1"/>
  <c r="AI521" i="1" s="1"/>
  <c r="Y1679" i="1"/>
  <c r="Z1679" i="1" s="1"/>
  <c r="AB1679" i="1" s="1"/>
  <c r="AC1679" i="1" s="1"/>
  <c r="AD1679" i="1" s="1"/>
  <c r="AF1679" i="1" s="1"/>
  <c r="AI1679" i="1" s="1"/>
  <c r="Y1680" i="1"/>
  <c r="Z1680" i="1" s="1"/>
  <c r="AB1680" i="1" s="1"/>
  <c r="AC1680" i="1" s="1"/>
  <c r="AD1680" i="1" s="1"/>
  <c r="AF1680" i="1" s="1"/>
  <c r="AI1680" i="1" s="1"/>
  <c r="Y1681" i="1"/>
  <c r="Z1681" i="1" s="1"/>
  <c r="AB1681" i="1" s="1"/>
  <c r="AC1681" i="1" s="1"/>
  <c r="AD1681" i="1" s="1"/>
  <c r="AF1681" i="1" s="1"/>
  <c r="AI1681" i="1" s="1"/>
  <c r="Y1682" i="1"/>
  <c r="Z1682" i="1" s="1"/>
  <c r="AB1682" i="1" s="1"/>
  <c r="AC1682" i="1" s="1"/>
  <c r="AD1682" i="1" s="1"/>
  <c r="AF1682" i="1" s="1"/>
  <c r="AI1682" i="1" s="1"/>
  <c r="Y1683" i="1"/>
  <c r="Z1683" i="1" s="1"/>
  <c r="AB1683" i="1" s="1"/>
  <c r="AC1683" i="1" s="1"/>
  <c r="AD1683" i="1" s="1"/>
  <c r="AF1683" i="1" s="1"/>
  <c r="AI1683" i="1" s="1"/>
  <c r="Y1684" i="1"/>
  <c r="Z1684" i="1" s="1"/>
  <c r="AB1684" i="1" s="1"/>
  <c r="AC1684" i="1" s="1"/>
  <c r="AD1684" i="1" s="1"/>
  <c r="AF1684" i="1" s="1"/>
  <c r="AI1684" i="1" s="1"/>
  <c r="Y1685" i="1"/>
  <c r="Z1685" i="1" s="1"/>
  <c r="AB1685" i="1" s="1"/>
  <c r="AC1685" i="1" s="1"/>
  <c r="AD1685" i="1" s="1"/>
  <c r="AF1685" i="1" s="1"/>
  <c r="AI1685" i="1" s="1"/>
  <c r="Y1686" i="1"/>
  <c r="Z1686" i="1" s="1"/>
  <c r="AB1686" i="1" s="1"/>
  <c r="AC1686" i="1" s="1"/>
  <c r="AD1686" i="1" s="1"/>
  <c r="AF1686" i="1" s="1"/>
  <c r="AI1686" i="1" s="1"/>
  <c r="Y1687" i="1"/>
  <c r="Z1687" i="1" s="1"/>
  <c r="AB1687" i="1" s="1"/>
  <c r="AC1687" i="1" s="1"/>
  <c r="AD1687" i="1" s="1"/>
  <c r="AF1687" i="1" s="1"/>
  <c r="AI1687" i="1" s="1"/>
  <c r="Y1688" i="1"/>
  <c r="Z1688" i="1" s="1"/>
  <c r="AB1688" i="1" s="1"/>
  <c r="AC1688" i="1" s="1"/>
  <c r="AD1688" i="1" s="1"/>
  <c r="AF1688" i="1" s="1"/>
  <c r="AI1688" i="1" s="1"/>
  <c r="Y1689" i="1"/>
  <c r="Z1689" i="1" s="1"/>
  <c r="AB1689" i="1" s="1"/>
  <c r="AC1689" i="1" s="1"/>
  <c r="AD1689" i="1" s="1"/>
  <c r="AF1689" i="1" s="1"/>
  <c r="AI1689" i="1" s="1"/>
  <c r="Y1690" i="1"/>
  <c r="Z1690" i="1" s="1"/>
  <c r="AB1690" i="1" s="1"/>
  <c r="AC1690" i="1" s="1"/>
  <c r="AD1690" i="1" s="1"/>
  <c r="AF1690" i="1" s="1"/>
  <c r="AI1690" i="1" s="1"/>
  <c r="Y1691" i="1"/>
  <c r="Z1691" i="1" s="1"/>
  <c r="AB1691" i="1" s="1"/>
  <c r="AC1691" i="1" s="1"/>
  <c r="AD1691" i="1" s="1"/>
  <c r="AF1691" i="1" s="1"/>
  <c r="AI1691" i="1" s="1"/>
  <c r="Y1692" i="1"/>
  <c r="Z1692" i="1" s="1"/>
  <c r="AB1692" i="1" s="1"/>
  <c r="AC1692" i="1" s="1"/>
  <c r="AD1692" i="1" s="1"/>
  <c r="AF1692" i="1" s="1"/>
  <c r="AI1692" i="1" s="1"/>
  <c r="Y1693" i="1"/>
  <c r="Z1693" i="1" s="1"/>
  <c r="AB1693" i="1" s="1"/>
  <c r="AC1693" i="1" s="1"/>
  <c r="AD1693" i="1" s="1"/>
  <c r="AF1693" i="1" s="1"/>
  <c r="AI1693" i="1" s="1"/>
  <c r="Y1694" i="1"/>
  <c r="Z1694" i="1" s="1"/>
  <c r="AB1694" i="1" s="1"/>
  <c r="AC1694" i="1" s="1"/>
  <c r="AD1694" i="1" s="1"/>
  <c r="AF1694" i="1" s="1"/>
  <c r="AI1694" i="1" s="1"/>
  <c r="Y1695" i="1"/>
  <c r="Z1695" i="1" s="1"/>
  <c r="AB1695" i="1" s="1"/>
  <c r="AC1695" i="1" s="1"/>
  <c r="AD1695" i="1" s="1"/>
  <c r="AF1695" i="1" s="1"/>
  <c r="AI1695" i="1" s="1"/>
  <c r="Y1696" i="1"/>
  <c r="Z1696" i="1" s="1"/>
  <c r="AB1696" i="1" s="1"/>
  <c r="AC1696" i="1" s="1"/>
  <c r="AD1696" i="1" s="1"/>
  <c r="AF1696" i="1" s="1"/>
  <c r="AI1696" i="1" s="1"/>
  <c r="Y1697" i="1"/>
  <c r="Z1697" i="1" s="1"/>
  <c r="AB1697" i="1" s="1"/>
  <c r="AC1697" i="1" s="1"/>
  <c r="AD1697" i="1" s="1"/>
  <c r="AF1697" i="1" s="1"/>
  <c r="AI1697" i="1" s="1"/>
  <c r="Y1698" i="1"/>
  <c r="Z1698" i="1" s="1"/>
  <c r="AB1698" i="1" s="1"/>
  <c r="AC1698" i="1" s="1"/>
  <c r="AD1698" i="1" s="1"/>
  <c r="AF1698" i="1" s="1"/>
  <c r="AI1698" i="1" s="1"/>
  <c r="Y1699" i="1"/>
  <c r="Z1699" i="1" s="1"/>
  <c r="AB1699" i="1" s="1"/>
  <c r="AC1699" i="1" s="1"/>
  <c r="AD1699" i="1" s="1"/>
  <c r="AF1699" i="1" s="1"/>
  <c r="AI1699" i="1" s="1"/>
  <c r="Y1700" i="1"/>
  <c r="Z1700" i="1" s="1"/>
  <c r="AB1700" i="1" s="1"/>
  <c r="AC1700" i="1" s="1"/>
  <c r="AD1700" i="1" s="1"/>
  <c r="AF1700" i="1" s="1"/>
  <c r="AI1700" i="1" s="1"/>
  <c r="Y1701" i="1"/>
  <c r="Z1701" i="1" s="1"/>
  <c r="AB1701" i="1" s="1"/>
  <c r="AC1701" i="1" s="1"/>
  <c r="AD1701" i="1" s="1"/>
  <c r="AF1701" i="1" s="1"/>
  <c r="AI1701" i="1" s="1"/>
  <c r="Y1702" i="1"/>
  <c r="Z1702" i="1" s="1"/>
  <c r="AB1702" i="1" s="1"/>
  <c r="AC1702" i="1" s="1"/>
  <c r="AD1702" i="1" s="1"/>
  <c r="AF1702" i="1" s="1"/>
  <c r="AI1702" i="1" s="1"/>
  <c r="Y1703" i="1"/>
  <c r="Z1703" i="1" s="1"/>
  <c r="AB1703" i="1" s="1"/>
  <c r="AC1703" i="1" s="1"/>
  <c r="AD1703" i="1" s="1"/>
  <c r="AF1703" i="1" s="1"/>
  <c r="AI1703" i="1" s="1"/>
  <c r="Y1704" i="1"/>
  <c r="Z1704" i="1" s="1"/>
  <c r="AB1704" i="1" s="1"/>
  <c r="AC1704" i="1" s="1"/>
  <c r="AD1704" i="1" s="1"/>
  <c r="AF1704" i="1" s="1"/>
  <c r="AI1704" i="1" s="1"/>
  <c r="Y1705" i="1"/>
  <c r="Z1705" i="1" s="1"/>
  <c r="AB1705" i="1" s="1"/>
  <c r="AC1705" i="1" s="1"/>
  <c r="AD1705" i="1" s="1"/>
  <c r="AF1705" i="1" s="1"/>
  <c r="AI1705" i="1" s="1"/>
  <c r="Y1706" i="1"/>
  <c r="Z1706" i="1" s="1"/>
  <c r="AB1706" i="1" s="1"/>
  <c r="AC1706" i="1" s="1"/>
  <c r="AD1706" i="1" s="1"/>
  <c r="AF1706" i="1" s="1"/>
  <c r="AI1706" i="1" s="1"/>
  <c r="Y1707" i="1"/>
  <c r="Z1707" i="1" s="1"/>
  <c r="AB1707" i="1" s="1"/>
  <c r="AC1707" i="1" s="1"/>
  <c r="AD1707" i="1" s="1"/>
  <c r="AF1707" i="1" s="1"/>
  <c r="AI1707" i="1" s="1"/>
  <c r="Y1708" i="1"/>
  <c r="Z1708" i="1" s="1"/>
  <c r="AB1708" i="1" s="1"/>
  <c r="AC1708" i="1" s="1"/>
  <c r="AD1708" i="1" s="1"/>
  <c r="AF1708" i="1" s="1"/>
  <c r="AI1708" i="1" s="1"/>
  <c r="Y1709" i="1"/>
  <c r="Z1709" i="1" s="1"/>
  <c r="AB1709" i="1" s="1"/>
  <c r="AC1709" i="1" s="1"/>
  <c r="AD1709" i="1" s="1"/>
  <c r="AF1709" i="1" s="1"/>
  <c r="AI1709" i="1" s="1"/>
  <c r="Y1710" i="1"/>
  <c r="Z1710" i="1" s="1"/>
  <c r="AB1710" i="1" s="1"/>
  <c r="AC1710" i="1" s="1"/>
  <c r="AD1710" i="1" s="1"/>
  <c r="AF1710" i="1" s="1"/>
  <c r="AI1710" i="1" s="1"/>
  <c r="Y1711" i="1"/>
  <c r="Z1711" i="1" s="1"/>
  <c r="AB1711" i="1" s="1"/>
  <c r="AC1711" i="1" s="1"/>
  <c r="AD1711" i="1" s="1"/>
  <c r="AF1711" i="1" s="1"/>
  <c r="AI1711" i="1" s="1"/>
  <c r="Y1712" i="1"/>
  <c r="Z1712" i="1" s="1"/>
  <c r="AB1712" i="1" s="1"/>
  <c r="AC1712" i="1" s="1"/>
  <c r="AD1712" i="1" s="1"/>
  <c r="AF1712" i="1" s="1"/>
  <c r="AI1712" i="1" s="1"/>
  <c r="Y1713" i="1"/>
  <c r="Z1713" i="1" s="1"/>
  <c r="AB1713" i="1" s="1"/>
  <c r="AC1713" i="1" s="1"/>
  <c r="AD1713" i="1" s="1"/>
  <c r="AF1713" i="1" s="1"/>
  <c r="AI1713" i="1" s="1"/>
  <c r="Y1714" i="1"/>
  <c r="Z1714" i="1" s="1"/>
  <c r="AB1714" i="1" s="1"/>
  <c r="AC1714" i="1" s="1"/>
  <c r="AD1714" i="1" s="1"/>
  <c r="AF1714" i="1" s="1"/>
  <c r="AI1714" i="1" s="1"/>
  <c r="Y1715" i="1"/>
  <c r="Z1715" i="1" s="1"/>
  <c r="AB1715" i="1" s="1"/>
  <c r="AC1715" i="1" s="1"/>
  <c r="AD1715" i="1" s="1"/>
  <c r="AF1715" i="1" s="1"/>
  <c r="AI1715" i="1" s="1"/>
  <c r="Y1716" i="1"/>
  <c r="Z1716" i="1" s="1"/>
  <c r="AB1716" i="1" s="1"/>
  <c r="AC1716" i="1" s="1"/>
  <c r="AD1716" i="1" s="1"/>
  <c r="AF1716" i="1" s="1"/>
  <c r="AI1716" i="1" s="1"/>
  <c r="Y1717" i="1"/>
  <c r="Z1717" i="1" s="1"/>
  <c r="AB1717" i="1" s="1"/>
  <c r="AC1717" i="1" s="1"/>
  <c r="AD1717" i="1" s="1"/>
  <c r="AF1717" i="1" s="1"/>
  <c r="AI1717" i="1" s="1"/>
  <c r="Y1718" i="1"/>
  <c r="Z1718" i="1" s="1"/>
  <c r="AB1718" i="1" s="1"/>
  <c r="AC1718" i="1" s="1"/>
  <c r="AD1718" i="1" s="1"/>
  <c r="AF1718" i="1" s="1"/>
  <c r="AI1718" i="1" s="1"/>
  <c r="Y1719" i="1"/>
  <c r="Z1719" i="1" s="1"/>
  <c r="AB1719" i="1" s="1"/>
  <c r="AC1719" i="1" s="1"/>
  <c r="AD1719" i="1" s="1"/>
  <c r="AF1719" i="1" s="1"/>
  <c r="AI1719" i="1" s="1"/>
  <c r="Y1720" i="1"/>
  <c r="Z1720" i="1" s="1"/>
  <c r="AB1720" i="1" s="1"/>
  <c r="AC1720" i="1" s="1"/>
  <c r="AD1720" i="1" s="1"/>
  <c r="AF1720" i="1" s="1"/>
  <c r="AI1720" i="1" s="1"/>
  <c r="Y1721" i="1"/>
  <c r="Z1721" i="1" s="1"/>
  <c r="AB1721" i="1" s="1"/>
  <c r="AC1721" i="1" s="1"/>
  <c r="AD1721" i="1" s="1"/>
  <c r="AF1721" i="1" s="1"/>
  <c r="AI1721" i="1" s="1"/>
  <c r="Y1722" i="1"/>
  <c r="Z1722" i="1" s="1"/>
  <c r="AB1722" i="1" s="1"/>
  <c r="AC1722" i="1" s="1"/>
  <c r="AD1722" i="1" s="1"/>
  <c r="AF1722" i="1" s="1"/>
  <c r="AI1722" i="1" s="1"/>
  <c r="Y1723" i="1"/>
  <c r="Z1723" i="1" s="1"/>
  <c r="AB1723" i="1" s="1"/>
  <c r="AC1723" i="1" s="1"/>
  <c r="AD1723" i="1" s="1"/>
  <c r="AF1723" i="1" s="1"/>
  <c r="AI1723" i="1" s="1"/>
  <c r="Y1724" i="1"/>
  <c r="Z1724" i="1"/>
  <c r="AB1724" i="1" s="1"/>
  <c r="AC1724" i="1" s="1"/>
  <c r="AD1724" i="1" s="1"/>
  <c r="AF1724" i="1" s="1"/>
  <c r="AI1724" i="1" s="1"/>
  <c r="Y1725" i="1"/>
  <c r="Z1725" i="1" s="1"/>
  <c r="AB1725" i="1" s="1"/>
  <c r="AC1725" i="1" s="1"/>
  <c r="AD1725" i="1" s="1"/>
  <c r="AF1725" i="1" s="1"/>
  <c r="AI1725" i="1" s="1"/>
  <c r="Y1726" i="1"/>
  <c r="Z1726" i="1" s="1"/>
  <c r="AB1726" i="1" s="1"/>
  <c r="AC1726" i="1" s="1"/>
  <c r="AD1726" i="1" s="1"/>
  <c r="AF1726" i="1" s="1"/>
  <c r="AI1726" i="1" s="1"/>
  <c r="Y1727" i="1"/>
  <c r="Z1727" i="1" s="1"/>
  <c r="AB1727" i="1" s="1"/>
  <c r="AC1727" i="1" s="1"/>
  <c r="AD1727" i="1" s="1"/>
  <c r="AF1727" i="1" s="1"/>
  <c r="AI1727" i="1" s="1"/>
  <c r="Y1728" i="1"/>
  <c r="Z1728" i="1" s="1"/>
  <c r="AB1728" i="1" s="1"/>
  <c r="AC1728" i="1" s="1"/>
  <c r="AD1728" i="1" s="1"/>
  <c r="AF1728" i="1" s="1"/>
  <c r="AI1728" i="1" s="1"/>
  <c r="Y1729" i="1"/>
  <c r="Z1729" i="1" s="1"/>
  <c r="AB1729" i="1" s="1"/>
  <c r="AC1729" i="1" s="1"/>
  <c r="AD1729" i="1" s="1"/>
  <c r="AF1729" i="1" s="1"/>
  <c r="AI1729" i="1" s="1"/>
  <c r="Y1730" i="1"/>
  <c r="Z1730" i="1" s="1"/>
  <c r="AB1730" i="1" s="1"/>
  <c r="AC1730" i="1" s="1"/>
  <c r="AD1730" i="1" s="1"/>
  <c r="AF1730" i="1" s="1"/>
  <c r="AI1730" i="1" s="1"/>
  <c r="Y1731" i="1"/>
  <c r="Z1731" i="1" s="1"/>
  <c r="AB1731" i="1" s="1"/>
  <c r="AC1731" i="1" s="1"/>
  <c r="AD1731" i="1" s="1"/>
  <c r="AF1731" i="1" s="1"/>
  <c r="AI1731" i="1" s="1"/>
  <c r="Y1732" i="1"/>
  <c r="Z1732" i="1" s="1"/>
  <c r="AB1732" i="1" s="1"/>
  <c r="AC1732" i="1" s="1"/>
  <c r="AD1732" i="1" s="1"/>
  <c r="AF1732" i="1" s="1"/>
  <c r="AI1732" i="1" s="1"/>
  <c r="Y1733" i="1"/>
  <c r="Z1733" i="1" s="1"/>
  <c r="AB1733" i="1" s="1"/>
  <c r="AC1733" i="1" s="1"/>
  <c r="AD1733" i="1" s="1"/>
  <c r="AF1733" i="1" s="1"/>
  <c r="AI1733" i="1" s="1"/>
  <c r="Y1734" i="1"/>
  <c r="Z1734" i="1" s="1"/>
  <c r="AB1734" i="1" s="1"/>
  <c r="AC1734" i="1" s="1"/>
  <c r="AD1734" i="1" s="1"/>
  <c r="AF1734" i="1" s="1"/>
  <c r="AI1734" i="1" s="1"/>
  <c r="Y1735" i="1"/>
  <c r="Z1735" i="1" s="1"/>
  <c r="AB1735" i="1" s="1"/>
  <c r="AC1735" i="1" s="1"/>
  <c r="AD1735" i="1" s="1"/>
  <c r="AF1735" i="1" s="1"/>
  <c r="AI1735" i="1" s="1"/>
  <c r="Y1736" i="1"/>
  <c r="Z1736" i="1" s="1"/>
  <c r="AB1736" i="1" s="1"/>
  <c r="AC1736" i="1" s="1"/>
  <c r="AD1736" i="1" s="1"/>
  <c r="AF1736" i="1" s="1"/>
  <c r="AI1736" i="1" s="1"/>
  <c r="Y1737" i="1"/>
  <c r="Z1737" i="1" s="1"/>
  <c r="AB1737" i="1" s="1"/>
  <c r="AC1737" i="1" s="1"/>
  <c r="AD1737" i="1" s="1"/>
  <c r="AF1737" i="1" s="1"/>
  <c r="AI1737" i="1" s="1"/>
  <c r="Y1738" i="1"/>
  <c r="Z1738" i="1"/>
  <c r="AB1738" i="1" s="1"/>
  <c r="AC1738" i="1" s="1"/>
  <c r="AD1738" i="1" s="1"/>
  <c r="AF1738" i="1" s="1"/>
  <c r="AI1738" i="1" s="1"/>
  <c r="Y1739" i="1"/>
  <c r="Z1739" i="1" s="1"/>
  <c r="AB1739" i="1" s="1"/>
  <c r="AC1739" i="1" s="1"/>
  <c r="AD1739" i="1" s="1"/>
  <c r="AF1739" i="1" s="1"/>
  <c r="AI1739" i="1" s="1"/>
  <c r="Y589" i="1"/>
  <c r="Z589" i="1" s="1"/>
  <c r="AB589" i="1" s="1"/>
  <c r="AC589" i="1" s="1"/>
  <c r="AD589" i="1" s="1"/>
  <c r="AF589" i="1" s="1"/>
  <c r="AI589" i="1" s="1"/>
  <c r="Y590" i="1"/>
  <c r="Z590" i="1" s="1"/>
  <c r="AB590" i="1" s="1"/>
  <c r="AC590" i="1" s="1"/>
  <c r="AD590" i="1" s="1"/>
  <c r="AF590" i="1" s="1"/>
  <c r="AI590" i="1" s="1"/>
  <c r="Y591" i="1"/>
  <c r="Z591" i="1" s="1"/>
  <c r="AB591" i="1" s="1"/>
  <c r="AC591" i="1" s="1"/>
  <c r="AD591" i="1" s="1"/>
  <c r="AF591" i="1" s="1"/>
  <c r="AI591" i="1" s="1"/>
  <c r="Y592" i="1"/>
  <c r="Z592" i="1" s="1"/>
  <c r="AB592" i="1" s="1"/>
  <c r="AC592" i="1" s="1"/>
  <c r="AD592" i="1" s="1"/>
  <c r="AF592" i="1" s="1"/>
  <c r="AI592" i="1" s="1"/>
  <c r="Y593" i="1"/>
  <c r="Z593" i="1" s="1"/>
  <c r="AB593" i="1" s="1"/>
  <c r="AC593" i="1" s="1"/>
  <c r="AD593" i="1" s="1"/>
  <c r="AF593" i="1" s="1"/>
  <c r="AI593" i="1" s="1"/>
  <c r="Y594" i="1"/>
  <c r="Z594" i="1" s="1"/>
  <c r="AB594" i="1" s="1"/>
  <c r="AC594" i="1" s="1"/>
  <c r="AD594" i="1" s="1"/>
  <c r="AF594" i="1" s="1"/>
  <c r="AI594" i="1" s="1"/>
  <c r="Y595" i="1"/>
  <c r="Z595" i="1" s="1"/>
  <c r="AB595" i="1" s="1"/>
  <c r="AC595" i="1" s="1"/>
  <c r="AD595" i="1" s="1"/>
  <c r="AF595" i="1" s="1"/>
  <c r="AI595" i="1" s="1"/>
  <c r="Y596" i="1"/>
  <c r="Z596" i="1" s="1"/>
  <c r="AB596" i="1" s="1"/>
  <c r="AC596" i="1" s="1"/>
  <c r="AD596" i="1" s="1"/>
  <c r="AF596" i="1" s="1"/>
  <c r="AI596" i="1" s="1"/>
  <c r="Y597" i="1"/>
  <c r="Z597" i="1" s="1"/>
  <c r="AB597" i="1" s="1"/>
  <c r="AC597" i="1" s="1"/>
  <c r="AD597" i="1" s="1"/>
  <c r="AF597" i="1" s="1"/>
  <c r="AI597" i="1" s="1"/>
  <c r="Y598" i="1"/>
  <c r="Z598" i="1" s="1"/>
  <c r="AB598" i="1" s="1"/>
  <c r="AC598" i="1" s="1"/>
  <c r="AD598" i="1" s="1"/>
  <c r="AF598" i="1" s="1"/>
  <c r="AI598" i="1" s="1"/>
  <c r="Y599" i="1"/>
  <c r="Z599" i="1" s="1"/>
  <c r="AB599" i="1" s="1"/>
  <c r="AC599" i="1" s="1"/>
  <c r="AD599" i="1" s="1"/>
  <c r="AF599" i="1" s="1"/>
  <c r="AI599" i="1" s="1"/>
  <c r="Y600" i="1"/>
  <c r="Z600" i="1" s="1"/>
  <c r="AB600" i="1" s="1"/>
  <c r="AC600" i="1" s="1"/>
  <c r="AD600" i="1" s="1"/>
  <c r="AF600" i="1" s="1"/>
  <c r="AI600" i="1" s="1"/>
  <c r="Y601" i="1"/>
  <c r="Z601" i="1" s="1"/>
  <c r="AB601" i="1" s="1"/>
  <c r="AC601" i="1" s="1"/>
  <c r="AD601" i="1" s="1"/>
  <c r="AF601" i="1" s="1"/>
  <c r="AI601" i="1" s="1"/>
  <c r="Y602" i="1"/>
  <c r="Z602" i="1" s="1"/>
  <c r="AB602" i="1" s="1"/>
  <c r="AC602" i="1" s="1"/>
  <c r="AD602" i="1" s="1"/>
  <c r="AF602" i="1" s="1"/>
  <c r="AI602" i="1" s="1"/>
  <c r="Y603" i="1"/>
  <c r="Z603" i="1" s="1"/>
  <c r="AB603" i="1" s="1"/>
  <c r="AC603" i="1" s="1"/>
  <c r="AD603" i="1" s="1"/>
  <c r="AF603" i="1" s="1"/>
  <c r="AI603" i="1" s="1"/>
  <c r="Y604" i="1"/>
  <c r="Z604" i="1" s="1"/>
  <c r="AB604" i="1" s="1"/>
  <c r="AC604" i="1" s="1"/>
  <c r="AD604" i="1" s="1"/>
  <c r="AF604" i="1" s="1"/>
  <c r="AI604" i="1" s="1"/>
  <c r="Y605" i="1"/>
  <c r="Z605" i="1"/>
  <c r="AB605" i="1" s="1"/>
  <c r="AC605" i="1" s="1"/>
  <c r="AD605" i="1" s="1"/>
  <c r="AF605" i="1" s="1"/>
  <c r="AI605" i="1" s="1"/>
  <c r="Y606" i="1"/>
  <c r="Z606" i="1" s="1"/>
  <c r="AB606" i="1" s="1"/>
  <c r="AC606" i="1" s="1"/>
  <c r="AD606" i="1" s="1"/>
  <c r="AF606" i="1" s="1"/>
  <c r="AI606" i="1" s="1"/>
  <c r="Y607" i="1"/>
  <c r="Z607" i="1" s="1"/>
  <c r="AB607" i="1" s="1"/>
  <c r="AC607" i="1" s="1"/>
  <c r="AD607" i="1" s="1"/>
  <c r="AF607" i="1" s="1"/>
  <c r="AI607" i="1" s="1"/>
  <c r="Y608" i="1"/>
  <c r="Z608" i="1" s="1"/>
  <c r="AB608" i="1" s="1"/>
  <c r="AC608" i="1" s="1"/>
  <c r="AD608" i="1" s="1"/>
  <c r="AF608" i="1" s="1"/>
  <c r="AI608" i="1" s="1"/>
  <c r="Y609" i="1"/>
  <c r="Z609" i="1" s="1"/>
  <c r="AB609" i="1" s="1"/>
  <c r="AC609" i="1" s="1"/>
  <c r="AD609" i="1" s="1"/>
  <c r="AF609" i="1" s="1"/>
  <c r="AI609" i="1" s="1"/>
  <c r="Y610" i="1"/>
  <c r="Z610" i="1" s="1"/>
  <c r="AB610" i="1" s="1"/>
  <c r="AC610" i="1" s="1"/>
  <c r="AD610" i="1" s="1"/>
  <c r="AF610" i="1" s="1"/>
  <c r="AI610" i="1" s="1"/>
  <c r="Y611" i="1"/>
  <c r="Z611" i="1" s="1"/>
  <c r="AB611" i="1" s="1"/>
  <c r="AC611" i="1" s="1"/>
  <c r="AD611" i="1" s="1"/>
  <c r="AF611" i="1" s="1"/>
  <c r="AI611" i="1" s="1"/>
  <c r="Y612" i="1"/>
  <c r="Z612" i="1" s="1"/>
  <c r="AB612" i="1" s="1"/>
  <c r="AC612" i="1" s="1"/>
  <c r="AD612" i="1" s="1"/>
  <c r="AF612" i="1" s="1"/>
  <c r="AI612" i="1" s="1"/>
  <c r="Y613" i="1"/>
  <c r="Z613" i="1" s="1"/>
  <c r="AB613" i="1" s="1"/>
  <c r="AC613" i="1" s="1"/>
  <c r="AD613" i="1" s="1"/>
  <c r="AF613" i="1" s="1"/>
  <c r="AI613" i="1" s="1"/>
  <c r="Y614" i="1"/>
  <c r="Z614" i="1" s="1"/>
  <c r="AB614" i="1" s="1"/>
  <c r="AC614" i="1" s="1"/>
  <c r="AD614" i="1" s="1"/>
  <c r="AF614" i="1" s="1"/>
  <c r="AI614" i="1" s="1"/>
  <c r="Y615" i="1"/>
  <c r="Z615" i="1" s="1"/>
  <c r="AB615" i="1" s="1"/>
  <c r="AC615" i="1" s="1"/>
  <c r="AD615" i="1" s="1"/>
  <c r="AF615" i="1" s="1"/>
  <c r="AI615" i="1" s="1"/>
  <c r="Y616" i="1"/>
  <c r="Z616" i="1" s="1"/>
  <c r="AB616" i="1" s="1"/>
  <c r="AC616" i="1" s="1"/>
  <c r="AD616" i="1" s="1"/>
  <c r="AF616" i="1" s="1"/>
  <c r="AI616" i="1" s="1"/>
  <c r="Y617" i="1"/>
  <c r="Z617" i="1" s="1"/>
  <c r="AB617" i="1" s="1"/>
  <c r="AC617" i="1" s="1"/>
  <c r="AD617" i="1" s="1"/>
  <c r="AF617" i="1" s="1"/>
  <c r="AI617" i="1" s="1"/>
  <c r="Y618" i="1"/>
  <c r="Z618" i="1" s="1"/>
  <c r="AB618" i="1" s="1"/>
  <c r="AC618" i="1" s="1"/>
  <c r="AD618" i="1" s="1"/>
  <c r="AF618" i="1" s="1"/>
  <c r="AI618" i="1" s="1"/>
  <c r="Y619" i="1"/>
  <c r="Z619" i="1" s="1"/>
  <c r="AB619" i="1" s="1"/>
  <c r="AC619" i="1" s="1"/>
  <c r="AD619" i="1" s="1"/>
  <c r="AF619" i="1" s="1"/>
  <c r="AI619" i="1" s="1"/>
  <c r="Y620" i="1"/>
  <c r="Z620" i="1" s="1"/>
  <c r="AB620" i="1" s="1"/>
  <c r="AC620" i="1" s="1"/>
  <c r="AD620" i="1" s="1"/>
  <c r="AF620" i="1" s="1"/>
  <c r="AI620" i="1" s="1"/>
  <c r="Y621" i="1"/>
  <c r="Z621" i="1" s="1"/>
  <c r="AB621" i="1" s="1"/>
  <c r="AC621" i="1" s="1"/>
  <c r="AD621" i="1" s="1"/>
  <c r="AF621" i="1" s="1"/>
  <c r="AI621" i="1" s="1"/>
  <c r="Y622" i="1"/>
  <c r="Z622" i="1" s="1"/>
  <c r="AB622" i="1" s="1"/>
  <c r="AC622" i="1" s="1"/>
  <c r="AD622" i="1" s="1"/>
  <c r="AF622" i="1" s="1"/>
  <c r="AI622" i="1" s="1"/>
  <c r="Y623" i="1"/>
  <c r="Z623" i="1" s="1"/>
  <c r="AB623" i="1" s="1"/>
  <c r="AC623" i="1" s="1"/>
  <c r="AD623" i="1" s="1"/>
  <c r="AF623" i="1" s="1"/>
  <c r="AI623" i="1" s="1"/>
  <c r="Y624" i="1"/>
  <c r="Z624" i="1" s="1"/>
  <c r="AB624" i="1" s="1"/>
  <c r="AC624" i="1" s="1"/>
  <c r="AD624" i="1" s="1"/>
  <c r="AF624" i="1" s="1"/>
  <c r="AI624" i="1" s="1"/>
  <c r="Y625" i="1"/>
  <c r="Z625" i="1" s="1"/>
  <c r="AB625" i="1" s="1"/>
  <c r="AC625" i="1" s="1"/>
  <c r="AD625" i="1" s="1"/>
  <c r="AF625" i="1" s="1"/>
  <c r="AI625" i="1" s="1"/>
  <c r="Y626" i="1"/>
  <c r="Z626" i="1" s="1"/>
  <c r="AB626" i="1" s="1"/>
  <c r="AC626" i="1" s="1"/>
  <c r="AD626" i="1" s="1"/>
  <c r="AF626" i="1" s="1"/>
  <c r="AI626" i="1" s="1"/>
  <c r="Y627" i="1"/>
  <c r="Z627" i="1" s="1"/>
  <c r="AB627" i="1" s="1"/>
  <c r="AC627" i="1" s="1"/>
  <c r="AD627" i="1" s="1"/>
  <c r="AF627" i="1" s="1"/>
  <c r="AI627" i="1" s="1"/>
  <c r="Y628" i="1"/>
  <c r="Z628" i="1" s="1"/>
  <c r="AB628" i="1" s="1"/>
  <c r="AC628" i="1" s="1"/>
  <c r="AD628" i="1" s="1"/>
  <c r="AF628" i="1" s="1"/>
  <c r="AI628" i="1" s="1"/>
  <c r="Y629" i="1"/>
  <c r="Z629" i="1" s="1"/>
  <c r="AB629" i="1" s="1"/>
  <c r="AC629" i="1" s="1"/>
  <c r="AD629" i="1" s="1"/>
  <c r="AF629" i="1" s="1"/>
  <c r="AI629" i="1" s="1"/>
  <c r="Y630" i="1"/>
  <c r="Z630" i="1" s="1"/>
  <c r="AB630" i="1" s="1"/>
  <c r="AC630" i="1" s="1"/>
  <c r="AD630" i="1" s="1"/>
  <c r="AF630" i="1" s="1"/>
  <c r="AI630" i="1" s="1"/>
  <c r="Y631" i="1"/>
  <c r="Z631" i="1" s="1"/>
  <c r="AB631" i="1" s="1"/>
  <c r="AC631" i="1" s="1"/>
  <c r="AD631" i="1" s="1"/>
  <c r="AF631" i="1" s="1"/>
  <c r="AI631" i="1" s="1"/>
  <c r="Y632" i="1"/>
  <c r="Z632" i="1" s="1"/>
  <c r="AB632" i="1" s="1"/>
  <c r="AC632" i="1" s="1"/>
  <c r="AD632" i="1" s="1"/>
  <c r="AF632" i="1" s="1"/>
  <c r="AI632" i="1" s="1"/>
  <c r="Y633" i="1"/>
  <c r="Z633" i="1" s="1"/>
  <c r="AB633" i="1" s="1"/>
  <c r="AC633" i="1" s="1"/>
  <c r="AD633" i="1" s="1"/>
  <c r="AF633" i="1" s="1"/>
  <c r="AI633" i="1" s="1"/>
  <c r="Y634" i="1"/>
  <c r="Z634" i="1" s="1"/>
  <c r="AB634" i="1" s="1"/>
  <c r="AC634" i="1" s="1"/>
  <c r="AD634" i="1" s="1"/>
  <c r="AF634" i="1" s="1"/>
  <c r="AI634" i="1" s="1"/>
  <c r="Y635" i="1"/>
  <c r="Z635" i="1" s="1"/>
  <c r="AB635" i="1" s="1"/>
  <c r="AC635" i="1" s="1"/>
  <c r="AD635" i="1" s="1"/>
  <c r="AF635" i="1" s="1"/>
  <c r="AI635" i="1" s="1"/>
  <c r="Y636" i="1"/>
  <c r="Z636" i="1" s="1"/>
  <c r="AB636" i="1" s="1"/>
  <c r="AC636" i="1" s="1"/>
  <c r="AD636" i="1" s="1"/>
  <c r="AF636" i="1" s="1"/>
  <c r="AI636" i="1" s="1"/>
  <c r="Y637" i="1"/>
  <c r="Z637" i="1" s="1"/>
  <c r="AB637" i="1" s="1"/>
  <c r="AC637" i="1" s="1"/>
  <c r="AD637" i="1" s="1"/>
  <c r="AF637" i="1" s="1"/>
  <c r="AI637" i="1" s="1"/>
  <c r="Y638" i="1"/>
  <c r="Z638" i="1" s="1"/>
  <c r="AB638" i="1" s="1"/>
  <c r="AC638" i="1" s="1"/>
  <c r="AD638" i="1" s="1"/>
  <c r="AF638" i="1" s="1"/>
  <c r="AI638" i="1" s="1"/>
  <c r="Y639" i="1"/>
  <c r="Z639" i="1" s="1"/>
  <c r="AB639" i="1" s="1"/>
  <c r="AC639" i="1" s="1"/>
  <c r="AD639" i="1" s="1"/>
  <c r="AF639" i="1" s="1"/>
  <c r="AI639" i="1" s="1"/>
  <c r="Y640" i="1"/>
  <c r="Z640" i="1" s="1"/>
  <c r="AB640" i="1" s="1"/>
  <c r="AC640" i="1" s="1"/>
  <c r="AD640" i="1" s="1"/>
  <c r="AF640" i="1" s="1"/>
  <c r="AI640" i="1" s="1"/>
  <c r="Y641" i="1"/>
  <c r="Z641" i="1" s="1"/>
  <c r="AB641" i="1" s="1"/>
  <c r="AC641" i="1" s="1"/>
  <c r="AD641" i="1" s="1"/>
  <c r="AF641" i="1" s="1"/>
  <c r="AI641" i="1" s="1"/>
  <c r="Y642" i="1"/>
  <c r="Z642" i="1" s="1"/>
  <c r="AB642" i="1" s="1"/>
  <c r="AC642" i="1" s="1"/>
  <c r="AD642" i="1" s="1"/>
  <c r="AF642" i="1" s="1"/>
  <c r="AI642" i="1" s="1"/>
  <c r="Y643" i="1"/>
  <c r="Z643" i="1" s="1"/>
  <c r="AB643" i="1" s="1"/>
  <c r="AC643" i="1" s="1"/>
  <c r="AD643" i="1" s="1"/>
  <c r="AF643" i="1" s="1"/>
  <c r="AI643" i="1" s="1"/>
  <c r="Y644" i="1"/>
  <c r="Z644" i="1" s="1"/>
  <c r="AB644" i="1" s="1"/>
  <c r="AC644" i="1" s="1"/>
  <c r="AD644" i="1" s="1"/>
  <c r="AF644" i="1" s="1"/>
  <c r="AI644" i="1" s="1"/>
  <c r="Y645" i="1"/>
  <c r="Z645" i="1" s="1"/>
  <c r="AB645" i="1" s="1"/>
  <c r="AC645" i="1" s="1"/>
  <c r="AD645" i="1" s="1"/>
  <c r="AF645" i="1" s="1"/>
  <c r="AI645" i="1" s="1"/>
  <c r="Y646" i="1"/>
  <c r="Z646" i="1" s="1"/>
  <c r="AB646" i="1" s="1"/>
  <c r="AC646" i="1" s="1"/>
  <c r="AD646" i="1" s="1"/>
  <c r="AF646" i="1" s="1"/>
  <c r="AI646" i="1" s="1"/>
  <c r="Y647" i="1"/>
  <c r="Z647" i="1" s="1"/>
  <c r="AB647" i="1" s="1"/>
  <c r="AC647" i="1" s="1"/>
  <c r="AD647" i="1" s="1"/>
  <c r="AF647" i="1" s="1"/>
  <c r="AI647" i="1" s="1"/>
  <c r="Y648" i="1"/>
  <c r="Z648" i="1" s="1"/>
  <c r="AB648" i="1" s="1"/>
  <c r="AC648" i="1" s="1"/>
  <c r="AD648" i="1" s="1"/>
  <c r="AF648" i="1" s="1"/>
  <c r="AI648" i="1" s="1"/>
  <c r="Y649" i="1"/>
  <c r="Z649" i="1" s="1"/>
  <c r="AB649" i="1" s="1"/>
  <c r="AC649" i="1" s="1"/>
  <c r="AD649" i="1" s="1"/>
  <c r="AF649" i="1" s="1"/>
  <c r="AI649" i="1" s="1"/>
  <c r="Y650" i="1"/>
  <c r="Z650" i="1" s="1"/>
  <c r="AB650" i="1" s="1"/>
  <c r="AC650" i="1" s="1"/>
  <c r="AD650" i="1" s="1"/>
  <c r="AF650" i="1" s="1"/>
  <c r="AI650" i="1" s="1"/>
  <c r="Y651" i="1"/>
  <c r="Z651" i="1"/>
  <c r="AB651" i="1" s="1"/>
  <c r="AC651" i="1" s="1"/>
  <c r="AD651" i="1" s="1"/>
  <c r="AF651" i="1" s="1"/>
  <c r="AI651" i="1" s="1"/>
  <c r="Y652" i="1"/>
  <c r="Z652" i="1" s="1"/>
  <c r="AB652" i="1" s="1"/>
  <c r="AC652" i="1" s="1"/>
  <c r="AD652" i="1" s="1"/>
  <c r="AF652" i="1" s="1"/>
  <c r="AI652" i="1" s="1"/>
  <c r="Y653" i="1"/>
  <c r="Z653" i="1" s="1"/>
  <c r="AB653" i="1" s="1"/>
  <c r="AC653" i="1" s="1"/>
  <c r="AD653" i="1" s="1"/>
  <c r="AF653" i="1" s="1"/>
  <c r="AI653" i="1" s="1"/>
  <c r="Y654" i="1"/>
  <c r="Z654" i="1" s="1"/>
  <c r="AB654" i="1" s="1"/>
  <c r="AC654" i="1" s="1"/>
  <c r="AD654" i="1" s="1"/>
  <c r="AF654" i="1" s="1"/>
  <c r="AI654" i="1" s="1"/>
  <c r="Y655" i="1"/>
  <c r="Z655" i="1" s="1"/>
  <c r="AB655" i="1" s="1"/>
  <c r="AC655" i="1" s="1"/>
  <c r="AD655" i="1" s="1"/>
  <c r="AF655" i="1" s="1"/>
  <c r="AI655" i="1" s="1"/>
  <c r="Y656" i="1"/>
  <c r="Z656" i="1" s="1"/>
  <c r="AB656" i="1" s="1"/>
  <c r="AC656" i="1" s="1"/>
  <c r="AD656" i="1" s="1"/>
  <c r="AF656" i="1" s="1"/>
  <c r="AI656" i="1" s="1"/>
  <c r="Y657" i="1"/>
  <c r="Z657" i="1" s="1"/>
  <c r="AB657" i="1" s="1"/>
  <c r="AC657" i="1" s="1"/>
  <c r="AD657" i="1" s="1"/>
  <c r="AF657" i="1" s="1"/>
  <c r="AI657" i="1" s="1"/>
  <c r="Y658" i="1"/>
  <c r="Z658" i="1" s="1"/>
  <c r="AB658" i="1" s="1"/>
  <c r="AC658" i="1" s="1"/>
  <c r="AD658" i="1" s="1"/>
  <c r="AF658" i="1" s="1"/>
  <c r="AI658" i="1" s="1"/>
  <c r="Y659" i="1"/>
  <c r="Z659" i="1" s="1"/>
  <c r="AB659" i="1" s="1"/>
  <c r="AC659" i="1" s="1"/>
  <c r="AD659" i="1" s="1"/>
  <c r="AF659" i="1" s="1"/>
  <c r="AI659" i="1" s="1"/>
  <c r="Y660" i="1"/>
  <c r="Z660" i="1" s="1"/>
  <c r="AB660" i="1" s="1"/>
  <c r="AC660" i="1" s="1"/>
  <c r="AD660" i="1" s="1"/>
  <c r="AF660" i="1" s="1"/>
  <c r="AI660" i="1" s="1"/>
  <c r="Y661" i="1"/>
  <c r="Z661" i="1" s="1"/>
  <c r="AB661" i="1" s="1"/>
  <c r="AC661" i="1" s="1"/>
  <c r="AD661" i="1" s="1"/>
  <c r="AF661" i="1" s="1"/>
  <c r="AI661" i="1" s="1"/>
  <c r="Y662" i="1"/>
  <c r="Z662" i="1" s="1"/>
  <c r="AB662" i="1" s="1"/>
  <c r="AC662" i="1" s="1"/>
  <c r="AD662" i="1" s="1"/>
  <c r="AF662" i="1" s="1"/>
  <c r="AI662" i="1" s="1"/>
  <c r="Y663" i="1"/>
  <c r="Z663" i="1" s="1"/>
  <c r="AB663" i="1" s="1"/>
  <c r="AC663" i="1" s="1"/>
  <c r="AD663" i="1" s="1"/>
  <c r="AF663" i="1" s="1"/>
  <c r="AI663" i="1" s="1"/>
  <c r="Y664" i="1"/>
  <c r="Z664" i="1" s="1"/>
  <c r="AB664" i="1" s="1"/>
  <c r="AC664" i="1" s="1"/>
  <c r="AD664" i="1" s="1"/>
  <c r="AF664" i="1" s="1"/>
  <c r="AI664" i="1" s="1"/>
  <c r="Y665" i="1"/>
  <c r="Z665" i="1" s="1"/>
  <c r="AB665" i="1" s="1"/>
  <c r="AC665" i="1" s="1"/>
  <c r="AD665" i="1" s="1"/>
  <c r="AF665" i="1" s="1"/>
  <c r="AI665" i="1" s="1"/>
  <c r="Y666" i="1"/>
  <c r="Z666" i="1" s="1"/>
  <c r="AB666" i="1" s="1"/>
  <c r="AC666" i="1" s="1"/>
  <c r="AD666" i="1" s="1"/>
  <c r="AF666" i="1" s="1"/>
  <c r="AI666" i="1" s="1"/>
  <c r="Y667" i="1"/>
  <c r="Z667" i="1" s="1"/>
  <c r="AB667" i="1" s="1"/>
  <c r="AC667" i="1" s="1"/>
  <c r="AD667" i="1" s="1"/>
  <c r="AF667" i="1" s="1"/>
  <c r="AI667" i="1" s="1"/>
  <c r="Y668" i="1"/>
  <c r="Z668" i="1" s="1"/>
  <c r="AB668" i="1" s="1"/>
  <c r="AC668" i="1" s="1"/>
  <c r="AD668" i="1" s="1"/>
  <c r="AF668" i="1" s="1"/>
  <c r="AI668" i="1" s="1"/>
  <c r="Y669" i="1"/>
  <c r="Z669" i="1" s="1"/>
  <c r="AB669" i="1" s="1"/>
  <c r="AC669" i="1" s="1"/>
  <c r="AD669" i="1" s="1"/>
  <c r="AF669" i="1" s="1"/>
  <c r="AI669" i="1" s="1"/>
  <c r="Y670" i="1"/>
  <c r="Z670" i="1" s="1"/>
  <c r="AB670" i="1" s="1"/>
  <c r="AC670" i="1" s="1"/>
  <c r="AD670" i="1" s="1"/>
  <c r="AF670" i="1" s="1"/>
  <c r="AI670" i="1" s="1"/>
  <c r="Y671" i="1"/>
  <c r="Z671" i="1" s="1"/>
  <c r="AB671" i="1" s="1"/>
  <c r="AC671" i="1" s="1"/>
  <c r="AD671" i="1" s="1"/>
  <c r="AF671" i="1" s="1"/>
  <c r="AI671" i="1" s="1"/>
  <c r="Y672" i="1"/>
  <c r="Z672" i="1" s="1"/>
  <c r="AB672" i="1" s="1"/>
  <c r="AC672" i="1" s="1"/>
  <c r="AD672" i="1" s="1"/>
  <c r="AF672" i="1" s="1"/>
  <c r="AI672" i="1" s="1"/>
  <c r="Y673" i="1"/>
  <c r="Z673" i="1" s="1"/>
  <c r="AB673" i="1" s="1"/>
  <c r="AC673" i="1" s="1"/>
  <c r="AD673" i="1" s="1"/>
  <c r="AF673" i="1" s="1"/>
  <c r="AI673" i="1" s="1"/>
  <c r="Y674" i="1"/>
  <c r="Z674" i="1" s="1"/>
  <c r="AB674" i="1" s="1"/>
  <c r="AC674" i="1" s="1"/>
  <c r="AD674" i="1" s="1"/>
  <c r="AF674" i="1" s="1"/>
  <c r="AI674" i="1" s="1"/>
  <c r="Y675" i="1"/>
  <c r="Z675" i="1" s="1"/>
  <c r="AB675" i="1" s="1"/>
  <c r="AC675" i="1" s="1"/>
  <c r="AD675" i="1" s="1"/>
  <c r="AF675" i="1" s="1"/>
  <c r="AI675" i="1" s="1"/>
  <c r="Y676" i="1"/>
  <c r="Z676" i="1" s="1"/>
  <c r="AB676" i="1" s="1"/>
  <c r="AC676" i="1" s="1"/>
  <c r="AD676" i="1" s="1"/>
  <c r="AF676" i="1" s="1"/>
  <c r="AI676" i="1" s="1"/>
  <c r="Y677" i="1"/>
  <c r="Z677" i="1" s="1"/>
  <c r="AB677" i="1" s="1"/>
  <c r="AC677" i="1" s="1"/>
  <c r="AD677" i="1" s="1"/>
  <c r="AF677" i="1" s="1"/>
  <c r="AI677" i="1" s="1"/>
  <c r="Y678" i="1"/>
  <c r="Z678" i="1" s="1"/>
  <c r="AB678" i="1" s="1"/>
  <c r="AC678" i="1" s="1"/>
  <c r="AD678" i="1" s="1"/>
  <c r="AF678" i="1" s="1"/>
  <c r="AI678" i="1" s="1"/>
  <c r="Y679" i="1"/>
  <c r="Z679" i="1" s="1"/>
  <c r="AB679" i="1" s="1"/>
  <c r="AC679" i="1" s="1"/>
  <c r="AD679" i="1" s="1"/>
  <c r="AF679" i="1" s="1"/>
  <c r="AI679" i="1" s="1"/>
  <c r="Y680" i="1"/>
  <c r="Z680" i="1" s="1"/>
  <c r="AB680" i="1" s="1"/>
  <c r="AC680" i="1" s="1"/>
  <c r="AD680" i="1" s="1"/>
  <c r="AF680" i="1" s="1"/>
  <c r="AI680" i="1" s="1"/>
  <c r="Y681" i="1"/>
  <c r="Z681" i="1" s="1"/>
  <c r="AB681" i="1" s="1"/>
  <c r="AC681" i="1" s="1"/>
  <c r="AD681" i="1" s="1"/>
  <c r="AF681" i="1" s="1"/>
  <c r="AI681" i="1" s="1"/>
  <c r="Y682" i="1"/>
  <c r="Z682" i="1" s="1"/>
  <c r="AB682" i="1" s="1"/>
  <c r="AC682" i="1" s="1"/>
  <c r="AD682" i="1" s="1"/>
  <c r="AF682" i="1" s="1"/>
  <c r="AI682" i="1" s="1"/>
  <c r="Y683" i="1"/>
  <c r="Z683" i="1" s="1"/>
  <c r="AB683" i="1" s="1"/>
  <c r="AC683" i="1" s="1"/>
  <c r="AD683" i="1" s="1"/>
  <c r="AF683" i="1" s="1"/>
  <c r="AI683" i="1" s="1"/>
  <c r="Y684" i="1"/>
  <c r="Z684" i="1" s="1"/>
  <c r="AB684" i="1" s="1"/>
  <c r="AC684" i="1" s="1"/>
  <c r="AD684" i="1" s="1"/>
  <c r="AF684" i="1" s="1"/>
  <c r="AI684" i="1" s="1"/>
  <c r="Y2201" i="1"/>
  <c r="Z2201" i="1" s="1"/>
  <c r="AB2201" i="1" s="1"/>
  <c r="AC2201" i="1" s="1"/>
  <c r="AD2201" i="1" s="1"/>
  <c r="AF2201" i="1" s="1"/>
  <c r="AI2201" i="1" s="1"/>
  <c r="Y2202" i="1"/>
  <c r="Z2202" i="1" s="1"/>
  <c r="AB2202" i="1" s="1"/>
  <c r="AC2202" i="1" s="1"/>
  <c r="AD2202" i="1" s="1"/>
  <c r="AF2202" i="1" s="1"/>
  <c r="AI2202" i="1" s="1"/>
  <c r="Y2203" i="1"/>
  <c r="Z2203" i="1" s="1"/>
  <c r="AB2203" i="1" s="1"/>
  <c r="AC2203" i="1" s="1"/>
  <c r="AD2203" i="1" s="1"/>
  <c r="AF2203" i="1" s="1"/>
  <c r="AI2203" i="1" s="1"/>
  <c r="Y2204" i="1"/>
  <c r="Z2204" i="1" s="1"/>
  <c r="AB2204" i="1" s="1"/>
  <c r="AC2204" i="1" s="1"/>
  <c r="AD2204" i="1" s="1"/>
  <c r="AF2204" i="1" s="1"/>
  <c r="AI2204" i="1" s="1"/>
  <c r="Y2205" i="1"/>
  <c r="Z2205" i="1" s="1"/>
  <c r="AB2205" i="1" s="1"/>
  <c r="AC2205" i="1" s="1"/>
  <c r="AD2205" i="1" s="1"/>
  <c r="AF2205" i="1" s="1"/>
  <c r="AI2205" i="1" s="1"/>
  <c r="Y2206" i="1"/>
  <c r="Z2206" i="1" s="1"/>
  <c r="AB2206" i="1" s="1"/>
  <c r="AC2206" i="1" s="1"/>
  <c r="AD2206" i="1" s="1"/>
  <c r="AF2206" i="1" s="1"/>
  <c r="AI2206" i="1" s="1"/>
  <c r="Y2207" i="1"/>
  <c r="Z2207" i="1" s="1"/>
  <c r="AB2207" i="1" s="1"/>
  <c r="AC2207" i="1" s="1"/>
  <c r="AD2207" i="1" s="1"/>
  <c r="AF2207" i="1" s="1"/>
  <c r="AI2207" i="1" s="1"/>
  <c r="Y2208" i="1"/>
  <c r="Z2208" i="1" s="1"/>
  <c r="AB2208" i="1" s="1"/>
  <c r="AC2208" i="1" s="1"/>
  <c r="AD2208" i="1" s="1"/>
  <c r="AF2208" i="1" s="1"/>
  <c r="AI2208" i="1" s="1"/>
  <c r="Y2209" i="1"/>
  <c r="Z2209" i="1" s="1"/>
  <c r="AB2209" i="1" s="1"/>
  <c r="AC2209" i="1" s="1"/>
  <c r="AD2209" i="1" s="1"/>
  <c r="AF2209" i="1" s="1"/>
  <c r="AI2209" i="1" s="1"/>
  <c r="Y2210" i="1"/>
  <c r="Z2210" i="1" s="1"/>
  <c r="AB2210" i="1" s="1"/>
  <c r="AC2210" i="1" s="1"/>
  <c r="AD2210" i="1" s="1"/>
  <c r="AF2210" i="1" s="1"/>
  <c r="AI2210" i="1" s="1"/>
  <c r="Y2211" i="1"/>
  <c r="Z2211" i="1" s="1"/>
  <c r="AB2211" i="1" s="1"/>
  <c r="AC2211" i="1" s="1"/>
  <c r="AD2211" i="1" s="1"/>
  <c r="AF2211" i="1" s="1"/>
  <c r="AI2211" i="1" s="1"/>
  <c r="Y2212" i="1"/>
  <c r="Z2212" i="1" s="1"/>
  <c r="AB2212" i="1" s="1"/>
  <c r="AC2212" i="1" s="1"/>
  <c r="AD2212" i="1" s="1"/>
  <c r="AF2212" i="1" s="1"/>
  <c r="AI2212" i="1" s="1"/>
  <c r="Y2213" i="1"/>
  <c r="Z2213" i="1" s="1"/>
  <c r="AB2213" i="1" s="1"/>
  <c r="AC2213" i="1" s="1"/>
  <c r="AD2213" i="1" s="1"/>
  <c r="AF2213" i="1" s="1"/>
  <c r="AI2213" i="1" s="1"/>
  <c r="Y2214" i="1"/>
  <c r="Z2214" i="1" s="1"/>
  <c r="AB2214" i="1" s="1"/>
  <c r="AC2214" i="1" s="1"/>
  <c r="AD2214" i="1" s="1"/>
  <c r="AF2214" i="1" s="1"/>
  <c r="AI2214" i="1" s="1"/>
  <c r="Y2215" i="1"/>
  <c r="Z2215" i="1" s="1"/>
  <c r="AB2215" i="1" s="1"/>
  <c r="AC2215" i="1" s="1"/>
  <c r="AD2215" i="1" s="1"/>
  <c r="AF2215" i="1" s="1"/>
  <c r="AI2215" i="1" s="1"/>
  <c r="Y2216" i="1"/>
  <c r="Z2216" i="1" s="1"/>
  <c r="AB2216" i="1" s="1"/>
  <c r="AC2216" i="1" s="1"/>
  <c r="AD2216" i="1" s="1"/>
  <c r="AF2216" i="1" s="1"/>
  <c r="AI2216" i="1" s="1"/>
  <c r="Y2217" i="1"/>
  <c r="Z2217" i="1"/>
  <c r="AB2217" i="1" s="1"/>
  <c r="AC2217" i="1" s="1"/>
  <c r="AD2217" i="1" s="1"/>
  <c r="AF2217" i="1" s="1"/>
  <c r="AI2217" i="1" s="1"/>
  <c r="Y2218" i="1"/>
  <c r="Z2218" i="1" s="1"/>
  <c r="AB2218" i="1" s="1"/>
  <c r="AC2218" i="1" s="1"/>
  <c r="AD2218" i="1" s="1"/>
  <c r="AF2218" i="1" s="1"/>
  <c r="AI2218" i="1" s="1"/>
  <c r="Y2219" i="1"/>
  <c r="Z2219" i="1" s="1"/>
  <c r="AB2219" i="1" s="1"/>
  <c r="AC2219" i="1" s="1"/>
  <c r="AD2219" i="1" s="1"/>
  <c r="AF2219" i="1" s="1"/>
  <c r="AI2219" i="1" s="1"/>
  <c r="Y2220" i="1"/>
  <c r="Z2220" i="1" s="1"/>
  <c r="AB2220" i="1" s="1"/>
  <c r="AC2220" i="1" s="1"/>
  <c r="AD2220" i="1" s="1"/>
  <c r="AF2220" i="1" s="1"/>
  <c r="AI2220" i="1" s="1"/>
  <c r="Y2221" i="1"/>
  <c r="Z2221" i="1" s="1"/>
  <c r="AB2221" i="1" s="1"/>
  <c r="AC2221" i="1" s="1"/>
  <c r="AD2221" i="1" s="1"/>
  <c r="AF2221" i="1" s="1"/>
  <c r="AI2221" i="1" s="1"/>
  <c r="Y2222" i="1"/>
  <c r="Z2222" i="1" s="1"/>
  <c r="AB2222" i="1" s="1"/>
  <c r="AC2222" i="1" s="1"/>
  <c r="AD2222" i="1" s="1"/>
  <c r="AF2222" i="1" s="1"/>
  <c r="AI2222" i="1" s="1"/>
  <c r="Y2223" i="1"/>
  <c r="Z2223" i="1" s="1"/>
  <c r="AB2223" i="1" s="1"/>
  <c r="AC2223" i="1" s="1"/>
  <c r="AD2223" i="1" s="1"/>
  <c r="AF2223" i="1" s="1"/>
  <c r="AI2223" i="1" s="1"/>
  <c r="Y2224" i="1"/>
  <c r="Z2224" i="1" s="1"/>
  <c r="AB2224" i="1" s="1"/>
  <c r="AC2224" i="1" s="1"/>
  <c r="AD2224" i="1" s="1"/>
  <c r="AF2224" i="1" s="1"/>
  <c r="AI2224" i="1" s="1"/>
  <c r="Y2225" i="1"/>
  <c r="Z2225" i="1" s="1"/>
  <c r="AB2225" i="1" s="1"/>
  <c r="AC2225" i="1" s="1"/>
  <c r="AD2225" i="1" s="1"/>
  <c r="AF2225" i="1" s="1"/>
  <c r="AI2225" i="1" s="1"/>
  <c r="Y2226" i="1"/>
  <c r="Z2226" i="1" s="1"/>
  <c r="AB2226" i="1" s="1"/>
  <c r="AC2226" i="1" s="1"/>
  <c r="AD2226" i="1" s="1"/>
  <c r="AF2226" i="1" s="1"/>
  <c r="AI2226" i="1" s="1"/>
  <c r="Y2227" i="1"/>
  <c r="Z2227" i="1" s="1"/>
  <c r="AB2227" i="1" s="1"/>
  <c r="AC2227" i="1" s="1"/>
  <c r="AD2227" i="1" s="1"/>
  <c r="AF2227" i="1" s="1"/>
  <c r="AI2227" i="1" s="1"/>
  <c r="Y2228" i="1"/>
  <c r="Z2228" i="1" s="1"/>
  <c r="AB2228" i="1" s="1"/>
  <c r="AC2228" i="1" s="1"/>
  <c r="AD2228" i="1" s="1"/>
  <c r="AF2228" i="1" s="1"/>
  <c r="AI2228" i="1" s="1"/>
  <c r="Y2229" i="1"/>
  <c r="Z2229" i="1" s="1"/>
  <c r="AB2229" i="1" s="1"/>
  <c r="AC2229" i="1" s="1"/>
  <c r="AD2229" i="1" s="1"/>
  <c r="AF2229" i="1" s="1"/>
  <c r="AI2229" i="1" s="1"/>
  <c r="Y2230" i="1"/>
  <c r="Z2230" i="1" s="1"/>
  <c r="AB2230" i="1" s="1"/>
  <c r="AC2230" i="1" s="1"/>
  <c r="AD2230" i="1" s="1"/>
  <c r="AF2230" i="1" s="1"/>
  <c r="AI2230" i="1" s="1"/>
  <c r="Y2231" i="1"/>
  <c r="Z2231" i="1"/>
  <c r="AB2231" i="1" s="1"/>
  <c r="AC2231" i="1" s="1"/>
  <c r="AD2231" i="1" s="1"/>
  <c r="AF2231" i="1" s="1"/>
  <c r="AI2231" i="1" s="1"/>
  <c r="Y2232" i="1"/>
  <c r="Z2232" i="1" s="1"/>
  <c r="AB2232" i="1" s="1"/>
  <c r="AC2232" i="1" s="1"/>
  <c r="AD2232" i="1" s="1"/>
  <c r="AF2232" i="1" s="1"/>
  <c r="AI2232" i="1" s="1"/>
  <c r="Y2233" i="1"/>
  <c r="Z2233" i="1" s="1"/>
  <c r="AB2233" i="1" s="1"/>
  <c r="AC2233" i="1" s="1"/>
  <c r="AD2233" i="1" s="1"/>
  <c r="AF2233" i="1" s="1"/>
  <c r="AI2233" i="1" s="1"/>
  <c r="Y2234" i="1"/>
  <c r="Z2234" i="1" s="1"/>
  <c r="AB2234" i="1" s="1"/>
  <c r="AC2234" i="1" s="1"/>
  <c r="AD2234" i="1" s="1"/>
  <c r="AF2234" i="1" s="1"/>
  <c r="AI2234" i="1" s="1"/>
  <c r="Y2235" i="1"/>
  <c r="Z2235" i="1" s="1"/>
  <c r="AB2235" i="1" s="1"/>
  <c r="AC2235" i="1" s="1"/>
  <c r="AD2235" i="1" s="1"/>
  <c r="AF2235" i="1" s="1"/>
  <c r="AI2235" i="1" s="1"/>
  <c r="Y2236" i="1"/>
  <c r="Z2236" i="1" s="1"/>
  <c r="AB2236" i="1" s="1"/>
  <c r="AC2236" i="1" s="1"/>
  <c r="AD2236" i="1" s="1"/>
  <c r="AF2236" i="1" s="1"/>
  <c r="AI2236" i="1" s="1"/>
  <c r="Y2237" i="1"/>
  <c r="Z2237" i="1" s="1"/>
  <c r="AB2237" i="1" s="1"/>
  <c r="AC2237" i="1" s="1"/>
  <c r="AD2237" i="1" s="1"/>
  <c r="AF2237" i="1" s="1"/>
  <c r="AI2237" i="1" s="1"/>
  <c r="Y2238" i="1"/>
  <c r="Z2238" i="1" s="1"/>
  <c r="AB2238" i="1" s="1"/>
  <c r="AC2238" i="1" s="1"/>
  <c r="AD2238" i="1" s="1"/>
  <c r="AF2238" i="1" s="1"/>
  <c r="AI2238" i="1" s="1"/>
  <c r="Y2239" i="1"/>
  <c r="Z2239" i="1" s="1"/>
  <c r="AB2239" i="1" s="1"/>
  <c r="AC2239" i="1" s="1"/>
  <c r="AD2239" i="1" s="1"/>
  <c r="AF2239" i="1" s="1"/>
  <c r="AI2239" i="1" s="1"/>
  <c r="Y2240" i="1"/>
  <c r="Z2240" i="1" s="1"/>
  <c r="AB2240" i="1" s="1"/>
  <c r="AC2240" i="1" s="1"/>
  <c r="AD2240" i="1" s="1"/>
  <c r="AF2240" i="1" s="1"/>
  <c r="AI2240" i="1" s="1"/>
  <c r="Y2241" i="1"/>
  <c r="Z2241" i="1" s="1"/>
  <c r="AB2241" i="1" s="1"/>
  <c r="AC2241" i="1" s="1"/>
  <c r="AD2241" i="1" s="1"/>
  <c r="AF2241" i="1" s="1"/>
  <c r="AI2241" i="1" s="1"/>
  <c r="Y2242" i="1"/>
  <c r="Z2242" i="1" s="1"/>
  <c r="AB2242" i="1" s="1"/>
  <c r="AC2242" i="1" s="1"/>
  <c r="AD2242" i="1" s="1"/>
  <c r="AF2242" i="1" s="1"/>
  <c r="AI2242" i="1" s="1"/>
  <c r="Y2243" i="1"/>
  <c r="Z2243" i="1" s="1"/>
  <c r="AB2243" i="1" s="1"/>
  <c r="AC2243" i="1" s="1"/>
  <c r="AD2243" i="1" s="1"/>
  <c r="AF2243" i="1" s="1"/>
  <c r="AI2243" i="1" s="1"/>
  <c r="Y2244" i="1"/>
  <c r="Z2244" i="1" s="1"/>
  <c r="AB2244" i="1" s="1"/>
  <c r="AC2244" i="1" s="1"/>
  <c r="AD2244" i="1" s="1"/>
  <c r="AF2244" i="1" s="1"/>
  <c r="AI2244" i="1" s="1"/>
  <c r="Y2245" i="1"/>
  <c r="Z2245" i="1" s="1"/>
  <c r="AB2245" i="1" s="1"/>
  <c r="AC2245" i="1" s="1"/>
  <c r="AD2245" i="1" s="1"/>
  <c r="AF2245" i="1" s="1"/>
  <c r="AI2245" i="1" s="1"/>
  <c r="Y2246" i="1"/>
  <c r="Z2246" i="1" s="1"/>
  <c r="AB2246" i="1" s="1"/>
  <c r="AC2246" i="1" s="1"/>
  <c r="AD2246" i="1" s="1"/>
  <c r="AF2246" i="1" s="1"/>
  <c r="AI2246" i="1" s="1"/>
  <c r="Y2247" i="1"/>
  <c r="Z2247" i="1" s="1"/>
  <c r="AB2247" i="1" s="1"/>
  <c r="AC2247" i="1" s="1"/>
  <c r="AD2247" i="1" s="1"/>
  <c r="AF2247" i="1" s="1"/>
  <c r="AI2247" i="1" s="1"/>
  <c r="Y2248" i="1"/>
  <c r="Z2248" i="1" s="1"/>
  <c r="AB2248" i="1" s="1"/>
  <c r="AC2248" i="1" s="1"/>
  <c r="AD2248" i="1" s="1"/>
  <c r="AF2248" i="1" s="1"/>
  <c r="AI2248" i="1" s="1"/>
  <c r="Y2249" i="1"/>
  <c r="Z2249" i="1"/>
  <c r="AB2249" i="1" s="1"/>
  <c r="AC2249" i="1" s="1"/>
  <c r="AD2249" i="1" s="1"/>
  <c r="AF2249" i="1" s="1"/>
  <c r="AI2249" i="1" s="1"/>
  <c r="Y2250" i="1"/>
  <c r="Z2250" i="1" s="1"/>
  <c r="AB2250" i="1" s="1"/>
  <c r="AC2250" i="1" s="1"/>
  <c r="AD2250" i="1" s="1"/>
  <c r="AF2250" i="1" s="1"/>
  <c r="AI2250" i="1" s="1"/>
  <c r="Y2251" i="1"/>
  <c r="Z2251" i="1" s="1"/>
  <c r="AB2251" i="1" s="1"/>
  <c r="AC2251" i="1" s="1"/>
  <c r="AD2251" i="1" s="1"/>
  <c r="AF2251" i="1" s="1"/>
  <c r="AI2251" i="1" s="1"/>
  <c r="Y2252" i="1"/>
  <c r="Z2252" i="1" s="1"/>
  <c r="AB2252" i="1" s="1"/>
  <c r="AC2252" i="1" s="1"/>
  <c r="AD2252" i="1" s="1"/>
  <c r="AF2252" i="1" s="1"/>
  <c r="AI2252" i="1" s="1"/>
  <c r="Y2253" i="1"/>
  <c r="Z2253" i="1" s="1"/>
  <c r="AB2253" i="1" s="1"/>
  <c r="AC2253" i="1" s="1"/>
  <c r="AD2253" i="1" s="1"/>
  <c r="AF2253" i="1" s="1"/>
  <c r="AI2253" i="1" s="1"/>
  <c r="Y2254" i="1"/>
  <c r="Z2254" i="1" s="1"/>
  <c r="AB2254" i="1" s="1"/>
  <c r="AC2254" i="1" s="1"/>
  <c r="AD2254" i="1" s="1"/>
  <c r="AF2254" i="1" s="1"/>
  <c r="AI2254" i="1" s="1"/>
  <c r="Y2255" i="1"/>
  <c r="Z2255" i="1" s="1"/>
  <c r="AB2255" i="1" s="1"/>
  <c r="AC2255" i="1" s="1"/>
  <c r="AD2255" i="1" s="1"/>
  <c r="AF2255" i="1" s="1"/>
  <c r="AI2255" i="1" s="1"/>
  <c r="Y2256" i="1"/>
  <c r="Z2256" i="1" s="1"/>
  <c r="AB2256" i="1" s="1"/>
  <c r="AC2256" i="1" s="1"/>
  <c r="AD2256" i="1" s="1"/>
  <c r="AF2256" i="1" s="1"/>
  <c r="AI2256" i="1" s="1"/>
  <c r="Y2257" i="1"/>
  <c r="Z2257" i="1" s="1"/>
  <c r="AB2257" i="1" s="1"/>
  <c r="AC2257" i="1" s="1"/>
  <c r="AD2257" i="1" s="1"/>
  <c r="AF2257" i="1" s="1"/>
  <c r="AI2257" i="1" s="1"/>
  <c r="Y2258" i="1"/>
  <c r="Z2258" i="1" s="1"/>
  <c r="AB2258" i="1" s="1"/>
  <c r="AC2258" i="1" s="1"/>
  <c r="AD2258" i="1" s="1"/>
  <c r="AF2258" i="1" s="1"/>
  <c r="AI2258" i="1" s="1"/>
  <c r="Y2259" i="1"/>
  <c r="Z2259" i="1" s="1"/>
  <c r="AB2259" i="1" s="1"/>
  <c r="AC2259" i="1" s="1"/>
  <c r="AD2259" i="1" s="1"/>
  <c r="AF2259" i="1" s="1"/>
  <c r="AI2259" i="1" s="1"/>
  <c r="Y2260" i="1"/>
  <c r="Z2260" i="1" s="1"/>
  <c r="AB2260" i="1" s="1"/>
  <c r="AC2260" i="1" s="1"/>
  <c r="AD2260" i="1" s="1"/>
  <c r="AF2260" i="1" s="1"/>
  <c r="AI2260" i="1" s="1"/>
  <c r="Y2261" i="1"/>
  <c r="Z2261" i="1" s="1"/>
  <c r="AB2261" i="1" s="1"/>
  <c r="AC2261" i="1" s="1"/>
  <c r="AD2261" i="1" s="1"/>
  <c r="AF2261" i="1" s="1"/>
  <c r="AI2261" i="1" s="1"/>
  <c r="Y2262" i="1"/>
  <c r="Z2262" i="1" s="1"/>
  <c r="AB2262" i="1" s="1"/>
  <c r="AC2262" i="1" s="1"/>
  <c r="AD2262" i="1" s="1"/>
  <c r="AF2262" i="1" s="1"/>
  <c r="AI2262" i="1" s="1"/>
  <c r="Y2263" i="1"/>
  <c r="Z2263" i="1" s="1"/>
  <c r="AB2263" i="1" s="1"/>
  <c r="AC2263" i="1" s="1"/>
  <c r="AD2263" i="1" s="1"/>
  <c r="AF2263" i="1" s="1"/>
  <c r="AI2263" i="1" s="1"/>
  <c r="Y2264" i="1"/>
  <c r="Z2264" i="1" s="1"/>
  <c r="AB2264" i="1" s="1"/>
  <c r="AC2264" i="1" s="1"/>
  <c r="AD2264" i="1" s="1"/>
  <c r="AF2264" i="1" s="1"/>
  <c r="AI2264" i="1" s="1"/>
  <c r="Y2265" i="1"/>
  <c r="Z2265" i="1" s="1"/>
  <c r="AB2265" i="1" s="1"/>
  <c r="AC2265" i="1" s="1"/>
  <c r="AD2265" i="1" s="1"/>
  <c r="AF2265" i="1" s="1"/>
  <c r="AI2265" i="1" s="1"/>
  <c r="Y2266" i="1"/>
  <c r="Z2266" i="1" s="1"/>
  <c r="AB2266" i="1" s="1"/>
  <c r="AC2266" i="1" s="1"/>
  <c r="AD2266" i="1" s="1"/>
  <c r="AF2266" i="1" s="1"/>
  <c r="AI2266" i="1" s="1"/>
  <c r="Y2267" i="1"/>
  <c r="Z2267" i="1" s="1"/>
  <c r="AB2267" i="1" s="1"/>
  <c r="AC2267" i="1" s="1"/>
  <c r="AD2267" i="1" s="1"/>
  <c r="AF2267" i="1" s="1"/>
  <c r="AI2267" i="1" s="1"/>
  <c r="Y2268" i="1"/>
  <c r="Z2268" i="1" s="1"/>
  <c r="AB2268" i="1" s="1"/>
  <c r="AC2268" i="1" s="1"/>
  <c r="AD2268" i="1" s="1"/>
  <c r="AF2268" i="1" s="1"/>
  <c r="AI2268" i="1" s="1"/>
  <c r="Y2269" i="1"/>
  <c r="Z2269" i="1" s="1"/>
  <c r="AB2269" i="1" s="1"/>
  <c r="AC2269" i="1" s="1"/>
  <c r="AD2269" i="1" s="1"/>
  <c r="AF2269" i="1" s="1"/>
  <c r="AI2269" i="1" s="1"/>
  <c r="Y2270" i="1"/>
  <c r="Z2270" i="1" s="1"/>
  <c r="AB2270" i="1" s="1"/>
  <c r="AC2270" i="1" s="1"/>
  <c r="AD2270" i="1" s="1"/>
  <c r="AF2270" i="1" s="1"/>
  <c r="AI2270" i="1" s="1"/>
  <c r="Y2271" i="1"/>
  <c r="Z2271" i="1" s="1"/>
  <c r="AB2271" i="1" s="1"/>
  <c r="AC2271" i="1" s="1"/>
  <c r="AD2271" i="1" s="1"/>
  <c r="AF2271" i="1" s="1"/>
  <c r="AI2271" i="1" s="1"/>
  <c r="Y2272" i="1"/>
  <c r="Z2272" i="1" s="1"/>
  <c r="AB2272" i="1" s="1"/>
  <c r="AC2272" i="1" s="1"/>
  <c r="AD2272" i="1" s="1"/>
  <c r="AF2272" i="1" s="1"/>
  <c r="AI2272" i="1" s="1"/>
  <c r="Y2273" i="1"/>
  <c r="Z2273" i="1" s="1"/>
  <c r="AB2273" i="1" s="1"/>
  <c r="AC2273" i="1" s="1"/>
  <c r="AD2273" i="1" s="1"/>
  <c r="AF2273" i="1" s="1"/>
  <c r="AI2273" i="1" s="1"/>
  <c r="Y2274" i="1"/>
  <c r="Z2274" i="1" s="1"/>
  <c r="AB2274" i="1" s="1"/>
  <c r="AC2274" i="1" s="1"/>
  <c r="AD2274" i="1" s="1"/>
  <c r="AF2274" i="1" s="1"/>
  <c r="AI2274" i="1" s="1"/>
  <c r="Y2275" i="1"/>
  <c r="Z2275" i="1" s="1"/>
  <c r="AB2275" i="1" s="1"/>
  <c r="AC2275" i="1" s="1"/>
  <c r="AD2275" i="1" s="1"/>
  <c r="AF2275" i="1" s="1"/>
  <c r="AI2275" i="1" s="1"/>
  <c r="Y2276" i="1"/>
  <c r="Z2276" i="1" s="1"/>
  <c r="AB2276" i="1" s="1"/>
  <c r="AC2276" i="1" s="1"/>
  <c r="AD2276" i="1" s="1"/>
  <c r="AF2276" i="1" s="1"/>
  <c r="AI2276" i="1" s="1"/>
  <c r="Y2067" i="1"/>
  <c r="Z2067" i="1" s="1"/>
  <c r="AB2067" i="1" s="1"/>
  <c r="AC2067" i="1" s="1"/>
  <c r="AD2067" i="1" s="1"/>
  <c r="AF2067" i="1" s="1"/>
  <c r="AI2067" i="1" s="1"/>
  <c r="Y2068" i="1"/>
  <c r="Z2068" i="1" s="1"/>
  <c r="AB2068" i="1" s="1"/>
  <c r="AC2068" i="1" s="1"/>
  <c r="AD2068" i="1" s="1"/>
  <c r="AF2068" i="1" s="1"/>
  <c r="AI2068" i="1" s="1"/>
  <c r="Y2069" i="1"/>
  <c r="Z2069" i="1" s="1"/>
  <c r="AB2069" i="1" s="1"/>
  <c r="AC2069" i="1" s="1"/>
  <c r="AD2069" i="1" s="1"/>
  <c r="AF2069" i="1" s="1"/>
  <c r="AI2069" i="1" s="1"/>
  <c r="Y2070" i="1"/>
  <c r="Z2070" i="1" s="1"/>
  <c r="AB2070" i="1" s="1"/>
  <c r="AC2070" i="1" s="1"/>
  <c r="AD2070" i="1" s="1"/>
  <c r="AF2070" i="1" s="1"/>
  <c r="AI2070" i="1" s="1"/>
  <c r="Y2071" i="1"/>
  <c r="Z2071" i="1" s="1"/>
  <c r="AB2071" i="1" s="1"/>
  <c r="AC2071" i="1" s="1"/>
  <c r="AD2071" i="1" s="1"/>
  <c r="AF2071" i="1" s="1"/>
  <c r="AI2071" i="1" s="1"/>
  <c r="Y2072" i="1"/>
  <c r="Z2072" i="1" s="1"/>
  <c r="AB2072" i="1" s="1"/>
  <c r="AC2072" i="1" s="1"/>
  <c r="AD2072" i="1" s="1"/>
  <c r="AF2072" i="1" s="1"/>
  <c r="AI2072" i="1" s="1"/>
  <c r="Y2073" i="1"/>
  <c r="Z2073" i="1" s="1"/>
  <c r="AB2073" i="1" s="1"/>
  <c r="AC2073" i="1" s="1"/>
  <c r="AD2073" i="1" s="1"/>
  <c r="AF2073" i="1" s="1"/>
  <c r="AI2073" i="1" s="1"/>
  <c r="Y2074" i="1"/>
  <c r="Z2074" i="1" s="1"/>
  <c r="AB2074" i="1" s="1"/>
  <c r="AC2074" i="1" s="1"/>
  <c r="AD2074" i="1" s="1"/>
  <c r="AF2074" i="1" s="1"/>
  <c r="AI2074" i="1" s="1"/>
  <c r="Y2075" i="1"/>
  <c r="Z2075" i="1" s="1"/>
  <c r="AB2075" i="1" s="1"/>
  <c r="AC2075" i="1" s="1"/>
  <c r="AD2075" i="1" s="1"/>
  <c r="AF2075" i="1" s="1"/>
  <c r="AI2075" i="1" s="1"/>
  <c r="Y2076" i="1"/>
  <c r="Z2076" i="1" s="1"/>
  <c r="AB2076" i="1" s="1"/>
  <c r="AC2076" i="1" s="1"/>
  <c r="AD2076" i="1" s="1"/>
  <c r="AF2076" i="1" s="1"/>
  <c r="AI2076" i="1" s="1"/>
  <c r="Y2077" i="1"/>
  <c r="Z2077" i="1" s="1"/>
  <c r="AB2077" i="1" s="1"/>
  <c r="AC2077" i="1" s="1"/>
  <c r="AD2077" i="1" s="1"/>
  <c r="AF2077" i="1" s="1"/>
  <c r="AI2077" i="1" s="1"/>
  <c r="Y2078" i="1"/>
  <c r="Z2078" i="1" s="1"/>
  <c r="AB2078" i="1" s="1"/>
  <c r="AC2078" i="1" s="1"/>
  <c r="AD2078" i="1" s="1"/>
  <c r="AF2078" i="1" s="1"/>
  <c r="AI2078" i="1" s="1"/>
  <c r="Y2079" i="1"/>
  <c r="Z2079" i="1" s="1"/>
  <c r="AB2079" i="1" s="1"/>
  <c r="AC2079" i="1" s="1"/>
  <c r="AD2079" i="1" s="1"/>
  <c r="AF2079" i="1" s="1"/>
  <c r="AI2079" i="1" s="1"/>
  <c r="Y2080" i="1"/>
  <c r="Z2080" i="1" s="1"/>
  <c r="AB2080" i="1" s="1"/>
  <c r="AC2080" i="1" s="1"/>
  <c r="AD2080" i="1" s="1"/>
  <c r="AF2080" i="1" s="1"/>
  <c r="AI2080" i="1" s="1"/>
  <c r="Y2081" i="1"/>
  <c r="Z2081" i="1" s="1"/>
  <c r="AB2081" i="1" s="1"/>
  <c r="AC2081" i="1" s="1"/>
  <c r="AD2081" i="1" s="1"/>
  <c r="AF2081" i="1" s="1"/>
  <c r="AI2081" i="1" s="1"/>
  <c r="Y2082" i="1"/>
  <c r="Z2082" i="1" s="1"/>
  <c r="AB2082" i="1" s="1"/>
  <c r="AC2082" i="1" s="1"/>
  <c r="AD2082" i="1" s="1"/>
  <c r="AF2082" i="1" s="1"/>
  <c r="AI2082" i="1" s="1"/>
  <c r="Y2083" i="1"/>
  <c r="Z2083" i="1" s="1"/>
  <c r="AB2083" i="1" s="1"/>
  <c r="AC2083" i="1" s="1"/>
  <c r="AD2083" i="1" s="1"/>
  <c r="AF2083" i="1" s="1"/>
  <c r="AI2083" i="1" s="1"/>
  <c r="Y2084" i="1"/>
  <c r="Z2084" i="1" s="1"/>
  <c r="AB2084" i="1" s="1"/>
  <c r="AC2084" i="1" s="1"/>
  <c r="AD2084" i="1" s="1"/>
  <c r="AF2084" i="1" s="1"/>
  <c r="AI2084" i="1" s="1"/>
  <c r="Y2085" i="1"/>
  <c r="Z2085" i="1"/>
  <c r="AB2085" i="1" s="1"/>
  <c r="AC2085" i="1" s="1"/>
  <c r="AD2085" i="1" s="1"/>
  <c r="AF2085" i="1" s="1"/>
  <c r="AI2085" i="1" s="1"/>
  <c r="Y2086" i="1"/>
  <c r="Z2086" i="1" s="1"/>
  <c r="AB2086" i="1" s="1"/>
  <c r="AC2086" i="1" s="1"/>
  <c r="AD2086" i="1" s="1"/>
  <c r="AF2086" i="1" s="1"/>
  <c r="AI2086" i="1" s="1"/>
  <c r="Y2087" i="1"/>
  <c r="Z2087" i="1" s="1"/>
  <c r="AB2087" i="1" s="1"/>
  <c r="AC2087" i="1" s="1"/>
  <c r="AD2087" i="1" s="1"/>
  <c r="AF2087" i="1" s="1"/>
  <c r="AI2087" i="1" s="1"/>
  <c r="Y2088" i="1"/>
  <c r="Z2088" i="1" s="1"/>
  <c r="AB2088" i="1" s="1"/>
  <c r="AC2088" i="1" s="1"/>
  <c r="AD2088" i="1" s="1"/>
  <c r="AF2088" i="1" s="1"/>
  <c r="AI2088" i="1" s="1"/>
  <c r="Y2089" i="1"/>
  <c r="Z2089" i="1" s="1"/>
  <c r="AB2089" i="1" s="1"/>
  <c r="AC2089" i="1" s="1"/>
  <c r="AD2089" i="1" s="1"/>
  <c r="AF2089" i="1" s="1"/>
  <c r="AI2089" i="1" s="1"/>
  <c r="Y2090" i="1"/>
  <c r="Z2090" i="1" s="1"/>
  <c r="AB2090" i="1" s="1"/>
  <c r="AC2090" i="1" s="1"/>
  <c r="AD2090" i="1" s="1"/>
  <c r="AF2090" i="1" s="1"/>
  <c r="AI2090" i="1" s="1"/>
  <c r="Y2091" i="1"/>
  <c r="Z2091" i="1" s="1"/>
  <c r="AB2091" i="1" s="1"/>
  <c r="AC2091" i="1" s="1"/>
  <c r="AD2091" i="1" s="1"/>
  <c r="AF2091" i="1" s="1"/>
  <c r="AI2091" i="1" s="1"/>
  <c r="Y2092" i="1"/>
  <c r="Z2092" i="1" s="1"/>
  <c r="AB2092" i="1" s="1"/>
  <c r="AC2092" i="1" s="1"/>
  <c r="AD2092" i="1" s="1"/>
  <c r="AF2092" i="1" s="1"/>
  <c r="AI2092" i="1" s="1"/>
  <c r="Y2093" i="1"/>
  <c r="Z2093" i="1" s="1"/>
  <c r="AB2093" i="1" s="1"/>
  <c r="AC2093" i="1" s="1"/>
  <c r="AD2093" i="1" s="1"/>
  <c r="AF2093" i="1" s="1"/>
  <c r="AI2093" i="1" s="1"/>
  <c r="Y2094" i="1"/>
  <c r="Z2094" i="1" s="1"/>
  <c r="AB2094" i="1" s="1"/>
  <c r="AC2094" i="1" s="1"/>
  <c r="AD2094" i="1" s="1"/>
  <c r="AF2094" i="1" s="1"/>
  <c r="AI2094" i="1" s="1"/>
  <c r="Y2095" i="1"/>
  <c r="Z2095" i="1" s="1"/>
  <c r="AB2095" i="1" s="1"/>
  <c r="AC2095" i="1" s="1"/>
  <c r="AD2095" i="1" s="1"/>
  <c r="AF2095" i="1" s="1"/>
  <c r="AI2095" i="1" s="1"/>
  <c r="Y2096" i="1"/>
  <c r="Z2096" i="1" s="1"/>
  <c r="AB2096" i="1" s="1"/>
  <c r="AC2096" i="1" s="1"/>
  <c r="AD2096" i="1" s="1"/>
  <c r="AF2096" i="1" s="1"/>
  <c r="AI2096" i="1" s="1"/>
  <c r="Y2097" i="1"/>
  <c r="Z2097" i="1" s="1"/>
  <c r="AB2097" i="1" s="1"/>
  <c r="AC2097" i="1" s="1"/>
  <c r="AD2097" i="1" s="1"/>
  <c r="AF2097" i="1" s="1"/>
  <c r="AI2097" i="1" s="1"/>
  <c r="Y2098" i="1"/>
  <c r="Z2098" i="1" s="1"/>
  <c r="AB2098" i="1" s="1"/>
  <c r="AC2098" i="1" s="1"/>
  <c r="AD2098" i="1" s="1"/>
  <c r="AF2098" i="1" s="1"/>
  <c r="AI2098" i="1" s="1"/>
  <c r="Y2099" i="1"/>
  <c r="Z2099" i="1" s="1"/>
  <c r="AB2099" i="1" s="1"/>
  <c r="AC2099" i="1" s="1"/>
  <c r="AD2099" i="1" s="1"/>
  <c r="AF2099" i="1" s="1"/>
  <c r="AI2099" i="1" s="1"/>
  <c r="Y2100" i="1"/>
  <c r="Z2100" i="1" s="1"/>
  <c r="AB2100" i="1" s="1"/>
  <c r="AC2100" i="1" s="1"/>
  <c r="AD2100" i="1" s="1"/>
  <c r="AF2100" i="1" s="1"/>
  <c r="AI2100" i="1" s="1"/>
  <c r="Y2101" i="1"/>
  <c r="Z2101" i="1" s="1"/>
  <c r="AB2101" i="1" s="1"/>
  <c r="AC2101" i="1" s="1"/>
  <c r="AD2101" i="1" s="1"/>
  <c r="AF2101" i="1" s="1"/>
  <c r="AI2101" i="1" s="1"/>
  <c r="Y2102" i="1"/>
  <c r="Z2102" i="1" s="1"/>
  <c r="AB2102" i="1" s="1"/>
  <c r="AC2102" i="1" s="1"/>
  <c r="AD2102" i="1" s="1"/>
  <c r="AF2102" i="1" s="1"/>
  <c r="AI2102" i="1" s="1"/>
  <c r="Y2103" i="1"/>
  <c r="Z2103" i="1" s="1"/>
  <c r="AB2103" i="1" s="1"/>
  <c r="AC2103" i="1" s="1"/>
  <c r="AD2103" i="1" s="1"/>
  <c r="AF2103" i="1" s="1"/>
  <c r="AI2103" i="1" s="1"/>
  <c r="Y2104" i="1"/>
  <c r="Z2104" i="1" s="1"/>
  <c r="AB2104" i="1" s="1"/>
  <c r="AC2104" i="1" s="1"/>
  <c r="AD2104" i="1" s="1"/>
  <c r="AF2104" i="1" s="1"/>
  <c r="AI2104" i="1" s="1"/>
  <c r="Y2105" i="1"/>
  <c r="Z2105" i="1" s="1"/>
  <c r="AB2105" i="1" s="1"/>
  <c r="AC2105" i="1" s="1"/>
  <c r="AD2105" i="1" s="1"/>
  <c r="AF2105" i="1" s="1"/>
  <c r="AI2105" i="1" s="1"/>
  <c r="Y2106" i="1"/>
  <c r="Z2106" i="1" s="1"/>
  <c r="AB2106" i="1" s="1"/>
  <c r="AC2106" i="1" s="1"/>
  <c r="AD2106" i="1" s="1"/>
  <c r="AF2106" i="1" s="1"/>
  <c r="AI2106" i="1" s="1"/>
  <c r="Y2107" i="1"/>
  <c r="Z2107" i="1" s="1"/>
  <c r="AB2107" i="1" s="1"/>
  <c r="AC2107" i="1" s="1"/>
  <c r="AD2107" i="1" s="1"/>
  <c r="AF2107" i="1" s="1"/>
  <c r="AI2107" i="1" s="1"/>
  <c r="Y2108" i="1"/>
  <c r="Z2108" i="1" s="1"/>
  <c r="AB2108" i="1" s="1"/>
  <c r="AC2108" i="1" s="1"/>
  <c r="AD2108" i="1" s="1"/>
  <c r="AF2108" i="1" s="1"/>
  <c r="AI2108" i="1" s="1"/>
  <c r="Y2109" i="1"/>
  <c r="Z2109" i="1" s="1"/>
  <c r="AB2109" i="1" s="1"/>
  <c r="AC2109" i="1" s="1"/>
  <c r="AD2109" i="1" s="1"/>
  <c r="AF2109" i="1" s="1"/>
  <c r="AI2109" i="1" s="1"/>
  <c r="Y2" i="1"/>
  <c r="Z2" i="1" s="1"/>
  <c r="AB2" i="1" s="1"/>
  <c r="AC2" i="1" s="1"/>
  <c r="AD2" i="1" s="1"/>
  <c r="AF2" i="1" s="1"/>
  <c r="AI2" i="1" s="1"/>
  <c r="Y3" i="1"/>
  <c r="Z3" i="1" s="1"/>
  <c r="AB3" i="1" s="1"/>
  <c r="AC3" i="1" s="1"/>
  <c r="AD3" i="1" s="1"/>
  <c r="AF3" i="1" s="1"/>
  <c r="AI3" i="1" s="1"/>
  <c r="Y4" i="1"/>
  <c r="Z4" i="1" s="1"/>
  <c r="AB4" i="1" s="1"/>
  <c r="AC4" i="1" s="1"/>
  <c r="AD4" i="1" s="1"/>
  <c r="AF4" i="1" s="1"/>
  <c r="AI4" i="1" s="1"/>
  <c r="Y5" i="1"/>
  <c r="Z5" i="1" s="1"/>
  <c r="AB5" i="1" s="1"/>
  <c r="AC5" i="1" s="1"/>
  <c r="AD5" i="1" s="1"/>
  <c r="AF5" i="1" s="1"/>
  <c r="AI5" i="1" s="1"/>
  <c r="Y6" i="1"/>
  <c r="Z6" i="1" s="1"/>
  <c r="AB6" i="1" s="1"/>
  <c r="AC6" i="1" s="1"/>
  <c r="AD6" i="1" s="1"/>
  <c r="AF6" i="1" s="1"/>
  <c r="AI6" i="1" s="1"/>
  <c r="Y7" i="1"/>
  <c r="Z7" i="1" s="1"/>
  <c r="AB7" i="1" s="1"/>
  <c r="AC7" i="1" s="1"/>
  <c r="AD7" i="1" s="1"/>
  <c r="AF7" i="1" s="1"/>
  <c r="AI7" i="1" s="1"/>
  <c r="Y8" i="1"/>
  <c r="Z8" i="1" s="1"/>
  <c r="AB8" i="1" s="1"/>
  <c r="AC8" i="1" s="1"/>
  <c r="AD8" i="1" s="1"/>
  <c r="AF8" i="1" s="1"/>
  <c r="AI8" i="1" s="1"/>
  <c r="Y9" i="1"/>
  <c r="Z9" i="1" s="1"/>
  <c r="AB9" i="1" s="1"/>
  <c r="AC9" i="1" s="1"/>
  <c r="AD9" i="1" s="1"/>
  <c r="AF9" i="1" s="1"/>
  <c r="AI9" i="1" s="1"/>
  <c r="Y10" i="1"/>
  <c r="Z10" i="1" s="1"/>
  <c r="AB10" i="1" s="1"/>
  <c r="AC10" i="1" s="1"/>
  <c r="AD10" i="1" s="1"/>
  <c r="AF10" i="1" s="1"/>
  <c r="AI10" i="1" s="1"/>
  <c r="Y11" i="1"/>
  <c r="Z11" i="1" s="1"/>
  <c r="AB11" i="1" s="1"/>
  <c r="AC11" i="1" s="1"/>
  <c r="AD11" i="1" s="1"/>
  <c r="AF11" i="1" s="1"/>
  <c r="AI11" i="1" s="1"/>
  <c r="Y12" i="1"/>
  <c r="Z12" i="1" s="1"/>
  <c r="AB12" i="1" s="1"/>
  <c r="AC12" i="1" s="1"/>
  <c r="AD12" i="1" s="1"/>
  <c r="AF12" i="1" s="1"/>
  <c r="AI12" i="1" s="1"/>
  <c r="Y13" i="1"/>
  <c r="Z13" i="1" s="1"/>
  <c r="AB13" i="1" s="1"/>
  <c r="AC13" i="1" s="1"/>
  <c r="AD13" i="1" s="1"/>
  <c r="AF13" i="1" s="1"/>
  <c r="AI13" i="1" s="1"/>
  <c r="Y14" i="1"/>
  <c r="Z14" i="1" s="1"/>
  <c r="AB14" i="1" s="1"/>
  <c r="AC14" i="1" s="1"/>
  <c r="AD14" i="1" s="1"/>
  <c r="AF14" i="1" s="1"/>
  <c r="AI14" i="1" s="1"/>
  <c r="Y15" i="1"/>
  <c r="Z15" i="1" s="1"/>
  <c r="AB15" i="1" s="1"/>
  <c r="AC15" i="1" s="1"/>
  <c r="AD15" i="1" s="1"/>
  <c r="AF15" i="1" s="1"/>
  <c r="AI15" i="1" s="1"/>
  <c r="Y16" i="1"/>
  <c r="Z16" i="1" s="1"/>
  <c r="AB16" i="1" s="1"/>
  <c r="AC16" i="1" s="1"/>
  <c r="AD16" i="1" s="1"/>
  <c r="AF16" i="1" s="1"/>
  <c r="AI16" i="1" s="1"/>
  <c r="Y17" i="1"/>
  <c r="Z17" i="1" s="1"/>
  <c r="AB17" i="1" s="1"/>
  <c r="AC17" i="1" s="1"/>
  <c r="AD17" i="1" s="1"/>
  <c r="AF17" i="1" s="1"/>
  <c r="AI17" i="1" s="1"/>
  <c r="Y18" i="1"/>
  <c r="Z18" i="1" s="1"/>
  <c r="AB18" i="1" s="1"/>
  <c r="AC18" i="1" s="1"/>
  <c r="AD18" i="1" s="1"/>
  <c r="AF18" i="1" s="1"/>
  <c r="AI18" i="1" s="1"/>
  <c r="Y19" i="1"/>
  <c r="Z19" i="1" s="1"/>
  <c r="AB19" i="1" s="1"/>
  <c r="AC19" i="1" s="1"/>
  <c r="AD19" i="1" s="1"/>
  <c r="AF19" i="1" s="1"/>
  <c r="AI19" i="1" s="1"/>
  <c r="Y20" i="1"/>
  <c r="Z20" i="1" s="1"/>
  <c r="AB20" i="1" s="1"/>
  <c r="AC20" i="1" s="1"/>
  <c r="AD20" i="1" s="1"/>
  <c r="AF20" i="1" s="1"/>
  <c r="AI20" i="1" s="1"/>
  <c r="Y21" i="1"/>
  <c r="Z21" i="1" s="1"/>
  <c r="AB21" i="1" s="1"/>
  <c r="AC21" i="1" s="1"/>
  <c r="AD21" i="1" s="1"/>
  <c r="AF21" i="1" s="1"/>
  <c r="AI21" i="1" s="1"/>
  <c r="Y22" i="1"/>
  <c r="Z22" i="1" s="1"/>
  <c r="AB22" i="1" s="1"/>
  <c r="AC22" i="1" s="1"/>
  <c r="AD22" i="1" s="1"/>
  <c r="AF22" i="1" s="1"/>
  <c r="AI22" i="1" s="1"/>
  <c r="Y23" i="1"/>
  <c r="Z23" i="1" s="1"/>
  <c r="AB23" i="1" s="1"/>
  <c r="AC23" i="1" s="1"/>
  <c r="AD23" i="1" s="1"/>
  <c r="AF23" i="1" s="1"/>
  <c r="AI23" i="1" s="1"/>
  <c r="Y24" i="1"/>
  <c r="Z24" i="1" s="1"/>
  <c r="AB24" i="1" s="1"/>
  <c r="AC24" i="1" s="1"/>
  <c r="AD24" i="1" s="1"/>
  <c r="AF24" i="1" s="1"/>
  <c r="AI24" i="1" s="1"/>
  <c r="Y25" i="1"/>
  <c r="Z25" i="1" s="1"/>
  <c r="AB25" i="1" s="1"/>
  <c r="AC25" i="1" s="1"/>
  <c r="AD25" i="1" s="1"/>
  <c r="AF25" i="1" s="1"/>
  <c r="AI25" i="1" s="1"/>
  <c r="Y26" i="1"/>
  <c r="Z26" i="1" s="1"/>
  <c r="AB26" i="1" s="1"/>
  <c r="AC26" i="1" s="1"/>
  <c r="AD26" i="1" s="1"/>
  <c r="AF26" i="1" s="1"/>
  <c r="AI26" i="1" s="1"/>
  <c r="Y27" i="1"/>
  <c r="Z27" i="1"/>
  <c r="AB27" i="1" s="1"/>
  <c r="AC27" i="1" s="1"/>
  <c r="AD27" i="1" s="1"/>
  <c r="AF27" i="1" s="1"/>
  <c r="AI27" i="1" s="1"/>
  <c r="Y28" i="1"/>
  <c r="Z28" i="1" s="1"/>
  <c r="AB28" i="1" s="1"/>
  <c r="AC28" i="1" s="1"/>
  <c r="AD28" i="1" s="1"/>
  <c r="AF28" i="1" s="1"/>
  <c r="AI28" i="1" s="1"/>
  <c r="Y29" i="1"/>
  <c r="Z29" i="1" s="1"/>
  <c r="AB29" i="1" s="1"/>
  <c r="AC29" i="1" s="1"/>
  <c r="AD29" i="1" s="1"/>
  <c r="AF29" i="1" s="1"/>
  <c r="AI29" i="1" s="1"/>
  <c r="Y30" i="1"/>
  <c r="Z30" i="1" s="1"/>
  <c r="AB30" i="1" s="1"/>
  <c r="AC30" i="1" s="1"/>
  <c r="AD30" i="1" s="1"/>
  <c r="AF30" i="1" s="1"/>
  <c r="AI30" i="1" s="1"/>
  <c r="Y31" i="1"/>
  <c r="Z31" i="1" s="1"/>
  <c r="AB31" i="1" s="1"/>
  <c r="AC31" i="1" s="1"/>
  <c r="AD31" i="1" s="1"/>
  <c r="AF31" i="1" s="1"/>
  <c r="AI31" i="1" s="1"/>
  <c r="Y32" i="1"/>
  <c r="Z32" i="1" s="1"/>
  <c r="AB32" i="1" s="1"/>
  <c r="AC32" i="1" s="1"/>
  <c r="AD32" i="1" s="1"/>
  <c r="AF32" i="1" s="1"/>
  <c r="AI32" i="1" s="1"/>
  <c r="Y33" i="1"/>
  <c r="Z33" i="1" s="1"/>
  <c r="AB33" i="1" s="1"/>
  <c r="AC33" i="1" s="1"/>
  <c r="AD33" i="1" s="1"/>
  <c r="AF33" i="1" s="1"/>
  <c r="AI33" i="1" s="1"/>
  <c r="Y34" i="1"/>
  <c r="Z34" i="1" s="1"/>
  <c r="AB34" i="1" s="1"/>
  <c r="AC34" i="1" s="1"/>
  <c r="AD34" i="1" s="1"/>
  <c r="AF34" i="1" s="1"/>
  <c r="AI34" i="1" s="1"/>
  <c r="Y35" i="1"/>
  <c r="Z35" i="1" s="1"/>
  <c r="AB35" i="1" s="1"/>
  <c r="AC35" i="1" s="1"/>
  <c r="AD35" i="1" s="1"/>
  <c r="AF35" i="1" s="1"/>
  <c r="AI35" i="1" s="1"/>
  <c r="Y36" i="1"/>
  <c r="Z36" i="1" s="1"/>
  <c r="AB36" i="1" s="1"/>
  <c r="AC36" i="1" s="1"/>
  <c r="AD36" i="1" s="1"/>
  <c r="AF36" i="1" s="1"/>
  <c r="AI36" i="1" s="1"/>
  <c r="Y37" i="1"/>
  <c r="Z37" i="1" s="1"/>
  <c r="AB37" i="1" s="1"/>
  <c r="AC37" i="1" s="1"/>
  <c r="AD37" i="1" s="1"/>
  <c r="AF37" i="1" s="1"/>
  <c r="AI37" i="1" s="1"/>
  <c r="Y38" i="1"/>
  <c r="Z38" i="1" s="1"/>
  <c r="AB38" i="1" s="1"/>
  <c r="AC38" i="1" s="1"/>
  <c r="AD38" i="1" s="1"/>
  <c r="AF38" i="1" s="1"/>
  <c r="AI38" i="1" s="1"/>
  <c r="Y39" i="1"/>
  <c r="Z39" i="1" s="1"/>
  <c r="AB39" i="1" s="1"/>
  <c r="AC39" i="1" s="1"/>
  <c r="AD39" i="1" s="1"/>
  <c r="AF39" i="1" s="1"/>
  <c r="AI39" i="1" s="1"/>
  <c r="Y40" i="1"/>
  <c r="Z40" i="1" s="1"/>
  <c r="AB40" i="1" s="1"/>
  <c r="AC40" i="1" s="1"/>
  <c r="AD40" i="1" s="1"/>
  <c r="AF40" i="1" s="1"/>
  <c r="AI40" i="1" s="1"/>
  <c r="Y41" i="1"/>
  <c r="Z41" i="1"/>
  <c r="AB41" i="1" s="1"/>
  <c r="AC41" i="1" s="1"/>
  <c r="AD41" i="1" s="1"/>
  <c r="AF41" i="1" s="1"/>
  <c r="AI41" i="1" s="1"/>
  <c r="Y42" i="1"/>
  <c r="Z42" i="1" s="1"/>
  <c r="AB42" i="1" s="1"/>
  <c r="AC42" i="1" s="1"/>
  <c r="AD42" i="1" s="1"/>
  <c r="AF42" i="1" s="1"/>
  <c r="AI42" i="1" s="1"/>
  <c r="Y43" i="1"/>
  <c r="Z43" i="1" s="1"/>
  <c r="AB43" i="1" s="1"/>
  <c r="AC43" i="1" s="1"/>
  <c r="AD43" i="1" s="1"/>
  <c r="AF43" i="1" s="1"/>
  <c r="AI43" i="1" s="1"/>
  <c r="Y44" i="1"/>
  <c r="Z44" i="1" s="1"/>
  <c r="AB44" i="1" s="1"/>
  <c r="AC44" i="1" s="1"/>
  <c r="AD44" i="1" s="1"/>
  <c r="AF44" i="1" s="1"/>
  <c r="AI44" i="1" s="1"/>
  <c r="Y45" i="1"/>
  <c r="Z45" i="1" s="1"/>
  <c r="AB45" i="1" s="1"/>
  <c r="AC45" i="1" s="1"/>
  <c r="AD45" i="1" s="1"/>
  <c r="AF45" i="1" s="1"/>
  <c r="AI45" i="1" s="1"/>
  <c r="Y46" i="1"/>
  <c r="Z46" i="1" s="1"/>
  <c r="AB46" i="1" s="1"/>
  <c r="AC46" i="1" s="1"/>
  <c r="AD46" i="1" s="1"/>
  <c r="AF46" i="1" s="1"/>
  <c r="AI46" i="1" s="1"/>
  <c r="Y47" i="1"/>
  <c r="Z47" i="1" s="1"/>
  <c r="AB47" i="1" s="1"/>
  <c r="AC47" i="1" s="1"/>
  <c r="AD47" i="1" s="1"/>
  <c r="AF47" i="1" s="1"/>
  <c r="AI47" i="1" s="1"/>
  <c r="Y48" i="1"/>
  <c r="Z48" i="1" s="1"/>
  <c r="AB48" i="1" s="1"/>
  <c r="AC48" i="1" s="1"/>
  <c r="AD48" i="1" s="1"/>
  <c r="AF48" i="1" s="1"/>
  <c r="AI48" i="1" s="1"/>
  <c r="Y49" i="1"/>
  <c r="Z49" i="1" s="1"/>
  <c r="AB49" i="1" s="1"/>
  <c r="AC49" i="1" s="1"/>
  <c r="AD49" i="1" s="1"/>
  <c r="AF49" i="1" s="1"/>
  <c r="AI49" i="1" s="1"/>
  <c r="Y50" i="1"/>
  <c r="Z50" i="1" s="1"/>
  <c r="AB50" i="1" s="1"/>
  <c r="AC50" i="1" s="1"/>
  <c r="AD50" i="1" s="1"/>
  <c r="AF50" i="1" s="1"/>
  <c r="AI50" i="1" s="1"/>
  <c r="Y51" i="1"/>
  <c r="Z51" i="1" s="1"/>
  <c r="AB51" i="1" s="1"/>
  <c r="AC51" i="1" s="1"/>
  <c r="AD51" i="1" s="1"/>
  <c r="AF51" i="1" s="1"/>
  <c r="AI51" i="1" s="1"/>
  <c r="Y52" i="1"/>
  <c r="Z52" i="1" s="1"/>
  <c r="AB52" i="1" s="1"/>
  <c r="AC52" i="1" s="1"/>
  <c r="AD52" i="1" s="1"/>
  <c r="AF52" i="1" s="1"/>
  <c r="AI52" i="1" s="1"/>
  <c r="Y53" i="1"/>
  <c r="Z53" i="1" s="1"/>
  <c r="AB53" i="1" s="1"/>
  <c r="AC53" i="1" s="1"/>
  <c r="AD53" i="1" s="1"/>
  <c r="AF53" i="1" s="1"/>
  <c r="AI53" i="1" s="1"/>
  <c r="Y54" i="1"/>
  <c r="Z54" i="1" s="1"/>
  <c r="AB54" i="1" s="1"/>
  <c r="AC54" i="1" s="1"/>
  <c r="AD54" i="1" s="1"/>
  <c r="AF54" i="1" s="1"/>
  <c r="AI54" i="1" s="1"/>
  <c r="Y55" i="1"/>
  <c r="Z55" i="1" s="1"/>
  <c r="AB55" i="1" s="1"/>
  <c r="AC55" i="1" s="1"/>
  <c r="AD55" i="1" s="1"/>
  <c r="AF55" i="1" s="1"/>
  <c r="AI55" i="1" s="1"/>
  <c r="Y56" i="1"/>
  <c r="Z56" i="1" s="1"/>
  <c r="AB56" i="1" s="1"/>
  <c r="AC56" i="1" s="1"/>
  <c r="AD56" i="1" s="1"/>
  <c r="AF56" i="1" s="1"/>
  <c r="AI56" i="1" s="1"/>
  <c r="Y57" i="1"/>
  <c r="Z57" i="1" s="1"/>
  <c r="AB57" i="1" s="1"/>
  <c r="AC57" i="1" s="1"/>
  <c r="AD57" i="1" s="1"/>
  <c r="AF57" i="1" s="1"/>
  <c r="AI57" i="1" s="1"/>
  <c r="Y58" i="1"/>
  <c r="Z58" i="1" s="1"/>
  <c r="AB58" i="1" s="1"/>
  <c r="AC58" i="1" s="1"/>
  <c r="AD58" i="1" s="1"/>
  <c r="AF58" i="1" s="1"/>
  <c r="AI58" i="1" s="1"/>
  <c r="Y59" i="1"/>
  <c r="Z59" i="1" s="1"/>
  <c r="AB59" i="1" s="1"/>
  <c r="AC59" i="1" s="1"/>
  <c r="AD59" i="1" s="1"/>
  <c r="AF59" i="1" s="1"/>
  <c r="AI59" i="1" s="1"/>
  <c r="Y60" i="1"/>
  <c r="Z60" i="1" s="1"/>
  <c r="AB60" i="1" s="1"/>
  <c r="AC60" i="1" s="1"/>
  <c r="AD60" i="1" s="1"/>
  <c r="AF60" i="1" s="1"/>
  <c r="AI60" i="1" s="1"/>
  <c r="Y61" i="1"/>
  <c r="Z61" i="1" s="1"/>
  <c r="AB61" i="1" s="1"/>
  <c r="AC61" i="1" s="1"/>
  <c r="AD61" i="1" s="1"/>
  <c r="AF61" i="1" s="1"/>
  <c r="AI61" i="1" s="1"/>
  <c r="Y62" i="1"/>
  <c r="Z62" i="1" s="1"/>
  <c r="AB62" i="1" s="1"/>
  <c r="AC62" i="1" s="1"/>
  <c r="AD62" i="1" s="1"/>
  <c r="AF62" i="1" s="1"/>
  <c r="AI62" i="1" s="1"/>
  <c r="Y63" i="1"/>
  <c r="Z63" i="1" s="1"/>
  <c r="AB63" i="1" s="1"/>
  <c r="AC63" i="1" s="1"/>
  <c r="AD63" i="1" s="1"/>
  <c r="AF63" i="1" s="1"/>
  <c r="AI63" i="1" s="1"/>
  <c r="Y64" i="1"/>
  <c r="Z64" i="1" s="1"/>
  <c r="AB64" i="1" s="1"/>
  <c r="AC64" i="1" s="1"/>
  <c r="AD64" i="1" s="1"/>
  <c r="AF64" i="1" s="1"/>
  <c r="AI64" i="1" s="1"/>
  <c r="Y65" i="1"/>
  <c r="Z65" i="1" s="1"/>
  <c r="AB65" i="1" s="1"/>
  <c r="AC65" i="1" s="1"/>
  <c r="AD65" i="1" s="1"/>
  <c r="AF65" i="1" s="1"/>
  <c r="AI65" i="1" s="1"/>
  <c r="Y66" i="1"/>
  <c r="Z66" i="1" s="1"/>
  <c r="AB66" i="1" s="1"/>
  <c r="AC66" i="1" s="1"/>
  <c r="AD66" i="1" s="1"/>
  <c r="AF66" i="1" s="1"/>
  <c r="AI66" i="1" s="1"/>
  <c r="Y67" i="1"/>
  <c r="Z67" i="1" s="1"/>
  <c r="AB67" i="1" s="1"/>
  <c r="AC67" i="1" s="1"/>
  <c r="AD67" i="1" s="1"/>
  <c r="AF67" i="1" s="1"/>
  <c r="AI67" i="1" s="1"/>
  <c r="Y68" i="1"/>
  <c r="Z68" i="1" s="1"/>
  <c r="AB68" i="1" s="1"/>
  <c r="AC68" i="1" s="1"/>
  <c r="AD68" i="1" s="1"/>
  <c r="AF68" i="1" s="1"/>
  <c r="AI68" i="1" s="1"/>
  <c r="Y69" i="1"/>
  <c r="Z69" i="1" s="1"/>
  <c r="AB69" i="1" s="1"/>
  <c r="AC69" i="1" s="1"/>
  <c r="AD69" i="1" s="1"/>
  <c r="AF69" i="1" s="1"/>
  <c r="AI69" i="1" s="1"/>
  <c r="Y70" i="1"/>
  <c r="Z70" i="1" s="1"/>
  <c r="AB70" i="1" s="1"/>
  <c r="AC70" i="1" s="1"/>
  <c r="AD70" i="1" s="1"/>
  <c r="AF70" i="1" s="1"/>
  <c r="AI70" i="1" s="1"/>
  <c r="Y71" i="1"/>
  <c r="Z71" i="1" s="1"/>
  <c r="AB71" i="1" s="1"/>
  <c r="AC71" i="1" s="1"/>
  <c r="AD71" i="1" s="1"/>
  <c r="AF71" i="1" s="1"/>
  <c r="AI71" i="1" s="1"/>
  <c r="Y72" i="1"/>
  <c r="Z72" i="1" s="1"/>
  <c r="AB72" i="1" s="1"/>
  <c r="AC72" i="1" s="1"/>
  <c r="AD72" i="1" s="1"/>
  <c r="AF72" i="1" s="1"/>
  <c r="AI72" i="1" s="1"/>
  <c r="Y73" i="1"/>
  <c r="Z73" i="1" s="1"/>
  <c r="AB73" i="1" s="1"/>
  <c r="AC73" i="1" s="1"/>
  <c r="AD73" i="1" s="1"/>
  <c r="AF73" i="1" s="1"/>
  <c r="AI73" i="1" s="1"/>
  <c r="Y74" i="1"/>
  <c r="Z74" i="1" s="1"/>
  <c r="AB74" i="1" s="1"/>
  <c r="AC74" i="1" s="1"/>
  <c r="AD74" i="1" s="1"/>
  <c r="AF74" i="1" s="1"/>
  <c r="AI74" i="1" s="1"/>
  <c r="Y75" i="1"/>
  <c r="Z75" i="1" s="1"/>
  <c r="AB75" i="1" s="1"/>
  <c r="AC75" i="1" s="1"/>
  <c r="AD75" i="1" s="1"/>
  <c r="AF75" i="1" s="1"/>
  <c r="AI75" i="1" s="1"/>
  <c r="Y76" i="1"/>
  <c r="Z76" i="1" s="1"/>
  <c r="AB76" i="1" s="1"/>
  <c r="AC76" i="1" s="1"/>
  <c r="AD76" i="1" s="1"/>
  <c r="AF76" i="1" s="1"/>
  <c r="AI76" i="1" s="1"/>
  <c r="Y77" i="1"/>
  <c r="Z77" i="1" s="1"/>
  <c r="AB77" i="1" s="1"/>
  <c r="AC77" i="1" s="1"/>
  <c r="AD77" i="1" s="1"/>
  <c r="AF77" i="1" s="1"/>
  <c r="AI77" i="1" s="1"/>
  <c r="Y78" i="1"/>
  <c r="Z78" i="1" s="1"/>
  <c r="AB78" i="1" s="1"/>
  <c r="AC78" i="1" s="1"/>
  <c r="AD78" i="1" s="1"/>
  <c r="AF78" i="1" s="1"/>
  <c r="AI78" i="1" s="1"/>
  <c r="Y79" i="1"/>
  <c r="Z79" i="1" s="1"/>
  <c r="AB79" i="1" s="1"/>
  <c r="AC79" i="1" s="1"/>
  <c r="AD79" i="1" s="1"/>
  <c r="AF79" i="1" s="1"/>
  <c r="AI79" i="1" s="1"/>
  <c r="Y80" i="1"/>
  <c r="Z80" i="1" s="1"/>
  <c r="AB80" i="1" s="1"/>
  <c r="AC80" i="1" s="1"/>
  <c r="AD80" i="1" s="1"/>
  <c r="AF80" i="1" s="1"/>
  <c r="AI80" i="1" s="1"/>
  <c r="Y81" i="1"/>
  <c r="Z81" i="1" s="1"/>
  <c r="AB81" i="1" s="1"/>
  <c r="AC81" i="1" s="1"/>
  <c r="AD81" i="1" s="1"/>
  <c r="AF81" i="1" s="1"/>
  <c r="AI81" i="1" s="1"/>
  <c r="Y82" i="1"/>
  <c r="Z82" i="1" s="1"/>
  <c r="AB82" i="1" s="1"/>
  <c r="AC82" i="1" s="1"/>
  <c r="AD82" i="1" s="1"/>
  <c r="AF82" i="1" s="1"/>
  <c r="AI82" i="1" s="1"/>
  <c r="Y83" i="1"/>
  <c r="Z83" i="1" s="1"/>
  <c r="AB83" i="1" s="1"/>
  <c r="AC83" i="1" s="1"/>
  <c r="AD83" i="1" s="1"/>
  <c r="AF83" i="1" s="1"/>
  <c r="AI83" i="1" s="1"/>
  <c r="Y84" i="1"/>
  <c r="Z84" i="1" s="1"/>
  <c r="AB84" i="1" s="1"/>
  <c r="AC84" i="1" s="1"/>
  <c r="AD84" i="1" s="1"/>
  <c r="AF84" i="1" s="1"/>
  <c r="AI84" i="1" s="1"/>
  <c r="Y85" i="1"/>
  <c r="Z85" i="1" s="1"/>
  <c r="AB85" i="1" s="1"/>
  <c r="AC85" i="1" s="1"/>
  <c r="AD85" i="1" s="1"/>
  <c r="AF85" i="1" s="1"/>
  <c r="AI85" i="1" s="1"/>
  <c r="Y86" i="1"/>
  <c r="Z86" i="1" s="1"/>
  <c r="AB86" i="1" s="1"/>
  <c r="AC86" i="1" s="1"/>
  <c r="AD86" i="1" s="1"/>
  <c r="AF86" i="1" s="1"/>
  <c r="AI86" i="1" s="1"/>
  <c r="Y87" i="1"/>
  <c r="Z87" i="1" s="1"/>
  <c r="AB87" i="1" s="1"/>
  <c r="AC87" i="1" s="1"/>
  <c r="AD87" i="1" s="1"/>
  <c r="AF87" i="1" s="1"/>
  <c r="AI87" i="1" s="1"/>
  <c r="Y88" i="1"/>
  <c r="Z88" i="1" s="1"/>
  <c r="AB88" i="1" s="1"/>
  <c r="AC88" i="1" s="1"/>
  <c r="AD88" i="1" s="1"/>
  <c r="AF88" i="1" s="1"/>
  <c r="AI88" i="1" s="1"/>
  <c r="Y89" i="1"/>
  <c r="Z89" i="1" s="1"/>
  <c r="AB89" i="1" s="1"/>
  <c r="AC89" i="1" s="1"/>
  <c r="AD89" i="1" s="1"/>
  <c r="AF89" i="1" s="1"/>
  <c r="AI89" i="1" s="1"/>
  <c r="Y90" i="1"/>
  <c r="Z90" i="1" s="1"/>
  <c r="AB90" i="1" s="1"/>
  <c r="AC90" i="1" s="1"/>
  <c r="AD90" i="1" s="1"/>
  <c r="AF90" i="1" s="1"/>
  <c r="AI90" i="1" s="1"/>
  <c r="Y91" i="1"/>
  <c r="Z91" i="1" s="1"/>
  <c r="AB91" i="1" s="1"/>
  <c r="AC91" i="1" s="1"/>
  <c r="AD91" i="1" s="1"/>
  <c r="AF91" i="1" s="1"/>
  <c r="AI91" i="1" s="1"/>
  <c r="Y92" i="1"/>
  <c r="Z92" i="1" s="1"/>
  <c r="AB92" i="1" s="1"/>
  <c r="AC92" i="1" s="1"/>
  <c r="AD92" i="1" s="1"/>
  <c r="AF92" i="1" s="1"/>
  <c r="AI92" i="1" s="1"/>
  <c r="Y93" i="1"/>
  <c r="Z93" i="1" s="1"/>
  <c r="AB93" i="1" s="1"/>
  <c r="AC93" i="1" s="1"/>
  <c r="AD93" i="1" s="1"/>
  <c r="AF93" i="1" s="1"/>
  <c r="AI93" i="1" s="1"/>
  <c r="Y94" i="1"/>
  <c r="Z94" i="1" s="1"/>
  <c r="AB94" i="1" s="1"/>
  <c r="AC94" i="1" s="1"/>
  <c r="AD94" i="1" s="1"/>
  <c r="AF94" i="1" s="1"/>
  <c r="AI94" i="1" s="1"/>
  <c r="Y95" i="1"/>
  <c r="Z95" i="1" s="1"/>
  <c r="AB95" i="1" s="1"/>
  <c r="AC95" i="1" s="1"/>
  <c r="AD95" i="1" s="1"/>
  <c r="AF95" i="1" s="1"/>
  <c r="AI95" i="1" s="1"/>
  <c r="Y96" i="1"/>
  <c r="Z96" i="1" s="1"/>
  <c r="AB96" i="1" s="1"/>
  <c r="AC96" i="1" s="1"/>
  <c r="AD96" i="1" s="1"/>
  <c r="AF96" i="1" s="1"/>
  <c r="AI96" i="1" s="1"/>
  <c r="Y1161" i="1"/>
  <c r="Z1161" i="1"/>
  <c r="AB1161" i="1" s="1"/>
  <c r="AC1161" i="1" s="1"/>
  <c r="AD1161" i="1" s="1"/>
  <c r="AF1161" i="1" s="1"/>
  <c r="AI1161" i="1" s="1"/>
  <c r="Y1162" i="1"/>
  <c r="Z1162" i="1" s="1"/>
  <c r="AB1162" i="1" s="1"/>
  <c r="AC1162" i="1" s="1"/>
  <c r="AD1162" i="1" s="1"/>
  <c r="AF1162" i="1" s="1"/>
  <c r="AI1162" i="1" s="1"/>
  <c r="Y1163" i="1"/>
  <c r="Z1163" i="1" s="1"/>
  <c r="AB1163" i="1" s="1"/>
  <c r="AC1163" i="1" s="1"/>
  <c r="AD1163" i="1" s="1"/>
  <c r="AF1163" i="1" s="1"/>
  <c r="AI1163" i="1" s="1"/>
  <c r="Y1164" i="1"/>
  <c r="Z1164" i="1" s="1"/>
  <c r="AB1164" i="1" s="1"/>
  <c r="AC1164" i="1" s="1"/>
  <c r="AD1164" i="1" s="1"/>
  <c r="AF1164" i="1" s="1"/>
  <c r="AI1164" i="1" s="1"/>
  <c r="Y1165" i="1"/>
  <c r="Z1165" i="1" s="1"/>
  <c r="AB1165" i="1" s="1"/>
  <c r="AC1165" i="1" s="1"/>
  <c r="AD1165" i="1" s="1"/>
  <c r="AF1165" i="1" s="1"/>
  <c r="AI1165" i="1" s="1"/>
  <c r="Y1166" i="1"/>
  <c r="Z1166" i="1" s="1"/>
  <c r="AB1166" i="1" s="1"/>
  <c r="AC1166" i="1" s="1"/>
  <c r="AD1166" i="1" s="1"/>
  <c r="AF1166" i="1" s="1"/>
  <c r="AI1166" i="1" s="1"/>
  <c r="Y1167" i="1"/>
  <c r="Z1167" i="1" s="1"/>
  <c r="AB1167" i="1" s="1"/>
  <c r="AC1167" i="1" s="1"/>
  <c r="AD1167" i="1" s="1"/>
  <c r="AF1167" i="1" s="1"/>
  <c r="AI1167" i="1" s="1"/>
  <c r="Y1168" i="1"/>
  <c r="Z1168" i="1" s="1"/>
  <c r="AB1168" i="1" s="1"/>
  <c r="AC1168" i="1" s="1"/>
  <c r="AD1168" i="1" s="1"/>
  <c r="AF1168" i="1" s="1"/>
  <c r="AI1168" i="1" s="1"/>
  <c r="Y1169" i="1"/>
  <c r="Z1169" i="1" s="1"/>
  <c r="AB1169" i="1" s="1"/>
  <c r="AC1169" i="1" s="1"/>
  <c r="AD1169" i="1" s="1"/>
  <c r="AF1169" i="1" s="1"/>
  <c r="AI1169" i="1" s="1"/>
  <c r="Y1170" i="1"/>
  <c r="Z1170" i="1" s="1"/>
  <c r="AB1170" i="1" s="1"/>
  <c r="AC1170" i="1" s="1"/>
  <c r="AD1170" i="1" s="1"/>
  <c r="AF1170" i="1" s="1"/>
  <c r="AI1170" i="1" s="1"/>
  <c r="Y1171" i="1"/>
  <c r="Z1171" i="1" s="1"/>
  <c r="AB1171" i="1" s="1"/>
  <c r="AC1171" i="1" s="1"/>
  <c r="AD1171" i="1" s="1"/>
  <c r="AF1171" i="1" s="1"/>
  <c r="AI1171" i="1" s="1"/>
  <c r="Y1172" i="1"/>
  <c r="Z1172" i="1" s="1"/>
  <c r="AB1172" i="1" s="1"/>
  <c r="AC1172" i="1" s="1"/>
  <c r="AD1172" i="1" s="1"/>
  <c r="AF1172" i="1" s="1"/>
  <c r="AI1172" i="1" s="1"/>
  <c r="Y1173" i="1"/>
  <c r="Z1173" i="1" s="1"/>
  <c r="AB1173" i="1" s="1"/>
  <c r="AC1173" i="1" s="1"/>
  <c r="AD1173" i="1" s="1"/>
  <c r="AF1173" i="1" s="1"/>
  <c r="AI1173" i="1" s="1"/>
  <c r="Y1174" i="1"/>
  <c r="Z1174" i="1" s="1"/>
  <c r="AB1174" i="1" s="1"/>
  <c r="AC1174" i="1" s="1"/>
  <c r="AD1174" i="1" s="1"/>
  <c r="AF1174" i="1" s="1"/>
  <c r="AI1174" i="1" s="1"/>
  <c r="Y1175" i="1"/>
  <c r="Z1175" i="1" s="1"/>
  <c r="AB1175" i="1" s="1"/>
  <c r="AC1175" i="1" s="1"/>
  <c r="AD1175" i="1" s="1"/>
  <c r="AF1175" i="1" s="1"/>
  <c r="AI1175" i="1" s="1"/>
  <c r="Y1176" i="1"/>
  <c r="Z1176" i="1" s="1"/>
  <c r="AB1176" i="1" s="1"/>
  <c r="AC1176" i="1" s="1"/>
  <c r="AD1176" i="1" s="1"/>
  <c r="AF1176" i="1" s="1"/>
  <c r="AI1176" i="1" s="1"/>
  <c r="Y1177" i="1"/>
  <c r="Z1177" i="1" s="1"/>
  <c r="AB1177" i="1" s="1"/>
  <c r="AC1177" i="1" s="1"/>
  <c r="AD1177" i="1" s="1"/>
  <c r="AF1177" i="1" s="1"/>
  <c r="AI1177" i="1" s="1"/>
  <c r="Y1178" i="1"/>
  <c r="Z1178" i="1" s="1"/>
  <c r="AB1178" i="1" s="1"/>
  <c r="AC1178" i="1" s="1"/>
  <c r="AD1178" i="1" s="1"/>
  <c r="AF1178" i="1" s="1"/>
  <c r="AI1178" i="1" s="1"/>
  <c r="Y1179" i="1"/>
  <c r="Z1179" i="1" s="1"/>
  <c r="AB1179" i="1" s="1"/>
  <c r="AC1179" i="1" s="1"/>
  <c r="AD1179" i="1" s="1"/>
  <c r="AF1179" i="1" s="1"/>
  <c r="AI1179" i="1" s="1"/>
  <c r="Y1180" i="1"/>
  <c r="Z1180" i="1" s="1"/>
  <c r="AB1180" i="1" s="1"/>
  <c r="AC1180" i="1" s="1"/>
  <c r="AD1180" i="1" s="1"/>
  <c r="AF1180" i="1" s="1"/>
  <c r="AI1180" i="1" s="1"/>
  <c r="Y1181" i="1"/>
  <c r="Z1181" i="1" s="1"/>
  <c r="AB1181" i="1" s="1"/>
  <c r="AC1181" i="1" s="1"/>
  <c r="AD1181" i="1" s="1"/>
  <c r="AF1181" i="1" s="1"/>
  <c r="AI1181" i="1" s="1"/>
  <c r="Y1182" i="1"/>
  <c r="Z1182" i="1" s="1"/>
  <c r="AB1182" i="1" s="1"/>
  <c r="AC1182" i="1" s="1"/>
  <c r="AD1182" i="1" s="1"/>
  <c r="AF1182" i="1" s="1"/>
  <c r="AI1182" i="1" s="1"/>
  <c r="Y1183" i="1"/>
  <c r="Z1183" i="1" s="1"/>
  <c r="AB1183" i="1" s="1"/>
  <c r="AC1183" i="1" s="1"/>
  <c r="AD1183" i="1" s="1"/>
  <c r="AF1183" i="1" s="1"/>
  <c r="AI1183" i="1" s="1"/>
  <c r="Y1184" i="1"/>
  <c r="Z1184" i="1" s="1"/>
  <c r="AB1184" i="1" s="1"/>
  <c r="AC1184" i="1" s="1"/>
  <c r="AD1184" i="1" s="1"/>
  <c r="AF1184" i="1" s="1"/>
  <c r="AI1184" i="1" s="1"/>
  <c r="Y1185" i="1"/>
  <c r="Z1185" i="1" s="1"/>
  <c r="AB1185" i="1" s="1"/>
  <c r="AC1185" i="1" s="1"/>
  <c r="AD1185" i="1" s="1"/>
  <c r="AF1185" i="1" s="1"/>
  <c r="AI1185" i="1" s="1"/>
  <c r="Y1186" i="1"/>
  <c r="Z1186" i="1" s="1"/>
  <c r="AB1186" i="1" s="1"/>
  <c r="AC1186" i="1" s="1"/>
  <c r="AD1186" i="1" s="1"/>
  <c r="AF1186" i="1" s="1"/>
  <c r="AI1186" i="1" s="1"/>
  <c r="Y1187" i="1"/>
  <c r="Z1187" i="1" s="1"/>
  <c r="AB1187" i="1" s="1"/>
  <c r="AC1187" i="1" s="1"/>
  <c r="AD1187" i="1" s="1"/>
  <c r="AF1187" i="1" s="1"/>
  <c r="AI1187" i="1" s="1"/>
  <c r="Y1188" i="1"/>
  <c r="Z1188" i="1" s="1"/>
  <c r="AB1188" i="1" s="1"/>
  <c r="AC1188" i="1" s="1"/>
  <c r="AD1188" i="1" s="1"/>
  <c r="AF1188" i="1" s="1"/>
  <c r="AI1188" i="1" s="1"/>
  <c r="Y1189" i="1"/>
  <c r="Z1189" i="1" s="1"/>
  <c r="AB1189" i="1" s="1"/>
  <c r="AC1189" i="1" s="1"/>
  <c r="AD1189" i="1" s="1"/>
  <c r="AF1189" i="1" s="1"/>
  <c r="AI1189" i="1" s="1"/>
  <c r="Y1190" i="1"/>
  <c r="Z1190" i="1" s="1"/>
  <c r="AB1190" i="1" s="1"/>
  <c r="AC1190" i="1" s="1"/>
  <c r="AD1190" i="1" s="1"/>
  <c r="AF1190" i="1" s="1"/>
  <c r="AI1190" i="1" s="1"/>
  <c r="Y1191" i="1"/>
  <c r="Z1191" i="1" s="1"/>
  <c r="AB1191" i="1" s="1"/>
  <c r="AC1191" i="1" s="1"/>
  <c r="AD1191" i="1" s="1"/>
  <c r="AF1191" i="1" s="1"/>
  <c r="AI1191" i="1" s="1"/>
  <c r="Y1192" i="1"/>
  <c r="Z1192" i="1" s="1"/>
  <c r="AB1192" i="1" s="1"/>
  <c r="AC1192" i="1" s="1"/>
  <c r="AD1192" i="1" s="1"/>
  <c r="AF1192" i="1" s="1"/>
  <c r="AI1192" i="1" s="1"/>
  <c r="Y1193" i="1"/>
  <c r="Z1193" i="1" s="1"/>
  <c r="AB1193" i="1" s="1"/>
  <c r="AC1193" i="1" s="1"/>
  <c r="AD1193" i="1" s="1"/>
  <c r="AF1193" i="1" s="1"/>
  <c r="AI1193" i="1" s="1"/>
  <c r="Y1194" i="1"/>
  <c r="Z1194" i="1" s="1"/>
  <c r="AB1194" i="1" s="1"/>
  <c r="AC1194" i="1" s="1"/>
  <c r="AD1194" i="1" s="1"/>
  <c r="AF1194" i="1" s="1"/>
  <c r="AI1194" i="1" s="1"/>
  <c r="Y1195" i="1"/>
  <c r="Z1195" i="1" s="1"/>
  <c r="AB1195" i="1" s="1"/>
  <c r="AC1195" i="1" s="1"/>
  <c r="AD1195" i="1" s="1"/>
  <c r="AF1195" i="1" s="1"/>
  <c r="AI1195" i="1" s="1"/>
  <c r="Y1196" i="1"/>
  <c r="Z1196" i="1" s="1"/>
  <c r="AB1196" i="1" s="1"/>
  <c r="AC1196" i="1" s="1"/>
  <c r="AD1196" i="1" s="1"/>
  <c r="AF1196" i="1" s="1"/>
  <c r="AI1196" i="1" s="1"/>
  <c r="Y1197" i="1"/>
  <c r="Z1197" i="1" s="1"/>
  <c r="AB1197" i="1" s="1"/>
  <c r="AC1197" i="1" s="1"/>
  <c r="AD1197" i="1" s="1"/>
  <c r="AF1197" i="1" s="1"/>
  <c r="AI1197" i="1" s="1"/>
  <c r="Y1198" i="1"/>
  <c r="Z1198" i="1" s="1"/>
  <c r="AB1198" i="1" s="1"/>
  <c r="AC1198" i="1" s="1"/>
  <c r="AD1198" i="1" s="1"/>
  <c r="AF1198" i="1" s="1"/>
  <c r="AI1198" i="1" s="1"/>
  <c r="Y1199" i="1"/>
  <c r="Z1199" i="1" s="1"/>
  <c r="AB1199" i="1" s="1"/>
  <c r="AC1199" i="1" s="1"/>
  <c r="AD1199" i="1" s="1"/>
  <c r="AF1199" i="1" s="1"/>
  <c r="AI1199" i="1" s="1"/>
  <c r="Y1200" i="1"/>
  <c r="Z1200" i="1" s="1"/>
  <c r="AB1200" i="1" s="1"/>
  <c r="AC1200" i="1" s="1"/>
  <c r="AD1200" i="1" s="1"/>
  <c r="AF1200" i="1" s="1"/>
  <c r="AI1200" i="1" s="1"/>
  <c r="Y1201" i="1"/>
  <c r="Z1201" i="1" s="1"/>
  <c r="AB1201" i="1" s="1"/>
  <c r="AC1201" i="1" s="1"/>
  <c r="AD1201" i="1" s="1"/>
  <c r="AF1201" i="1" s="1"/>
  <c r="AI1201" i="1" s="1"/>
  <c r="Y1202" i="1"/>
  <c r="Z1202" i="1" s="1"/>
  <c r="AB1202" i="1" s="1"/>
  <c r="AC1202" i="1" s="1"/>
  <c r="AD1202" i="1" s="1"/>
  <c r="AF1202" i="1" s="1"/>
  <c r="AI1202" i="1" s="1"/>
  <c r="Y1203" i="1"/>
  <c r="Z1203" i="1" s="1"/>
  <c r="AB1203" i="1" s="1"/>
  <c r="AC1203" i="1" s="1"/>
  <c r="AD1203" i="1" s="1"/>
  <c r="AF1203" i="1" s="1"/>
  <c r="AI1203" i="1" s="1"/>
  <c r="Y1204" i="1"/>
  <c r="Z1204" i="1" s="1"/>
  <c r="AB1204" i="1" s="1"/>
  <c r="AC1204" i="1" s="1"/>
  <c r="AD1204" i="1" s="1"/>
  <c r="AF1204" i="1" s="1"/>
  <c r="AI1204" i="1" s="1"/>
  <c r="Y1205" i="1"/>
  <c r="Z1205" i="1" s="1"/>
  <c r="AB1205" i="1" s="1"/>
  <c r="AC1205" i="1" s="1"/>
  <c r="AD1205" i="1" s="1"/>
  <c r="AF1205" i="1" s="1"/>
  <c r="AI1205" i="1" s="1"/>
  <c r="Y1206" i="1"/>
  <c r="Z1206" i="1" s="1"/>
  <c r="AB1206" i="1" s="1"/>
  <c r="AC1206" i="1" s="1"/>
  <c r="AD1206" i="1" s="1"/>
  <c r="AF1206" i="1" s="1"/>
  <c r="AI1206" i="1" s="1"/>
  <c r="Y1207" i="1"/>
  <c r="Z1207" i="1" s="1"/>
  <c r="AB1207" i="1" s="1"/>
  <c r="AC1207" i="1" s="1"/>
  <c r="AD1207" i="1" s="1"/>
  <c r="AF1207" i="1" s="1"/>
  <c r="AI1207" i="1" s="1"/>
  <c r="Y1208" i="1"/>
  <c r="Z1208" i="1" s="1"/>
  <c r="AB1208" i="1" s="1"/>
  <c r="AC1208" i="1" s="1"/>
  <c r="AD1208" i="1" s="1"/>
  <c r="AF1208" i="1" s="1"/>
  <c r="AI1208" i="1" s="1"/>
  <c r="Y1209" i="1"/>
  <c r="Z1209" i="1" s="1"/>
  <c r="AB1209" i="1" s="1"/>
  <c r="AC1209" i="1" s="1"/>
  <c r="AD1209" i="1" s="1"/>
  <c r="AF1209" i="1" s="1"/>
  <c r="AI1209" i="1" s="1"/>
  <c r="Y1210" i="1"/>
  <c r="Z1210" i="1" s="1"/>
  <c r="AB1210" i="1" s="1"/>
  <c r="AC1210" i="1" s="1"/>
  <c r="AD1210" i="1" s="1"/>
  <c r="AF1210" i="1" s="1"/>
  <c r="AI1210" i="1" s="1"/>
  <c r="Y1211" i="1"/>
  <c r="Z1211" i="1" s="1"/>
  <c r="AB1211" i="1" s="1"/>
  <c r="AC1211" i="1" s="1"/>
  <c r="AD1211" i="1" s="1"/>
  <c r="AF1211" i="1" s="1"/>
  <c r="AI1211" i="1" s="1"/>
  <c r="Y1212" i="1"/>
  <c r="Z1212" i="1" s="1"/>
  <c r="AB1212" i="1" s="1"/>
  <c r="AC1212" i="1" s="1"/>
  <c r="AD1212" i="1" s="1"/>
  <c r="AF1212" i="1" s="1"/>
  <c r="AI1212" i="1" s="1"/>
  <c r="Y1213" i="1"/>
  <c r="Z1213" i="1" s="1"/>
  <c r="AB1213" i="1" s="1"/>
  <c r="AC1213" i="1" s="1"/>
  <c r="AD1213" i="1" s="1"/>
  <c r="AF1213" i="1" s="1"/>
  <c r="AI1213" i="1" s="1"/>
  <c r="Y1214" i="1"/>
  <c r="Z1214" i="1" s="1"/>
  <c r="AB1214" i="1" s="1"/>
  <c r="AC1214" i="1" s="1"/>
  <c r="AD1214" i="1" s="1"/>
  <c r="AF1214" i="1" s="1"/>
  <c r="AI1214" i="1" s="1"/>
  <c r="Y1215" i="1"/>
  <c r="Z1215" i="1" s="1"/>
  <c r="AB1215" i="1" s="1"/>
  <c r="AC1215" i="1" s="1"/>
  <c r="AD1215" i="1" s="1"/>
  <c r="AF1215" i="1" s="1"/>
  <c r="AI1215" i="1" s="1"/>
  <c r="Y1216" i="1"/>
  <c r="Z1216" i="1" s="1"/>
  <c r="AB1216" i="1" s="1"/>
  <c r="AC1216" i="1" s="1"/>
  <c r="AD1216" i="1" s="1"/>
  <c r="AF1216" i="1" s="1"/>
  <c r="AI1216" i="1" s="1"/>
  <c r="Y1217" i="1"/>
  <c r="Z1217" i="1"/>
  <c r="AB1217" i="1" s="1"/>
  <c r="AC1217" i="1" s="1"/>
  <c r="AD1217" i="1" s="1"/>
  <c r="AF1217" i="1" s="1"/>
  <c r="AI1217" i="1" s="1"/>
  <c r="Y1218" i="1"/>
  <c r="Z1218" i="1" s="1"/>
  <c r="AB1218" i="1" s="1"/>
  <c r="AC1218" i="1" s="1"/>
  <c r="AD1218" i="1" s="1"/>
  <c r="AF1218" i="1" s="1"/>
  <c r="AI1218" i="1" s="1"/>
  <c r="Y1219" i="1"/>
  <c r="Z1219" i="1" s="1"/>
  <c r="AB1219" i="1" s="1"/>
  <c r="AC1219" i="1" s="1"/>
  <c r="AD1219" i="1" s="1"/>
  <c r="AF1219" i="1" s="1"/>
  <c r="AI1219" i="1" s="1"/>
  <c r="Y1220" i="1"/>
  <c r="Z1220" i="1" s="1"/>
  <c r="AB1220" i="1" s="1"/>
  <c r="AC1220" i="1" s="1"/>
  <c r="AD1220" i="1" s="1"/>
  <c r="AF1220" i="1" s="1"/>
  <c r="AI1220" i="1" s="1"/>
  <c r="Y1221" i="1"/>
  <c r="Z1221" i="1" s="1"/>
  <c r="AB1221" i="1" s="1"/>
  <c r="AC1221" i="1" s="1"/>
  <c r="AD1221" i="1" s="1"/>
  <c r="AF1221" i="1" s="1"/>
  <c r="AI1221" i="1" s="1"/>
  <c r="Y1222" i="1"/>
  <c r="Z1222" i="1" s="1"/>
  <c r="AB1222" i="1" s="1"/>
  <c r="AC1222" i="1" s="1"/>
  <c r="AD1222" i="1" s="1"/>
  <c r="AF1222" i="1" s="1"/>
  <c r="AI1222" i="1" s="1"/>
  <c r="Y1223" i="1"/>
  <c r="Z1223" i="1" s="1"/>
  <c r="AB1223" i="1" s="1"/>
  <c r="AC1223" i="1" s="1"/>
  <c r="AD1223" i="1" s="1"/>
  <c r="AF1223" i="1" s="1"/>
  <c r="AI1223" i="1" s="1"/>
  <c r="Y1224" i="1"/>
  <c r="Z1224" i="1" s="1"/>
  <c r="AB1224" i="1" s="1"/>
  <c r="AC1224" i="1" s="1"/>
  <c r="AD1224" i="1" s="1"/>
  <c r="AF1224" i="1" s="1"/>
  <c r="AI1224" i="1" s="1"/>
  <c r="Y1225" i="1"/>
  <c r="Z1225" i="1" s="1"/>
  <c r="AB1225" i="1" s="1"/>
  <c r="AC1225" i="1" s="1"/>
  <c r="AD1225" i="1" s="1"/>
  <c r="AF1225" i="1" s="1"/>
  <c r="AI1225" i="1" s="1"/>
  <c r="Y1226" i="1"/>
  <c r="Z1226" i="1" s="1"/>
  <c r="AB1226" i="1" s="1"/>
  <c r="AC1226" i="1" s="1"/>
  <c r="AD1226" i="1" s="1"/>
  <c r="AF1226" i="1" s="1"/>
  <c r="AI1226" i="1" s="1"/>
  <c r="Y1227" i="1"/>
  <c r="Z1227" i="1" s="1"/>
  <c r="AB1227" i="1" s="1"/>
  <c r="AC1227" i="1" s="1"/>
  <c r="AD1227" i="1" s="1"/>
  <c r="AF1227" i="1" s="1"/>
  <c r="AI1227" i="1" s="1"/>
  <c r="Y1228" i="1"/>
  <c r="Z1228" i="1" s="1"/>
  <c r="AB1228" i="1" s="1"/>
  <c r="AC1228" i="1" s="1"/>
  <c r="AD1228" i="1" s="1"/>
  <c r="AF1228" i="1" s="1"/>
  <c r="AI1228" i="1" s="1"/>
  <c r="Y1229" i="1"/>
  <c r="Z1229" i="1" s="1"/>
  <c r="AB1229" i="1" s="1"/>
  <c r="AC1229" i="1" s="1"/>
  <c r="AD1229" i="1" s="1"/>
  <c r="AF1229" i="1" s="1"/>
  <c r="AI1229" i="1" s="1"/>
  <c r="Y1230" i="1"/>
  <c r="Z1230" i="1" s="1"/>
  <c r="AB1230" i="1" s="1"/>
  <c r="AC1230" i="1" s="1"/>
  <c r="AD1230" i="1" s="1"/>
  <c r="AF1230" i="1" s="1"/>
  <c r="AI1230" i="1" s="1"/>
  <c r="Y1231" i="1"/>
  <c r="Z1231" i="1" s="1"/>
  <c r="AB1231" i="1" s="1"/>
  <c r="AC1231" i="1" s="1"/>
  <c r="AD1231" i="1" s="1"/>
  <c r="AF1231" i="1" s="1"/>
  <c r="AI1231" i="1" s="1"/>
  <c r="Y1232" i="1"/>
  <c r="Z1232" i="1" s="1"/>
  <c r="AB1232" i="1" s="1"/>
  <c r="AC1232" i="1" s="1"/>
  <c r="AD1232" i="1" s="1"/>
  <c r="AF1232" i="1" s="1"/>
  <c r="AI1232" i="1" s="1"/>
  <c r="Y1233" i="1"/>
  <c r="Z1233" i="1" s="1"/>
  <c r="AB1233" i="1" s="1"/>
  <c r="AC1233" i="1" s="1"/>
  <c r="AD1233" i="1" s="1"/>
  <c r="AF1233" i="1" s="1"/>
  <c r="AI1233" i="1" s="1"/>
  <c r="Y1234" i="1"/>
  <c r="Z1234" i="1" s="1"/>
  <c r="AB1234" i="1" s="1"/>
  <c r="AC1234" i="1" s="1"/>
  <c r="AD1234" i="1" s="1"/>
  <c r="AF1234" i="1" s="1"/>
  <c r="AI1234" i="1" s="1"/>
  <c r="Y1235" i="1"/>
  <c r="Z1235" i="1" s="1"/>
  <c r="AB1235" i="1" s="1"/>
  <c r="AC1235" i="1" s="1"/>
  <c r="AD1235" i="1" s="1"/>
  <c r="AF1235" i="1" s="1"/>
  <c r="AI1235" i="1" s="1"/>
  <c r="Y1236" i="1"/>
  <c r="Z1236" i="1" s="1"/>
  <c r="AB1236" i="1" s="1"/>
  <c r="AC1236" i="1" s="1"/>
  <c r="AD1236" i="1" s="1"/>
  <c r="AF1236" i="1" s="1"/>
  <c r="AI1236" i="1" s="1"/>
  <c r="Y1237" i="1"/>
  <c r="Z1237" i="1" s="1"/>
  <c r="AB1237" i="1" s="1"/>
  <c r="AC1237" i="1" s="1"/>
  <c r="AD1237" i="1" s="1"/>
  <c r="AF1237" i="1" s="1"/>
  <c r="AI1237" i="1" s="1"/>
  <c r="Y1238" i="1"/>
  <c r="Z1238" i="1" s="1"/>
  <c r="AB1238" i="1" s="1"/>
  <c r="AC1238" i="1" s="1"/>
  <c r="AD1238" i="1" s="1"/>
  <c r="AF1238" i="1" s="1"/>
  <c r="AI1238" i="1" s="1"/>
  <c r="Y1239" i="1"/>
  <c r="Z1239" i="1" s="1"/>
  <c r="AB1239" i="1" s="1"/>
  <c r="AC1239" i="1" s="1"/>
  <c r="AD1239" i="1" s="1"/>
  <c r="AF1239" i="1" s="1"/>
  <c r="AI1239" i="1" s="1"/>
  <c r="Y1240" i="1"/>
  <c r="Z1240" i="1" s="1"/>
  <c r="AB1240" i="1" s="1"/>
  <c r="AC1240" i="1" s="1"/>
  <c r="AD1240" i="1" s="1"/>
  <c r="AF1240" i="1" s="1"/>
  <c r="AI1240" i="1" s="1"/>
  <c r="Y1241" i="1"/>
  <c r="Z1241" i="1"/>
  <c r="AB1241" i="1" s="1"/>
  <c r="AC1241" i="1" s="1"/>
  <c r="AD1241" i="1" s="1"/>
  <c r="AF1241" i="1" s="1"/>
  <c r="AI1241" i="1" s="1"/>
  <c r="Y1242" i="1"/>
  <c r="Z1242" i="1" s="1"/>
  <c r="AB1242" i="1" s="1"/>
  <c r="AC1242" i="1" s="1"/>
  <c r="AD1242" i="1" s="1"/>
  <c r="AF1242" i="1" s="1"/>
  <c r="AI1242" i="1" s="1"/>
  <c r="Y1243" i="1"/>
  <c r="Z1243" i="1" s="1"/>
  <c r="AB1243" i="1" s="1"/>
  <c r="AC1243" i="1" s="1"/>
  <c r="AD1243" i="1" s="1"/>
  <c r="AF1243" i="1" s="1"/>
  <c r="AI1243" i="1" s="1"/>
  <c r="Y1244" i="1"/>
  <c r="Z1244" i="1" s="1"/>
  <c r="AB1244" i="1" s="1"/>
  <c r="AC1244" i="1" s="1"/>
  <c r="AD1244" i="1" s="1"/>
  <c r="AF1244" i="1" s="1"/>
  <c r="AI1244" i="1" s="1"/>
  <c r="Y1245" i="1"/>
  <c r="Z1245" i="1" s="1"/>
  <c r="AB1245" i="1" s="1"/>
  <c r="AC1245" i="1" s="1"/>
  <c r="AD1245" i="1" s="1"/>
  <c r="AF1245" i="1" s="1"/>
  <c r="AI1245" i="1" s="1"/>
  <c r="Y1246" i="1"/>
  <c r="Z1246" i="1" s="1"/>
  <c r="AB1246" i="1" s="1"/>
  <c r="AC1246" i="1" s="1"/>
  <c r="AD1246" i="1" s="1"/>
  <c r="AF1246" i="1" s="1"/>
  <c r="AI1246" i="1" s="1"/>
  <c r="Y1247" i="1"/>
  <c r="Z1247" i="1" s="1"/>
  <c r="AB1247" i="1" s="1"/>
  <c r="AC1247" i="1" s="1"/>
  <c r="AD1247" i="1" s="1"/>
  <c r="AF1247" i="1" s="1"/>
  <c r="AI1247" i="1" s="1"/>
  <c r="Y1248" i="1"/>
  <c r="Z1248" i="1" s="1"/>
  <c r="AB1248" i="1" s="1"/>
  <c r="AC1248" i="1" s="1"/>
  <c r="AD1248" i="1" s="1"/>
  <c r="AF1248" i="1" s="1"/>
  <c r="AI1248" i="1" s="1"/>
  <c r="Y1249" i="1"/>
  <c r="Z1249" i="1" s="1"/>
  <c r="AB1249" i="1" s="1"/>
  <c r="AC1249" i="1" s="1"/>
  <c r="AD1249" i="1" s="1"/>
  <c r="AF1249" i="1" s="1"/>
  <c r="AI1249" i="1" s="1"/>
  <c r="Y1250" i="1"/>
  <c r="Z1250" i="1" s="1"/>
  <c r="AB1250" i="1" s="1"/>
  <c r="AC1250" i="1" s="1"/>
  <c r="AD1250" i="1" s="1"/>
  <c r="AF1250" i="1" s="1"/>
  <c r="AI1250" i="1" s="1"/>
  <c r="Y1251" i="1"/>
  <c r="Z1251" i="1" s="1"/>
  <c r="AB1251" i="1" s="1"/>
  <c r="AC1251" i="1" s="1"/>
  <c r="AD1251" i="1" s="1"/>
  <c r="AF1251" i="1" s="1"/>
  <c r="AI1251" i="1" s="1"/>
  <c r="Y1252" i="1"/>
  <c r="Z1252" i="1" s="1"/>
  <c r="AB1252" i="1" s="1"/>
  <c r="AC1252" i="1" s="1"/>
  <c r="AD1252" i="1" s="1"/>
  <c r="AF1252" i="1" s="1"/>
  <c r="AI1252" i="1" s="1"/>
  <c r="Y1253" i="1"/>
  <c r="Z1253" i="1" s="1"/>
  <c r="AB1253" i="1" s="1"/>
  <c r="AC1253" i="1" s="1"/>
  <c r="AD1253" i="1" s="1"/>
  <c r="AF1253" i="1" s="1"/>
  <c r="AI1253" i="1" s="1"/>
  <c r="Y1254" i="1"/>
  <c r="Z1254" i="1" s="1"/>
  <c r="AB1254" i="1" s="1"/>
  <c r="AC1254" i="1" s="1"/>
  <c r="AD1254" i="1" s="1"/>
  <c r="AF1254" i="1" s="1"/>
  <c r="AI1254" i="1" s="1"/>
  <c r="Y1255" i="1"/>
  <c r="Z1255" i="1" s="1"/>
  <c r="AB1255" i="1" s="1"/>
  <c r="AC1255" i="1" s="1"/>
  <c r="AD1255" i="1" s="1"/>
  <c r="AF1255" i="1" s="1"/>
  <c r="AI1255" i="1" s="1"/>
  <c r="Y1256" i="1"/>
  <c r="Z1256" i="1" s="1"/>
  <c r="AB1256" i="1" s="1"/>
  <c r="AC1256" i="1" s="1"/>
  <c r="AD1256" i="1" s="1"/>
  <c r="AF1256" i="1" s="1"/>
  <c r="AI1256" i="1" s="1"/>
  <c r="Y1257" i="1"/>
  <c r="Z1257" i="1"/>
  <c r="AB1257" i="1" s="1"/>
  <c r="AC1257" i="1" s="1"/>
  <c r="AD1257" i="1" s="1"/>
  <c r="AF1257" i="1" s="1"/>
  <c r="AI1257" i="1" s="1"/>
  <c r="Y1258" i="1"/>
  <c r="Z1258" i="1" s="1"/>
  <c r="AB1258" i="1" s="1"/>
  <c r="AC1258" i="1" s="1"/>
  <c r="AD1258" i="1" s="1"/>
  <c r="AF1258" i="1" s="1"/>
  <c r="AI1258" i="1" s="1"/>
  <c r="Y3321" i="1"/>
  <c r="Z3321" i="1" s="1"/>
  <c r="AB3321" i="1" s="1"/>
  <c r="AC3321" i="1" s="1"/>
  <c r="AD3321" i="1" s="1"/>
  <c r="AF3321" i="1" s="1"/>
  <c r="AI3321" i="1" s="1"/>
  <c r="Y3322" i="1"/>
  <c r="Z3322" i="1" s="1"/>
  <c r="AB3322" i="1" s="1"/>
  <c r="AC3322" i="1" s="1"/>
  <c r="AD3322" i="1" s="1"/>
  <c r="AF3322" i="1" s="1"/>
  <c r="AI3322" i="1" s="1"/>
  <c r="Y3323" i="1"/>
  <c r="Z3323" i="1" s="1"/>
  <c r="AB3323" i="1" s="1"/>
  <c r="AC3323" i="1" s="1"/>
  <c r="AD3323" i="1" s="1"/>
  <c r="AF3323" i="1" s="1"/>
  <c r="AI3323" i="1" s="1"/>
  <c r="Y3324" i="1"/>
  <c r="Z3324" i="1" s="1"/>
  <c r="AB3324" i="1" s="1"/>
  <c r="AC3324" i="1" s="1"/>
  <c r="AD3324" i="1" s="1"/>
  <c r="AF3324" i="1" s="1"/>
  <c r="AI3324" i="1" s="1"/>
  <c r="Y3325" i="1"/>
  <c r="Z3325" i="1" s="1"/>
  <c r="AB3325" i="1" s="1"/>
  <c r="AC3325" i="1" s="1"/>
  <c r="AD3325" i="1" s="1"/>
  <c r="AF3325" i="1" s="1"/>
  <c r="AI3325" i="1" s="1"/>
  <c r="Y3326" i="1"/>
  <c r="Z3326" i="1" s="1"/>
  <c r="AB3326" i="1" s="1"/>
  <c r="AC3326" i="1" s="1"/>
  <c r="AD3326" i="1" s="1"/>
  <c r="AF3326" i="1" s="1"/>
  <c r="AI3326" i="1" s="1"/>
  <c r="Y3327" i="1"/>
  <c r="Z3327" i="1" s="1"/>
  <c r="AB3327" i="1" s="1"/>
  <c r="AC3327" i="1" s="1"/>
  <c r="AD3327" i="1" s="1"/>
  <c r="AF3327" i="1" s="1"/>
  <c r="AI3327" i="1" s="1"/>
  <c r="Y3328" i="1"/>
  <c r="Z3328" i="1" s="1"/>
  <c r="AB3328" i="1" s="1"/>
  <c r="AC3328" i="1" s="1"/>
  <c r="AD3328" i="1" s="1"/>
  <c r="AF3328" i="1" s="1"/>
  <c r="AI3328" i="1" s="1"/>
  <c r="Y3329" i="1"/>
  <c r="Z3329" i="1" s="1"/>
  <c r="AB3329" i="1" s="1"/>
  <c r="AC3329" i="1" s="1"/>
  <c r="AD3329" i="1" s="1"/>
  <c r="AF3329" i="1" s="1"/>
  <c r="AI3329" i="1" s="1"/>
  <c r="Y3330" i="1"/>
  <c r="Z3330" i="1" s="1"/>
  <c r="AB3330" i="1" s="1"/>
  <c r="AC3330" i="1" s="1"/>
  <c r="AD3330" i="1" s="1"/>
  <c r="AF3330" i="1" s="1"/>
  <c r="AI3330" i="1" s="1"/>
  <c r="Y3331" i="1"/>
  <c r="Z3331" i="1" s="1"/>
  <c r="AB3331" i="1" s="1"/>
  <c r="AC3331" i="1" s="1"/>
  <c r="AD3331" i="1" s="1"/>
  <c r="AF3331" i="1" s="1"/>
  <c r="AI3331" i="1" s="1"/>
  <c r="Y3332" i="1"/>
  <c r="Z3332" i="1" s="1"/>
  <c r="AB3332" i="1" s="1"/>
  <c r="AC3332" i="1" s="1"/>
  <c r="AD3332" i="1" s="1"/>
  <c r="AF3332" i="1" s="1"/>
  <c r="AI3332" i="1" s="1"/>
  <c r="Y3333" i="1"/>
  <c r="Z3333" i="1" s="1"/>
  <c r="AB3333" i="1" s="1"/>
  <c r="AC3333" i="1" s="1"/>
  <c r="AD3333" i="1" s="1"/>
  <c r="AF3333" i="1" s="1"/>
  <c r="AI3333" i="1" s="1"/>
  <c r="Y3334" i="1"/>
  <c r="Z3334" i="1" s="1"/>
  <c r="AB3334" i="1" s="1"/>
  <c r="AC3334" i="1" s="1"/>
  <c r="AD3334" i="1" s="1"/>
  <c r="AF3334" i="1" s="1"/>
  <c r="AI3334" i="1" s="1"/>
  <c r="Y3335" i="1"/>
  <c r="Z3335" i="1" s="1"/>
  <c r="AB3335" i="1" s="1"/>
  <c r="AC3335" i="1" s="1"/>
  <c r="AD3335" i="1" s="1"/>
  <c r="AF3335" i="1" s="1"/>
  <c r="AI3335" i="1" s="1"/>
  <c r="Y3336" i="1"/>
  <c r="Z3336" i="1" s="1"/>
  <c r="AB3336" i="1" s="1"/>
  <c r="AC3336" i="1" s="1"/>
  <c r="AD3336" i="1" s="1"/>
  <c r="AF3336" i="1" s="1"/>
  <c r="AI3336" i="1" s="1"/>
  <c r="Y3337" i="1"/>
  <c r="Z3337" i="1" s="1"/>
  <c r="AB3337" i="1" s="1"/>
  <c r="AC3337" i="1" s="1"/>
  <c r="AD3337" i="1" s="1"/>
  <c r="AF3337" i="1" s="1"/>
  <c r="AI3337" i="1" s="1"/>
  <c r="Y3338" i="1"/>
  <c r="Z3338" i="1" s="1"/>
  <c r="AB3338" i="1" s="1"/>
  <c r="AC3338" i="1" s="1"/>
  <c r="AD3338" i="1" s="1"/>
  <c r="AF3338" i="1" s="1"/>
  <c r="AI3338" i="1" s="1"/>
  <c r="Y3339" i="1"/>
  <c r="Z3339" i="1" s="1"/>
  <c r="AB3339" i="1" s="1"/>
  <c r="AC3339" i="1" s="1"/>
  <c r="AD3339" i="1" s="1"/>
  <c r="AF3339" i="1" s="1"/>
  <c r="AI3339" i="1" s="1"/>
  <c r="Y3340" i="1"/>
  <c r="Z3340" i="1" s="1"/>
  <c r="AB3340" i="1" s="1"/>
  <c r="AC3340" i="1" s="1"/>
  <c r="AD3340" i="1" s="1"/>
  <c r="AF3340" i="1" s="1"/>
  <c r="AI3340" i="1" s="1"/>
  <c r="Y3341" i="1"/>
  <c r="Z3341" i="1" s="1"/>
  <c r="AB3341" i="1" s="1"/>
  <c r="AC3341" i="1" s="1"/>
  <c r="AD3341" i="1" s="1"/>
  <c r="AF3341" i="1" s="1"/>
  <c r="AI3341" i="1" s="1"/>
  <c r="Y3342" i="1"/>
  <c r="Z3342" i="1" s="1"/>
  <c r="AB3342" i="1" s="1"/>
  <c r="AC3342" i="1" s="1"/>
  <c r="AD3342" i="1" s="1"/>
  <c r="AF3342" i="1" s="1"/>
  <c r="AI3342" i="1" s="1"/>
  <c r="Y3343" i="1"/>
  <c r="Z3343" i="1"/>
  <c r="AB3343" i="1" s="1"/>
  <c r="AC3343" i="1" s="1"/>
  <c r="AD3343" i="1" s="1"/>
  <c r="AF3343" i="1" s="1"/>
  <c r="AI3343" i="1" s="1"/>
  <c r="Y3344" i="1"/>
  <c r="Z3344" i="1" s="1"/>
  <c r="AB3344" i="1" s="1"/>
  <c r="AC3344" i="1" s="1"/>
  <c r="AD3344" i="1" s="1"/>
  <c r="AF3344" i="1" s="1"/>
  <c r="AI3344" i="1" s="1"/>
  <c r="Y3345" i="1"/>
  <c r="Z3345" i="1" s="1"/>
  <c r="AB3345" i="1" s="1"/>
  <c r="AC3345" i="1" s="1"/>
  <c r="AD3345" i="1" s="1"/>
  <c r="AF3345" i="1" s="1"/>
  <c r="AI3345" i="1" s="1"/>
  <c r="Y3346" i="1"/>
  <c r="Z3346" i="1" s="1"/>
  <c r="AB3346" i="1" s="1"/>
  <c r="AC3346" i="1" s="1"/>
  <c r="AD3346" i="1" s="1"/>
  <c r="AF3346" i="1" s="1"/>
  <c r="AI3346" i="1" s="1"/>
  <c r="Y3347" i="1"/>
  <c r="Z3347" i="1" s="1"/>
  <c r="AB3347" i="1" s="1"/>
  <c r="AC3347" i="1" s="1"/>
  <c r="AD3347" i="1" s="1"/>
  <c r="AF3347" i="1" s="1"/>
  <c r="AI3347" i="1" s="1"/>
  <c r="Y3348" i="1"/>
  <c r="Z3348" i="1" s="1"/>
  <c r="AB3348" i="1" s="1"/>
  <c r="AC3348" i="1" s="1"/>
  <c r="AD3348" i="1" s="1"/>
  <c r="AF3348" i="1" s="1"/>
  <c r="AI3348" i="1" s="1"/>
  <c r="Y3349" i="1"/>
  <c r="Z3349" i="1" s="1"/>
  <c r="AB3349" i="1" s="1"/>
  <c r="AC3349" i="1" s="1"/>
  <c r="AD3349" i="1" s="1"/>
  <c r="AF3349" i="1" s="1"/>
  <c r="AI3349" i="1" s="1"/>
  <c r="Y3350" i="1"/>
  <c r="Z3350" i="1" s="1"/>
  <c r="AB3350" i="1" s="1"/>
  <c r="AC3350" i="1" s="1"/>
  <c r="AD3350" i="1" s="1"/>
  <c r="AF3350" i="1" s="1"/>
  <c r="AI3350" i="1" s="1"/>
  <c r="Y3351" i="1"/>
  <c r="Z3351" i="1" s="1"/>
  <c r="AB3351" i="1" s="1"/>
  <c r="AC3351" i="1" s="1"/>
  <c r="AD3351" i="1" s="1"/>
  <c r="AF3351" i="1" s="1"/>
  <c r="AI3351" i="1" s="1"/>
  <c r="Y3352" i="1"/>
  <c r="Z3352" i="1" s="1"/>
  <c r="AB3352" i="1" s="1"/>
  <c r="AC3352" i="1" s="1"/>
  <c r="AD3352" i="1" s="1"/>
  <c r="AF3352" i="1" s="1"/>
  <c r="AI3352" i="1" s="1"/>
  <c r="Y3353" i="1"/>
  <c r="Z3353" i="1" s="1"/>
  <c r="AB3353" i="1" s="1"/>
  <c r="AC3353" i="1" s="1"/>
  <c r="AD3353" i="1" s="1"/>
  <c r="AF3353" i="1" s="1"/>
  <c r="AI3353" i="1" s="1"/>
  <c r="Y3354" i="1"/>
  <c r="Z3354" i="1" s="1"/>
  <c r="AB3354" i="1" s="1"/>
  <c r="AC3354" i="1" s="1"/>
  <c r="AD3354" i="1" s="1"/>
  <c r="AF3354" i="1" s="1"/>
  <c r="AI3354" i="1" s="1"/>
  <c r="Y3355" i="1"/>
  <c r="Z3355" i="1" s="1"/>
  <c r="AB3355" i="1" s="1"/>
  <c r="AC3355" i="1" s="1"/>
  <c r="AD3355" i="1" s="1"/>
  <c r="AF3355" i="1" s="1"/>
  <c r="AI3355" i="1" s="1"/>
  <c r="Y3356" i="1"/>
  <c r="Z3356" i="1" s="1"/>
  <c r="AB3356" i="1" s="1"/>
  <c r="AC3356" i="1" s="1"/>
  <c r="AD3356" i="1" s="1"/>
  <c r="AF3356" i="1" s="1"/>
  <c r="AI3356" i="1" s="1"/>
  <c r="Y3357" i="1"/>
  <c r="Z3357" i="1" s="1"/>
  <c r="AB3357" i="1" s="1"/>
  <c r="AC3357" i="1" s="1"/>
  <c r="AD3357" i="1" s="1"/>
  <c r="AF3357" i="1" s="1"/>
  <c r="AI3357" i="1" s="1"/>
  <c r="Y3358" i="1"/>
  <c r="Z3358" i="1" s="1"/>
  <c r="AB3358" i="1" s="1"/>
  <c r="AC3358" i="1" s="1"/>
  <c r="AD3358" i="1" s="1"/>
  <c r="AF3358" i="1" s="1"/>
  <c r="AI3358" i="1" s="1"/>
  <c r="Y3359" i="1"/>
  <c r="Z3359" i="1" s="1"/>
  <c r="AB3359" i="1" s="1"/>
  <c r="AC3359" i="1" s="1"/>
  <c r="AD3359" i="1" s="1"/>
  <c r="AF3359" i="1" s="1"/>
  <c r="AI3359" i="1" s="1"/>
  <c r="Y3360" i="1"/>
  <c r="Z3360" i="1" s="1"/>
  <c r="AB3360" i="1" s="1"/>
  <c r="AC3360" i="1" s="1"/>
  <c r="AD3360" i="1" s="1"/>
  <c r="AF3360" i="1" s="1"/>
  <c r="AI3360" i="1" s="1"/>
  <c r="Y3361" i="1"/>
  <c r="Z3361" i="1" s="1"/>
  <c r="AB3361" i="1" s="1"/>
  <c r="AC3361" i="1" s="1"/>
  <c r="AD3361" i="1" s="1"/>
  <c r="AF3361" i="1" s="1"/>
  <c r="AI3361" i="1" s="1"/>
  <c r="Y3362" i="1"/>
  <c r="Z3362" i="1" s="1"/>
  <c r="AB3362" i="1" s="1"/>
  <c r="AC3362" i="1" s="1"/>
  <c r="AD3362" i="1" s="1"/>
  <c r="AF3362" i="1" s="1"/>
  <c r="AI3362" i="1" s="1"/>
  <c r="Y3363" i="1"/>
  <c r="Z3363" i="1" s="1"/>
  <c r="AB3363" i="1" s="1"/>
  <c r="AC3363" i="1" s="1"/>
  <c r="AD3363" i="1" s="1"/>
  <c r="AF3363" i="1" s="1"/>
  <c r="AI3363" i="1" s="1"/>
  <c r="Y3364" i="1"/>
  <c r="Z3364" i="1" s="1"/>
  <c r="AB3364" i="1" s="1"/>
  <c r="AC3364" i="1" s="1"/>
  <c r="AD3364" i="1" s="1"/>
  <c r="AF3364" i="1" s="1"/>
  <c r="AI3364" i="1" s="1"/>
  <c r="Y3365" i="1"/>
  <c r="Z3365" i="1" s="1"/>
  <c r="AB3365" i="1" s="1"/>
  <c r="AC3365" i="1" s="1"/>
  <c r="AD3365" i="1" s="1"/>
  <c r="AF3365" i="1" s="1"/>
  <c r="AI3365" i="1" s="1"/>
  <c r="Y3366" i="1"/>
  <c r="Z3366" i="1" s="1"/>
  <c r="AB3366" i="1" s="1"/>
  <c r="AC3366" i="1" s="1"/>
  <c r="AD3366" i="1" s="1"/>
  <c r="AF3366" i="1" s="1"/>
  <c r="AI3366" i="1" s="1"/>
  <c r="Y3367" i="1"/>
  <c r="Z3367" i="1"/>
  <c r="AB3367" i="1" s="1"/>
  <c r="AC3367" i="1" s="1"/>
  <c r="AD3367" i="1" s="1"/>
  <c r="AF3367" i="1" s="1"/>
  <c r="AI3367" i="1" s="1"/>
  <c r="Y3368" i="1"/>
  <c r="Z3368" i="1" s="1"/>
  <c r="AB3368" i="1" s="1"/>
  <c r="AC3368" i="1" s="1"/>
  <c r="AD3368" i="1" s="1"/>
  <c r="AF3368" i="1" s="1"/>
  <c r="AI3368" i="1" s="1"/>
  <c r="Y3369" i="1"/>
  <c r="Z3369" i="1" s="1"/>
  <c r="AB3369" i="1" s="1"/>
  <c r="AC3369" i="1" s="1"/>
  <c r="AD3369" i="1" s="1"/>
  <c r="AF3369" i="1" s="1"/>
  <c r="AI3369" i="1" s="1"/>
  <c r="Y3370" i="1"/>
  <c r="Z3370" i="1" s="1"/>
  <c r="AB3370" i="1" s="1"/>
  <c r="AC3370" i="1" s="1"/>
  <c r="AD3370" i="1" s="1"/>
  <c r="AF3370" i="1" s="1"/>
  <c r="AI3370" i="1" s="1"/>
  <c r="Y3371" i="1"/>
  <c r="Z3371" i="1" s="1"/>
  <c r="AB3371" i="1" s="1"/>
  <c r="AC3371" i="1" s="1"/>
  <c r="AD3371" i="1" s="1"/>
  <c r="AF3371" i="1" s="1"/>
  <c r="AI3371" i="1" s="1"/>
  <c r="Y3372" i="1"/>
  <c r="Z3372" i="1" s="1"/>
  <c r="AB3372" i="1" s="1"/>
  <c r="AC3372" i="1" s="1"/>
  <c r="AD3372" i="1" s="1"/>
  <c r="AF3372" i="1" s="1"/>
  <c r="AI3372" i="1" s="1"/>
  <c r="Y3373" i="1"/>
  <c r="Z3373" i="1" s="1"/>
  <c r="AB3373" i="1" s="1"/>
  <c r="AC3373" i="1" s="1"/>
  <c r="AD3373" i="1" s="1"/>
  <c r="AF3373" i="1" s="1"/>
  <c r="AI3373" i="1" s="1"/>
  <c r="Y3374" i="1"/>
  <c r="Z3374" i="1" s="1"/>
  <c r="AB3374" i="1" s="1"/>
  <c r="AC3374" i="1" s="1"/>
  <c r="AD3374" i="1" s="1"/>
  <c r="AF3374" i="1" s="1"/>
  <c r="AI3374" i="1" s="1"/>
  <c r="Y3375" i="1"/>
  <c r="Z3375" i="1" s="1"/>
  <c r="AB3375" i="1" s="1"/>
  <c r="AC3375" i="1" s="1"/>
  <c r="AD3375" i="1" s="1"/>
  <c r="AF3375" i="1" s="1"/>
  <c r="AI3375" i="1" s="1"/>
  <c r="Y3376" i="1"/>
  <c r="Z3376" i="1" s="1"/>
  <c r="AB3376" i="1" s="1"/>
  <c r="AC3376" i="1" s="1"/>
  <c r="AD3376" i="1" s="1"/>
  <c r="AF3376" i="1" s="1"/>
  <c r="AI3376" i="1" s="1"/>
  <c r="Y3377" i="1"/>
  <c r="Z3377" i="1" s="1"/>
  <c r="AB3377" i="1" s="1"/>
  <c r="AC3377" i="1" s="1"/>
  <c r="AD3377" i="1" s="1"/>
  <c r="AF3377" i="1" s="1"/>
  <c r="AI3377" i="1" s="1"/>
  <c r="Y3378" i="1"/>
  <c r="Z3378" i="1" s="1"/>
  <c r="AB3378" i="1" s="1"/>
  <c r="AC3378" i="1" s="1"/>
  <c r="AD3378" i="1" s="1"/>
  <c r="AF3378" i="1" s="1"/>
  <c r="AI3378" i="1" s="1"/>
  <c r="Y3379" i="1"/>
  <c r="Z3379" i="1" s="1"/>
  <c r="AB3379" i="1" s="1"/>
  <c r="AC3379" i="1" s="1"/>
  <c r="AD3379" i="1" s="1"/>
  <c r="AF3379" i="1" s="1"/>
  <c r="AI3379" i="1" s="1"/>
  <c r="Y3380" i="1"/>
  <c r="Z3380" i="1" s="1"/>
  <c r="AB3380" i="1" s="1"/>
  <c r="AC3380" i="1" s="1"/>
  <c r="AD3380" i="1" s="1"/>
  <c r="AF3380" i="1" s="1"/>
  <c r="AI3380" i="1" s="1"/>
  <c r="Y3381" i="1"/>
  <c r="Z3381" i="1" s="1"/>
  <c r="AB3381" i="1" s="1"/>
  <c r="AC3381" i="1" s="1"/>
  <c r="AD3381" i="1" s="1"/>
  <c r="AF3381" i="1" s="1"/>
  <c r="AI3381" i="1" s="1"/>
  <c r="Y3382" i="1"/>
  <c r="Z3382" i="1" s="1"/>
  <c r="AB3382" i="1" s="1"/>
  <c r="AC3382" i="1" s="1"/>
  <c r="AD3382" i="1" s="1"/>
  <c r="AF3382" i="1" s="1"/>
  <c r="AI3382" i="1" s="1"/>
  <c r="Y3383" i="1"/>
  <c r="Z3383" i="1" s="1"/>
  <c r="AB3383" i="1" s="1"/>
  <c r="AC3383" i="1" s="1"/>
  <c r="AD3383" i="1" s="1"/>
  <c r="AF3383" i="1" s="1"/>
  <c r="AI3383" i="1" s="1"/>
  <c r="Y3384" i="1"/>
  <c r="Z3384" i="1" s="1"/>
  <c r="AB3384" i="1" s="1"/>
  <c r="AC3384" i="1" s="1"/>
  <c r="AD3384" i="1" s="1"/>
  <c r="AF3384" i="1" s="1"/>
  <c r="AI3384" i="1" s="1"/>
  <c r="Y3385" i="1"/>
  <c r="Z3385" i="1" s="1"/>
  <c r="AB3385" i="1" s="1"/>
  <c r="AC3385" i="1" s="1"/>
  <c r="AD3385" i="1" s="1"/>
  <c r="AF3385" i="1" s="1"/>
  <c r="AI3385" i="1" s="1"/>
  <c r="Y3386" i="1"/>
  <c r="Z3386" i="1" s="1"/>
  <c r="AB3386" i="1" s="1"/>
  <c r="AC3386" i="1" s="1"/>
  <c r="AD3386" i="1" s="1"/>
  <c r="AF3386" i="1" s="1"/>
  <c r="AI3386" i="1" s="1"/>
  <c r="Y3387" i="1"/>
  <c r="Z3387" i="1" s="1"/>
  <c r="AB3387" i="1" s="1"/>
  <c r="AC3387" i="1" s="1"/>
  <c r="AD3387" i="1" s="1"/>
  <c r="AF3387" i="1" s="1"/>
  <c r="AI3387" i="1" s="1"/>
  <c r="Y3388" i="1"/>
  <c r="Z3388" i="1" s="1"/>
  <c r="AB3388" i="1" s="1"/>
  <c r="AC3388" i="1" s="1"/>
  <c r="AD3388" i="1" s="1"/>
  <c r="AF3388" i="1" s="1"/>
  <c r="AI3388" i="1" s="1"/>
  <c r="Y3389" i="1"/>
  <c r="Z3389" i="1" s="1"/>
  <c r="AB3389" i="1" s="1"/>
  <c r="AC3389" i="1" s="1"/>
  <c r="AD3389" i="1" s="1"/>
  <c r="AF3389" i="1" s="1"/>
  <c r="AI3389" i="1" s="1"/>
  <c r="Y3390" i="1"/>
  <c r="Z3390" i="1" s="1"/>
  <c r="AB3390" i="1" s="1"/>
  <c r="AC3390" i="1" s="1"/>
  <c r="AD3390" i="1" s="1"/>
  <c r="AF3390" i="1" s="1"/>
  <c r="AI3390" i="1" s="1"/>
  <c r="Y3391" i="1"/>
  <c r="Z3391" i="1" s="1"/>
  <c r="AB3391" i="1" s="1"/>
  <c r="AC3391" i="1" s="1"/>
  <c r="AD3391" i="1" s="1"/>
  <c r="AF3391" i="1" s="1"/>
  <c r="AI3391" i="1" s="1"/>
  <c r="Y3392" i="1"/>
  <c r="Z3392" i="1" s="1"/>
  <c r="AB3392" i="1" s="1"/>
  <c r="AC3392" i="1" s="1"/>
  <c r="AD3392" i="1" s="1"/>
  <c r="AF3392" i="1" s="1"/>
  <c r="AI3392" i="1" s="1"/>
  <c r="Y3393" i="1"/>
  <c r="Z3393" i="1" s="1"/>
  <c r="AB3393" i="1" s="1"/>
  <c r="AC3393" i="1" s="1"/>
  <c r="AD3393" i="1" s="1"/>
  <c r="AF3393" i="1" s="1"/>
  <c r="AI3393" i="1" s="1"/>
  <c r="Y3394" i="1"/>
  <c r="Z3394" i="1" s="1"/>
  <c r="AB3394" i="1" s="1"/>
  <c r="AC3394" i="1" s="1"/>
  <c r="AD3394" i="1" s="1"/>
  <c r="AF3394" i="1" s="1"/>
  <c r="AI3394" i="1" s="1"/>
  <c r="Y3395" i="1"/>
  <c r="Z3395" i="1" s="1"/>
  <c r="AB3395" i="1" s="1"/>
  <c r="AC3395" i="1" s="1"/>
  <c r="AD3395" i="1" s="1"/>
  <c r="AF3395" i="1" s="1"/>
  <c r="AI3395" i="1" s="1"/>
  <c r="Y3396" i="1"/>
  <c r="Z3396" i="1" s="1"/>
  <c r="AB3396" i="1" s="1"/>
  <c r="AC3396" i="1" s="1"/>
  <c r="AD3396" i="1" s="1"/>
  <c r="AF3396" i="1" s="1"/>
  <c r="AI3396" i="1" s="1"/>
  <c r="Y3397" i="1"/>
  <c r="Z3397" i="1" s="1"/>
  <c r="AB3397" i="1" s="1"/>
  <c r="AC3397" i="1" s="1"/>
  <c r="AD3397" i="1" s="1"/>
  <c r="AF3397" i="1" s="1"/>
  <c r="AI3397" i="1" s="1"/>
  <c r="Y3398" i="1"/>
  <c r="Z3398" i="1" s="1"/>
  <c r="AB3398" i="1" s="1"/>
  <c r="AC3398" i="1" s="1"/>
  <c r="AD3398" i="1" s="1"/>
  <c r="AF3398" i="1" s="1"/>
  <c r="AI3398" i="1" s="1"/>
  <c r="Y3399" i="1"/>
  <c r="Z3399" i="1" s="1"/>
  <c r="AB3399" i="1" s="1"/>
  <c r="AC3399" i="1" s="1"/>
  <c r="AD3399" i="1" s="1"/>
  <c r="AF3399" i="1" s="1"/>
  <c r="AI3399" i="1" s="1"/>
  <c r="Y3400" i="1"/>
  <c r="Z3400" i="1" s="1"/>
  <c r="AB3400" i="1" s="1"/>
  <c r="AC3400" i="1" s="1"/>
  <c r="AD3400" i="1" s="1"/>
  <c r="AF3400" i="1" s="1"/>
  <c r="AI3400" i="1" s="1"/>
  <c r="Y3401" i="1"/>
  <c r="Z3401" i="1" s="1"/>
  <c r="AB3401" i="1" s="1"/>
  <c r="AC3401" i="1" s="1"/>
  <c r="AD3401" i="1" s="1"/>
  <c r="AF3401" i="1" s="1"/>
  <c r="AI3401" i="1" s="1"/>
  <c r="Y3402" i="1"/>
  <c r="Z3402" i="1" s="1"/>
  <c r="AB3402" i="1" s="1"/>
  <c r="AC3402" i="1" s="1"/>
  <c r="AD3402" i="1" s="1"/>
  <c r="AF3402" i="1" s="1"/>
  <c r="AI3402" i="1" s="1"/>
  <c r="Y3403" i="1"/>
  <c r="Z3403" i="1" s="1"/>
  <c r="AB3403" i="1" s="1"/>
  <c r="AC3403" i="1" s="1"/>
  <c r="AD3403" i="1" s="1"/>
  <c r="AF3403" i="1" s="1"/>
  <c r="AI3403" i="1" s="1"/>
  <c r="Y3404" i="1"/>
  <c r="Z3404" i="1" s="1"/>
  <c r="AB3404" i="1" s="1"/>
  <c r="AC3404" i="1" s="1"/>
  <c r="AD3404" i="1" s="1"/>
  <c r="AF3404" i="1" s="1"/>
  <c r="AI3404" i="1" s="1"/>
  <c r="Y3405" i="1"/>
  <c r="Z3405" i="1" s="1"/>
  <c r="AB3405" i="1" s="1"/>
  <c r="AC3405" i="1" s="1"/>
  <c r="AD3405" i="1" s="1"/>
  <c r="AF3405" i="1" s="1"/>
  <c r="AI3405" i="1" s="1"/>
  <c r="Y3406" i="1"/>
  <c r="Z3406" i="1" s="1"/>
  <c r="AB3406" i="1" s="1"/>
  <c r="AC3406" i="1" s="1"/>
  <c r="AD3406" i="1" s="1"/>
  <c r="AF3406" i="1" s="1"/>
  <c r="AI3406" i="1" s="1"/>
  <c r="Y3407" i="1"/>
  <c r="Z3407" i="1" s="1"/>
  <c r="AB3407" i="1" s="1"/>
  <c r="AC3407" i="1" s="1"/>
  <c r="AD3407" i="1" s="1"/>
  <c r="AF3407" i="1" s="1"/>
  <c r="AI3407" i="1" s="1"/>
  <c r="Y3408" i="1"/>
  <c r="Z3408" i="1" s="1"/>
  <c r="AB3408" i="1" s="1"/>
  <c r="AC3408" i="1" s="1"/>
  <c r="AD3408" i="1" s="1"/>
  <c r="AF3408" i="1" s="1"/>
  <c r="AI3408" i="1" s="1"/>
  <c r="Y3409" i="1"/>
  <c r="Z3409" i="1" s="1"/>
  <c r="AB3409" i="1" s="1"/>
  <c r="AC3409" i="1" s="1"/>
  <c r="AD3409" i="1" s="1"/>
  <c r="AF3409" i="1" s="1"/>
  <c r="AI3409" i="1" s="1"/>
  <c r="Y3410" i="1"/>
  <c r="Z3410" i="1" s="1"/>
  <c r="AB3410" i="1" s="1"/>
  <c r="AC3410" i="1" s="1"/>
  <c r="AD3410" i="1" s="1"/>
  <c r="AF3410" i="1" s="1"/>
  <c r="AI3410" i="1" s="1"/>
  <c r="Y3411" i="1"/>
  <c r="Z3411" i="1" s="1"/>
  <c r="AB3411" i="1" s="1"/>
  <c r="AC3411" i="1" s="1"/>
  <c r="AD3411" i="1" s="1"/>
  <c r="AF3411" i="1" s="1"/>
  <c r="AI3411" i="1" s="1"/>
  <c r="Y3412" i="1"/>
  <c r="Z3412" i="1" s="1"/>
  <c r="AB3412" i="1" s="1"/>
  <c r="AC3412" i="1" s="1"/>
  <c r="AD3412" i="1" s="1"/>
  <c r="AF3412" i="1" s="1"/>
  <c r="AI3412" i="1" s="1"/>
  <c r="Y3413" i="1"/>
  <c r="Z3413" i="1" s="1"/>
  <c r="AB3413" i="1" s="1"/>
  <c r="AC3413" i="1" s="1"/>
  <c r="AD3413" i="1" s="1"/>
  <c r="AF3413" i="1" s="1"/>
  <c r="AI3413" i="1" s="1"/>
  <c r="Y3414" i="1"/>
  <c r="Z3414" i="1" s="1"/>
  <c r="AB3414" i="1" s="1"/>
  <c r="AC3414" i="1" s="1"/>
  <c r="AD3414" i="1" s="1"/>
  <c r="AF3414" i="1" s="1"/>
  <c r="AI3414" i="1" s="1"/>
  <c r="Y3415" i="1"/>
  <c r="Z3415" i="1" s="1"/>
  <c r="AB3415" i="1" s="1"/>
  <c r="AC3415" i="1" s="1"/>
  <c r="AD3415" i="1" s="1"/>
  <c r="AF3415" i="1" s="1"/>
  <c r="AI3415" i="1" s="1"/>
  <c r="Y3416" i="1"/>
  <c r="Z3416" i="1" s="1"/>
  <c r="AB3416" i="1" s="1"/>
  <c r="AC3416" i="1" s="1"/>
  <c r="AD3416" i="1" s="1"/>
  <c r="AF3416" i="1" s="1"/>
  <c r="AI3416" i="1" s="1"/>
  <c r="Y3417" i="1"/>
  <c r="Z3417" i="1" s="1"/>
  <c r="AB3417" i="1" s="1"/>
  <c r="AC3417" i="1" s="1"/>
  <c r="AD3417" i="1" s="1"/>
  <c r="AF3417" i="1" s="1"/>
  <c r="AI3417" i="1" s="1"/>
  <c r="Y3418" i="1"/>
  <c r="Z3418" i="1" s="1"/>
  <c r="AB3418" i="1" s="1"/>
  <c r="AC3418" i="1" s="1"/>
  <c r="AD3418" i="1" s="1"/>
  <c r="AF3418" i="1" s="1"/>
  <c r="AI3418" i="1" s="1"/>
  <c r="Y3419" i="1"/>
  <c r="Z3419" i="1" s="1"/>
  <c r="AB3419" i="1" s="1"/>
  <c r="AC3419" i="1" s="1"/>
  <c r="AD3419" i="1" s="1"/>
  <c r="AF3419" i="1" s="1"/>
  <c r="AI3419" i="1" s="1"/>
  <c r="Y3420" i="1"/>
  <c r="Z3420" i="1" s="1"/>
  <c r="AB3420" i="1" s="1"/>
  <c r="AC3420" i="1" s="1"/>
  <c r="AD3420" i="1" s="1"/>
  <c r="AF3420" i="1" s="1"/>
  <c r="AI3420" i="1" s="1"/>
  <c r="Y3421" i="1"/>
  <c r="Z3421" i="1" s="1"/>
  <c r="AB3421" i="1" s="1"/>
  <c r="AC3421" i="1" s="1"/>
  <c r="AD3421" i="1" s="1"/>
  <c r="AF3421" i="1" s="1"/>
  <c r="AI3421" i="1" s="1"/>
  <c r="Y3422" i="1"/>
  <c r="Z3422" i="1" s="1"/>
  <c r="AB3422" i="1" s="1"/>
  <c r="AC3422" i="1" s="1"/>
  <c r="AD3422" i="1" s="1"/>
  <c r="AF3422" i="1" s="1"/>
  <c r="AI3422" i="1" s="1"/>
  <c r="Y3423" i="1"/>
  <c r="Z3423" i="1" s="1"/>
  <c r="AB3423" i="1" s="1"/>
  <c r="AC3423" i="1" s="1"/>
  <c r="AD3423" i="1" s="1"/>
  <c r="AF3423" i="1" s="1"/>
  <c r="AI3423" i="1" s="1"/>
  <c r="Y3424" i="1"/>
  <c r="Z3424" i="1" s="1"/>
  <c r="AB3424" i="1" s="1"/>
  <c r="AC3424" i="1" s="1"/>
  <c r="AD3424" i="1" s="1"/>
  <c r="AF3424" i="1" s="1"/>
  <c r="AI3424" i="1" s="1"/>
  <c r="Y2907" i="1"/>
  <c r="Z2907" i="1" s="1"/>
  <c r="AB2907" i="1" s="1"/>
  <c r="AC2907" i="1" s="1"/>
  <c r="AD2907" i="1" s="1"/>
  <c r="AF2907" i="1" s="1"/>
  <c r="AI2907" i="1" s="1"/>
  <c r="Y2908" i="1"/>
  <c r="Z2908" i="1" s="1"/>
  <c r="AB2908" i="1" s="1"/>
  <c r="AC2908" i="1" s="1"/>
  <c r="AD2908" i="1" s="1"/>
  <c r="AF2908" i="1" s="1"/>
  <c r="AI2908" i="1" s="1"/>
  <c r="Y2909" i="1"/>
  <c r="Z2909" i="1" s="1"/>
  <c r="AB2909" i="1" s="1"/>
  <c r="AC2909" i="1" s="1"/>
  <c r="AD2909" i="1" s="1"/>
  <c r="AF2909" i="1" s="1"/>
  <c r="AI2909" i="1" s="1"/>
  <c r="Y2910" i="1"/>
  <c r="Z2910" i="1" s="1"/>
  <c r="AB2910" i="1" s="1"/>
  <c r="AC2910" i="1" s="1"/>
  <c r="AD2910" i="1" s="1"/>
  <c r="AF2910" i="1" s="1"/>
  <c r="AI2910" i="1" s="1"/>
  <c r="Y2911" i="1"/>
  <c r="Z2911" i="1" s="1"/>
  <c r="AB2911" i="1" s="1"/>
  <c r="AC2911" i="1" s="1"/>
  <c r="AD2911" i="1" s="1"/>
  <c r="AF2911" i="1" s="1"/>
  <c r="AI2911" i="1" s="1"/>
  <c r="Y2912" i="1"/>
  <c r="Z2912" i="1" s="1"/>
  <c r="AB2912" i="1" s="1"/>
  <c r="AC2912" i="1" s="1"/>
  <c r="AD2912" i="1" s="1"/>
  <c r="AF2912" i="1" s="1"/>
  <c r="AI2912" i="1" s="1"/>
  <c r="Y2913" i="1"/>
  <c r="Z2913" i="1"/>
  <c r="AB2913" i="1" s="1"/>
  <c r="AC2913" i="1" s="1"/>
  <c r="AD2913" i="1" s="1"/>
  <c r="AF2913" i="1" s="1"/>
  <c r="AI2913" i="1" s="1"/>
  <c r="Y2914" i="1"/>
  <c r="Z2914" i="1" s="1"/>
  <c r="AB2914" i="1" s="1"/>
  <c r="AC2914" i="1" s="1"/>
  <c r="AD2914" i="1" s="1"/>
  <c r="AF2914" i="1" s="1"/>
  <c r="AI2914" i="1" s="1"/>
  <c r="Y2915" i="1"/>
  <c r="Z2915" i="1" s="1"/>
  <c r="AB2915" i="1" s="1"/>
  <c r="AC2915" i="1" s="1"/>
  <c r="AD2915" i="1" s="1"/>
  <c r="AF2915" i="1" s="1"/>
  <c r="AI2915" i="1" s="1"/>
  <c r="Y2916" i="1"/>
  <c r="Z2916" i="1" s="1"/>
  <c r="AB2916" i="1" s="1"/>
  <c r="AC2916" i="1" s="1"/>
  <c r="AD2916" i="1" s="1"/>
  <c r="AF2916" i="1" s="1"/>
  <c r="AI2916" i="1" s="1"/>
  <c r="Y2917" i="1"/>
  <c r="Z2917" i="1" s="1"/>
  <c r="AB2917" i="1" s="1"/>
  <c r="AC2917" i="1" s="1"/>
  <c r="AD2917" i="1" s="1"/>
  <c r="AF2917" i="1" s="1"/>
  <c r="AI2917" i="1" s="1"/>
  <c r="Y2918" i="1"/>
  <c r="Z2918" i="1" s="1"/>
  <c r="AB2918" i="1" s="1"/>
  <c r="AC2918" i="1" s="1"/>
  <c r="AD2918" i="1" s="1"/>
  <c r="AF2918" i="1" s="1"/>
  <c r="AI2918" i="1" s="1"/>
  <c r="Y2919" i="1"/>
  <c r="Z2919" i="1" s="1"/>
  <c r="AB2919" i="1" s="1"/>
  <c r="AC2919" i="1" s="1"/>
  <c r="AD2919" i="1" s="1"/>
  <c r="AF2919" i="1" s="1"/>
  <c r="AI2919" i="1" s="1"/>
  <c r="Y2920" i="1"/>
  <c r="Z2920" i="1" s="1"/>
  <c r="AB2920" i="1" s="1"/>
  <c r="AC2920" i="1" s="1"/>
  <c r="AD2920" i="1" s="1"/>
  <c r="AF2920" i="1" s="1"/>
  <c r="AI2920" i="1" s="1"/>
  <c r="Y2921" i="1"/>
  <c r="Z2921" i="1" s="1"/>
  <c r="AB2921" i="1" s="1"/>
  <c r="AC2921" i="1" s="1"/>
  <c r="AD2921" i="1" s="1"/>
  <c r="AF2921" i="1" s="1"/>
  <c r="AI2921" i="1" s="1"/>
  <c r="Y2922" i="1"/>
  <c r="Z2922" i="1" s="1"/>
  <c r="AB2922" i="1" s="1"/>
  <c r="AC2922" i="1" s="1"/>
  <c r="AD2922" i="1" s="1"/>
  <c r="AF2922" i="1" s="1"/>
  <c r="AI2922" i="1" s="1"/>
  <c r="Y2923" i="1"/>
  <c r="Z2923" i="1" s="1"/>
  <c r="AB2923" i="1" s="1"/>
  <c r="AC2923" i="1" s="1"/>
  <c r="AD2923" i="1" s="1"/>
  <c r="AF2923" i="1" s="1"/>
  <c r="AI2923" i="1" s="1"/>
  <c r="Y2924" i="1"/>
  <c r="Z2924" i="1" s="1"/>
  <c r="AB2924" i="1" s="1"/>
  <c r="AC2924" i="1" s="1"/>
  <c r="AD2924" i="1" s="1"/>
  <c r="AF2924" i="1" s="1"/>
  <c r="AI2924" i="1" s="1"/>
  <c r="Y2925" i="1"/>
  <c r="Z2925" i="1" s="1"/>
  <c r="AB2925" i="1" s="1"/>
  <c r="AC2925" i="1" s="1"/>
  <c r="AD2925" i="1" s="1"/>
  <c r="AF2925" i="1" s="1"/>
  <c r="AI2925" i="1" s="1"/>
  <c r="Y2926" i="1"/>
  <c r="Z2926" i="1" s="1"/>
  <c r="AB2926" i="1" s="1"/>
  <c r="AC2926" i="1" s="1"/>
  <c r="AD2926" i="1" s="1"/>
  <c r="AF2926" i="1" s="1"/>
  <c r="AI2926" i="1" s="1"/>
  <c r="Y2927" i="1"/>
  <c r="Z2927" i="1" s="1"/>
  <c r="AB2927" i="1" s="1"/>
  <c r="AC2927" i="1" s="1"/>
  <c r="AD2927" i="1" s="1"/>
  <c r="AF2927" i="1" s="1"/>
  <c r="AI2927" i="1" s="1"/>
  <c r="Y2928" i="1"/>
  <c r="Z2928" i="1" s="1"/>
  <c r="AB2928" i="1" s="1"/>
  <c r="AC2928" i="1" s="1"/>
  <c r="AD2928" i="1" s="1"/>
  <c r="AF2928" i="1" s="1"/>
  <c r="AI2928" i="1" s="1"/>
  <c r="Y2929" i="1"/>
  <c r="Z2929" i="1" s="1"/>
  <c r="AB2929" i="1" s="1"/>
  <c r="AC2929" i="1" s="1"/>
  <c r="AD2929" i="1" s="1"/>
  <c r="AF2929" i="1" s="1"/>
  <c r="AI2929" i="1" s="1"/>
  <c r="Y2930" i="1"/>
  <c r="Z2930" i="1" s="1"/>
  <c r="AB2930" i="1" s="1"/>
  <c r="AC2930" i="1" s="1"/>
  <c r="AD2930" i="1" s="1"/>
  <c r="AF2930" i="1" s="1"/>
  <c r="AI2930" i="1" s="1"/>
  <c r="Y2931" i="1"/>
  <c r="Z2931" i="1" s="1"/>
  <c r="AB2931" i="1" s="1"/>
  <c r="AC2931" i="1" s="1"/>
  <c r="AD2931" i="1" s="1"/>
  <c r="AF2931" i="1" s="1"/>
  <c r="AI2931" i="1" s="1"/>
  <c r="Y2932" i="1"/>
  <c r="Z2932" i="1" s="1"/>
  <c r="AB2932" i="1" s="1"/>
  <c r="AC2932" i="1" s="1"/>
  <c r="AD2932" i="1" s="1"/>
  <c r="AF2932" i="1" s="1"/>
  <c r="AI2932" i="1" s="1"/>
  <c r="Y2933" i="1"/>
  <c r="Z2933" i="1" s="1"/>
  <c r="AB2933" i="1" s="1"/>
  <c r="AC2933" i="1" s="1"/>
  <c r="AD2933" i="1" s="1"/>
  <c r="AF2933" i="1" s="1"/>
  <c r="AI2933" i="1" s="1"/>
  <c r="Y2934" i="1"/>
  <c r="Z2934" i="1" s="1"/>
  <c r="AB2934" i="1" s="1"/>
  <c r="AC2934" i="1" s="1"/>
  <c r="AD2934" i="1" s="1"/>
  <c r="AF2934" i="1" s="1"/>
  <c r="AI2934" i="1" s="1"/>
  <c r="Y2935" i="1"/>
  <c r="Z2935" i="1" s="1"/>
  <c r="AB2935" i="1" s="1"/>
  <c r="AC2935" i="1" s="1"/>
  <c r="AD2935" i="1" s="1"/>
  <c r="AF2935" i="1" s="1"/>
  <c r="AI2935" i="1" s="1"/>
  <c r="Y2936" i="1"/>
  <c r="Z2936" i="1" s="1"/>
  <c r="AB2936" i="1" s="1"/>
  <c r="AC2936" i="1" s="1"/>
  <c r="AD2936" i="1" s="1"/>
  <c r="AF2936" i="1" s="1"/>
  <c r="AI2936" i="1" s="1"/>
  <c r="Y2937" i="1"/>
  <c r="Z2937" i="1" s="1"/>
  <c r="AB2937" i="1" s="1"/>
  <c r="AC2937" i="1" s="1"/>
  <c r="AD2937" i="1" s="1"/>
  <c r="AF2937" i="1" s="1"/>
  <c r="AI2937" i="1" s="1"/>
  <c r="Y2938" i="1"/>
  <c r="Z2938" i="1" s="1"/>
  <c r="AB2938" i="1" s="1"/>
  <c r="AC2938" i="1" s="1"/>
  <c r="AD2938" i="1" s="1"/>
  <c r="AF2938" i="1" s="1"/>
  <c r="AI2938" i="1" s="1"/>
  <c r="Y2939" i="1"/>
  <c r="Z2939" i="1" s="1"/>
  <c r="AB2939" i="1" s="1"/>
  <c r="AC2939" i="1" s="1"/>
  <c r="AD2939" i="1" s="1"/>
  <c r="AF2939" i="1" s="1"/>
  <c r="AI2939" i="1" s="1"/>
  <c r="Y2940" i="1"/>
  <c r="Z2940" i="1" s="1"/>
  <c r="AB2940" i="1" s="1"/>
  <c r="AC2940" i="1" s="1"/>
  <c r="AD2940" i="1" s="1"/>
  <c r="AF2940" i="1" s="1"/>
  <c r="AI2940" i="1" s="1"/>
  <c r="Y2941" i="1"/>
  <c r="Z2941" i="1" s="1"/>
  <c r="AB2941" i="1" s="1"/>
  <c r="AC2941" i="1" s="1"/>
  <c r="AD2941" i="1" s="1"/>
  <c r="AF2941" i="1" s="1"/>
  <c r="AI2941" i="1" s="1"/>
  <c r="Y2942" i="1"/>
  <c r="Z2942" i="1" s="1"/>
  <c r="AB2942" i="1" s="1"/>
  <c r="AC2942" i="1" s="1"/>
  <c r="AD2942" i="1" s="1"/>
  <c r="AF2942" i="1" s="1"/>
  <c r="AI2942" i="1" s="1"/>
  <c r="Y2943" i="1"/>
  <c r="Z2943" i="1" s="1"/>
  <c r="AB2943" i="1" s="1"/>
  <c r="AC2943" i="1" s="1"/>
  <c r="AD2943" i="1" s="1"/>
  <c r="AF2943" i="1" s="1"/>
  <c r="AI2943" i="1" s="1"/>
  <c r="Y2944" i="1"/>
  <c r="Z2944" i="1" s="1"/>
  <c r="AB2944" i="1" s="1"/>
  <c r="AC2944" i="1" s="1"/>
  <c r="AD2944" i="1" s="1"/>
  <c r="AF2944" i="1" s="1"/>
  <c r="AI2944" i="1" s="1"/>
  <c r="Y2945" i="1"/>
  <c r="Z2945" i="1" s="1"/>
  <c r="AB2945" i="1" s="1"/>
  <c r="AC2945" i="1" s="1"/>
  <c r="AD2945" i="1" s="1"/>
  <c r="AF2945" i="1" s="1"/>
  <c r="AI2945" i="1" s="1"/>
  <c r="Y2946" i="1"/>
  <c r="Z2946" i="1" s="1"/>
  <c r="AB2946" i="1" s="1"/>
  <c r="AC2946" i="1" s="1"/>
  <c r="AD2946" i="1" s="1"/>
  <c r="AF2946" i="1" s="1"/>
  <c r="AI2946" i="1" s="1"/>
  <c r="Y2947" i="1"/>
  <c r="Z2947" i="1" s="1"/>
  <c r="AB2947" i="1" s="1"/>
  <c r="AC2947" i="1" s="1"/>
  <c r="AD2947" i="1" s="1"/>
  <c r="AF2947" i="1" s="1"/>
  <c r="AI2947" i="1" s="1"/>
  <c r="Y2948" i="1"/>
  <c r="Z2948" i="1" s="1"/>
  <c r="AB2948" i="1" s="1"/>
  <c r="AC2948" i="1" s="1"/>
  <c r="AD2948" i="1" s="1"/>
  <c r="AF2948" i="1" s="1"/>
  <c r="AI2948" i="1" s="1"/>
  <c r="Y2949" i="1"/>
  <c r="Z2949" i="1" s="1"/>
  <c r="AB2949" i="1" s="1"/>
  <c r="AC2949" i="1" s="1"/>
  <c r="AD2949" i="1" s="1"/>
  <c r="AF2949" i="1" s="1"/>
  <c r="AI2949" i="1" s="1"/>
  <c r="Y2950" i="1"/>
  <c r="Z2950" i="1" s="1"/>
  <c r="AB2950" i="1" s="1"/>
  <c r="AC2950" i="1" s="1"/>
  <c r="AD2950" i="1" s="1"/>
  <c r="AF2950" i="1" s="1"/>
  <c r="AI2950" i="1" s="1"/>
  <c r="Y2951" i="1"/>
  <c r="Z2951" i="1" s="1"/>
  <c r="AB2951" i="1" s="1"/>
  <c r="AC2951" i="1" s="1"/>
  <c r="AD2951" i="1" s="1"/>
  <c r="AF2951" i="1" s="1"/>
  <c r="AI2951" i="1" s="1"/>
  <c r="Y2952" i="1"/>
  <c r="Z2952" i="1" s="1"/>
  <c r="AB2952" i="1" s="1"/>
  <c r="AC2952" i="1" s="1"/>
  <c r="AD2952" i="1" s="1"/>
  <c r="AF2952" i="1" s="1"/>
  <c r="AI2952" i="1" s="1"/>
  <c r="Y2953" i="1"/>
  <c r="Z2953" i="1" s="1"/>
  <c r="AB2953" i="1" s="1"/>
  <c r="AC2953" i="1" s="1"/>
  <c r="AD2953" i="1" s="1"/>
  <c r="AF2953" i="1" s="1"/>
  <c r="AI2953" i="1" s="1"/>
  <c r="Y2954" i="1"/>
  <c r="Z2954" i="1" s="1"/>
  <c r="AB2954" i="1" s="1"/>
  <c r="AC2954" i="1" s="1"/>
  <c r="AD2954" i="1" s="1"/>
  <c r="AF2954" i="1" s="1"/>
  <c r="AI2954" i="1" s="1"/>
  <c r="Y2955" i="1"/>
  <c r="Z2955" i="1" s="1"/>
  <c r="AB2955" i="1" s="1"/>
  <c r="AC2955" i="1" s="1"/>
  <c r="AD2955" i="1" s="1"/>
  <c r="AF2955" i="1" s="1"/>
  <c r="AI2955" i="1" s="1"/>
  <c r="Y2956" i="1"/>
  <c r="Z2956" i="1" s="1"/>
  <c r="AB2956" i="1" s="1"/>
  <c r="AC2956" i="1" s="1"/>
  <c r="AD2956" i="1" s="1"/>
  <c r="AF2956" i="1" s="1"/>
  <c r="AI2956" i="1" s="1"/>
  <c r="Y2957" i="1"/>
  <c r="Z2957" i="1" s="1"/>
  <c r="AB2957" i="1" s="1"/>
  <c r="AC2957" i="1" s="1"/>
  <c r="AD2957" i="1" s="1"/>
  <c r="AF2957" i="1" s="1"/>
  <c r="AI2957" i="1" s="1"/>
  <c r="Y2958" i="1"/>
  <c r="Z2958" i="1" s="1"/>
  <c r="AB2958" i="1" s="1"/>
  <c r="AC2958" i="1" s="1"/>
  <c r="AD2958" i="1" s="1"/>
  <c r="AF2958" i="1" s="1"/>
  <c r="AI2958" i="1" s="1"/>
  <c r="Y2959" i="1"/>
  <c r="Z2959" i="1" s="1"/>
  <c r="AB2959" i="1" s="1"/>
  <c r="AC2959" i="1" s="1"/>
  <c r="AD2959" i="1" s="1"/>
  <c r="AF2959" i="1" s="1"/>
  <c r="AI2959" i="1" s="1"/>
  <c r="Y2960" i="1"/>
  <c r="Z2960" i="1" s="1"/>
  <c r="AB2960" i="1" s="1"/>
  <c r="AC2960" i="1" s="1"/>
  <c r="AD2960" i="1" s="1"/>
  <c r="AF2960" i="1" s="1"/>
  <c r="AI2960" i="1" s="1"/>
  <c r="Y2961" i="1"/>
  <c r="Z2961" i="1" s="1"/>
  <c r="AB2961" i="1" s="1"/>
  <c r="AC2961" i="1" s="1"/>
  <c r="AD2961" i="1" s="1"/>
  <c r="AF2961" i="1" s="1"/>
  <c r="AI2961" i="1" s="1"/>
  <c r="Y2962" i="1"/>
  <c r="Z2962" i="1" s="1"/>
  <c r="AB2962" i="1" s="1"/>
  <c r="AC2962" i="1" s="1"/>
  <c r="AD2962" i="1" s="1"/>
  <c r="AF2962" i="1" s="1"/>
  <c r="AI2962" i="1" s="1"/>
  <c r="Y2963" i="1"/>
  <c r="Z2963" i="1" s="1"/>
  <c r="AB2963" i="1" s="1"/>
  <c r="AC2963" i="1" s="1"/>
  <c r="AD2963" i="1" s="1"/>
  <c r="AF2963" i="1" s="1"/>
  <c r="AI2963" i="1" s="1"/>
  <c r="Y2964" i="1"/>
  <c r="Z2964" i="1" s="1"/>
  <c r="AB2964" i="1" s="1"/>
  <c r="AC2964" i="1" s="1"/>
  <c r="AD2964" i="1" s="1"/>
  <c r="AF2964" i="1" s="1"/>
  <c r="AI2964" i="1" s="1"/>
  <c r="Y2965" i="1"/>
  <c r="Z2965" i="1" s="1"/>
  <c r="AB2965" i="1" s="1"/>
  <c r="AC2965" i="1" s="1"/>
  <c r="AD2965" i="1" s="1"/>
  <c r="AF2965" i="1" s="1"/>
  <c r="AI2965" i="1" s="1"/>
  <c r="Y2966" i="1"/>
  <c r="Z2966" i="1" s="1"/>
  <c r="AB2966" i="1" s="1"/>
  <c r="AC2966" i="1" s="1"/>
  <c r="AD2966" i="1" s="1"/>
  <c r="AF2966" i="1" s="1"/>
  <c r="AI2966" i="1" s="1"/>
  <c r="Y2967" i="1"/>
  <c r="Z2967" i="1" s="1"/>
  <c r="AB2967" i="1" s="1"/>
  <c r="AC2967" i="1" s="1"/>
  <c r="AD2967" i="1" s="1"/>
  <c r="AF2967" i="1" s="1"/>
  <c r="AI2967" i="1" s="1"/>
  <c r="Y2968" i="1"/>
  <c r="Z2968" i="1" s="1"/>
  <c r="AB2968" i="1" s="1"/>
  <c r="AC2968" i="1" s="1"/>
  <c r="AD2968" i="1" s="1"/>
  <c r="AF2968" i="1" s="1"/>
  <c r="AI2968" i="1" s="1"/>
  <c r="Y2969" i="1"/>
  <c r="Z2969" i="1" s="1"/>
  <c r="AB2969" i="1" s="1"/>
  <c r="AC2969" i="1" s="1"/>
  <c r="AD2969" i="1" s="1"/>
  <c r="AF2969" i="1" s="1"/>
  <c r="AI2969" i="1" s="1"/>
  <c r="Y2970" i="1"/>
  <c r="Z2970" i="1" s="1"/>
  <c r="AB2970" i="1" s="1"/>
  <c r="AC2970" i="1" s="1"/>
  <c r="AD2970" i="1" s="1"/>
  <c r="AF2970" i="1" s="1"/>
  <c r="AI2970" i="1" s="1"/>
  <c r="Y2971" i="1"/>
  <c r="Z2971" i="1" s="1"/>
  <c r="AB2971" i="1" s="1"/>
  <c r="AC2971" i="1" s="1"/>
  <c r="AD2971" i="1" s="1"/>
  <c r="AF2971" i="1" s="1"/>
  <c r="AI2971" i="1" s="1"/>
  <c r="Y2972" i="1"/>
  <c r="Z2972" i="1" s="1"/>
  <c r="AB2972" i="1" s="1"/>
  <c r="AC2972" i="1" s="1"/>
  <c r="AD2972" i="1" s="1"/>
  <c r="AF2972" i="1" s="1"/>
  <c r="AI2972" i="1" s="1"/>
  <c r="Y2973" i="1"/>
  <c r="Z2973" i="1" s="1"/>
  <c r="AB2973" i="1" s="1"/>
  <c r="AC2973" i="1" s="1"/>
  <c r="AD2973" i="1" s="1"/>
  <c r="AF2973" i="1" s="1"/>
  <c r="AI2973" i="1" s="1"/>
  <c r="Y2974" i="1"/>
  <c r="Z2974" i="1" s="1"/>
  <c r="AB2974" i="1" s="1"/>
  <c r="AC2974" i="1" s="1"/>
  <c r="AD2974" i="1" s="1"/>
  <c r="AF2974" i="1" s="1"/>
  <c r="AI2974" i="1" s="1"/>
  <c r="Y2975" i="1"/>
  <c r="Z2975" i="1" s="1"/>
  <c r="AB2975" i="1" s="1"/>
  <c r="AC2975" i="1" s="1"/>
  <c r="AD2975" i="1" s="1"/>
  <c r="AF2975" i="1" s="1"/>
  <c r="AI2975" i="1" s="1"/>
  <c r="Y2976" i="1"/>
  <c r="Z2976" i="1" s="1"/>
  <c r="AB2976" i="1" s="1"/>
  <c r="AC2976" i="1" s="1"/>
  <c r="AD2976" i="1" s="1"/>
  <c r="AF2976" i="1" s="1"/>
  <c r="AI2976" i="1" s="1"/>
  <c r="Y2977" i="1"/>
  <c r="Z2977" i="1" s="1"/>
  <c r="AB2977" i="1" s="1"/>
  <c r="AC2977" i="1" s="1"/>
  <c r="AD2977" i="1" s="1"/>
  <c r="AF2977" i="1" s="1"/>
  <c r="AI2977" i="1" s="1"/>
  <c r="Y2978" i="1"/>
  <c r="Z2978" i="1" s="1"/>
  <c r="AB2978" i="1" s="1"/>
  <c r="AC2978" i="1" s="1"/>
  <c r="AD2978" i="1" s="1"/>
  <c r="AF2978" i="1" s="1"/>
  <c r="AI2978" i="1" s="1"/>
  <c r="Y2979" i="1"/>
  <c r="Z2979" i="1" s="1"/>
  <c r="AB2979" i="1" s="1"/>
  <c r="AC2979" i="1" s="1"/>
  <c r="AD2979" i="1" s="1"/>
  <c r="AF2979" i="1" s="1"/>
  <c r="AI2979" i="1" s="1"/>
  <c r="Y2980" i="1"/>
  <c r="Z2980" i="1" s="1"/>
  <c r="AB2980" i="1" s="1"/>
  <c r="AC2980" i="1" s="1"/>
  <c r="AD2980" i="1" s="1"/>
  <c r="AF2980" i="1" s="1"/>
  <c r="AI2980" i="1" s="1"/>
  <c r="Y2981" i="1"/>
  <c r="Z2981" i="1" s="1"/>
  <c r="AB2981" i="1" s="1"/>
  <c r="AC2981" i="1" s="1"/>
  <c r="AD2981" i="1" s="1"/>
  <c r="AF2981" i="1" s="1"/>
  <c r="AI2981" i="1" s="1"/>
  <c r="Y2982" i="1"/>
  <c r="Z2982" i="1" s="1"/>
  <c r="AB2982" i="1" s="1"/>
  <c r="AC2982" i="1" s="1"/>
  <c r="AD2982" i="1" s="1"/>
  <c r="AF2982" i="1" s="1"/>
  <c r="AI2982" i="1" s="1"/>
  <c r="Y2983" i="1"/>
  <c r="Z2983" i="1" s="1"/>
  <c r="AB2983" i="1" s="1"/>
  <c r="AC2983" i="1" s="1"/>
  <c r="AD2983" i="1" s="1"/>
  <c r="AF2983" i="1" s="1"/>
  <c r="AI2983" i="1" s="1"/>
  <c r="Y2984" i="1"/>
  <c r="Z2984" i="1" s="1"/>
  <c r="AB2984" i="1" s="1"/>
  <c r="AC2984" i="1" s="1"/>
  <c r="AD2984" i="1" s="1"/>
  <c r="AF2984" i="1" s="1"/>
  <c r="AI2984" i="1" s="1"/>
  <c r="Y2985" i="1"/>
  <c r="Z2985" i="1" s="1"/>
  <c r="AB2985" i="1" s="1"/>
  <c r="AC2985" i="1" s="1"/>
  <c r="AD2985" i="1" s="1"/>
  <c r="AF2985" i="1" s="1"/>
  <c r="AI2985" i="1" s="1"/>
  <c r="Y2986" i="1"/>
  <c r="Z2986" i="1" s="1"/>
  <c r="AB2986" i="1" s="1"/>
  <c r="AC2986" i="1" s="1"/>
  <c r="AD2986" i="1" s="1"/>
  <c r="AF2986" i="1" s="1"/>
  <c r="AI2986" i="1" s="1"/>
  <c r="Y2987" i="1"/>
  <c r="Z2987" i="1" s="1"/>
  <c r="AB2987" i="1" s="1"/>
  <c r="AC2987" i="1" s="1"/>
  <c r="AD2987" i="1" s="1"/>
  <c r="AF2987" i="1" s="1"/>
  <c r="AI2987" i="1" s="1"/>
  <c r="Y2988" i="1"/>
  <c r="Z2988" i="1" s="1"/>
  <c r="AB2988" i="1" s="1"/>
  <c r="AC2988" i="1" s="1"/>
  <c r="AD2988" i="1" s="1"/>
  <c r="AF2988" i="1" s="1"/>
  <c r="AI2988" i="1" s="1"/>
  <c r="Y2989" i="1"/>
  <c r="Z2989" i="1" s="1"/>
  <c r="AB2989" i="1" s="1"/>
  <c r="AC2989" i="1" s="1"/>
  <c r="AD2989" i="1" s="1"/>
  <c r="AF2989" i="1" s="1"/>
  <c r="AI2989" i="1" s="1"/>
  <c r="Y2990" i="1"/>
  <c r="Z2990" i="1" s="1"/>
  <c r="AB2990" i="1" s="1"/>
  <c r="AC2990" i="1" s="1"/>
  <c r="AD2990" i="1" s="1"/>
  <c r="AF2990" i="1" s="1"/>
  <c r="AI2990" i="1" s="1"/>
  <c r="Y2991" i="1"/>
  <c r="Z2991" i="1" s="1"/>
  <c r="AB2991" i="1" s="1"/>
  <c r="AC2991" i="1" s="1"/>
  <c r="AD2991" i="1" s="1"/>
  <c r="AF2991" i="1" s="1"/>
  <c r="AI2991" i="1" s="1"/>
  <c r="Y2992" i="1"/>
  <c r="Z2992" i="1" s="1"/>
  <c r="AB2992" i="1" s="1"/>
  <c r="AC2992" i="1" s="1"/>
  <c r="AD2992" i="1" s="1"/>
  <c r="AF2992" i="1" s="1"/>
  <c r="AI2992" i="1" s="1"/>
  <c r="Y2993" i="1"/>
  <c r="Z2993" i="1" s="1"/>
  <c r="AB2993" i="1" s="1"/>
  <c r="AC2993" i="1" s="1"/>
  <c r="AD2993" i="1" s="1"/>
  <c r="AF2993" i="1" s="1"/>
  <c r="AI2993" i="1" s="1"/>
  <c r="Y2994" i="1"/>
  <c r="Z2994" i="1" s="1"/>
  <c r="AB2994" i="1" s="1"/>
  <c r="AC2994" i="1" s="1"/>
  <c r="AD2994" i="1" s="1"/>
  <c r="AF2994" i="1" s="1"/>
  <c r="AI2994" i="1" s="1"/>
  <c r="Y2995" i="1"/>
  <c r="Z2995" i="1" s="1"/>
  <c r="AB2995" i="1" s="1"/>
  <c r="AC2995" i="1" s="1"/>
  <c r="AD2995" i="1" s="1"/>
  <c r="AF2995" i="1" s="1"/>
  <c r="AI2995" i="1" s="1"/>
  <c r="Y2996" i="1"/>
  <c r="Z2996" i="1" s="1"/>
  <c r="AB2996" i="1" s="1"/>
  <c r="AC2996" i="1" s="1"/>
  <c r="AD2996" i="1" s="1"/>
  <c r="AF2996" i="1" s="1"/>
  <c r="AI2996" i="1" s="1"/>
  <c r="Y2997" i="1"/>
  <c r="Z2997" i="1" s="1"/>
  <c r="AB2997" i="1" s="1"/>
  <c r="AC2997" i="1" s="1"/>
  <c r="AD2997" i="1" s="1"/>
  <c r="AF2997" i="1" s="1"/>
  <c r="AI2997" i="1" s="1"/>
  <c r="Y2998" i="1"/>
  <c r="Z2998" i="1" s="1"/>
  <c r="AB2998" i="1" s="1"/>
  <c r="AC2998" i="1" s="1"/>
  <c r="AD2998" i="1" s="1"/>
  <c r="AF2998" i="1" s="1"/>
  <c r="AI2998" i="1" s="1"/>
  <c r="Y2999" i="1"/>
  <c r="Z2999" i="1" s="1"/>
  <c r="AB2999" i="1" s="1"/>
  <c r="AC2999" i="1" s="1"/>
  <c r="AD2999" i="1" s="1"/>
  <c r="AF2999" i="1" s="1"/>
  <c r="AI2999" i="1" s="1"/>
  <c r="Y3000" i="1"/>
  <c r="Z3000" i="1" s="1"/>
  <c r="AB3000" i="1" s="1"/>
  <c r="AC3000" i="1" s="1"/>
  <c r="AD3000" i="1" s="1"/>
  <c r="AF3000" i="1" s="1"/>
  <c r="AI3000" i="1" s="1"/>
  <c r="Y3001" i="1"/>
  <c r="Z3001" i="1" s="1"/>
  <c r="AB3001" i="1" s="1"/>
  <c r="AC3001" i="1" s="1"/>
  <c r="AD3001" i="1" s="1"/>
  <c r="AF3001" i="1" s="1"/>
  <c r="AI3001" i="1" s="1"/>
  <c r="Y3002" i="1"/>
  <c r="Z3002" i="1" s="1"/>
  <c r="AB3002" i="1" s="1"/>
  <c r="AC3002" i="1" s="1"/>
  <c r="AD3002" i="1" s="1"/>
  <c r="AF3002" i="1" s="1"/>
  <c r="AI3002" i="1" s="1"/>
  <c r="Y3003" i="1"/>
  <c r="Z3003" i="1" s="1"/>
  <c r="AB3003" i="1" s="1"/>
  <c r="AC3003" i="1" s="1"/>
  <c r="AD3003" i="1" s="1"/>
  <c r="AF3003" i="1" s="1"/>
  <c r="AI3003" i="1" s="1"/>
  <c r="Y3004" i="1"/>
  <c r="Z3004" i="1" s="1"/>
  <c r="AB3004" i="1" s="1"/>
  <c r="AC3004" i="1" s="1"/>
  <c r="AD3004" i="1" s="1"/>
  <c r="AF3004" i="1" s="1"/>
  <c r="AI3004" i="1" s="1"/>
  <c r="Y3005" i="1"/>
  <c r="Z3005" i="1" s="1"/>
  <c r="AB3005" i="1" s="1"/>
  <c r="AC3005" i="1" s="1"/>
  <c r="AD3005" i="1" s="1"/>
  <c r="AF3005" i="1" s="1"/>
  <c r="AI3005" i="1" s="1"/>
  <c r="Y3006" i="1"/>
  <c r="Z3006" i="1" s="1"/>
  <c r="AB3006" i="1" s="1"/>
  <c r="AC3006" i="1" s="1"/>
  <c r="AD3006" i="1" s="1"/>
  <c r="AF3006" i="1" s="1"/>
  <c r="AI3006" i="1" s="1"/>
  <c r="Y3007" i="1"/>
  <c r="Z3007" i="1" s="1"/>
  <c r="AB3007" i="1" s="1"/>
  <c r="AC3007" i="1" s="1"/>
  <c r="AD3007" i="1" s="1"/>
  <c r="AF3007" i="1" s="1"/>
  <c r="AI3007" i="1" s="1"/>
  <c r="Y3008" i="1"/>
  <c r="Z3008" i="1" s="1"/>
  <c r="AB3008" i="1" s="1"/>
  <c r="AC3008" i="1" s="1"/>
  <c r="AD3008" i="1" s="1"/>
  <c r="AF3008" i="1" s="1"/>
  <c r="AI3008" i="1" s="1"/>
  <c r="Y3009" i="1"/>
  <c r="Z3009" i="1" s="1"/>
  <c r="AB3009" i="1" s="1"/>
  <c r="AC3009" i="1" s="1"/>
  <c r="AD3009" i="1" s="1"/>
  <c r="AF3009" i="1" s="1"/>
  <c r="AI3009" i="1" s="1"/>
  <c r="Y3010" i="1"/>
  <c r="Z3010" i="1" s="1"/>
  <c r="AB3010" i="1" s="1"/>
  <c r="AC3010" i="1" s="1"/>
  <c r="AD3010" i="1" s="1"/>
  <c r="AF3010" i="1" s="1"/>
  <c r="AI3010" i="1" s="1"/>
  <c r="Y3011" i="1"/>
  <c r="Z3011" i="1" s="1"/>
  <c r="AB3011" i="1" s="1"/>
  <c r="AC3011" i="1" s="1"/>
  <c r="AD3011" i="1" s="1"/>
  <c r="AF3011" i="1" s="1"/>
  <c r="AI3011" i="1" s="1"/>
  <c r="Y3012" i="1"/>
  <c r="Z3012" i="1" s="1"/>
  <c r="AB3012" i="1" s="1"/>
  <c r="AC3012" i="1" s="1"/>
  <c r="AD3012" i="1" s="1"/>
  <c r="AF3012" i="1" s="1"/>
  <c r="AI3012" i="1" s="1"/>
  <c r="Y3013" i="1"/>
  <c r="Z3013" i="1" s="1"/>
  <c r="AB3013" i="1" s="1"/>
  <c r="AC3013" i="1" s="1"/>
  <c r="AD3013" i="1" s="1"/>
  <c r="AF3013" i="1" s="1"/>
  <c r="AI3013" i="1" s="1"/>
  <c r="Y3014" i="1"/>
  <c r="Z3014" i="1" s="1"/>
  <c r="AB3014" i="1" s="1"/>
  <c r="AC3014" i="1" s="1"/>
  <c r="AD3014" i="1" s="1"/>
  <c r="AF3014" i="1" s="1"/>
  <c r="AI3014" i="1" s="1"/>
  <c r="Y3015" i="1"/>
  <c r="Z3015" i="1" s="1"/>
  <c r="AB3015" i="1" s="1"/>
  <c r="AC3015" i="1" s="1"/>
  <c r="AD3015" i="1" s="1"/>
  <c r="AF3015" i="1" s="1"/>
  <c r="AI3015" i="1" s="1"/>
  <c r="Y3016" i="1"/>
  <c r="Z3016" i="1" s="1"/>
  <c r="AB3016" i="1" s="1"/>
  <c r="AC3016" i="1" s="1"/>
  <c r="AD3016" i="1" s="1"/>
  <c r="AF3016" i="1" s="1"/>
  <c r="AI3016" i="1" s="1"/>
  <c r="Y3017" i="1"/>
  <c r="Z3017" i="1" s="1"/>
  <c r="AB3017" i="1" s="1"/>
  <c r="AC3017" i="1" s="1"/>
  <c r="AD3017" i="1" s="1"/>
  <c r="AF3017" i="1" s="1"/>
  <c r="AI3017" i="1" s="1"/>
  <c r="Y3018" i="1"/>
  <c r="Z3018" i="1" s="1"/>
  <c r="AB3018" i="1" s="1"/>
  <c r="AC3018" i="1" s="1"/>
  <c r="AD3018" i="1" s="1"/>
  <c r="AF3018" i="1" s="1"/>
  <c r="AI3018" i="1" s="1"/>
  <c r="Y3019" i="1"/>
  <c r="Z3019" i="1" s="1"/>
  <c r="AB3019" i="1" s="1"/>
  <c r="AC3019" i="1" s="1"/>
  <c r="AD3019" i="1" s="1"/>
  <c r="AF3019" i="1" s="1"/>
  <c r="AI3019" i="1" s="1"/>
  <c r="Y3020" i="1"/>
  <c r="Z3020" i="1" s="1"/>
  <c r="AB3020" i="1" s="1"/>
  <c r="AC3020" i="1" s="1"/>
  <c r="AD3020" i="1" s="1"/>
  <c r="AF3020" i="1" s="1"/>
  <c r="AI3020" i="1" s="1"/>
  <c r="Y3021" i="1"/>
  <c r="Z3021" i="1" s="1"/>
  <c r="AB3021" i="1" s="1"/>
  <c r="AC3021" i="1" s="1"/>
  <c r="AD3021" i="1" s="1"/>
  <c r="AF3021" i="1" s="1"/>
  <c r="AI3021" i="1" s="1"/>
  <c r="Y3022" i="1"/>
  <c r="Z3022" i="1" s="1"/>
  <c r="AB3022" i="1" s="1"/>
  <c r="AC3022" i="1" s="1"/>
  <c r="AD3022" i="1" s="1"/>
  <c r="AF3022" i="1" s="1"/>
  <c r="AI3022" i="1" s="1"/>
  <c r="Y3023" i="1"/>
  <c r="Z3023" i="1" s="1"/>
  <c r="AB3023" i="1" s="1"/>
  <c r="AC3023" i="1" s="1"/>
  <c r="AD3023" i="1" s="1"/>
  <c r="AF3023" i="1" s="1"/>
  <c r="AI3023" i="1" s="1"/>
  <c r="Y3024" i="1"/>
  <c r="Z3024" i="1" s="1"/>
  <c r="AB3024" i="1" s="1"/>
  <c r="AC3024" i="1" s="1"/>
  <c r="AD3024" i="1" s="1"/>
  <c r="AF3024" i="1" s="1"/>
  <c r="AI3024" i="1" s="1"/>
  <c r="Y3025" i="1"/>
  <c r="Z3025" i="1" s="1"/>
  <c r="AB3025" i="1" s="1"/>
  <c r="AC3025" i="1" s="1"/>
  <c r="AD3025" i="1" s="1"/>
  <c r="AF3025" i="1" s="1"/>
  <c r="AI3025" i="1" s="1"/>
  <c r="Y3026" i="1"/>
  <c r="Z3026" i="1" s="1"/>
  <c r="AB3026" i="1" s="1"/>
  <c r="AC3026" i="1" s="1"/>
  <c r="AD3026" i="1" s="1"/>
  <c r="AF3026" i="1" s="1"/>
  <c r="AI3026" i="1" s="1"/>
  <c r="Y3027" i="1"/>
  <c r="Z3027" i="1" s="1"/>
  <c r="AB3027" i="1" s="1"/>
  <c r="AC3027" i="1" s="1"/>
  <c r="AD3027" i="1" s="1"/>
  <c r="AF3027" i="1" s="1"/>
  <c r="AI3027" i="1" s="1"/>
  <c r="Y3028" i="1"/>
  <c r="Z3028" i="1" s="1"/>
  <c r="AB3028" i="1" s="1"/>
  <c r="AC3028" i="1" s="1"/>
  <c r="AD3028" i="1" s="1"/>
  <c r="AF3028" i="1" s="1"/>
  <c r="AI3028" i="1" s="1"/>
  <c r="Y3029" i="1"/>
  <c r="Z3029" i="1" s="1"/>
  <c r="AB3029" i="1" s="1"/>
  <c r="AC3029" i="1" s="1"/>
  <c r="AD3029" i="1" s="1"/>
  <c r="AF3029" i="1" s="1"/>
  <c r="AI3029" i="1" s="1"/>
  <c r="Y3030" i="1"/>
  <c r="Z3030" i="1" s="1"/>
  <c r="AB3030" i="1" s="1"/>
  <c r="AC3030" i="1" s="1"/>
  <c r="AD3030" i="1" s="1"/>
  <c r="AF3030" i="1" s="1"/>
  <c r="AI3030" i="1" s="1"/>
  <c r="Y3031" i="1"/>
  <c r="Z3031" i="1" s="1"/>
  <c r="AB3031" i="1" s="1"/>
  <c r="AC3031" i="1" s="1"/>
  <c r="AD3031" i="1" s="1"/>
  <c r="AF3031" i="1" s="1"/>
  <c r="AI3031" i="1" s="1"/>
  <c r="Y3032" i="1"/>
  <c r="Z3032" i="1" s="1"/>
  <c r="AB3032" i="1" s="1"/>
  <c r="AC3032" i="1" s="1"/>
  <c r="AD3032" i="1" s="1"/>
  <c r="AF3032" i="1" s="1"/>
  <c r="AI3032" i="1" s="1"/>
  <c r="Y3033" i="1"/>
  <c r="Z3033" i="1" s="1"/>
  <c r="AB3033" i="1" s="1"/>
  <c r="AC3033" i="1" s="1"/>
  <c r="AD3033" i="1" s="1"/>
  <c r="AF3033" i="1" s="1"/>
  <c r="AI3033" i="1" s="1"/>
  <c r="Y3034" i="1"/>
  <c r="Z3034" i="1" s="1"/>
  <c r="AB3034" i="1" s="1"/>
  <c r="AC3034" i="1" s="1"/>
  <c r="AD3034" i="1" s="1"/>
  <c r="AF3034" i="1" s="1"/>
  <c r="AI3034" i="1" s="1"/>
  <c r="Y3035" i="1"/>
  <c r="Z3035" i="1" s="1"/>
  <c r="AB3035" i="1" s="1"/>
  <c r="AC3035" i="1" s="1"/>
  <c r="AD3035" i="1" s="1"/>
  <c r="AF3035" i="1" s="1"/>
  <c r="AI3035" i="1" s="1"/>
  <c r="Y3036" i="1"/>
  <c r="Z3036" i="1" s="1"/>
  <c r="AB3036" i="1" s="1"/>
  <c r="AC3036" i="1" s="1"/>
  <c r="AD3036" i="1" s="1"/>
  <c r="AF3036" i="1" s="1"/>
  <c r="AI3036" i="1" s="1"/>
  <c r="Y3037" i="1"/>
  <c r="Z3037" i="1" s="1"/>
  <c r="AB3037" i="1" s="1"/>
  <c r="AC3037" i="1" s="1"/>
  <c r="AD3037" i="1" s="1"/>
  <c r="AF3037" i="1" s="1"/>
  <c r="AI3037" i="1" s="1"/>
  <c r="Y3038" i="1"/>
  <c r="Z3038" i="1" s="1"/>
  <c r="AB3038" i="1" s="1"/>
  <c r="AC3038" i="1" s="1"/>
  <c r="AD3038" i="1" s="1"/>
  <c r="AF3038" i="1" s="1"/>
  <c r="AI3038" i="1" s="1"/>
  <c r="Y3039" i="1"/>
  <c r="Z3039" i="1" s="1"/>
  <c r="AB3039" i="1" s="1"/>
  <c r="AC3039" i="1" s="1"/>
  <c r="AD3039" i="1" s="1"/>
  <c r="AF3039" i="1" s="1"/>
  <c r="AI3039" i="1" s="1"/>
  <c r="Y3040" i="1"/>
  <c r="Z3040" i="1" s="1"/>
  <c r="AB3040" i="1" s="1"/>
  <c r="AC3040" i="1" s="1"/>
  <c r="AD3040" i="1" s="1"/>
  <c r="AF3040" i="1" s="1"/>
  <c r="AI3040" i="1" s="1"/>
  <c r="Y3041" i="1"/>
  <c r="Z3041" i="1" s="1"/>
  <c r="AB3041" i="1" s="1"/>
  <c r="AC3041" i="1" s="1"/>
  <c r="AD3041" i="1" s="1"/>
  <c r="AF3041" i="1" s="1"/>
  <c r="AI3041" i="1" s="1"/>
  <c r="Y3042" i="1"/>
  <c r="Z3042" i="1" s="1"/>
  <c r="AB3042" i="1" s="1"/>
  <c r="AC3042" i="1" s="1"/>
  <c r="AD3042" i="1" s="1"/>
  <c r="AF3042" i="1" s="1"/>
  <c r="AI3042" i="1" s="1"/>
  <c r="Y3043" i="1"/>
  <c r="Z3043" i="1" s="1"/>
  <c r="AB3043" i="1" s="1"/>
  <c r="AC3043" i="1" s="1"/>
  <c r="AD3043" i="1" s="1"/>
  <c r="AF3043" i="1" s="1"/>
  <c r="AI3043" i="1" s="1"/>
  <c r="Y3044" i="1"/>
  <c r="Z3044" i="1" s="1"/>
  <c r="AB3044" i="1" s="1"/>
  <c r="AC3044" i="1" s="1"/>
  <c r="AD3044" i="1" s="1"/>
  <c r="AF3044" i="1" s="1"/>
  <c r="AI3044" i="1" s="1"/>
  <c r="Y3045" i="1"/>
  <c r="Z3045" i="1" s="1"/>
  <c r="AB3045" i="1" s="1"/>
  <c r="AC3045" i="1" s="1"/>
  <c r="AD3045" i="1" s="1"/>
  <c r="AF3045" i="1" s="1"/>
  <c r="AI3045" i="1" s="1"/>
  <c r="Y3046" i="1"/>
  <c r="Z3046" i="1" s="1"/>
  <c r="AB3046" i="1" s="1"/>
  <c r="AC3046" i="1" s="1"/>
  <c r="AD3046" i="1" s="1"/>
  <c r="AF3046" i="1" s="1"/>
  <c r="AI3046" i="1" s="1"/>
  <c r="Y3047" i="1"/>
  <c r="Z3047" i="1" s="1"/>
  <c r="AB3047" i="1" s="1"/>
  <c r="AC3047" i="1" s="1"/>
  <c r="AD3047" i="1" s="1"/>
  <c r="AF3047" i="1" s="1"/>
  <c r="AI3047" i="1" s="1"/>
  <c r="Y3048" i="1"/>
  <c r="Z3048" i="1" s="1"/>
  <c r="AB3048" i="1" s="1"/>
  <c r="AC3048" i="1" s="1"/>
  <c r="AD3048" i="1" s="1"/>
  <c r="AF3048" i="1" s="1"/>
  <c r="AI3048" i="1" s="1"/>
  <c r="Y3049" i="1"/>
  <c r="Z3049" i="1" s="1"/>
  <c r="AB3049" i="1" s="1"/>
  <c r="AC3049" i="1" s="1"/>
  <c r="AD3049" i="1" s="1"/>
  <c r="AF3049" i="1" s="1"/>
  <c r="AI3049" i="1" s="1"/>
  <c r="Y3050" i="1"/>
  <c r="Z3050" i="1" s="1"/>
  <c r="AB3050" i="1" s="1"/>
  <c r="AC3050" i="1" s="1"/>
  <c r="AD3050" i="1" s="1"/>
  <c r="AF3050" i="1" s="1"/>
  <c r="AI3050" i="1" s="1"/>
  <c r="Y3051" i="1"/>
  <c r="Z3051" i="1" s="1"/>
  <c r="AB3051" i="1" s="1"/>
  <c r="AC3051" i="1" s="1"/>
  <c r="AD3051" i="1" s="1"/>
  <c r="AF3051" i="1" s="1"/>
  <c r="AI3051" i="1" s="1"/>
  <c r="Y3052" i="1"/>
  <c r="Z3052" i="1" s="1"/>
  <c r="AB3052" i="1" s="1"/>
  <c r="AC3052" i="1" s="1"/>
  <c r="AD3052" i="1" s="1"/>
  <c r="AF3052" i="1" s="1"/>
  <c r="AI3052" i="1" s="1"/>
  <c r="Y3053" i="1"/>
  <c r="Z3053" i="1" s="1"/>
  <c r="AB3053" i="1" s="1"/>
  <c r="AC3053" i="1" s="1"/>
  <c r="AD3053" i="1" s="1"/>
  <c r="AF3053" i="1" s="1"/>
  <c r="AI3053" i="1" s="1"/>
  <c r="Y3054" i="1"/>
  <c r="Z3054" i="1" s="1"/>
  <c r="AB3054" i="1" s="1"/>
  <c r="AC3054" i="1" s="1"/>
  <c r="AD3054" i="1" s="1"/>
  <c r="AF3054" i="1" s="1"/>
  <c r="AI3054" i="1" s="1"/>
  <c r="Y3055" i="1"/>
  <c r="Z3055" i="1" s="1"/>
  <c r="AB3055" i="1" s="1"/>
  <c r="AC3055" i="1" s="1"/>
  <c r="AD3055" i="1" s="1"/>
  <c r="AF3055" i="1" s="1"/>
  <c r="AI3055" i="1" s="1"/>
  <c r="Y3056" i="1"/>
  <c r="Z3056" i="1" s="1"/>
  <c r="AB3056" i="1" s="1"/>
  <c r="AC3056" i="1" s="1"/>
  <c r="AD3056" i="1" s="1"/>
  <c r="AF3056" i="1" s="1"/>
  <c r="AI3056" i="1" s="1"/>
  <c r="Y3057" i="1"/>
  <c r="Z3057" i="1" s="1"/>
  <c r="AB3057" i="1" s="1"/>
  <c r="AC3057" i="1" s="1"/>
  <c r="AD3057" i="1" s="1"/>
  <c r="AF3057" i="1" s="1"/>
  <c r="AI3057" i="1" s="1"/>
  <c r="Y3058" i="1"/>
  <c r="Z3058" i="1" s="1"/>
  <c r="AB3058" i="1" s="1"/>
  <c r="AC3058" i="1" s="1"/>
  <c r="AD3058" i="1" s="1"/>
  <c r="AF3058" i="1" s="1"/>
  <c r="AI3058" i="1" s="1"/>
  <c r="Y3059" i="1"/>
  <c r="Z3059" i="1" s="1"/>
  <c r="AB3059" i="1" s="1"/>
  <c r="AC3059" i="1" s="1"/>
  <c r="AD3059" i="1" s="1"/>
  <c r="AF3059" i="1" s="1"/>
  <c r="AI3059" i="1" s="1"/>
  <c r="Y3060" i="1"/>
  <c r="Z3060" i="1" s="1"/>
  <c r="AB3060" i="1" s="1"/>
  <c r="AC3060" i="1" s="1"/>
  <c r="AD3060" i="1" s="1"/>
  <c r="AF3060" i="1" s="1"/>
  <c r="AI3060" i="1" s="1"/>
  <c r="Y3061" i="1"/>
  <c r="Z3061" i="1" s="1"/>
  <c r="AB3061" i="1" s="1"/>
  <c r="AC3061" i="1" s="1"/>
  <c r="AD3061" i="1" s="1"/>
  <c r="AF3061" i="1" s="1"/>
  <c r="AI3061" i="1" s="1"/>
  <c r="Y3062" i="1"/>
  <c r="Z3062" i="1" s="1"/>
  <c r="AB3062" i="1" s="1"/>
  <c r="AC3062" i="1" s="1"/>
  <c r="AD3062" i="1" s="1"/>
  <c r="AF3062" i="1" s="1"/>
  <c r="AI3062" i="1" s="1"/>
  <c r="Y3063" i="1"/>
  <c r="Z3063" i="1" s="1"/>
  <c r="AB3063" i="1" s="1"/>
  <c r="AC3063" i="1" s="1"/>
  <c r="AD3063" i="1" s="1"/>
  <c r="AF3063" i="1" s="1"/>
  <c r="AI3063" i="1" s="1"/>
  <c r="Y3064" i="1"/>
  <c r="Z3064" i="1" s="1"/>
  <c r="AB3064" i="1" s="1"/>
  <c r="AC3064" i="1" s="1"/>
  <c r="AD3064" i="1" s="1"/>
  <c r="AF3064" i="1" s="1"/>
  <c r="AI3064" i="1" s="1"/>
  <c r="Y3065" i="1"/>
  <c r="Z3065" i="1" s="1"/>
  <c r="AB3065" i="1" s="1"/>
  <c r="AC3065" i="1" s="1"/>
  <c r="AD3065" i="1" s="1"/>
  <c r="AF3065" i="1" s="1"/>
  <c r="AI3065" i="1" s="1"/>
  <c r="Y3066" i="1"/>
  <c r="Z3066" i="1" s="1"/>
  <c r="AB3066" i="1" s="1"/>
  <c r="AC3066" i="1" s="1"/>
  <c r="AD3066" i="1" s="1"/>
  <c r="AF3066" i="1" s="1"/>
  <c r="AI3066" i="1" s="1"/>
  <c r="Y3067" i="1"/>
  <c r="Z3067" i="1" s="1"/>
  <c r="AB3067" i="1" s="1"/>
  <c r="AC3067" i="1" s="1"/>
  <c r="AD3067" i="1" s="1"/>
  <c r="AF3067" i="1" s="1"/>
  <c r="AI3067" i="1" s="1"/>
  <c r="Y3068" i="1"/>
  <c r="Z3068" i="1" s="1"/>
  <c r="AB3068" i="1" s="1"/>
  <c r="AC3068" i="1" s="1"/>
  <c r="AD3068" i="1" s="1"/>
  <c r="AF3068" i="1" s="1"/>
  <c r="AI3068" i="1" s="1"/>
  <c r="Y3069" i="1"/>
  <c r="Z3069" i="1" s="1"/>
  <c r="AB3069" i="1" s="1"/>
  <c r="AC3069" i="1" s="1"/>
  <c r="AD3069" i="1" s="1"/>
  <c r="AF3069" i="1" s="1"/>
  <c r="AI3069" i="1" s="1"/>
  <c r="Y3070" i="1"/>
  <c r="Z3070" i="1" s="1"/>
  <c r="AB3070" i="1" s="1"/>
  <c r="AC3070" i="1" s="1"/>
  <c r="AD3070" i="1" s="1"/>
  <c r="AF3070" i="1" s="1"/>
  <c r="AI3070" i="1" s="1"/>
  <c r="Y3071" i="1"/>
  <c r="Z3071" i="1" s="1"/>
  <c r="AB3071" i="1" s="1"/>
  <c r="AC3071" i="1" s="1"/>
  <c r="AD3071" i="1" s="1"/>
  <c r="AF3071" i="1" s="1"/>
  <c r="AI3071" i="1" s="1"/>
  <c r="Y3072" i="1"/>
  <c r="Z3072" i="1" s="1"/>
  <c r="AB3072" i="1" s="1"/>
  <c r="AC3072" i="1" s="1"/>
  <c r="AD3072" i="1" s="1"/>
  <c r="AF3072" i="1" s="1"/>
  <c r="AI3072" i="1" s="1"/>
  <c r="Y3073" i="1"/>
  <c r="Z3073" i="1" s="1"/>
  <c r="AB3073" i="1" s="1"/>
  <c r="AC3073" i="1" s="1"/>
  <c r="AD3073" i="1" s="1"/>
  <c r="AF3073" i="1" s="1"/>
  <c r="AI3073" i="1" s="1"/>
  <c r="Y3074" i="1"/>
  <c r="Z3074" i="1" s="1"/>
  <c r="AB3074" i="1" s="1"/>
  <c r="AC3074" i="1" s="1"/>
  <c r="AD3074" i="1" s="1"/>
  <c r="AF3074" i="1" s="1"/>
  <c r="AI3074" i="1" s="1"/>
  <c r="Y3075" i="1"/>
  <c r="Z3075" i="1" s="1"/>
  <c r="AB3075" i="1" s="1"/>
  <c r="AC3075" i="1" s="1"/>
  <c r="AD3075" i="1" s="1"/>
  <c r="AF3075" i="1" s="1"/>
  <c r="AI3075" i="1" s="1"/>
  <c r="Y3076" i="1"/>
  <c r="Z3076" i="1" s="1"/>
  <c r="AB3076" i="1" s="1"/>
  <c r="AC3076" i="1" s="1"/>
  <c r="AD3076" i="1" s="1"/>
  <c r="AF3076" i="1" s="1"/>
  <c r="AI3076" i="1" s="1"/>
  <c r="Y3077" i="1"/>
  <c r="Z3077" i="1" s="1"/>
  <c r="AB3077" i="1" s="1"/>
  <c r="AC3077" i="1" s="1"/>
  <c r="AD3077" i="1" s="1"/>
  <c r="AF3077" i="1" s="1"/>
  <c r="AI3077" i="1" s="1"/>
  <c r="Y3078" i="1"/>
  <c r="Z3078" i="1" s="1"/>
  <c r="AB3078" i="1" s="1"/>
  <c r="AC3078" i="1" s="1"/>
  <c r="AD3078" i="1" s="1"/>
  <c r="AF3078" i="1" s="1"/>
  <c r="AI3078" i="1" s="1"/>
  <c r="Y3079" i="1"/>
  <c r="Z3079" i="1" s="1"/>
  <c r="AB3079" i="1" s="1"/>
  <c r="AC3079" i="1" s="1"/>
  <c r="AD3079" i="1" s="1"/>
  <c r="AF3079" i="1" s="1"/>
  <c r="AI3079" i="1" s="1"/>
  <c r="Y3080" i="1"/>
  <c r="Z3080" i="1" s="1"/>
  <c r="AB3080" i="1" s="1"/>
  <c r="AC3080" i="1" s="1"/>
  <c r="AD3080" i="1" s="1"/>
  <c r="AF3080" i="1" s="1"/>
  <c r="AI3080" i="1" s="1"/>
  <c r="Y3081" i="1"/>
  <c r="Z3081" i="1" s="1"/>
  <c r="AB3081" i="1" s="1"/>
  <c r="AC3081" i="1" s="1"/>
  <c r="AD3081" i="1" s="1"/>
  <c r="AF3081" i="1" s="1"/>
  <c r="AI3081" i="1" s="1"/>
  <c r="Y3082" i="1"/>
  <c r="Z3082" i="1" s="1"/>
  <c r="AB3082" i="1" s="1"/>
  <c r="AC3082" i="1" s="1"/>
  <c r="AD3082" i="1" s="1"/>
  <c r="AF3082" i="1" s="1"/>
  <c r="AI3082" i="1" s="1"/>
  <c r="Y3083" i="1"/>
  <c r="Z3083" i="1" s="1"/>
  <c r="AB3083" i="1" s="1"/>
  <c r="AC3083" i="1" s="1"/>
  <c r="AD3083" i="1" s="1"/>
  <c r="AF3083" i="1" s="1"/>
  <c r="AI3083" i="1" s="1"/>
  <c r="Y3084" i="1"/>
  <c r="Z3084" i="1" s="1"/>
  <c r="AB3084" i="1" s="1"/>
  <c r="AC3084" i="1" s="1"/>
  <c r="AD3084" i="1" s="1"/>
  <c r="AF3084" i="1" s="1"/>
  <c r="AI3084" i="1" s="1"/>
  <c r="Y3085" i="1"/>
  <c r="Z3085" i="1" s="1"/>
  <c r="AB3085" i="1" s="1"/>
  <c r="AC3085" i="1" s="1"/>
  <c r="AD3085" i="1" s="1"/>
  <c r="AF3085" i="1" s="1"/>
  <c r="AI3085" i="1" s="1"/>
  <c r="Y3086" i="1"/>
  <c r="Z3086" i="1" s="1"/>
  <c r="AB3086" i="1" s="1"/>
  <c r="AC3086" i="1" s="1"/>
  <c r="AD3086" i="1" s="1"/>
  <c r="AF3086" i="1" s="1"/>
  <c r="AI3086" i="1" s="1"/>
  <c r="Y3087" i="1"/>
  <c r="Z3087" i="1" s="1"/>
  <c r="AB3087" i="1" s="1"/>
  <c r="AC3087" i="1" s="1"/>
  <c r="AD3087" i="1" s="1"/>
  <c r="AF3087" i="1" s="1"/>
  <c r="AI3087" i="1" s="1"/>
  <c r="Y3088" i="1"/>
  <c r="Z3088" i="1" s="1"/>
  <c r="AB3088" i="1" s="1"/>
  <c r="AC3088" i="1" s="1"/>
  <c r="AD3088" i="1" s="1"/>
  <c r="AF3088" i="1" s="1"/>
  <c r="AI3088" i="1" s="1"/>
  <c r="Y3089" i="1"/>
  <c r="Z3089" i="1" s="1"/>
  <c r="AB3089" i="1" s="1"/>
  <c r="AC3089" i="1" s="1"/>
  <c r="AD3089" i="1" s="1"/>
  <c r="AF3089" i="1" s="1"/>
  <c r="AI3089" i="1" s="1"/>
  <c r="Y1350" i="1"/>
  <c r="Z1350" i="1" s="1"/>
  <c r="AB1350" i="1" s="1"/>
  <c r="AC1350" i="1" s="1"/>
  <c r="AD1350" i="1" s="1"/>
  <c r="AF1350" i="1" s="1"/>
  <c r="AI1350" i="1" s="1"/>
  <c r="Y1351" i="1"/>
  <c r="Z1351" i="1" s="1"/>
  <c r="AB1351" i="1" s="1"/>
  <c r="AC1351" i="1" s="1"/>
  <c r="AD1351" i="1" s="1"/>
  <c r="AF1351" i="1" s="1"/>
  <c r="AI1351" i="1" s="1"/>
  <c r="Y1352" i="1"/>
  <c r="Z1352" i="1" s="1"/>
  <c r="AB1352" i="1" s="1"/>
  <c r="AC1352" i="1" s="1"/>
  <c r="AD1352" i="1" s="1"/>
  <c r="AF1352" i="1" s="1"/>
  <c r="AI1352" i="1" s="1"/>
  <c r="Y1353" i="1"/>
  <c r="Z1353" i="1" s="1"/>
  <c r="AB1353" i="1" s="1"/>
  <c r="AC1353" i="1" s="1"/>
  <c r="AD1353" i="1" s="1"/>
  <c r="AF1353" i="1" s="1"/>
  <c r="AI1353" i="1" s="1"/>
  <c r="Y1354" i="1"/>
  <c r="Z1354" i="1" s="1"/>
  <c r="AB1354" i="1" s="1"/>
  <c r="AC1354" i="1" s="1"/>
  <c r="AD1354" i="1" s="1"/>
  <c r="AF1354" i="1" s="1"/>
  <c r="AI1354" i="1" s="1"/>
  <c r="Y1355" i="1"/>
  <c r="Z1355" i="1" s="1"/>
  <c r="AB1355" i="1" s="1"/>
  <c r="AC1355" i="1" s="1"/>
  <c r="AD1355" i="1" s="1"/>
  <c r="AF1355" i="1" s="1"/>
  <c r="AI1355" i="1" s="1"/>
  <c r="Y1356" i="1"/>
  <c r="Z1356" i="1" s="1"/>
  <c r="AB1356" i="1" s="1"/>
  <c r="AC1356" i="1" s="1"/>
  <c r="AD1356" i="1" s="1"/>
  <c r="AF1356" i="1" s="1"/>
  <c r="AI1356" i="1" s="1"/>
  <c r="Y1357" i="1"/>
  <c r="Z1357" i="1" s="1"/>
  <c r="AB1357" i="1" s="1"/>
  <c r="AC1357" i="1" s="1"/>
  <c r="AD1357" i="1" s="1"/>
  <c r="AF1357" i="1" s="1"/>
  <c r="AI1357" i="1" s="1"/>
  <c r="Y1358" i="1"/>
  <c r="Z1358" i="1" s="1"/>
  <c r="AB1358" i="1" s="1"/>
  <c r="AC1358" i="1" s="1"/>
  <c r="AD1358" i="1" s="1"/>
  <c r="AF1358" i="1" s="1"/>
  <c r="AI1358" i="1" s="1"/>
  <c r="Y1359" i="1"/>
  <c r="Z1359" i="1" s="1"/>
  <c r="AB1359" i="1" s="1"/>
  <c r="AC1359" i="1" s="1"/>
  <c r="AD1359" i="1" s="1"/>
  <c r="AF1359" i="1" s="1"/>
  <c r="AI1359" i="1" s="1"/>
  <c r="Y1360" i="1"/>
  <c r="Z1360" i="1" s="1"/>
  <c r="AB1360" i="1" s="1"/>
  <c r="AC1360" i="1" s="1"/>
  <c r="AD1360" i="1" s="1"/>
  <c r="AF1360" i="1" s="1"/>
  <c r="AI1360" i="1" s="1"/>
  <c r="Y1361" i="1"/>
  <c r="Z1361" i="1" s="1"/>
  <c r="AB1361" i="1" s="1"/>
  <c r="AC1361" i="1" s="1"/>
  <c r="AD1361" i="1" s="1"/>
  <c r="AF1361" i="1" s="1"/>
  <c r="AI1361" i="1" s="1"/>
  <c r="Y1362" i="1"/>
  <c r="Z1362" i="1" s="1"/>
  <c r="AB1362" i="1" s="1"/>
  <c r="AC1362" i="1" s="1"/>
  <c r="AD1362" i="1" s="1"/>
  <c r="AF1362" i="1" s="1"/>
  <c r="AI1362" i="1" s="1"/>
  <c r="Y1363" i="1"/>
  <c r="Z1363" i="1" s="1"/>
  <c r="AB1363" i="1" s="1"/>
  <c r="AC1363" i="1" s="1"/>
  <c r="AD1363" i="1" s="1"/>
  <c r="AF1363" i="1" s="1"/>
  <c r="AI1363" i="1" s="1"/>
  <c r="Y1364" i="1"/>
  <c r="Z1364" i="1" s="1"/>
  <c r="AB1364" i="1" s="1"/>
  <c r="AC1364" i="1" s="1"/>
  <c r="AD1364" i="1" s="1"/>
  <c r="AF1364" i="1" s="1"/>
  <c r="AI1364" i="1" s="1"/>
  <c r="Y1365" i="1"/>
  <c r="Z1365" i="1" s="1"/>
  <c r="AB1365" i="1" s="1"/>
  <c r="AC1365" i="1" s="1"/>
  <c r="AD1365" i="1" s="1"/>
  <c r="AF1365" i="1" s="1"/>
  <c r="AI1365" i="1" s="1"/>
  <c r="Y1366" i="1"/>
  <c r="Z1366" i="1" s="1"/>
  <c r="AB1366" i="1" s="1"/>
  <c r="AC1366" i="1" s="1"/>
  <c r="AD1366" i="1" s="1"/>
  <c r="AF1366" i="1" s="1"/>
  <c r="AI1366" i="1" s="1"/>
  <c r="Y1367" i="1"/>
  <c r="Z1367" i="1" s="1"/>
  <c r="AB1367" i="1" s="1"/>
  <c r="AC1367" i="1" s="1"/>
  <c r="AD1367" i="1" s="1"/>
  <c r="AF1367" i="1" s="1"/>
  <c r="AI1367" i="1" s="1"/>
  <c r="Y1368" i="1"/>
  <c r="Z1368" i="1" s="1"/>
  <c r="AB1368" i="1" s="1"/>
  <c r="AC1368" i="1" s="1"/>
  <c r="AD1368" i="1" s="1"/>
  <c r="AF1368" i="1" s="1"/>
  <c r="AI1368" i="1" s="1"/>
  <c r="Y1369" i="1"/>
  <c r="Z1369" i="1" s="1"/>
  <c r="AB1369" i="1" s="1"/>
  <c r="AC1369" i="1" s="1"/>
  <c r="AD1369" i="1" s="1"/>
  <c r="AF1369" i="1" s="1"/>
  <c r="AI1369" i="1" s="1"/>
  <c r="Y1370" i="1"/>
  <c r="Z1370" i="1" s="1"/>
  <c r="AB1370" i="1" s="1"/>
  <c r="AC1370" i="1" s="1"/>
  <c r="AD1370" i="1" s="1"/>
  <c r="AF1370" i="1" s="1"/>
  <c r="AI1370" i="1" s="1"/>
  <c r="Y1371" i="1"/>
  <c r="Z1371" i="1" s="1"/>
  <c r="AB1371" i="1" s="1"/>
  <c r="AC1371" i="1" s="1"/>
  <c r="AD1371" i="1" s="1"/>
  <c r="AF1371" i="1" s="1"/>
  <c r="AI1371" i="1" s="1"/>
  <c r="Y1372" i="1"/>
  <c r="Z1372" i="1" s="1"/>
  <c r="AB1372" i="1" s="1"/>
  <c r="AC1372" i="1" s="1"/>
  <c r="AD1372" i="1" s="1"/>
  <c r="AF1372" i="1" s="1"/>
  <c r="AI1372" i="1" s="1"/>
  <c r="Y1373" i="1"/>
  <c r="Z1373" i="1" s="1"/>
  <c r="AB1373" i="1" s="1"/>
  <c r="AC1373" i="1" s="1"/>
  <c r="AD1373" i="1" s="1"/>
  <c r="AF1373" i="1" s="1"/>
  <c r="AI1373" i="1" s="1"/>
  <c r="Y1374" i="1"/>
  <c r="Z1374" i="1" s="1"/>
  <c r="AB1374" i="1" s="1"/>
  <c r="AC1374" i="1" s="1"/>
  <c r="AD1374" i="1" s="1"/>
  <c r="AF1374" i="1" s="1"/>
  <c r="AI1374" i="1" s="1"/>
  <c r="Y1375" i="1"/>
  <c r="Z1375" i="1" s="1"/>
  <c r="AB1375" i="1" s="1"/>
  <c r="AC1375" i="1" s="1"/>
  <c r="AD1375" i="1" s="1"/>
  <c r="AF1375" i="1" s="1"/>
  <c r="AI1375" i="1" s="1"/>
  <c r="Y1376" i="1"/>
  <c r="Z1376" i="1" s="1"/>
  <c r="AB1376" i="1" s="1"/>
  <c r="AC1376" i="1" s="1"/>
  <c r="AD1376" i="1" s="1"/>
  <c r="AF1376" i="1" s="1"/>
  <c r="AI1376" i="1" s="1"/>
  <c r="Y1377" i="1"/>
  <c r="Z1377" i="1" s="1"/>
  <c r="AB1377" i="1" s="1"/>
  <c r="AC1377" i="1" s="1"/>
  <c r="AD1377" i="1" s="1"/>
  <c r="AF1377" i="1" s="1"/>
  <c r="AI1377" i="1" s="1"/>
  <c r="Y1378" i="1"/>
  <c r="Z1378" i="1" s="1"/>
  <c r="AB1378" i="1" s="1"/>
  <c r="AC1378" i="1" s="1"/>
  <c r="AD1378" i="1" s="1"/>
  <c r="AF1378" i="1" s="1"/>
  <c r="AI1378" i="1" s="1"/>
  <c r="Y1379" i="1"/>
  <c r="Z1379" i="1" s="1"/>
  <c r="AB1379" i="1" s="1"/>
  <c r="AC1379" i="1" s="1"/>
  <c r="AD1379" i="1" s="1"/>
  <c r="AF1379" i="1" s="1"/>
  <c r="AI1379" i="1" s="1"/>
  <c r="Y1380" i="1"/>
  <c r="Z1380" i="1" s="1"/>
  <c r="AB1380" i="1" s="1"/>
  <c r="AC1380" i="1" s="1"/>
  <c r="AD1380" i="1" s="1"/>
  <c r="AF1380" i="1" s="1"/>
  <c r="AI1380" i="1" s="1"/>
  <c r="Y1381" i="1"/>
  <c r="Z1381" i="1" s="1"/>
  <c r="AB1381" i="1" s="1"/>
  <c r="AC1381" i="1" s="1"/>
  <c r="AD1381" i="1" s="1"/>
  <c r="AF1381" i="1" s="1"/>
  <c r="AI1381" i="1" s="1"/>
  <c r="Y1382" i="1"/>
  <c r="Z1382" i="1" s="1"/>
  <c r="AB1382" i="1" s="1"/>
  <c r="AC1382" i="1" s="1"/>
  <c r="AD1382" i="1" s="1"/>
  <c r="AF1382" i="1" s="1"/>
  <c r="AI1382" i="1" s="1"/>
  <c r="Y1383" i="1"/>
  <c r="Z1383" i="1" s="1"/>
  <c r="AB1383" i="1" s="1"/>
  <c r="AC1383" i="1" s="1"/>
  <c r="AD1383" i="1" s="1"/>
  <c r="AF1383" i="1" s="1"/>
  <c r="AI1383" i="1" s="1"/>
  <c r="Y1384" i="1"/>
  <c r="Z1384" i="1" s="1"/>
  <c r="AB1384" i="1" s="1"/>
  <c r="AC1384" i="1" s="1"/>
  <c r="AD1384" i="1" s="1"/>
  <c r="AF1384" i="1" s="1"/>
  <c r="AI1384" i="1" s="1"/>
  <c r="Y1385" i="1"/>
  <c r="Z1385" i="1" s="1"/>
  <c r="AB1385" i="1" s="1"/>
  <c r="AC1385" i="1" s="1"/>
  <c r="AD1385" i="1" s="1"/>
  <c r="AF1385" i="1" s="1"/>
  <c r="AI1385" i="1" s="1"/>
  <c r="Y1386" i="1"/>
  <c r="Z1386" i="1" s="1"/>
  <c r="AB1386" i="1" s="1"/>
  <c r="AC1386" i="1" s="1"/>
  <c r="AD1386" i="1" s="1"/>
  <c r="AF1386" i="1" s="1"/>
  <c r="AI1386" i="1" s="1"/>
  <c r="Y1387" i="1"/>
  <c r="Z1387" i="1" s="1"/>
  <c r="AB1387" i="1" s="1"/>
  <c r="AC1387" i="1" s="1"/>
  <c r="AD1387" i="1" s="1"/>
  <c r="AF1387" i="1" s="1"/>
  <c r="AI1387" i="1" s="1"/>
  <c r="Y1388" i="1"/>
  <c r="Z1388" i="1" s="1"/>
  <c r="AB1388" i="1" s="1"/>
  <c r="AC1388" i="1" s="1"/>
  <c r="AD1388" i="1" s="1"/>
  <c r="AF1388" i="1" s="1"/>
  <c r="AI1388" i="1" s="1"/>
  <c r="Y1389" i="1"/>
  <c r="Z1389" i="1" s="1"/>
  <c r="AB1389" i="1" s="1"/>
  <c r="AC1389" i="1" s="1"/>
  <c r="AD1389" i="1" s="1"/>
  <c r="AF1389" i="1" s="1"/>
  <c r="AI1389" i="1" s="1"/>
  <c r="Y1390" i="1"/>
  <c r="Z1390" i="1" s="1"/>
  <c r="AB1390" i="1" s="1"/>
  <c r="AC1390" i="1" s="1"/>
  <c r="AD1390" i="1" s="1"/>
  <c r="AF1390" i="1" s="1"/>
  <c r="AI1390" i="1" s="1"/>
  <c r="Y1391" i="1"/>
  <c r="Z1391" i="1" s="1"/>
  <c r="AB1391" i="1" s="1"/>
  <c r="AC1391" i="1" s="1"/>
  <c r="AD1391" i="1" s="1"/>
  <c r="AF1391" i="1" s="1"/>
  <c r="AI1391" i="1" s="1"/>
  <c r="Y1392" i="1"/>
  <c r="Z1392" i="1" s="1"/>
  <c r="AB1392" i="1" s="1"/>
  <c r="AC1392" i="1" s="1"/>
  <c r="AD1392" i="1" s="1"/>
  <c r="AF1392" i="1" s="1"/>
  <c r="AI1392" i="1" s="1"/>
  <c r="Y1393" i="1"/>
  <c r="Z1393" i="1" s="1"/>
  <c r="AB1393" i="1" s="1"/>
  <c r="AC1393" i="1" s="1"/>
  <c r="AD1393" i="1" s="1"/>
  <c r="AF1393" i="1" s="1"/>
  <c r="AI1393" i="1" s="1"/>
  <c r="Y2567" i="1"/>
  <c r="Z2567" i="1" s="1"/>
  <c r="AB2567" i="1" s="1"/>
  <c r="AC2567" i="1" s="1"/>
  <c r="AD2567" i="1" s="1"/>
  <c r="AF2567" i="1" s="1"/>
  <c r="AI2567" i="1" s="1"/>
  <c r="Y2568" i="1"/>
  <c r="Z2568" i="1" s="1"/>
  <c r="AB2568" i="1" s="1"/>
  <c r="AC2568" i="1" s="1"/>
  <c r="AD2568" i="1" s="1"/>
  <c r="AF2568" i="1" s="1"/>
  <c r="AI2568" i="1" s="1"/>
  <c r="Y2569" i="1"/>
  <c r="Z2569" i="1" s="1"/>
  <c r="AB2569" i="1" s="1"/>
  <c r="AC2569" i="1" s="1"/>
  <c r="AD2569" i="1" s="1"/>
  <c r="AF2569" i="1" s="1"/>
  <c r="AI2569" i="1" s="1"/>
  <c r="Y2570" i="1"/>
  <c r="Z2570" i="1" s="1"/>
  <c r="AB2570" i="1" s="1"/>
  <c r="AC2570" i="1" s="1"/>
  <c r="AD2570" i="1" s="1"/>
  <c r="AF2570" i="1" s="1"/>
  <c r="AI2570" i="1" s="1"/>
  <c r="Y2571" i="1"/>
  <c r="Z2571" i="1" s="1"/>
  <c r="AB2571" i="1" s="1"/>
  <c r="AC2571" i="1" s="1"/>
  <c r="AD2571" i="1" s="1"/>
  <c r="AF2571" i="1" s="1"/>
  <c r="AI2571" i="1" s="1"/>
  <c r="Y2572" i="1"/>
  <c r="Z2572" i="1" s="1"/>
  <c r="AB2572" i="1" s="1"/>
  <c r="AC2572" i="1" s="1"/>
  <c r="AD2572" i="1" s="1"/>
  <c r="AF2572" i="1" s="1"/>
  <c r="AI2572" i="1" s="1"/>
  <c r="Y2573" i="1"/>
  <c r="Z2573" i="1" s="1"/>
  <c r="AB2573" i="1" s="1"/>
  <c r="AC2573" i="1" s="1"/>
  <c r="AD2573" i="1" s="1"/>
  <c r="AF2573" i="1" s="1"/>
  <c r="AI2573" i="1" s="1"/>
  <c r="Y2574" i="1"/>
  <c r="Z2574" i="1" s="1"/>
  <c r="AB2574" i="1" s="1"/>
  <c r="AC2574" i="1" s="1"/>
  <c r="AD2574" i="1" s="1"/>
  <c r="AF2574" i="1" s="1"/>
  <c r="AI2574" i="1" s="1"/>
  <c r="Y2575" i="1"/>
  <c r="Z2575" i="1" s="1"/>
  <c r="AB2575" i="1" s="1"/>
  <c r="AC2575" i="1" s="1"/>
  <c r="AD2575" i="1" s="1"/>
  <c r="AF2575" i="1" s="1"/>
  <c r="AI2575" i="1" s="1"/>
  <c r="Y2576" i="1"/>
  <c r="Z2576" i="1" s="1"/>
  <c r="AB2576" i="1" s="1"/>
  <c r="AC2576" i="1" s="1"/>
  <c r="AD2576" i="1" s="1"/>
  <c r="AF2576" i="1" s="1"/>
  <c r="AI2576" i="1" s="1"/>
  <c r="Y2577" i="1"/>
  <c r="Z2577" i="1" s="1"/>
  <c r="AB2577" i="1" s="1"/>
  <c r="AC2577" i="1" s="1"/>
  <c r="AD2577" i="1" s="1"/>
  <c r="AF2577" i="1" s="1"/>
  <c r="AI2577" i="1" s="1"/>
  <c r="Y2578" i="1"/>
  <c r="Z2578" i="1" s="1"/>
  <c r="AB2578" i="1" s="1"/>
  <c r="AC2578" i="1" s="1"/>
  <c r="AD2578" i="1" s="1"/>
  <c r="AF2578" i="1" s="1"/>
  <c r="AI2578" i="1" s="1"/>
  <c r="Y2579" i="1"/>
  <c r="Z2579" i="1" s="1"/>
  <c r="AB2579" i="1" s="1"/>
  <c r="AC2579" i="1" s="1"/>
  <c r="AD2579" i="1" s="1"/>
  <c r="AF2579" i="1" s="1"/>
  <c r="AI2579" i="1" s="1"/>
  <c r="Y2580" i="1"/>
  <c r="Z2580" i="1" s="1"/>
  <c r="AB2580" i="1" s="1"/>
  <c r="AC2580" i="1" s="1"/>
  <c r="AD2580" i="1" s="1"/>
  <c r="AF2580" i="1" s="1"/>
  <c r="AI2580" i="1" s="1"/>
  <c r="Y2581" i="1"/>
  <c r="Z2581" i="1" s="1"/>
  <c r="AB2581" i="1" s="1"/>
  <c r="AC2581" i="1" s="1"/>
  <c r="AD2581" i="1" s="1"/>
  <c r="AF2581" i="1" s="1"/>
  <c r="AI2581" i="1" s="1"/>
  <c r="Y2582" i="1"/>
  <c r="Z2582" i="1" s="1"/>
  <c r="AB2582" i="1" s="1"/>
  <c r="AC2582" i="1" s="1"/>
  <c r="AD2582" i="1" s="1"/>
  <c r="AF2582" i="1" s="1"/>
  <c r="AI2582" i="1" s="1"/>
  <c r="Y2583" i="1"/>
  <c r="Z2583" i="1" s="1"/>
  <c r="AB2583" i="1" s="1"/>
  <c r="AC2583" i="1" s="1"/>
  <c r="AD2583" i="1" s="1"/>
  <c r="AF2583" i="1" s="1"/>
  <c r="AI2583" i="1" s="1"/>
  <c r="Y2584" i="1"/>
  <c r="Z2584" i="1" s="1"/>
  <c r="AB2584" i="1" s="1"/>
  <c r="AC2584" i="1" s="1"/>
  <c r="AD2584" i="1" s="1"/>
  <c r="AF2584" i="1" s="1"/>
  <c r="AI2584" i="1" s="1"/>
  <c r="Y2585" i="1"/>
  <c r="Z2585" i="1" s="1"/>
  <c r="AB2585" i="1" s="1"/>
  <c r="AC2585" i="1" s="1"/>
  <c r="AD2585" i="1" s="1"/>
  <c r="AF2585" i="1" s="1"/>
  <c r="AI2585" i="1" s="1"/>
  <c r="Y2586" i="1"/>
  <c r="Z2586" i="1" s="1"/>
  <c r="AB2586" i="1" s="1"/>
  <c r="AC2586" i="1" s="1"/>
  <c r="AD2586" i="1" s="1"/>
  <c r="AF2586" i="1" s="1"/>
  <c r="AI2586" i="1" s="1"/>
  <c r="Y2587" i="1"/>
  <c r="Z2587" i="1" s="1"/>
  <c r="AB2587" i="1" s="1"/>
  <c r="AC2587" i="1" s="1"/>
  <c r="AD2587" i="1" s="1"/>
  <c r="AF2587" i="1" s="1"/>
  <c r="AI2587" i="1" s="1"/>
  <c r="Y2588" i="1"/>
  <c r="Z2588" i="1" s="1"/>
  <c r="AB2588" i="1" s="1"/>
  <c r="AC2588" i="1" s="1"/>
  <c r="AD2588" i="1" s="1"/>
  <c r="AF2588" i="1" s="1"/>
  <c r="AI2588" i="1" s="1"/>
  <c r="Y2589" i="1"/>
  <c r="Z2589" i="1" s="1"/>
  <c r="AB2589" i="1" s="1"/>
  <c r="AC2589" i="1" s="1"/>
  <c r="AD2589" i="1" s="1"/>
  <c r="AF2589" i="1" s="1"/>
  <c r="AI2589" i="1" s="1"/>
  <c r="Y2590" i="1"/>
  <c r="Z2590" i="1" s="1"/>
  <c r="AB2590" i="1" s="1"/>
  <c r="AC2590" i="1" s="1"/>
  <c r="AD2590" i="1" s="1"/>
  <c r="AF2590" i="1" s="1"/>
  <c r="AI2590" i="1" s="1"/>
  <c r="Y2591" i="1"/>
  <c r="Z2591" i="1" s="1"/>
  <c r="AB2591" i="1" s="1"/>
  <c r="AC2591" i="1" s="1"/>
  <c r="AD2591" i="1" s="1"/>
  <c r="AF2591" i="1" s="1"/>
  <c r="AI2591" i="1" s="1"/>
  <c r="Y2592" i="1"/>
  <c r="Z2592" i="1" s="1"/>
  <c r="AB2592" i="1" s="1"/>
  <c r="AC2592" i="1" s="1"/>
  <c r="AD2592" i="1" s="1"/>
  <c r="AF2592" i="1" s="1"/>
  <c r="AI2592" i="1" s="1"/>
  <c r="Y2593" i="1"/>
  <c r="Z2593" i="1" s="1"/>
  <c r="AB2593" i="1" s="1"/>
  <c r="AC2593" i="1" s="1"/>
  <c r="AD2593" i="1" s="1"/>
  <c r="AF2593" i="1" s="1"/>
  <c r="AI2593" i="1" s="1"/>
  <c r="Y2594" i="1"/>
  <c r="Z2594" i="1" s="1"/>
  <c r="AB2594" i="1" s="1"/>
  <c r="AC2594" i="1" s="1"/>
  <c r="AD2594" i="1" s="1"/>
  <c r="AF2594" i="1" s="1"/>
  <c r="AI2594" i="1" s="1"/>
  <c r="Y2595" i="1"/>
  <c r="Z2595" i="1" s="1"/>
  <c r="AB2595" i="1" s="1"/>
  <c r="AC2595" i="1" s="1"/>
  <c r="AD2595" i="1" s="1"/>
  <c r="AF2595" i="1" s="1"/>
  <c r="AI2595" i="1" s="1"/>
  <c r="Y2596" i="1"/>
  <c r="Z2596" i="1" s="1"/>
  <c r="AB2596" i="1" s="1"/>
  <c r="AC2596" i="1" s="1"/>
  <c r="AD2596" i="1" s="1"/>
  <c r="AF2596" i="1" s="1"/>
  <c r="AI2596" i="1" s="1"/>
  <c r="Y2597" i="1"/>
  <c r="Z2597" i="1" s="1"/>
  <c r="AB2597" i="1" s="1"/>
  <c r="AC2597" i="1" s="1"/>
  <c r="AD2597" i="1" s="1"/>
  <c r="AF2597" i="1" s="1"/>
  <c r="AI2597" i="1" s="1"/>
  <c r="Y2598" i="1"/>
  <c r="Z2598" i="1" s="1"/>
  <c r="AB2598" i="1" s="1"/>
  <c r="AC2598" i="1" s="1"/>
  <c r="AD2598" i="1" s="1"/>
  <c r="AF2598" i="1" s="1"/>
  <c r="AI2598" i="1" s="1"/>
  <c r="Y2599" i="1"/>
  <c r="Z2599" i="1" s="1"/>
  <c r="AB2599" i="1" s="1"/>
  <c r="AC2599" i="1" s="1"/>
  <c r="AD2599" i="1" s="1"/>
  <c r="AF2599" i="1" s="1"/>
  <c r="AI2599" i="1" s="1"/>
  <c r="Y2600" i="1"/>
  <c r="Z2600" i="1" s="1"/>
  <c r="AB2600" i="1" s="1"/>
  <c r="AC2600" i="1" s="1"/>
  <c r="AD2600" i="1" s="1"/>
  <c r="AF2600" i="1" s="1"/>
  <c r="AI2600" i="1" s="1"/>
  <c r="Y2601" i="1"/>
  <c r="Z2601" i="1" s="1"/>
  <c r="AB2601" i="1" s="1"/>
  <c r="AC2601" i="1" s="1"/>
  <c r="AD2601" i="1" s="1"/>
  <c r="AF2601" i="1" s="1"/>
  <c r="AI2601" i="1" s="1"/>
  <c r="Y2602" i="1"/>
  <c r="Z2602" i="1" s="1"/>
  <c r="AB2602" i="1" s="1"/>
  <c r="AC2602" i="1" s="1"/>
  <c r="AD2602" i="1" s="1"/>
  <c r="AF2602" i="1" s="1"/>
  <c r="AI2602" i="1" s="1"/>
  <c r="Y2603" i="1"/>
  <c r="Z2603" i="1" s="1"/>
  <c r="AB2603" i="1" s="1"/>
  <c r="AC2603" i="1" s="1"/>
  <c r="AD2603" i="1" s="1"/>
  <c r="AF2603" i="1" s="1"/>
  <c r="AI2603" i="1" s="1"/>
  <c r="Y2604" i="1"/>
  <c r="Z2604" i="1" s="1"/>
  <c r="AB2604" i="1" s="1"/>
  <c r="AC2604" i="1" s="1"/>
  <c r="AD2604" i="1" s="1"/>
  <c r="AF2604" i="1" s="1"/>
  <c r="AI2604" i="1" s="1"/>
  <c r="Y2605" i="1"/>
  <c r="Z2605" i="1" s="1"/>
  <c r="AB2605" i="1" s="1"/>
  <c r="AC2605" i="1" s="1"/>
  <c r="AD2605" i="1" s="1"/>
  <c r="AF2605" i="1" s="1"/>
  <c r="AI2605" i="1" s="1"/>
  <c r="Y2606" i="1"/>
  <c r="Z2606" i="1" s="1"/>
  <c r="AB2606" i="1" s="1"/>
  <c r="AC2606" i="1" s="1"/>
  <c r="AD2606" i="1" s="1"/>
  <c r="AF2606" i="1" s="1"/>
  <c r="AI2606" i="1" s="1"/>
  <c r="Y2607" i="1"/>
  <c r="Z2607" i="1" s="1"/>
  <c r="AB2607" i="1" s="1"/>
  <c r="AC2607" i="1" s="1"/>
  <c r="AD2607" i="1" s="1"/>
  <c r="AF2607" i="1" s="1"/>
  <c r="AI2607" i="1" s="1"/>
  <c r="Y2608" i="1"/>
  <c r="Z2608" i="1" s="1"/>
  <c r="AB2608" i="1" s="1"/>
  <c r="AC2608" i="1" s="1"/>
  <c r="AD2608" i="1" s="1"/>
  <c r="AF2608" i="1" s="1"/>
  <c r="AI2608" i="1" s="1"/>
  <c r="Y2609" i="1"/>
  <c r="Z2609" i="1" s="1"/>
  <c r="AB2609" i="1" s="1"/>
  <c r="AC2609" i="1" s="1"/>
  <c r="AD2609" i="1" s="1"/>
  <c r="AF2609" i="1" s="1"/>
  <c r="AI2609" i="1" s="1"/>
  <c r="Y2610" i="1"/>
  <c r="Z2610" i="1" s="1"/>
  <c r="AB2610" i="1" s="1"/>
  <c r="AC2610" i="1" s="1"/>
  <c r="AD2610" i="1" s="1"/>
  <c r="AF2610" i="1" s="1"/>
  <c r="AI2610" i="1" s="1"/>
  <c r="Y2611" i="1"/>
  <c r="Z2611" i="1" s="1"/>
  <c r="AB2611" i="1" s="1"/>
  <c r="AC2611" i="1" s="1"/>
  <c r="AD2611" i="1" s="1"/>
  <c r="AF2611" i="1" s="1"/>
  <c r="AI2611" i="1" s="1"/>
  <c r="Y2612" i="1"/>
  <c r="Z2612" i="1" s="1"/>
  <c r="AB2612" i="1" s="1"/>
  <c r="AC2612" i="1" s="1"/>
  <c r="AD2612" i="1" s="1"/>
  <c r="AF2612" i="1" s="1"/>
  <c r="AI2612" i="1" s="1"/>
  <c r="Y2613" i="1"/>
  <c r="Z2613" i="1" s="1"/>
  <c r="AB2613" i="1" s="1"/>
  <c r="AC2613" i="1" s="1"/>
  <c r="AD2613" i="1" s="1"/>
  <c r="AF2613" i="1" s="1"/>
  <c r="AI2613" i="1" s="1"/>
  <c r="Y2614" i="1"/>
  <c r="Z2614" i="1" s="1"/>
  <c r="AB2614" i="1" s="1"/>
  <c r="AC2614" i="1" s="1"/>
  <c r="AD2614" i="1" s="1"/>
  <c r="AF2614" i="1" s="1"/>
  <c r="AI2614" i="1" s="1"/>
  <c r="Y2615" i="1"/>
  <c r="Z2615" i="1" s="1"/>
  <c r="AB2615" i="1" s="1"/>
  <c r="AC2615" i="1" s="1"/>
  <c r="AD2615" i="1" s="1"/>
  <c r="AF2615" i="1" s="1"/>
  <c r="AI2615" i="1" s="1"/>
  <c r="Y2616" i="1"/>
  <c r="Z2616" i="1" s="1"/>
  <c r="AB2616" i="1" s="1"/>
  <c r="AC2616" i="1" s="1"/>
  <c r="AD2616" i="1" s="1"/>
  <c r="AF2616" i="1" s="1"/>
  <c r="AI2616" i="1" s="1"/>
  <c r="Y2617" i="1"/>
  <c r="Z2617" i="1" s="1"/>
  <c r="AB2617" i="1" s="1"/>
  <c r="AC2617" i="1" s="1"/>
  <c r="AD2617" i="1" s="1"/>
  <c r="AF2617" i="1" s="1"/>
  <c r="AI2617" i="1" s="1"/>
  <c r="Y2618" i="1"/>
  <c r="Z2618" i="1" s="1"/>
  <c r="AB2618" i="1" s="1"/>
  <c r="AC2618" i="1" s="1"/>
  <c r="AD2618" i="1" s="1"/>
  <c r="AF2618" i="1" s="1"/>
  <c r="AI2618" i="1" s="1"/>
  <c r="Y1457" i="1"/>
  <c r="Z1457" i="1" s="1"/>
  <c r="AB1457" i="1" s="1"/>
  <c r="AC1457" i="1" s="1"/>
  <c r="AD1457" i="1" s="1"/>
  <c r="AF1457" i="1" s="1"/>
  <c r="AI1457" i="1" s="1"/>
  <c r="Y1458" i="1"/>
  <c r="Z1458" i="1" s="1"/>
  <c r="AB1458" i="1" s="1"/>
  <c r="AC1458" i="1" s="1"/>
  <c r="AD1458" i="1" s="1"/>
  <c r="AF1458" i="1" s="1"/>
  <c r="AI1458" i="1" s="1"/>
  <c r="Y1459" i="1"/>
  <c r="Z1459" i="1" s="1"/>
  <c r="AB1459" i="1" s="1"/>
  <c r="AC1459" i="1" s="1"/>
  <c r="AD1459" i="1" s="1"/>
  <c r="AF1459" i="1" s="1"/>
  <c r="AI1459" i="1" s="1"/>
  <c r="Y1460" i="1"/>
  <c r="Z1460" i="1" s="1"/>
  <c r="AB1460" i="1" s="1"/>
  <c r="AC1460" i="1" s="1"/>
  <c r="AD1460" i="1" s="1"/>
  <c r="AF1460" i="1" s="1"/>
  <c r="AI1460" i="1" s="1"/>
  <c r="Y1461" i="1"/>
  <c r="Z1461" i="1" s="1"/>
  <c r="AB1461" i="1" s="1"/>
  <c r="AC1461" i="1" s="1"/>
  <c r="AD1461" i="1" s="1"/>
  <c r="AF1461" i="1" s="1"/>
  <c r="AI1461" i="1" s="1"/>
  <c r="Y1462" i="1"/>
  <c r="Z1462" i="1" s="1"/>
  <c r="AB1462" i="1" s="1"/>
  <c r="AC1462" i="1" s="1"/>
  <c r="AD1462" i="1" s="1"/>
  <c r="AF1462" i="1" s="1"/>
  <c r="AI1462" i="1" s="1"/>
  <c r="Y1463" i="1"/>
  <c r="Z1463" i="1" s="1"/>
  <c r="AB1463" i="1" s="1"/>
  <c r="AC1463" i="1" s="1"/>
  <c r="AD1463" i="1" s="1"/>
  <c r="AF1463" i="1" s="1"/>
  <c r="AI1463" i="1" s="1"/>
  <c r="Y1464" i="1"/>
  <c r="Z1464" i="1" s="1"/>
  <c r="AB1464" i="1" s="1"/>
  <c r="AC1464" i="1" s="1"/>
  <c r="AD1464" i="1" s="1"/>
  <c r="AF1464" i="1" s="1"/>
  <c r="AI1464" i="1" s="1"/>
  <c r="Y1465" i="1"/>
  <c r="Z1465" i="1" s="1"/>
  <c r="AB1465" i="1" s="1"/>
  <c r="AC1465" i="1" s="1"/>
  <c r="AD1465" i="1" s="1"/>
  <c r="AF1465" i="1" s="1"/>
  <c r="AI1465" i="1" s="1"/>
  <c r="Y1466" i="1"/>
  <c r="Z1466" i="1" s="1"/>
  <c r="AB1466" i="1" s="1"/>
  <c r="AC1466" i="1" s="1"/>
  <c r="AD1466" i="1" s="1"/>
  <c r="AF1466" i="1" s="1"/>
  <c r="AI1466" i="1" s="1"/>
  <c r="Y1467" i="1"/>
  <c r="Z1467" i="1" s="1"/>
  <c r="AB1467" i="1" s="1"/>
  <c r="AC1467" i="1" s="1"/>
  <c r="AD1467" i="1" s="1"/>
  <c r="AF1467" i="1" s="1"/>
  <c r="AI1467" i="1" s="1"/>
  <c r="Y1468" i="1"/>
  <c r="Z1468" i="1" s="1"/>
  <c r="AB1468" i="1" s="1"/>
  <c r="AC1468" i="1" s="1"/>
  <c r="AD1468" i="1" s="1"/>
  <c r="AF1468" i="1" s="1"/>
  <c r="AI1468" i="1" s="1"/>
  <c r="Y1469" i="1"/>
  <c r="Z1469" i="1" s="1"/>
  <c r="AB1469" i="1" s="1"/>
  <c r="AC1469" i="1" s="1"/>
  <c r="AD1469" i="1" s="1"/>
  <c r="AF1469" i="1" s="1"/>
  <c r="AI1469" i="1" s="1"/>
  <c r="Y1470" i="1"/>
  <c r="Z1470" i="1" s="1"/>
  <c r="AB1470" i="1" s="1"/>
  <c r="AC1470" i="1" s="1"/>
  <c r="AD1470" i="1" s="1"/>
  <c r="AF1470" i="1" s="1"/>
  <c r="AI1470" i="1" s="1"/>
  <c r="Y1471" i="1"/>
  <c r="Z1471" i="1" s="1"/>
  <c r="AB1471" i="1" s="1"/>
  <c r="AC1471" i="1" s="1"/>
  <c r="AD1471" i="1" s="1"/>
  <c r="AF1471" i="1" s="1"/>
  <c r="AI1471" i="1" s="1"/>
  <c r="Y1472" i="1"/>
  <c r="Z1472" i="1" s="1"/>
  <c r="AB1472" i="1" s="1"/>
  <c r="AC1472" i="1" s="1"/>
  <c r="AD1472" i="1" s="1"/>
  <c r="AF1472" i="1" s="1"/>
  <c r="AI1472" i="1" s="1"/>
  <c r="Y1473" i="1"/>
  <c r="Z1473" i="1" s="1"/>
  <c r="AB1473" i="1" s="1"/>
  <c r="AC1473" i="1" s="1"/>
  <c r="AD1473" i="1" s="1"/>
  <c r="AF1473" i="1" s="1"/>
  <c r="AI1473" i="1" s="1"/>
  <c r="Y1474" i="1"/>
  <c r="Z1474" i="1" s="1"/>
  <c r="AB1474" i="1" s="1"/>
  <c r="AC1474" i="1" s="1"/>
  <c r="AD1474" i="1" s="1"/>
  <c r="AF1474" i="1" s="1"/>
  <c r="AI1474" i="1" s="1"/>
  <c r="Y1475" i="1"/>
  <c r="Z1475" i="1" s="1"/>
  <c r="AB1475" i="1" s="1"/>
  <c r="AC1475" i="1" s="1"/>
  <c r="AD1475" i="1" s="1"/>
  <c r="AF1475" i="1" s="1"/>
  <c r="AI1475" i="1" s="1"/>
  <c r="Y1476" i="1"/>
  <c r="Z1476" i="1" s="1"/>
  <c r="AB1476" i="1" s="1"/>
  <c r="AC1476" i="1" s="1"/>
  <c r="AD1476" i="1" s="1"/>
  <c r="AF1476" i="1" s="1"/>
  <c r="AI1476" i="1" s="1"/>
  <c r="Y1477" i="1"/>
  <c r="Z1477" i="1" s="1"/>
  <c r="AB1477" i="1" s="1"/>
  <c r="AC1477" i="1" s="1"/>
  <c r="AD1477" i="1" s="1"/>
  <c r="AF1477" i="1" s="1"/>
  <c r="AI1477" i="1" s="1"/>
  <c r="Y1478" i="1"/>
  <c r="Z1478" i="1" s="1"/>
  <c r="AB1478" i="1" s="1"/>
  <c r="AC1478" i="1" s="1"/>
  <c r="AD1478" i="1" s="1"/>
  <c r="AF1478" i="1" s="1"/>
  <c r="AI1478" i="1" s="1"/>
  <c r="Y1479" i="1"/>
  <c r="Z1479" i="1" s="1"/>
  <c r="AB1479" i="1" s="1"/>
  <c r="AC1479" i="1" s="1"/>
  <c r="AD1479" i="1" s="1"/>
  <c r="AF1479" i="1" s="1"/>
  <c r="AI1479" i="1" s="1"/>
  <c r="Y1480" i="1"/>
  <c r="Z1480" i="1" s="1"/>
  <c r="AB1480" i="1" s="1"/>
  <c r="AC1480" i="1" s="1"/>
  <c r="AD1480" i="1" s="1"/>
  <c r="AF1480" i="1" s="1"/>
  <c r="AI1480" i="1" s="1"/>
  <c r="Y1481" i="1"/>
  <c r="Z1481" i="1" s="1"/>
  <c r="AB1481" i="1" s="1"/>
  <c r="AC1481" i="1" s="1"/>
  <c r="AD1481" i="1" s="1"/>
  <c r="AF1481" i="1" s="1"/>
  <c r="AI1481" i="1" s="1"/>
  <c r="Y1482" i="1"/>
  <c r="Z1482" i="1" s="1"/>
  <c r="AB1482" i="1" s="1"/>
  <c r="AC1482" i="1" s="1"/>
  <c r="AD1482" i="1" s="1"/>
  <c r="AF1482" i="1" s="1"/>
  <c r="AI1482" i="1" s="1"/>
  <c r="Y1483" i="1"/>
  <c r="Z1483" i="1" s="1"/>
  <c r="AB1483" i="1" s="1"/>
  <c r="AC1483" i="1" s="1"/>
  <c r="AD1483" i="1" s="1"/>
  <c r="AF1483" i="1" s="1"/>
  <c r="AI1483" i="1" s="1"/>
  <c r="Y1484" i="1"/>
  <c r="Z1484" i="1" s="1"/>
  <c r="AB1484" i="1" s="1"/>
  <c r="AC1484" i="1" s="1"/>
  <c r="AD1484" i="1" s="1"/>
  <c r="AF1484" i="1" s="1"/>
  <c r="AI1484" i="1" s="1"/>
  <c r="Y1485" i="1"/>
  <c r="Z1485" i="1" s="1"/>
  <c r="AB1485" i="1" s="1"/>
  <c r="AC1485" i="1" s="1"/>
  <c r="AD1485" i="1" s="1"/>
  <c r="AF1485" i="1" s="1"/>
  <c r="AI1485" i="1" s="1"/>
  <c r="Y1486" i="1"/>
  <c r="Z1486" i="1" s="1"/>
  <c r="AB1486" i="1" s="1"/>
  <c r="AC1486" i="1" s="1"/>
  <c r="AD1486" i="1" s="1"/>
  <c r="AF1486" i="1" s="1"/>
  <c r="AI1486" i="1" s="1"/>
  <c r="Y1487" i="1"/>
  <c r="Z1487" i="1" s="1"/>
  <c r="AB1487" i="1" s="1"/>
  <c r="AC1487" i="1" s="1"/>
  <c r="AD1487" i="1" s="1"/>
  <c r="AF1487" i="1" s="1"/>
  <c r="AI1487" i="1" s="1"/>
  <c r="Y1488" i="1"/>
  <c r="Z1488" i="1" s="1"/>
  <c r="AB1488" i="1" s="1"/>
  <c r="AC1488" i="1" s="1"/>
  <c r="AD1488" i="1" s="1"/>
  <c r="AF1488" i="1" s="1"/>
  <c r="AI1488" i="1" s="1"/>
  <c r="Y1489" i="1"/>
  <c r="Z1489" i="1" s="1"/>
  <c r="AB1489" i="1" s="1"/>
  <c r="AC1489" i="1" s="1"/>
  <c r="AD1489" i="1" s="1"/>
  <c r="AF1489" i="1" s="1"/>
  <c r="AI1489" i="1" s="1"/>
  <c r="Y1490" i="1"/>
  <c r="Z1490" i="1" s="1"/>
  <c r="AB1490" i="1" s="1"/>
  <c r="AC1490" i="1" s="1"/>
  <c r="AD1490" i="1" s="1"/>
  <c r="AF1490" i="1" s="1"/>
  <c r="AI1490" i="1" s="1"/>
  <c r="Y1491" i="1"/>
  <c r="Z1491" i="1" s="1"/>
  <c r="AB1491" i="1" s="1"/>
  <c r="AC1491" i="1" s="1"/>
  <c r="AD1491" i="1" s="1"/>
  <c r="AF1491" i="1" s="1"/>
  <c r="AI1491" i="1" s="1"/>
  <c r="Y1492" i="1"/>
  <c r="Z1492" i="1" s="1"/>
  <c r="AB1492" i="1" s="1"/>
  <c r="AC1492" i="1" s="1"/>
  <c r="AD1492" i="1" s="1"/>
  <c r="AF1492" i="1" s="1"/>
  <c r="AI1492" i="1" s="1"/>
  <c r="Y1493" i="1"/>
  <c r="Z1493" i="1" s="1"/>
  <c r="AB1493" i="1" s="1"/>
  <c r="AC1493" i="1" s="1"/>
  <c r="AD1493" i="1" s="1"/>
  <c r="AF1493" i="1" s="1"/>
  <c r="AI1493" i="1" s="1"/>
  <c r="Y1494" i="1"/>
  <c r="Z1494" i="1" s="1"/>
  <c r="AB1494" i="1" s="1"/>
  <c r="AC1494" i="1" s="1"/>
  <c r="AD1494" i="1" s="1"/>
  <c r="AF1494" i="1" s="1"/>
  <c r="AI1494" i="1" s="1"/>
  <c r="Y1495" i="1"/>
  <c r="Z1495" i="1" s="1"/>
  <c r="AB1495" i="1" s="1"/>
  <c r="AC1495" i="1" s="1"/>
  <c r="AD1495" i="1" s="1"/>
  <c r="AF1495" i="1" s="1"/>
  <c r="AI1495" i="1" s="1"/>
  <c r="Y1496" i="1"/>
  <c r="Z1496" i="1" s="1"/>
  <c r="AB1496" i="1" s="1"/>
  <c r="AC1496" i="1" s="1"/>
  <c r="AD1496" i="1" s="1"/>
  <c r="AF1496" i="1" s="1"/>
  <c r="AI1496" i="1" s="1"/>
  <c r="Y1497" i="1"/>
  <c r="Z1497" i="1" s="1"/>
  <c r="AB1497" i="1" s="1"/>
  <c r="AC1497" i="1" s="1"/>
  <c r="AD1497" i="1" s="1"/>
  <c r="AF1497" i="1" s="1"/>
  <c r="AI1497" i="1" s="1"/>
  <c r="Y1498" i="1"/>
  <c r="Z1498" i="1" s="1"/>
  <c r="AB1498" i="1" s="1"/>
  <c r="AC1498" i="1" s="1"/>
  <c r="AD1498" i="1" s="1"/>
  <c r="AF1498" i="1" s="1"/>
  <c r="AI1498" i="1" s="1"/>
  <c r="Y1499" i="1"/>
  <c r="Z1499" i="1" s="1"/>
  <c r="AB1499" i="1" s="1"/>
  <c r="AC1499" i="1" s="1"/>
  <c r="AD1499" i="1" s="1"/>
  <c r="AF1499" i="1" s="1"/>
  <c r="AI1499" i="1" s="1"/>
  <c r="Y1500" i="1"/>
  <c r="Z1500" i="1" s="1"/>
  <c r="AB1500" i="1" s="1"/>
  <c r="AC1500" i="1" s="1"/>
  <c r="AD1500" i="1" s="1"/>
  <c r="AF1500" i="1" s="1"/>
  <c r="AI1500" i="1" s="1"/>
  <c r="Y1501" i="1"/>
  <c r="Z1501" i="1" s="1"/>
  <c r="AB1501" i="1" s="1"/>
  <c r="AC1501" i="1" s="1"/>
  <c r="AD1501" i="1" s="1"/>
  <c r="AF1501" i="1" s="1"/>
  <c r="AI1501" i="1" s="1"/>
  <c r="Y1502" i="1"/>
  <c r="Z1502" i="1" s="1"/>
  <c r="AB1502" i="1" s="1"/>
  <c r="AC1502" i="1" s="1"/>
  <c r="AD1502" i="1" s="1"/>
  <c r="AF1502" i="1" s="1"/>
  <c r="AI1502" i="1" s="1"/>
  <c r="Y1503" i="1"/>
  <c r="Z1503" i="1" s="1"/>
  <c r="AB1503" i="1" s="1"/>
  <c r="AC1503" i="1" s="1"/>
  <c r="AD1503" i="1" s="1"/>
  <c r="AF1503" i="1" s="1"/>
  <c r="AI1503" i="1" s="1"/>
  <c r="Y1504" i="1"/>
  <c r="Z1504" i="1" s="1"/>
  <c r="AB1504" i="1" s="1"/>
  <c r="AC1504" i="1" s="1"/>
  <c r="AD1504" i="1" s="1"/>
  <c r="AF1504" i="1" s="1"/>
  <c r="AI1504" i="1" s="1"/>
  <c r="Y1505" i="1"/>
  <c r="Z1505" i="1" s="1"/>
  <c r="AB1505" i="1" s="1"/>
  <c r="AC1505" i="1" s="1"/>
  <c r="AD1505" i="1" s="1"/>
  <c r="AF1505" i="1" s="1"/>
  <c r="AI1505" i="1" s="1"/>
  <c r="Y1506" i="1"/>
  <c r="Z1506" i="1" s="1"/>
  <c r="AB1506" i="1" s="1"/>
  <c r="AC1506" i="1" s="1"/>
  <c r="AD1506" i="1" s="1"/>
  <c r="AF1506" i="1" s="1"/>
  <c r="AI1506" i="1" s="1"/>
  <c r="Y1507" i="1"/>
  <c r="Z1507" i="1" s="1"/>
  <c r="AB1507" i="1" s="1"/>
  <c r="AC1507" i="1" s="1"/>
  <c r="AD1507" i="1" s="1"/>
  <c r="AF1507" i="1" s="1"/>
  <c r="AI1507" i="1" s="1"/>
  <c r="Y1508" i="1"/>
  <c r="Z1508" i="1" s="1"/>
  <c r="AB1508" i="1" s="1"/>
  <c r="AC1508" i="1" s="1"/>
  <c r="AD1508" i="1" s="1"/>
  <c r="AF1508" i="1" s="1"/>
  <c r="AI1508" i="1" s="1"/>
  <c r="Y1509" i="1"/>
  <c r="Z1509" i="1" s="1"/>
  <c r="AB1509" i="1" s="1"/>
  <c r="AC1509" i="1" s="1"/>
  <c r="AD1509" i="1" s="1"/>
  <c r="AF1509" i="1" s="1"/>
  <c r="AI1509" i="1" s="1"/>
  <c r="Y1510" i="1"/>
  <c r="Z1510" i="1" s="1"/>
  <c r="AB1510" i="1" s="1"/>
  <c r="AC1510" i="1" s="1"/>
  <c r="AD1510" i="1" s="1"/>
  <c r="AF1510" i="1" s="1"/>
  <c r="AI1510" i="1" s="1"/>
  <c r="Y1511" i="1"/>
  <c r="Z1511" i="1" s="1"/>
  <c r="AB1511" i="1" s="1"/>
  <c r="AC1511" i="1" s="1"/>
  <c r="AD1511" i="1" s="1"/>
  <c r="AF1511" i="1" s="1"/>
  <c r="AI1511" i="1" s="1"/>
  <c r="Y1512" i="1"/>
  <c r="Z1512" i="1" s="1"/>
  <c r="AB1512" i="1" s="1"/>
  <c r="AC1512" i="1" s="1"/>
  <c r="AD1512" i="1" s="1"/>
  <c r="AF1512" i="1" s="1"/>
  <c r="AI1512" i="1" s="1"/>
  <c r="Y1513" i="1"/>
  <c r="Z1513" i="1" s="1"/>
  <c r="AB1513" i="1" s="1"/>
  <c r="AC1513" i="1" s="1"/>
  <c r="AD1513" i="1" s="1"/>
  <c r="AF1513" i="1" s="1"/>
  <c r="AI1513" i="1" s="1"/>
  <c r="Y1514" i="1"/>
  <c r="Z1514" i="1" s="1"/>
  <c r="AB1514" i="1" s="1"/>
  <c r="AC1514" i="1" s="1"/>
  <c r="AD1514" i="1" s="1"/>
  <c r="AF1514" i="1" s="1"/>
  <c r="AI1514" i="1" s="1"/>
  <c r="Y1515" i="1"/>
  <c r="Z1515" i="1" s="1"/>
  <c r="AB1515" i="1" s="1"/>
  <c r="AC1515" i="1" s="1"/>
  <c r="AD1515" i="1" s="1"/>
  <c r="AF1515" i="1" s="1"/>
  <c r="AI1515" i="1" s="1"/>
  <c r="Y1516" i="1"/>
  <c r="Z1516" i="1" s="1"/>
  <c r="AB1516" i="1" s="1"/>
  <c r="AC1516" i="1" s="1"/>
  <c r="AD1516" i="1" s="1"/>
  <c r="AF1516" i="1" s="1"/>
  <c r="AI1516" i="1" s="1"/>
  <c r="Y1517" i="1"/>
  <c r="Z1517" i="1" s="1"/>
  <c r="AB1517" i="1" s="1"/>
  <c r="AC1517" i="1" s="1"/>
  <c r="AD1517" i="1" s="1"/>
  <c r="AF1517" i="1" s="1"/>
  <c r="AI1517" i="1" s="1"/>
  <c r="Y1518" i="1"/>
  <c r="Z1518" i="1" s="1"/>
  <c r="AB1518" i="1" s="1"/>
  <c r="AC1518" i="1" s="1"/>
  <c r="AD1518" i="1" s="1"/>
  <c r="AF1518" i="1" s="1"/>
  <c r="AI1518" i="1" s="1"/>
  <c r="Y1519" i="1"/>
  <c r="Z1519" i="1" s="1"/>
  <c r="AB1519" i="1" s="1"/>
  <c r="AC1519" i="1" s="1"/>
  <c r="AD1519" i="1" s="1"/>
  <c r="AF1519" i="1" s="1"/>
  <c r="AI1519" i="1" s="1"/>
  <c r="Y1520" i="1"/>
  <c r="Z1520" i="1" s="1"/>
  <c r="AB1520" i="1" s="1"/>
  <c r="AC1520" i="1" s="1"/>
  <c r="AD1520" i="1" s="1"/>
  <c r="AF1520" i="1" s="1"/>
  <c r="AI1520" i="1" s="1"/>
  <c r="Y1521" i="1"/>
  <c r="Z1521" i="1" s="1"/>
  <c r="AB1521" i="1" s="1"/>
  <c r="AC1521" i="1" s="1"/>
  <c r="AD1521" i="1" s="1"/>
  <c r="AF1521" i="1" s="1"/>
  <c r="AI1521" i="1" s="1"/>
  <c r="Y1522" i="1"/>
  <c r="Z1522" i="1" s="1"/>
  <c r="AB1522" i="1" s="1"/>
  <c r="AC1522" i="1" s="1"/>
  <c r="AD1522" i="1" s="1"/>
  <c r="AF1522" i="1" s="1"/>
  <c r="AI1522" i="1" s="1"/>
  <c r="Y1523" i="1"/>
  <c r="Z1523" i="1" s="1"/>
  <c r="AB1523" i="1" s="1"/>
  <c r="AC1523" i="1" s="1"/>
  <c r="AD1523" i="1" s="1"/>
  <c r="AF1523" i="1" s="1"/>
  <c r="AI1523" i="1" s="1"/>
  <c r="Y1524" i="1"/>
  <c r="Z1524" i="1" s="1"/>
  <c r="AB1524" i="1" s="1"/>
  <c r="AC1524" i="1" s="1"/>
  <c r="AD1524" i="1" s="1"/>
  <c r="AF1524" i="1" s="1"/>
  <c r="AI1524" i="1" s="1"/>
  <c r="Y1525" i="1"/>
  <c r="Z1525" i="1" s="1"/>
  <c r="AB1525" i="1" s="1"/>
  <c r="AC1525" i="1" s="1"/>
  <c r="AD1525" i="1" s="1"/>
  <c r="AF1525" i="1" s="1"/>
  <c r="AI1525" i="1" s="1"/>
  <c r="Y1526" i="1"/>
  <c r="Z1526" i="1" s="1"/>
  <c r="AB1526" i="1" s="1"/>
  <c r="AC1526" i="1" s="1"/>
  <c r="AD1526" i="1" s="1"/>
  <c r="AF1526" i="1" s="1"/>
  <c r="AI1526" i="1" s="1"/>
  <c r="Y1527" i="1"/>
  <c r="Z1527" i="1" s="1"/>
  <c r="AB1527" i="1" s="1"/>
  <c r="AC1527" i="1" s="1"/>
  <c r="AD1527" i="1" s="1"/>
  <c r="AF1527" i="1" s="1"/>
  <c r="AI1527" i="1" s="1"/>
  <c r="Y1528" i="1"/>
  <c r="Z1528" i="1" s="1"/>
  <c r="AB1528" i="1" s="1"/>
  <c r="AC1528" i="1" s="1"/>
  <c r="AD1528" i="1" s="1"/>
  <c r="AF1528" i="1" s="1"/>
  <c r="AI1528" i="1" s="1"/>
  <c r="Y1529" i="1"/>
  <c r="Z1529" i="1" s="1"/>
  <c r="AB1529" i="1" s="1"/>
  <c r="AC1529" i="1" s="1"/>
  <c r="AD1529" i="1" s="1"/>
  <c r="AF1529" i="1" s="1"/>
  <c r="AI1529" i="1" s="1"/>
  <c r="Y1530" i="1"/>
  <c r="Z1530" i="1" s="1"/>
  <c r="AB1530" i="1" s="1"/>
  <c r="AC1530" i="1" s="1"/>
  <c r="AD1530" i="1" s="1"/>
  <c r="AF1530" i="1" s="1"/>
  <c r="AI1530" i="1" s="1"/>
  <c r="Y1531" i="1"/>
  <c r="Z1531" i="1" s="1"/>
  <c r="AB1531" i="1" s="1"/>
  <c r="AC1531" i="1" s="1"/>
  <c r="AD1531" i="1" s="1"/>
  <c r="AF1531" i="1" s="1"/>
  <c r="AI1531" i="1" s="1"/>
  <c r="Y1532" i="1"/>
  <c r="Z1532" i="1" s="1"/>
  <c r="AB1532" i="1" s="1"/>
  <c r="AC1532" i="1" s="1"/>
  <c r="AD1532" i="1" s="1"/>
  <c r="AF1532" i="1" s="1"/>
  <c r="AI1532" i="1" s="1"/>
  <c r="Y1533" i="1"/>
  <c r="Z1533" i="1" s="1"/>
  <c r="AB1533" i="1" s="1"/>
  <c r="AC1533" i="1" s="1"/>
  <c r="AD1533" i="1" s="1"/>
  <c r="AF1533" i="1" s="1"/>
  <c r="AI1533" i="1" s="1"/>
  <c r="Y1534" i="1"/>
  <c r="Z1534" i="1" s="1"/>
  <c r="AB1534" i="1" s="1"/>
  <c r="AC1534" i="1" s="1"/>
  <c r="AD1534" i="1" s="1"/>
  <c r="AF1534" i="1" s="1"/>
  <c r="AI1534" i="1" s="1"/>
  <c r="Y1535" i="1"/>
  <c r="Z1535" i="1" s="1"/>
  <c r="AB1535" i="1" s="1"/>
  <c r="AC1535" i="1" s="1"/>
  <c r="AD1535" i="1" s="1"/>
  <c r="AF1535" i="1" s="1"/>
  <c r="AI1535" i="1" s="1"/>
  <c r="Y1536" i="1"/>
  <c r="Z1536" i="1" s="1"/>
  <c r="AB1536" i="1" s="1"/>
  <c r="AC1536" i="1" s="1"/>
  <c r="AD1536" i="1" s="1"/>
  <c r="AF1536" i="1" s="1"/>
  <c r="AI1536" i="1" s="1"/>
  <c r="Y1537" i="1"/>
  <c r="Z1537" i="1" s="1"/>
  <c r="AB1537" i="1" s="1"/>
  <c r="AC1537" i="1" s="1"/>
  <c r="AD1537" i="1" s="1"/>
  <c r="AF1537" i="1" s="1"/>
  <c r="AI1537" i="1" s="1"/>
  <c r="Y1538" i="1"/>
  <c r="Z1538" i="1" s="1"/>
  <c r="AB1538" i="1" s="1"/>
  <c r="AC1538" i="1" s="1"/>
  <c r="AD1538" i="1" s="1"/>
  <c r="AF1538" i="1" s="1"/>
  <c r="AI1538" i="1" s="1"/>
  <c r="Y1539" i="1"/>
  <c r="Z1539" i="1" s="1"/>
  <c r="AB1539" i="1" s="1"/>
  <c r="AC1539" i="1" s="1"/>
  <c r="AD1539" i="1" s="1"/>
  <c r="AF1539" i="1" s="1"/>
  <c r="AI1539" i="1" s="1"/>
  <c r="Y2620" i="1"/>
  <c r="Z2620" i="1" s="1"/>
  <c r="AB2620" i="1" s="1"/>
  <c r="AC2620" i="1" s="1"/>
  <c r="AD2620" i="1" s="1"/>
  <c r="AF2620" i="1" s="1"/>
  <c r="AI2620" i="1" s="1"/>
  <c r="Y2621" i="1"/>
  <c r="Z2621" i="1" s="1"/>
  <c r="AB2621" i="1" s="1"/>
  <c r="AC2621" i="1" s="1"/>
  <c r="AD2621" i="1" s="1"/>
  <c r="AF2621" i="1" s="1"/>
  <c r="AI2621" i="1" s="1"/>
  <c r="Y2622" i="1"/>
  <c r="Z2622" i="1" s="1"/>
  <c r="AB2622" i="1" s="1"/>
  <c r="AC2622" i="1" s="1"/>
  <c r="AD2622" i="1" s="1"/>
  <c r="AF2622" i="1" s="1"/>
  <c r="AI2622" i="1" s="1"/>
  <c r="Y2619" i="1"/>
  <c r="Z2619" i="1" s="1"/>
  <c r="AB2619" i="1" s="1"/>
  <c r="AC2619" i="1" s="1"/>
  <c r="AD2619" i="1" s="1"/>
  <c r="AF2619" i="1" s="1"/>
  <c r="AI2619" i="1" s="1"/>
  <c r="AJ1398" i="1" l="1"/>
  <c r="AJ975" i="1"/>
  <c r="AJ3255" i="1"/>
  <c r="AJ1422" i="1"/>
  <c r="AJ2446" i="1"/>
  <c r="AJ565" i="1"/>
  <c r="AJ1455" i="1"/>
  <c r="AJ3305" i="1"/>
  <c r="AJ2658" i="1"/>
  <c r="K2630" i="1"/>
  <c r="AJ2630" i="1" s="1"/>
  <c r="K2631" i="1"/>
  <c r="AJ2631" i="1" s="1"/>
  <c r="K2632" i="1"/>
  <c r="AJ2632" i="1" s="1"/>
  <c r="K2633" i="1"/>
  <c r="AJ2633" i="1" s="1"/>
  <c r="K2634" i="1"/>
  <c r="AJ2634" i="1" s="1"/>
  <c r="K2635" i="1"/>
  <c r="AJ2635" i="1" s="1"/>
  <c r="K2636" i="1"/>
  <c r="AJ2636" i="1" s="1"/>
  <c r="K2637" i="1"/>
  <c r="AJ2637" i="1" s="1"/>
  <c r="K2638" i="1"/>
  <c r="AJ2638" i="1" s="1"/>
  <c r="K2639" i="1"/>
  <c r="AJ2639" i="1" s="1"/>
  <c r="K2640" i="1"/>
  <c r="AJ2640" i="1" s="1"/>
  <c r="K2641" i="1"/>
  <c r="AJ2641" i="1" s="1"/>
  <c r="K2642" i="1"/>
  <c r="AJ2642" i="1" s="1"/>
  <c r="K2643" i="1"/>
  <c r="AJ2643" i="1" s="1"/>
  <c r="K2644" i="1"/>
  <c r="AJ2644" i="1" s="1"/>
  <c r="K2645" i="1"/>
  <c r="AJ2645" i="1" s="1"/>
  <c r="K2646" i="1"/>
  <c r="AJ2646" i="1" s="1"/>
  <c r="K2647" i="1"/>
  <c r="AJ2647" i="1" s="1"/>
  <c r="K2648" i="1"/>
  <c r="AJ2648" i="1" s="1"/>
  <c r="K2649" i="1"/>
  <c r="AJ2649" i="1" s="1"/>
  <c r="K2650" i="1"/>
  <c r="AJ2650" i="1" s="1"/>
  <c r="K2651" i="1"/>
  <c r="AJ2651" i="1" s="1"/>
  <c r="K2652" i="1"/>
  <c r="AJ2652" i="1" s="1"/>
  <c r="K2653" i="1"/>
  <c r="AJ2653" i="1" s="1"/>
  <c r="K2654" i="1"/>
  <c r="AJ2654" i="1" s="1"/>
  <c r="K2655" i="1"/>
  <c r="AJ2655" i="1" s="1"/>
  <c r="K2656" i="1"/>
  <c r="AJ2656" i="1" s="1"/>
  <c r="K2657" i="1"/>
  <c r="AJ2657" i="1" s="1"/>
  <c r="K2658" i="1"/>
  <c r="K2659" i="1"/>
  <c r="AJ2659" i="1" s="1"/>
  <c r="K2660" i="1"/>
  <c r="AJ2660" i="1" s="1"/>
  <c r="K2661" i="1"/>
  <c r="AJ2661" i="1" s="1"/>
  <c r="K2662" i="1"/>
  <c r="AJ2662" i="1" s="1"/>
  <c r="K2663" i="1"/>
  <c r="AJ2663" i="1" s="1"/>
  <c r="K2664" i="1"/>
  <c r="AJ2664" i="1" s="1"/>
  <c r="K2665" i="1"/>
  <c r="AJ2665" i="1" s="1"/>
  <c r="K2666" i="1"/>
  <c r="AJ2666" i="1" s="1"/>
  <c r="K2667" i="1"/>
  <c r="AJ2667" i="1" s="1"/>
  <c r="K2668" i="1"/>
  <c r="AJ2668" i="1" s="1"/>
  <c r="K2669" i="1"/>
  <c r="AJ2669" i="1" s="1"/>
  <c r="K2670" i="1"/>
  <c r="AJ2670" i="1" s="1"/>
  <c r="K2671" i="1"/>
  <c r="AJ2671" i="1" s="1"/>
  <c r="K2672" i="1"/>
  <c r="AJ2672" i="1" s="1"/>
  <c r="K2673" i="1"/>
  <c r="AJ2673" i="1" s="1"/>
  <c r="K2674" i="1"/>
  <c r="AJ2674" i="1" s="1"/>
  <c r="K2675" i="1"/>
  <c r="AJ2675" i="1" s="1"/>
  <c r="K2676" i="1"/>
  <c r="AJ2676" i="1" s="1"/>
  <c r="K2677" i="1"/>
  <c r="AJ2677" i="1" s="1"/>
  <c r="K2678" i="1"/>
  <c r="AJ2678" i="1" s="1"/>
  <c r="K2679" i="1"/>
  <c r="AJ2679" i="1" s="1"/>
  <c r="K2680" i="1"/>
  <c r="AJ2680" i="1" s="1"/>
  <c r="K2681" i="1"/>
  <c r="AJ2681" i="1" s="1"/>
  <c r="K2682" i="1"/>
  <c r="AJ2682" i="1" s="1"/>
  <c r="K2683" i="1"/>
  <c r="AJ2683" i="1" s="1"/>
  <c r="K2684" i="1"/>
  <c r="AJ2684" i="1" s="1"/>
  <c r="K2685" i="1"/>
  <c r="AJ2685" i="1" s="1"/>
  <c r="K2686" i="1"/>
  <c r="AJ2686" i="1" s="1"/>
  <c r="K2687" i="1"/>
  <c r="AJ2687" i="1" s="1"/>
  <c r="K2688" i="1"/>
  <c r="AJ2688" i="1" s="1"/>
  <c r="K2689" i="1"/>
  <c r="AJ2689" i="1" s="1"/>
  <c r="K2690" i="1"/>
  <c r="AJ2690" i="1" s="1"/>
  <c r="K2691" i="1"/>
  <c r="AJ2691" i="1" s="1"/>
  <c r="K3249" i="1"/>
  <c r="AJ3249" i="1" s="1"/>
  <c r="K3250" i="1"/>
  <c r="AJ3250" i="1" s="1"/>
  <c r="K3251" i="1"/>
  <c r="AJ3251" i="1" s="1"/>
  <c r="K3252" i="1"/>
  <c r="AJ3252" i="1" s="1"/>
  <c r="K3253" i="1"/>
  <c r="AJ3253" i="1" s="1"/>
  <c r="K3254" i="1"/>
  <c r="AJ3254" i="1" s="1"/>
  <c r="K3255" i="1"/>
  <c r="K3256" i="1"/>
  <c r="AJ3256" i="1" s="1"/>
  <c r="K3257" i="1"/>
  <c r="AJ3257" i="1" s="1"/>
  <c r="K3258" i="1"/>
  <c r="AJ3258" i="1" s="1"/>
  <c r="K3259" i="1"/>
  <c r="AJ3259" i="1" s="1"/>
  <c r="K3260" i="1"/>
  <c r="AJ3260" i="1" s="1"/>
  <c r="K3261" i="1"/>
  <c r="AJ3261" i="1" s="1"/>
  <c r="K3262" i="1"/>
  <c r="AJ3262" i="1" s="1"/>
  <c r="K3263" i="1"/>
  <c r="AJ3263" i="1" s="1"/>
  <c r="K3264" i="1"/>
  <c r="AJ3264" i="1" s="1"/>
  <c r="K3265" i="1"/>
  <c r="AJ3265" i="1" s="1"/>
  <c r="K3266" i="1"/>
  <c r="AJ3266" i="1" s="1"/>
  <c r="K3267" i="1"/>
  <c r="AJ3267" i="1" s="1"/>
  <c r="K3268" i="1"/>
  <c r="AJ3268" i="1" s="1"/>
  <c r="K3269" i="1"/>
  <c r="AJ3269" i="1" s="1"/>
  <c r="K3270" i="1"/>
  <c r="AJ3270" i="1" s="1"/>
  <c r="K3271" i="1"/>
  <c r="AJ3271" i="1" s="1"/>
  <c r="K3272" i="1"/>
  <c r="AJ3272" i="1" s="1"/>
  <c r="K3273" i="1"/>
  <c r="AJ3273" i="1" s="1"/>
  <c r="K3274" i="1"/>
  <c r="AJ3274" i="1" s="1"/>
  <c r="K3275" i="1"/>
  <c r="AJ3275" i="1" s="1"/>
  <c r="K3276" i="1"/>
  <c r="AJ3276" i="1" s="1"/>
  <c r="K3277" i="1"/>
  <c r="AJ3277" i="1" s="1"/>
  <c r="K3278" i="1"/>
  <c r="AJ3278" i="1" s="1"/>
  <c r="K3279" i="1"/>
  <c r="AJ3279" i="1" s="1"/>
  <c r="K3280" i="1"/>
  <c r="AJ3280" i="1" s="1"/>
  <c r="K3281" i="1"/>
  <c r="AJ3281" i="1" s="1"/>
  <c r="K3282" i="1"/>
  <c r="AJ3282" i="1" s="1"/>
  <c r="K3283" i="1"/>
  <c r="AJ3283" i="1" s="1"/>
  <c r="K3284" i="1"/>
  <c r="AJ3284" i="1" s="1"/>
  <c r="K3285" i="1"/>
  <c r="AJ3285" i="1" s="1"/>
  <c r="K3286" i="1"/>
  <c r="AJ3286" i="1" s="1"/>
  <c r="K3287" i="1"/>
  <c r="AJ3287" i="1" s="1"/>
  <c r="K3288" i="1"/>
  <c r="AJ3288" i="1" s="1"/>
  <c r="K3289" i="1"/>
  <c r="AJ3289" i="1" s="1"/>
  <c r="K3290" i="1"/>
  <c r="AJ3290" i="1" s="1"/>
  <c r="K3291" i="1"/>
  <c r="AJ3291" i="1" s="1"/>
  <c r="K3292" i="1"/>
  <c r="AJ3292" i="1" s="1"/>
  <c r="K3293" i="1"/>
  <c r="AJ3293" i="1" s="1"/>
  <c r="K3294" i="1"/>
  <c r="AJ3294" i="1" s="1"/>
  <c r="K3295" i="1"/>
  <c r="AJ3295" i="1" s="1"/>
  <c r="K3296" i="1"/>
  <c r="AJ3296" i="1" s="1"/>
  <c r="K3297" i="1"/>
  <c r="AJ3297" i="1" s="1"/>
  <c r="K3298" i="1"/>
  <c r="AJ3298" i="1" s="1"/>
  <c r="K3299" i="1"/>
  <c r="AJ3299" i="1" s="1"/>
  <c r="K3300" i="1"/>
  <c r="AJ3300" i="1" s="1"/>
  <c r="K3301" i="1"/>
  <c r="AJ3301" i="1" s="1"/>
  <c r="K3302" i="1"/>
  <c r="AJ3302" i="1" s="1"/>
  <c r="K3303" i="1"/>
  <c r="AJ3303" i="1" s="1"/>
  <c r="K3304" i="1"/>
  <c r="AJ3304" i="1" s="1"/>
  <c r="K3305" i="1"/>
  <c r="K3306" i="1"/>
  <c r="AJ3306" i="1" s="1"/>
  <c r="K3307" i="1"/>
  <c r="AJ3307" i="1" s="1"/>
  <c r="K3308" i="1"/>
  <c r="AJ3308" i="1" s="1"/>
  <c r="K3309" i="1"/>
  <c r="AJ3309" i="1" s="1"/>
  <c r="K3310" i="1"/>
  <c r="AJ3310" i="1" s="1"/>
  <c r="K3311" i="1"/>
  <c r="AJ3311" i="1" s="1"/>
  <c r="K3312" i="1"/>
  <c r="AJ3312" i="1" s="1"/>
  <c r="K3313" i="1"/>
  <c r="AJ3313" i="1" s="1"/>
  <c r="K3314" i="1"/>
  <c r="AJ3314" i="1" s="1"/>
  <c r="K3315" i="1"/>
  <c r="AJ3315" i="1" s="1"/>
  <c r="K3316" i="1"/>
  <c r="AJ3316" i="1" s="1"/>
  <c r="K3317" i="1"/>
  <c r="AJ3317" i="1" s="1"/>
  <c r="K3318" i="1"/>
  <c r="AJ3318" i="1" s="1"/>
  <c r="K3319" i="1"/>
  <c r="AJ3319" i="1" s="1"/>
  <c r="K3320" i="1"/>
  <c r="AJ3320" i="1" s="1"/>
  <c r="K685" i="1"/>
  <c r="AJ685" i="1" s="1"/>
  <c r="K686" i="1"/>
  <c r="AJ686" i="1" s="1"/>
  <c r="K687" i="1"/>
  <c r="AJ687" i="1" s="1"/>
  <c r="K688" i="1"/>
  <c r="AJ688" i="1" s="1"/>
  <c r="K689" i="1"/>
  <c r="AJ689" i="1" s="1"/>
  <c r="K690" i="1"/>
  <c r="AJ690" i="1" s="1"/>
  <c r="K691" i="1"/>
  <c r="AJ691" i="1" s="1"/>
  <c r="K692" i="1"/>
  <c r="AJ692" i="1" s="1"/>
  <c r="K693" i="1"/>
  <c r="AJ693" i="1" s="1"/>
  <c r="K694" i="1"/>
  <c r="AJ694" i="1" s="1"/>
  <c r="K695" i="1"/>
  <c r="AJ695" i="1" s="1"/>
  <c r="K696" i="1"/>
  <c r="AJ696" i="1" s="1"/>
  <c r="K697" i="1"/>
  <c r="AJ697" i="1" s="1"/>
  <c r="K698" i="1"/>
  <c r="AJ698" i="1" s="1"/>
  <c r="K699" i="1"/>
  <c r="AJ699" i="1" s="1"/>
  <c r="K700" i="1"/>
  <c r="AJ700" i="1" s="1"/>
  <c r="K701" i="1"/>
  <c r="AJ701" i="1" s="1"/>
  <c r="K702" i="1"/>
  <c r="AJ702" i="1" s="1"/>
  <c r="K703" i="1"/>
  <c r="AJ703" i="1" s="1"/>
  <c r="K704" i="1"/>
  <c r="AJ704" i="1" s="1"/>
  <c r="K705" i="1"/>
  <c r="AJ705" i="1" s="1"/>
  <c r="K706" i="1"/>
  <c r="AJ706" i="1" s="1"/>
  <c r="K707" i="1"/>
  <c r="AJ707" i="1" s="1"/>
  <c r="K708" i="1"/>
  <c r="AJ708" i="1" s="1"/>
  <c r="K709" i="1"/>
  <c r="AJ709" i="1" s="1"/>
  <c r="K710" i="1"/>
  <c r="AJ710" i="1" s="1"/>
  <c r="K711" i="1"/>
  <c r="AJ711" i="1" s="1"/>
  <c r="K712" i="1"/>
  <c r="AJ712" i="1" s="1"/>
  <c r="K713" i="1"/>
  <c r="AJ713" i="1" s="1"/>
  <c r="K714" i="1"/>
  <c r="AJ714" i="1" s="1"/>
  <c r="K715" i="1"/>
  <c r="AJ715" i="1" s="1"/>
  <c r="K716" i="1"/>
  <c r="AJ716" i="1" s="1"/>
  <c r="K717" i="1"/>
  <c r="AJ717" i="1" s="1"/>
  <c r="K718" i="1"/>
  <c r="AJ718" i="1" s="1"/>
  <c r="K719" i="1"/>
  <c r="AJ719" i="1" s="1"/>
  <c r="K720" i="1"/>
  <c r="AJ720" i="1" s="1"/>
  <c r="K721" i="1"/>
  <c r="AJ721" i="1" s="1"/>
  <c r="K722" i="1"/>
  <c r="AJ722" i="1" s="1"/>
  <c r="K723" i="1"/>
  <c r="AJ723" i="1" s="1"/>
  <c r="K724" i="1"/>
  <c r="AJ724" i="1" s="1"/>
  <c r="K725" i="1"/>
  <c r="AJ725" i="1" s="1"/>
  <c r="K726" i="1"/>
  <c r="AJ726" i="1" s="1"/>
  <c r="K727" i="1"/>
  <c r="AJ727" i="1" s="1"/>
  <c r="K728" i="1"/>
  <c r="AJ728" i="1" s="1"/>
  <c r="K729" i="1"/>
  <c r="AJ729" i="1" s="1"/>
  <c r="K730" i="1"/>
  <c r="AJ730" i="1" s="1"/>
  <c r="K731" i="1"/>
  <c r="AJ731" i="1" s="1"/>
  <c r="K732" i="1"/>
  <c r="AJ732" i="1" s="1"/>
  <c r="K733" i="1"/>
  <c r="AJ733" i="1" s="1"/>
  <c r="K734" i="1"/>
  <c r="AJ734" i="1" s="1"/>
  <c r="K735" i="1"/>
  <c r="AJ735" i="1" s="1"/>
  <c r="K736" i="1"/>
  <c r="AJ736" i="1" s="1"/>
  <c r="K737" i="1"/>
  <c r="AJ737" i="1" s="1"/>
  <c r="K738" i="1"/>
  <c r="AJ738" i="1" s="1"/>
  <c r="K739" i="1"/>
  <c r="AJ739" i="1" s="1"/>
  <c r="K740" i="1"/>
  <c r="AJ740" i="1" s="1"/>
  <c r="K741" i="1"/>
  <c r="AJ741" i="1" s="1"/>
  <c r="K742" i="1"/>
  <c r="AJ742" i="1" s="1"/>
  <c r="K743" i="1"/>
  <c r="AJ743" i="1" s="1"/>
  <c r="K744" i="1"/>
  <c r="AJ744" i="1" s="1"/>
  <c r="K745" i="1"/>
  <c r="AJ745" i="1" s="1"/>
  <c r="K746" i="1"/>
  <c r="AJ746" i="1" s="1"/>
  <c r="K747" i="1"/>
  <c r="AJ747" i="1" s="1"/>
  <c r="K748" i="1"/>
  <c r="AJ748" i="1" s="1"/>
  <c r="K749" i="1"/>
  <c r="AJ749" i="1" s="1"/>
  <c r="K750" i="1"/>
  <c r="AJ750" i="1" s="1"/>
  <c r="K751" i="1"/>
  <c r="AJ751" i="1" s="1"/>
  <c r="K752" i="1"/>
  <c r="AJ752" i="1" s="1"/>
  <c r="K753" i="1"/>
  <c r="AJ753" i="1" s="1"/>
  <c r="K754" i="1"/>
  <c r="AJ754" i="1" s="1"/>
  <c r="K755" i="1"/>
  <c r="AJ755" i="1" s="1"/>
  <c r="K756" i="1"/>
  <c r="AJ756" i="1" s="1"/>
  <c r="K757" i="1"/>
  <c r="AJ757" i="1" s="1"/>
  <c r="K758" i="1"/>
  <c r="AJ758" i="1" s="1"/>
  <c r="K759" i="1"/>
  <c r="AJ759" i="1" s="1"/>
  <c r="K760" i="1"/>
  <c r="AJ760" i="1" s="1"/>
  <c r="K761" i="1"/>
  <c r="AJ761" i="1" s="1"/>
  <c r="K762" i="1"/>
  <c r="AJ762" i="1" s="1"/>
  <c r="K763" i="1"/>
  <c r="AJ763" i="1" s="1"/>
  <c r="K764" i="1"/>
  <c r="AJ764" i="1" s="1"/>
  <c r="K765" i="1"/>
  <c r="AJ765" i="1" s="1"/>
  <c r="K766" i="1"/>
  <c r="AJ766" i="1" s="1"/>
  <c r="K2277" i="1"/>
  <c r="AJ2277" i="1" s="1"/>
  <c r="K2278" i="1"/>
  <c r="AJ2278" i="1" s="1"/>
  <c r="K2279" i="1"/>
  <c r="AJ2279" i="1" s="1"/>
  <c r="K2280" i="1"/>
  <c r="AJ2280" i="1" s="1"/>
  <c r="K2281" i="1"/>
  <c r="AJ2281" i="1" s="1"/>
  <c r="K2282" i="1"/>
  <c r="AJ2282" i="1" s="1"/>
  <c r="K2283" i="1"/>
  <c r="AJ2283" i="1" s="1"/>
  <c r="K2284" i="1"/>
  <c r="AJ2284" i="1" s="1"/>
  <c r="K2285" i="1"/>
  <c r="AJ2285" i="1" s="1"/>
  <c r="K2286" i="1"/>
  <c r="AJ2286" i="1" s="1"/>
  <c r="K2287" i="1"/>
  <c r="AJ2287" i="1" s="1"/>
  <c r="K2288" i="1"/>
  <c r="AJ2288" i="1" s="1"/>
  <c r="K2289" i="1"/>
  <c r="AJ2289" i="1" s="1"/>
  <c r="K2290" i="1"/>
  <c r="AJ2290" i="1" s="1"/>
  <c r="K2291" i="1"/>
  <c r="AJ2291" i="1" s="1"/>
  <c r="K2292" i="1"/>
  <c r="AJ2292" i="1" s="1"/>
  <c r="K2293" i="1"/>
  <c r="AJ2293" i="1" s="1"/>
  <c r="K2294" i="1"/>
  <c r="AJ2294" i="1" s="1"/>
  <c r="K2295" i="1"/>
  <c r="AJ2295" i="1" s="1"/>
  <c r="K2296" i="1"/>
  <c r="AJ2296" i="1" s="1"/>
  <c r="K2297" i="1"/>
  <c r="AJ2297" i="1" s="1"/>
  <c r="K2298" i="1"/>
  <c r="AJ2298" i="1" s="1"/>
  <c r="K2299" i="1"/>
  <c r="AJ2299" i="1" s="1"/>
  <c r="K2300" i="1"/>
  <c r="AJ2300" i="1" s="1"/>
  <c r="K2301" i="1"/>
  <c r="AJ2301" i="1" s="1"/>
  <c r="K2302" i="1"/>
  <c r="AJ2302" i="1" s="1"/>
  <c r="K2303" i="1"/>
  <c r="AJ2303" i="1" s="1"/>
  <c r="K2304" i="1"/>
  <c r="AJ2304" i="1" s="1"/>
  <c r="K2305" i="1"/>
  <c r="AJ2305" i="1" s="1"/>
  <c r="K2306" i="1"/>
  <c r="AJ2306" i="1" s="1"/>
  <c r="K2307" i="1"/>
  <c r="AJ2307" i="1" s="1"/>
  <c r="K2308" i="1"/>
  <c r="AJ2308" i="1" s="1"/>
  <c r="K2309" i="1"/>
  <c r="AJ2309" i="1" s="1"/>
  <c r="K2310" i="1"/>
  <c r="AJ2310" i="1" s="1"/>
  <c r="K2311" i="1"/>
  <c r="AJ2311" i="1" s="1"/>
  <c r="K2312" i="1"/>
  <c r="AJ2312" i="1" s="1"/>
  <c r="K2313" i="1"/>
  <c r="AJ2313" i="1" s="1"/>
  <c r="K2314" i="1"/>
  <c r="AJ2314" i="1" s="1"/>
  <c r="K2315" i="1"/>
  <c r="AJ2315" i="1" s="1"/>
  <c r="K2316" i="1"/>
  <c r="AJ2316" i="1" s="1"/>
  <c r="K2317" i="1"/>
  <c r="AJ2317" i="1" s="1"/>
  <c r="K2318" i="1"/>
  <c r="AJ2318" i="1" s="1"/>
  <c r="K2319" i="1"/>
  <c r="AJ2319" i="1" s="1"/>
  <c r="K2320" i="1"/>
  <c r="AJ2320" i="1" s="1"/>
  <c r="K2321" i="1"/>
  <c r="AJ2321" i="1" s="1"/>
  <c r="K2322" i="1"/>
  <c r="AJ2322" i="1" s="1"/>
  <c r="K2323" i="1"/>
  <c r="AJ2323" i="1" s="1"/>
  <c r="K2324" i="1"/>
  <c r="AJ2324" i="1" s="1"/>
  <c r="K2325" i="1"/>
  <c r="AJ2325" i="1" s="1"/>
  <c r="K2326" i="1"/>
  <c r="AJ2326" i="1" s="1"/>
  <c r="K2327" i="1"/>
  <c r="AJ2327" i="1" s="1"/>
  <c r="K2328" i="1"/>
  <c r="AJ2328" i="1" s="1"/>
  <c r="K2329" i="1"/>
  <c r="AJ2329" i="1" s="1"/>
  <c r="K2330" i="1"/>
  <c r="AJ2330" i="1" s="1"/>
  <c r="K2331" i="1"/>
  <c r="AJ2331" i="1" s="1"/>
  <c r="K2332" i="1"/>
  <c r="AJ2332" i="1" s="1"/>
  <c r="K2333" i="1"/>
  <c r="AJ2333" i="1" s="1"/>
  <c r="K2334" i="1"/>
  <c r="AJ2334" i="1" s="1"/>
  <c r="K2335" i="1"/>
  <c r="AJ2335" i="1" s="1"/>
  <c r="K2336" i="1"/>
  <c r="AJ2336" i="1" s="1"/>
  <c r="K2337" i="1"/>
  <c r="AJ2337" i="1" s="1"/>
  <c r="K2338" i="1"/>
  <c r="AJ2338" i="1" s="1"/>
  <c r="K2339" i="1"/>
  <c r="AJ2339" i="1" s="1"/>
  <c r="K2340" i="1"/>
  <c r="AJ2340" i="1" s="1"/>
  <c r="K2341" i="1"/>
  <c r="AJ2341" i="1" s="1"/>
  <c r="K2342" i="1"/>
  <c r="AJ2342" i="1" s="1"/>
  <c r="K2343" i="1"/>
  <c r="AJ2343" i="1" s="1"/>
  <c r="K2344" i="1"/>
  <c r="AJ2344" i="1" s="1"/>
  <c r="K2345" i="1"/>
  <c r="AJ2345" i="1" s="1"/>
  <c r="K2346" i="1"/>
  <c r="AJ2346" i="1" s="1"/>
  <c r="K2347" i="1"/>
  <c r="AJ2347" i="1" s="1"/>
  <c r="K2348" i="1"/>
  <c r="AJ2348" i="1" s="1"/>
  <c r="K2349" i="1"/>
  <c r="AJ2349" i="1" s="1"/>
  <c r="K2350" i="1"/>
  <c r="AJ2350" i="1" s="1"/>
  <c r="K2351" i="1"/>
  <c r="AJ2351" i="1" s="1"/>
  <c r="K2352" i="1"/>
  <c r="AJ2352" i="1" s="1"/>
  <c r="K2353" i="1"/>
  <c r="AJ2353" i="1" s="1"/>
  <c r="K2354" i="1"/>
  <c r="AJ2354" i="1" s="1"/>
  <c r="K2355" i="1"/>
  <c r="AJ2355" i="1" s="1"/>
  <c r="K2356" i="1"/>
  <c r="AJ2356" i="1" s="1"/>
  <c r="K2357" i="1"/>
  <c r="AJ2357" i="1" s="1"/>
  <c r="K2358" i="1"/>
  <c r="AJ2358" i="1" s="1"/>
  <c r="K2359" i="1"/>
  <c r="AJ2359" i="1" s="1"/>
  <c r="K2360" i="1"/>
  <c r="AJ2360" i="1" s="1"/>
  <c r="K2361" i="1"/>
  <c r="AJ2361" i="1" s="1"/>
  <c r="K2362" i="1"/>
  <c r="AJ2362" i="1" s="1"/>
  <c r="K2363" i="1"/>
  <c r="AJ2363" i="1" s="1"/>
  <c r="K2364" i="1"/>
  <c r="AJ2364" i="1" s="1"/>
  <c r="K2365" i="1"/>
  <c r="AJ2365" i="1" s="1"/>
  <c r="K2366" i="1"/>
  <c r="AJ2366" i="1" s="1"/>
  <c r="K2367" i="1"/>
  <c r="AJ2367" i="1" s="1"/>
  <c r="K2368" i="1"/>
  <c r="AJ2368" i="1" s="1"/>
  <c r="K2369" i="1"/>
  <c r="AJ2369" i="1" s="1"/>
  <c r="K2370" i="1"/>
  <c r="AJ2370" i="1" s="1"/>
  <c r="K2371" i="1"/>
  <c r="AJ2371" i="1" s="1"/>
  <c r="K2372" i="1"/>
  <c r="AJ2372" i="1" s="1"/>
  <c r="K2373" i="1"/>
  <c r="AJ2373" i="1" s="1"/>
  <c r="K2374" i="1"/>
  <c r="AJ2374" i="1" s="1"/>
  <c r="K2375" i="1"/>
  <c r="AJ2375" i="1" s="1"/>
  <c r="K2376" i="1"/>
  <c r="AJ2376" i="1" s="1"/>
  <c r="K2377" i="1"/>
  <c r="AJ2377" i="1" s="1"/>
  <c r="K2378" i="1"/>
  <c r="AJ2378" i="1" s="1"/>
  <c r="K2379" i="1"/>
  <c r="AJ2379" i="1" s="1"/>
  <c r="K2380" i="1"/>
  <c r="AJ2380" i="1" s="1"/>
  <c r="K2381" i="1"/>
  <c r="AJ2381" i="1" s="1"/>
  <c r="K2382" i="1"/>
  <c r="AJ2382" i="1" s="1"/>
  <c r="K2383" i="1"/>
  <c r="AJ2383" i="1" s="1"/>
  <c r="K2384" i="1"/>
  <c r="AJ2384" i="1" s="1"/>
  <c r="K2385" i="1"/>
  <c r="AJ2385" i="1" s="1"/>
  <c r="K1394" i="1"/>
  <c r="AJ1394" i="1" s="1"/>
  <c r="K1395" i="1"/>
  <c r="AJ1395" i="1" s="1"/>
  <c r="K1396" i="1"/>
  <c r="AJ1396" i="1" s="1"/>
  <c r="K1397" i="1"/>
  <c r="AJ1397" i="1" s="1"/>
  <c r="K1398" i="1"/>
  <c r="K1399" i="1"/>
  <c r="AJ1399" i="1" s="1"/>
  <c r="K1400" i="1"/>
  <c r="AJ1400" i="1" s="1"/>
  <c r="K1401" i="1"/>
  <c r="AJ1401" i="1" s="1"/>
  <c r="K1402" i="1"/>
  <c r="AJ1402" i="1" s="1"/>
  <c r="K1403" i="1"/>
  <c r="AJ1403" i="1" s="1"/>
  <c r="K1404" i="1"/>
  <c r="AJ1404" i="1" s="1"/>
  <c r="K1405" i="1"/>
  <c r="AJ1405" i="1" s="1"/>
  <c r="K1406" i="1"/>
  <c r="AJ1406" i="1" s="1"/>
  <c r="K1407" i="1"/>
  <c r="AJ1407" i="1" s="1"/>
  <c r="K1408" i="1"/>
  <c r="AJ1408" i="1" s="1"/>
  <c r="K1409" i="1"/>
  <c r="AJ1409" i="1" s="1"/>
  <c r="K1410" i="1"/>
  <c r="AJ1410" i="1" s="1"/>
  <c r="K1411" i="1"/>
  <c r="AJ1411" i="1" s="1"/>
  <c r="K1412" i="1"/>
  <c r="AJ1412" i="1" s="1"/>
  <c r="K1413" i="1"/>
  <c r="AJ1413" i="1" s="1"/>
  <c r="K1414" i="1"/>
  <c r="AJ1414" i="1" s="1"/>
  <c r="K1415" i="1"/>
  <c r="AJ1415" i="1" s="1"/>
  <c r="K1416" i="1"/>
  <c r="AJ1416" i="1" s="1"/>
  <c r="K1417" i="1"/>
  <c r="AJ1417" i="1" s="1"/>
  <c r="K1418" i="1"/>
  <c r="AJ1418" i="1" s="1"/>
  <c r="K1419" i="1"/>
  <c r="AJ1419" i="1" s="1"/>
  <c r="K1420" i="1"/>
  <c r="AJ1420" i="1" s="1"/>
  <c r="K1421" i="1"/>
  <c r="AJ1421" i="1" s="1"/>
  <c r="K1422" i="1"/>
  <c r="K1423" i="1"/>
  <c r="AJ1423" i="1" s="1"/>
  <c r="K1424" i="1"/>
  <c r="AJ1424" i="1" s="1"/>
  <c r="K1425" i="1"/>
  <c r="AJ1425" i="1" s="1"/>
  <c r="K1426" i="1"/>
  <c r="AJ1426" i="1" s="1"/>
  <c r="K1427" i="1"/>
  <c r="AJ1427" i="1" s="1"/>
  <c r="K1428" i="1"/>
  <c r="AJ1428" i="1" s="1"/>
  <c r="K1429" i="1"/>
  <c r="AJ1429" i="1" s="1"/>
  <c r="K1430" i="1"/>
  <c r="AJ1430" i="1" s="1"/>
  <c r="K1431" i="1"/>
  <c r="AJ1431" i="1" s="1"/>
  <c r="K1432" i="1"/>
  <c r="AJ1432" i="1" s="1"/>
  <c r="K1433" i="1"/>
  <c r="AJ1433" i="1" s="1"/>
  <c r="K1434" i="1"/>
  <c r="AJ1434" i="1" s="1"/>
  <c r="K1435" i="1"/>
  <c r="AJ1435" i="1" s="1"/>
  <c r="K1436" i="1"/>
  <c r="AJ1436" i="1" s="1"/>
  <c r="K1437" i="1"/>
  <c r="AJ1437" i="1" s="1"/>
  <c r="K1438" i="1"/>
  <c r="AJ1438" i="1" s="1"/>
  <c r="K1439" i="1"/>
  <c r="AJ1439" i="1" s="1"/>
  <c r="K1440" i="1"/>
  <c r="AJ1440" i="1" s="1"/>
  <c r="K1441" i="1"/>
  <c r="AJ1441" i="1" s="1"/>
  <c r="K1442" i="1"/>
  <c r="AJ1442" i="1" s="1"/>
  <c r="K1443" i="1"/>
  <c r="AJ1443" i="1" s="1"/>
  <c r="K1444" i="1"/>
  <c r="AJ1444" i="1" s="1"/>
  <c r="K1445" i="1"/>
  <c r="AJ1445" i="1" s="1"/>
  <c r="K1446" i="1"/>
  <c r="AJ1446" i="1" s="1"/>
  <c r="K1447" i="1"/>
  <c r="AJ1447" i="1" s="1"/>
  <c r="K1448" i="1"/>
  <c r="AJ1448" i="1" s="1"/>
  <c r="K1449" i="1"/>
  <c r="AJ1449" i="1" s="1"/>
  <c r="K1450" i="1"/>
  <c r="AJ1450" i="1" s="1"/>
  <c r="K1451" i="1"/>
  <c r="AJ1451" i="1" s="1"/>
  <c r="K1452" i="1"/>
  <c r="AJ1452" i="1" s="1"/>
  <c r="K1453" i="1"/>
  <c r="AJ1453" i="1" s="1"/>
  <c r="K1454" i="1"/>
  <c r="AJ1454" i="1" s="1"/>
  <c r="K1455" i="1"/>
  <c r="K1456" i="1"/>
  <c r="AJ1456" i="1" s="1"/>
  <c r="K2386" i="1"/>
  <c r="AJ2386" i="1" s="1"/>
  <c r="K2387" i="1"/>
  <c r="AJ2387" i="1" s="1"/>
  <c r="K2388" i="1"/>
  <c r="AJ2388" i="1" s="1"/>
  <c r="K2389" i="1"/>
  <c r="AJ2389" i="1" s="1"/>
  <c r="K2390" i="1"/>
  <c r="AJ2390" i="1" s="1"/>
  <c r="K2391" i="1"/>
  <c r="AJ2391" i="1" s="1"/>
  <c r="K2392" i="1"/>
  <c r="AJ2392" i="1" s="1"/>
  <c r="K2393" i="1"/>
  <c r="AJ2393" i="1" s="1"/>
  <c r="K2394" i="1"/>
  <c r="AJ2394" i="1" s="1"/>
  <c r="K2395" i="1"/>
  <c r="AJ2395" i="1" s="1"/>
  <c r="K2396" i="1"/>
  <c r="AJ2396" i="1" s="1"/>
  <c r="K2397" i="1"/>
  <c r="AJ2397" i="1" s="1"/>
  <c r="K2398" i="1"/>
  <c r="AJ2398" i="1" s="1"/>
  <c r="K2399" i="1"/>
  <c r="AJ2399" i="1" s="1"/>
  <c r="K2400" i="1"/>
  <c r="AJ2400" i="1" s="1"/>
  <c r="K2401" i="1"/>
  <c r="AJ2401" i="1" s="1"/>
  <c r="K2402" i="1"/>
  <c r="AJ2402" i="1" s="1"/>
  <c r="K2403" i="1"/>
  <c r="AJ2403" i="1" s="1"/>
  <c r="K2404" i="1"/>
  <c r="AJ2404" i="1" s="1"/>
  <c r="K2405" i="1"/>
  <c r="AJ2405" i="1" s="1"/>
  <c r="K2406" i="1"/>
  <c r="AJ2406" i="1" s="1"/>
  <c r="K2407" i="1"/>
  <c r="AJ2407" i="1" s="1"/>
  <c r="K2408" i="1"/>
  <c r="AJ2408" i="1" s="1"/>
  <c r="K2409" i="1"/>
  <c r="AJ2409" i="1" s="1"/>
  <c r="K2410" i="1"/>
  <c r="AJ2410" i="1" s="1"/>
  <c r="K2411" i="1"/>
  <c r="AJ2411" i="1" s="1"/>
  <c r="K2412" i="1"/>
  <c r="AJ2412" i="1" s="1"/>
  <c r="K2413" i="1"/>
  <c r="AJ2413" i="1" s="1"/>
  <c r="K2414" i="1"/>
  <c r="AJ2414" i="1" s="1"/>
  <c r="K2415" i="1"/>
  <c r="AJ2415" i="1" s="1"/>
  <c r="K2416" i="1"/>
  <c r="AJ2416" i="1" s="1"/>
  <c r="K2417" i="1"/>
  <c r="AJ2417" i="1" s="1"/>
  <c r="K2418" i="1"/>
  <c r="AJ2418" i="1" s="1"/>
  <c r="K2419" i="1"/>
  <c r="AJ2419" i="1" s="1"/>
  <c r="K2420" i="1"/>
  <c r="AJ2420" i="1" s="1"/>
  <c r="K2421" i="1"/>
  <c r="AJ2421" i="1" s="1"/>
  <c r="K2422" i="1"/>
  <c r="AJ2422" i="1" s="1"/>
  <c r="K2423" i="1"/>
  <c r="AJ2423" i="1" s="1"/>
  <c r="K2424" i="1"/>
  <c r="AJ2424" i="1" s="1"/>
  <c r="K2425" i="1"/>
  <c r="AJ2425" i="1" s="1"/>
  <c r="K2426" i="1"/>
  <c r="AJ2426" i="1" s="1"/>
  <c r="K2427" i="1"/>
  <c r="AJ2427" i="1" s="1"/>
  <c r="K2428" i="1"/>
  <c r="AJ2428" i="1" s="1"/>
  <c r="K2429" i="1"/>
  <c r="AJ2429" i="1" s="1"/>
  <c r="K2430" i="1"/>
  <c r="AJ2430" i="1" s="1"/>
  <c r="K2431" i="1"/>
  <c r="AJ2431" i="1" s="1"/>
  <c r="K2432" i="1"/>
  <c r="AJ2432" i="1" s="1"/>
  <c r="K2433" i="1"/>
  <c r="AJ2433" i="1" s="1"/>
  <c r="K2434" i="1"/>
  <c r="AJ2434" i="1" s="1"/>
  <c r="K2435" i="1"/>
  <c r="AJ2435" i="1" s="1"/>
  <c r="K2436" i="1"/>
  <c r="AJ2436" i="1" s="1"/>
  <c r="K2437" i="1"/>
  <c r="AJ2437" i="1" s="1"/>
  <c r="K2438" i="1"/>
  <c r="AJ2438" i="1" s="1"/>
  <c r="K2439" i="1"/>
  <c r="AJ2439" i="1" s="1"/>
  <c r="K2440" i="1"/>
  <c r="AJ2440" i="1" s="1"/>
  <c r="K2441" i="1"/>
  <c r="AJ2441" i="1" s="1"/>
  <c r="K2442" i="1"/>
  <c r="AJ2442" i="1" s="1"/>
  <c r="K2443" i="1"/>
  <c r="AJ2443" i="1" s="1"/>
  <c r="K2444" i="1"/>
  <c r="AJ2444" i="1" s="1"/>
  <c r="K2445" i="1"/>
  <c r="AJ2445" i="1" s="1"/>
  <c r="K2446" i="1"/>
  <c r="K2447" i="1"/>
  <c r="AJ2447" i="1" s="1"/>
  <c r="K2448" i="1"/>
  <c r="AJ2448" i="1" s="1"/>
  <c r="K2449" i="1"/>
  <c r="AJ2449" i="1" s="1"/>
  <c r="K2450" i="1"/>
  <c r="AJ2450" i="1" s="1"/>
  <c r="K2451" i="1"/>
  <c r="AJ2451" i="1" s="1"/>
  <c r="K2452" i="1"/>
  <c r="AJ2452" i="1" s="1"/>
  <c r="K2453" i="1"/>
  <c r="AJ2453" i="1" s="1"/>
  <c r="K2454" i="1"/>
  <c r="AJ2454" i="1" s="1"/>
  <c r="K2455" i="1"/>
  <c r="AJ2455" i="1" s="1"/>
  <c r="K2456" i="1"/>
  <c r="AJ2456" i="1" s="1"/>
  <c r="K2457" i="1"/>
  <c r="AJ2457" i="1" s="1"/>
  <c r="K2458" i="1"/>
  <c r="AJ2458" i="1" s="1"/>
  <c r="K2459" i="1"/>
  <c r="AJ2459" i="1" s="1"/>
  <c r="K2460" i="1"/>
  <c r="AJ2460" i="1" s="1"/>
  <c r="K2461" i="1"/>
  <c r="AJ2461" i="1" s="1"/>
  <c r="K2462" i="1"/>
  <c r="AJ2462" i="1" s="1"/>
  <c r="K2463" i="1"/>
  <c r="AJ2463" i="1" s="1"/>
  <c r="K2464" i="1"/>
  <c r="AJ2464" i="1" s="1"/>
  <c r="K2465" i="1"/>
  <c r="AJ2465" i="1" s="1"/>
  <c r="K2466" i="1"/>
  <c r="AJ2466" i="1" s="1"/>
  <c r="K2467" i="1"/>
  <c r="AJ2467" i="1" s="1"/>
  <c r="K2468" i="1"/>
  <c r="AJ2468" i="1" s="1"/>
  <c r="K2469" i="1"/>
  <c r="AJ2469" i="1" s="1"/>
  <c r="K2470" i="1"/>
  <c r="AJ2470" i="1" s="1"/>
  <c r="K2471" i="1"/>
  <c r="AJ2471" i="1" s="1"/>
  <c r="K2472" i="1"/>
  <c r="AJ2472" i="1" s="1"/>
  <c r="K2473" i="1"/>
  <c r="AJ2473" i="1" s="1"/>
  <c r="K2474" i="1"/>
  <c r="AJ2474" i="1" s="1"/>
  <c r="K2475" i="1"/>
  <c r="AJ2475" i="1" s="1"/>
  <c r="K2476" i="1"/>
  <c r="AJ2476" i="1" s="1"/>
  <c r="K2477" i="1"/>
  <c r="AJ2477" i="1" s="1"/>
  <c r="K2478" i="1"/>
  <c r="AJ2478" i="1" s="1"/>
  <c r="K2479" i="1"/>
  <c r="AJ2479" i="1" s="1"/>
  <c r="K2480" i="1"/>
  <c r="AJ2480" i="1" s="1"/>
  <c r="K833" i="1"/>
  <c r="AJ833" i="1" s="1"/>
  <c r="K834" i="1"/>
  <c r="AJ834" i="1" s="1"/>
  <c r="K835" i="1"/>
  <c r="AJ835" i="1" s="1"/>
  <c r="K836" i="1"/>
  <c r="AJ836" i="1" s="1"/>
  <c r="K837" i="1"/>
  <c r="AJ837" i="1" s="1"/>
  <c r="K838" i="1"/>
  <c r="AJ838" i="1" s="1"/>
  <c r="K839" i="1"/>
  <c r="AJ839" i="1" s="1"/>
  <c r="K840" i="1"/>
  <c r="AJ840" i="1" s="1"/>
  <c r="K841" i="1"/>
  <c r="AJ841" i="1" s="1"/>
  <c r="K842" i="1"/>
  <c r="AJ842" i="1" s="1"/>
  <c r="K843" i="1"/>
  <c r="AJ843" i="1" s="1"/>
  <c r="K844" i="1"/>
  <c r="AJ844" i="1" s="1"/>
  <c r="K845" i="1"/>
  <c r="AJ845" i="1" s="1"/>
  <c r="K846" i="1"/>
  <c r="AJ846" i="1" s="1"/>
  <c r="K847" i="1"/>
  <c r="AJ847" i="1" s="1"/>
  <c r="K848" i="1"/>
  <c r="AJ848" i="1" s="1"/>
  <c r="K849" i="1"/>
  <c r="AJ849" i="1" s="1"/>
  <c r="K850" i="1"/>
  <c r="AJ850" i="1" s="1"/>
  <c r="K851" i="1"/>
  <c r="AJ851" i="1" s="1"/>
  <c r="K852" i="1"/>
  <c r="AJ852" i="1" s="1"/>
  <c r="K853" i="1"/>
  <c r="AJ853" i="1" s="1"/>
  <c r="K854" i="1"/>
  <c r="AJ854" i="1" s="1"/>
  <c r="K855" i="1"/>
  <c r="AJ855" i="1" s="1"/>
  <c r="K856" i="1"/>
  <c r="AJ856" i="1" s="1"/>
  <c r="K857" i="1"/>
  <c r="AJ857" i="1" s="1"/>
  <c r="K858" i="1"/>
  <c r="AJ858" i="1" s="1"/>
  <c r="K859" i="1"/>
  <c r="AJ859" i="1" s="1"/>
  <c r="K860" i="1"/>
  <c r="AJ860" i="1" s="1"/>
  <c r="K861" i="1"/>
  <c r="AJ861" i="1" s="1"/>
  <c r="K862" i="1"/>
  <c r="AJ862" i="1" s="1"/>
  <c r="K863" i="1"/>
  <c r="AJ863" i="1" s="1"/>
  <c r="K864" i="1"/>
  <c r="AJ864" i="1" s="1"/>
  <c r="K865" i="1"/>
  <c r="AJ865" i="1" s="1"/>
  <c r="K866" i="1"/>
  <c r="AJ866" i="1" s="1"/>
  <c r="K867" i="1"/>
  <c r="AJ867" i="1" s="1"/>
  <c r="K868" i="1"/>
  <c r="AJ868" i="1" s="1"/>
  <c r="K869" i="1"/>
  <c r="AJ869" i="1" s="1"/>
  <c r="K870" i="1"/>
  <c r="AJ870" i="1" s="1"/>
  <c r="K871" i="1"/>
  <c r="AJ871" i="1" s="1"/>
  <c r="K872" i="1"/>
  <c r="AJ872" i="1" s="1"/>
  <c r="K873" i="1"/>
  <c r="AJ873" i="1" s="1"/>
  <c r="K874" i="1"/>
  <c r="AJ874" i="1" s="1"/>
  <c r="K875" i="1"/>
  <c r="AJ875" i="1" s="1"/>
  <c r="K876" i="1"/>
  <c r="AJ876" i="1" s="1"/>
  <c r="K877" i="1"/>
  <c r="AJ877" i="1" s="1"/>
  <c r="K878" i="1"/>
  <c r="AJ878" i="1" s="1"/>
  <c r="K879" i="1"/>
  <c r="AJ879" i="1" s="1"/>
  <c r="K880" i="1"/>
  <c r="AJ880" i="1" s="1"/>
  <c r="K881" i="1"/>
  <c r="AJ881" i="1" s="1"/>
  <c r="K882" i="1"/>
  <c r="AJ882" i="1" s="1"/>
  <c r="K883" i="1"/>
  <c r="AJ883" i="1" s="1"/>
  <c r="K884" i="1"/>
  <c r="AJ884" i="1" s="1"/>
  <c r="K885" i="1"/>
  <c r="AJ885" i="1" s="1"/>
  <c r="K886" i="1"/>
  <c r="AJ886" i="1" s="1"/>
  <c r="K887" i="1"/>
  <c r="AJ887" i="1" s="1"/>
  <c r="K888" i="1"/>
  <c r="AJ888" i="1" s="1"/>
  <c r="K889" i="1"/>
  <c r="AJ889" i="1" s="1"/>
  <c r="K890" i="1"/>
  <c r="AJ890" i="1" s="1"/>
  <c r="K891" i="1"/>
  <c r="AJ891" i="1" s="1"/>
  <c r="K892" i="1"/>
  <c r="AJ892" i="1" s="1"/>
  <c r="K893" i="1"/>
  <c r="AJ893" i="1" s="1"/>
  <c r="K894" i="1"/>
  <c r="AJ894" i="1" s="1"/>
  <c r="K895" i="1"/>
  <c r="AJ895" i="1" s="1"/>
  <c r="K896" i="1"/>
  <c r="AJ896" i="1" s="1"/>
  <c r="K897" i="1"/>
  <c r="AJ897" i="1" s="1"/>
  <c r="K898" i="1"/>
  <c r="AJ898" i="1" s="1"/>
  <c r="K899" i="1"/>
  <c r="AJ899" i="1" s="1"/>
  <c r="K900" i="1"/>
  <c r="AJ900" i="1" s="1"/>
  <c r="K901" i="1"/>
  <c r="AJ901" i="1" s="1"/>
  <c r="K2762" i="1"/>
  <c r="AJ2762" i="1" s="1"/>
  <c r="K2763" i="1"/>
  <c r="AJ2763" i="1" s="1"/>
  <c r="K2764" i="1"/>
  <c r="AJ2764" i="1" s="1"/>
  <c r="K2765" i="1"/>
  <c r="AJ2765" i="1" s="1"/>
  <c r="K2766" i="1"/>
  <c r="AJ2766" i="1" s="1"/>
  <c r="K2767" i="1"/>
  <c r="AJ2767" i="1" s="1"/>
  <c r="K2768" i="1"/>
  <c r="AJ2768" i="1" s="1"/>
  <c r="K2769" i="1"/>
  <c r="AJ2769" i="1" s="1"/>
  <c r="K2770" i="1"/>
  <c r="AJ2770" i="1" s="1"/>
  <c r="K2771" i="1"/>
  <c r="AJ2771" i="1" s="1"/>
  <c r="K2772" i="1"/>
  <c r="AJ2772" i="1" s="1"/>
  <c r="K2773" i="1"/>
  <c r="AJ2773" i="1" s="1"/>
  <c r="K2774" i="1"/>
  <c r="AJ2774" i="1" s="1"/>
  <c r="K2775" i="1"/>
  <c r="AJ2775" i="1" s="1"/>
  <c r="K2776" i="1"/>
  <c r="AJ2776" i="1" s="1"/>
  <c r="K2777" i="1"/>
  <c r="AJ2777" i="1" s="1"/>
  <c r="K2778" i="1"/>
  <c r="AJ2778" i="1" s="1"/>
  <c r="K2779" i="1"/>
  <c r="AJ2779" i="1" s="1"/>
  <c r="K2780" i="1"/>
  <c r="AJ2780" i="1" s="1"/>
  <c r="K2781" i="1"/>
  <c r="AJ2781" i="1" s="1"/>
  <c r="K2782" i="1"/>
  <c r="AJ2782" i="1" s="1"/>
  <c r="K2783" i="1"/>
  <c r="AJ2783" i="1" s="1"/>
  <c r="K2784" i="1"/>
  <c r="AJ2784" i="1" s="1"/>
  <c r="K2785" i="1"/>
  <c r="AJ2785" i="1" s="1"/>
  <c r="K2786" i="1"/>
  <c r="AJ2786" i="1" s="1"/>
  <c r="K2787" i="1"/>
  <c r="AJ2787" i="1" s="1"/>
  <c r="K2788" i="1"/>
  <c r="AJ2788" i="1" s="1"/>
  <c r="K2789" i="1"/>
  <c r="AJ2789" i="1" s="1"/>
  <c r="K2790" i="1"/>
  <c r="AJ2790" i="1" s="1"/>
  <c r="K2791" i="1"/>
  <c r="AJ2791" i="1" s="1"/>
  <c r="K2792" i="1"/>
  <c r="AJ2792" i="1" s="1"/>
  <c r="K2793" i="1"/>
  <c r="AJ2793" i="1" s="1"/>
  <c r="K2794" i="1"/>
  <c r="AJ2794" i="1" s="1"/>
  <c r="K2795" i="1"/>
  <c r="AJ2795" i="1" s="1"/>
  <c r="K2796" i="1"/>
  <c r="AJ2796" i="1" s="1"/>
  <c r="K2797" i="1"/>
  <c r="AJ2797" i="1" s="1"/>
  <c r="K2798" i="1"/>
  <c r="AJ2798" i="1" s="1"/>
  <c r="K2799" i="1"/>
  <c r="AJ2799" i="1" s="1"/>
  <c r="K2800" i="1"/>
  <c r="AJ2800" i="1" s="1"/>
  <c r="K2801" i="1"/>
  <c r="AJ2801" i="1" s="1"/>
  <c r="K2802" i="1"/>
  <c r="AJ2802" i="1" s="1"/>
  <c r="K2803" i="1"/>
  <c r="AJ2803" i="1" s="1"/>
  <c r="K2804" i="1"/>
  <c r="AJ2804" i="1" s="1"/>
  <c r="K2805" i="1"/>
  <c r="AJ2805" i="1" s="1"/>
  <c r="K2806" i="1"/>
  <c r="AJ2806" i="1" s="1"/>
  <c r="K2807" i="1"/>
  <c r="AJ2807" i="1" s="1"/>
  <c r="K2808" i="1"/>
  <c r="AJ2808" i="1" s="1"/>
  <c r="K2809" i="1"/>
  <c r="AJ2809" i="1" s="1"/>
  <c r="K2810" i="1"/>
  <c r="AJ2810" i="1" s="1"/>
  <c r="K390" i="1"/>
  <c r="AJ390" i="1" s="1"/>
  <c r="K391" i="1"/>
  <c r="AJ391" i="1" s="1"/>
  <c r="K392" i="1"/>
  <c r="AJ392" i="1" s="1"/>
  <c r="K393" i="1"/>
  <c r="AJ393" i="1" s="1"/>
  <c r="K394" i="1"/>
  <c r="AJ394" i="1" s="1"/>
  <c r="K395" i="1"/>
  <c r="AJ395" i="1" s="1"/>
  <c r="K396" i="1"/>
  <c r="AJ396" i="1" s="1"/>
  <c r="K397" i="1"/>
  <c r="AJ397" i="1" s="1"/>
  <c r="K398" i="1"/>
  <c r="AJ398" i="1" s="1"/>
  <c r="K399" i="1"/>
  <c r="AJ399" i="1" s="1"/>
  <c r="K400" i="1"/>
  <c r="AJ400" i="1" s="1"/>
  <c r="K401" i="1"/>
  <c r="AJ401" i="1" s="1"/>
  <c r="K402" i="1"/>
  <c r="AJ402" i="1" s="1"/>
  <c r="K403" i="1"/>
  <c r="AJ403" i="1" s="1"/>
  <c r="K404" i="1"/>
  <c r="AJ404" i="1" s="1"/>
  <c r="K405" i="1"/>
  <c r="AJ405" i="1" s="1"/>
  <c r="K406" i="1"/>
  <c r="AJ406" i="1" s="1"/>
  <c r="K407" i="1"/>
  <c r="AJ407" i="1" s="1"/>
  <c r="K408" i="1"/>
  <c r="AJ408" i="1" s="1"/>
  <c r="K409" i="1"/>
  <c r="AJ409" i="1" s="1"/>
  <c r="K410" i="1"/>
  <c r="AJ410" i="1" s="1"/>
  <c r="K411" i="1"/>
  <c r="AJ411" i="1" s="1"/>
  <c r="K412" i="1"/>
  <c r="AJ412" i="1" s="1"/>
  <c r="K413" i="1"/>
  <c r="AJ413" i="1" s="1"/>
  <c r="K414" i="1"/>
  <c r="AJ414" i="1" s="1"/>
  <c r="K415" i="1"/>
  <c r="AJ415" i="1" s="1"/>
  <c r="K416" i="1"/>
  <c r="AJ416" i="1" s="1"/>
  <c r="K417" i="1"/>
  <c r="AJ417" i="1" s="1"/>
  <c r="K418" i="1"/>
  <c r="AJ418" i="1" s="1"/>
  <c r="K419" i="1"/>
  <c r="AJ419" i="1" s="1"/>
  <c r="K420" i="1"/>
  <c r="AJ420" i="1" s="1"/>
  <c r="K421" i="1"/>
  <c r="AJ421" i="1" s="1"/>
  <c r="K422" i="1"/>
  <c r="AJ422" i="1" s="1"/>
  <c r="K423" i="1"/>
  <c r="AJ423" i="1" s="1"/>
  <c r="K424" i="1"/>
  <c r="AJ424" i="1" s="1"/>
  <c r="K425" i="1"/>
  <c r="AJ425" i="1" s="1"/>
  <c r="K426" i="1"/>
  <c r="AJ426" i="1" s="1"/>
  <c r="K427" i="1"/>
  <c r="AJ427" i="1" s="1"/>
  <c r="K428" i="1"/>
  <c r="AJ428" i="1" s="1"/>
  <c r="K429" i="1"/>
  <c r="AJ429" i="1" s="1"/>
  <c r="K430" i="1"/>
  <c r="AJ430" i="1" s="1"/>
  <c r="K431" i="1"/>
  <c r="AJ431" i="1" s="1"/>
  <c r="K432" i="1"/>
  <c r="AJ432" i="1" s="1"/>
  <c r="K433" i="1"/>
  <c r="AJ433" i="1" s="1"/>
  <c r="K434" i="1"/>
  <c r="AJ434" i="1" s="1"/>
  <c r="K435" i="1"/>
  <c r="AJ435" i="1" s="1"/>
  <c r="K436" i="1"/>
  <c r="AJ436" i="1" s="1"/>
  <c r="K437" i="1"/>
  <c r="AJ437" i="1" s="1"/>
  <c r="K438" i="1"/>
  <c r="AJ438" i="1" s="1"/>
  <c r="K439" i="1"/>
  <c r="AJ439" i="1" s="1"/>
  <c r="K440" i="1"/>
  <c r="AJ440" i="1" s="1"/>
  <c r="K441" i="1"/>
  <c r="AJ441" i="1" s="1"/>
  <c r="K442" i="1"/>
  <c r="AJ442" i="1" s="1"/>
  <c r="K443" i="1"/>
  <c r="AJ443" i="1" s="1"/>
  <c r="K444" i="1"/>
  <c r="AJ444" i="1" s="1"/>
  <c r="K445" i="1"/>
  <c r="AJ445" i="1" s="1"/>
  <c r="K446" i="1"/>
  <c r="AJ446" i="1" s="1"/>
  <c r="K447" i="1"/>
  <c r="AJ447" i="1" s="1"/>
  <c r="K448" i="1"/>
  <c r="AJ448" i="1" s="1"/>
  <c r="K2110" i="1"/>
  <c r="AJ2110" i="1" s="1"/>
  <c r="K2111" i="1"/>
  <c r="AJ2111" i="1" s="1"/>
  <c r="K2112" i="1"/>
  <c r="AJ2112" i="1" s="1"/>
  <c r="K2113" i="1"/>
  <c r="AJ2113" i="1" s="1"/>
  <c r="K2114" i="1"/>
  <c r="AJ2114" i="1" s="1"/>
  <c r="K2115" i="1"/>
  <c r="AJ2115" i="1" s="1"/>
  <c r="K2116" i="1"/>
  <c r="AJ2116" i="1" s="1"/>
  <c r="K2117" i="1"/>
  <c r="AJ2117" i="1" s="1"/>
  <c r="K2118" i="1"/>
  <c r="AJ2118" i="1" s="1"/>
  <c r="K2119" i="1"/>
  <c r="AJ2119" i="1" s="1"/>
  <c r="K2120" i="1"/>
  <c r="AJ2120" i="1" s="1"/>
  <c r="K2121" i="1"/>
  <c r="AJ2121" i="1" s="1"/>
  <c r="K2122" i="1"/>
  <c r="AJ2122" i="1" s="1"/>
  <c r="K2123" i="1"/>
  <c r="AJ2123" i="1" s="1"/>
  <c r="K2124" i="1"/>
  <c r="AJ2124" i="1" s="1"/>
  <c r="K2125" i="1"/>
  <c r="AJ2125" i="1" s="1"/>
  <c r="K2126" i="1"/>
  <c r="AJ2126" i="1" s="1"/>
  <c r="K2127" i="1"/>
  <c r="AJ2127" i="1" s="1"/>
  <c r="K2128" i="1"/>
  <c r="AJ2128" i="1" s="1"/>
  <c r="K2129" i="1"/>
  <c r="AJ2129" i="1" s="1"/>
  <c r="K2130" i="1"/>
  <c r="AJ2130" i="1" s="1"/>
  <c r="K2131" i="1"/>
  <c r="AJ2131" i="1" s="1"/>
  <c r="K2132" i="1"/>
  <c r="AJ2132" i="1" s="1"/>
  <c r="K2133" i="1"/>
  <c r="AJ2133" i="1" s="1"/>
  <c r="K2134" i="1"/>
  <c r="AJ2134" i="1" s="1"/>
  <c r="K2135" i="1"/>
  <c r="AJ2135" i="1" s="1"/>
  <c r="K2136" i="1"/>
  <c r="AJ2136" i="1" s="1"/>
  <c r="K2137" i="1"/>
  <c r="AJ2137" i="1" s="1"/>
  <c r="K2138" i="1"/>
  <c r="AJ2138" i="1" s="1"/>
  <c r="K2139" i="1"/>
  <c r="AJ2139" i="1" s="1"/>
  <c r="K2140" i="1"/>
  <c r="AJ2140" i="1" s="1"/>
  <c r="K2141" i="1"/>
  <c r="AJ2141" i="1" s="1"/>
  <c r="K2142" i="1"/>
  <c r="AJ2142" i="1" s="1"/>
  <c r="K2143" i="1"/>
  <c r="AJ2143" i="1" s="1"/>
  <c r="K2144" i="1"/>
  <c r="AJ2144" i="1" s="1"/>
  <c r="K2145" i="1"/>
  <c r="AJ2145" i="1" s="1"/>
  <c r="K2146" i="1"/>
  <c r="AJ2146" i="1" s="1"/>
  <c r="K2147" i="1"/>
  <c r="AJ2147" i="1" s="1"/>
  <c r="K2148" i="1"/>
  <c r="AJ2148" i="1" s="1"/>
  <c r="K2149" i="1"/>
  <c r="AJ2149" i="1" s="1"/>
  <c r="K2150" i="1"/>
  <c r="AJ2150" i="1" s="1"/>
  <c r="K2151" i="1"/>
  <c r="AJ2151" i="1" s="1"/>
  <c r="K2152" i="1"/>
  <c r="AJ2152" i="1" s="1"/>
  <c r="K2153" i="1"/>
  <c r="AJ2153" i="1" s="1"/>
  <c r="K2154" i="1"/>
  <c r="AJ2154" i="1" s="1"/>
  <c r="K2155" i="1"/>
  <c r="AJ2155" i="1" s="1"/>
  <c r="K2156" i="1"/>
  <c r="AJ2156" i="1" s="1"/>
  <c r="K2157" i="1"/>
  <c r="AJ2157" i="1" s="1"/>
  <c r="K2158" i="1"/>
  <c r="AJ2158" i="1" s="1"/>
  <c r="K2159" i="1"/>
  <c r="AJ2159" i="1" s="1"/>
  <c r="K2160" i="1"/>
  <c r="AJ2160" i="1" s="1"/>
  <c r="K2161" i="1"/>
  <c r="AJ2161" i="1" s="1"/>
  <c r="K2162" i="1"/>
  <c r="AJ2162" i="1" s="1"/>
  <c r="K2163" i="1"/>
  <c r="AJ2163" i="1" s="1"/>
  <c r="K2164" i="1"/>
  <c r="AJ2164" i="1" s="1"/>
  <c r="K2165" i="1"/>
  <c r="AJ2165" i="1" s="1"/>
  <c r="K2166" i="1"/>
  <c r="AJ2166" i="1" s="1"/>
  <c r="K2167" i="1"/>
  <c r="AJ2167" i="1" s="1"/>
  <c r="K2168" i="1"/>
  <c r="AJ2168" i="1" s="1"/>
  <c r="K2169" i="1"/>
  <c r="AJ2169" i="1" s="1"/>
  <c r="K2170" i="1"/>
  <c r="AJ2170" i="1" s="1"/>
  <c r="K2171" i="1"/>
  <c r="AJ2171" i="1" s="1"/>
  <c r="K2172" i="1"/>
  <c r="AJ2172" i="1" s="1"/>
  <c r="K2173" i="1"/>
  <c r="AJ2173" i="1" s="1"/>
  <c r="K2174" i="1"/>
  <c r="AJ2174" i="1" s="1"/>
  <c r="K2175" i="1"/>
  <c r="AJ2175" i="1" s="1"/>
  <c r="K2176" i="1"/>
  <c r="AJ2176" i="1" s="1"/>
  <c r="K2177" i="1"/>
  <c r="AJ2177" i="1" s="1"/>
  <c r="K2178" i="1"/>
  <c r="AJ2178" i="1" s="1"/>
  <c r="K2179" i="1"/>
  <c r="AJ2179" i="1" s="1"/>
  <c r="K2180" i="1"/>
  <c r="AJ2180" i="1" s="1"/>
  <c r="K2181" i="1"/>
  <c r="AJ2181" i="1" s="1"/>
  <c r="K2182" i="1"/>
  <c r="AJ2182" i="1" s="1"/>
  <c r="K2183" i="1"/>
  <c r="AJ2183" i="1" s="1"/>
  <c r="K2184" i="1"/>
  <c r="AJ2184" i="1" s="1"/>
  <c r="K2185" i="1"/>
  <c r="AJ2185" i="1" s="1"/>
  <c r="K2186" i="1"/>
  <c r="AJ2186" i="1" s="1"/>
  <c r="K2187" i="1"/>
  <c r="AJ2187" i="1" s="1"/>
  <c r="K2188" i="1"/>
  <c r="AJ2188" i="1" s="1"/>
  <c r="K2189" i="1"/>
  <c r="AJ2189" i="1" s="1"/>
  <c r="K2190" i="1"/>
  <c r="AJ2190" i="1" s="1"/>
  <c r="K2191" i="1"/>
  <c r="AJ2191" i="1" s="1"/>
  <c r="K2192" i="1"/>
  <c r="AJ2192" i="1" s="1"/>
  <c r="K2193" i="1"/>
  <c r="AJ2193" i="1" s="1"/>
  <c r="K2194" i="1"/>
  <c r="AJ2194" i="1" s="1"/>
  <c r="K2195" i="1"/>
  <c r="AJ2195" i="1" s="1"/>
  <c r="K2196" i="1"/>
  <c r="AJ2196" i="1" s="1"/>
  <c r="K2197" i="1"/>
  <c r="AJ2197" i="1" s="1"/>
  <c r="K2198" i="1"/>
  <c r="AJ2198" i="1" s="1"/>
  <c r="K2199" i="1"/>
  <c r="AJ2199" i="1" s="1"/>
  <c r="K2200" i="1"/>
  <c r="AJ2200" i="1" s="1"/>
  <c r="K522" i="1"/>
  <c r="AJ522" i="1" s="1"/>
  <c r="K523" i="1"/>
  <c r="AJ523" i="1" s="1"/>
  <c r="K524" i="1"/>
  <c r="AJ524" i="1" s="1"/>
  <c r="K525" i="1"/>
  <c r="AJ525" i="1" s="1"/>
  <c r="K526" i="1"/>
  <c r="AJ526" i="1" s="1"/>
  <c r="K527" i="1"/>
  <c r="AJ527" i="1" s="1"/>
  <c r="K528" i="1"/>
  <c r="AJ528" i="1" s="1"/>
  <c r="K529" i="1"/>
  <c r="AJ529" i="1" s="1"/>
  <c r="K530" i="1"/>
  <c r="AJ530" i="1" s="1"/>
  <c r="K531" i="1"/>
  <c r="AJ531" i="1" s="1"/>
  <c r="K532" i="1"/>
  <c r="AJ532" i="1" s="1"/>
  <c r="K533" i="1"/>
  <c r="AJ533" i="1" s="1"/>
  <c r="K534" i="1"/>
  <c r="AJ534" i="1" s="1"/>
  <c r="K535" i="1"/>
  <c r="AJ535" i="1" s="1"/>
  <c r="K536" i="1"/>
  <c r="AJ536" i="1" s="1"/>
  <c r="K537" i="1"/>
  <c r="AJ537" i="1" s="1"/>
  <c r="K538" i="1"/>
  <c r="AJ538" i="1" s="1"/>
  <c r="K539" i="1"/>
  <c r="AJ539" i="1" s="1"/>
  <c r="K540" i="1"/>
  <c r="AJ540" i="1" s="1"/>
  <c r="K541" i="1"/>
  <c r="AJ541" i="1" s="1"/>
  <c r="K542" i="1"/>
  <c r="AJ542" i="1" s="1"/>
  <c r="K543" i="1"/>
  <c r="AJ543" i="1" s="1"/>
  <c r="K544" i="1"/>
  <c r="AJ544" i="1" s="1"/>
  <c r="K545" i="1"/>
  <c r="AJ545" i="1" s="1"/>
  <c r="K546" i="1"/>
  <c r="AJ546" i="1" s="1"/>
  <c r="K547" i="1"/>
  <c r="AJ547" i="1" s="1"/>
  <c r="K548" i="1"/>
  <c r="AJ548" i="1" s="1"/>
  <c r="K549" i="1"/>
  <c r="AJ549" i="1" s="1"/>
  <c r="K550" i="1"/>
  <c r="AJ550" i="1" s="1"/>
  <c r="K551" i="1"/>
  <c r="AJ551" i="1" s="1"/>
  <c r="K552" i="1"/>
  <c r="AJ552" i="1" s="1"/>
  <c r="K553" i="1"/>
  <c r="AJ553" i="1" s="1"/>
  <c r="K554" i="1"/>
  <c r="AJ554" i="1" s="1"/>
  <c r="K555" i="1"/>
  <c r="AJ555" i="1" s="1"/>
  <c r="K556" i="1"/>
  <c r="AJ556" i="1" s="1"/>
  <c r="K557" i="1"/>
  <c r="AJ557" i="1" s="1"/>
  <c r="K558" i="1"/>
  <c r="AJ558" i="1" s="1"/>
  <c r="K559" i="1"/>
  <c r="AJ559" i="1" s="1"/>
  <c r="K560" i="1"/>
  <c r="AJ560" i="1" s="1"/>
  <c r="K561" i="1"/>
  <c r="AJ561" i="1" s="1"/>
  <c r="K562" i="1"/>
  <c r="AJ562" i="1" s="1"/>
  <c r="K563" i="1"/>
  <c r="AJ563" i="1" s="1"/>
  <c r="K564" i="1"/>
  <c r="AJ564" i="1" s="1"/>
  <c r="K565" i="1"/>
  <c r="K566" i="1"/>
  <c r="AJ566" i="1" s="1"/>
  <c r="K567" i="1"/>
  <c r="AJ567" i="1" s="1"/>
  <c r="K568" i="1"/>
  <c r="AJ568" i="1" s="1"/>
  <c r="K569" i="1"/>
  <c r="AJ569" i="1" s="1"/>
  <c r="K570" i="1"/>
  <c r="AJ570" i="1" s="1"/>
  <c r="K571" i="1"/>
  <c r="AJ571" i="1" s="1"/>
  <c r="K572" i="1"/>
  <c r="AJ572" i="1" s="1"/>
  <c r="K573" i="1"/>
  <c r="AJ573" i="1" s="1"/>
  <c r="K574" i="1"/>
  <c r="AJ574" i="1" s="1"/>
  <c r="K575" i="1"/>
  <c r="AJ575" i="1" s="1"/>
  <c r="K576" i="1"/>
  <c r="AJ576" i="1" s="1"/>
  <c r="K577" i="1"/>
  <c r="AJ577" i="1" s="1"/>
  <c r="K578" i="1"/>
  <c r="AJ578" i="1" s="1"/>
  <c r="K579" i="1"/>
  <c r="AJ579" i="1" s="1"/>
  <c r="K580" i="1"/>
  <c r="AJ580" i="1" s="1"/>
  <c r="K581" i="1"/>
  <c r="AJ581" i="1" s="1"/>
  <c r="K582" i="1"/>
  <c r="AJ582" i="1" s="1"/>
  <c r="K583" i="1"/>
  <c r="AJ583" i="1" s="1"/>
  <c r="K584" i="1"/>
  <c r="AJ584" i="1" s="1"/>
  <c r="K585" i="1"/>
  <c r="AJ585" i="1" s="1"/>
  <c r="K586" i="1"/>
  <c r="AJ586" i="1" s="1"/>
  <c r="K587" i="1"/>
  <c r="AJ587" i="1" s="1"/>
  <c r="K588" i="1"/>
  <c r="AJ588" i="1" s="1"/>
  <c r="K1606" i="1"/>
  <c r="AJ1606" i="1" s="1"/>
  <c r="K1607" i="1"/>
  <c r="AJ1607" i="1" s="1"/>
  <c r="K1608" i="1"/>
  <c r="AJ1608" i="1" s="1"/>
  <c r="K1609" i="1"/>
  <c r="AJ1609" i="1" s="1"/>
  <c r="K1610" i="1"/>
  <c r="AJ1610" i="1" s="1"/>
  <c r="K1611" i="1"/>
  <c r="AJ1611" i="1" s="1"/>
  <c r="K1612" i="1"/>
  <c r="AJ1612" i="1" s="1"/>
  <c r="K1613" i="1"/>
  <c r="AJ1613" i="1" s="1"/>
  <c r="K1614" i="1"/>
  <c r="AJ1614" i="1" s="1"/>
  <c r="K1615" i="1"/>
  <c r="AJ1615" i="1" s="1"/>
  <c r="K1616" i="1"/>
  <c r="AJ1616" i="1" s="1"/>
  <c r="K1617" i="1"/>
  <c r="AJ1617" i="1" s="1"/>
  <c r="K1618" i="1"/>
  <c r="AJ1618" i="1" s="1"/>
  <c r="K1619" i="1"/>
  <c r="AJ1619" i="1" s="1"/>
  <c r="K1620" i="1"/>
  <c r="AJ1620" i="1" s="1"/>
  <c r="K1621" i="1"/>
  <c r="AJ1621" i="1" s="1"/>
  <c r="K1622" i="1"/>
  <c r="AJ1622" i="1" s="1"/>
  <c r="K1623" i="1"/>
  <c r="AJ1623" i="1" s="1"/>
  <c r="K1624" i="1"/>
  <c r="AJ1624" i="1" s="1"/>
  <c r="K1625" i="1"/>
  <c r="AJ1625" i="1" s="1"/>
  <c r="K1626" i="1"/>
  <c r="AJ1626" i="1" s="1"/>
  <c r="K1627" i="1"/>
  <c r="AJ1627" i="1" s="1"/>
  <c r="K1628" i="1"/>
  <c r="AJ1628" i="1" s="1"/>
  <c r="K1629" i="1"/>
  <c r="AJ1629" i="1" s="1"/>
  <c r="K1630" i="1"/>
  <c r="AJ1630" i="1" s="1"/>
  <c r="K1631" i="1"/>
  <c r="AJ1631" i="1" s="1"/>
  <c r="K1632" i="1"/>
  <c r="AJ1632" i="1" s="1"/>
  <c r="K1633" i="1"/>
  <c r="AJ1633" i="1" s="1"/>
  <c r="K1634" i="1"/>
  <c r="AJ1634" i="1" s="1"/>
  <c r="K1635" i="1"/>
  <c r="AJ1635" i="1" s="1"/>
  <c r="K1636" i="1"/>
  <c r="AJ1636" i="1" s="1"/>
  <c r="K1637" i="1"/>
  <c r="AJ1637" i="1" s="1"/>
  <c r="K1638" i="1"/>
  <c r="AJ1638" i="1" s="1"/>
  <c r="K1639" i="1"/>
  <c r="AJ1639" i="1" s="1"/>
  <c r="K1640" i="1"/>
  <c r="AJ1640" i="1" s="1"/>
  <c r="K1641" i="1"/>
  <c r="AJ1641" i="1" s="1"/>
  <c r="K1642" i="1"/>
  <c r="AJ1642" i="1" s="1"/>
  <c r="K1643" i="1"/>
  <c r="AJ1643" i="1" s="1"/>
  <c r="K1644" i="1"/>
  <c r="AJ1644" i="1" s="1"/>
  <c r="K1645" i="1"/>
  <c r="AJ1645" i="1" s="1"/>
  <c r="K1646" i="1"/>
  <c r="AJ1646" i="1" s="1"/>
  <c r="K1647" i="1"/>
  <c r="AJ1647" i="1" s="1"/>
  <c r="K1648" i="1"/>
  <c r="AJ1648" i="1" s="1"/>
  <c r="K1649" i="1"/>
  <c r="AJ1649" i="1" s="1"/>
  <c r="K1650" i="1"/>
  <c r="AJ1650" i="1" s="1"/>
  <c r="K1651" i="1"/>
  <c r="AJ1651" i="1" s="1"/>
  <c r="K1652" i="1"/>
  <c r="AJ1652" i="1" s="1"/>
  <c r="K1653" i="1"/>
  <c r="AJ1653" i="1" s="1"/>
  <c r="K1654" i="1"/>
  <c r="AJ1654" i="1" s="1"/>
  <c r="K1655" i="1"/>
  <c r="AJ1655" i="1" s="1"/>
  <c r="K1656" i="1"/>
  <c r="AJ1656" i="1" s="1"/>
  <c r="K1657" i="1"/>
  <c r="AJ1657" i="1" s="1"/>
  <c r="K1658" i="1"/>
  <c r="AJ1658" i="1" s="1"/>
  <c r="K1659" i="1"/>
  <c r="AJ1659" i="1" s="1"/>
  <c r="K1660" i="1"/>
  <c r="AJ1660" i="1" s="1"/>
  <c r="K1661" i="1"/>
  <c r="AJ1661" i="1" s="1"/>
  <c r="K1662" i="1"/>
  <c r="AJ1662" i="1" s="1"/>
  <c r="K1663" i="1"/>
  <c r="AJ1663" i="1" s="1"/>
  <c r="K1664" i="1"/>
  <c r="AJ1664" i="1" s="1"/>
  <c r="K1665" i="1"/>
  <c r="AJ1665" i="1" s="1"/>
  <c r="K1666" i="1"/>
  <c r="AJ1666" i="1" s="1"/>
  <c r="K1667" i="1"/>
  <c r="AJ1667" i="1" s="1"/>
  <c r="K1668" i="1"/>
  <c r="AJ1668" i="1" s="1"/>
  <c r="K1669" i="1"/>
  <c r="AJ1669" i="1" s="1"/>
  <c r="K1670" i="1"/>
  <c r="AJ1670" i="1" s="1"/>
  <c r="K1671" i="1"/>
  <c r="AJ1671" i="1" s="1"/>
  <c r="K1672" i="1"/>
  <c r="AJ1672" i="1" s="1"/>
  <c r="K1673" i="1"/>
  <c r="AJ1673" i="1" s="1"/>
  <c r="K1674" i="1"/>
  <c r="AJ1674" i="1" s="1"/>
  <c r="K1675" i="1"/>
  <c r="AJ1675" i="1" s="1"/>
  <c r="K1676" i="1"/>
  <c r="AJ1676" i="1" s="1"/>
  <c r="K1677" i="1"/>
  <c r="AJ1677" i="1" s="1"/>
  <c r="K1678" i="1"/>
  <c r="AJ1678" i="1" s="1"/>
  <c r="K902" i="1"/>
  <c r="AJ902" i="1" s="1"/>
  <c r="K903" i="1"/>
  <c r="AJ903" i="1" s="1"/>
  <c r="K904" i="1"/>
  <c r="AJ904" i="1" s="1"/>
  <c r="K905" i="1"/>
  <c r="AJ905" i="1" s="1"/>
  <c r="K906" i="1"/>
  <c r="AJ906" i="1" s="1"/>
  <c r="K907" i="1"/>
  <c r="AJ907" i="1" s="1"/>
  <c r="K908" i="1"/>
  <c r="AJ908" i="1" s="1"/>
  <c r="K909" i="1"/>
  <c r="AJ909" i="1" s="1"/>
  <c r="K910" i="1"/>
  <c r="AJ910" i="1" s="1"/>
  <c r="K911" i="1"/>
  <c r="AJ911" i="1" s="1"/>
  <c r="K912" i="1"/>
  <c r="AJ912" i="1" s="1"/>
  <c r="K913" i="1"/>
  <c r="AJ913" i="1" s="1"/>
  <c r="K914" i="1"/>
  <c r="AJ914" i="1" s="1"/>
  <c r="K915" i="1"/>
  <c r="AJ915" i="1" s="1"/>
  <c r="K916" i="1"/>
  <c r="AJ916" i="1" s="1"/>
  <c r="K917" i="1"/>
  <c r="AJ917" i="1" s="1"/>
  <c r="K918" i="1"/>
  <c r="AJ918" i="1" s="1"/>
  <c r="K919" i="1"/>
  <c r="AJ919" i="1" s="1"/>
  <c r="K920" i="1"/>
  <c r="AJ920" i="1" s="1"/>
  <c r="K921" i="1"/>
  <c r="AJ921" i="1" s="1"/>
  <c r="K922" i="1"/>
  <c r="AJ922" i="1" s="1"/>
  <c r="K923" i="1"/>
  <c r="AJ923" i="1" s="1"/>
  <c r="K924" i="1"/>
  <c r="AJ924" i="1" s="1"/>
  <c r="K925" i="1"/>
  <c r="AJ925" i="1" s="1"/>
  <c r="K926" i="1"/>
  <c r="AJ926" i="1" s="1"/>
  <c r="K927" i="1"/>
  <c r="AJ927" i="1" s="1"/>
  <c r="K928" i="1"/>
  <c r="AJ928" i="1" s="1"/>
  <c r="K929" i="1"/>
  <c r="AJ929" i="1" s="1"/>
  <c r="K930" i="1"/>
  <c r="AJ930" i="1" s="1"/>
  <c r="K931" i="1"/>
  <c r="AJ931" i="1" s="1"/>
  <c r="K932" i="1"/>
  <c r="AJ932" i="1" s="1"/>
  <c r="K933" i="1"/>
  <c r="AJ933" i="1" s="1"/>
  <c r="K934" i="1"/>
  <c r="AJ934" i="1" s="1"/>
  <c r="K935" i="1"/>
  <c r="AJ935" i="1" s="1"/>
  <c r="K936" i="1"/>
  <c r="AJ936" i="1" s="1"/>
  <c r="K937" i="1"/>
  <c r="AJ937" i="1" s="1"/>
  <c r="K938" i="1"/>
  <c r="AJ938" i="1" s="1"/>
  <c r="K939" i="1"/>
  <c r="AJ939" i="1" s="1"/>
  <c r="K940" i="1"/>
  <c r="AJ940" i="1" s="1"/>
  <c r="K941" i="1"/>
  <c r="AJ941" i="1" s="1"/>
  <c r="K942" i="1"/>
  <c r="AJ942" i="1" s="1"/>
  <c r="K943" i="1"/>
  <c r="AJ943" i="1" s="1"/>
  <c r="K944" i="1"/>
  <c r="AJ944" i="1" s="1"/>
  <c r="K945" i="1"/>
  <c r="AJ945" i="1" s="1"/>
  <c r="K946" i="1"/>
  <c r="AJ946" i="1" s="1"/>
  <c r="K947" i="1"/>
  <c r="AJ947" i="1" s="1"/>
  <c r="K948" i="1"/>
  <c r="AJ948" i="1" s="1"/>
  <c r="K949" i="1"/>
  <c r="AJ949" i="1" s="1"/>
  <c r="K950" i="1"/>
  <c r="AJ950" i="1" s="1"/>
  <c r="K951" i="1"/>
  <c r="AJ951" i="1" s="1"/>
  <c r="K952" i="1"/>
  <c r="AJ952" i="1" s="1"/>
  <c r="K953" i="1"/>
  <c r="AJ953" i="1" s="1"/>
  <c r="K954" i="1"/>
  <c r="AJ954" i="1" s="1"/>
  <c r="K955" i="1"/>
  <c r="AJ955" i="1" s="1"/>
  <c r="K956" i="1"/>
  <c r="AJ956" i="1" s="1"/>
  <c r="K957" i="1"/>
  <c r="AJ957" i="1" s="1"/>
  <c r="K3090" i="1"/>
  <c r="AJ3090" i="1" s="1"/>
  <c r="K3091" i="1"/>
  <c r="AJ3091" i="1" s="1"/>
  <c r="K3092" i="1"/>
  <c r="AJ3092" i="1" s="1"/>
  <c r="K3093" i="1"/>
  <c r="AJ3093" i="1" s="1"/>
  <c r="K3094" i="1"/>
  <c r="AJ3094" i="1" s="1"/>
  <c r="K3095" i="1"/>
  <c r="AJ3095" i="1" s="1"/>
  <c r="K3096" i="1"/>
  <c r="AJ3096" i="1" s="1"/>
  <c r="K3097" i="1"/>
  <c r="AJ3097" i="1" s="1"/>
  <c r="K3098" i="1"/>
  <c r="AJ3098" i="1" s="1"/>
  <c r="K3099" i="1"/>
  <c r="AJ3099" i="1" s="1"/>
  <c r="K3100" i="1"/>
  <c r="AJ3100" i="1" s="1"/>
  <c r="K3101" i="1"/>
  <c r="AJ3101" i="1" s="1"/>
  <c r="K3102" i="1"/>
  <c r="AJ3102" i="1" s="1"/>
  <c r="K3103" i="1"/>
  <c r="AJ3103" i="1" s="1"/>
  <c r="K3104" i="1"/>
  <c r="AJ3104" i="1" s="1"/>
  <c r="K3105" i="1"/>
  <c r="AJ3105" i="1" s="1"/>
  <c r="K3106" i="1"/>
  <c r="AJ3106" i="1" s="1"/>
  <c r="K3107" i="1"/>
  <c r="AJ3107" i="1" s="1"/>
  <c r="K3108" i="1"/>
  <c r="AJ3108" i="1" s="1"/>
  <c r="K3109" i="1"/>
  <c r="AJ3109" i="1" s="1"/>
  <c r="K3110" i="1"/>
  <c r="AJ3110" i="1" s="1"/>
  <c r="K3111" i="1"/>
  <c r="AJ3111" i="1" s="1"/>
  <c r="K3112" i="1"/>
  <c r="AJ3112" i="1" s="1"/>
  <c r="K3113" i="1"/>
  <c r="AJ3113" i="1" s="1"/>
  <c r="K3114" i="1"/>
  <c r="AJ3114" i="1" s="1"/>
  <c r="K3115" i="1"/>
  <c r="AJ3115" i="1" s="1"/>
  <c r="K3116" i="1"/>
  <c r="AJ3116" i="1" s="1"/>
  <c r="K3117" i="1"/>
  <c r="AJ3117" i="1" s="1"/>
  <c r="K3118" i="1"/>
  <c r="AJ3118" i="1" s="1"/>
  <c r="K3119" i="1"/>
  <c r="AJ3119" i="1" s="1"/>
  <c r="K3120" i="1"/>
  <c r="AJ3120" i="1" s="1"/>
  <c r="K3121" i="1"/>
  <c r="AJ3121" i="1" s="1"/>
  <c r="K3122" i="1"/>
  <c r="AJ3122" i="1" s="1"/>
  <c r="K3123" i="1"/>
  <c r="AJ3123" i="1" s="1"/>
  <c r="K3124" i="1"/>
  <c r="AJ3124" i="1" s="1"/>
  <c r="K3125" i="1"/>
  <c r="AJ3125" i="1" s="1"/>
  <c r="K3126" i="1"/>
  <c r="AJ3126" i="1" s="1"/>
  <c r="K3127" i="1"/>
  <c r="AJ3127" i="1" s="1"/>
  <c r="K3128" i="1"/>
  <c r="AJ3128" i="1" s="1"/>
  <c r="K3129" i="1"/>
  <c r="AJ3129" i="1" s="1"/>
  <c r="K3130" i="1"/>
  <c r="AJ3130" i="1" s="1"/>
  <c r="K3131" i="1"/>
  <c r="AJ3131" i="1" s="1"/>
  <c r="K3132" i="1"/>
  <c r="AJ3132" i="1" s="1"/>
  <c r="K3133" i="1"/>
  <c r="AJ3133" i="1" s="1"/>
  <c r="K3134" i="1"/>
  <c r="AJ3134" i="1" s="1"/>
  <c r="K3135" i="1"/>
  <c r="AJ3135" i="1" s="1"/>
  <c r="K3136" i="1"/>
  <c r="AJ3136" i="1" s="1"/>
  <c r="K3137" i="1"/>
  <c r="AJ3137" i="1" s="1"/>
  <c r="K3138" i="1"/>
  <c r="AJ3138" i="1" s="1"/>
  <c r="K3139" i="1"/>
  <c r="AJ3139" i="1" s="1"/>
  <c r="K3140" i="1"/>
  <c r="AJ3140" i="1" s="1"/>
  <c r="K3141" i="1"/>
  <c r="AJ3141" i="1" s="1"/>
  <c r="K3142" i="1"/>
  <c r="AJ3142" i="1" s="1"/>
  <c r="K3143" i="1"/>
  <c r="AJ3143" i="1" s="1"/>
  <c r="K3144" i="1"/>
  <c r="AJ3144" i="1" s="1"/>
  <c r="K3145" i="1"/>
  <c r="AJ3145" i="1" s="1"/>
  <c r="K3146" i="1"/>
  <c r="AJ3146" i="1" s="1"/>
  <c r="K3147" i="1"/>
  <c r="AJ3147" i="1" s="1"/>
  <c r="K3148" i="1"/>
  <c r="AJ3148" i="1" s="1"/>
  <c r="K3149" i="1"/>
  <c r="AJ3149" i="1" s="1"/>
  <c r="K3150" i="1"/>
  <c r="AJ3150" i="1" s="1"/>
  <c r="K3151" i="1"/>
  <c r="AJ3151" i="1" s="1"/>
  <c r="K3152" i="1"/>
  <c r="AJ3152" i="1" s="1"/>
  <c r="K3153" i="1"/>
  <c r="AJ3153" i="1" s="1"/>
  <c r="K3154" i="1"/>
  <c r="AJ3154" i="1" s="1"/>
  <c r="K3155" i="1"/>
  <c r="AJ3155" i="1" s="1"/>
  <c r="K3156" i="1"/>
  <c r="AJ3156" i="1" s="1"/>
  <c r="K3157" i="1"/>
  <c r="AJ3157" i="1" s="1"/>
  <c r="K3158" i="1"/>
  <c r="AJ3158" i="1" s="1"/>
  <c r="K3159" i="1"/>
  <c r="AJ3159" i="1" s="1"/>
  <c r="K3160" i="1"/>
  <c r="AJ3160" i="1" s="1"/>
  <c r="K3161" i="1"/>
  <c r="AJ3161" i="1" s="1"/>
  <c r="K3162" i="1"/>
  <c r="AJ3162" i="1" s="1"/>
  <c r="K3163" i="1"/>
  <c r="AJ3163" i="1" s="1"/>
  <c r="K3164" i="1"/>
  <c r="AJ3164" i="1" s="1"/>
  <c r="K3165" i="1"/>
  <c r="AJ3165" i="1" s="1"/>
  <c r="K3166" i="1"/>
  <c r="AJ3166" i="1" s="1"/>
  <c r="K3167" i="1"/>
  <c r="AJ3167" i="1" s="1"/>
  <c r="K3168" i="1"/>
  <c r="AJ3168" i="1" s="1"/>
  <c r="K3169" i="1"/>
  <c r="AJ3169" i="1" s="1"/>
  <c r="K2481" i="1"/>
  <c r="AJ2481" i="1" s="1"/>
  <c r="K2482" i="1"/>
  <c r="AJ2482" i="1" s="1"/>
  <c r="K2483" i="1"/>
  <c r="AJ2483" i="1" s="1"/>
  <c r="K2484" i="1"/>
  <c r="AJ2484" i="1" s="1"/>
  <c r="K2485" i="1"/>
  <c r="AJ2485" i="1" s="1"/>
  <c r="K2486" i="1"/>
  <c r="AJ2486" i="1" s="1"/>
  <c r="K2487" i="1"/>
  <c r="AJ2487" i="1" s="1"/>
  <c r="K2488" i="1"/>
  <c r="AJ2488" i="1" s="1"/>
  <c r="K2489" i="1"/>
  <c r="AJ2489" i="1" s="1"/>
  <c r="K2490" i="1"/>
  <c r="AJ2490" i="1" s="1"/>
  <c r="K2491" i="1"/>
  <c r="AJ2491" i="1" s="1"/>
  <c r="K2492" i="1"/>
  <c r="AJ2492" i="1" s="1"/>
  <c r="K2493" i="1"/>
  <c r="AJ2493" i="1" s="1"/>
  <c r="K2494" i="1"/>
  <c r="AJ2494" i="1" s="1"/>
  <c r="K2495" i="1"/>
  <c r="AJ2495" i="1" s="1"/>
  <c r="K2496" i="1"/>
  <c r="AJ2496" i="1" s="1"/>
  <c r="K2497" i="1"/>
  <c r="AJ2497" i="1" s="1"/>
  <c r="K2498" i="1"/>
  <c r="AJ2498" i="1" s="1"/>
  <c r="K2499" i="1"/>
  <c r="AJ2499" i="1" s="1"/>
  <c r="K2500" i="1"/>
  <c r="AJ2500" i="1" s="1"/>
  <c r="K2501" i="1"/>
  <c r="AJ2501" i="1" s="1"/>
  <c r="K2502" i="1"/>
  <c r="AJ2502" i="1" s="1"/>
  <c r="K2503" i="1"/>
  <c r="AJ2503" i="1" s="1"/>
  <c r="K2504" i="1"/>
  <c r="AJ2504" i="1" s="1"/>
  <c r="K2505" i="1"/>
  <c r="AJ2505" i="1" s="1"/>
  <c r="K2506" i="1"/>
  <c r="AJ2506" i="1" s="1"/>
  <c r="K2507" i="1"/>
  <c r="AJ2507" i="1" s="1"/>
  <c r="K2508" i="1"/>
  <c r="AJ2508" i="1" s="1"/>
  <c r="K2509" i="1"/>
  <c r="AJ2509" i="1" s="1"/>
  <c r="K2510" i="1"/>
  <c r="AJ2510" i="1" s="1"/>
  <c r="K2511" i="1"/>
  <c r="AJ2511" i="1" s="1"/>
  <c r="K2512" i="1"/>
  <c r="AJ2512" i="1" s="1"/>
  <c r="K2513" i="1"/>
  <c r="AJ2513" i="1" s="1"/>
  <c r="K2514" i="1"/>
  <c r="AJ2514" i="1" s="1"/>
  <c r="K2515" i="1"/>
  <c r="AJ2515" i="1" s="1"/>
  <c r="K2516" i="1"/>
  <c r="AJ2516" i="1" s="1"/>
  <c r="K2517" i="1"/>
  <c r="AJ2517" i="1" s="1"/>
  <c r="K2518" i="1"/>
  <c r="AJ2518" i="1" s="1"/>
  <c r="K2519" i="1"/>
  <c r="AJ2519" i="1" s="1"/>
  <c r="K2520" i="1"/>
  <c r="AJ2520" i="1" s="1"/>
  <c r="K2521" i="1"/>
  <c r="AJ2521" i="1" s="1"/>
  <c r="K2522" i="1"/>
  <c r="AJ2522" i="1" s="1"/>
  <c r="K2523" i="1"/>
  <c r="AJ2523" i="1" s="1"/>
  <c r="K2524" i="1"/>
  <c r="AJ2524" i="1" s="1"/>
  <c r="K2525" i="1"/>
  <c r="AJ2525" i="1" s="1"/>
  <c r="K2526" i="1"/>
  <c r="AJ2526" i="1" s="1"/>
  <c r="K2527" i="1"/>
  <c r="AJ2527" i="1" s="1"/>
  <c r="K2528" i="1"/>
  <c r="AJ2528" i="1" s="1"/>
  <c r="K2529" i="1"/>
  <c r="AJ2529" i="1" s="1"/>
  <c r="K2530" i="1"/>
  <c r="AJ2530" i="1" s="1"/>
  <c r="K2531" i="1"/>
  <c r="AJ2531" i="1" s="1"/>
  <c r="K2532" i="1"/>
  <c r="AJ2532" i="1" s="1"/>
  <c r="K2533" i="1"/>
  <c r="AJ2533" i="1" s="1"/>
  <c r="K2534" i="1"/>
  <c r="AJ2534" i="1" s="1"/>
  <c r="K2535" i="1"/>
  <c r="AJ2535" i="1" s="1"/>
  <c r="K2536" i="1"/>
  <c r="AJ2536" i="1" s="1"/>
  <c r="K2537" i="1"/>
  <c r="AJ2537" i="1" s="1"/>
  <c r="K2538" i="1"/>
  <c r="AJ2538" i="1" s="1"/>
  <c r="K2539" i="1"/>
  <c r="AJ2539" i="1" s="1"/>
  <c r="K2540" i="1"/>
  <c r="AJ2540" i="1" s="1"/>
  <c r="K2541" i="1"/>
  <c r="AJ2541" i="1" s="1"/>
  <c r="K2542" i="1"/>
  <c r="AJ2542" i="1" s="1"/>
  <c r="K2543" i="1"/>
  <c r="AJ2543" i="1" s="1"/>
  <c r="K2544" i="1"/>
  <c r="AJ2544" i="1" s="1"/>
  <c r="K2545" i="1"/>
  <c r="AJ2545" i="1" s="1"/>
  <c r="K2546" i="1"/>
  <c r="AJ2546" i="1" s="1"/>
  <c r="K2547" i="1"/>
  <c r="AJ2547" i="1" s="1"/>
  <c r="K2548" i="1"/>
  <c r="AJ2548" i="1" s="1"/>
  <c r="K2549" i="1"/>
  <c r="AJ2549" i="1" s="1"/>
  <c r="K2550" i="1"/>
  <c r="AJ2550" i="1" s="1"/>
  <c r="K2551" i="1"/>
  <c r="AJ2551" i="1" s="1"/>
  <c r="K2552" i="1"/>
  <c r="AJ2552" i="1" s="1"/>
  <c r="K2553" i="1"/>
  <c r="AJ2553" i="1" s="1"/>
  <c r="K2554" i="1"/>
  <c r="AJ2554" i="1" s="1"/>
  <c r="K2555" i="1"/>
  <c r="AJ2555" i="1" s="1"/>
  <c r="K2556" i="1"/>
  <c r="AJ2556" i="1" s="1"/>
  <c r="K2557" i="1"/>
  <c r="AJ2557" i="1" s="1"/>
  <c r="K2558" i="1"/>
  <c r="AJ2558" i="1" s="1"/>
  <c r="K2559" i="1"/>
  <c r="AJ2559" i="1" s="1"/>
  <c r="K2560" i="1"/>
  <c r="AJ2560" i="1" s="1"/>
  <c r="K2561" i="1"/>
  <c r="AJ2561" i="1" s="1"/>
  <c r="K2562" i="1"/>
  <c r="AJ2562" i="1" s="1"/>
  <c r="K2563" i="1"/>
  <c r="AJ2563" i="1" s="1"/>
  <c r="K2564" i="1"/>
  <c r="AJ2564" i="1" s="1"/>
  <c r="K2565" i="1"/>
  <c r="AJ2565" i="1" s="1"/>
  <c r="K2566" i="1"/>
  <c r="AJ2566" i="1" s="1"/>
  <c r="K1922" i="1"/>
  <c r="AJ1922" i="1" s="1"/>
  <c r="K1923" i="1"/>
  <c r="AJ1923" i="1" s="1"/>
  <c r="K1924" i="1"/>
  <c r="AJ1924" i="1" s="1"/>
  <c r="K1925" i="1"/>
  <c r="AJ1925" i="1" s="1"/>
  <c r="K1926" i="1"/>
  <c r="AJ1926" i="1" s="1"/>
  <c r="K1927" i="1"/>
  <c r="AJ1927" i="1" s="1"/>
  <c r="K1928" i="1"/>
  <c r="AJ1928" i="1" s="1"/>
  <c r="K1929" i="1"/>
  <c r="AJ1929" i="1" s="1"/>
  <c r="K1930" i="1"/>
  <c r="AJ1930" i="1" s="1"/>
  <c r="K1931" i="1"/>
  <c r="AJ1931" i="1" s="1"/>
  <c r="K1932" i="1"/>
  <c r="AJ1932" i="1" s="1"/>
  <c r="K1933" i="1"/>
  <c r="AJ1933" i="1" s="1"/>
  <c r="K1934" i="1"/>
  <c r="AJ1934" i="1" s="1"/>
  <c r="K1935" i="1"/>
  <c r="AJ1935" i="1" s="1"/>
  <c r="K1936" i="1"/>
  <c r="AJ1936" i="1" s="1"/>
  <c r="K1937" i="1"/>
  <c r="AJ1937" i="1" s="1"/>
  <c r="K1938" i="1"/>
  <c r="AJ1938" i="1" s="1"/>
  <c r="K1939" i="1"/>
  <c r="AJ1939" i="1" s="1"/>
  <c r="K1940" i="1"/>
  <c r="AJ1940" i="1" s="1"/>
  <c r="K1941" i="1"/>
  <c r="AJ1941" i="1" s="1"/>
  <c r="K1942" i="1"/>
  <c r="AJ1942" i="1" s="1"/>
  <c r="K1943" i="1"/>
  <c r="AJ1943" i="1" s="1"/>
  <c r="K1944" i="1"/>
  <c r="AJ1944" i="1" s="1"/>
  <c r="K1945" i="1"/>
  <c r="AJ1945" i="1" s="1"/>
  <c r="K1946" i="1"/>
  <c r="AJ1946" i="1" s="1"/>
  <c r="K1947" i="1"/>
  <c r="AJ1947" i="1" s="1"/>
  <c r="K1948" i="1"/>
  <c r="AJ1948" i="1" s="1"/>
  <c r="K1949" i="1"/>
  <c r="AJ1949" i="1" s="1"/>
  <c r="K1950" i="1"/>
  <c r="AJ1950" i="1" s="1"/>
  <c r="K1951" i="1"/>
  <c r="AJ1951" i="1" s="1"/>
  <c r="K1952" i="1"/>
  <c r="AJ1952" i="1" s="1"/>
  <c r="K1953" i="1"/>
  <c r="AJ1953" i="1" s="1"/>
  <c r="K1954" i="1"/>
  <c r="AJ1954" i="1" s="1"/>
  <c r="K1955" i="1"/>
  <c r="AJ1955" i="1" s="1"/>
  <c r="K1956" i="1"/>
  <c r="AJ1956" i="1" s="1"/>
  <c r="K1957" i="1"/>
  <c r="AJ1957" i="1" s="1"/>
  <c r="K1958" i="1"/>
  <c r="AJ1958" i="1" s="1"/>
  <c r="K1959" i="1"/>
  <c r="AJ1959" i="1" s="1"/>
  <c r="K1960" i="1"/>
  <c r="AJ1960" i="1" s="1"/>
  <c r="K1961" i="1"/>
  <c r="AJ1961" i="1" s="1"/>
  <c r="K1962" i="1"/>
  <c r="AJ1962" i="1" s="1"/>
  <c r="K1963" i="1"/>
  <c r="AJ1963" i="1" s="1"/>
  <c r="K1964" i="1"/>
  <c r="AJ1964" i="1" s="1"/>
  <c r="K1965" i="1"/>
  <c r="AJ1965" i="1" s="1"/>
  <c r="K1966" i="1"/>
  <c r="AJ1966" i="1" s="1"/>
  <c r="K1967" i="1"/>
  <c r="AJ1967" i="1" s="1"/>
  <c r="K1968" i="1"/>
  <c r="AJ1968" i="1" s="1"/>
  <c r="K1969" i="1"/>
  <c r="AJ1969" i="1" s="1"/>
  <c r="K1970" i="1"/>
  <c r="AJ1970" i="1" s="1"/>
  <c r="K1971" i="1"/>
  <c r="AJ1971" i="1" s="1"/>
  <c r="K1972" i="1"/>
  <c r="AJ1972" i="1" s="1"/>
  <c r="K1973" i="1"/>
  <c r="AJ1973" i="1" s="1"/>
  <c r="K1974" i="1"/>
  <c r="AJ1974" i="1" s="1"/>
  <c r="K1975" i="1"/>
  <c r="AJ1975" i="1" s="1"/>
  <c r="K1976" i="1"/>
  <c r="AJ1976" i="1" s="1"/>
  <c r="K1977" i="1"/>
  <c r="AJ1977" i="1" s="1"/>
  <c r="K1978" i="1"/>
  <c r="AJ1978" i="1" s="1"/>
  <c r="K1979" i="1"/>
  <c r="AJ1979" i="1" s="1"/>
  <c r="K1980" i="1"/>
  <c r="AJ1980" i="1" s="1"/>
  <c r="K1981" i="1"/>
  <c r="AJ1981" i="1" s="1"/>
  <c r="K1982" i="1"/>
  <c r="AJ1982" i="1" s="1"/>
  <c r="K1983" i="1"/>
  <c r="AJ1983" i="1" s="1"/>
  <c r="K1984" i="1"/>
  <c r="AJ1984" i="1" s="1"/>
  <c r="K1985" i="1"/>
  <c r="AJ1985" i="1" s="1"/>
  <c r="K1986" i="1"/>
  <c r="AJ1986" i="1" s="1"/>
  <c r="K1987" i="1"/>
  <c r="AJ1987" i="1" s="1"/>
  <c r="K1988" i="1"/>
  <c r="AJ1988" i="1" s="1"/>
  <c r="K1989" i="1"/>
  <c r="AJ1989" i="1" s="1"/>
  <c r="K1990" i="1"/>
  <c r="AJ1990" i="1" s="1"/>
  <c r="K1991" i="1"/>
  <c r="AJ1991" i="1" s="1"/>
  <c r="K1992" i="1"/>
  <c r="AJ1992" i="1" s="1"/>
  <c r="K1993" i="1"/>
  <c r="AJ1993" i="1" s="1"/>
  <c r="K1994" i="1"/>
  <c r="AJ1994" i="1" s="1"/>
  <c r="K1995" i="1"/>
  <c r="AJ1995" i="1" s="1"/>
  <c r="K1996" i="1"/>
  <c r="AJ1996" i="1" s="1"/>
  <c r="K1997" i="1"/>
  <c r="AJ1997" i="1" s="1"/>
  <c r="K1998" i="1"/>
  <c r="AJ1998" i="1" s="1"/>
  <c r="K1999" i="1"/>
  <c r="AJ1999" i="1" s="1"/>
  <c r="K2000" i="1"/>
  <c r="AJ2000" i="1" s="1"/>
  <c r="K2001" i="1"/>
  <c r="AJ2001" i="1" s="1"/>
  <c r="K2002" i="1"/>
  <c r="AJ2002" i="1" s="1"/>
  <c r="K2003" i="1"/>
  <c r="AJ2003" i="1" s="1"/>
  <c r="K2004" i="1"/>
  <c r="AJ2004" i="1" s="1"/>
  <c r="K2005" i="1"/>
  <c r="AJ2005" i="1" s="1"/>
  <c r="K2006" i="1"/>
  <c r="AJ2006" i="1" s="1"/>
  <c r="K2007" i="1"/>
  <c r="AJ2007" i="1" s="1"/>
  <c r="K2008" i="1"/>
  <c r="AJ2008" i="1" s="1"/>
  <c r="K2009" i="1"/>
  <c r="AJ2009" i="1" s="1"/>
  <c r="K2010" i="1"/>
  <c r="AJ2010" i="1" s="1"/>
  <c r="K2011" i="1"/>
  <c r="AJ2011" i="1" s="1"/>
  <c r="K2012" i="1"/>
  <c r="AJ2012" i="1" s="1"/>
  <c r="K2013" i="1"/>
  <c r="AJ2013" i="1" s="1"/>
  <c r="K2014" i="1"/>
  <c r="AJ2014" i="1" s="1"/>
  <c r="K2015" i="1"/>
  <c r="AJ2015" i="1" s="1"/>
  <c r="K2016" i="1"/>
  <c r="AJ2016" i="1" s="1"/>
  <c r="K2017" i="1"/>
  <c r="AJ2017" i="1" s="1"/>
  <c r="K2018" i="1"/>
  <c r="AJ2018" i="1" s="1"/>
  <c r="K2019" i="1"/>
  <c r="AJ2019" i="1" s="1"/>
  <c r="K2020" i="1"/>
  <c r="AJ2020" i="1" s="1"/>
  <c r="K2021" i="1"/>
  <c r="AJ2021" i="1" s="1"/>
  <c r="K2022" i="1"/>
  <c r="AJ2022" i="1" s="1"/>
  <c r="K2023" i="1"/>
  <c r="AJ2023" i="1" s="1"/>
  <c r="K2024" i="1"/>
  <c r="AJ2024" i="1" s="1"/>
  <c r="K2025" i="1"/>
  <c r="AJ2025" i="1" s="1"/>
  <c r="K2026" i="1"/>
  <c r="AJ2026" i="1" s="1"/>
  <c r="K2027" i="1"/>
  <c r="AJ2027" i="1" s="1"/>
  <c r="K2028" i="1"/>
  <c r="AJ2028" i="1" s="1"/>
  <c r="K2029" i="1"/>
  <c r="AJ2029" i="1" s="1"/>
  <c r="K2030" i="1"/>
  <c r="AJ2030" i="1" s="1"/>
  <c r="K2031" i="1"/>
  <c r="AJ2031" i="1" s="1"/>
  <c r="K2032" i="1"/>
  <c r="AJ2032" i="1" s="1"/>
  <c r="K2033" i="1"/>
  <c r="AJ2033" i="1" s="1"/>
  <c r="K2034" i="1"/>
  <c r="AJ2034" i="1" s="1"/>
  <c r="K2035" i="1"/>
  <c r="AJ2035" i="1" s="1"/>
  <c r="K2036" i="1"/>
  <c r="AJ2036" i="1" s="1"/>
  <c r="K2037" i="1"/>
  <c r="AJ2037" i="1" s="1"/>
  <c r="K2038" i="1"/>
  <c r="AJ2038" i="1" s="1"/>
  <c r="K2039" i="1"/>
  <c r="AJ2039" i="1" s="1"/>
  <c r="K2040" i="1"/>
  <c r="AJ2040" i="1" s="1"/>
  <c r="K2041" i="1"/>
  <c r="AJ2041" i="1" s="1"/>
  <c r="K2042" i="1"/>
  <c r="AJ2042" i="1" s="1"/>
  <c r="K2043" i="1"/>
  <c r="AJ2043" i="1" s="1"/>
  <c r="K2044" i="1"/>
  <c r="AJ2044" i="1" s="1"/>
  <c r="K2045" i="1"/>
  <c r="AJ2045" i="1" s="1"/>
  <c r="K2046" i="1"/>
  <c r="AJ2046" i="1" s="1"/>
  <c r="K2047" i="1"/>
  <c r="AJ2047" i="1" s="1"/>
  <c r="K2048" i="1"/>
  <c r="AJ2048" i="1" s="1"/>
  <c r="K2049" i="1"/>
  <c r="AJ2049" i="1" s="1"/>
  <c r="K2050" i="1"/>
  <c r="AJ2050" i="1" s="1"/>
  <c r="K2051" i="1"/>
  <c r="AJ2051" i="1" s="1"/>
  <c r="K2052" i="1"/>
  <c r="AJ2052" i="1" s="1"/>
  <c r="K2053" i="1"/>
  <c r="AJ2053" i="1" s="1"/>
  <c r="K2054" i="1"/>
  <c r="AJ2054" i="1" s="1"/>
  <c r="K2055" i="1"/>
  <c r="AJ2055" i="1" s="1"/>
  <c r="K2056" i="1"/>
  <c r="AJ2056" i="1" s="1"/>
  <c r="K2057" i="1"/>
  <c r="AJ2057" i="1" s="1"/>
  <c r="K2058" i="1"/>
  <c r="AJ2058" i="1" s="1"/>
  <c r="K2059" i="1"/>
  <c r="AJ2059" i="1" s="1"/>
  <c r="K2060" i="1"/>
  <c r="AJ2060" i="1" s="1"/>
  <c r="K2061" i="1"/>
  <c r="AJ2061" i="1" s="1"/>
  <c r="K2062" i="1"/>
  <c r="AJ2062" i="1" s="1"/>
  <c r="K2063" i="1"/>
  <c r="AJ2063" i="1" s="1"/>
  <c r="K2064" i="1"/>
  <c r="AJ2064" i="1" s="1"/>
  <c r="K2065" i="1"/>
  <c r="AJ2065" i="1" s="1"/>
  <c r="K2066" i="1"/>
  <c r="AJ2066" i="1" s="1"/>
  <c r="K3170" i="1"/>
  <c r="AJ3170" i="1" s="1"/>
  <c r="K3171" i="1"/>
  <c r="AJ3171" i="1" s="1"/>
  <c r="K3172" i="1"/>
  <c r="AJ3172" i="1" s="1"/>
  <c r="K3173" i="1"/>
  <c r="AJ3173" i="1" s="1"/>
  <c r="K3174" i="1"/>
  <c r="AJ3174" i="1" s="1"/>
  <c r="K3175" i="1"/>
  <c r="AJ3175" i="1" s="1"/>
  <c r="K3176" i="1"/>
  <c r="AJ3176" i="1" s="1"/>
  <c r="K3177" i="1"/>
  <c r="AJ3177" i="1" s="1"/>
  <c r="K3178" i="1"/>
  <c r="AJ3178" i="1" s="1"/>
  <c r="K3179" i="1"/>
  <c r="AJ3179" i="1" s="1"/>
  <c r="K3180" i="1"/>
  <c r="AJ3180" i="1" s="1"/>
  <c r="K3181" i="1"/>
  <c r="AJ3181" i="1" s="1"/>
  <c r="K3182" i="1"/>
  <c r="AJ3182" i="1" s="1"/>
  <c r="K3183" i="1"/>
  <c r="AJ3183" i="1" s="1"/>
  <c r="K3184" i="1"/>
  <c r="AJ3184" i="1" s="1"/>
  <c r="K3185" i="1"/>
  <c r="AJ3185" i="1" s="1"/>
  <c r="K3186" i="1"/>
  <c r="AJ3186" i="1" s="1"/>
  <c r="K3187" i="1"/>
  <c r="AJ3187" i="1" s="1"/>
  <c r="K3188" i="1"/>
  <c r="AJ3188" i="1" s="1"/>
  <c r="K3189" i="1"/>
  <c r="AJ3189" i="1" s="1"/>
  <c r="K3190" i="1"/>
  <c r="AJ3190" i="1" s="1"/>
  <c r="K3191" i="1"/>
  <c r="AJ3191" i="1" s="1"/>
  <c r="K3192" i="1"/>
  <c r="AJ3192" i="1" s="1"/>
  <c r="K3193" i="1"/>
  <c r="AJ3193" i="1" s="1"/>
  <c r="K3194" i="1"/>
  <c r="AJ3194" i="1" s="1"/>
  <c r="K3195" i="1"/>
  <c r="AJ3195" i="1" s="1"/>
  <c r="K3196" i="1"/>
  <c r="AJ3196" i="1" s="1"/>
  <c r="K3197" i="1"/>
  <c r="AJ3197" i="1" s="1"/>
  <c r="K3198" i="1"/>
  <c r="AJ3198" i="1" s="1"/>
  <c r="K3199" i="1"/>
  <c r="AJ3199" i="1" s="1"/>
  <c r="K3200" i="1"/>
  <c r="AJ3200" i="1" s="1"/>
  <c r="K3201" i="1"/>
  <c r="AJ3201" i="1" s="1"/>
  <c r="K3202" i="1"/>
  <c r="AJ3202" i="1" s="1"/>
  <c r="K3203" i="1"/>
  <c r="AJ3203" i="1" s="1"/>
  <c r="K3204" i="1"/>
  <c r="AJ3204" i="1" s="1"/>
  <c r="K3205" i="1"/>
  <c r="AJ3205" i="1" s="1"/>
  <c r="K3206" i="1"/>
  <c r="AJ3206" i="1" s="1"/>
  <c r="K3207" i="1"/>
  <c r="AJ3207" i="1" s="1"/>
  <c r="K3208" i="1"/>
  <c r="AJ3208" i="1" s="1"/>
  <c r="K3209" i="1"/>
  <c r="AJ3209" i="1" s="1"/>
  <c r="K3210" i="1"/>
  <c r="AJ3210" i="1" s="1"/>
  <c r="K3211" i="1"/>
  <c r="AJ3211" i="1" s="1"/>
  <c r="K3212" i="1"/>
  <c r="AJ3212" i="1" s="1"/>
  <c r="K3213" i="1"/>
  <c r="AJ3213" i="1" s="1"/>
  <c r="K3214" i="1"/>
  <c r="AJ3214" i="1" s="1"/>
  <c r="K3215" i="1"/>
  <c r="AJ3215" i="1" s="1"/>
  <c r="K3216" i="1"/>
  <c r="AJ3216" i="1" s="1"/>
  <c r="K3217" i="1"/>
  <c r="AJ3217" i="1" s="1"/>
  <c r="K3218" i="1"/>
  <c r="AJ3218" i="1" s="1"/>
  <c r="K3219" i="1"/>
  <c r="AJ3219" i="1" s="1"/>
  <c r="K3220" i="1"/>
  <c r="AJ3220" i="1" s="1"/>
  <c r="K3221" i="1"/>
  <c r="AJ3221" i="1" s="1"/>
  <c r="K3222" i="1"/>
  <c r="AJ3222" i="1" s="1"/>
  <c r="K3223" i="1"/>
  <c r="AJ3223" i="1" s="1"/>
  <c r="K3224" i="1"/>
  <c r="AJ3224" i="1" s="1"/>
  <c r="K3225" i="1"/>
  <c r="AJ3225" i="1" s="1"/>
  <c r="K3226" i="1"/>
  <c r="AJ3226" i="1" s="1"/>
  <c r="K3227" i="1"/>
  <c r="AJ3227" i="1" s="1"/>
  <c r="K3228" i="1"/>
  <c r="AJ3228" i="1" s="1"/>
  <c r="K3229" i="1"/>
  <c r="AJ3229" i="1" s="1"/>
  <c r="K3230" i="1"/>
  <c r="AJ3230" i="1" s="1"/>
  <c r="K3231" i="1"/>
  <c r="AJ3231" i="1" s="1"/>
  <c r="K3232" i="1"/>
  <c r="AJ3232" i="1" s="1"/>
  <c r="K3233" i="1"/>
  <c r="AJ3233" i="1" s="1"/>
  <c r="K3234" i="1"/>
  <c r="AJ3234" i="1" s="1"/>
  <c r="K3235" i="1"/>
  <c r="AJ3235" i="1" s="1"/>
  <c r="K3236" i="1"/>
  <c r="AJ3236" i="1" s="1"/>
  <c r="K3237" i="1"/>
  <c r="AJ3237" i="1" s="1"/>
  <c r="K3238" i="1"/>
  <c r="AJ3238" i="1" s="1"/>
  <c r="K3239" i="1"/>
  <c r="AJ3239" i="1" s="1"/>
  <c r="K3240" i="1"/>
  <c r="AJ3240" i="1" s="1"/>
  <c r="K3241" i="1"/>
  <c r="AJ3241" i="1" s="1"/>
  <c r="K3242" i="1"/>
  <c r="AJ3242" i="1" s="1"/>
  <c r="K3243" i="1"/>
  <c r="AJ3243" i="1" s="1"/>
  <c r="K3244" i="1"/>
  <c r="AJ3244" i="1" s="1"/>
  <c r="K3245" i="1"/>
  <c r="AJ3245" i="1" s="1"/>
  <c r="K3246" i="1"/>
  <c r="AJ3246" i="1" s="1"/>
  <c r="K3247" i="1"/>
  <c r="AJ3247" i="1" s="1"/>
  <c r="K3248" i="1"/>
  <c r="AJ3248" i="1" s="1"/>
  <c r="K958" i="1"/>
  <c r="AJ958" i="1" s="1"/>
  <c r="K959" i="1"/>
  <c r="AJ959" i="1" s="1"/>
  <c r="K960" i="1"/>
  <c r="AJ960" i="1" s="1"/>
  <c r="K961" i="1"/>
  <c r="AJ961" i="1" s="1"/>
  <c r="K962" i="1"/>
  <c r="AJ962" i="1" s="1"/>
  <c r="K963" i="1"/>
  <c r="AJ963" i="1" s="1"/>
  <c r="K964" i="1"/>
  <c r="AJ964" i="1" s="1"/>
  <c r="K965" i="1"/>
  <c r="AJ965" i="1" s="1"/>
  <c r="K966" i="1"/>
  <c r="AJ966" i="1" s="1"/>
  <c r="K967" i="1"/>
  <c r="AJ967" i="1" s="1"/>
  <c r="K968" i="1"/>
  <c r="AJ968" i="1" s="1"/>
  <c r="K969" i="1"/>
  <c r="AJ969" i="1" s="1"/>
  <c r="K970" i="1"/>
  <c r="AJ970" i="1" s="1"/>
  <c r="K971" i="1"/>
  <c r="AJ971" i="1" s="1"/>
  <c r="K972" i="1"/>
  <c r="AJ972" i="1" s="1"/>
  <c r="K973" i="1"/>
  <c r="AJ973" i="1" s="1"/>
  <c r="K974" i="1"/>
  <c r="AJ974" i="1" s="1"/>
  <c r="K975" i="1"/>
  <c r="K976" i="1"/>
  <c r="AJ976" i="1" s="1"/>
  <c r="K977" i="1"/>
  <c r="AJ977" i="1" s="1"/>
  <c r="K978" i="1"/>
  <c r="AJ978" i="1" s="1"/>
  <c r="K979" i="1"/>
  <c r="AJ979" i="1" s="1"/>
  <c r="K980" i="1"/>
  <c r="AJ980" i="1" s="1"/>
  <c r="K981" i="1"/>
  <c r="AJ981" i="1" s="1"/>
  <c r="K982" i="1"/>
  <c r="AJ982" i="1" s="1"/>
  <c r="K983" i="1"/>
  <c r="AJ983" i="1" s="1"/>
  <c r="K984" i="1"/>
  <c r="AJ984" i="1" s="1"/>
  <c r="K985" i="1"/>
  <c r="AJ985" i="1" s="1"/>
  <c r="K986" i="1"/>
  <c r="AJ986" i="1" s="1"/>
  <c r="K987" i="1"/>
  <c r="AJ987" i="1" s="1"/>
  <c r="K988" i="1"/>
  <c r="AJ988" i="1" s="1"/>
  <c r="K989" i="1"/>
  <c r="AJ989" i="1" s="1"/>
  <c r="K990" i="1"/>
  <c r="AJ990" i="1" s="1"/>
  <c r="K991" i="1"/>
  <c r="AJ991" i="1" s="1"/>
  <c r="K992" i="1"/>
  <c r="AJ992" i="1" s="1"/>
  <c r="K993" i="1"/>
  <c r="AJ993" i="1" s="1"/>
  <c r="K994" i="1"/>
  <c r="AJ994" i="1" s="1"/>
  <c r="K995" i="1"/>
  <c r="AJ995" i="1" s="1"/>
  <c r="K996" i="1"/>
  <c r="AJ996" i="1" s="1"/>
  <c r="K997" i="1"/>
  <c r="AJ997" i="1" s="1"/>
  <c r="K998" i="1"/>
  <c r="AJ998" i="1" s="1"/>
  <c r="K999" i="1"/>
  <c r="AJ999" i="1" s="1"/>
  <c r="K1000" i="1"/>
  <c r="AJ1000" i="1" s="1"/>
  <c r="K1001" i="1"/>
  <c r="AJ1001" i="1" s="1"/>
  <c r="K1002" i="1"/>
  <c r="AJ1002" i="1" s="1"/>
  <c r="K1003" i="1"/>
  <c r="AJ1003" i="1" s="1"/>
  <c r="K1004" i="1"/>
  <c r="AJ1004" i="1" s="1"/>
  <c r="K1005" i="1"/>
  <c r="AJ1005" i="1" s="1"/>
  <c r="K1006" i="1"/>
  <c r="AJ1006" i="1" s="1"/>
  <c r="K1007" i="1"/>
  <c r="AJ1007" i="1" s="1"/>
  <c r="K1008" i="1"/>
  <c r="AJ1008" i="1" s="1"/>
  <c r="K1009" i="1"/>
  <c r="AJ1009" i="1" s="1"/>
  <c r="K1010" i="1"/>
  <c r="AJ1010" i="1" s="1"/>
  <c r="K1011" i="1"/>
  <c r="AJ1011" i="1" s="1"/>
  <c r="K1012" i="1"/>
  <c r="AJ1012" i="1" s="1"/>
  <c r="K1013" i="1"/>
  <c r="AJ1013" i="1" s="1"/>
  <c r="K1014" i="1"/>
  <c r="AJ1014" i="1" s="1"/>
  <c r="K1015" i="1"/>
  <c r="AJ1015" i="1" s="1"/>
  <c r="K1016" i="1"/>
  <c r="AJ1016" i="1" s="1"/>
  <c r="K1017" i="1"/>
  <c r="AJ1017" i="1" s="1"/>
  <c r="K1018" i="1"/>
  <c r="AJ1018" i="1" s="1"/>
  <c r="K1019" i="1"/>
  <c r="AJ1019" i="1" s="1"/>
  <c r="K1020" i="1"/>
  <c r="AJ1020" i="1" s="1"/>
  <c r="K1021" i="1"/>
  <c r="AJ1021" i="1" s="1"/>
  <c r="K1022" i="1"/>
  <c r="AJ1022" i="1" s="1"/>
  <c r="K1023" i="1"/>
  <c r="AJ1023" i="1" s="1"/>
  <c r="K1024" i="1"/>
  <c r="AJ1024" i="1" s="1"/>
  <c r="K1025" i="1"/>
  <c r="AJ1025" i="1" s="1"/>
  <c r="K1026" i="1"/>
  <c r="AJ1026" i="1" s="1"/>
  <c r="K1027" i="1"/>
  <c r="AJ1027" i="1" s="1"/>
  <c r="K1028" i="1"/>
  <c r="AJ1028" i="1" s="1"/>
  <c r="K1029" i="1"/>
  <c r="AJ1029" i="1" s="1"/>
  <c r="K1030" i="1"/>
  <c r="AJ1030" i="1" s="1"/>
  <c r="K1031" i="1"/>
  <c r="AJ1031" i="1" s="1"/>
  <c r="K1032" i="1"/>
  <c r="AJ1032" i="1" s="1"/>
  <c r="K1033" i="1"/>
  <c r="AJ1033" i="1" s="1"/>
  <c r="K1034" i="1"/>
  <c r="AJ1034" i="1" s="1"/>
  <c r="K1035" i="1"/>
  <c r="AJ1035" i="1" s="1"/>
  <c r="K1036" i="1"/>
  <c r="AJ1036" i="1" s="1"/>
  <c r="K1037" i="1"/>
  <c r="AJ1037" i="1" s="1"/>
  <c r="K1038" i="1"/>
  <c r="AJ1038" i="1" s="1"/>
  <c r="K1039" i="1"/>
  <c r="AJ1039" i="1" s="1"/>
  <c r="K1040" i="1"/>
  <c r="AJ1040" i="1" s="1"/>
  <c r="K1041" i="1"/>
  <c r="AJ1041" i="1" s="1"/>
  <c r="K1042" i="1"/>
  <c r="AJ1042" i="1" s="1"/>
  <c r="K1043" i="1"/>
  <c r="AJ1043" i="1" s="1"/>
  <c r="K1044" i="1"/>
  <c r="AJ1044" i="1" s="1"/>
  <c r="K1045" i="1"/>
  <c r="AJ1045" i="1" s="1"/>
  <c r="K1046" i="1"/>
  <c r="AJ1046" i="1" s="1"/>
  <c r="K2811" i="1"/>
  <c r="AJ2811" i="1" s="1"/>
  <c r="K2812" i="1"/>
  <c r="AJ2812" i="1" s="1"/>
  <c r="K2813" i="1"/>
  <c r="AJ2813" i="1" s="1"/>
  <c r="K2814" i="1"/>
  <c r="AJ2814" i="1" s="1"/>
  <c r="K2815" i="1"/>
  <c r="AJ2815" i="1" s="1"/>
  <c r="K2816" i="1"/>
  <c r="AJ2816" i="1" s="1"/>
  <c r="K2817" i="1"/>
  <c r="AJ2817" i="1" s="1"/>
  <c r="K2818" i="1"/>
  <c r="AJ2818" i="1" s="1"/>
  <c r="K2819" i="1"/>
  <c r="AJ2819" i="1" s="1"/>
  <c r="K2820" i="1"/>
  <c r="AJ2820" i="1" s="1"/>
  <c r="K2821" i="1"/>
  <c r="AJ2821" i="1" s="1"/>
  <c r="K2822" i="1"/>
  <c r="AJ2822" i="1" s="1"/>
  <c r="K2823" i="1"/>
  <c r="AJ2823" i="1" s="1"/>
  <c r="K2824" i="1"/>
  <c r="AJ2824" i="1" s="1"/>
  <c r="K2825" i="1"/>
  <c r="AJ2825" i="1" s="1"/>
  <c r="K2826" i="1"/>
  <c r="AJ2826" i="1" s="1"/>
  <c r="K2827" i="1"/>
  <c r="AJ2827" i="1" s="1"/>
  <c r="K2828" i="1"/>
  <c r="AJ2828" i="1" s="1"/>
  <c r="K2829" i="1"/>
  <c r="AJ2829" i="1" s="1"/>
  <c r="K2830" i="1"/>
  <c r="AJ2830" i="1" s="1"/>
  <c r="K2831" i="1"/>
  <c r="AJ2831" i="1" s="1"/>
  <c r="K2832" i="1"/>
  <c r="AJ2832" i="1" s="1"/>
  <c r="K2833" i="1"/>
  <c r="AJ2833" i="1" s="1"/>
  <c r="K2834" i="1"/>
  <c r="AJ2834" i="1" s="1"/>
  <c r="K2835" i="1"/>
  <c r="AJ2835" i="1" s="1"/>
  <c r="K2836" i="1"/>
  <c r="AJ2836" i="1" s="1"/>
  <c r="K2837" i="1"/>
  <c r="AJ2837" i="1" s="1"/>
  <c r="K2838" i="1"/>
  <c r="AJ2838" i="1" s="1"/>
  <c r="K2839" i="1"/>
  <c r="AJ2839" i="1" s="1"/>
  <c r="K2840" i="1"/>
  <c r="AJ2840" i="1" s="1"/>
  <c r="K2841" i="1"/>
  <c r="AJ2841" i="1" s="1"/>
  <c r="K2842" i="1"/>
  <c r="AJ2842" i="1" s="1"/>
  <c r="K2843" i="1"/>
  <c r="AJ2843" i="1" s="1"/>
  <c r="K2844" i="1"/>
  <c r="AJ2844" i="1" s="1"/>
  <c r="K2845" i="1"/>
  <c r="AJ2845" i="1" s="1"/>
  <c r="K2846" i="1"/>
  <c r="AJ2846" i="1" s="1"/>
  <c r="K2847" i="1"/>
  <c r="AJ2847" i="1" s="1"/>
  <c r="K2848" i="1"/>
  <c r="AJ2848" i="1" s="1"/>
  <c r="K2849" i="1"/>
  <c r="AJ2849" i="1" s="1"/>
  <c r="K2850" i="1"/>
  <c r="AJ2850" i="1" s="1"/>
  <c r="K2851" i="1"/>
  <c r="AJ2851" i="1" s="1"/>
  <c r="K2852" i="1"/>
  <c r="AJ2852" i="1" s="1"/>
  <c r="K2853" i="1"/>
  <c r="AJ2853" i="1" s="1"/>
  <c r="K2854" i="1"/>
  <c r="AJ2854" i="1" s="1"/>
  <c r="K2855" i="1"/>
  <c r="AJ2855" i="1" s="1"/>
  <c r="K2856" i="1"/>
  <c r="AJ2856" i="1" s="1"/>
  <c r="K2857" i="1"/>
  <c r="AJ2857" i="1" s="1"/>
  <c r="K2858" i="1"/>
  <c r="AJ2858" i="1" s="1"/>
  <c r="K2859" i="1"/>
  <c r="AJ2859" i="1" s="1"/>
  <c r="K2860" i="1"/>
  <c r="AJ2860" i="1" s="1"/>
  <c r="K2861" i="1"/>
  <c r="AJ2861" i="1" s="1"/>
  <c r="K2862" i="1"/>
  <c r="AJ2862" i="1" s="1"/>
  <c r="K2863" i="1"/>
  <c r="AJ2863" i="1" s="1"/>
  <c r="K2864" i="1"/>
  <c r="AJ2864" i="1" s="1"/>
  <c r="K2865" i="1"/>
  <c r="AJ2865" i="1" s="1"/>
  <c r="K2866" i="1"/>
  <c r="AJ2866" i="1" s="1"/>
  <c r="K2867" i="1"/>
  <c r="AJ2867" i="1" s="1"/>
  <c r="K2868" i="1"/>
  <c r="AJ2868" i="1" s="1"/>
  <c r="K2869" i="1"/>
  <c r="AJ2869" i="1" s="1"/>
  <c r="K2870" i="1"/>
  <c r="AJ2870" i="1" s="1"/>
  <c r="K2871" i="1"/>
  <c r="AJ2871" i="1" s="1"/>
  <c r="K2872" i="1"/>
  <c r="AJ2872" i="1" s="1"/>
  <c r="K2873" i="1"/>
  <c r="AJ2873" i="1" s="1"/>
  <c r="K2874" i="1"/>
  <c r="AJ2874" i="1" s="1"/>
  <c r="K2875" i="1"/>
  <c r="AJ2875" i="1" s="1"/>
  <c r="K2876" i="1"/>
  <c r="AJ2876" i="1" s="1"/>
  <c r="K2877" i="1"/>
  <c r="AJ2877" i="1" s="1"/>
  <c r="K2878" i="1"/>
  <c r="AJ2878" i="1" s="1"/>
  <c r="K2879" i="1"/>
  <c r="AJ2879" i="1" s="1"/>
  <c r="K2880" i="1"/>
  <c r="AJ2880" i="1" s="1"/>
  <c r="K2881" i="1"/>
  <c r="AJ2881" i="1" s="1"/>
  <c r="K2882" i="1"/>
  <c r="AJ2882" i="1" s="1"/>
  <c r="K2883" i="1"/>
  <c r="AJ2883" i="1" s="1"/>
  <c r="K2884" i="1"/>
  <c r="AJ2884" i="1" s="1"/>
  <c r="K2885" i="1"/>
  <c r="AJ2885" i="1" s="1"/>
  <c r="K2886" i="1"/>
  <c r="AJ2886" i="1" s="1"/>
  <c r="K2887" i="1"/>
  <c r="AJ2887" i="1" s="1"/>
  <c r="K2888" i="1"/>
  <c r="AJ2888" i="1" s="1"/>
  <c r="K2889" i="1"/>
  <c r="AJ2889" i="1" s="1"/>
  <c r="K2890" i="1"/>
  <c r="AJ2890" i="1" s="1"/>
  <c r="K2891" i="1"/>
  <c r="AJ2891" i="1" s="1"/>
  <c r="K2892" i="1"/>
  <c r="AJ2892" i="1" s="1"/>
  <c r="K2893" i="1"/>
  <c r="AJ2893" i="1" s="1"/>
  <c r="K2894" i="1"/>
  <c r="AJ2894" i="1" s="1"/>
  <c r="K2895" i="1"/>
  <c r="AJ2895" i="1" s="1"/>
  <c r="K2896" i="1"/>
  <c r="AJ2896" i="1" s="1"/>
  <c r="K2897" i="1"/>
  <c r="AJ2897" i="1" s="1"/>
  <c r="K2898" i="1"/>
  <c r="AJ2898" i="1" s="1"/>
  <c r="K2899" i="1"/>
  <c r="AJ2899" i="1" s="1"/>
  <c r="K2900" i="1"/>
  <c r="AJ2900" i="1" s="1"/>
  <c r="K2901" i="1"/>
  <c r="AJ2901" i="1" s="1"/>
  <c r="K2902" i="1"/>
  <c r="AJ2902" i="1" s="1"/>
  <c r="K2903" i="1"/>
  <c r="AJ2903" i="1" s="1"/>
  <c r="K2904" i="1"/>
  <c r="AJ2904" i="1" s="1"/>
  <c r="K2905" i="1"/>
  <c r="AJ2905" i="1" s="1"/>
  <c r="K2906" i="1"/>
  <c r="AJ2906" i="1" s="1"/>
  <c r="K1540" i="1"/>
  <c r="AJ1540" i="1" s="1"/>
  <c r="K1541" i="1"/>
  <c r="AJ1541" i="1" s="1"/>
  <c r="K1542" i="1"/>
  <c r="AJ1542" i="1" s="1"/>
  <c r="K1543" i="1"/>
  <c r="AJ1543" i="1" s="1"/>
  <c r="K1544" i="1"/>
  <c r="AJ1544" i="1" s="1"/>
  <c r="K1545" i="1"/>
  <c r="AJ1545" i="1" s="1"/>
  <c r="K1546" i="1"/>
  <c r="AJ1546" i="1" s="1"/>
  <c r="K1547" i="1"/>
  <c r="AJ1547" i="1" s="1"/>
  <c r="K1548" i="1"/>
  <c r="AJ1548" i="1" s="1"/>
  <c r="K1549" i="1"/>
  <c r="AJ1549" i="1" s="1"/>
  <c r="K1550" i="1"/>
  <c r="AJ1550" i="1" s="1"/>
  <c r="K1551" i="1"/>
  <c r="AJ1551" i="1" s="1"/>
  <c r="K1552" i="1"/>
  <c r="AJ1552" i="1" s="1"/>
  <c r="K1553" i="1"/>
  <c r="AJ1553" i="1" s="1"/>
  <c r="K1554" i="1"/>
  <c r="AJ1554" i="1" s="1"/>
  <c r="K1555" i="1"/>
  <c r="AJ1555" i="1" s="1"/>
  <c r="K1556" i="1"/>
  <c r="AJ1556" i="1" s="1"/>
  <c r="K1557" i="1"/>
  <c r="AJ1557" i="1" s="1"/>
  <c r="K1558" i="1"/>
  <c r="AJ1558" i="1" s="1"/>
  <c r="K1559" i="1"/>
  <c r="AJ1559" i="1" s="1"/>
  <c r="K1560" i="1"/>
  <c r="AJ1560" i="1" s="1"/>
  <c r="K1561" i="1"/>
  <c r="AJ1561" i="1" s="1"/>
  <c r="K1562" i="1"/>
  <c r="AJ1562" i="1" s="1"/>
  <c r="K1563" i="1"/>
  <c r="AJ1563" i="1" s="1"/>
  <c r="K1564" i="1"/>
  <c r="AJ1564" i="1" s="1"/>
  <c r="K1565" i="1"/>
  <c r="AJ1565" i="1" s="1"/>
  <c r="K1566" i="1"/>
  <c r="AJ1566" i="1" s="1"/>
  <c r="K1567" i="1"/>
  <c r="AJ1567" i="1" s="1"/>
  <c r="K1568" i="1"/>
  <c r="AJ1568" i="1" s="1"/>
  <c r="K1569" i="1"/>
  <c r="AJ1569" i="1" s="1"/>
  <c r="K1570" i="1"/>
  <c r="AJ1570" i="1" s="1"/>
  <c r="K1571" i="1"/>
  <c r="AJ1571" i="1" s="1"/>
  <c r="K1572" i="1"/>
  <c r="AJ1572" i="1" s="1"/>
  <c r="K1573" i="1"/>
  <c r="AJ1573" i="1" s="1"/>
  <c r="K1574" i="1"/>
  <c r="AJ1574" i="1" s="1"/>
  <c r="K1575" i="1"/>
  <c r="AJ1575" i="1" s="1"/>
  <c r="K1576" i="1"/>
  <c r="AJ1576" i="1" s="1"/>
  <c r="K1577" i="1"/>
  <c r="AJ1577" i="1" s="1"/>
  <c r="K1578" i="1"/>
  <c r="AJ1578" i="1" s="1"/>
  <c r="K1579" i="1"/>
  <c r="AJ1579" i="1" s="1"/>
  <c r="K1580" i="1"/>
  <c r="AJ1580" i="1" s="1"/>
  <c r="K1581" i="1"/>
  <c r="AJ1581" i="1" s="1"/>
  <c r="K1582" i="1"/>
  <c r="AJ1582" i="1" s="1"/>
  <c r="K1583" i="1"/>
  <c r="AJ1583" i="1" s="1"/>
  <c r="K1584" i="1"/>
  <c r="AJ1584" i="1" s="1"/>
  <c r="K1585" i="1"/>
  <c r="AJ1585" i="1" s="1"/>
  <c r="K1586" i="1"/>
  <c r="AJ1586" i="1" s="1"/>
  <c r="K1587" i="1"/>
  <c r="AJ1587" i="1" s="1"/>
  <c r="K1588" i="1"/>
  <c r="AJ1588" i="1" s="1"/>
  <c r="K1589" i="1"/>
  <c r="AJ1589" i="1" s="1"/>
  <c r="K1590" i="1"/>
  <c r="AJ1590" i="1" s="1"/>
  <c r="K1591" i="1"/>
  <c r="AJ1591" i="1" s="1"/>
  <c r="K1592" i="1"/>
  <c r="AJ1592" i="1" s="1"/>
  <c r="K1593" i="1"/>
  <c r="AJ1593" i="1" s="1"/>
  <c r="K1594" i="1"/>
  <c r="AJ1594" i="1" s="1"/>
  <c r="K1595" i="1"/>
  <c r="AJ1595" i="1" s="1"/>
  <c r="K1596" i="1"/>
  <c r="AJ1596" i="1" s="1"/>
  <c r="K1597" i="1"/>
  <c r="AJ1597" i="1" s="1"/>
  <c r="K1598" i="1"/>
  <c r="AJ1598" i="1" s="1"/>
  <c r="K1599" i="1"/>
  <c r="AJ1599" i="1" s="1"/>
  <c r="K1600" i="1"/>
  <c r="AJ1600" i="1" s="1"/>
  <c r="K1601" i="1"/>
  <c r="AJ1601" i="1" s="1"/>
  <c r="K1602" i="1"/>
  <c r="AJ1602" i="1" s="1"/>
  <c r="K1603" i="1"/>
  <c r="AJ1603" i="1" s="1"/>
  <c r="K1604" i="1"/>
  <c r="AJ1604" i="1" s="1"/>
  <c r="K1605" i="1"/>
  <c r="AJ1605" i="1" s="1"/>
  <c r="K1259" i="1"/>
  <c r="AJ1259" i="1" s="1"/>
  <c r="K1260" i="1"/>
  <c r="AJ1260" i="1" s="1"/>
  <c r="K1261" i="1"/>
  <c r="AJ1261" i="1" s="1"/>
  <c r="K1262" i="1"/>
  <c r="AJ1262" i="1" s="1"/>
  <c r="K1263" i="1"/>
  <c r="AJ1263" i="1" s="1"/>
  <c r="K1264" i="1"/>
  <c r="AJ1264" i="1" s="1"/>
  <c r="K1265" i="1"/>
  <c r="AJ1265" i="1" s="1"/>
  <c r="K1266" i="1"/>
  <c r="AJ1266" i="1" s="1"/>
  <c r="K1267" i="1"/>
  <c r="AJ1267" i="1" s="1"/>
  <c r="K1268" i="1"/>
  <c r="AJ1268" i="1" s="1"/>
  <c r="K1269" i="1"/>
  <c r="AJ1269" i="1" s="1"/>
  <c r="K1270" i="1"/>
  <c r="AJ1270" i="1" s="1"/>
  <c r="K1271" i="1"/>
  <c r="AJ1271" i="1" s="1"/>
  <c r="K1272" i="1"/>
  <c r="AJ1272" i="1" s="1"/>
  <c r="K1273" i="1"/>
  <c r="AJ1273" i="1" s="1"/>
  <c r="K1274" i="1"/>
  <c r="AJ1274" i="1" s="1"/>
  <c r="K1275" i="1"/>
  <c r="AJ1275" i="1" s="1"/>
  <c r="K1276" i="1"/>
  <c r="AJ1276" i="1" s="1"/>
  <c r="K1277" i="1"/>
  <c r="AJ1277" i="1" s="1"/>
  <c r="K1278" i="1"/>
  <c r="AJ1278" i="1" s="1"/>
  <c r="K1279" i="1"/>
  <c r="AJ1279" i="1" s="1"/>
  <c r="K1280" i="1"/>
  <c r="AJ1280" i="1" s="1"/>
  <c r="K1281" i="1"/>
  <c r="AJ1281" i="1" s="1"/>
  <c r="K1282" i="1"/>
  <c r="AJ1282" i="1" s="1"/>
  <c r="K1283" i="1"/>
  <c r="AJ1283" i="1" s="1"/>
  <c r="K1284" i="1"/>
  <c r="AJ1284" i="1" s="1"/>
  <c r="K1285" i="1"/>
  <c r="AJ1285" i="1" s="1"/>
  <c r="K1286" i="1"/>
  <c r="AJ1286" i="1" s="1"/>
  <c r="K1287" i="1"/>
  <c r="AJ1287" i="1" s="1"/>
  <c r="K1288" i="1"/>
  <c r="AJ1288" i="1" s="1"/>
  <c r="K1289" i="1"/>
  <c r="AJ1289" i="1" s="1"/>
  <c r="K1290" i="1"/>
  <c r="AJ1290" i="1" s="1"/>
  <c r="K1291" i="1"/>
  <c r="AJ1291" i="1" s="1"/>
  <c r="K1292" i="1"/>
  <c r="AJ1292" i="1" s="1"/>
  <c r="K1293" i="1"/>
  <c r="AJ1293" i="1" s="1"/>
  <c r="K1294" i="1"/>
  <c r="AJ1294" i="1" s="1"/>
  <c r="K1295" i="1"/>
  <c r="AJ1295" i="1" s="1"/>
  <c r="K1296" i="1"/>
  <c r="AJ1296" i="1" s="1"/>
  <c r="K1297" i="1"/>
  <c r="AJ1297" i="1" s="1"/>
  <c r="K1298" i="1"/>
  <c r="AJ1298" i="1" s="1"/>
  <c r="K1299" i="1"/>
  <c r="AJ1299" i="1" s="1"/>
  <c r="K1300" i="1"/>
  <c r="AJ1300" i="1" s="1"/>
  <c r="K1301" i="1"/>
  <c r="AJ1301" i="1" s="1"/>
  <c r="K1302" i="1"/>
  <c r="AJ1302" i="1" s="1"/>
  <c r="K1303" i="1"/>
  <c r="AJ1303" i="1" s="1"/>
  <c r="K1304" i="1"/>
  <c r="AJ1304" i="1" s="1"/>
  <c r="K1305" i="1"/>
  <c r="AJ1305" i="1" s="1"/>
  <c r="K1306" i="1"/>
  <c r="AJ1306" i="1" s="1"/>
  <c r="K1307" i="1"/>
  <c r="AJ1307" i="1" s="1"/>
  <c r="K1308" i="1"/>
  <c r="AJ1308" i="1" s="1"/>
  <c r="K1309" i="1"/>
  <c r="AJ1309" i="1" s="1"/>
  <c r="K1310" i="1"/>
  <c r="AJ1310" i="1" s="1"/>
  <c r="K1311" i="1"/>
  <c r="AJ1311" i="1" s="1"/>
  <c r="K1312" i="1"/>
  <c r="AJ1312" i="1" s="1"/>
  <c r="K1313" i="1"/>
  <c r="AJ1313" i="1" s="1"/>
  <c r="K1314" i="1"/>
  <c r="AJ1314" i="1" s="1"/>
  <c r="K1315" i="1"/>
  <c r="AJ1315" i="1" s="1"/>
  <c r="K1316" i="1"/>
  <c r="AJ1316" i="1" s="1"/>
  <c r="K1317" i="1"/>
  <c r="AJ1317" i="1" s="1"/>
  <c r="K1318" i="1"/>
  <c r="AJ1318" i="1" s="1"/>
  <c r="K1319" i="1"/>
  <c r="AJ1319" i="1" s="1"/>
  <c r="K1320" i="1"/>
  <c r="AJ1320" i="1" s="1"/>
  <c r="K1321" i="1"/>
  <c r="AJ1321" i="1" s="1"/>
  <c r="K1322" i="1"/>
  <c r="AJ1322" i="1" s="1"/>
  <c r="K1323" i="1"/>
  <c r="AJ1323" i="1" s="1"/>
  <c r="K1324" i="1"/>
  <c r="AJ1324" i="1" s="1"/>
  <c r="K1325" i="1"/>
  <c r="AJ1325" i="1" s="1"/>
  <c r="K1326" i="1"/>
  <c r="AJ1326" i="1" s="1"/>
  <c r="K1327" i="1"/>
  <c r="AJ1327" i="1" s="1"/>
  <c r="K1328" i="1"/>
  <c r="AJ1328" i="1" s="1"/>
  <c r="K1329" i="1"/>
  <c r="AJ1329" i="1" s="1"/>
  <c r="K1330" i="1"/>
  <c r="AJ1330" i="1" s="1"/>
  <c r="K1331" i="1"/>
  <c r="AJ1331" i="1" s="1"/>
  <c r="K1332" i="1"/>
  <c r="AJ1332" i="1" s="1"/>
  <c r="K1333" i="1"/>
  <c r="AJ1333" i="1" s="1"/>
  <c r="K1334" i="1"/>
  <c r="AJ1334" i="1" s="1"/>
  <c r="K1335" i="1"/>
  <c r="AJ1335" i="1" s="1"/>
  <c r="K1336" i="1"/>
  <c r="AJ1336" i="1" s="1"/>
  <c r="K1337" i="1"/>
  <c r="AJ1337" i="1" s="1"/>
  <c r="K1338" i="1"/>
  <c r="AJ1338" i="1" s="1"/>
  <c r="K1339" i="1"/>
  <c r="AJ1339" i="1" s="1"/>
  <c r="K1340" i="1"/>
  <c r="AJ1340" i="1" s="1"/>
  <c r="K1341" i="1"/>
  <c r="AJ1341" i="1" s="1"/>
  <c r="K1342" i="1"/>
  <c r="AJ1342" i="1" s="1"/>
  <c r="K1343" i="1"/>
  <c r="AJ1343" i="1" s="1"/>
  <c r="K1344" i="1"/>
  <c r="AJ1344" i="1" s="1"/>
  <c r="K1345" i="1"/>
  <c r="AJ1345" i="1" s="1"/>
  <c r="K1346" i="1"/>
  <c r="AJ1346" i="1" s="1"/>
  <c r="K1347" i="1"/>
  <c r="AJ1347" i="1" s="1"/>
  <c r="K1348" i="1"/>
  <c r="AJ1348" i="1" s="1"/>
  <c r="K1349" i="1"/>
  <c r="AJ1349" i="1" s="1"/>
  <c r="K1047" i="1"/>
  <c r="AJ1047" i="1" s="1"/>
  <c r="K1048" i="1"/>
  <c r="AJ1048" i="1" s="1"/>
  <c r="K1049" i="1"/>
  <c r="AJ1049" i="1" s="1"/>
  <c r="K1050" i="1"/>
  <c r="AJ1050" i="1" s="1"/>
  <c r="K1051" i="1"/>
  <c r="AJ1051" i="1" s="1"/>
  <c r="K1052" i="1"/>
  <c r="AJ1052" i="1" s="1"/>
  <c r="K1053" i="1"/>
  <c r="AJ1053" i="1" s="1"/>
  <c r="K1054" i="1"/>
  <c r="AJ1054" i="1" s="1"/>
  <c r="K1055" i="1"/>
  <c r="AJ1055" i="1" s="1"/>
  <c r="K1056" i="1"/>
  <c r="AJ1056" i="1" s="1"/>
  <c r="K1057" i="1"/>
  <c r="AJ1057" i="1" s="1"/>
  <c r="K1058" i="1"/>
  <c r="AJ1058" i="1" s="1"/>
  <c r="K1059" i="1"/>
  <c r="AJ1059" i="1" s="1"/>
  <c r="K1060" i="1"/>
  <c r="AJ1060" i="1" s="1"/>
  <c r="K1061" i="1"/>
  <c r="AJ1061" i="1" s="1"/>
  <c r="K1062" i="1"/>
  <c r="AJ1062" i="1" s="1"/>
  <c r="K1063" i="1"/>
  <c r="AJ1063" i="1" s="1"/>
  <c r="K1064" i="1"/>
  <c r="AJ1064" i="1" s="1"/>
  <c r="K1065" i="1"/>
  <c r="AJ1065" i="1" s="1"/>
  <c r="K1066" i="1"/>
  <c r="AJ1066" i="1" s="1"/>
  <c r="K1067" i="1"/>
  <c r="AJ1067" i="1" s="1"/>
  <c r="K1068" i="1"/>
  <c r="AJ1068" i="1" s="1"/>
  <c r="K1069" i="1"/>
  <c r="AJ1069" i="1" s="1"/>
  <c r="K1070" i="1"/>
  <c r="AJ1070" i="1" s="1"/>
  <c r="K1071" i="1"/>
  <c r="AJ1071" i="1" s="1"/>
  <c r="K1072" i="1"/>
  <c r="AJ1072" i="1" s="1"/>
  <c r="K1073" i="1"/>
  <c r="AJ1073" i="1" s="1"/>
  <c r="K1074" i="1"/>
  <c r="AJ1074" i="1" s="1"/>
  <c r="K1075" i="1"/>
  <c r="AJ1075" i="1" s="1"/>
  <c r="K1076" i="1"/>
  <c r="AJ1076" i="1" s="1"/>
  <c r="K1077" i="1"/>
  <c r="AJ1077" i="1" s="1"/>
  <c r="K1078" i="1"/>
  <c r="AJ1078" i="1" s="1"/>
  <c r="K1079" i="1"/>
  <c r="AJ1079" i="1" s="1"/>
  <c r="K1080" i="1"/>
  <c r="AJ1080" i="1" s="1"/>
  <c r="K1081" i="1"/>
  <c r="AJ1081" i="1" s="1"/>
  <c r="K1082" i="1"/>
  <c r="AJ1082" i="1" s="1"/>
  <c r="K1083" i="1"/>
  <c r="AJ1083" i="1" s="1"/>
  <c r="K1084" i="1"/>
  <c r="AJ1084" i="1" s="1"/>
  <c r="K1085" i="1"/>
  <c r="AJ1085" i="1" s="1"/>
  <c r="K1086" i="1"/>
  <c r="AJ1086" i="1" s="1"/>
  <c r="K1087" i="1"/>
  <c r="AJ1087" i="1" s="1"/>
  <c r="K1088" i="1"/>
  <c r="AJ1088" i="1" s="1"/>
  <c r="K1089" i="1"/>
  <c r="AJ1089" i="1" s="1"/>
  <c r="K1090" i="1"/>
  <c r="AJ1090" i="1" s="1"/>
  <c r="K1091" i="1"/>
  <c r="AJ1091" i="1" s="1"/>
  <c r="K1092" i="1"/>
  <c r="AJ1092" i="1" s="1"/>
  <c r="K1093" i="1"/>
  <c r="AJ1093" i="1" s="1"/>
  <c r="K1094" i="1"/>
  <c r="AJ1094" i="1" s="1"/>
  <c r="K1095" i="1"/>
  <c r="AJ1095" i="1" s="1"/>
  <c r="K1096" i="1"/>
  <c r="AJ1096" i="1" s="1"/>
  <c r="K1097" i="1"/>
  <c r="AJ1097" i="1" s="1"/>
  <c r="K1098" i="1"/>
  <c r="AJ1098" i="1" s="1"/>
  <c r="K1099" i="1"/>
  <c r="AJ1099" i="1" s="1"/>
  <c r="K1100" i="1"/>
  <c r="AJ1100" i="1" s="1"/>
  <c r="K1101" i="1"/>
  <c r="AJ1101" i="1" s="1"/>
  <c r="K1102" i="1"/>
  <c r="AJ1102" i="1" s="1"/>
  <c r="K1103" i="1"/>
  <c r="AJ1103" i="1" s="1"/>
  <c r="K1104" i="1"/>
  <c r="AJ1104" i="1" s="1"/>
  <c r="K1105" i="1"/>
  <c r="AJ1105" i="1" s="1"/>
  <c r="K1106" i="1"/>
  <c r="AJ1106" i="1" s="1"/>
  <c r="K1107" i="1"/>
  <c r="AJ1107" i="1" s="1"/>
  <c r="K1108" i="1"/>
  <c r="AJ1108" i="1" s="1"/>
  <c r="K1109" i="1"/>
  <c r="AJ1109" i="1" s="1"/>
  <c r="K1110" i="1"/>
  <c r="AJ1110" i="1" s="1"/>
  <c r="K1111" i="1"/>
  <c r="AJ1111" i="1" s="1"/>
  <c r="K1112" i="1"/>
  <c r="AJ1112" i="1" s="1"/>
  <c r="K1113" i="1"/>
  <c r="AJ1113" i="1" s="1"/>
  <c r="K1114" i="1"/>
  <c r="AJ1114" i="1" s="1"/>
  <c r="K1115" i="1"/>
  <c r="AJ1115" i="1" s="1"/>
  <c r="K1116" i="1"/>
  <c r="AJ1116" i="1" s="1"/>
  <c r="K1117" i="1"/>
  <c r="AJ1117" i="1" s="1"/>
  <c r="K1118" i="1"/>
  <c r="AJ1118" i="1" s="1"/>
  <c r="K1119" i="1"/>
  <c r="AJ1119" i="1" s="1"/>
  <c r="K1120" i="1"/>
  <c r="AJ1120" i="1" s="1"/>
  <c r="K1121" i="1"/>
  <c r="AJ1121" i="1" s="1"/>
  <c r="K1122" i="1"/>
  <c r="AJ1122" i="1" s="1"/>
  <c r="K1123" i="1"/>
  <c r="AJ1123" i="1" s="1"/>
  <c r="K1124" i="1"/>
  <c r="AJ1124" i="1" s="1"/>
  <c r="K1125" i="1"/>
  <c r="AJ1125" i="1" s="1"/>
  <c r="K1126" i="1"/>
  <c r="AJ1126" i="1" s="1"/>
  <c r="K1127" i="1"/>
  <c r="AJ1127" i="1" s="1"/>
  <c r="K1128" i="1"/>
  <c r="AJ1128" i="1" s="1"/>
  <c r="K1129" i="1"/>
  <c r="AJ1129" i="1" s="1"/>
  <c r="K1130" i="1"/>
  <c r="AJ1130" i="1" s="1"/>
  <c r="K1131" i="1"/>
  <c r="AJ1131" i="1" s="1"/>
  <c r="K1132" i="1"/>
  <c r="AJ1132" i="1" s="1"/>
  <c r="K1133" i="1"/>
  <c r="AJ1133" i="1" s="1"/>
  <c r="K1134" i="1"/>
  <c r="AJ1134" i="1" s="1"/>
  <c r="K1135" i="1"/>
  <c r="AJ1135" i="1" s="1"/>
  <c r="K1136" i="1"/>
  <c r="AJ1136" i="1" s="1"/>
  <c r="K1137" i="1"/>
  <c r="AJ1137" i="1" s="1"/>
  <c r="K1138" i="1"/>
  <c r="AJ1138" i="1" s="1"/>
  <c r="K1139" i="1"/>
  <c r="AJ1139" i="1" s="1"/>
  <c r="K1140" i="1"/>
  <c r="AJ1140" i="1" s="1"/>
  <c r="K1141" i="1"/>
  <c r="AJ1141" i="1" s="1"/>
  <c r="K1142" i="1"/>
  <c r="AJ1142" i="1" s="1"/>
  <c r="K1143" i="1"/>
  <c r="AJ1143" i="1" s="1"/>
  <c r="K1144" i="1"/>
  <c r="AJ1144" i="1" s="1"/>
  <c r="K1145" i="1"/>
  <c r="AJ1145" i="1" s="1"/>
  <c r="K1146" i="1"/>
  <c r="AJ1146" i="1" s="1"/>
  <c r="K1147" i="1"/>
  <c r="AJ1147" i="1" s="1"/>
  <c r="K1148" i="1"/>
  <c r="AJ1148" i="1" s="1"/>
  <c r="K1149" i="1"/>
  <c r="AJ1149" i="1" s="1"/>
  <c r="K1150" i="1"/>
  <c r="AJ1150" i="1" s="1"/>
  <c r="K1151" i="1"/>
  <c r="AJ1151" i="1" s="1"/>
  <c r="K1152" i="1"/>
  <c r="AJ1152" i="1" s="1"/>
  <c r="K1153" i="1"/>
  <c r="AJ1153" i="1" s="1"/>
  <c r="K1154" i="1"/>
  <c r="AJ1154" i="1" s="1"/>
  <c r="K1155" i="1"/>
  <c r="AJ1155" i="1" s="1"/>
  <c r="K1156" i="1"/>
  <c r="AJ1156" i="1" s="1"/>
  <c r="K1157" i="1"/>
  <c r="AJ1157" i="1" s="1"/>
  <c r="K1158" i="1"/>
  <c r="AJ1158" i="1" s="1"/>
  <c r="K1159" i="1"/>
  <c r="AJ1159" i="1" s="1"/>
  <c r="K1160" i="1"/>
  <c r="AJ1160" i="1" s="1"/>
  <c r="K767" i="1"/>
  <c r="AJ767" i="1" s="1"/>
  <c r="K768" i="1"/>
  <c r="AJ768" i="1" s="1"/>
  <c r="K769" i="1"/>
  <c r="AJ769" i="1" s="1"/>
  <c r="K770" i="1"/>
  <c r="AJ770" i="1" s="1"/>
  <c r="K771" i="1"/>
  <c r="AJ771" i="1" s="1"/>
  <c r="K772" i="1"/>
  <c r="AJ772" i="1" s="1"/>
  <c r="K773" i="1"/>
  <c r="AJ773" i="1" s="1"/>
  <c r="K774" i="1"/>
  <c r="AJ774" i="1" s="1"/>
  <c r="K775" i="1"/>
  <c r="AJ775" i="1" s="1"/>
  <c r="K776" i="1"/>
  <c r="AJ776" i="1" s="1"/>
  <c r="K777" i="1"/>
  <c r="AJ777" i="1" s="1"/>
  <c r="K778" i="1"/>
  <c r="AJ778" i="1" s="1"/>
  <c r="K779" i="1"/>
  <c r="AJ779" i="1" s="1"/>
  <c r="K780" i="1"/>
  <c r="AJ780" i="1" s="1"/>
  <c r="K781" i="1"/>
  <c r="AJ781" i="1" s="1"/>
  <c r="K782" i="1"/>
  <c r="AJ782" i="1" s="1"/>
  <c r="K783" i="1"/>
  <c r="AJ783" i="1" s="1"/>
  <c r="K784" i="1"/>
  <c r="AJ784" i="1" s="1"/>
  <c r="K785" i="1"/>
  <c r="AJ785" i="1" s="1"/>
  <c r="K786" i="1"/>
  <c r="AJ786" i="1" s="1"/>
  <c r="K787" i="1"/>
  <c r="AJ787" i="1" s="1"/>
  <c r="K788" i="1"/>
  <c r="AJ788" i="1" s="1"/>
  <c r="K789" i="1"/>
  <c r="AJ789" i="1" s="1"/>
  <c r="K790" i="1"/>
  <c r="AJ790" i="1" s="1"/>
  <c r="K791" i="1"/>
  <c r="AJ791" i="1" s="1"/>
  <c r="K792" i="1"/>
  <c r="AJ792" i="1" s="1"/>
  <c r="K793" i="1"/>
  <c r="AJ793" i="1" s="1"/>
  <c r="K794" i="1"/>
  <c r="AJ794" i="1" s="1"/>
  <c r="K795" i="1"/>
  <c r="AJ795" i="1" s="1"/>
  <c r="K796" i="1"/>
  <c r="AJ796" i="1" s="1"/>
  <c r="K797" i="1"/>
  <c r="AJ797" i="1" s="1"/>
  <c r="K798" i="1"/>
  <c r="AJ798" i="1" s="1"/>
  <c r="K799" i="1"/>
  <c r="AJ799" i="1" s="1"/>
  <c r="K800" i="1"/>
  <c r="AJ800" i="1" s="1"/>
  <c r="K801" i="1"/>
  <c r="AJ801" i="1" s="1"/>
  <c r="K802" i="1"/>
  <c r="AJ802" i="1" s="1"/>
  <c r="K803" i="1"/>
  <c r="AJ803" i="1" s="1"/>
  <c r="K804" i="1"/>
  <c r="AJ804" i="1" s="1"/>
  <c r="K805" i="1"/>
  <c r="AJ805" i="1" s="1"/>
  <c r="K806" i="1"/>
  <c r="AJ806" i="1" s="1"/>
  <c r="K807" i="1"/>
  <c r="AJ807" i="1" s="1"/>
  <c r="K808" i="1"/>
  <c r="AJ808" i="1" s="1"/>
  <c r="K809" i="1"/>
  <c r="AJ809" i="1" s="1"/>
  <c r="K810" i="1"/>
  <c r="AJ810" i="1" s="1"/>
  <c r="K811" i="1"/>
  <c r="AJ811" i="1" s="1"/>
  <c r="K812" i="1"/>
  <c r="AJ812" i="1" s="1"/>
  <c r="K813" i="1"/>
  <c r="AJ813" i="1" s="1"/>
  <c r="K814" i="1"/>
  <c r="AJ814" i="1" s="1"/>
  <c r="K815" i="1"/>
  <c r="AJ815" i="1" s="1"/>
  <c r="K816" i="1"/>
  <c r="AJ816" i="1" s="1"/>
  <c r="K817" i="1"/>
  <c r="AJ817" i="1" s="1"/>
  <c r="K818" i="1"/>
  <c r="AJ818" i="1" s="1"/>
  <c r="K819" i="1"/>
  <c r="AJ819" i="1" s="1"/>
  <c r="K820" i="1"/>
  <c r="AJ820" i="1" s="1"/>
  <c r="K821" i="1"/>
  <c r="AJ821" i="1" s="1"/>
  <c r="K822" i="1"/>
  <c r="AJ822" i="1" s="1"/>
  <c r="K823" i="1"/>
  <c r="AJ823" i="1" s="1"/>
  <c r="K824" i="1"/>
  <c r="AJ824" i="1" s="1"/>
  <c r="K825" i="1"/>
  <c r="AJ825" i="1" s="1"/>
  <c r="K826" i="1"/>
  <c r="AJ826" i="1" s="1"/>
  <c r="K827" i="1"/>
  <c r="AJ827" i="1" s="1"/>
  <c r="K828" i="1"/>
  <c r="AJ828" i="1" s="1"/>
  <c r="K829" i="1"/>
  <c r="AJ829" i="1" s="1"/>
  <c r="K830" i="1"/>
  <c r="AJ830" i="1" s="1"/>
  <c r="K831" i="1"/>
  <c r="AJ831" i="1" s="1"/>
  <c r="K832" i="1"/>
  <c r="AJ832" i="1" s="1"/>
  <c r="K2692" i="1"/>
  <c r="AJ2692" i="1" s="1"/>
  <c r="K2693" i="1"/>
  <c r="AJ2693" i="1" s="1"/>
  <c r="K2694" i="1"/>
  <c r="AJ2694" i="1" s="1"/>
  <c r="K2695" i="1"/>
  <c r="AJ2695" i="1" s="1"/>
  <c r="K2696" i="1"/>
  <c r="AJ2696" i="1" s="1"/>
  <c r="K2697" i="1"/>
  <c r="AJ2697" i="1" s="1"/>
  <c r="K2698" i="1"/>
  <c r="AJ2698" i="1" s="1"/>
  <c r="K2699" i="1"/>
  <c r="AJ2699" i="1" s="1"/>
  <c r="K2700" i="1"/>
  <c r="AJ2700" i="1" s="1"/>
  <c r="K2701" i="1"/>
  <c r="AJ2701" i="1" s="1"/>
  <c r="K2702" i="1"/>
  <c r="AJ2702" i="1" s="1"/>
  <c r="K2703" i="1"/>
  <c r="AJ2703" i="1" s="1"/>
  <c r="K2704" i="1"/>
  <c r="AJ2704" i="1" s="1"/>
  <c r="K2705" i="1"/>
  <c r="AJ2705" i="1" s="1"/>
  <c r="K2706" i="1"/>
  <c r="AJ2706" i="1" s="1"/>
  <c r="K2707" i="1"/>
  <c r="AJ2707" i="1" s="1"/>
  <c r="K2708" i="1"/>
  <c r="AJ2708" i="1" s="1"/>
  <c r="K2709" i="1"/>
  <c r="AJ2709" i="1" s="1"/>
  <c r="K2710" i="1"/>
  <c r="AJ2710" i="1" s="1"/>
  <c r="K2711" i="1"/>
  <c r="AJ2711" i="1" s="1"/>
  <c r="K2712" i="1"/>
  <c r="AJ2712" i="1" s="1"/>
  <c r="K2713" i="1"/>
  <c r="AJ2713" i="1" s="1"/>
  <c r="K2714" i="1"/>
  <c r="AJ2714" i="1" s="1"/>
  <c r="K2715" i="1"/>
  <c r="AJ2715" i="1" s="1"/>
  <c r="K2716" i="1"/>
  <c r="AJ2716" i="1" s="1"/>
  <c r="K2717" i="1"/>
  <c r="AJ2717" i="1" s="1"/>
  <c r="K2718" i="1"/>
  <c r="AJ2718" i="1" s="1"/>
  <c r="K2719" i="1"/>
  <c r="AJ2719" i="1" s="1"/>
  <c r="K2720" i="1"/>
  <c r="AJ2720" i="1" s="1"/>
  <c r="K2721" i="1"/>
  <c r="AJ2721" i="1" s="1"/>
  <c r="K2722" i="1"/>
  <c r="AJ2722" i="1" s="1"/>
  <c r="K2723" i="1"/>
  <c r="AJ2723" i="1" s="1"/>
  <c r="K2724" i="1"/>
  <c r="AJ2724" i="1" s="1"/>
  <c r="K2725" i="1"/>
  <c r="AJ2725" i="1" s="1"/>
  <c r="K2726" i="1"/>
  <c r="AJ2726" i="1" s="1"/>
  <c r="K2727" i="1"/>
  <c r="AJ2727" i="1" s="1"/>
  <c r="K2728" i="1"/>
  <c r="AJ2728" i="1" s="1"/>
  <c r="K2729" i="1"/>
  <c r="AJ2729" i="1" s="1"/>
  <c r="K2730" i="1"/>
  <c r="AJ2730" i="1" s="1"/>
  <c r="K2731" i="1"/>
  <c r="AJ2731" i="1" s="1"/>
  <c r="K2732" i="1"/>
  <c r="AJ2732" i="1" s="1"/>
  <c r="K2733" i="1"/>
  <c r="AJ2733" i="1" s="1"/>
  <c r="K2734" i="1"/>
  <c r="AJ2734" i="1" s="1"/>
  <c r="K2735" i="1"/>
  <c r="AJ2735" i="1" s="1"/>
  <c r="K2736" i="1"/>
  <c r="AJ2736" i="1" s="1"/>
  <c r="K2737" i="1"/>
  <c r="AJ2737" i="1" s="1"/>
  <c r="K2738" i="1"/>
  <c r="AJ2738" i="1" s="1"/>
  <c r="K2739" i="1"/>
  <c r="AJ2739" i="1" s="1"/>
  <c r="K2740" i="1"/>
  <c r="AJ2740" i="1" s="1"/>
  <c r="K2741" i="1"/>
  <c r="AJ2741" i="1" s="1"/>
  <c r="K2742" i="1"/>
  <c r="AJ2742" i="1" s="1"/>
  <c r="K2743" i="1"/>
  <c r="AJ2743" i="1" s="1"/>
  <c r="K2744" i="1"/>
  <c r="AJ2744" i="1" s="1"/>
  <c r="K2745" i="1"/>
  <c r="AJ2745" i="1" s="1"/>
  <c r="K2746" i="1"/>
  <c r="AJ2746" i="1" s="1"/>
  <c r="K2747" i="1"/>
  <c r="AJ2747" i="1" s="1"/>
  <c r="K2748" i="1"/>
  <c r="AJ2748" i="1" s="1"/>
  <c r="K2749" i="1"/>
  <c r="AJ2749" i="1" s="1"/>
  <c r="K2750" i="1"/>
  <c r="AJ2750" i="1" s="1"/>
  <c r="K2751" i="1"/>
  <c r="AJ2751" i="1" s="1"/>
  <c r="K2752" i="1"/>
  <c r="AJ2752" i="1" s="1"/>
  <c r="K2753" i="1"/>
  <c r="AJ2753" i="1" s="1"/>
  <c r="K2754" i="1"/>
  <c r="AJ2754" i="1" s="1"/>
  <c r="K2755" i="1"/>
  <c r="AJ2755" i="1" s="1"/>
  <c r="K2756" i="1"/>
  <c r="AJ2756" i="1" s="1"/>
  <c r="K2757" i="1"/>
  <c r="AJ2757" i="1" s="1"/>
  <c r="K2758" i="1"/>
  <c r="AJ2758" i="1" s="1"/>
  <c r="K2759" i="1"/>
  <c r="AJ2759" i="1" s="1"/>
  <c r="K2760" i="1"/>
  <c r="AJ2760" i="1" s="1"/>
  <c r="K2761" i="1"/>
  <c r="AJ2761" i="1" s="1"/>
  <c r="K449" i="1"/>
  <c r="AJ449" i="1" s="1"/>
  <c r="K450" i="1"/>
  <c r="AJ450" i="1" s="1"/>
  <c r="K451" i="1"/>
  <c r="AJ451" i="1" s="1"/>
  <c r="K452" i="1"/>
  <c r="AJ452" i="1" s="1"/>
  <c r="K453" i="1"/>
  <c r="AJ453" i="1" s="1"/>
  <c r="K454" i="1"/>
  <c r="AJ454" i="1" s="1"/>
  <c r="K455" i="1"/>
  <c r="AJ455" i="1" s="1"/>
  <c r="K456" i="1"/>
  <c r="AJ456" i="1" s="1"/>
  <c r="K457" i="1"/>
  <c r="AJ457" i="1" s="1"/>
  <c r="K458" i="1"/>
  <c r="AJ458" i="1" s="1"/>
  <c r="K459" i="1"/>
  <c r="AJ459" i="1" s="1"/>
  <c r="K460" i="1"/>
  <c r="AJ460" i="1" s="1"/>
  <c r="K461" i="1"/>
  <c r="AJ461" i="1" s="1"/>
  <c r="K462" i="1"/>
  <c r="AJ462" i="1" s="1"/>
  <c r="K463" i="1"/>
  <c r="AJ463" i="1" s="1"/>
  <c r="K464" i="1"/>
  <c r="AJ464" i="1" s="1"/>
  <c r="K465" i="1"/>
  <c r="AJ465" i="1" s="1"/>
  <c r="K466" i="1"/>
  <c r="AJ466" i="1" s="1"/>
  <c r="K467" i="1"/>
  <c r="AJ467" i="1" s="1"/>
  <c r="K468" i="1"/>
  <c r="AJ468" i="1" s="1"/>
  <c r="K469" i="1"/>
  <c r="AJ469" i="1" s="1"/>
  <c r="K470" i="1"/>
  <c r="AJ470" i="1" s="1"/>
  <c r="K471" i="1"/>
  <c r="AJ471" i="1" s="1"/>
  <c r="K472" i="1"/>
  <c r="AJ472" i="1" s="1"/>
  <c r="K473" i="1"/>
  <c r="AJ473" i="1" s="1"/>
  <c r="K474" i="1"/>
  <c r="AJ474" i="1" s="1"/>
  <c r="K475" i="1"/>
  <c r="AJ475" i="1" s="1"/>
  <c r="K476" i="1"/>
  <c r="AJ476" i="1" s="1"/>
  <c r="K477" i="1"/>
  <c r="AJ477" i="1" s="1"/>
  <c r="K478" i="1"/>
  <c r="AJ478" i="1" s="1"/>
  <c r="K479" i="1"/>
  <c r="AJ479" i="1" s="1"/>
  <c r="K480" i="1"/>
  <c r="AJ480" i="1" s="1"/>
  <c r="K481" i="1"/>
  <c r="AJ481" i="1" s="1"/>
  <c r="K482" i="1"/>
  <c r="AJ482" i="1" s="1"/>
  <c r="K483" i="1"/>
  <c r="AJ483" i="1" s="1"/>
  <c r="K484" i="1"/>
  <c r="AJ484" i="1" s="1"/>
  <c r="K485" i="1"/>
  <c r="AJ485" i="1" s="1"/>
  <c r="K486" i="1"/>
  <c r="AJ486" i="1" s="1"/>
  <c r="K487" i="1"/>
  <c r="AJ487" i="1" s="1"/>
  <c r="K488" i="1"/>
  <c r="AJ488" i="1" s="1"/>
  <c r="K489" i="1"/>
  <c r="AJ489" i="1" s="1"/>
  <c r="K490" i="1"/>
  <c r="AJ490" i="1" s="1"/>
  <c r="K491" i="1"/>
  <c r="AJ491" i="1" s="1"/>
  <c r="K492" i="1"/>
  <c r="AJ492" i="1" s="1"/>
  <c r="K493" i="1"/>
  <c r="AJ493" i="1" s="1"/>
  <c r="K494" i="1"/>
  <c r="AJ494" i="1" s="1"/>
  <c r="K495" i="1"/>
  <c r="AJ495" i="1" s="1"/>
  <c r="K496" i="1"/>
  <c r="AJ496" i="1" s="1"/>
  <c r="K497" i="1"/>
  <c r="AJ497" i="1" s="1"/>
  <c r="K498" i="1"/>
  <c r="AJ498" i="1" s="1"/>
  <c r="K499" i="1"/>
  <c r="AJ499" i="1" s="1"/>
  <c r="K500" i="1"/>
  <c r="AJ500" i="1" s="1"/>
  <c r="K501" i="1"/>
  <c r="AJ501" i="1" s="1"/>
  <c r="K502" i="1"/>
  <c r="AJ502" i="1" s="1"/>
  <c r="K503" i="1"/>
  <c r="AJ503" i="1" s="1"/>
  <c r="K504" i="1"/>
  <c r="AJ504" i="1" s="1"/>
  <c r="K505" i="1"/>
  <c r="AJ505" i="1" s="1"/>
  <c r="K506" i="1"/>
  <c r="AJ506" i="1" s="1"/>
  <c r="K507" i="1"/>
  <c r="AJ507" i="1" s="1"/>
  <c r="K508" i="1"/>
  <c r="AJ508" i="1" s="1"/>
  <c r="K509" i="1"/>
  <c r="AJ509" i="1" s="1"/>
  <c r="K510" i="1"/>
  <c r="AJ510" i="1" s="1"/>
  <c r="K511" i="1"/>
  <c r="AJ511" i="1" s="1"/>
  <c r="K512" i="1"/>
  <c r="AJ512" i="1" s="1"/>
  <c r="K513" i="1"/>
  <c r="AJ513" i="1" s="1"/>
  <c r="K514" i="1"/>
  <c r="AJ514" i="1" s="1"/>
  <c r="K515" i="1"/>
  <c r="AJ515" i="1" s="1"/>
  <c r="K516" i="1"/>
  <c r="AJ516" i="1" s="1"/>
  <c r="K517" i="1"/>
  <c r="AJ517" i="1" s="1"/>
  <c r="K518" i="1"/>
  <c r="AJ518" i="1" s="1"/>
  <c r="K519" i="1"/>
  <c r="AJ519" i="1" s="1"/>
  <c r="K520" i="1"/>
  <c r="AJ520" i="1" s="1"/>
  <c r="K521" i="1"/>
  <c r="AJ521" i="1" s="1"/>
  <c r="K1679" i="1"/>
  <c r="AJ1679" i="1" s="1"/>
  <c r="K1680" i="1"/>
  <c r="AJ1680" i="1" s="1"/>
  <c r="K1681" i="1"/>
  <c r="AJ1681" i="1" s="1"/>
  <c r="K1682" i="1"/>
  <c r="AJ1682" i="1" s="1"/>
  <c r="K1683" i="1"/>
  <c r="AJ1683" i="1" s="1"/>
  <c r="K1684" i="1"/>
  <c r="AJ1684" i="1" s="1"/>
  <c r="K1685" i="1"/>
  <c r="AJ1685" i="1" s="1"/>
  <c r="K1686" i="1"/>
  <c r="AJ1686" i="1" s="1"/>
  <c r="K1687" i="1"/>
  <c r="AJ1687" i="1" s="1"/>
  <c r="K1688" i="1"/>
  <c r="AJ1688" i="1" s="1"/>
  <c r="K1689" i="1"/>
  <c r="AJ1689" i="1" s="1"/>
  <c r="K1690" i="1"/>
  <c r="AJ1690" i="1" s="1"/>
  <c r="K1691" i="1"/>
  <c r="AJ1691" i="1" s="1"/>
  <c r="K1692" i="1"/>
  <c r="AJ1692" i="1" s="1"/>
  <c r="K1693" i="1"/>
  <c r="AJ1693" i="1" s="1"/>
  <c r="K1694" i="1"/>
  <c r="AJ1694" i="1" s="1"/>
  <c r="K1695" i="1"/>
  <c r="AJ1695" i="1" s="1"/>
  <c r="K1696" i="1"/>
  <c r="AJ1696" i="1" s="1"/>
  <c r="K1697" i="1"/>
  <c r="AJ1697" i="1" s="1"/>
  <c r="K1698" i="1"/>
  <c r="AJ1698" i="1" s="1"/>
  <c r="K1699" i="1"/>
  <c r="AJ1699" i="1" s="1"/>
  <c r="K1700" i="1"/>
  <c r="AJ1700" i="1" s="1"/>
  <c r="K1701" i="1"/>
  <c r="AJ1701" i="1" s="1"/>
  <c r="K1702" i="1"/>
  <c r="AJ1702" i="1" s="1"/>
  <c r="K1703" i="1"/>
  <c r="AJ1703" i="1" s="1"/>
  <c r="K1704" i="1"/>
  <c r="AJ1704" i="1" s="1"/>
  <c r="K1705" i="1"/>
  <c r="AJ1705" i="1" s="1"/>
  <c r="K1706" i="1"/>
  <c r="AJ1706" i="1" s="1"/>
  <c r="K1707" i="1"/>
  <c r="AJ1707" i="1" s="1"/>
  <c r="K1708" i="1"/>
  <c r="AJ1708" i="1" s="1"/>
  <c r="K1709" i="1"/>
  <c r="AJ1709" i="1" s="1"/>
  <c r="K1710" i="1"/>
  <c r="AJ1710" i="1" s="1"/>
  <c r="K1711" i="1"/>
  <c r="AJ1711" i="1" s="1"/>
  <c r="K1712" i="1"/>
  <c r="AJ1712" i="1" s="1"/>
  <c r="K1713" i="1"/>
  <c r="AJ1713" i="1" s="1"/>
  <c r="K1714" i="1"/>
  <c r="AJ1714" i="1" s="1"/>
  <c r="K1715" i="1"/>
  <c r="AJ1715" i="1" s="1"/>
  <c r="K1716" i="1"/>
  <c r="AJ1716" i="1" s="1"/>
  <c r="K1717" i="1"/>
  <c r="AJ1717" i="1" s="1"/>
  <c r="K1718" i="1"/>
  <c r="AJ1718" i="1" s="1"/>
  <c r="K1719" i="1"/>
  <c r="AJ1719" i="1" s="1"/>
  <c r="K1720" i="1"/>
  <c r="AJ1720" i="1" s="1"/>
  <c r="K1721" i="1"/>
  <c r="AJ1721" i="1" s="1"/>
  <c r="K1722" i="1"/>
  <c r="AJ1722" i="1" s="1"/>
  <c r="K1723" i="1"/>
  <c r="AJ1723" i="1" s="1"/>
  <c r="K1724" i="1"/>
  <c r="AJ1724" i="1" s="1"/>
  <c r="K1725" i="1"/>
  <c r="AJ1725" i="1" s="1"/>
  <c r="K1726" i="1"/>
  <c r="AJ1726" i="1" s="1"/>
  <c r="K1727" i="1"/>
  <c r="AJ1727" i="1" s="1"/>
  <c r="K1728" i="1"/>
  <c r="AJ1728" i="1" s="1"/>
  <c r="K1729" i="1"/>
  <c r="AJ1729" i="1" s="1"/>
  <c r="K1730" i="1"/>
  <c r="AJ1730" i="1" s="1"/>
  <c r="K1731" i="1"/>
  <c r="AJ1731" i="1" s="1"/>
  <c r="K1732" i="1"/>
  <c r="AJ1732" i="1" s="1"/>
  <c r="K1733" i="1"/>
  <c r="AJ1733" i="1" s="1"/>
  <c r="K1734" i="1"/>
  <c r="AJ1734" i="1" s="1"/>
  <c r="K1735" i="1"/>
  <c r="AJ1735" i="1" s="1"/>
  <c r="K1736" i="1"/>
  <c r="AJ1736" i="1" s="1"/>
  <c r="K1737" i="1"/>
  <c r="AJ1737" i="1" s="1"/>
  <c r="K1738" i="1"/>
  <c r="AJ1738" i="1" s="1"/>
  <c r="K1739" i="1"/>
  <c r="AJ1739" i="1" s="1"/>
  <c r="K589" i="1"/>
  <c r="AJ589" i="1" s="1"/>
  <c r="K590" i="1"/>
  <c r="AJ590" i="1" s="1"/>
  <c r="K591" i="1"/>
  <c r="AJ591" i="1" s="1"/>
  <c r="K592" i="1"/>
  <c r="AJ592" i="1" s="1"/>
  <c r="K593" i="1"/>
  <c r="AJ593" i="1" s="1"/>
  <c r="K594" i="1"/>
  <c r="AJ594" i="1" s="1"/>
  <c r="K595" i="1"/>
  <c r="AJ595" i="1" s="1"/>
  <c r="K596" i="1"/>
  <c r="AJ596" i="1" s="1"/>
  <c r="K597" i="1"/>
  <c r="AJ597" i="1" s="1"/>
  <c r="K598" i="1"/>
  <c r="AJ598" i="1" s="1"/>
  <c r="K599" i="1"/>
  <c r="AJ599" i="1" s="1"/>
  <c r="K600" i="1"/>
  <c r="AJ600" i="1" s="1"/>
  <c r="K601" i="1"/>
  <c r="AJ601" i="1" s="1"/>
  <c r="K602" i="1"/>
  <c r="AJ602" i="1" s="1"/>
  <c r="K603" i="1"/>
  <c r="AJ603" i="1" s="1"/>
  <c r="K604" i="1"/>
  <c r="AJ604" i="1" s="1"/>
  <c r="K605" i="1"/>
  <c r="AJ605" i="1" s="1"/>
  <c r="K606" i="1"/>
  <c r="AJ606" i="1" s="1"/>
  <c r="K607" i="1"/>
  <c r="AJ607" i="1" s="1"/>
  <c r="K608" i="1"/>
  <c r="AJ608" i="1" s="1"/>
  <c r="K609" i="1"/>
  <c r="AJ609" i="1" s="1"/>
  <c r="K610" i="1"/>
  <c r="AJ610" i="1" s="1"/>
  <c r="K611" i="1"/>
  <c r="AJ611" i="1" s="1"/>
  <c r="K612" i="1"/>
  <c r="AJ612" i="1" s="1"/>
  <c r="K613" i="1"/>
  <c r="AJ613" i="1" s="1"/>
  <c r="K614" i="1"/>
  <c r="AJ614" i="1" s="1"/>
  <c r="K615" i="1"/>
  <c r="AJ615" i="1" s="1"/>
  <c r="K616" i="1"/>
  <c r="AJ616" i="1" s="1"/>
  <c r="K617" i="1"/>
  <c r="AJ617" i="1" s="1"/>
  <c r="K618" i="1"/>
  <c r="AJ618" i="1" s="1"/>
  <c r="K619" i="1"/>
  <c r="AJ619" i="1" s="1"/>
  <c r="K620" i="1"/>
  <c r="AJ620" i="1" s="1"/>
  <c r="K621" i="1"/>
  <c r="AJ621" i="1" s="1"/>
  <c r="K622" i="1"/>
  <c r="AJ622" i="1" s="1"/>
  <c r="K623" i="1"/>
  <c r="AJ623" i="1" s="1"/>
  <c r="K624" i="1"/>
  <c r="AJ624" i="1" s="1"/>
  <c r="K625" i="1"/>
  <c r="AJ625" i="1" s="1"/>
  <c r="K626" i="1"/>
  <c r="AJ626" i="1" s="1"/>
  <c r="K627" i="1"/>
  <c r="AJ627" i="1" s="1"/>
  <c r="K628" i="1"/>
  <c r="AJ628" i="1" s="1"/>
  <c r="K629" i="1"/>
  <c r="AJ629" i="1" s="1"/>
  <c r="K630" i="1"/>
  <c r="AJ630" i="1" s="1"/>
  <c r="K631" i="1"/>
  <c r="AJ631" i="1" s="1"/>
  <c r="K632" i="1"/>
  <c r="AJ632" i="1" s="1"/>
  <c r="K633" i="1"/>
  <c r="AJ633" i="1" s="1"/>
  <c r="K634" i="1"/>
  <c r="AJ634" i="1" s="1"/>
  <c r="K635" i="1"/>
  <c r="AJ635" i="1" s="1"/>
  <c r="K636" i="1"/>
  <c r="AJ636" i="1" s="1"/>
  <c r="K637" i="1"/>
  <c r="AJ637" i="1" s="1"/>
  <c r="K638" i="1"/>
  <c r="AJ638" i="1" s="1"/>
  <c r="K639" i="1"/>
  <c r="AJ639" i="1" s="1"/>
  <c r="K640" i="1"/>
  <c r="AJ640" i="1" s="1"/>
  <c r="K641" i="1"/>
  <c r="AJ641" i="1" s="1"/>
  <c r="K642" i="1"/>
  <c r="AJ642" i="1" s="1"/>
  <c r="K643" i="1"/>
  <c r="AJ643" i="1" s="1"/>
  <c r="K644" i="1"/>
  <c r="AJ644" i="1" s="1"/>
  <c r="K645" i="1"/>
  <c r="AJ645" i="1" s="1"/>
  <c r="K646" i="1"/>
  <c r="AJ646" i="1" s="1"/>
  <c r="K647" i="1"/>
  <c r="AJ647" i="1" s="1"/>
  <c r="K648" i="1"/>
  <c r="AJ648" i="1" s="1"/>
  <c r="K649" i="1"/>
  <c r="AJ649" i="1" s="1"/>
  <c r="K650" i="1"/>
  <c r="AJ650" i="1" s="1"/>
  <c r="K651" i="1"/>
  <c r="AJ651" i="1" s="1"/>
  <c r="K652" i="1"/>
  <c r="AJ652" i="1" s="1"/>
  <c r="K653" i="1"/>
  <c r="AJ653" i="1" s="1"/>
  <c r="K654" i="1"/>
  <c r="AJ654" i="1" s="1"/>
  <c r="K655" i="1"/>
  <c r="AJ655" i="1" s="1"/>
  <c r="K656" i="1"/>
  <c r="AJ656" i="1" s="1"/>
  <c r="K657" i="1"/>
  <c r="AJ657" i="1" s="1"/>
  <c r="K658" i="1"/>
  <c r="AJ658" i="1" s="1"/>
  <c r="K659" i="1"/>
  <c r="AJ659" i="1" s="1"/>
  <c r="K660" i="1"/>
  <c r="AJ660" i="1" s="1"/>
  <c r="K661" i="1"/>
  <c r="AJ661" i="1" s="1"/>
  <c r="K662" i="1"/>
  <c r="AJ662" i="1" s="1"/>
  <c r="K663" i="1"/>
  <c r="AJ663" i="1" s="1"/>
  <c r="K664" i="1"/>
  <c r="AJ664" i="1" s="1"/>
  <c r="K665" i="1"/>
  <c r="AJ665" i="1" s="1"/>
  <c r="K666" i="1"/>
  <c r="AJ666" i="1" s="1"/>
  <c r="K667" i="1"/>
  <c r="AJ667" i="1" s="1"/>
  <c r="K668" i="1"/>
  <c r="AJ668" i="1" s="1"/>
  <c r="K669" i="1"/>
  <c r="AJ669" i="1" s="1"/>
  <c r="K670" i="1"/>
  <c r="AJ670" i="1" s="1"/>
  <c r="K671" i="1"/>
  <c r="AJ671" i="1" s="1"/>
  <c r="K672" i="1"/>
  <c r="AJ672" i="1" s="1"/>
  <c r="K673" i="1"/>
  <c r="AJ673" i="1" s="1"/>
  <c r="K674" i="1"/>
  <c r="AJ674" i="1" s="1"/>
  <c r="K675" i="1"/>
  <c r="AJ675" i="1" s="1"/>
  <c r="K676" i="1"/>
  <c r="AJ676" i="1" s="1"/>
  <c r="K677" i="1"/>
  <c r="AJ677" i="1" s="1"/>
  <c r="K678" i="1"/>
  <c r="AJ678" i="1" s="1"/>
  <c r="K679" i="1"/>
  <c r="AJ679" i="1" s="1"/>
  <c r="K680" i="1"/>
  <c r="AJ680" i="1" s="1"/>
  <c r="K681" i="1"/>
  <c r="AJ681" i="1" s="1"/>
  <c r="K682" i="1"/>
  <c r="AJ682" i="1" s="1"/>
  <c r="K683" i="1"/>
  <c r="AJ683" i="1" s="1"/>
  <c r="K684" i="1"/>
  <c r="AJ684" i="1" s="1"/>
  <c r="K2201" i="1"/>
  <c r="AJ2201" i="1" s="1"/>
  <c r="K2202" i="1"/>
  <c r="AJ2202" i="1" s="1"/>
  <c r="K2203" i="1"/>
  <c r="AJ2203" i="1" s="1"/>
  <c r="K2204" i="1"/>
  <c r="AJ2204" i="1" s="1"/>
  <c r="K2205" i="1"/>
  <c r="AJ2205" i="1" s="1"/>
  <c r="K2206" i="1"/>
  <c r="AJ2206" i="1" s="1"/>
  <c r="K2207" i="1"/>
  <c r="AJ2207" i="1" s="1"/>
  <c r="K2208" i="1"/>
  <c r="AJ2208" i="1" s="1"/>
  <c r="K2209" i="1"/>
  <c r="AJ2209" i="1" s="1"/>
  <c r="K2210" i="1"/>
  <c r="AJ2210" i="1" s="1"/>
  <c r="K2211" i="1"/>
  <c r="AJ2211" i="1" s="1"/>
  <c r="K2212" i="1"/>
  <c r="AJ2212" i="1" s="1"/>
  <c r="K2213" i="1"/>
  <c r="AJ2213" i="1" s="1"/>
  <c r="K2214" i="1"/>
  <c r="AJ2214" i="1" s="1"/>
  <c r="K2215" i="1"/>
  <c r="AJ2215" i="1" s="1"/>
  <c r="K2216" i="1"/>
  <c r="AJ2216" i="1" s="1"/>
  <c r="K2217" i="1"/>
  <c r="AJ2217" i="1" s="1"/>
  <c r="K2218" i="1"/>
  <c r="AJ2218" i="1" s="1"/>
  <c r="K2219" i="1"/>
  <c r="AJ2219" i="1" s="1"/>
  <c r="K2220" i="1"/>
  <c r="AJ2220" i="1" s="1"/>
  <c r="K2221" i="1"/>
  <c r="AJ2221" i="1" s="1"/>
  <c r="K2222" i="1"/>
  <c r="AJ2222" i="1" s="1"/>
  <c r="K2223" i="1"/>
  <c r="AJ2223" i="1" s="1"/>
  <c r="K2224" i="1"/>
  <c r="AJ2224" i="1" s="1"/>
  <c r="K2225" i="1"/>
  <c r="AJ2225" i="1" s="1"/>
  <c r="K2226" i="1"/>
  <c r="AJ2226" i="1" s="1"/>
  <c r="K2227" i="1"/>
  <c r="AJ2227" i="1" s="1"/>
  <c r="K2228" i="1"/>
  <c r="AJ2228" i="1" s="1"/>
  <c r="K2229" i="1"/>
  <c r="AJ2229" i="1" s="1"/>
  <c r="K2230" i="1"/>
  <c r="AJ2230" i="1" s="1"/>
  <c r="K2231" i="1"/>
  <c r="AJ2231" i="1" s="1"/>
  <c r="K2232" i="1"/>
  <c r="AJ2232" i="1" s="1"/>
  <c r="K2233" i="1"/>
  <c r="AJ2233" i="1" s="1"/>
  <c r="K2234" i="1"/>
  <c r="AJ2234" i="1" s="1"/>
  <c r="K2235" i="1"/>
  <c r="AJ2235" i="1" s="1"/>
  <c r="K2236" i="1"/>
  <c r="AJ2236" i="1" s="1"/>
  <c r="K2237" i="1"/>
  <c r="AJ2237" i="1" s="1"/>
  <c r="K2238" i="1"/>
  <c r="AJ2238" i="1" s="1"/>
  <c r="K2239" i="1"/>
  <c r="AJ2239" i="1" s="1"/>
  <c r="K2240" i="1"/>
  <c r="AJ2240" i="1" s="1"/>
  <c r="K2241" i="1"/>
  <c r="AJ2241" i="1" s="1"/>
  <c r="K2242" i="1"/>
  <c r="AJ2242" i="1" s="1"/>
  <c r="K2243" i="1"/>
  <c r="AJ2243" i="1" s="1"/>
  <c r="K2244" i="1"/>
  <c r="AJ2244" i="1" s="1"/>
  <c r="K2245" i="1"/>
  <c r="AJ2245" i="1" s="1"/>
  <c r="K2246" i="1"/>
  <c r="AJ2246" i="1" s="1"/>
  <c r="K2247" i="1"/>
  <c r="AJ2247" i="1" s="1"/>
  <c r="K2248" i="1"/>
  <c r="AJ2248" i="1" s="1"/>
  <c r="K2249" i="1"/>
  <c r="AJ2249" i="1" s="1"/>
  <c r="K2250" i="1"/>
  <c r="AJ2250" i="1" s="1"/>
  <c r="K2251" i="1"/>
  <c r="AJ2251" i="1" s="1"/>
  <c r="K2252" i="1"/>
  <c r="AJ2252" i="1" s="1"/>
  <c r="K2253" i="1"/>
  <c r="AJ2253" i="1" s="1"/>
  <c r="K2254" i="1"/>
  <c r="AJ2254" i="1" s="1"/>
  <c r="K2255" i="1"/>
  <c r="AJ2255" i="1" s="1"/>
  <c r="K2256" i="1"/>
  <c r="AJ2256" i="1" s="1"/>
  <c r="K2257" i="1"/>
  <c r="AJ2257" i="1" s="1"/>
  <c r="K2258" i="1"/>
  <c r="AJ2258" i="1" s="1"/>
  <c r="K2259" i="1"/>
  <c r="AJ2259" i="1" s="1"/>
  <c r="K2260" i="1"/>
  <c r="AJ2260" i="1" s="1"/>
  <c r="K2261" i="1"/>
  <c r="AJ2261" i="1" s="1"/>
  <c r="K2262" i="1"/>
  <c r="AJ2262" i="1" s="1"/>
  <c r="K2263" i="1"/>
  <c r="AJ2263" i="1" s="1"/>
  <c r="K2264" i="1"/>
  <c r="AJ2264" i="1" s="1"/>
  <c r="K2265" i="1"/>
  <c r="AJ2265" i="1" s="1"/>
  <c r="K2266" i="1"/>
  <c r="AJ2266" i="1" s="1"/>
  <c r="K2267" i="1"/>
  <c r="AJ2267" i="1" s="1"/>
  <c r="K2268" i="1"/>
  <c r="AJ2268" i="1" s="1"/>
  <c r="K2269" i="1"/>
  <c r="AJ2269" i="1" s="1"/>
  <c r="K2270" i="1"/>
  <c r="AJ2270" i="1" s="1"/>
  <c r="K2271" i="1"/>
  <c r="AJ2271" i="1" s="1"/>
  <c r="K2272" i="1"/>
  <c r="AJ2272" i="1" s="1"/>
  <c r="K2273" i="1"/>
  <c r="AJ2273" i="1" s="1"/>
  <c r="K2274" i="1"/>
  <c r="AJ2274" i="1" s="1"/>
  <c r="K2275" i="1"/>
  <c r="AJ2275" i="1" s="1"/>
  <c r="K2276" i="1"/>
  <c r="AJ2276" i="1" s="1"/>
  <c r="K2067" i="1"/>
  <c r="AJ2067" i="1" s="1"/>
  <c r="K2068" i="1"/>
  <c r="AJ2068" i="1" s="1"/>
  <c r="K2069" i="1"/>
  <c r="AJ2069" i="1" s="1"/>
  <c r="K2070" i="1"/>
  <c r="AJ2070" i="1" s="1"/>
  <c r="K2071" i="1"/>
  <c r="AJ2071" i="1" s="1"/>
  <c r="K2072" i="1"/>
  <c r="AJ2072" i="1" s="1"/>
  <c r="K2073" i="1"/>
  <c r="AJ2073" i="1" s="1"/>
  <c r="K2074" i="1"/>
  <c r="AJ2074" i="1" s="1"/>
  <c r="K2075" i="1"/>
  <c r="AJ2075" i="1" s="1"/>
  <c r="K2076" i="1"/>
  <c r="AJ2076" i="1" s="1"/>
  <c r="K2077" i="1"/>
  <c r="AJ2077" i="1" s="1"/>
  <c r="K2078" i="1"/>
  <c r="AJ2078" i="1" s="1"/>
  <c r="K2079" i="1"/>
  <c r="AJ2079" i="1" s="1"/>
  <c r="K2080" i="1"/>
  <c r="AJ2080" i="1" s="1"/>
  <c r="K2081" i="1"/>
  <c r="AJ2081" i="1" s="1"/>
  <c r="K2082" i="1"/>
  <c r="AJ2082" i="1" s="1"/>
  <c r="K2083" i="1"/>
  <c r="AJ2083" i="1" s="1"/>
  <c r="K2084" i="1"/>
  <c r="AJ2084" i="1" s="1"/>
  <c r="K2085" i="1"/>
  <c r="AJ2085" i="1" s="1"/>
  <c r="K2086" i="1"/>
  <c r="AJ2086" i="1" s="1"/>
  <c r="K2087" i="1"/>
  <c r="AJ2087" i="1" s="1"/>
  <c r="K2088" i="1"/>
  <c r="AJ2088" i="1" s="1"/>
  <c r="K2089" i="1"/>
  <c r="AJ2089" i="1" s="1"/>
  <c r="K2090" i="1"/>
  <c r="AJ2090" i="1" s="1"/>
  <c r="K2091" i="1"/>
  <c r="AJ2091" i="1" s="1"/>
  <c r="K2092" i="1"/>
  <c r="AJ2092" i="1" s="1"/>
  <c r="K2093" i="1"/>
  <c r="AJ2093" i="1" s="1"/>
  <c r="K2094" i="1"/>
  <c r="AJ2094" i="1" s="1"/>
  <c r="K2095" i="1"/>
  <c r="AJ2095" i="1" s="1"/>
  <c r="K2096" i="1"/>
  <c r="AJ2096" i="1" s="1"/>
  <c r="K2097" i="1"/>
  <c r="AJ2097" i="1" s="1"/>
  <c r="K2098" i="1"/>
  <c r="AJ2098" i="1" s="1"/>
  <c r="K2099" i="1"/>
  <c r="AJ2099" i="1" s="1"/>
  <c r="K2100" i="1"/>
  <c r="AJ2100" i="1" s="1"/>
  <c r="K2101" i="1"/>
  <c r="AJ2101" i="1" s="1"/>
  <c r="K2102" i="1"/>
  <c r="AJ2102" i="1" s="1"/>
  <c r="K2103" i="1"/>
  <c r="AJ2103" i="1" s="1"/>
  <c r="K2104" i="1"/>
  <c r="AJ2104" i="1" s="1"/>
  <c r="K2105" i="1"/>
  <c r="AJ2105" i="1" s="1"/>
  <c r="K2106" i="1"/>
  <c r="AJ2106" i="1" s="1"/>
  <c r="K2107" i="1"/>
  <c r="AJ2107" i="1" s="1"/>
  <c r="K2108" i="1"/>
  <c r="AJ2108" i="1" s="1"/>
  <c r="K2109" i="1"/>
  <c r="AJ2109" i="1" s="1"/>
  <c r="K2" i="1"/>
  <c r="AJ2" i="1" s="1"/>
  <c r="K3" i="1"/>
  <c r="AJ3" i="1" s="1"/>
  <c r="K4" i="1"/>
  <c r="AJ4" i="1" s="1"/>
  <c r="K5" i="1"/>
  <c r="AJ5" i="1" s="1"/>
  <c r="K6" i="1"/>
  <c r="AJ6" i="1" s="1"/>
  <c r="K7" i="1"/>
  <c r="AJ7" i="1" s="1"/>
  <c r="K8" i="1"/>
  <c r="AJ8" i="1" s="1"/>
  <c r="K9" i="1"/>
  <c r="AJ9" i="1" s="1"/>
  <c r="K10" i="1"/>
  <c r="AJ10" i="1" s="1"/>
  <c r="K11" i="1"/>
  <c r="AJ11" i="1" s="1"/>
  <c r="K12" i="1"/>
  <c r="AJ12" i="1" s="1"/>
  <c r="K13" i="1"/>
  <c r="AJ13" i="1" s="1"/>
  <c r="K14" i="1"/>
  <c r="AJ14" i="1" s="1"/>
  <c r="K15" i="1"/>
  <c r="AJ15" i="1" s="1"/>
  <c r="K16" i="1"/>
  <c r="AJ16" i="1" s="1"/>
  <c r="K17" i="1"/>
  <c r="AJ17" i="1" s="1"/>
  <c r="K18" i="1"/>
  <c r="AJ18" i="1" s="1"/>
  <c r="K19" i="1"/>
  <c r="AJ19" i="1" s="1"/>
  <c r="K20" i="1"/>
  <c r="AJ20" i="1" s="1"/>
  <c r="K21" i="1"/>
  <c r="AJ21" i="1" s="1"/>
  <c r="K22" i="1"/>
  <c r="AJ22" i="1" s="1"/>
  <c r="K23" i="1"/>
  <c r="AJ23" i="1" s="1"/>
  <c r="K24" i="1"/>
  <c r="AJ24" i="1" s="1"/>
  <c r="K25" i="1"/>
  <c r="AJ25" i="1" s="1"/>
  <c r="K26" i="1"/>
  <c r="AJ26" i="1" s="1"/>
  <c r="K27" i="1"/>
  <c r="AJ27" i="1" s="1"/>
  <c r="K28" i="1"/>
  <c r="AJ28" i="1" s="1"/>
  <c r="K29" i="1"/>
  <c r="AJ29" i="1" s="1"/>
  <c r="K30" i="1"/>
  <c r="AJ30" i="1" s="1"/>
  <c r="K31" i="1"/>
  <c r="AJ31" i="1" s="1"/>
  <c r="K32" i="1"/>
  <c r="AJ32" i="1" s="1"/>
  <c r="K33" i="1"/>
  <c r="AJ33" i="1" s="1"/>
  <c r="K34" i="1"/>
  <c r="AJ34" i="1" s="1"/>
  <c r="K35" i="1"/>
  <c r="AJ35" i="1" s="1"/>
  <c r="K36" i="1"/>
  <c r="AJ36" i="1" s="1"/>
  <c r="K37" i="1"/>
  <c r="AJ37" i="1" s="1"/>
  <c r="K38" i="1"/>
  <c r="AJ38" i="1" s="1"/>
  <c r="K39" i="1"/>
  <c r="AJ39" i="1" s="1"/>
  <c r="K40" i="1"/>
  <c r="AJ40" i="1" s="1"/>
  <c r="K41" i="1"/>
  <c r="AJ41" i="1" s="1"/>
  <c r="K42" i="1"/>
  <c r="AJ42" i="1" s="1"/>
  <c r="K43" i="1"/>
  <c r="AJ43" i="1" s="1"/>
  <c r="K44" i="1"/>
  <c r="AJ44" i="1" s="1"/>
  <c r="K45" i="1"/>
  <c r="AJ45" i="1" s="1"/>
  <c r="K46" i="1"/>
  <c r="AJ46" i="1" s="1"/>
  <c r="K47" i="1"/>
  <c r="AJ47" i="1" s="1"/>
  <c r="K48" i="1"/>
  <c r="AJ48" i="1" s="1"/>
  <c r="K49" i="1"/>
  <c r="AJ49" i="1" s="1"/>
  <c r="K50" i="1"/>
  <c r="AJ50" i="1" s="1"/>
  <c r="K51" i="1"/>
  <c r="AJ51" i="1" s="1"/>
  <c r="K52" i="1"/>
  <c r="AJ52" i="1" s="1"/>
  <c r="K53" i="1"/>
  <c r="AJ53" i="1" s="1"/>
  <c r="K54" i="1"/>
  <c r="AJ54" i="1" s="1"/>
  <c r="K55" i="1"/>
  <c r="AJ55" i="1" s="1"/>
  <c r="K56" i="1"/>
  <c r="AJ56" i="1" s="1"/>
  <c r="K57" i="1"/>
  <c r="AJ57" i="1" s="1"/>
  <c r="K58" i="1"/>
  <c r="AJ58" i="1" s="1"/>
  <c r="K59" i="1"/>
  <c r="AJ59" i="1" s="1"/>
  <c r="K60" i="1"/>
  <c r="AJ60" i="1" s="1"/>
  <c r="K61" i="1"/>
  <c r="AJ61" i="1" s="1"/>
  <c r="K62" i="1"/>
  <c r="AJ62" i="1" s="1"/>
  <c r="K63" i="1"/>
  <c r="AJ63" i="1" s="1"/>
  <c r="K64" i="1"/>
  <c r="AJ64" i="1" s="1"/>
  <c r="K65" i="1"/>
  <c r="AJ65" i="1" s="1"/>
  <c r="K66" i="1"/>
  <c r="AJ66" i="1" s="1"/>
  <c r="K67" i="1"/>
  <c r="AJ67" i="1" s="1"/>
  <c r="K68" i="1"/>
  <c r="AJ68" i="1" s="1"/>
  <c r="K69" i="1"/>
  <c r="AJ69" i="1" s="1"/>
  <c r="K70" i="1"/>
  <c r="AJ70" i="1" s="1"/>
  <c r="K71" i="1"/>
  <c r="AJ71" i="1" s="1"/>
  <c r="K72" i="1"/>
  <c r="AJ72" i="1" s="1"/>
  <c r="K73" i="1"/>
  <c r="AJ73" i="1" s="1"/>
  <c r="K74" i="1"/>
  <c r="AJ74" i="1" s="1"/>
  <c r="K75" i="1"/>
  <c r="AJ75" i="1" s="1"/>
  <c r="K76" i="1"/>
  <c r="AJ76" i="1" s="1"/>
  <c r="K77" i="1"/>
  <c r="AJ77" i="1" s="1"/>
  <c r="K78" i="1"/>
  <c r="AJ78" i="1" s="1"/>
  <c r="K79" i="1"/>
  <c r="AJ79" i="1" s="1"/>
  <c r="K80" i="1"/>
  <c r="AJ80" i="1" s="1"/>
  <c r="K81" i="1"/>
  <c r="AJ81" i="1" s="1"/>
  <c r="K82" i="1"/>
  <c r="AJ82" i="1" s="1"/>
  <c r="K83" i="1"/>
  <c r="AJ83" i="1" s="1"/>
  <c r="K84" i="1"/>
  <c r="AJ84" i="1" s="1"/>
  <c r="K85" i="1"/>
  <c r="AJ85" i="1" s="1"/>
  <c r="K86" i="1"/>
  <c r="AJ86" i="1" s="1"/>
  <c r="K87" i="1"/>
  <c r="AJ87" i="1" s="1"/>
  <c r="K88" i="1"/>
  <c r="AJ88" i="1" s="1"/>
  <c r="K89" i="1"/>
  <c r="AJ89" i="1" s="1"/>
  <c r="K90" i="1"/>
  <c r="AJ90" i="1" s="1"/>
  <c r="K91" i="1"/>
  <c r="AJ91" i="1" s="1"/>
  <c r="K92" i="1"/>
  <c r="AJ92" i="1" s="1"/>
  <c r="K93" i="1"/>
  <c r="AJ93" i="1" s="1"/>
  <c r="K94" i="1"/>
  <c r="AJ94" i="1" s="1"/>
  <c r="K95" i="1"/>
  <c r="AJ95" i="1" s="1"/>
  <c r="K96" i="1"/>
  <c r="AJ96" i="1" s="1"/>
  <c r="K1161" i="1"/>
  <c r="AJ1161" i="1" s="1"/>
  <c r="K1162" i="1"/>
  <c r="AJ1162" i="1" s="1"/>
  <c r="K1163" i="1"/>
  <c r="AJ1163" i="1" s="1"/>
  <c r="K1164" i="1"/>
  <c r="AJ1164" i="1" s="1"/>
  <c r="K1165" i="1"/>
  <c r="AJ1165" i="1" s="1"/>
  <c r="K1166" i="1"/>
  <c r="AJ1166" i="1" s="1"/>
  <c r="K1167" i="1"/>
  <c r="AJ1167" i="1" s="1"/>
  <c r="K1168" i="1"/>
  <c r="AJ1168" i="1" s="1"/>
  <c r="K1169" i="1"/>
  <c r="AJ1169" i="1" s="1"/>
  <c r="K1170" i="1"/>
  <c r="AJ1170" i="1" s="1"/>
  <c r="K1171" i="1"/>
  <c r="AJ1171" i="1" s="1"/>
  <c r="K1172" i="1"/>
  <c r="AJ1172" i="1" s="1"/>
  <c r="K1173" i="1"/>
  <c r="AJ1173" i="1" s="1"/>
  <c r="K1174" i="1"/>
  <c r="AJ1174" i="1" s="1"/>
  <c r="K1175" i="1"/>
  <c r="AJ1175" i="1" s="1"/>
  <c r="K1176" i="1"/>
  <c r="AJ1176" i="1" s="1"/>
  <c r="K1177" i="1"/>
  <c r="AJ1177" i="1" s="1"/>
  <c r="K1178" i="1"/>
  <c r="AJ1178" i="1" s="1"/>
  <c r="K1179" i="1"/>
  <c r="AJ1179" i="1" s="1"/>
  <c r="K1180" i="1"/>
  <c r="AJ1180" i="1" s="1"/>
  <c r="K1181" i="1"/>
  <c r="AJ1181" i="1" s="1"/>
  <c r="K1182" i="1"/>
  <c r="AJ1182" i="1" s="1"/>
  <c r="K1183" i="1"/>
  <c r="AJ1183" i="1" s="1"/>
  <c r="K1184" i="1"/>
  <c r="AJ1184" i="1" s="1"/>
  <c r="K1185" i="1"/>
  <c r="AJ1185" i="1" s="1"/>
  <c r="K1186" i="1"/>
  <c r="AJ1186" i="1" s="1"/>
  <c r="K1187" i="1"/>
  <c r="AJ1187" i="1" s="1"/>
  <c r="K1188" i="1"/>
  <c r="AJ1188" i="1" s="1"/>
  <c r="K1189" i="1"/>
  <c r="AJ1189" i="1" s="1"/>
  <c r="K1190" i="1"/>
  <c r="AJ1190" i="1" s="1"/>
  <c r="K1191" i="1"/>
  <c r="AJ1191" i="1" s="1"/>
  <c r="K1192" i="1"/>
  <c r="AJ1192" i="1" s="1"/>
  <c r="K1193" i="1"/>
  <c r="AJ1193" i="1" s="1"/>
  <c r="K1194" i="1"/>
  <c r="AJ1194" i="1" s="1"/>
  <c r="K1195" i="1"/>
  <c r="AJ1195" i="1" s="1"/>
  <c r="K1196" i="1"/>
  <c r="AJ1196" i="1" s="1"/>
  <c r="K1197" i="1"/>
  <c r="AJ1197" i="1" s="1"/>
  <c r="K1198" i="1"/>
  <c r="AJ1198" i="1" s="1"/>
  <c r="K1199" i="1"/>
  <c r="AJ1199" i="1" s="1"/>
  <c r="K1200" i="1"/>
  <c r="AJ1200" i="1" s="1"/>
  <c r="K1201" i="1"/>
  <c r="AJ1201" i="1" s="1"/>
  <c r="K1202" i="1"/>
  <c r="AJ1202" i="1" s="1"/>
  <c r="K1203" i="1"/>
  <c r="AJ1203" i="1" s="1"/>
  <c r="K1204" i="1"/>
  <c r="AJ1204" i="1" s="1"/>
  <c r="K1205" i="1"/>
  <c r="AJ1205" i="1" s="1"/>
  <c r="K1206" i="1"/>
  <c r="AJ1206" i="1" s="1"/>
  <c r="K1207" i="1"/>
  <c r="AJ1207" i="1" s="1"/>
  <c r="K1208" i="1"/>
  <c r="AJ1208" i="1" s="1"/>
  <c r="K1209" i="1"/>
  <c r="AJ1209" i="1" s="1"/>
  <c r="K1210" i="1"/>
  <c r="AJ1210" i="1" s="1"/>
  <c r="K1211" i="1"/>
  <c r="AJ1211" i="1" s="1"/>
  <c r="K1212" i="1"/>
  <c r="AJ1212" i="1" s="1"/>
  <c r="K1213" i="1"/>
  <c r="AJ1213" i="1" s="1"/>
  <c r="K1214" i="1"/>
  <c r="AJ1214" i="1" s="1"/>
  <c r="K1215" i="1"/>
  <c r="AJ1215" i="1" s="1"/>
  <c r="K1216" i="1"/>
  <c r="AJ1216" i="1" s="1"/>
  <c r="K1217" i="1"/>
  <c r="AJ1217" i="1" s="1"/>
  <c r="K1218" i="1"/>
  <c r="AJ1218" i="1" s="1"/>
  <c r="K1219" i="1"/>
  <c r="AJ1219" i="1" s="1"/>
  <c r="K1220" i="1"/>
  <c r="AJ1220" i="1" s="1"/>
  <c r="K1221" i="1"/>
  <c r="AJ1221" i="1" s="1"/>
  <c r="K1222" i="1"/>
  <c r="AJ1222" i="1" s="1"/>
  <c r="K1223" i="1"/>
  <c r="AJ1223" i="1" s="1"/>
  <c r="K1224" i="1"/>
  <c r="AJ1224" i="1" s="1"/>
  <c r="K1225" i="1"/>
  <c r="AJ1225" i="1" s="1"/>
  <c r="K1226" i="1"/>
  <c r="AJ1226" i="1" s="1"/>
  <c r="K1227" i="1"/>
  <c r="AJ1227" i="1" s="1"/>
  <c r="K1228" i="1"/>
  <c r="AJ1228" i="1" s="1"/>
  <c r="K1229" i="1"/>
  <c r="AJ1229" i="1" s="1"/>
  <c r="K1230" i="1"/>
  <c r="AJ1230" i="1" s="1"/>
  <c r="K1231" i="1"/>
  <c r="AJ1231" i="1" s="1"/>
  <c r="K1232" i="1"/>
  <c r="AJ1232" i="1" s="1"/>
  <c r="K1233" i="1"/>
  <c r="AJ1233" i="1" s="1"/>
  <c r="K1234" i="1"/>
  <c r="AJ1234" i="1" s="1"/>
  <c r="K1235" i="1"/>
  <c r="AJ1235" i="1" s="1"/>
  <c r="K1236" i="1"/>
  <c r="AJ1236" i="1" s="1"/>
  <c r="K1237" i="1"/>
  <c r="AJ1237" i="1" s="1"/>
  <c r="K1238" i="1"/>
  <c r="AJ1238" i="1" s="1"/>
  <c r="K1239" i="1"/>
  <c r="AJ1239" i="1" s="1"/>
  <c r="K1240" i="1"/>
  <c r="AJ1240" i="1" s="1"/>
  <c r="K1241" i="1"/>
  <c r="AJ1241" i="1" s="1"/>
  <c r="K1242" i="1"/>
  <c r="AJ1242" i="1" s="1"/>
  <c r="K1243" i="1"/>
  <c r="AJ1243" i="1" s="1"/>
  <c r="K1244" i="1"/>
  <c r="AJ1244" i="1" s="1"/>
  <c r="K1245" i="1"/>
  <c r="AJ1245" i="1" s="1"/>
  <c r="K1246" i="1"/>
  <c r="AJ1246" i="1" s="1"/>
  <c r="K1247" i="1"/>
  <c r="AJ1247" i="1" s="1"/>
  <c r="K1248" i="1"/>
  <c r="AJ1248" i="1" s="1"/>
  <c r="K1249" i="1"/>
  <c r="AJ1249" i="1" s="1"/>
  <c r="K1250" i="1"/>
  <c r="AJ1250" i="1" s="1"/>
  <c r="K1251" i="1"/>
  <c r="AJ1251" i="1" s="1"/>
  <c r="K1252" i="1"/>
  <c r="AJ1252" i="1" s="1"/>
  <c r="K1253" i="1"/>
  <c r="AJ1253" i="1" s="1"/>
  <c r="K1254" i="1"/>
  <c r="AJ1254" i="1" s="1"/>
  <c r="K1255" i="1"/>
  <c r="AJ1255" i="1" s="1"/>
  <c r="K1256" i="1"/>
  <c r="AJ1256" i="1" s="1"/>
  <c r="K1257" i="1"/>
  <c r="AJ1257" i="1" s="1"/>
  <c r="K1258" i="1"/>
  <c r="AJ1258" i="1" s="1"/>
  <c r="K3321" i="1"/>
  <c r="AJ3321" i="1" s="1"/>
  <c r="K3322" i="1"/>
  <c r="AJ3322" i="1" s="1"/>
  <c r="K3323" i="1"/>
  <c r="AJ3323" i="1" s="1"/>
  <c r="K3324" i="1"/>
  <c r="AJ3324" i="1" s="1"/>
  <c r="K3325" i="1"/>
  <c r="AJ3325" i="1" s="1"/>
  <c r="K3326" i="1"/>
  <c r="AJ3326" i="1" s="1"/>
  <c r="K3327" i="1"/>
  <c r="AJ3327" i="1" s="1"/>
  <c r="K3328" i="1"/>
  <c r="AJ3328" i="1" s="1"/>
  <c r="K3329" i="1"/>
  <c r="AJ3329" i="1" s="1"/>
  <c r="K3330" i="1"/>
  <c r="AJ3330" i="1" s="1"/>
  <c r="K3331" i="1"/>
  <c r="AJ3331" i="1" s="1"/>
  <c r="K3332" i="1"/>
  <c r="AJ3332" i="1" s="1"/>
  <c r="K3333" i="1"/>
  <c r="AJ3333" i="1" s="1"/>
  <c r="K3334" i="1"/>
  <c r="AJ3334" i="1" s="1"/>
  <c r="K3335" i="1"/>
  <c r="AJ3335" i="1" s="1"/>
  <c r="K3336" i="1"/>
  <c r="AJ3336" i="1" s="1"/>
  <c r="K3337" i="1"/>
  <c r="AJ3337" i="1" s="1"/>
  <c r="K3338" i="1"/>
  <c r="AJ3338" i="1" s="1"/>
  <c r="K3339" i="1"/>
  <c r="AJ3339" i="1" s="1"/>
  <c r="K3340" i="1"/>
  <c r="AJ3340" i="1" s="1"/>
  <c r="K3341" i="1"/>
  <c r="AJ3341" i="1" s="1"/>
  <c r="K3342" i="1"/>
  <c r="AJ3342" i="1" s="1"/>
  <c r="K3343" i="1"/>
  <c r="AJ3343" i="1" s="1"/>
  <c r="K3344" i="1"/>
  <c r="AJ3344" i="1" s="1"/>
  <c r="K3345" i="1"/>
  <c r="AJ3345" i="1" s="1"/>
  <c r="K3346" i="1"/>
  <c r="AJ3346" i="1" s="1"/>
  <c r="K3347" i="1"/>
  <c r="AJ3347" i="1" s="1"/>
  <c r="K3348" i="1"/>
  <c r="AJ3348" i="1" s="1"/>
  <c r="K3349" i="1"/>
  <c r="AJ3349" i="1" s="1"/>
  <c r="K3350" i="1"/>
  <c r="AJ3350" i="1" s="1"/>
  <c r="K3351" i="1"/>
  <c r="AJ3351" i="1" s="1"/>
  <c r="K3352" i="1"/>
  <c r="AJ3352" i="1" s="1"/>
  <c r="K3353" i="1"/>
  <c r="AJ3353" i="1" s="1"/>
  <c r="K3354" i="1"/>
  <c r="AJ3354" i="1" s="1"/>
  <c r="K3355" i="1"/>
  <c r="AJ3355" i="1" s="1"/>
  <c r="K3356" i="1"/>
  <c r="AJ3356" i="1" s="1"/>
  <c r="K3357" i="1"/>
  <c r="AJ3357" i="1" s="1"/>
  <c r="K3358" i="1"/>
  <c r="AJ3358" i="1" s="1"/>
  <c r="K3359" i="1"/>
  <c r="AJ3359" i="1" s="1"/>
  <c r="K3360" i="1"/>
  <c r="AJ3360" i="1" s="1"/>
  <c r="K3361" i="1"/>
  <c r="AJ3361" i="1" s="1"/>
  <c r="K3362" i="1"/>
  <c r="AJ3362" i="1" s="1"/>
  <c r="K3363" i="1"/>
  <c r="AJ3363" i="1" s="1"/>
  <c r="K3364" i="1"/>
  <c r="AJ3364" i="1" s="1"/>
  <c r="K3365" i="1"/>
  <c r="AJ3365" i="1" s="1"/>
  <c r="K3366" i="1"/>
  <c r="AJ3366" i="1" s="1"/>
  <c r="K3367" i="1"/>
  <c r="AJ3367" i="1" s="1"/>
  <c r="K3368" i="1"/>
  <c r="AJ3368" i="1" s="1"/>
  <c r="K3369" i="1"/>
  <c r="AJ3369" i="1" s="1"/>
  <c r="K3370" i="1"/>
  <c r="AJ3370" i="1" s="1"/>
  <c r="K3371" i="1"/>
  <c r="AJ3371" i="1" s="1"/>
  <c r="K3372" i="1"/>
  <c r="AJ3372" i="1" s="1"/>
  <c r="K3373" i="1"/>
  <c r="AJ3373" i="1" s="1"/>
  <c r="K3374" i="1"/>
  <c r="AJ3374" i="1" s="1"/>
  <c r="K3375" i="1"/>
  <c r="AJ3375" i="1" s="1"/>
  <c r="K3376" i="1"/>
  <c r="AJ3376" i="1" s="1"/>
  <c r="K3377" i="1"/>
  <c r="AJ3377" i="1" s="1"/>
  <c r="K3378" i="1"/>
  <c r="AJ3378" i="1" s="1"/>
  <c r="K3379" i="1"/>
  <c r="AJ3379" i="1" s="1"/>
  <c r="K3380" i="1"/>
  <c r="AJ3380" i="1" s="1"/>
  <c r="K3381" i="1"/>
  <c r="AJ3381" i="1" s="1"/>
  <c r="K3382" i="1"/>
  <c r="AJ3382" i="1" s="1"/>
  <c r="K3383" i="1"/>
  <c r="AJ3383" i="1" s="1"/>
  <c r="K3384" i="1"/>
  <c r="AJ3384" i="1" s="1"/>
  <c r="K3385" i="1"/>
  <c r="AJ3385" i="1" s="1"/>
  <c r="K3386" i="1"/>
  <c r="AJ3386" i="1" s="1"/>
  <c r="K3387" i="1"/>
  <c r="AJ3387" i="1" s="1"/>
  <c r="K3388" i="1"/>
  <c r="AJ3388" i="1" s="1"/>
  <c r="K3389" i="1"/>
  <c r="AJ3389" i="1" s="1"/>
  <c r="K3390" i="1"/>
  <c r="AJ3390" i="1" s="1"/>
  <c r="K3391" i="1"/>
  <c r="AJ3391" i="1" s="1"/>
  <c r="K3392" i="1"/>
  <c r="AJ3392" i="1" s="1"/>
  <c r="K3393" i="1"/>
  <c r="AJ3393" i="1" s="1"/>
  <c r="K3394" i="1"/>
  <c r="AJ3394" i="1" s="1"/>
  <c r="K3395" i="1"/>
  <c r="AJ3395" i="1" s="1"/>
  <c r="K3396" i="1"/>
  <c r="AJ3396" i="1" s="1"/>
  <c r="K3397" i="1"/>
  <c r="AJ3397" i="1" s="1"/>
  <c r="K3398" i="1"/>
  <c r="AJ3398" i="1" s="1"/>
  <c r="K3399" i="1"/>
  <c r="AJ3399" i="1" s="1"/>
  <c r="K3400" i="1"/>
  <c r="AJ3400" i="1" s="1"/>
  <c r="K3401" i="1"/>
  <c r="AJ3401" i="1" s="1"/>
  <c r="K3402" i="1"/>
  <c r="AJ3402" i="1" s="1"/>
  <c r="K3403" i="1"/>
  <c r="AJ3403" i="1" s="1"/>
  <c r="K3404" i="1"/>
  <c r="AJ3404" i="1" s="1"/>
  <c r="K3405" i="1"/>
  <c r="AJ3405" i="1" s="1"/>
  <c r="K3406" i="1"/>
  <c r="AJ3406" i="1" s="1"/>
  <c r="K3407" i="1"/>
  <c r="AJ3407" i="1" s="1"/>
  <c r="K3408" i="1"/>
  <c r="AJ3408" i="1" s="1"/>
  <c r="K3409" i="1"/>
  <c r="AJ3409" i="1" s="1"/>
  <c r="K3410" i="1"/>
  <c r="AJ3410" i="1" s="1"/>
  <c r="K3411" i="1"/>
  <c r="AJ3411" i="1" s="1"/>
  <c r="K3412" i="1"/>
  <c r="AJ3412" i="1" s="1"/>
  <c r="K3413" i="1"/>
  <c r="AJ3413" i="1" s="1"/>
  <c r="K3414" i="1"/>
  <c r="AJ3414" i="1" s="1"/>
  <c r="K3415" i="1"/>
  <c r="AJ3415" i="1" s="1"/>
  <c r="K3416" i="1"/>
  <c r="AJ3416" i="1" s="1"/>
  <c r="K3417" i="1"/>
  <c r="AJ3417" i="1" s="1"/>
  <c r="K3418" i="1"/>
  <c r="AJ3418" i="1" s="1"/>
  <c r="K3419" i="1"/>
  <c r="AJ3419" i="1" s="1"/>
  <c r="K3420" i="1"/>
  <c r="AJ3420" i="1" s="1"/>
  <c r="K3421" i="1"/>
  <c r="AJ3421" i="1" s="1"/>
  <c r="K3422" i="1"/>
  <c r="AJ3422" i="1" s="1"/>
  <c r="K3423" i="1"/>
  <c r="AJ3423" i="1" s="1"/>
  <c r="K3424" i="1"/>
  <c r="AJ3424" i="1" s="1"/>
  <c r="K2907" i="1"/>
  <c r="AJ2907" i="1" s="1"/>
  <c r="K2908" i="1"/>
  <c r="AJ2908" i="1" s="1"/>
  <c r="K2909" i="1"/>
  <c r="AJ2909" i="1" s="1"/>
  <c r="K2910" i="1"/>
  <c r="AJ2910" i="1" s="1"/>
  <c r="K2911" i="1"/>
  <c r="AJ2911" i="1" s="1"/>
  <c r="K2912" i="1"/>
  <c r="AJ2912" i="1" s="1"/>
  <c r="K2913" i="1"/>
  <c r="AJ2913" i="1" s="1"/>
  <c r="K2914" i="1"/>
  <c r="AJ2914" i="1" s="1"/>
  <c r="K2915" i="1"/>
  <c r="AJ2915" i="1" s="1"/>
  <c r="K2916" i="1"/>
  <c r="AJ2916" i="1" s="1"/>
  <c r="K2917" i="1"/>
  <c r="AJ2917" i="1" s="1"/>
  <c r="K2918" i="1"/>
  <c r="AJ2918" i="1" s="1"/>
  <c r="K2919" i="1"/>
  <c r="AJ2919" i="1" s="1"/>
  <c r="K2920" i="1"/>
  <c r="AJ2920" i="1" s="1"/>
  <c r="K2921" i="1"/>
  <c r="AJ2921" i="1" s="1"/>
  <c r="K2922" i="1"/>
  <c r="AJ2922" i="1" s="1"/>
  <c r="K2923" i="1"/>
  <c r="AJ2923" i="1" s="1"/>
  <c r="K2924" i="1"/>
  <c r="AJ2924" i="1" s="1"/>
  <c r="K2925" i="1"/>
  <c r="AJ2925" i="1" s="1"/>
  <c r="K2926" i="1"/>
  <c r="AJ2926" i="1" s="1"/>
  <c r="K2927" i="1"/>
  <c r="AJ2927" i="1" s="1"/>
  <c r="K2928" i="1"/>
  <c r="AJ2928" i="1" s="1"/>
  <c r="K2929" i="1"/>
  <c r="AJ2929" i="1" s="1"/>
  <c r="K2930" i="1"/>
  <c r="AJ2930" i="1" s="1"/>
  <c r="K2931" i="1"/>
  <c r="AJ2931" i="1" s="1"/>
  <c r="K2932" i="1"/>
  <c r="AJ2932" i="1" s="1"/>
  <c r="K2933" i="1"/>
  <c r="AJ2933" i="1" s="1"/>
  <c r="K2934" i="1"/>
  <c r="AJ2934" i="1" s="1"/>
  <c r="K2935" i="1"/>
  <c r="AJ2935" i="1" s="1"/>
  <c r="K2936" i="1"/>
  <c r="AJ2936" i="1" s="1"/>
  <c r="K2937" i="1"/>
  <c r="AJ2937" i="1" s="1"/>
  <c r="K2938" i="1"/>
  <c r="AJ2938" i="1" s="1"/>
  <c r="K2939" i="1"/>
  <c r="AJ2939" i="1" s="1"/>
  <c r="K2940" i="1"/>
  <c r="AJ2940" i="1" s="1"/>
  <c r="K2941" i="1"/>
  <c r="AJ2941" i="1" s="1"/>
  <c r="K2942" i="1"/>
  <c r="AJ2942" i="1" s="1"/>
  <c r="K2943" i="1"/>
  <c r="AJ2943" i="1" s="1"/>
  <c r="K2944" i="1"/>
  <c r="AJ2944" i="1" s="1"/>
  <c r="K2945" i="1"/>
  <c r="AJ2945" i="1" s="1"/>
  <c r="K2946" i="1"/>
  <c r="AJ2946" i="1" s="1"/>
  <c r="K2947" i="1"/>
  <c r="AJ2947" i="1" s="1"/>
  <c r="K2948" i="1"/>
  <c r="AJ2948" i="1" s="1"/>
  <c r="K2949" i="1"/>
  <c r="AJ2949" i="1" s="1"/>
  <c r="K2950" i="1"/>
  <c r="AJ2950" i="1" s="1"/>
  <c r="K2951" i="1"/>
  <c r="AJ2951" i="1" s="1"/>
  <c r="K2952" i="1"/>
  <c r="AJ2952" i="1" s="1"/>
  <c r="K2953" i="1"/>
  <c r="AJ2953" i="1" s="1"/>
  <c r="K2954" i="1"/>
  <c r="AJ2954" i="1" s="1"/>
  <c r="K2955" i="1"/>
  <c r="AJ2955" i="1" s="1"/>
  <c r="K2956" i="1"/>
  <c r="AJ2956" i="1" s="1"/>
  <c r="K2957" i="1"/>
  <c r="AJ2957" i="1" s="1"/>
  <c r="K2958" i="1"/>
  <c r="AJ2958" i="1" s="1"/>
  <c r="K2959" i="1"/>
  <c r="AJ2959" i="1" s="1"/>
  <c r="K2960" i="1"/>
  <c r="AJ2960" i="1" s="1"/>
  <c r="K2961" i="1"/>
  <c r="AJ2961" i="1" s="1"/>
  <c r="K2962" i="1"/>
  <c r="AJ2962" i="1" s="1"/>
  <c r="K2963" i="1"/>
  <c r="AJ2963" i="1" s="1"/>
  <c r="K2964" i="1"/>
  <c r="AJ2964" i="1" s="1"/>
  <c r="K2965" i="1"/>
  <c r="AJ2965" i="1" s="1"/>
  <c r="K2966" i="1"/>
  <c r="AJ2966" i="1" s="1"/>
  <c r="K2967" i="1"/>
  <c r="AJ2967" i="1" s="1"/>
  <c r="K2968" i="1"/>
  <c r="AJ2968" i="1" s="1"/>
  <c r="K2969" i="1"/>
  <c r="AJ2969" i="1" s="1"/>
  <c r="K2970" i="1"/>
  <c r="AJ2970" i="1" s="1"/>
  <c r="K2971" i="1"/>
  <c r="AJ2971" i="1" s="1"/>
  <c r="K2972" i="1"/>
  <c r="AJ2972" i="1" s="1"/>
  <c r="K2973" i="1"/>
  <c r="AJ2973" i="1" s="1"/>
  <c r="K2974" i="1"/>
  <c r="AJ2974" i="1" s="1"/>
  <c r="K2975" i="1"/>
  <c r="AJ2975" i="1" s="1"/>
  <c r="K2976" i="1"/>
  <c r="AJ2976" i="1" s="1"/>
  <c r="K2977" i="1"/>
  <c r="AJ2977" i="1" s="1"/>
  <c r="K2978" i="1"/>
  <c r="AJ2978" i="1" s="1"/>
  <c r="K2979" i="1"/>
  <c r="AJ2979" i="1" s="1"/>
  <c r="K2980" i="1"/>
  <c r="AJ2980" i="1" s="1"/>
  <c r="K2981" i="1"/>
  <c r="AJ2981" i="1" s="1"/>
  <c r="K2982" i="1"/>
  <c r="AJ2982" i="1" s="1"/>
  <c r="K2983" i="1"/>
  <c r="AJ2983" i="1" s="1"/>
  <c r="K2984" i="1"/>
  <c r="AJ2984" i="1" s="1"/>
  <c r="K2985" i="1"/>
  <c r="AJ2985" i="1" s="1"/>
  <c r="K2986" i="1"/>
  <c r="AJ2986" i="1" s="1"/>
  <c r="K2987" i="1"/>
  <c r="AJ2987" i="1" s="1"/>
  <c r="K2988" i="1"/>
  <c r="AJ2988" i="1" s="1"/>
  <c r="K2989" i="1"/>
  <c r="AJ2989" i="1" s="1"/>
  <c r="K2990" i="1"/>
  <c r="AJ2990" i="1" s="1"/>
  <c r="K2991" i="1"/>
  <c r="AJ2991" i="1" s="1"/>
  <c r="K2992" i="1"/>
  <c r="AJ2992" i="1" s="1"/>
  <c r="K2993" i="1"/>
  <c r="AJ2993" i="1" s="1"/>
  <c r="K2994" i="1"/>
  <c r="AJ2994" i="1" s="1"/>
  <c r="K2995" i="1"/>
  <c r="AJ2995" i="1" s="1"/>
  <c r="K2996" i="1"/>
  <c r="AJ2996" i="1" s="1"/>
  <c r="K2997" i="1"/>
  <c r="AJ2997" i="1" s="1"/>
  <c r="K2998" i="1"/>
  <c r="AJ2998" i="1" s="1"/>
  <c r="K2999" i="1"/>
  <c r="AJ2999" i="1" s="1"/>
  <c r="K3000" i="1"/>
  <c r="AJ3000" i="1" s="1"/>
  <c r="K3001" i="1"/>
  <c r="AJ3001" i="1" s="1"/>
  <c r="K3002" i="1"/>
  <c r="AJ3002" i="1" s="1"/>
  <c r="K3003" i="1"/>
  <c r="AJ3003" i="1" s="1"/>
  <c r="K3004" i="1"/>
  <c r="AJ3004" i="1" s="1"/>
  <c r="K3005" i="1"/>
  <c r="AJ3005" i="1" s="1"/>
  <c r="K3006" i="1"/>
  <c r="AJ3006" i="1" s="1"/>
  <c r="K3007" i="1"/>
  <c r="AJ3007" i="1" s="1"/>
  <c r="K3008" i="1"/>
  <c r="AJ3008" i="1" s="1"/>
  <c r="K3009" i="1"/>
  <c r="AJ3009" i="1" s="1"/>
  <c r="K3010" i="1"/>
  <c r="AJ3010" i="1" s="1"/>
  <c r="K3011" i="1"/>
  <c r="AJ3011" i="1" s="1"/>
  <c r="K3012" i="1"/>
  <c r="AJ3012" i="1" s="1"/>
  <c r="K3013" i="1"/>
  <c r="AJ3013" i="1" s="1"/>
  <c r="K3014" i="1"/>
  <c r="AJ3014" i="1" s="1"/>
  <c r="K3015" i="1"/>
  <c r="AJ3015" i="1" s="1"/>
  <c r="K3016" i="1"/>
  <c r="AJ3016" i="1" s="1"/>
  <c r="K3017" i="1"/>
  <c r="AJ3017" i="1" s="1"/>
  <c r="K3018" i="1"/>
  <c r="AJ3018" i="1" s="1"/>
  <c r="K3019" i="1"/>
  <c r="AJ3019" i="1" s="1"/>
  <c r="K3020" i="1"/>
  <c r="AJ3020" i="1" s="1"/>
  <c r="K3021" i="1"/>
  <c r="AJ3021" i="1" s="1"/>
  <c r="K3022" i="1"/>
  <c r="AJ3022" i="1" s="1"/>
  <c r="K3023" i="1"/>
  <c r="AJ3023" i="1" s="1"/>
  <c r="K3024" i="1"/>
  <c r="AJ3024" i="1" s="1"/>
  <c r="K3025" i="1"/>
  <c r="AJ3025" i="1" s="1"/>
  <c r="K3026" i="1"/>
  <c r="AJ3026" i="1" s="1"/>
  <c r="K3027" i="1"/>
  <c r="AJ3027" i="1" s="1"/>
  <c r="K3028" i="1"/>
  <c r="AJ3028" i="1" s="1"/>
  <c r="K3029" i="1"/>
  <c r="AJ3029" i="1" s="1"/>
  <c r="K3030" i="1"/>
  <c r="AJ3030" i="1" s="1"/>
  <c r="K3031" i="1"/>
  <c r="AJ3031" i="1" s="1"/>
  <c r="K3032" i="1"/>
  <c r="AJ3032" i="1" s="1"/>
  <c r="K3033" i="1"/>
  <c r="AJ3033" i="1" s="1"/>
  <c r="K3034" i="1"/>
  <c r="AJ3034" i="1" s="1"/>
  <c r="K3035" i="1"/>
  <c r="AJ3035" i="1" s="1"/>
  <c r="K3036" i="1"/>
  <c r="AJ3036" i="1" s="1"/>
  <c r="K3037" i="1"/>
  <c r="AJ3037" i="1" s="1"/>
  <c r="K3038" i="1"/>
  <c r="AJ3038" i="1" s="1"/>
  <c r="K3039" i="1"/>
  <c r="AJ3039" i="1" s="1"/>
  <c r="K3040" i="1"/>
  <c r="AJ3040" i="1" s="1"/>
  <c r="K3041" i="1"/>
  <c r="AJ3041" i="1" s="1"/>
  <c r="K3042" i="1"/>
  <c r="AJ3042" i="1" s="1"/>
  <c r="K3043" i="1"/>
  <c r="AJ3043" i="1" s="1"/>
  <c r="K3044" i="1"/>
  <c r="AJ3044" i="1" s="1"/>
  <c r="K3045" i="1"/>
  <c r="AJ3045" i="1" s="1"/>
  <c r="K3046" i="1"/>
  <c r="AJ3046" i="1" s="1"/>
  <c r="K3047" i="1"/>
  <c r="AJ3047" i="1" s="1"/>
  <c r="K3048" i="1"/>
  <c r="AJ3048" i="1" s="1"/>
  <c r="K3049" i="1"/>
  <c r="AJ3049" i="1" s="1"/>
  <c r="K3050" i="1"/>
  <c r="AJ3050" i="1" s="1"/>
  <c r="K3051" i="1"/>
  <c r="AJ3051" i="1" s="1"/>
  <c r="K3052" i="1"/>
  <c r="AJ3052" i="1" s="1"/>
  <c r="K3053" i="1"/>
  <c r="AJ3053" i="1" s="1"/>
  <c r="K3054" i="1"/>
  <c r="AJ3054" i="1" s="1"/>
  <c r="K3055" i="1"/>
  <c r="AJ3055" i="1" s="1"/>
  <c r="K3056" i="1"/>
  <c r="AJ3056" i="1" s="1"/>
  <c r="K3057" i="1"/>
  <c r="AJ3057" i="1" s="1"/>
  <c r="K3058" i="1"/>
  <c r="AJ3058" i="1" s="1"/>
  <c r="K3059" i="1"/>
  <c r="AJ3059" i="1" s="1"/>
  <c r="K3060" i="1"/>
  <c r="AJ3060" i="1" s="1"/>
  <c r="K3061" i="1"/>
  <c r="AJ3061" i="1" s="1"/>
  <c r="K3062" i="1"/>
  <c r="AJ3062" i="1" s="1"/>
  <c r="K3063" i="1"/>
  <c r="AJ3063" i="1" s="1"/>
  <c r="K3064" i="1"/>
  <c r="AJ3064" i="1" s="1"/>
  <c r="K3065" i="1"/>
  <c r="AJ3065" i="1" s="1"/>
  <c r="K3066" i="1"/>
  <c r="AJ3066" i="1" s="1"/>
  <c r="K3067" i="1"/>
  <c r="AJ3067" i="1" s="1"/>
  <c r="K3068" i="1"/>
  <c r="AJ3068" i="1" s="1"/>
  <c r="K3069" i="1"/>
  <c r="AJ3069" i="1" s="1"/>
  <c r="K3070" i="1"/>
  <c r="AJ3070" i="1" s="1"/>
  <c r="K3071" i="1"/>
  <c r="AJ3071" i="1" s="1"/>
  <c r="K3072" i="1"/>
  <c r="AJ3072" i="1" s="1"/>
  <c r="K3073" i="1"/>
  <c r="AJ3073" i="1" s="1"/>
  <c r="K3074" i="1"/>
  <c r="AJ3074" i="1" s="1"/>
  <c r="K3075" i="1"/>
  <c r="AJ3075" i="1" s="1"/>
  <c r="K3076" i="1"/>
  <c r="AJ3076" i="1" s="1"/>
  <c r="K3077" i="1"/>
  <c r="AJ3077" i="1" s="1"/>
  <c r="K3078" i="1"/>
  <c r="AJ3078" i="1" s="1"/>
  <c r="K3079" i="1"/>
  <c r="AJ3079" i="1" s="1"/>
  <c r="K3080" i="1"/>
  <c r="AJ3080" i="1" s="1"/>
  <c r="K3081" i="1"/>
  <c r="AJ3081" i="1" s="1"/>
  <c r="K3082" i="1"/>
  <c r="AJ3082" i="1" s="1"/>
  <c r="K3083" i="1"/>
  <c r="AJ3083" i="1" s="1"/>
  <c r="K3084" i="1"/>
  <c r="AJ3084" i="1" s="1"/>
  <c r="K3085" i="1"/>
  <c r="AJ3085" i="1" s="1"/>
  <c r="K3086" i="1"/>
  <c r="AJ3086" i="1" s="1"/>
  <c r="K3087" i="1"/>
  <c r="AJ3087" i="1" s="1"/>
  <c r="K3088" i="1"/>
  <c r="AJ3088" i="1" s="1"/>
  <c r="K3089" i="1"/>
  <c r="AJ3089" i="1" s="1"/>
  <c r="K1350" i="1"/>
  <c r="AJ1350" i="1" s="1"/>
  <c r="K1351" i="1"/>
  <c r="AJ1351" i="1" s="1"/>
  <c r="K1352" i="1"/>
  <c r="AJ1352" i="1" s="1"/>
  <c r="K1353" i="1"/>
  <c r="AJ1353" i="1" s="1"/>
  <c r="K1354" i="1"/>
  <c r="AJ1354" i="1" s="1"/>
  <c r="K1355" i="1"/>
  <c r="AJ1355" i="1" s="1"/>
  <c r="K1356" i="1"/>
  <c r="AJ1356" i="1" s="1"/>
  <c r="K1357" i="1"/>
  <c r="AJ1357" i="1" s="1"/>
  <c r="K1358" i="1"/>
  <c r="AJ1358" i="1" s="1"/>
  <c r="K1359" i="1"/>
  <c r="AJ1359" i="1" s="1"/>
  <c r="K1360" i="1"/>
  <c r="AJ1360" i="1" s="1"/>
  <c r="K1361" i="1"/>
  <c r="AJ1361" i="1" s="1"/>
  <c r="K1362" i="1"/>
  <c r="AJ1362" i="1" s="1"/>
  <c r="K1363" i="1"/>
  <c r="AJ1363" i="1" s="1"/>
  <c r="K1364" i="1"/>
  <c r="AJ1364" i="1" s="1"/>
  <c r="K1365" i="1"/>
  <c r="AJ1365" i="1" s="1"/>
  <c r="K1366" i="1"/>
  <c r="AJ1366" i="1" s="1"/>
  <c r="K1367" i="1"/>
  <c r="AJ1367" i="1" s="1"/>
  <c r="K1368" i="1"/>
  <c r="AJ1368" i="1" s="1"/>
  <c r="K1369" i="1"/>
  <c r="AJ1369" i="1" s="1"/>
  <c r="K1370" i="1"/>
  <c r="AJ1370" i="1" s="1"/>
  <c r="K1371" i="1"/>
  <c r="AJ1371" i="1" s="1"/>
  <c r="K1372" i="1"/>
  <c r="AJ1372" i="1" s="1"/>
  <c r="K1373" i="1"/>
  <c r="AJ1373" i="1" s="1"/>
  <c r="K1374" i="1"/>
  <c r="AJ1374" i="1" s="1"/>
  <c r="K1375" i="1"/>
  <c r="AJ1375" i="1" s="1"/>
  <c r="K1376" i="1"/>
  <c r="AJ1376" i="1" s="1"/>
  <c r="K1377" i="1"/>
  <c r="AJ1377" i="1" s="1"/>
  <c r="K1378" i="1"/>
  <c r="AJ1378" i="1" s="1"/>
  <c r="K1379" i="1"/>
  <c r="AJ1379" i="1" s="1"/>
  <c r="K1380" i="1"/>
  <c r="AJ1380" i="1" s="1"/>
  <c r="K1381" i="1"/>
  <c r="AJ1381" i="1" s="1"/>
  <c r="K1382" i="1"/>
  <c r="AJ1382" i="1" s="1"/>
  <c r="K1383" i="1"/>
  <c r="AJ1383" i="1" s="1"/>
  <c r="K1384" i="1"/>
  <c r="AJ1384" i="1" s="1"/>
  <c r="K1385" i="1"/>
  <c r="AJ1385" i="1" s="1"/>
  <c r="K1386" i="1"/>
  <c r="AJ1386" i="1" s="1"/>
  <c r="K1387" i="1"/>
  <c r="AJ1387" i="1" s="1"/>
  <c r="K1388" i="1"/>
  <c r="AJ1388" i="1" s="1"/>
  <c r="K1389" i="1"/>
  <c r="AJ1389" i="1" s="1"/>
  <c r="K1390" i="1"/>
  <c r="AJ1390" i="1" s="1"/>
  <c r="K1391" i="1"/>
  <c r="AJ1391" i="1" s="1"/>
  <c r="K1392" i="1"/>
  <c r="AJ1392" i="1" s="1"/>
  <c r="K1393" i="1"/>
  <c r="AJ1393" i="1" s="1"/>
  <c r="K2567" i="1"/>
  <c r="AJ2567" i="1" s="1"/>
  <c r="K2568" i="1"/>
  <c r="AJ2568" i="1" s="1"/>
  <c r="K2569" i="1"/>
  <c r="AJ2569" i="1" s="1"/>
  <c r="K2570" i="1"/>
  <c r="AJ2570" i="1" s="1"/>
  <c r="K2571" i="1"/>
  <c r="AJ2571" i="1" s="1"/>
  <c r="K2572" i="1"/>
  <c r="AJ2572" i="1" s="1"/>
  <c r="K2573" i="1"/>
  <c r="AJ2573" i="1" s="1"/>
  <c r="K2574" i="1"/>
  <c r="AJ2574" i="1" s="1"/>
  <c r="K2575" i="1"/>
  <c r="AJ2575" i="1" s="1"/>
  <c r="K2576" i="1"/>
  <c r="AJ2576" i="1" s="1"/>
  <c r="K2577" i="1"/>
  <c r="AJ2577" i="1" s="1"/>
  <c r="K2578" i="1"/>
  <c r="AJ2578" i="1" s="1"/>
  <c r="K2579" i="1"/>
  <c r="AJ2579" i="1" s="1"/>
  <c r="K2580" i="1"/>
  <c r="AJ2580" i="1" s="1"/>
  <c r="K2581" i="1"/>
  <c r="AJ2581" i="1" s="1"/>
  <c r="K2582" i="1"/>
  <c r="AJ2582" i="1" s="1"/>
  <c r="K2583" i="1"/>
  <c r="AJ2583" i="1" s="1"/>
  <c r="K2584" i="1"/>
  <c r="AJ2584" i="1" s="1"/>
  <c r="K2585" i="1"/>
  <c r="AJ2585" i="1" s="1"/>
  <c r="K2586" i="1"/>
  <c r="AJ2586" i="1" s="1"/>
  <c r="K2587" i="1"/>
  <c r="AJ2587" i="1" s="1"/>
  <c r="K2588" i="1"/>
  <c r="AJ2588" i="1" s="1"/>
  <c r="K2589" i="1"/>
  <c r="AJ2589" i="1" s="1"/>
  <c r="K2590" i="1"/>
  <c r="AJ2590" i="1" s="1"/>
  <c r="K2591" i="1"/>
  <c r="AJ2591" i="1" s="1"/>
  <c r="K2592" i="1"/>
  <c r="AJ2592" i="1" s="1"/>
  <c r="K2593" i="1"/>
  <c r="AJ2593" i="1" s="1"/>
  <c r="K2594" i="1"/>
  <c r="AJ2594" i="1" s="1"/>
  <c r="K2595" i="1"/>
  <c r="AJ2595" i="1" s="1"/>
  <c r="K2596" i="1"/>
  <c r="AJ2596" i="1" s="1"/>
  <c r="K2597" i="1"/>
  <c r="AJ2597" i="1" s="1"/>
  <c r="K2598" i="1"/>
  <c r="AJ2598" i="1" s="1"/>
  <c r="K2599" i="1"/>
  <c r="AJ2599" i="1" s="1"/>
  <c r="K2600" i="1"/>
  <c r="AJ2600" i="1" s="1"/>
  <c r="K2601" i="1"/>
  <c r="AJ2601" i="1" s="1"/>
  <c r="K2602" i="1"/>
  <c r="AJ2602" i="1" s="1"/>
  <c r="K2603" i="1"/>
  <c r="AJ2603" i="1" s="1"/>
  <c r="K2604" i="1"/>
  <c r="AJ2604" i="1" s="1"/>
  <c r="K2605" i="1"/>
  <c r="AJ2605" i="1" s="1"/>
  <c r="K2606" i="1"/>
  <c r="AJ2606" i="1" s="1"/>
  <c r="K2607" i="1"/>
  <c r="AJ2607" i="1" s="1"/>
  <c r="K2608" i="1"/>
  <c r="AJ2608" i="1" s="1"/>
  <c r="K2609" i="1"/>
  <c r="AJ2609" i="1" s="1"/>
  <c r="K2610" i="1"/>
  <c r="AJ2610" i="1" s="1"/>
  <c r="K2611" i="1"/>
  <c r="AJ2611" i="1" s="1"/>
  <c r="K2612" i="1"/>
  <c r="AJ2612" i="1" s="1"/>
  <c r="K2613" i="1"/>
  <c r="AJ2613" i="1" s="1"/>
  <c r="K2614" i="1"/>
  <c r="AJ2614" i="1" s="1"/>
  <c r="K2615" i="1"/>
  <c r="AJ2615" i="1" s="1"/>
  <c r="K2616" i="1"/>
  <c r="AJ2616" i="1" s="1"/>
  <c r="K2617" i="1"/>
  <c r="AJ2617" i="1" s="1"/>
  <c r="K2618" i="1"/>
  <c r="AJ2618" i="1" s="1"/>
  <c r="K1457" i="1"/>
  <c r="AJ1457" i="1" s="1"/>
  <c r="K1458" i="1"/>
  <c r="AJ1458" i="1" s="1"/>
  <c r="K1459" i="1"/>
  <c r="AJ1459" i="1" s="1"/>
  <c r="K1460" i="1"/>
  <c r="AJ1460" i="1" s="1"/>
  <c r="K1461" i="1"/>
  <c r="AJ1461" i="1" s="1"/>
  <c r="K1462" i="1"/>
  <c r="AJ1462" i="1" s="1"/>
  <c r="K1463" i="1"/>
  <c r="AJ1463" i="1" s="1"/>
  <c r="K1464" i="1"/>
  <c r="AJ1464" i="1" s="1"/>
  <c r="K1465" i="1"/>
  <c r="AJ1465" i="1" s="1"/>
  <c r="K1466" i="1"/>
  <c r="AJ1466" i="1" s="1"/>
  <c r="K1467" i="1"/>
  <c r="AJ1467" i="1" s="1"/>
  <c r="K1468" i="1"/>
  <c r="AJ1468" i="1" s="1"/>
  <c r="K1469" i="1"/>
  <c r="AJ1469" i="1" s="1"/>
  <c r="K1470" i="1"/>
  <c r="AJ1470" i="1" s="1"/>
  <c r="K1471" i="1"/>
  <c r="AJ1471" i="1" s="1"/>
  <c r="K1472" i="1"/>
  <c r="AJ1472" i="1" s="1"/>
  <c r="K1473" i="1"/>
  <c r="AJ1473" i="1" s="1"/>
  <c r="K1474" i="1"/>
  <c r="AJ1474" i="1" s="1"/>
  <c r="K1475" i="1"/>
  <c r="AJ1475" i="1" s="1"/>
  <c r="K1476" i="1"/>
  <c r="AJ1476" i="1" s="1"/>
  <c r="K1477" i="1"/>
  <c r="AJ1477" i="1" s="1"/>
  <c r="K1478" i="1"/>
  <c r="AJ1478" i="1" s="1"/>
  <c r="K1479" i="1"/>
  <c r="AJ1479" i="1" s="1"/>
  <c r="K1480" i="1"/>
  <c r="AJ1480" i="1" s="1"/>
  <c r="K1481" i="1"/>
  <c r="AJ1481" i="1" s="1"/>
  <c r="K1482" i="1"/>
  <c r="AJ1482" i="1" s="1"/>
  <c r="K1483" i="1"/>
  <c r="AJ1483" i="1" s="1"/>
  <c r="K1484" i="1"/>
  <c r="AJ1484" i="1" s="1"/>
  <c r="K1485" i="1"/>
  <c r="AJ1485" i="1" s="1"/>
  <c r="K1486" i="1"/>
  <c r="AJ1486" i="1" s="1"/>
  <c r="K1487" i="1"/>
  <c r="AJ1487" i="1" s="1"/>
  <c r="K1488" i="1"/>
  <c r="AJ1488" i="1" s="1"/>
  <c r="K1489" i="1"/>
  <c r="AJ1489" i="1" s="1"/>
  <c r="K1490" i="1"/>
  <c r="AJ1490" i="1" s="1"/>
  <c r="K1491" i="1"/>
  <c r="AJ1491" i="1" s="1"/>
  <c r="K1492" i="1"/>
  <c r="AJ1492" i="1" s="1"/>
  <c r="K1493" i="1"/>
  <c r="AJ1493" i="1" s="1"/>
  <c r="K1494" i="1"/>
  <c r="AJ1494" i="1" s="1"/>
  <c r="K1495" i="1"/>
  <c r="AJ1495" i="1" s="1"/>
  <c r="K1496" i="1"/>
  <c r="AJ1496" i="1" s="1"/>
  <c r="K1497" i="1"/>
  <c r="AJ1497" i="1" s="1"/>
  <c r="K1498" i="1"/>
  <c r="AJ1498" i="1" s="1"/>
  <c r="K1499" i="1"/>
  <c r="AJ1499" i="1" s="1"/>
  <c r="K1500" i="1"/>
  <c r="AJ1500" i="1" s="1"/>
  <c r="K1501" i="1"/>
  <c r="AJ1501" i="1" s="1"/>
  <c r="K1502" i="1"/>
  <c r="AJ1502" i="1" s="1"/>
  <c r="K1503" i="1"/>
  <c r="AJ1503" i="1" s="1"/>
  <c r="K1504" i="1"/>
  <c r="AJ1504" i="1" s="1"/>
  <c r="K1505" i="1"/>
  <c r="AJ1505" i="1" s="1"/>
  <c r="K1506" i="1"/>
  <c r="AJ1506" i="1" s="1"/>
  <c r="K1507" i="1"/>
  <c r="AJ1507" i="1" s="1"/>
  <c r="K1508" i="1"/>
  <c r="AJ1508" i="1" s="1"/>
  <c r="K1509" i="1"/>
  <c r="AJ1509" i="1" s="1"/>
  <c r="K1510" i="1"/>
  <c r="AJ1510" i="1" s="1"/>
  <c r="K1511" i="1"/>
  <c r="AJ1511" i="1" s="1"/>
  <c r="K1512" i="1"/>
  <c r="AJ1512" i="1" s="1"/>
  <c r="K1513" i="1"/>
  <c r="AJ1513" i="1" s="1"/>
  <c r="K1514" i="1"/>
  <c r="AJ1514" i="1" s="1"/>
  <c r="K1515" i="1"/>
  <c r="AJ1515" i="1" s="1"/>
  <c r="K1516" i="1"/>
  <c r="AJ1516" i="1" s="1"/>
  <c r="K1517" i="1"/>
  <c r="AJ1517" i="1" s="1"/>
  <c r="K1518" i="1"/>
  <c r="AJ1518" i="1" s="1"/>
  <c r="K1519" i="1"/>
  <c r="AJ1519" i="1" s="1"/>
  <c r="K1520" i="1"/>
  <c r="AJ1520" i="1" s="1"/>
  <c r="K1521" i="1"/>
  <c r="AJ1521" i="1" s="1"/>
  <c r="K1522" i="1"/>
  <c r="AJ1522" i="1" s="1"/>
  <c r="K1523" i="1"/>
  <c r="AJ1523" i="1" s="1"/>
  <c r="K1524" i="1"/>
  <c r="AJ1524" i="1" s="1"/>
  <c r="K1525" i="1"/>
  <c r="AJ1525" i="1" s="1"/>
  <c r="K1526" i="1"/>
  <c r="AJ1526" i="1" s="1"/>
  <c r="K1527" i="1"/>
  <c r="AJ1527" i="1" s="1"/>
  <c r="K1528" i="1"/>
  <c r="AJ1528" i="1" s="1"/>
  <c r="K1529" i="1"/>
  <c r="AJ1529" i="1" s="1"/>
  <c r="K1530" i="1"/>
  <c r="AJ1530" i="1" s="1"/>
  <c r="K1531" i="1"/>
  <c r="AJ1531" i="1" s="1"/>
  <c r="K1532" i="1"/>
  <c r="AJ1532" i="1" s="1"/>
  <c r="K1533" i="1"/>
  <c r="AJ1533" i="1" s="1"/>
  <c r="K1534" i="1"/>
  <c r="AJ1534" i="1" s="1"/>
  <c r="K1535" i="1"/>
  <c r="AJ1535" i="1" s="1"/>
  <c r="K1536" i="1"/>
  <c r="AJ1536" i="1" s="1"/>
  <c r="K1537" i="1"/>
  <c r="AJ1537" i="1" s="1"/>
  <c r="K1538" i="1"/>
  <c r="AJ1538" i="1" s="1"/>
  <c r="K1539" i="1"/>
  <c r="AJ1539" i="1" s="1"/>
  <c r="K2620" i="1"/>
  <c r="AJ2620" i="1" s="1"/>
  <c r="K2621" i="1"/>
  <c r="AJ2621" i="1" s="1"/>
  <c r="K2622" i="1"/>
  <c r="AJ2622" i="1" s="1"/>
  <c r="K2623" i="1"/>
  <c r="AJ2623" i="1" s="1"/>
  <c r="K2624" i="1"/>
  <c r="AJ2624" i="1" s="1"/>
  <c r="K2625" i="1"/>
  <c r="AJ2625" i="1" s="1"/>
  <c r="K2626" i="1"/>
  <c r="AJ2626" i="1" s="1"/>
  <c r="K2627" i="1"/>
  <c r="AJ2627" i="1" s="1"/>
  <c r="K2628" i="1"/>
  <c r="AJ2628" i="1" s="1"/>
  <c r="K2629" i="1"/>
  <c r="AJ2629" i="1" s="1"/>
  <c r="K2619" i="1"/>
  <c r="AJ261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<sst xmlns="http://schemas.openxmlformats.org/spreadsheetml/2006/main" count="57346" uniqueCount="192">
  <si>
    <t>Analysis #</t>
  </si>
  <si>
    <t>Sample ID</t>
  </si>
  <si>
    <t>Solvent Vol.+IS Vol. (μL)</t>
  </si>
  <si>
    <t>Inj. Vol.</t>
  </si>
  <si>
    <t>Peak #</t>
  </si>
  <si>
    <t>Area All</t>
  </si>
  <si>
    <t>Rt</t>
  </si>
  <si>
    <t>Component</t>
  </si>
  <si>
    <r>
      <rPr>
        <b/>
        <sz val="10"/>
        <color rgb="FF000000"/>
        <rFont val="Arial"/>
        <family val="2"/>
      </rPr>
      <t>δ</t>
    </r>
    <r>
      <rPr>
        <b/>
        <vertAlign val="superscript"/>
        <sz val="10"/>
        <color rgb="FF000000"/>
        <rFont val="Arial"/>
        <family val="2"/>
      </rPr>
      <t>13</t>
    </r>
    <r>
      <rPr>
        <b/>
        <sz val="10"/>
        <color theme="1"/>
        <rFont val="Arial"/>
        <family val="2"/>
      </rPr>
      <t>C</t>
    </r>
    <r>
      <rPr>
        <b/>
        <vertAlign val="subscript"/>
        <sz val="10"/>
        <color theme="1"/>
        <rFont val="Arial"/>
        <family val="2"/>
      </rPr>
      <t xml:space="preserve">VPDB </t>
    </r>
    <r>
      <rPr>
        <b/>
        <sz val="10"/>
        <color theme="1"/>
        <rFont val="Arial"/>
        <family val="2"/>
      </rPr>
      <t>(‰)</t>
    </r>
  </si>
  <si>
    <t>μg C (total in vial)</t>
  </si>
  <si>
    <t>Comments</t>
  </si>
  <si>
    <t>G27682</t>
  </si>
  <si>
    <t>EC5068</t>
  </si>
  <si>
    <t>45uL heptanes; 5uL c13:0</t>
  </si>
  <si>
    <t>3uL</t>
  </si>
  <si>
    <t>c12:0</t>
  </si>
  <si>
    <t>c13:0</t>
  </si>
  <si>
    <t>c14:0</t>
  </si>
  <si>
    <t>br15:1</t>
  </si>
  <si>
    <t>i15:0</t>
  </si>
  <si>
    <t>a15:0</t>
  </si>
  <si>
    <t>c15:0</t>
  </si>
  <si>
    <t>br16:1</t>
  </si>
  <si>
    <t>i16:0</t>
  </si>
  <si>
    <t>-</t>
  </si>
  <si>
    <t>c16:1w9c/7c</t>
  </si>
  <si>
    <t>c16:1w7t</t>
  </si>
  <si>
    <t>c16:0</t>
  </si>
  <si>
    <t xml:space="preserve">10Me16:0 </t>
  </si>
  <si>
    <t>12Me16:0</t>
  </si>
  <si>
    <t>i17:0</t>
  </si>
  <si>
    <t>c17:1w6c</t>
  </si>
  <si>
    <t>cy17:0</t>
  </si>
  <si>
    <t>c17:0</t>
  </si>
  <si>
    <t>2-OH 16:1</t>
  </si>
  <si>
    <t>c18:3w6/3w3</t>
  </si>
  <si>
    <t>c18:2w6c/6t</t>
  </si>
  <si>
    <t>c18:1w9c</t>
  </si>
  <si>
    <t>c18:1w9t/7c</t>
  </si>
  <si>
    <t>c18:1w7t/5c</t>
  </si>
  <si>
    <t>c18:0</t>
  </si>
  <si>
    <t>c19:1</t>
  </si>
  <si>
    <t>cy19:0</t>
  </si>
  <si>
    <t>c19:0</t>
  </si>
  <si>
    <t>c20:4w6</t>
  </si>
  <si>
    <t>c20:1w9</t>
  </si>
  <si>
    <t>c20:0</t>
  </si>
  <si>
    <t>G27630</t>
  </si>
  <si>
    <t>EC5070</t>
  </si>
  <si>
    <t>2-OH 12:0</t>
  </si>
  <si>
    <t>10Me17:0</t>
  </si>
  <si>
    <t>br19:1a</t>
  </si>
  <si>
    <t>c20:2w6</t>
  </si>
  <si>
    <t>c21:0</t>
  </si>
  <si>
    <t>c22:0</t>
  </si>
  <si>
    <t>c24:0</t>
  </si>
  <si>
    <t>G27634</t>
  </si>
  <si>
    <t>EC5074</t>
  </si>
  <si>
    <t>2-OH 10:0</t>
  </si>
  <si>
    <t>c15:1</t>
  </si>
  <si>
    <t>c16:0 2-OH</t>
  </si>
  <si>
    <t>c20:5w3</t>
  </si>
  <si>
    <t>c20:3w6</t>
  </si>
  <si>
    <t>c20:3w3</t>
  </si>
  <si>
    <t>G27676</t>
  </si>
  <si>
    <t>EC5075</t>
  </si>
  <si>
    <t>10Me18:0</t>
  </si>
  <si>
    <t>G27642</t>
  </si>
  <si>
    <t>EC5076</t>
  </si>
  <si>
    <t>G27636</t>
  </si>
  <si>
    <t>EC5083</t>
  </si>
  <si>
    <t>c22:1w9/22:2</t>
  </si>
  <si>
    <t>c23:0</t>
  </si>
  <si>
    <t>G27684</t>
  </si>
  <si>
    <t>EC5102</t>
  </si>
  <si>
    <t>G27643</t>
  </si>
  <si>
    <t>EC5119</t>
  </si>
  <si>
    <t>G27632</t>
  </si>
  <si>
    <t>EC5125</t>
  </si>
  <si>
    <t>G27658</t>
  </si>
  <si>
    <t>EC5127</t>
  </si>
  <si>
    <t>G27641</t>
  </si>
  <si>
    <t>EC5128</t>
  </si>
  <si>
    <t>G27683</t>
  </si>
  <si>
    <t>EC5143</t>
  </si>
  <si>
    <t>G27653</t>
  </si>
  <si>
    <t>EC5151</t>
  </si>
  <si>
    <t>G27644</t>
  </si>
  <si>
    <t>EC5162</t>
  </si>
  <si>
    <t>G27669</t>
  </si>
  <si>
    <t>EC5164</t>
  </si>
  <si>
    <t>G27659</t>
  </si>
  <si>
    <t>EC5166</t>
  </si>
  <si>
    <t>G27660</t>
  </si>
  <si>
    <t>G27666</t>
  </si>
  <si>
    <t>EC5172</t>
  </si>
  <si>
    <t>G27656</t>
  </si>
  <si>
    <t>EC5187</t>
  </si>
  <si>
    <t>G27675</t>
  </si>
  <si>
    <t>EC5189</t>
  </si>
  <si>
    <t>G27645</t>
  </si>
  <si>
    <t>EC5190</t>
  </si>
  <si>
    <t>G27677</t>
  </si>
  <si>
    <t>EC5193</t>
  </si>
  <si>
    <t>G27637</t>
  </si>
  <si>
    <t>EC5194</t>
  </si>
  <si>
    <t>G27638</t>
  </si>
  <si>
    <t>G27665</t>
  </si>
  <si>
    <t>EC5200</t>
  </si>
  <si>
    <t>G27635</t>
  </si>
  <si>
    <t>EC5201</t>
  </si>
  <si>
    <t>G27664</t>
  </si>
  <si>
    <t>EC5205</t>
  </si>
  <si>
    <t>G27646</t>
  </si>
  <si>
    <t>EC5208</t>
  </si>
  <si>
    <t>G27667</t>
  </si>
  <si>
    <t>EC5216</t>
  </si>
  <si>
    <t>G27652</t>
  </si>
  <si>
    <t>EC5217</t>
  </si>
  <si>
    <t>G27647</t>
  </si>
  <si>
    <t>EC5221</t>
  </si>
  <si>
    <t>G27648</t>
  </si>
  <si>
    <t>EC5231</t>
  </si>
  <si>
    <t>G27649</t>
  </si>
  <si>
    <t>G27663</t>
  </si>
  <si>
    <t>EC5240</t>
  </si>
  <si>
    <t>G27655</t>
  </si>
  <si>
    <t>EC5250</t>
  </si>
  <si>
    <t>G27670</t>
  </si>
  <si>
    <t>EC5264</t>
  </si>
  <si>
    <t>G27671</t>
  </si>
  <si>
    <t>G27631</t>
  </si>
  <si>
    <t>EC5276</t>
  </si>
  <si>
    <t>G27633</t>
  </si>
  <si>
    <t>EC5282</t>
  </si>
  <si>
    <t>G27654</t>
  </si>
  <si>
    <t>EC5284</t>
  </si>
  <si>
    <t>δ13CVPDB (‰)</t>
  </si>
  <si>
    <t>at%-13C</t>
  </si>
  <si>
    <t>wt% 13C</t>
  </si>
  <si>
    <t>Excess 13C wt%</t>
  </si>
  <si>
    <t>Site</t>
  </si>
  <si>
    <t>Type</t>
  </si>
  <si>
    <t>Crop</t>
  </si>
  <si>
    <t>Amendment</t>
  </si>
  <si>
    <t>Timepoint</t>
  </si>
  <si>
    <t>Block</t>
  </si>
  <si>
    <t>WI</t>
  </si>
  <si>
    <t>SWG</t>
  </si>
  <si>
    <t>Silty</t>
  </si>
  <si>
    <t>13C-Gluc</t>
  </si>
  <si>
    <t>MI</t>
  </si>
  <si>
    <t>Sandy</t>
  </si>
  <si>
    <t>CRN</t>
  </si>
  <si>
    <t>NA-Gluc</t>
  </si>
  <si>
    <t>SIlty</t>
  </si>
  <si>
    <t>Amount 19:0 (PC) added to vial (ug)</t>
  </si>
  <si>
    <t xml:space="preserve">19:0 PC g / mol) </t>
  </si>
  <si>
    <t>19:0 PC C in 2 fa tails plus methyl (g/mol)</t>
  </si>
  <si>
    <t xml:space="preserve"> ratio of C to total PC </t>
  </si>
  <si>
    <t xml:space="preserve">ug C from 19:0 PC added </t>
  </si>
  <si>
    <t xml:space="preserve">Measured 19:0 PC ug C  </t>
  </si>
  <si>
    <t>% recovery (Observed / expected )</t>
  </si>
  <si>
    <t>Correction factor</t>
  </si>
  <si>
    <t>Corrected ug C / vial</t>
  </si>
  <si>
    <t>Volume from extracton ul</t>
  </si>
  <si>
    <t>ug lipid/ul Folch Extract</t>
  </si>
  <si>
    <t>ug lipidC/ul Folch Extract</t>
  </si>
  <si>
    <t>Total lipid vol from Folch (ul)</t>
  </si>
  <si>
    <t>g Soil extracted (dry wt)</t>
  </si>
  <si>
    <r>
      <t xml:space="preserve">ug lipid C * g dry soil </t>
    </r>
    <r>
      <rPr>
        <b/>
        <vertAlign val="superscript"/>
        <sz val="10"/>
        <rFont val="Arial"/>
        <family val="2"/>
      </rPr>
      <t>-1</t>
    </r>
  </si>
  <si>
    <t>ug lipid total 13C *g dry soil</t>
  </si>
  <si>
    <t xml:space="preserve">ug lipid excess 13C *g dry soil </t>
  </si>
  <si>
    <t>ug lipid 13C *g dry soil</t>
  </si>
  <si>
    <t>Excess ug lipid 13C * g dry soil</t>
  </si>
  <si>
    <t>G26621</t>
  </si>
  <si>
    <t>EC5067</t>
  </si>
  <si>
    <t>40uL heptane</t>
  </si>
  <si>
    <t>Michigan</t>
  </si>
  <si>
    <t>Corn</t>
  </si>
  <si>
    <t>1_year</t>
  </si>
  <si>
    <t>B2</t>
  </si>
  <si>
    <t>G26622</t>
  </si>
  <si>
    <t>G26564</t>
  </si>
  <si>
    <t>EC5058</t>
  </si>
  <si>
    <t>G26565</t>
  </si>
  <si>
    <t>G26620</t>
  </si>
  <si>
    <t>EC5237</t>
  </si>
  <si>
    <t>Wisconsin</t>
  </si>
  <si>
    <t>G26581</t>
  </si>
  <si>
    <t>EC5213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</si>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</sst>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vertAlign val="subscript"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2"/>
      <color rgb="FF000000"/>
      <name val="Calibri"/>
      <family val="2"/>
    </font>
    <font>
      <sz val="10"/>
      <name val="MS Sans Serif"/>
      <family val="2"/>
    </font>
    <font>
      <sz val="12"/>
      <color rgb="FF454543"/>
      <name val="Arial"/>
      <family val="2"/>
    </font>
    <font>
      <b/>
      <i/>
      <sz val="10"/>
      <name val="Arial"/>
      <family val="2"/>
    </font>
    <font>
      <sz val="12"/>
      <name val="Calibri"/>
      <family val="2"/>
      <scheme val="minor"/>
    </font>
    <font>
      <b/>
      <vertAlign val="superscript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quotePrefix="1" applyFont="1" applyAlignment="1">
      <alignment horizontal="center"/>
    </xf>
    <xf numFmtId="2" fontId="1" fillId="0" borderId="0" xfId="0" quotePrefix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2" fontId="6" fillId="0" borderId="0" xfId="0" applyNumberFormat="1" applyFont="1" applyAlignment="1">
      <alignment horizontal="left"/>
    </xf>
    <xf numFmtId="0" fontId="6" fillId="0" borderId="0" xfId="0" applyFont="1" applyAlignment="1">
      <alignment horizontal="right"/>
    </xf>
    <xf numFmtId="2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165" fontId="5" fillId="2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1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center"/>
    </xf>
    <xf numFmtId="0" fontId="0" fillId="3" borderId="0" xfId="0" applyFill="1"/>
    <xf numFmtId="0" fontId="7" fillId="3" borderId="1" xfId="0" applyFont="1" applyFill="1" applyBorder="1"/>
    <xf numFmtId="0" fontId="8" fillId="3" borderId="0" xfId="0" applyFont="1" applyFill="1"/>
    <xf numFmtId="0" fontId="9" fillId="3" borderId="0" xfId="0" applyFont="1" applyFill="1"/>
    <xf numFmtId="0" fontId="6" fillId="3" borderId="0" xfId="0" applyFont="1" applyFill="1" applyAlignment="1">
      <alignment horizontal="center"/>
    </xf>
    <xf numFmtId="166" fontId="6" fillId="0" borderId="0" xfId="0" applyNumberFormat="1" applyFont="1" applyAlignment="1">
      <alignment horizontal="center"/>
    </xf>
    <xf numFmtId="0" fontId="0" fillId="0" borderId="1" xfId="0" applyBorder="1"/>
    <xf numFmtId="0" fontId="11" fillId="0" borderId="0" xfId="0" applyFont="1"/>
    <xf numFmtId="2" fontId="1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right"/>
    </xf>
    <xf numFmtId="0" fontId="6" fillId="0" borderId="0" xfId="0" applyFont="1"/>
    <xf numFmtId="166" fontId="6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57A2B-88BD-4F03-8FE4-6A665F50E4F5}">
  <dimension ref="A1:AJ3424"/>
  <sheetViews>
    <sheetView workbookViewId="0">
      <selection activeCell="AJ3039" sqref="AJ3039"/>
    </sheetView>
  </sheetViews>
  <sheetFormatPr baseColWidth="10" defaultColWidth="8.83203125" defaultRowHeight="15"/>
  <cols>
    <col min="1" max="1" width="9" bestFit="1" customWidth="1"/>
    <col min="10" max="10" width="11.83203125" bestFit="1" customWidth="1"/>
    <col min="12" max="12" width="15" bestFit="1" customWidth="1"/>
    <col min="26" max="26" width="16.6640625" customWidth="1"/>
    <col min="27" max="27" width="14.33203125" customWidth="1"/>
    <col min="30" max="30" width="10.6640625" customWidth="1"/>
    <col min="32" max="32" width="9.33203125" customWidth="1"/>
    <col min="34" max="34" width="10.33203125" customWidth="1"/>
    <col min="35" max="35" width="20.5" bestFit="1" customWidth="1"/>
    <col min="36" max="36" width="24.83203125" bestFit="1" customWidth="1"/>
  </cols>
  <sheetData>
    <row r="1" spans="1:36" ht="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137</v>
      </c>
      <c r="J1" t="s">
        <v>138</v>
      </c>
      <c r="K1" s="10" t="s">
        <v>139</v>
      </c>
      <c r="L1" s="11" t="s">
        <v>140</v>
      </c>
      <c r="M1" s="12" t="s">
        <v>141</v>
      </c>
      <c r="N1" s="12" t="s">
        <v>142</v>
      </c>
      <c r="O1" s="12" t="s">
        <v>143</v>
      </c>
      <c r="P1" s="12" t="s">
        <v>144</v>
      </c>
      <c r="Q1" s="12" t="s">
        <v>145</v>
      </c>
      <c r="R1" s="12" t="s">
        <v>146</v>
      </c>
      <c r="S1" t="s">
        <v>1</v>
      </c>
      <c r="T1" t="s">
        <v>7</v>
      </c>
      <c r="U1" t="s">
        <v>9</v>
      </c>
      <c r="V1" s="12" t="s">
        <v>156</v>
      </c>
      <c r="W1" s="12" t="s">
        <v>157</v>
      </c>
      <c r="X1" s="12" t="s">
        <v>158</v>
      </c>
      <c r="Y1" s="12" t="s">
        <v>159</v>
      </c>
      <c r="Z1" s="12" t="s">
        <v>160</v>
      </c>
      <c r="AA1" s="12" t="s">
        <v>161</v>
      </c>
      <c r="AB1" s="16" t="s">
        <v>162</v>
      </c>
      <c r="AC1" s="12" t="s">
        <v>163</v>
      </c>
      <c r="AD1" s="4" t="s">
        <v>164</v>
      </c>
      <c r="AE1" s="12" t="s">
        <v>165</v>
      </c>
      <c r="AF1" s="12" t="s">
        <v>167</v>
      </c>
      <c r="AG1" s="22" t="s">
        <v>168</v>
      </c>
      <c r="AH1" s="12" t="s">
        <v>169</v>
      </c>
      <c r="AI1" s="4" t="s">
        <v>170</v>
      </c>
      <c r="AJ1" s="4" t="s">
        <v>171</v>
      </c>
    </row>
    <row r="2" spans="1:36" ht="16">
      <c r="A2" t="s">
        <v>121</v>
      </c>
      <c r="B2" t="s">
        <v>122</v>
      </c>
      <c r="C2" t="s">
        <v>13</v>
      </c>
      <c r="D2" t="s">
        <v>14</v>
      </c>
      <c r="E2">
        <v>1</v>
      </c>
      <c r="F2">
        <v>122.381</v>
      </c>
      <c r="G2">
        <v>66.7</v>
      </c>
      <c r="I2">
        <v>-37.613405200000003</v>
      </c>
      <c r="J2">
        <v>1.0645230603942868</v>
      </c>
      <c r="K2" s="13">
        <f t="shared" ref="K2:K65" si="0">((J2*13.003355)/(((100-J2)*12.0107)+(J2*13.003355)))*100</f>
        <v>1.1514902058442549</v>
      </c>
      <c r="M2" t="s">
        <v>151</v>
      </c>
      <c r="N2" t="s">
        <v>152</v>
      </c>
      <c r="O2" t="s">
        <v>153</v>
      </c>
      <c r="P2" t="s">
        <v>154</v>
      </c>
      <c r="Q2">
        <v>4</v>
      </c>
      <c r="R2">
        <v>1</v>
      </c>
      <c r="S2" t="s">
        <v>122</v>
      </c>
      <c r="U2">
        <v>9.4874578034228296</v>
      </c>
      <c r="V2" s="14">
        <v>13.3</v>
      </c>
      <c r="W2" s="15">
        <v>818.19799999999998</v>
      </c>
      <c r="X2" s="15">
        <v>504.44940000000003</v>
      </c>
      <c r="Y2" s="15">
        <f t="shared" ref="Y2:Y65" si="1">X2/W2</f>
        <v>0.61653707293344651</v>
      </c>
      <c r="Z2" s="12">
        <f t="shared" ref="Z2:Z65" si="2">V2*Y2</f>
        <v>8.1999430700148395</v>
      </c>
      <c r="AA2">
        <v>5.7459196891191704</v>
      </c>
      <c r="AB2">
        <f t="shared" ref="AB2:AB65" si="3">AA2/Z2</f>
        <v>0.70072677822978735</v>
      </c>
      <c r="AC2">
        <f t="shared" ref="AC2:AC65" si="4">1/AB2</f>
        <v>1.4270897460580176</v>
      </c>
      <c r="AD2">
        <f t="shared" ref="AD2:AD65" si="5">U2*AC2</f>
        <v>13.539453747422844</v>
      </c>
      <c r="AE2">
        <v>995</v>
      </c>
      <c r="AF2">
        <f t="shared" ref="AF2:AF65" si="6">AD2/AE2</f>
        <v>1.3607491203440044E-2</v>
      </c>
      <c r="AG2">
        <v>2000</v>
      </c>
      <c r="AH2" s="23">
        <v>10.494999999999999</v>
      </c>
      <c r="AI2">
        <f t="shared" ref="AI2:AI65" si="7">AF2*AG2/AH2</f>
        <v>2.5931379139476025</v>
      </c>
      <c r="AJ2">
        <f t="shared" ref="AJ2:AJ65" si="8">AI2*(K2/100)</f>
        <v>2.9859729103140664E-2</v>
      </c>
    </row>
    <row r="3" spans="1:36" ht="16">
      <c r="A3" t="s">
        <v>121</v>
      </c>
      <c r="B3" t="s">
        <v>122</v>
      </c>
      <c r="C3" t="s">
        <v>13</v>
      </c>
      <c r="D3" t="s">
        <v>14</v>
      </c>
      <c r="E3">
        <v>2</v>
      </c>
      <c r="F3">
        <v>122.211</v>
      </c>
      <c r="G3">
        <v>126.4</v>
      </c>
      <c r="I3">
        <v>-37.673860000000005</v>
      </c>
      <c r="J3">
        <v>1.0644569014388432</v>
      </c>
      <c r="K3" s="13">
        <f t="shared" si="0"/>
        <v>1.151418704877702</v>
      </c>
      <c r="M3" t="s">
        <v>151</v>
      </c>
      <c r="N3" t="s">
        <v>152</v>
      </c>
      <c r="O3" t="s">
        <v>153</v>
      </c>
      <c r="P3" t="s">
        <v>154</v>
      </c>
      <c r="Q3">
        <v>4</v>
      </c>
      <c r="R3">
        <v>1</v>
      </c>
      <c r="S3" t="s">
        <v>122</v>
      </c>
      <c r="U3">
        <v>9.4742787329251055</v>
      </c>
      <c r="V3" s="14">
        <v>13.3</v>
      </c>
      <c r="W3" s="15">
        <v>818.19799999999998</v>
      </c>
      <c r="X3" s="15">
        <v>504.44940000000003</v>
      </c>
      <c r="Y3" s="15">
        <f t="shared" si="1"/>
        <v>0.61653707293344651</v>
      </c>
      <c r="Z3" s="12">
        <f t="shared" si="2"/>
        <v>8.1999430700148395</v>
      </c>
      <c r="AA3">
        <v>5.7459196891191704</v>
      </c>
      <c r="AB3">
        <f t="shared" si="3"/>
        <v>0.70072677822978735</v>
      </c>
      <c r="AC3">
        <f t="shared" si="4"/>
        <v>1.4270897460580176</v>
      </c>
      <c r="AD3">
        <f t="shared" si="5"/>
        <v>13.520646031052966</v>
      </c>
      <c r="AE3">
        <v>995</v>
      </c>
      <c r="AF3">
        <f t="shared" si="6"/>
        <v>1.3588588975932629E-2</v>
      </c>
      <c r="AG3">
        <v>2000</v>
      </c>
      <c r="AH3" s="23">
        <v>10.494999999999999</v>
      </c>
      <c r="AI3">
        <f t="shared" si="7"/>
        <v>2.5895357743559084</v>
      </c>
      <c r="AJ3">
        <f t="shared" si="8"/>
        <v>2.9816399275433576E-2</v>
      </c>
    </row>
    <row r="4" spans="1:36" ht="16">
      <c r="A4" t="s">
        <v>121</v>
      </c>
      <c r="B4" t="s">
        <v>122</v>
      </c>
      <c r="C4" t="s">
        <v>13</v>
      </c>
      <c r="D4" t="s">
        <v>14</v>
      </c>
      <c r="E4">
        <v>3</v>
      </c>
      <c r="F4">
        <v>122.17</v>
      </c>
      <c r="G4">
        <v>186.2</v>
      </c>
      <c r="I4">
        <v>-37.695930799999999</v>
      </c>
      <c r="J4">
        <v>1.0644327481473477</v>
      </c>
      <c r="K4" s="13">
        <f t="shared" si="0"/>
        <v>1.1513926013244555</v>
      </c>
      <c r="M4" t="s">
        <v>151</v>
      </c>
      <c r="N4" t="s">
        <v>152</v>
      </c>
      <c r="O4" t="s">
        <v>153</v>
      </c>
      <c r="P4" t="s">
        <v>154</v>
      </c>
      <c r="Q4">
        <v>4</v>
      </c>
      <c r="R4">
        <v>1</v>
      </c>
      <c r="S4" t="s">
        <v>122</v>
      </c>
      <c r="U4">
        <v>9.4711002512168303</v>
      </c>
      <c r="V4" s="14">
        <v>13.3</v>
      </c>
      <c r="W4" s="15">
        <v>818.19799999999998</v>
      </c>
      <c r="X4" s="15">
        <v>504.44940000000003</v>
      </c>
      <c r="Y4" s="15">
        <f t="shared" si="1"/>
        <v>0.61653707293344651</v>
      </c>
      <c r="Z4" s="12">
        <f t="shared" si="2"/>
        <v>8.1999430700148395</v>
      </c>
      <c r="AA4">
        <v>5.7459196891191704</v>
      </c>
      <c r="AB4">
        <f t="shared" si="3"/>
        <v>0.70072677822978735</v>
      </c>
      <c r="AC4">
        <f t="shared" si="4"/>
        <v>1.4270897460580176</v>
      </c>
      <c r="AD4">
        <f t="shared" si="5"/>
        <v>13.516110052399053</v>
      </c>
      <c r="AE4">
        <v>995</v>
      </c>
      <c r="AF4">
        <f t="shared" si="6"/>
        <v>1.3584030203416133E-2</v>
      </c>
      <c r="AG4">
        <v>2000</v>
      </c>
      <c r="AH4" s="23">
        <v>10.494999999999999</v>
      </c>
      <c r="AI4">
        <f t="shared" si="7"/>
        <v>2.5886670230426176</v>
      </c>
      <c r="AJ4">
        <f t="shared" si="8"/>
        <v>2.9805720576238738E-2</v>
      </c>
    </row>
    <row r="5" spans="1:36" ht="16">
      <c r="A5" t="s">
        <v>121</v>
      </c>
      <c r="B5" t="s">
        <v>122</v>
      </c>
      <c r="C5" t="s">
        <v>13</v>
      </c>
      <c r="D5" t="s">
        <v>14</v>
      </c>
      <c r="E5">
        <v>4</v>
      </c>
      <c r="F5">
        <v>122.20699999999999</v>
      </c>
      <c r="G5">
        <v>245.8</v>
      </c>
      <c r="I5">
        <v>-37.7132036</v>
      </c>
      <c r="J5">
        <v>1.0644138455631682</v>
      </c>
      <c r="K5" s="13">
        <f t="shared" si="0"/>
        <v>1.1513721724470805</v>
      </c>
      <c r="M5" t="s">
        <v>151</v>
      </c>
      <c r="N5" t="s">
        <v>152</v>
      </c>
      <c r="O5" t="s">
        <v>153</v>
      </c>
      <c r="P5" t="s">
        <v>154</v>
      </c>
      <c r="Q5">
        <v>4</v>
      </c>
      <c r="R5">
        <v>1</v>
      </c>
      <c r="S5" t="s">
        <v>122</v>
      </c>
      <c r="U5">
        <v>9.4739686371486886</v>
      </c>
      <c r="V5" s="14">
        <v>13.3</v>
      </c>
      <c r="W5" s="15">
        <v>818.19799999999998</v>
      </c>
      <c r="X5" s="15">
        <v>504.44940000000003</v>
      </c>
      <c r="Y5" s="15">
        <f t="shared" si="1"/>
        <v>0.61653707293344651</v>
      </c>
      <c r="Z5" s="12">
        <f t="shared" si="2"/>
        <v>8.1999430700148395</v>
      </c>
      <c r="AA5">
        <v>5.7459196891191704</v>
      </c>
      <c r="AB5">
        <f t="shared" si="3"/>
        <v>0.70072677822978735</v>
      </c>
      <c r="AC5">
        <f t="shared" si="4"/>
        <v>1.4270897460580176</v>
      </c>
      <c r="AD5">
        <f t="shared" si="5"/>
        <v>13.520203496550145</v>
      </c>
      <c r="AE5">
        <v>995</v>
      </c>
      <c r="AF5">
        <f t="shared" si="6"/>
        <v>1.3588144217638338E-2</v>
      </c>
      <c r="AG5">
        <v>2000</v>
      </c>
      <c r="AH5" s="23">
        <v>10.494999999999999</v>
      </c>
      <c r="AI5">
        <f t="shared" si="7"/>
        <v>2.5894510181302217</v>
      </c>
      <c r="AJ5">
        <f t="shared" si="8"/>
        <v>2.9814218441898976E-2</v>
      </c>
    </row>
    <row r="6" spans="1:36" ht="16">
      <c r="A6" t="s">
        <v>121</v>
      </c>
      <c r="B6" t="s">
        <v>122</v>
      </c>
      <c r="C6" t="s">
        <v>13</v>
      </c>
      <c r="D6" t="s">
        <v>14</v>
      </c>
      <c r="E6">
        <v>5</v>
      </c>
      <c r="F6">
        <v>122.247</v>
      </c>
      <c r="G6">
        <v>305.60000000000002</v>
      </c>
      <c r="I6">
        <v>-37.741991599999999</v>
      </c>
      <c r="J6">
        <v>1.0643823412401512</v>
      </c>
      <c r="K6" s="13">
        <f t="shared" si="0"/>
        <v>1.151338124299357</v>
      </c>
      <c r="M6" t="s">
        <v>151</v>
      </c>
      <c r="N6" t="s">
        <v>152</v>
      </c>
      <c r="O6" t="s">
        <v>153</v>
      </c>
      <c r="P6" t="s">
        <v>154</v>
      </c>
      <c r="Q6">
        <v>4</v>
      </c>
      <c r="R6">
        <v>1</v>
      </c>
      <c r="S6" t="s">
        <v>122</v>
      </c>
      <c r="U6">
        <v>9.4770695949128587</v>
      </c>
      <c r="V6" s="14">
        <v>13.3</v>
      </c>
      <c r="W6" s="15">
        <v>818.19799999999998</v>
      </c>
      <c r="X6" s="15">
        <v>504.44940000000003</v>
      </c>
      <c r="Y6" s="15">
        <f t="shared" si="1"/>
        <v>0.61653707293344651</v>
      </c>
      <c r="Z6" s="12">
        <f t="shared" si="2"/>
        <v>8.1999430700148395</v>
      </c>
      <c r="AA6">
        <v>5.7459196891191704</v>
      </c>
      <c r="AB6">
        <f t="shared" si="3"/>
        <v>0.70072677822978735</v>
      </c>
      <c r="AC6">
        <f t="shared" si="4"/>
        <v>1.4270897460580176</v>
      </c>
      <c r="AD6">
        <f t="shared" si="5"/>
        <v>13.524628841578352</v>
      </c>
      <c r="AE6">
        <v>995</v>
      </c>
      <c r="AF6">
        <f t="shared" si="6"/>
        <v>1.3592591800581259E-2</v>
      </c>
      <c r="AG6">
        <v>2000</v>
      </c>
      <c r="AH6" s="23">
        <v>10.494999999999999</v>
      </c>
      <c r="AI6">
        <f t="shared" si="7"/>
        <v>2.590298580387091</v>
      </c>
      <c r="AJ6">
        <f t="shared" si="8"/>
        <v>2.9823095089181604E-2</v>
      </c>
    </row>
    <row r="7" spans="1:36" ht="16">
      <c r="A7" t="s">
        <v>121</v>
      </c>
      <c r="B7" t="s">
        <v>122</v>
      </c>
      <c r="C7" t="s">
        <v>13</v>
      </c>
      <c r="D7" t="s">
        <v>14</v>
      </c>
      <c r="E7">
        <v>6</v>
      </c>
      <c r="F7">
        <v>122.10599999999999</v>
      </c>
      <c r="G7">
        <v>365.3</v>
      </c>
      <c r="I7">
        <v>-37.801486799999999</v>
      </c>
      <c r="J7">
        <v>1.0643172322423362</v>
      </c>
      <c r="K7" s="13">
        <f t="shared" si="0"/>
        <v>1.1512677580530688</v>
      </c>
      <c r="M7" t="s">
        <v>151</v>
      </c>
      <c r="N7" t="s">
        <v>152</v>
      </c>
      <c r="O7" t="s">
        <v>153</v>
      </c>
      <c r="P7" t="s">
        <v>154</v>
      </c>
      <c r="Q7">
        <v>4</v>
      </c>
      <c r="R7">
        <v>1</v>
      </c>
      <c r="S7" t="s">
        <v>122</v>
      </c>
      <c r="U7">
        <v>9.4661387187941592</v>
      </c>
      <c r="V7" s="14">
        <v>13.3</v>
      </c>
      <c r="W7" s="15">
        <v>818.19799999999998</v>
      </c>
      <c r="X7" s="15">
        <v>504.44940000000003</v>
      </c>
      <c r="Y7" s="15">
        <f t="shared" si="1"/>
        <v>0.61653707293344651</v>
      </c>
      <c r="Z7" s="12">
        <f t="shared" si="2"/>
        <v>8.1999430700148395</v>
      </c>
      <c r="AA7">
        <v>5.7459196891191704</v>
      </c>
      <c r="AB7">
        <f t="shared" si="3"/>
        <v>0.70072677822978735</v>
      </c>
      <c r="AC7">
        <f t="shared" si="4"/>
        <v>1.4270897460580176</v>
      </c>
      <c r="AD7">
        <f t="shared" si="5"/>
        <v>13.509029500353925</v>
      </c>
      <c r="AE7">
        <v>995</v>
      </c>
      <c r="AF7">
        <f t="shared" si="6"/>
        <v>1.3576914070707463E-2</v>
      </c>
      <c r="AG7">
        <v>2000</v>
      </c>
      <c r="AH7" s="23">
        <v>10.494999999999999</v>
      </c>
      <c r="AI7">
        <f t="shared" si="7"/>
        <v>2.5873109234316272</v>
      </c>
      <c r="AJ7">
        <f t="shared" si="8"/>
        <v>2.9786876462053448E-2</v>
      </c>
    </row>
    <row r="8" spans="1:36" ht="16">
      <c r="A8" t="s">
        <v>121</v>
      </c>
      <c r="B8" t="s">
        <v>122</v>
      </c>
      <c r="C8" t="s">
        <v>13</v>
      </c>
      <c r="D8" t="s">
        <v>14</v>
      </c>
      <c r="E8">
        <v>7</v>
      </c>
      <c r="F8">
        <v>122.154</v>
      </c>
      <c r="G8">
        <v>425.1</v>
      </c>
      <c r="I8">
        <v>-37.798607999999994</v>
      </c>
      <c r="J8">
        <v>1.0643203826796872</v>
      </c>
      <c r="K8" s="13">
        <f t="shared" si="0"/>
        <v>1.151271162873744</v>
      </c>
      <c r="M8" t="s">
        <v>151</v>
      </c>
      <c r="N8" t="s">
        <v>152</v>
      </c>
      <c r="O8" t="s">
        <v>153</v>
      </c>
      <c r="P8" t="s">
        <v>154</v>
      </c>
      <c r="Q8">
        <v>4</v>
      </c>
      <c r="R8">
        <v>1</v>
      </c>
      <c r="S8" t="s">
        <v>122</v>
      </c>
      <c r="U8">
        <v>9.469859868111163</v>
      </c>
      <c r="V8" s="14">
        <v>13.3</v>
      </c>
      <c r="W8" s="15">
        <v>818.19799999999998</v>
      </c>
      <c r="X8" s="15">
        <v>504.44940000000003</v>
      </c>
      <c r="Y8" s="15">
        <f t="shared" si="1"/>
        <v>0.61653707293344651</v>
      </c>
      <c r="Z8" s="12">
        <f t="shared" si="2"/>
        <v>8.1999430700148395</v>
      </c>
      <c r="AA8">
        <v>5.7459196891191704</v>
      </c>
      <c r="AB8">
        <f t="shared" si="3"/>
        <v>0.70072677822978735</v>
      </c>
      <c r="AC8">
        <f t="shared" si="4"/>
        <v>1.4270897460580176</v>
      </c>
      <c r="AD8">
        <f t="shared" si="5"/>
        <v>13.514339914387772</v>
      </c>
      <c r="AE8">
        <v>995</v>
      </c>
      <c r="AF8">
        <f t="shared" si="6"/>
        <v>1.3582251170238967E-2</v>
      </c>
      <c r="AG8">
        <v>2000</v>
      </c>
      <c r="AH8" s="23">
        <v>10.494999999999999</v>
      </c>
      <c r="AI8">
        <f t="shared" si="7"/>
        <v>2.5883279981398699</v>
      </c>
      <c r="AJ8">
        <f t="shared" si="8"/>
        <v>2.9798673843171575E-2</v>
      </c>
    </row>
    <row r="9" spans="1:36" ht="16">
      <c r="A9" t="s">
        <v>121</v>
      </c>
      <c r="B9" t="s">
        <v>122</v>
      </c>
      <c r="C9" t="s">
        <v>13</v>
      </c>
      <c r="D9" t="s">
        <v>14</v>
      </c>
      <c r="E9">
        <v>8</v>
      </c>
      <c r="F9">
        <v>0.17399999999999999</v>
      </c>
      <c r="G9">
        <v>1149.5</v>
      </c>
      <c r="I9">
        <v>-23.169505999999998</v>
      </c>
      <c r="J9">
        <v>1.080327264457422</v>
      </c>
      <c r="K9" s="13">
        <f t="shared" si="0"/>
        <v>1.168570298024419</v>
      </c>
      <c r="M9" t="s">
        <v>151</v>
      </c>
      <c r="N9" t="s">
        <v>152</v>
      </c>
      <c r="O9" t="s">
        <v>153</v>
      </c>
      <c r="P9" t="s">
        <v>154</v>
      </c>
      <c r="Q9">
        <v>4</v>
      </c>
      <c r="R9">
        <v>1</v>
      </c>
      <c r="S9" t="s">
        <v>122</v>
      </c>
      <c r="U9">
        <v>1.3489166274140365E-2</v>
      </c>
      <c r="V9" s="14">
        <v>13.3</v>
      </c>
      <c r="W9" s="15">
        <v>818.19799999999998</v>
      </c>
      <c r="X9" s="15">
        <v>504.44940000000003</v>
      </c>
      <c r="Y9" s="15">
        <f t="shared" si="1"/>
        <v>0.61653707293344651</v>
      </c>
      <c r="Z9" s="12">
        <f t="shared" si="2"/>
        <v>8.1999430700148395</v>
      </c>
      <c r="AA9">
        <v>5.7459196891191704</v>
      </c>
      <c r="AB9">
        <f t="shared" si="3"/>
        <v>0.70072677822978735</v>
      </c>
      <c r="AC9">
        <f t="shared" si="4"/>
        <v>1.4270897460580176</v>
      </c>
      <c r="AD9">
        <f t="shared" si="5"/>
        <v>1.9250250872697348E-2</v>
      </c>
      <c r="AE9">
        <v>995</v>
      </c>
      <c r="AF9">
        <f t="shared" si="6"/>
        <v>1.9346985801705878E-5</v>
      </c>
      <c r="AG9">
        <v>2000</v>
      </c>
      <c r="AH9" s="23">
        <v>10.494999999999999</v>
      </c>
      <c r="AI9">
        <f t="shared" si="7"/>
        <v>3.6868958173808253E-3</v>
      </c>
      <c r="AJ9">
        <f t="shared" si="8"/>
        <v>4.3083969441016952E-5</v>
      </c>
    </row>
    <row r="10" spans="1:36" ht="16">
      <c r="A10" t="s">
        <v>121</v>
      </c>
      <c r="B10" t="s">
        <v>122</v>
      </c>
      <c r="C10" t="s">
        <v>13</v>
      </c>
      <c r="D10" t="s">
        <v>14</v>
      </c>
      <c r="E10">
        <v>9</v>
      </c>
      <c r="F10">
        <v>0.79900000000000004</v>
      </c>
      <c r="G10">
        <v>1200.7</v>
      </c>
      <c r="H10" t="s">
        <v>15</v>
      </c>
      <c r="I10">
        <v>-26.267094800000002</v>
      </c>
      <c r="J10">
        <v>1.0769383746904451</v>
      </c>
      <c r="K10" s="13">
        <f t="shared" si="0"/>
        <v>1.1649078575766021</v>
      </c>
      <c r="M10" t="s">
        <v>151</v>
      </c>
      <c r="N10" t="s">
        <v>152</v>
      </c>
      <c r="O10" t="s">
        <v>153</v>
      </c>
      <c r="P10" t="s">
        <v>154</v>
      </c>
      <c r="Q10">
        <v>4</v>
      </c>
      <c r="R10">
        <v>1</v>
      </c>
      <c r="S10" t="s">
        <v>122</v>
      </c>
      <c r="T10" t="s">
        <v>15</v>
      </c>
      <c r="U10">
        <v>6.1941631339299731E-2</v>
      </c>
      <c r="V10" s="14">
        <v>13.3</v>
      </c>
      <c r="W10" s="15">
        <v>818.19799999999998</v>
      </c>
      <c r="X10" s="15">
        <v>504.44940000000003</v>
      </c>
      <c r="Y10" s="15">
        <f t="shared" si="1"/>
        <v>0.61653707293344651</v>
      </c>
      <c r="Z10" s="12">
        <f t="shared" si="2"/>
        <v>8.1999430700148395</v>
      </c>
      <c r="AA10">
        <v>5.7459196891191704</v>
      </c>
      <c r="AB10">
        <f t="shared" si="3"/>
        <v>0.70072677822978735</v>
      </c>
      <c r="AC10">
        <f t="shared" si="4"/>
        <v>1.4270897460580176</v>
      </c>
      <c r="AD10">
        <f t="shared" si="5"/>
        <v>8.8396266938420606E-2</v>
      </c>
      <c r="AE10">
        <v>995</v>
      </c>
      <c r="AF10">
        <f t="shared" si="6"/>
        <v>8.8840469284844826E-5</v>
      </c>
      <c r="AG10">
        <v>2000</v>
      </c>
      <c r="AH10" s="23">
        <v>10.494999999999999</v>
      </c>
      <c r="AI10">
        <f t="shared" si="7"/>
        <v>1.6930056080961375E-2</v>
      </c>
      <c r="AJ10">
        <f t="shared" si="8"/>
        <v>1.972195535792444E-4</v>
      </c>
    </row>
    <row r="11" spans="1:36" ht="16">
      <c r="A11" t="s">
        <v>121</v>
      </c>
      <c r="B11" t="s">
        <v>122</v>
      </c>
      <c r="C11" t="s">
        <v>13</v>
      </c>
      <c r="D11" t="s">
        <v>14</v>
      </c>
      <c r="E11">
        <v>10</v>
      </c>
      <c r="F11">
        <v>152.85599999999999</v>
      </c>
      <c r="G11">
        <v>1368.3</v>
      </c>
      <c r="H11" t="s">
        <v>16</v>
      </c>
      <c r="I11">
        <v>-33.28369</v>
      </c>
      <c r="J11">
        <v>1.0692610716923039</v>
      </c>
      <c r="K11" s="13">
        <f t="shared" si="0"/>
        <v>1.1566107679988025</v>
      </c>
      <c r="M11" t="s">
        <v>151</v>
      </c>
      <c r="N11" t="s">
        <v>152</v>
      </c>
      <c r="O11" t="s">
        <v>153</v>
      </c>
      <c r="P11" t="s">
        <v>154</v>
      </c>
      <c r="Q11">
        <v>4</v>
      </c>
      <c r="R11">
        <v>1</v>
      </c>
      <c r="S11" t="s">
        <v>122</v>
      </c>
      <c r="T11" t="s">
        <v>16</v>
      </c>
      <c r="U11">
        <v>11.85</v>
      </c>
      <c r="V11" s="14">
        <v>13.3</v>
      </c>
      <c r="W11" s="15">
        <v>818.19799999999998</v>
      </c>
      <c r="X11" s="15">
        <v>504.44940000000003</v>
      </c>
      <c r="Y11" s="15">
        <f t="shared" si="1"/>
        <v>0.61653707293344651</v>
      </c>
      <c r="Z11" s="12">
        <f t="shared" si="2"/>
        <v>8.1999430700148395</v>
      </c>
      <c r="AA11">
        <v>5.7459196891191704</v>
      </c>
      <c r="AB11">
        <f t="shared" si="3"/>
        <v>0.70072677822978735</v>
      </c>
      <c r="AC11">
        <f t="shared" si="4"/>
        <v>1.4270897460580176</v>
      </c>
      <c r="AD11">
        <f t="shared" si="5"/>
        <v>16.911013490787507</v>
      </c>
      <c r="AE11">
        <v>995</v>
      </c>
      <c r="AF11">
        <f t="shared" si="6"/>
        <v>1.6995993458077896E-2</v>
      </c>
      <c r="AG11">
        <v>2000</v>
      </c>
      <c r="AH11" s="23">
        <v>10.494999999999999</v>
      </c>
      <c r="AI11">
        <f t="shared" si="7"/>
        <v>3.23887440839979</v>
      </c>
      <c r="AJ11">
        <f t="shared" si="8"/>
        <v>3.7461170169509485E-2</v>
      </c>
    </row>
    <row r="12" spans="1:36" ht="16">
      <c r="A12" t="s">
        <v>121</v>
      </c>
      <c r="B12" t="s">
        <v>122</v>
      </c>
      <c r="C12" t="s">
        <v>13</v>
      </c>
      <c r="D12" t="s">
        <v>14</v>
      </c>
      <c r="E12">
        <v>11</v>
      </c>
      <c r="F12">
        <v>3.206</v>
      </c>
      <c r="G12">
        <v>1391.5</v>
      </c>
      <c r="H12" t="s">
        <v>49</v>
      </c>
      <c r="I12">
        <v>-20.0565636</v>
      </c>
      <c r="J12">
        <v>1.0837327177821861</v>
      </c>
      <c r="K12" s="13">
        <f t="shared" si="0"/>
        <v>1.1722506183900177</v>
      </c>
      <c r="M12" t="s">
        <v>151</v>
      </c>
      <c r="N12" t="s">
        <v>152</v>
      </c>
      <c r="O12" t="s">
        <v>153</v>
      </c>
      <c r="P12" t="s">
        <v>154</v>
      </c>
      <c r="Q12">
        <v>4</v>
      </c>
      <c r="R12">
        <v>1</v>
      </c>
      <c r="S12" t="s">
        <v>122</v>
      </c>
      <c r="T12" t="s">
        <v>49</v>
      </c>
      <c r="U12">
        <v>0.24854176479824147</v>
      </c>
      <c r="V12" s="14">
        <v>13.3</v>
      </c>
      <c r="W12" s="15">
        <v>818.19799999999998</v>
      </c>
      <c r="X12" s="15">
        <v>504.44940000000003</v>
      </c>
      <c r="Y12" s="15">
        <f t="shared" si="1"/>
        <v>0.61653707293344651</v>
      </c>
      <c r="Z12" s="12">
        <f t="shared" si="2"/>
        <v>8.1999430700148395</v>
      </c>
      <c r="AA12">
        <v>5.7459196891191704</v>
      </c>
      <c r="AB12">
        <f t="shared" si="3"/>
        <v>0.70072677822978735</v>
      </c>
      <c r="AC12">
        <f t="shared" si="4"/>
        <v>1.4270897460580176</v>
      </c>
      <c r="AD12">
        <f t="shared" si="5"/>
        <v>0.35469140401073396</v>
      </c>
      <c r="AE12">
        <v>995</v>
      </c>
      <c r="AF12">
        <f t="shared" si="6"/>
        <v>3.5647377287510951E-4</v>
      </c>
      <c r="AG12">
        <v>2000</v>
      </c>
      <c r="AH12" s="23">
        <v>10.494999999999999</v>
      </c>
      <c r="AI12">
        <f t="shared" si="7"/>
        <v>6.7932114888062792E-2</v>
      </c>
      <c r="AJ12">
        <f t="shared" si="8"/>
        <v>7.9633463686073331E-4</v>
      </c>
    </row>
    <row r="13" spans="1:36" ht="16">
      <c r="A13" t="s">
        <v>121</v>
      </c>
      <c r="B13" t="s">
        <v>122</v>
      </c>
      <c r="C13" t="s">
        <v>13</v>
      </c>
      <c r="D13" t="s">
        <v>14</v>
      </c>
      <c r="E13">
        <v>12</v>
      </c>
      <c r="F13">
        <v>0.93899999999999995</v>
      </c>
      <c r="G13">
        <v>1648.2</v>
      </c>
      <c r="H13" t="s">
        <v>19</v>
      </c>
      <c r="I13">
        <v>-16.8236712</v>
      </c>
      <c r="J13">
        <v>1.0872691441425668</v>
      </c>
      <c r="K13" s="13">
        <f t="shared" si="0"/>
        <v>1.176072461213709</v>
      </c>
      <c r="M13" t="s">
        <v>151</v>
      </c>
      <c r="N13" t="s">
        <v>152</v>
      </c>
      <c r="O13" t="s">
        <v>153</v>
      </c>
      <c r="P13" t="s">
        <v>154</v>
      </c>
      <c r="Q13">
        <v>4</v>
      </c>
      <c r="R13">
        <v>1</v>
      </c>
      <c r="S13" t="s">
        <v>122</v>
      </c>
      <c r="T13" t="s">
        <v>19</v>
      </c>
      <c r="U13">
        <v>7.2794983513895434E-2</v>
      </c>
      <c r="V13" s="14">
        <v>13.3</v>
      </c>
      <c r="W13" s="15">
        <v>818.19799999999998</v>
      </c>
      <c r="X13" s="15">
        <v>504.44940000000003</v>
      </c>
      <c r="Y13" s="15">
        <f t="shared" si="1"/>
        <v>0.61653707293344651</v>
      </c>
      <c r="Z13" s="12">
        <f t="shared" si="2"/>
        <v>8.1999430700148395</v>
      </c>
      <c r="AA13">
        <v>5.7459196891191704</v>
      </c>
      <c r="AB13">
        <f t="shared" si="3"/>
        <v>0.70072677822978735</v>
      </c>
      <c r="AC13">
        <f t="shared" si="4"/>
        <v>1.4270897460580176</v>
      </c>
      <c r="AD13">
        <f t="shared" si="5"/>
        <v>0.10388497453714261</v>
      </c>
      <c r="AE13">
        <v>995</v>
      </c>
      <c r="AF13">
        <f t="shared" si="6"/>
        <v>1.0440700958506795E-4</v>
      </c>
      <c r="AG13">
        <v>2000</v>
      </c>
      <c r="AH13" s="23">
        <v>10.494999999999999</v>
      </c>
      <c r="AI13">
        <f t="shared" si="7"/>
        <v>1.9896523980003421E-2</v>
      </c>
      <c r="AJ13">
        <f t="shared" si="8"/>
        <v>2.3399753926760204E-4</v>
      </c>
    </row>
    <row r="14" spans="1:36" ht="16">
      <c r="A14" t="s">
        <v>121</v>
      </c>
      <c r="B14" t="s">
        <v>122</v>
      </c>
      <c r="C14" t="s">
        <v>13</v>
      </c>
      <c r="D14" t="s">
        <v>14</v>
      </c>
      <c r="E14">
        <v>13</v>
      </c>
      <c r="F14">
        <v>0.49299999999999999</v>
      </c>
      <c r="G14">
        <v>1664.3</v>
      </c>
      <c r="H14" t="s">
        <v>20</v>
      </c>
      <c r="I14">
        <v>-5.5550883999999998</v>
      </c>
      <c r="J14">
        <v>1.0995937495966359</v>
      </c>
      <c r="K14" s="13">
        <f t="shared" si="0"/>
        <v>1.1893915814815477</v>
      </c>
      <c r="M14" t="s">
        <v>151</v>
      </c>
      <c r="N14" t="s">
        <v>152</v>
      </c>
      <c r="O14" t="s">
        <v>153</v>
      </c>
      <c r="P14" t="s">
        <v>154</v>
      </c>
      <c r="Q14">
        <v>4</v>
      </c>
      <c r="R14">
        <v>1</v>
      </c>
      <c r="S14" t="s">
        <v>122</v>
      </c>
      <c r="T14" t="s">
        <v>20</v>
      </c>
      <c r="U14">
        <v>3.821930444339771E-2</v>
      </c>
      <c r="V14" s="14">
        <v>13.3</v>
      </c>
      <c r="W14" s="15">
        <v>818.19799999999998</v>
      </c>
      <c r="X14" s="15">
        <v>504.44940000000003</v>
      </c>
      <c r="Y14" s="15">
        <f t="shared" si="1"/>
        <v>0.61653707293344651</v>
      </c>
      <c r="Z14" s="12">
        <f t="shared" si="2"/>
        <v>8.1999430700148395</v>
      </c>
      <c r="AA14">
        <v>5.7459196891191704</v>
      </c>
      <c r="AB14">
        <f t="shared" si="3"/>
        <v>0.70072677822978735</v>
      </c>
      <c r="AC14">
        <f t="shared" si="4"/>
        <v>1.4270897460580176</v>
      </c>
      <c r="AD14">
        <f t="shared" si="5"/>
        <v>5.4542377472642505E-2</v>
      </c>
      <c r="AE14">
        <v>995</v>
      </c>
      <c r="AF14">
        <f t="shared" si="6"/>
        <v>5.4816459771500005E-5</v>
      </c>
      <c r="AG14">
        <v>2000</v>
      </c>
      <c r="AH14" s="23">
        <v>10.494999999999999</v>
      </c>
      <c r="AI14">
        <f t="shared" si="7"/>
        <v>1.0446204815912342E-2</v>
      </c>
      <c r="AJ14">
        <f t="shared" si="8"/>
        <v>1.242462806647814E-4</v>
      </c>
    </row>
    <row r="15" spans="1:36" ht="16">
      <c r="A15" t="s">
        <v>121</v>
      </c>
      <c r="B15" t="s">
        <v>122</v>
      </c>
      <c r="C15" t="s">
        <v>13</v>
      </c>
      <c r="D15" t="s">
        <v>14</v>
      </c>
      <c r="E15">
        <v>14</v>
      </c>
      <c r="F15">
        <v>0.183</v>
      </c>
      <c r="G15">
        <v>1714.2</v>
      </c>
      <c r="I15">
        <v>-18.5528704</v>
      </c>
      <c r="J15">
        <v>1.0853776231188066</v>
      </c>
      <c r="K15" s="13">
        <f t="shared" si="0"/>
        <v>1.1740282828554243</v>
      </c>
      <c r="M15" t="s">
        <v>151</v>
      </c>
      <c r="N15" t="s">
        <v>152</v>
      </c>
      <c r="O15" t="s">
        <v>153</v>
      </c>
      <c r="P15" t="s">
        <v>154</v>
      </c>
      <c r="Q15">
        <v>4</v>
      </c>
      <c r="R15">
        <v>1</v>
      </c>
      <c r="S15" t="s">
        <v>122</v>
      </c>
      <c r="U15">
        <v>1.4186881771078661E-2</v>
      </c>
      <c r="V15" s="14">
        <v>13.3</v>
      </c>
      <c r="W15" s="15">
        <v>818.19799999999998</v>
      </c>
      <c r="X15" s="15">
        <v>504.44940000000003</v>
      </c>
      <c r="Y15" s="15">
        <f t="shared" si="1"/>
        <v>0.61653707293344651</v>
      </c>
      <c r="Z15" s="12">
        <f t="shared" si="2"/>
        <v>8.1999430700148395</v>
      </c>
      <c r="AA15">
        <v>5.7459196891191704</v>
      </c>
      <c r="AB15">
        <f t="shared" si="3"/>
        <v>0.70072677822978735</v>
      </c>
      <c r="AC15">
        <f t="shared" si="4"/>
        <v>1.4270897460580176</v>
      </c>
      <c r="AD15">
        <f t="shared" si="5"/>
        <v>2.0245953504043766E-2</v>
      </c>
      <c r="AE15">
        <v>995</v>
      </c>
      <c r="AF15">
        <f t="shared" si="6"/>
        <v>2.0347691963863081E-5</v>
      </c>
      <c r="AG15">
        <v>2000</v>
      </c>
      <c r="AH15" s="23">
        <v>10.494999999999999</v>
      </c>
      <c r="AI15">
        <f t="shared" si="7"/>
        <v>3.8775973251763854E-3</v>
      </c>
      <c r="AJ15">
        <f t="shared" si="8"/>
        <v>4.5524089292816176E-5</v>
      </c>
    </row>
    <row r="16" spans="1:36" ht="16">
      <c r="A16" t="s">
        <v>121</v>
      </c>
      <c r="B16" t="s">
        <v>122</v>
      </c>
      <c r="C16" t="s">
        <v>13</v>
      </c>
      <c r="D16" t="s">
        <v>14</v>
      </c>
      <c r="E16">
        <v>15</v>
      </c>
      <c r="F16">
        <v>0.74399999999999999</v>
      </c>
      <c r="G16">
        <v>1829</v>
      </c>
      <c r="H16" t="s">
        <v>23</v>
      </c>
      <c r="I16">
        <v>6.7709735999999996</v>
      </c>
      <c r="J16">
        <v>1.1130714180449222</v>
      </c>
      <c r="K16" s="13">
        <f t="shared" si="0"/>
        <v>1.2039564990461584</v>
      </c>
      <c r="M16" t="s">
        <v>151</v>
      </c>
      <c r="N16" t="s">
        <v>152</v>
      </c>
      <c r="O16" t="s">
        <v>153</v>
      </c>
      <c r="P16" t="s">
        <v>154</v>
      </c>
      <c r="Q16">
        <v>4</v>
      </c>
      <c r="R16">
        <v>1</v>
      </c>
      <c r="S16" t="s">
        <v>122</v>
      </c>
      <c r="T16" t="s">
        <v>23</v>
      </c>
      <c r="U16">
        <v>5.7677814413565703E-2</v>
      </c>
      <c r="V16" s="14">
        <v>13.3</v>
      </c>
      <c r="W16" s="15">
        <v>818.19799999999998</v>
      </c>
      <c r="X16" s="15">
        <v>504.44940000000003</v>
      </c>
      <c r="Y16" s="15">
        <f t="shared" si="1"/>
        <v>0.61653707293344651</v>
      </c>
      <c r="Z16" s="12">
        <f t="shared" si="2"/>
        <v>8.1999430700148395</v>
      </c>
      <c r="AA16">
        <v>5.7459196891191704</v>
      </c>
      <c r="AB16">
        <f t="shared" si="3"/>
        <v>0.70072677822978735</v>
      </c>
      <c r="AC16">
        <f t="shared" si="4"/>
        <v>1.4270897460580176</v>
      </c>
      <c r="AD16">
        <f t="shared" si="5"/>
        <v>8.2311417524636943E-2</v>
      </c>
      <c r="AE16">
        <v>995</v>
      </c>
      <c r="AF16">
        <f t="shared" si="6"/>
        <v>8.2725042738328588E-5</v>
      </c>
      <c r="AG16">
        <v>2000</v>
      </c>
      <c r="AH16" s="23">
        <v>10.494999999999999</v>
      </c>
      <c r="AI16">
        <f t="shared" si="7"/>
        <v>1.5764657977766289E-2</v>
      </c>
      <c r="AJ16">
        <f t="shared" si="8"/>
        <v>1.8979962427571591E-4</v>
      </c>
    </row>
    <row r="17" spans="1:36" ht="16">
      <c r="A17" t="s">
        <v>121</v>
      </c>
      <c r="B17" t="s">
        <v>122</v>
      </c>
      <c r="C17" t="s">
        <v>13</v>
      </c>
      <c r="D17" t="s">
        <v>14</v>
      </c>
      <c r="E17">
        <v>16</v>
      </c>
      <c r="F17">
        <v>0.224</v>
      </c>
      <c r="G17">
        <v>1857</v>
      </c>
      <c r="I17">
        <v>-12.9430488</v>
      </c>
      <c r="J17">
        <v>1.0915137814876659</v>
      </c>
      <c r="K17" s="13">
        <f t="shared" si="0"/>
        <v>1.1806596435536969</v>
      </c>
      <c r="M17" t="s">
        <v>151</v>
      </c>
      <c r="N17" t="s">
        <v>152</v>
      </c>
      <c r="O17" t="s">
        <v>153</v>
      </c>
      <c r="P17" t="s">
        <v>154</v>
      </c>
      <c r="Q17">
        <v>4</v>
      </c>
      <c r="R17">
        <v>1</v>
      </c>
      <c r="S17" t="s">
        <v>122</v>
      </c>
      <c r="U17">
        <v>1.7365363479353118E-2</v>
      </c>
      <c r="V17" s="14">
        <v>13.3</v>
      </c>
      <c r="W17" s="15">
        <v>818.19799999999998</v>
      </c>
      <c r="X17" s="15">
        <v>504.44940000000003</v>
      </c>
      <c r="Y17" s="15">
        <f t="shared" si="1"/>
        <v>0.61653707293344651</v>
      </c>
      <c r="Z17" s="12">
        <f t="shared" si="2"/>
        <v>8.1999430700148395</v>
      </c>
      <c r="AA17">
        <v>5.7459196891191704</v>
      </c>
      <c r="AB17">
        <f t="shared" si="3"/>
        <v>0.70072677822978735</v>
      </c>
      <c r="AC17">
        <f t="shared" si="4"/>
        <v>1.4270897460580176</v>
      </c>
      <c r="AD17">
        <f t="shared" si="5"/>
        <v>2.4781932157955214E-2</v>
      </c>
      <c r="AE17">
        <v>995</v>
      </c>
      <c r="AF17">
        <f t="shared" si="6"/>
        <v>2.4906464480357E-5</v>
      </c>
      <c r="AG17">
        <v>2000</v>
      </c>
      <c r="AH17" s="23">
        <v>10.494999999999999</v>
      </c>
      <c r="AI17">
        <f t="shared" si="7"/>
        <v>4.7463486384672704E-3</v>
      </c>
      <c r="AJ17">
        <f t="shared" si="8"/>
        <v>5.6038222916743415E-5</v>
      </c>
    </row>
    <row r="18" spans="1:36" ht="16">
      <c r="A18" t="s">
        <v>121</v>
      </c>
      <c r="B18" t="s">
        <v>122</v>
      </c>
      <c r="C18" t="s">
        <v>13</v>
      </c>
      <c r="D18" t="s">
        <v>14</v>
      </c>
      <c r="E18">
        <v>17</v>
      </c>
      <c r="F18">
        <v>1.2649999999999999</v>
      </c>
      <c r="G18">
        <v>1865.3</v>
      </c>
      <c r="H18" t="s">
        <v>25</v>
      </c>
      <c r="I18">
        <v>-11.404809999999999</v>
      </c>
      <c r="J18">
        <v>1.0931962112464269</v>
      </c>
      <c r="K18" s="13">
        <f t="shared" si="0"/>
        <v>1.1824778375898459</v>
      </c>
      <c r="M18" t="s">
        <v>151</v>
      </c>
      <c r="N18" t="s">
        <v>152</v>
      </c>
      <c r="O18" t="s">
        <v>153</v>
      </c>
      <c r="P18" t="s">
        <v>154</v>
      </c>
      <c r="Q18">
        <v>4</v>
      </c>
      <c r="R18">
        <v>1</v>
      </c>
      <c r="S18" t="s">
        <v>122</v>
      </c>
      <c r="T18" t="s">
        <v>25</v>
      </c>
      <c r="U18">
        <v>9.8067789291882534E-2</v>
      </c>
      <c r="V18" s="14">
        <v>13.3</v>
      </c>
      <c r="W18" s="15">
        <v>818.19799999999998</v>
      </c>
      <c r="X18" s="15">
        <v>504.44940000000003</v>
      </c>
      <c r="Y18" s="15">
        <f t="shared" si="1"/>
        <v>0.61653707293344651</v>
      </c>
      <c r="Z18" s="12">
        <f t="shared" si="2"/>
        <v>8.1999430700148395</v>
      </c>
      <c r="AA18">
        <v>5.7459196891191704</v>
      </c>
      <c r="AB18">
        <f t="shared" si="3"/>
        <v>0.70072677822978735</v>
      </c>
      <c r="AC18">
        <f t="shared" si="4"/>
        <v>1.4270897460580176</v>
      </c>
      <c r="AD18">
        <f t="shared" si="5"/>
        <v>0.13995153651702383</v>
      </c>
      <c r="AE18">
        <v>995</v>
      </c>
      <c r="AF18">
        <f t="shared" si="6"/>
        <v>1.406548105698732E-4</v>
      </c>
      <c r="AG18">
        <v>2000</v>
      </c>
      <c r="AH18" s="23">
        <v>10.494999999999999</v>
      </c>
      <c r="AI18">
        <f t="shared" si="7"/>
        <v>2.6804156373487032E-2</v>
      </c>
      <c r="AJ18">
        <f t="shared" si="8"/>
        <v>3.1695320866941034E-4</v>
      </c>
    </row>
    <row r="19" spans="1:36" ht="16">
      <c r="A19" t="s">
        <v>121</v>
      </c>
      <c r="B19" t="s">
        <v>122</v>
      </c>
      <c r="C19" t="s">
        <v>13</v>
      </c>
      <c r="D19" t="s">
        <v>14</v>
      </c>
      <c r="E19">
        <v>18</v>
      </c>
      <c r="F19">
        <v>0.19</v>
      </c>
      <c r="G19">
        <v>1872</v>
      </c>
      <c r="I19">
        <v>15.345959199999999</v>
      </c>
      <c r="J19">
        <v>1.1224453859362307</v>
      </c>
      <c r="K19" s="13">
        <f t="shared" si="0"/>
        <v>1.2140864776796743</v>
      </c>
      <c r="M19" t="s">
        <v>151</v>
      </c>
      <c r="N19" t="s">
        <v>152</v>
      </c>
      <c r="O19" t="s">
        <v>153</v>
      </c>
      <c r="P19" t="s">
        <v>154</v>
      </c>
      <c r="Q19">
        <v>4</v>
      </c>
      <c r="R19">
        <v>1</v>
      </c>
      <c r="S19" t="s">
        <v>122</v>
      </c>
      <c r="U19">
        <v>1.4729549379808448E-2</v>
      </c>
      <c r="V19" s="14">
        <v>13.3</v>
      </c>
      <c r="W19" s="15">
        <v>818.19799999999998</v>
      </c>
      <c r="X19" s="15">
        <v>504.44940000000003</v>
      </c>
      <c r="Y19" s="15">
        <f t="shared" si="1"/>
        <v>0.61653707293344651</v>
      </c>
      <c r="Z19" s="12">
        <f t="shared" si="2"/>
        <v>8.1999430700148395</v>
      </c>
      <c r="AA19">
        <v>5.7459196891191704</v>
      </c>
      <c r="AB19">
        <f t="shared" si="3"/>
        <v>0.70072677822978735</v>
      </c>
      <c r="AC19">
        <f t="shared" si="4"/>
        <v>1.4270897460580176</v>
      </c>
      <c r="AD19">
        <f t="shared" si="5"/>
        <v>2.1020388883979869E-2</v>
      </c>
      <c r="AE19">
        <v>995</v>
      </c>
      <c r="AF19">
        <f t="shared" si="6"/>
        <v>2.1126018978874242E-5</v>
      </c>
      <c r="AG19">
        <v>2000</v>
      </c>
      <c r="AH19" s="23">
        <v>10.494999999999999</v>
      </c>
      <c r="AI19">
        <f t="shared" si="7"/>
        <v>4.0259207201284886E-3</v>
      </c>
      <c r="AJ19">
        <f t="shared" si="8"/>
        <v>4.8878159065184142E-5</v>
      </c>
    </row>
    <row r="20" spans="1:36" ht="16">
      <c r="A20" t="s">
        <v>121</v>
      </c>
      <c r="B20" t="s">
        <v>122</v>
      </c>
      <c r="C20" t="s">
        <v>13</v>
      </c>
      <c r="D20" t="s">
        <v>14</v>
      </c>
      <c r="E20">
        <v>19</v>
      </c>
      <c r="F20">
        <v>0.71199999999999997</v>
      </c>
      <c r="G20">
        <v>1881.4</v>
      </c>
      <c r="H20" t="s">
        <v>26</v>
      </c>
      <c r="I20">
        <v>-13.2990604</v>
      </c>
      <c r="J20">
        <v>1.0911243900245606</v>
      </c>
      <c r="K20" s="13">
        <f t="shared" si="0"/>
        <v>1.1802388292858426</v>
      </c>
      <c r="M20" t="s">
        <v>151</v>
      </c>
      <c r="N20" t="s">
        <v>152</v>
      </c>
      <c r="O20" t="s">
        <v>153</v>
      </c>
      <c r="P20" t="s">
        <v>154</v>
      </c>
      <c r="Q20">
        <v>4</v>
      </c>
      <c r="R20">
        <v>1</v>
      </c>
      <c r="S20" t="s">
        <v>122</v>
      </c>
      <c r="T20" t="s">
        <v>26</v>
      </c>
      <c r="U20">
        <v>5.5197048202229551E-2</v>
      </c>
      <c r="V20" s="14">
        <v>13.3</v>
      </c>
      <c r="W20" s="15">
        <v>818.19799999999998</v>
      </c>
      <c r="X20" s="15">
        <v>504.44940000000003</v>
      </c>
      <c r="Y20" s="15">
        <f t="shared" si="1"/>
        <v>0.61653707293344651</v>
      </c>
      <c r="Z20" s="12">
        <f t="shared" si="2"/>
        <v>8.1999430700148395</v>
      </c>
      <c r="AA20">
        <v>5.7459196891191704</v>
      </c>
      <c r="AB20">
        <f t="shared" si="3"/>
        <v>0.70072677822978735</v>
      </c>
      <c r="AC20">
        <f t="shared" si="4"/>
        <v>1.4270897460580176</v>
      </c>
      <c r="AD20">
        <f t="shared" si="5"/>
        <v>7.8771141502071929E-2</v>
      </c>
      <c r="AE20">
        <v>995</v>
      </c>
      <c r="AF20">
        <f t="shared" si="6"/>
        <v>7.9166976383991894E-5</v>
      </c>
      <c r="AG20">
        <v>2000</v>
      </c>
      <c r="AH20" s="23">
        <v>10.494999999999999</v>
      </c>
      <c r="AI20">
        <f t="shared" si="7"/>
        <v>1.5086608172270968E-2</v>
      </c>
      <c r="AJ20">
        <f t="shared" si="8"/>
        <v>1.7805800767135312E-4</v>
      </c>
    </row>
    <row r="21" spans="1:36" ht="16">
      <c r="A21" t="s">
        <v>121</v>
      </c>
      <c r="B21" t="s">
        <v>122</v>
      </c>
      <c r="C21" t="s">
        <v>13</v>
      </c>
      <c r="D21" t="s">
        <v>14</v>
      </c>
      <c r="E21">
        <v>20</v>
      </c>
      <c r="F21">
        <v>3.976</v>
      </c>
      <c r="G21">
        <v>1895.6</v>
      </c>
      <c r="H21" t="s">
        <v>27</v>
      </c>
      <c r="I21">
        <v>-11.6331948</v>
      </c>
      <c r="J21">
        <v>1.0929464217999358</v>
      </c>
      <c r="K21" s="13">
        <f t="shared" si="0"/>
        <v>1.1822078916130399</v>
      </c>
      <c r="M21" t="s">
        <v>151</v>
      </c>
      <c r="N21" t="s">
        <v>152</v>
      </c>
      <c r="O21" t="s">
        <v>153</v>
      </c>
      <c r="P21" t="s">
        <v>154</v>
      </c>
      <c r="Q21">
        <v>4</v>
      </c>
      <c r="R21">
        <v>1</v>
      </c>
      <c r="S21" t="s">
        <v>122</v>
      </c>
      <c r="T21" t="s">
        <v>27</v>
      </c>
      <c r="U21">
        <v>0.30823520175851782</v>
      </c>
      <c r="V21" s="14">
        <v>13.3</v>
      </c>
      <c r="W21" s="15">
        <v>818.19799999999998</v>
      </c>
      <c r="X21" s="15">
        <v>504.44940000000003</v>
      </c>
      <c r="Y21" s="15">
        <f t="shared" si="1"/>
        <v>0.61653707293344651</v>
      </c>
      <c r="Z21" s="12">
        <f t="shared" si="2"/>
        <v>8.1999430700148395</v>
      </c>
      <c r="AA21">
        <v>5.7459196891191704</v>
      </c>
      <c r="AB21">
        <f t="shared" si="3"/>
        <v>0.70072677822978735</v>
      </c>
      <c r="AC21">
        <f t="shared" si="4"/>
        <v>1.4270897460580176</v>
      </c>
      <c r="AD21">
        <f t="shared" si="5"/>
        <v>0.43987929580370505</v>
      </c>
      <c r="AE21">
        <v>995</v>
      </c>
      <c r="AF21">
        <f t="shared" si="6"/>
        <v>4.4208974452633674E-4</v>
      </c>
      <c r="AG21">
        <v>2000</v>
      </c>
      <c r="AH21" s="23">
        <v>10.494999999999999</v>
      </c>
      <c r="AI21">
        <f t="shared" si="7"/>
        <v>8.4247688332794057E-2</v>
      </c>
      <c r="AJ21">
        <f t="shared" si="8"/>
        <v>9.9598281997184961E-4</v>
      </c>
    </row>
    <row r="22" spans="1:36" ht="16">
      <c r="A22" t="s">
        <v>121</v>
      </c>
      <c r="B22" t="s">
        <v>122</v>
      </c>
      <c r="C22" t="s">
        <v>13</v>
      </c>
      <c r="D22" t="s">
        <v>14</v>
      </c>
      <c r="E22">
        <v>21</v>
      </c>
      <c r="F22">
        <v>1.0189999999999999</v>
      </c>
      <c r="G22">
        <v>1953.5</v>
      </c>
      <c r="I22">
        <v>-29.531654</v>
      </c>
      <c r="J22">
        <v>1.0733665611057928</v>
      </c>
      <c r="K22" s="13">
        <f t="shared" si="0"/>
        <v>1.1610477055405279</v>
      </c>
      <c r="M22" t="s">
        <v>151</v>
      </c>
      <c r="N22" t="s">
        <v>152</v>
      </c>
      <c r="O22" t="s">
        <v>153</v>
      </c>
      <c r="P22" t="s">
        <v>154</v>
      </c>
      <c r="Q22">
        <v>4</v>
      </c>
      <c r="R22">
        <v>1</v>
      </c>
      <c r="S22" t="s">
        <v>122</v>
      </c>
      <c r="U22">
        <v>7.8996899042235821E-2</v>
      </c>
      <c r="V22" s="14">
        <v>13.3</v>
      </c>
      <c r="W22" s="15">
        <v>818.19799999999998</v>
      </c>
      <c r="X22" s="15">
        <v>504.44940000000003</v>
      </c>
      <c r="Y22" s="15">
        <f t="shared" si="1"/>
        <v>0.61653707293344651</v>
      </c>
      <c r="Z22" s="12">
        <f t="shared" si="2"/>
        <v>8.1999430700148395</v>
      </c>
      <c r="AA22">
        <v>5.7459196891191704</v>
      </c>
      <c r="AB22">
        <f t="shared" si="3"/>
        <v>0.70072677822978735</v>
      </c>
      <c r="AC22">
        <f t="shared" si="4"/>
        <v>1.4270897460580176</v>
      </c>
      <c r="AD22">
        <f t="shared" si="5"/>
        <v>0.11273566459355518</v>
      </c>
      <c r="AE22">
        <v>995</v>
      </c>
      <c r="AF22">
        <f t="shared" si="6"/>
        <v>1.1330217547090973E-4</v>
      </c>
      <c r="AG22">
        <v>2000</v>
      </c>
      <c r="AH22" s="23">
        <v>10.494999999999999</v>
      </c>
      <c r="AI22">
        <f t="shared" si="7"/>
        <v>2.1591648493741733E-2</v>
      </c>
      <c r="AJ22">
        <f t="shared" si="8"/>
        <v>2.5068933942496433E-4</v>
      </c>
    </row>
    <row r="23" spans="1:36" ht="16">
      <c r="A23" t="s">
        <v>121</v>
      </c>
      <c r="B23" t="s">
        <v>122</v>
      </c>
      <c r="C23" t="s">
        <v>13</v>
      </c>
      <c r="D23" t="s">
        <v>14</v>
      </c>
      <c r="E23">
        <v>22</v>
      </c>
      <c r="F23">
        <v>3.0550000000000002</v>
      </c>
      <c r="G23">
        <v>1972.8</v>
      </c>
      <c r="H23" t="s">
        <v>28</v>
      </c>
      <c r="I23">
        <v>-17.353370399999999</v>
      </c>
      <c r="J23">
        <v>1.086689729184281</v>
      </c>
      <c r="K23" s="13">
        <f t="shared" si="0"/>
        <v>1.1754462845970881</v>
      </c>
      <c r="M23" t="s">
        <v>151</v>
      </c>
      <c r="N23" t="s">
        <v>152</v>
      </c>
      <c r="O23" t="s">
        <v>153</v>
      </c>
      <c r="P23" t="s">
        <v>154</v>
      </c>
      <c r="Q23">
        <v>4</v>
      </c>
      <c r="R23">
        <v>1</v>
      </c>
      <c r="S23" t="s">
        <v>122</v>
      </c>
      <c r="T23" t="s">
        <v>28</v>
      </c>
      <c r="U23">
        <v>0.23683564923849901</v>
      </c>
      <c r="V23" s="14">
        <v>13.3</v>
      </c>
      <c r="W23" s="15">
        <v>818.19799999999998</v>
      </c>
      <c r="X23" s="15">
        <v>504.44940000000003</v>
      </c>
      <c r="Y23" s="15">
        <f t="shared" si="1"/>
        <v>0.61653707293344651</v>
      </c>
      <c r="Z23" s="12">
        <f t="shared" si="2"/>
        <v>8.1999430700148395</v>
      </c>
      <c r="AA23">
        <v>5.7459196891191704</v>
      </c>
      <c r="AB23">
        <f t="shared" si="3"/>
        <v>0.70072677822978735</v>
      </c>
      <c r="AC23">
        <f t="shared" si="4"/>
        <v>1.4270897460580176</v>
      </c>
      <c r="AD23">
        <f t="shared" si="5"/>
        <v>0.33798572652925529</v>
      </c>
      <c r="AE23">
        <v>995</v>
      </c>
      <c r="AF23">
        <f t="shared" si="6"/>
        <v>3.3968414726558323E-4</v>
      </c>
      <c r="AG23">
        <v>2000</v>
      </c>
      <c r="AH23" s="23">
        <v>10.494999999999999</v>
      </c>
      <c r="AI23">
        <f t="shared" si="7"/>
        <v>6.4732567368381747E-2</v>
      </c>
      <c r="AJ23">
        <f t="shared" si="8"/>
        <v>7.6089655805595025E-4</v>
      </c>
    </row>
    <row r="24" spans="1:36" ht="16">
      <c r="A24" t="s">
        <v>121</v>
      </c>
      <c r="B24" t="s">
        <v>122</v>
      </c>
      <c r="C24" t="s">
        <v>13</v>
      </c>
      <c r="D24" t="s">
        <v>14</v>
      </c>
      <c r="E24">
        <v>23</v>
      </c>
      <c r="F24">
        <v>0.879</v>
      </c>
      <c r="G24">
        <v>2010.6</v>
      </c>
      <c r="H24" t="s">
        <v>30</v>
      </c>
      <c r="I24">
        <v>-17.097157199999998</v>
      </c>
      <c r="J24">
        <v>1.0869699905280334</v>
      </c>
      <c r="K24" s="13">
        <f t="shared" si="0"/>
        <v>1.175749164494891</v>
      </c>
      <c r="M24" t="s">
        <v>151</v>
      </c>
      <c r="N24" t="s">
        <v>152</v>
      </c>
      <c r="O24" t="s">
        <v>153</v>
      </c>
      <c r="P24" t="s">
        <v>154</v>
      </c>
      <c r="Q24">
        <v>4</v>
      </c>
      <c r="R24">
        <v>1</v>
      </c>
      <c r="S24" t="s">
        <v>122</v>
      </c>
      <c r="T24" t="s">
        <v>30</v>
      </c>
      <c r="U24">
        <v>6.8143546867640126E-2</v>
      </c>
      <c r="V24" s="14">
        <v>13.3</v>
      </c>
      <c r="W24" s="15">
        <v>818.19799999999998</v>
      </c>
      <c r="X24" s="15">
        <v>504.44940000000003</v>
      </c>
      <c r="Y24" s="15">
        <f t="shared" si="1"/>
        <v>0.61653707293344651</v>
      </c>
      <c r="Z24" s="12">
        <f t="shared" si="2"/>
        <v>8.1999430700148395</v>
      </c>
      <c r="AA24">
        <v>5.7459196891191704</v>
      </c>
      <c r="AB24">
        <f t="shared" si="3"/>
        <v>0.70072677822978735</v>
      </c>
      <c r="AC24">
        <f t="shared" si="4"/>
        <v>1.4270897460580176</v>
      </c>
      <c r="AD24">
        <f t="shared" si="5"/>
        <v>9.724695699483317E-2</v>
      </c>
      <c r="AE24">
        <v>995</v>
      </c>
      <c r="AF24">
        <f t="shared" si="6"/>
        <v>9.7735635170686608E-5</v>
      </c>
      <c r="AG24">
        <v>2000</v>
      </c>
      <c r="AH24" s="23">
        <v>10.494999999999999</v>
      </c>
      <c r="AI24">
        <f t="shared" si="7"/>
        <v>1.8625180594699687E-2</v>
      </c>
      <c r="AJ24">
        <f t="shared" si="8"/>
        <v>2.1898540522784614E-4</v>
      </c>
    </row>
    <row r="25" spans="1:36" ht="16">
      <c r="A25" t="s">
        <v>121</v>
      </c>
      <c r="B25" t="s">
        <v>122</v>
      </c>
      <c r="C25" t="s">
        <v>13</v>
      </c>
      <c r="D25" t="s">
        <v>14</v>
      </c>
      <c r="E25">
        <v>24</v>
      </c>
      <c r="F25">
        <v>0.504</v>
      </c>
      <c r="G25">
        <v>2027.5</v>
      </c>
      <c r="I25">
        <v>-4.4966495999999996</v>
      </c>
      <c r="J25">
        <v>1.1007512210188344</v>
      </c>
      <c r="K25" s="13">
        <f t="shared" si="0"/>
        <v>1.1906424393294863</v>
      </c>
      <c r="M25" t="s">
        <v>151</v>
      </c>
      <c r="N25" t="s">
        <v>152</v>
      </c>
      <c r="O25" t="s">
        <v>153</v>
      </c>
      <c r="P25" t="s">
        <v>154</v>
      </c>
      <c r="Q25">
        <v>4</v>
      </c>
      <c r="R25">
        <v>1</v>
      </c>
      <c r="S25" t="s">
        <v>122</v>
      </c>
      <c r="U25">
        <v>3.9072067828544513E-2</v>
      </c>
      <c r="V25" s="14">
        <v>13.3</v>
      </c>
      <c r="W25" s="15">
        <v>818.19799999999998</v>
      </c>
      <c r="X25" s="15">
        <v>504.44940000000003</v>
      </c>
      <c r="Y25" s="15">
        <f t="shared" si="1"/>
        <v>0.61653707293344651</v>
      </c>
      <c r="Z25" s="12">
        <f t="shared" si="2"/>
        <v>8.1999430700148395</v>
      </c>
      <c r="AA25">
        <v>5.7459196891191704</v>
      </c>
      <c r="AB25">
        <f t="shared" si="3"/>
        <v>0.70072677822978735</v>
      </c>
      <c r="AC25">
        <f t="shared" si="4"/>
        <v>1.4270897460580176</v>
      </c>
      <c r="AD25">
        <f t="shared" si="5"/>
        <v>5.5759347355399232E-2</v>
      </c>
      <c r="AE25">
        <v>995</v>
      </c>
      <c r="AF25">
        <f t="shared" si="6"/>
        <v>5.6039545080803251E-5</v>
      </c>
      <c r="AG25">
        <v>2000</v>
      </c>
      <c r="AH25" s="23">
        <v>10.494999999999999</v>
      </c>
      <c r="AI25">
        <f t="shared" si="7"/>
        <v>1.0679284436551358E-2</v>
      </c>
      <c r="AJ25">
        <f t="shared" si="8"/>
        <v>1.2715209271828927E-4</v>
      </c>
    </row>
    <row r="26" spans="1:36" ht="16">
      <c r="A26" t="s">
        <v>121</v>
      </c>
      <c r="B26" t="s">
        <v>122</v>
      </c>
      <c r="C26" t="s">
        <v>13</v>
      </c>
      <c r="D26" t="s">
        <v>14</v>
      </c>
      <c r="E26">
        <v>25</v>
      </c>
      <c r="F26">
        <v>0.19</v>
      </c>
      <c r="G26">
        <v>2042.6</v>
      </c>
      <c r="I26">
        <v>45.6203796</v>
      </c>
      <c r="J26">
        <v>1.1555264449712674</v>
      </c>
      <c r="K26" s="13">
        <f t="shared" si="0"/>
        <v>1.2498342717765385</v>
      </c>
      <c r="M26" t="s">
        <v>151</v>
      </c>
      <c r="N26" t="s">
        <v>152</v>
      </c>
      <c r="O26" t="s">
        <v>153</v>
      </c>
      <c r="P26" t="s">
        <v>154</v>
      </c>
      <c r="Q26">
        <v>4</v>
      </c>
      <c r="R26">
        <v>1</v>
      </c>
      <c r="S26" t="s">
        <v>122</v>
      </c>
      <c r="U26">
        <v>1.4729549379808448E-2</v>
      </c>
      <c r="V26" s="14">
        <v>13.3</v>
      </c>
      <c r="W26" s="15">
        <v>818.19799999999998</v>
      </c>
      <c r="X26" s="15">
        <v>504.44940000000003</v>
      </c>
      <c r="Y26" s="15">
        <f t="shared" si="1"/>
        <v>0.61653707293344651</v>
      </c>
      <c r="Z26" s="12">
        <f t="shared" si="2"/>
        <v>8.1999430700148395</v>
      </c>
      <c r="AA26">
        <v>5.7459196891191704</v>
      </c>
      <c r="AB26">
        <f t="shared" si="3"/>
        <v>0.70072677822978735</v>
      </c>
      <c r="AC26">
        <f t="shared" si="4"/>
        <v>1.4270897460580176</v>
      </c>
      <c r="AD26">
        <f t="shared" si="5"/>
        <v>2.1020388883979869E-2</v>
      </c>
      <c r="AE26">
        <v>995</v>
      </c>
      <c r="AF26">
        <f t="shared" si="6"/>
        <v>2.1126018978874242E-5</v>
      </c>
      <c r="AG26">
        <v>2000</v>
      </c>
      <c r="AH26" s="23">
        <v>10.494999999999999</v>
      </c>
      <c r="AI26">
        <f t="shared" si="7"/>
        <v>4.0259207201284886E-3</v>
      </c>
      <c r="AJ26">
        <f t="shared" si="8"/>
        <v>5.0317336914718671E-5</v>
      </c>
    </row>
    <row r="27" spans="1:36" ht="16">
      <c r="A27" t="s">
        <v>121</v>
      </c>
      <c r="B27" t="s">
        <v>122</v>
      </c>
      <c r="C27" t="s">
        <v>13</v>
      </c>
      <c r="D27" t="s">
        <v>14</v>
      </c>
      <c r="E27">
        <v>26</v>
      </c>
      <c r="F27">
        <v>1.2010000000000001</v>
      </c>
      <c r="G27">
        <v>2059.1</v>
      </c>
      <c r="H27" t="s">
        <v>32</v>
      </c>
      <c r="I27">
        <v>-16.135638</v>
      </c>
      <c r="J27">
        <v>1.0880217436544652</v>
      </c>
      <c r="K27" s="13">
        <f t="shared" si="0"/>
        <v>1.1768857983410279</v>
      </c>
      <c r="M27" t="s">
        <v>151</v>
      </c>
      <c r="N27" t="s">
        <v>152</v>
      </c>
      <c r="O27" t="s">
        <v>153</v>
      </c>
      <c r="P27" t="s">
        <v>154</v>
      </c>
      <c r="Q27">
        <v>4</v>
      </c>
      <c r="R27">
        <v>1</v>
      </c>
      <c r="S27" t="s">
        <v>122</v>
      </c>
      <c r="T27" t="s">
        <v>32</v>
      </c>
      <c r="U27">
        <v>9.3106256869210258E-2</v>
      </c>
      <c r="V27" s="14">
        <v>13.3</v>
      </c>
      <c r="W27" s="15">
        <v>818.19799999999998</v>
      </c>
      <c r="X27" s="15">
        <v>504.44940000000003</v>
      </c>
      <c r="Y27" s="15">
        <f t="shared" si="1"/>
        <v>0.61653707293344651</v>
      </c>
      <c r="Z27" s="12">
        <f t="shared" si="2"/>
        <v>8.1999430700148395</v>
      </c>
      <c r="AA27">
        <v>5.7459196891191704</v>
      </c>
      <c r="AB27">
        <f t="shared" si="3"/>
        <v>0.70072677822978735</v>
      </c>
      <c r="AC27">
        <f t="shared" si="4"/>
        <v>1.4270897460580176</v>
      </c>
      <c r="AD27">
        <f t="shared" si="5"/>
        <v>0.13287098447189383</v>
      </c>
      <c r="AE27">
        <v>995</v>
      </c>
      <c r="AF27">
        <f t="shared" si="6"/>
        <v>1.3353867786119984E-4</v>
      </c>
      <c r="AG27">
        <v>2000</v>
      </c>
      <c r="AH27" s="23">
        <v>10.494999999999999</v>
      </c>
      <c r="AI27">
        <f t="shared" si="7"/>
        <v>2.5448056762496396E-2</v>
      </c>
      <c r="AJ27">
        <f t="shared" si="8"/>
        <v>2.9949456599158365E-4</v>
      </c>
    </row>
    <row r="28" spans="1:36" ht="16">
      <c r="A28" t="s">
        <v>121</v>
      </c>
      <c r="B28" t="s">
        <v>122</v>
      </c>
      <c r="C28" t="s">
        <v>13</v>
      </c>
      <c r="D28" t="s">
        <v>14</v>
      </c>
      <c r="E28">
        <v>27</v>
      </c>
      <c r="F28">
        <v>1.2110000000000001</v>
      </c>
      <c r="G28">
        <v>2081.4</v>
      </c>
      <c r="H28" t="s">
        <v>33</v>
      </c>
      <c r="I28">
        <v>-19.216913600000002</v>
      </c>
      <c r="J28">
        <v>1.0846512262309655</v>
      </c>
      <c r="K28" s="13">
        <f t="shared" si="0"/>
        <v>1.1732432595916675</v>
      </c>
      <c r="M28" t="s">
        <v>151</v>
      </c>
      <c r="N28" t="s">
        <v>152</v>
      </c>
      <c r="O28" t="s">
        <v>153</v>
      </c>
      <c r="P28" t="s">
        <v>154</v>
      </c>
      <c r="Q28">
        <v>4</v>
      </c>
      <c r="R28">
        <v>1</v>
      </c>
      <c r="S28" t="s">
        <v>122</v>
      </c>
      <c r="T28" t="s">
        <v>33</v>
      </c>
      <c r="U28">
        <v>9.3881496310252804E-2</v>
      </c>
      <c r="V28" s="14">
        <v>13.3</v>
      </c>
      <c r="W28" s="15">
        <v>818.19799999999998</v>
      </c>
      <c r="X28" s="15">
        <v>504.44940000000003</v>
      </c>
      <c r="Y28" s="15">
        <f t="shared" si="1"/>
        <v>0.61653707293344651</v>
      </c>
      <c r="Z28" s="12">
        <f t="shared" si="2"/>
        <v>8.1999430700148395</v>
      </c>
      <c r="AA28">
        <v>5.7459196891191704</v>
      </c>
      <c r="AB28">
        <f t="shared" si="3"/>
        <v>0.70072677822978735</v>
      </c>
      <c r="AC28">
        <f t="shared" si="4"/>
        <v>1.4270897460580176</v>
      </c>
      <c r="AD28">
        <f t="shared" si="5"/>
        <v>0.13397732072894539</v>
      </c>
      <c r="AE28">
        <v>995</v>
      </c>
      <c r="AF28">
        <f t="shared" si="6"/>
        <v>1.3465057359693004E-4</v>
      </c>
      <c r="AG28">
        <v>2000</v>
      </c>
      <c r="AH28" s="23">
        <v>10.494999999999999</v>
      </c>
      <c r="AI28">
        <f t="shared" si="7"/>
        <v>2.5659947326713679E-2</v>
      </c>
      <c r="AJ28">
        <f t="shared" si="8"/>
        <v>3.010536024254405E-4</v>
      </c>
    </row>
    <row r="29" spans="1:36" ht="16">
      <c r="A29" t="s">
        <v>121</v>
      </c>
      <c r="B29" t="s">
        <v>122</v>
      </c>
      <c r="C29" t="s">
        <v>13</v>
      </c>
      <c r="D29" t="s">
        <v>14</v>
      </c>
      <c r="E29">
        <v>28</v>
      </c>
      <c r="F29">
        <v>0.54600000000000004</v>
      </c>
      <c r="G29">
        <v>2148.3000000000002</v>
      </c>
      <c r="I29">
        <v>-2.9430572000000002</v>
      </c>
      <c r="J29">
        <v>1.102450125924056</v>
      </c>
      <c r="K29" s="13">
        <f t="shared" si="0"/>
        <v>1.1924784099466943</v>
      </c>
      <c r="M29" t="s">
        <v>151</v>
      </c>
      <c r="N29" t="s">
        <v>152</v>
      </c>
      <c r="O29" t="s">
        <v>153</v>
      </c>
      <c r="P29" t="s">
        <v>154</v>
      </c>
      <c r="Q29">
        <v>4</v>
      </c>
      <c r="R29">
        <v>1</v>
      </c>
      <c r="S29" t="s">
        <v>122</v>
      </c>
      <c r="U29">
        <v>4.2328073480923226E-2</v>
      </c>
      <c r="V29" s="14">
        <v>13.3</v>
      </c>
      <c r="W29" s="15">
        <v>818.19799999999998</v>
      </c>
      <c r="X29" s="15">
        <v>504.44940000000003</v>
      </c>
      <c r="Y29" s="15">
        <f t="shared" si="1"/>
        <v>0.61653707293344651</v>
      </c>
      <c r="Z29" s="12">
        <f t="shared" si="2"/>
        <v>8.1999430700148395</v>
      </c>
      <c r="AA29">
        <v>5.7459196891191704</v>
      </c>
      <c r="AB29">
        <f t="shared" si="3"/>
        <v>0.70072677822978735</v>
      </c>
      <c r="AC29">
        <f t="shared" si="4"/>
        <v>1.4270897460580176</v>
      </c>
      <c r="AD29">
        <f t="shared" si="5"/>
        <v>6.0405959635015834E-2</v>
      </c>
      <c r="AE29">
        <v>995</v>
      </c>
      <c r="AF29">
        <f t="shared" si="6"/>
        <v>6.0709507170870186E-5</v>
      </c>
      <c r="AG29">
        <v>2000</v>
      </c>
      <c r="AH29" s="23">
        <v>10.494999999999999</v>
      </c>
      <c r="AI29">
        <f t="shared" si="7"/>
        <v>1.1569224806263972E-2</v>
      </c>
      <c r="AJ29">
        <f t="shared" si="8"/>
        <v>1.3796050801289514E-4</v>
      </c>
    </row>
    <row r="30" spans="1:36" ht="16">
      <c r="A30" t="s">
        <v>121</v>
      </c>
      <c r="B30" t="s">
        <v>122</v>
      </c>
      <c r="C30" t="s">
        <v>13</v>
      </c>
      <c r="D30" t="s">
        <v>14</v>
      </c>
      <c r="E30">
        <v>29</v>
      </c>
      <c r="F30">
        <v>0.41499999999999998</v>
      </c>
      <c r="G30">
        <v>2168.4</v>
      </c>
      <c r="H30" t="s">
        <v>50</v>
      </c>
      <c r="I30">
        <v>-20.466312800000001</v>
      </c>
      <c r="J30">
        <v>1.083284479465807</v>
      </c>
      <c r="K30" s="13">
        <f t="shared" si="0"/>
        <v>1.171766202243673</v>
      </c>
      <c r="M30" t="s">
        <v>151</v>
      </c>
      <c r="N30" t="s">
        <v>152</v>
      </c>
      <c r="O30" t="s">
        <v>153</v>
      </c>
      <c r="P30" t="s">
        <v>154</v>
      </c>
      <c r="Q30">
        <v>4</v>
      </c>
      <c r="R30">
        <v>1</v>
      </c>
      <c r="S30" t="s">
        <v>122</v>
      </c>
      <c r="T30" t="s">
        <v>50</v>
      </c>
      <c r="U30">
        <v>3.2172436803265814E-2</v>
      </c>
      <c r="V30" s="14">
        <v>13.3</v>
      </c>
      <c r="W30" s="15">
        <v>818.19799999999998</v>
      </c>
      <c r="X30" s="15">
        <v>504.44940000000003</v>
      </c>
      <c r="Y30" s="15">
        <f t="shared" si="1"/>
        <v>0.61653707293344651</v>
      </c>
      <c r="Z30" s="12">
        <f t="shared" si="2"/>
        <v>8.1999430700148395</v>
      </c>
      <c r="AA30">
        <v>5.7459196891191704</v>
      </c>
      <c r="AB30">
        <f t="shared" si="3"/>
        <v>0.70072677822978735</v>
      </c>
      <c r="AC30">
        <f t="shared" si="4"/>
        <v>1.4270897460580176</v>
      </c>
      <c r="AD30">
        <f t="shared" si="5"/>
        <v>4.5912954667640234E-2</v>
      </c>
      <c r="AE30">
        <v>995</v>
      </c>
      <c r="AF30">
        <f t="shared" si="6"/>
        <v>4.6143673032804254E-5</v>
      </c>
      <c r="AG30">
        <v>2000</v>
      </c>
      <c r="AH30" s="23">
        <v>10.494999999999999</v>
      </c>
      <c r="AI30">
        <f t="shared" si="7"/>
        <v>8.7934584150174862E-3</v>
      </c>
      <c r="AJ30">
        <f t="shared" si="8"/>
        <v>1.0303877371552708E-4</v>
      </c>
    </row>
    <row r="31" spans="1:36" ht="16">
      <c r="A31" t="s">
        <v>121</v>
      </c>
      <c r="B31" t="s">
        <v>122</v>
      </c>
      <c r="C31" t="s">
        <v>13</v>
      </c>
      <c r="D31" t="s">
        <v>14</v>
      </c>
      <c r="E31">
        <v>30</v>
      </c>
      <c r="F31">
        <v>0.75</v>
      </c>
      <c r="G31">
        <v>2210.1999999999998</v>
      </c>
      <c r="H31" t="s">
        <v>36</v>
      </c>
      <c r="I31">
        <v>-12.24446</v>
      </c>
      <c r="J31">
        <v>1.0922778614856254</v>
      </c>
      <c r="K31" s="13">
        <f t="shared" si="0"/>
        <v>1.1814853818893833</v>
      </c>
      <c r="M31" t="s">
        <v>151</v>
      </c>
      <c r="N31" t="s">
        <v>152</v>
      </c>
      <c r="O31" t="s">
        <v>153</v>
      </c>
      <c r="P31" t="s">
        <v>154</v>
      </c>
      <c r="Q31">
        <v>4</v>
      </c>
      <c r="R31">
        <v>1</v>
      </c>
      <c r="S31" t="s">
        <v>122</v>
      </c>
      <c r="T31" t="s">
        <v>36</v>
      </c>
      <c r="U31">
        <v>5.8142958078191233E-2</v>
      </c>
      <c r="V31" s="14">
        <v>13.3</v>
      </c>
      <c r="W31" s="15">
        <v>818.19799999999998</v>
      </c>
      <c r="X31" s="15">
        <v>504.44940000000003</v>
      </c>
      <c r="Y31" s="15">
        <f t="shared" si="1"/>
        <v>0.61653707293344651</v>
      </c>
      <c r="Z31" s="12">
        <f t="shared" si="2"/>
        <v>8.1999430700148395</v>
      </c>
      <c r="AA31">
        <v>5.7459196891191704</v>
      </c>
      <c r="AB31">
        <f t="shared" si="3"/>
        <v>0.70072677822978735</v>
      </c>
      <c r="AC31">
        <f t="shared" si="4"/>
        <v>1.4270897460580176</v>
      </c>
      <c r="AD31">
        <f t="shared" si="5"/>
        <v>8.297521927886789E-2</v>
      </c>
      <c r="AE31">
        <v>995</v>
      </c>
      <c r="AF31">
        <f t="shared" si="6"/>
        <v>8.3392180179766727E-5</v>
      </c>
      <c r="AG31">
        <v>2000</v>
      </c>
      <c r="AH31" s="23">
        <v>10.494999999999999</v>
      </c>
      <c r="AI31">
        <f t="shared" si="7"/>
        <v>1.5891792316296661E-2</v>
      </c>
      <c r="AJ31">
        <f t="shared" si="8"/>
        <v>1.8775920313726527E-4</v>
      </c>
    </row>
    <row r="32" spans="1:36" ht="16">
      <c r="A32" t="s">
        <v>121</v>
      </c>
      <c r="B32" t="s">
        <v>122</v>
      </c>
      <c r="C32" t="s">
        <v>13</v>
      </c>
      <c r="D32" t="s">
        <v>14</v>
      </c>
      <c r="E32">
        <v>31</v>
      </c>
      <c r="F32">
        <v>3.1419999999999999</v>
      </c>
      <c r="G32">
        <v>2218.5</v>
      </c>
      <c r="H32" t="s">
        <v>37</v>
      </c>
      <c r="I32">
        <v>4.975562</v>
      </c>
      <c r="J32">
        <v>1.1111084922571941</v>
      </c>
      <c r="K32" s="13">
        <f t="shared" si="0"/>
        <v>1.2018352433880815</v>
      </c>
      <c r="M32" t="s">
        <v>151</v>
      </c>
      <c r="N32" t="s">
        <v>152</v>
      </c>
      <c r="O32" t="s">
        <v>153</v>
      </c>
      <c r="P32" t="s">
        <v>154</v>
      </c>
      <c r="Q32">
        <v>4</v>
      </c>
      <c r="R32">
        <v>1</v>
      </c>
      <c r="S32" t="s">
        <v>122</v>
      </c>
      <c r="T32" t="s">
        <v>37</v>
      </c>
      <c r="U32">
        <v>0.24358023237556917</v>
      </c>
      <c r="V32" s="14">
        <v>13.3</v>
      </c>
      <c r="W32" s="15">
        <v>818.19799999999998</v>
      </c>
      <c r="X32" s="15">
        <v>504.44940000000003</v>
      </c>
      <c r="Y32" s="15">
        <f t="shared" si="1"/>
        <v>0.61653707293344651</v>
      </c>
      <c r="Z32" s="12">
        <f t="shared" si="2"/>
        <v>8.1999430700148395</v>
      </c>
      <c r="AA32">
        <v>5.7459196891191704</v>
      </c>
      <c r="AB32">
        <f t="shared" si="3"/>
        <v>0.70072677822978735</v>
      </c>
      <c r="AC32">
        <f t="shared" si="4"/>
        <v>1.4270897460580176</v>
      </c>
      <c r="AD32">
        <f t="shared" si="5"/>
        <v>0.34761085196560393</v>
      </c>
      <c r="AE32">
        <v>995</v>
      </c>
      <c r="AF32">
        <f t="shared" si="6"/>
        <v>3.4935764016643609E-4</v>
      </c>
      <c r="AG32">
        <v>2000</v>
      </c>
      <c r="AH32" s="23">
        <v>10.494999999999999</v>
      </c>
      <c r="AI32">
        <f t="shared" si="7"/>
        <v>6.6576015277072159E-2</v>
      </c>
      <c r="AJ32">
        <f t="shared" si="8"/>
        <v>8.0013401524328643E-4</v>
      </c>
    </row>
    <row r="33" spans="1:36" ht="16">
      <c r="A33" t="s">
        <v>121</v>
      </c>
      <c r="B33" t="s">
        <v>122</v>
      </c>
      <c r="C33" t="s">
        <v>13</v>
      </c>
      <c r="D33" t="s">
        <v>14</v>
      </c>
      <c r="E33">
        <v>32</v>
      </c>
      <c r="F33">
        <v>4.3449999999999998</v>
      </c>
      <c r="G33">
        <v>2227.6999999999998</v>
      </c>
      <c r="H33" t="s">
        <v>38</v>
      </c>
      <c r="I33">
        <v>-13.9640632</v>
      </c>
      <c r="J33">
        <v>1.0903970279471256</v>
      </c>
      <c r="K33" s="13">
        <f t="shared" si="0"/>
        <v>1.1794527703930964</v>
      </c>
      <c r="M33" t="s">
        <v>151</v>
      </c>
      <c r="N33" t="s">
        <v>152</v>
      </c>
      <c r="O33" t="s">
        <v>153</v>
      </c>
      <c r="P33" t="s">
        <v>154</v>
      </c>
      <c r="Q33">
        <v>4</v>
      </c>
      <c r="R33">
        <v>1</v>
      </c>
      <c r="S33" t="s">
        <v>122</v>
      </c>
      <c r="T33" t="s">
        <v>38</v>
      </c>
      <c r="U33">
        <v>0.33684153713298792</v>
      </c>
      <c r="V33" s="14">
        <v>13.3</v>
      </c>
      <c r="W33" s="15">
        <v>818.19799999999998</v>
      </c>
      <c r="X33" s="15">
        <v>504.44940000000003</v>
      </c>
      <c r="Y33" s="15">
        <f t="shared" si="1"/>
        <v>0.61653707293344651</v>
      </c>
      <c r="Z33" s="12">
        <f t="shared" si="2"/>
        <v>8.1999430700148395</v>
      </c>
      <c r="AA33">
        <v>5.7459196891191704</v>
      </c>
      <c r="AB33">
        <f t="shared" si="3"/>
        <v>0.70072677822978735</v>
      </c>
      <c r="AC33">
        <f t="shared" si="4"/>
        <v>1.4270897460580176</v>
      </c>
      <c r="AD33">
        <f t="shared" si="5"/>
        <v>0.48070310368890806</v>
      </c>
      <c r="AE33">
        <v>995</v>
      </c>
      <c r="AF33">
        <f t="shared" si="6"/>
        <v>4.8311869717478198E-4</v>
      </c>
      <c r="AG33">
        <v>2000</v>
      </c>
      <c r="AH33" s="23">
        <v>10.494999999999999</v>
      </c>
      <c r="AI33">
        <f t="shared" si="7"/>
        <v>9.2066450152412008E-2</v>
      </c>
      <c r="AJ33">
        <f t="shared" si="8"/>
        <v>1.0858802969252025E-3</v>
      </c>
    </row>
    <row r="34" spans="1:36" ht="16">
      <c r="A34" t="s">
        <v>121</v>
      </c>
      <c r="B34" t="s">
        <v>122</v>
      </c>
      <c r="C34" t="s">
        <v>13</v>
      </c>
      <c r="D34" t="s">
        <v>14</v>
      </c>
      <c r="E34">
        <v>33</v>
      </c>
      <c r="F34">
        <v>0.32</v>
      </c>
      <c r="G34">
        <v>2244</v>
      </c>
      <c r="H34" t="s">
        <v>39</v>
      </c>
      <c r="I34">
        <v>-18.462667999999997</v>
      </c>
      <c r="J34">
        <v>1.0854762947053844</v>
      </c>
      <c r="K34" s="13">
        <f t="shared" si="0"/>
        <v>1.1741349180013887</v>
      </c>
      <c r="M34" t="s">
        <v>151</v>
      </c>
      <c r="N34" t="s">
        <v>152</v>
      </c>
      <c r="O34" t="s">
        <v>153</v>
      </c>
      <c r="P34" t="s">
        <v>154</v>
      </c>
      <c r="Q34">
        <v>4</v>
      </c>
      <c r="R34">
        <v>1</v>
      </c>
      <c r="S34" t="s">
        <v>122</v>
      </c>
      <c r="T34" t="s">
        <v>39</v>
      </c>
      <c r="U34">
        <v>2.4807662113361596E-2</v>
      </c>
      <c r="V34" s="14">
        <v>13.3</v>
      </c>
      <c r="W34" s="15">
        <v>818.19799999999998</v>
      </c>
      <c r="X34" s="15">
        <v>504.44940000000003</v>
      </c>
      <c r="Y34" s="15">
        <f t="shared" si="1"/>
        <v>0.61653707293344651</v>
      </c>
      <c r="Z34" s="12">
        <f t="shared" si="2"/>
        <v>8.1999430700148395</v>
      </c>
      <c r="AA34">
        <v>5.7459196891191704</v>
      </c>
      <c r="AB34">
        <f t="shared" si="3"/>
        <v>0.70072677822978735</v>
      </c>
      <c r="AC34">
        <f t="shared" si="4"/>
        <v>1.4270897460580176</v>
      </c>
      <c r="AD34">
        <f t="shared" si="5"/>
        <v>3.5402760225650302E-2</v>
      </c>
      <c r="AE34">
        <v>995</v>
      </c>
      <c r="AF34">
        <f t="shared" si="6"/>
        <v>3.5580663543367138E-5</v>
      </c>
      <c r="AG34">
        <v>2000</v>
      </c>
      <c r="AH34" s="23">
        <v>10.494999999999999</v>
      </c>
      <c r="AI34">
        <f t="shared" si="7"/>
        <v>6.7804980549532436E-3</v>
      </c>
      <c r="AJ34">
        <f t="shared" si="8"/>
        <v>7.9612195277611026E-5</v>
      </c>
    </row>
    <row r="35" spans="1:36" ht="16">
      <c r="A35" t="s">
        <v>121</v>
      </c>
      <c r="B35" t="s">
        <v>122</v>
      </c>
      <c r="C35" t="s">
        <v>13</v>
      </c>
      <c r="D35" t="s">
        <v>14</v>
      </c>
      <c r="E35">
        <v>34</v>
      </c>
      <c r="F35">
        <v>1.877</v>
      </c>
      <c r="G35">
        <v>2255.9</v>
      </c>
      <c r="H35" t="s">
        <v>40</v>
      </c>
      <c r="I35">
        <v>-17.926251600000001</v>
      </c>
      <c r="J35">
        <v>1.0860630716699882</v>
      </c>
      <c r="K35" s="13">
        <f t="shared" si="0"/>
        <v>1.174769052041635</v>
      </c>
      <c r="M35" t="s">
        <v>151</v>
      </c>
      <c r="N35" t="s">
        <v>152</v>
      </c>
      <c r="O35" t="s">
        <v>153</v>
      </c>
      <c r="P35" t="s">
        <v>154</v>
      </c>
      <c r="Q35">
        <v>4</v>
      </c>
      <c r="R35">
        <v>1</v>
      </c>
      <c r="S35" t="s">
        <v>122</v>
      </c>
      <c r="T35" t="s">
        <v>40</v>
      </c>
      <c r="U35">
        <v>0.1455124430836866</v>
      </c>
      <c r="V35" s="14">
        <v>13.3</v>
      </c>
      <c r="W35" s="15">
        <v>818.19799999999998</v>
      </c>
      <c r="X35" s="15">
        <v>504.44940000000003</v>
      </c>
      <c r="Y35" s="15">
        <f t="shared" si="1"/>
        <v>0.61653707293344651</v>
      </c>
      <c r="Z35" s="12">
        <f t="shared" si="2"/>
        <v>8.1999430700148395</v>
      </c>
      <c r="AA35">
        <v>5.7459196891191704</v>
      </c>
      <c r="AB35">
        <f t="shared" si="3"/>
        <v>0.70072677822978735</v>
      </c>
      <c r="AC35">
        <f t="shared" si="4"/>
        <v>1.4270897460580176</v>
      </c>
      <c r="AD35">
        <f t="shared" si="5"/>
        <v>0.20765931544858007</v>
      </c>
      <c r="AE35">
        <v>995</v>
      </c>
      <c r="AF35">
        <f t="shared" si="6"/>
        <v>2.087028295965629E-4</v>
      </c>
      <c r="AG35">
        <v>2000</v>
      </c>
      <c r="AH35" s="23">
        <v>10.494999999999999</v>
      </c>
      <c r="AI35">
        <f t="shared" si="7"/>
        <v>3.9771858903585117E-2</v>
      </c>
      <c r="AJ35">
        <f t="shared" si="8"/>
        <v>4.6722748982098343E-4</v>
      </c>
    </row>
    <row r="36" spans="1:36" ht="16">
      <c r="A36" t="s">
        <v>121</v>
      </c>
      <c r="B36" t="s">
        <v>122</v>
      </c>
      <c r="C36" t="s">
        <v>13</v>
      </c>
      <c r="D36" t="s">
        <v>14</v>
      </c>
      <c r="E36">
        <v>35</v>
      </c>
      <c r="F36">
        <v>0.75700000000000001</v>
      </c>
      <c r="G36">
        <v>2266</v>
      </c>
      <c r="I36">
        <v>-19.6276224</v>
      </c>
      <c r="J36">
        <v>1.0842019465152763</v>
      </c>
      <c r="K36" s="13">
        <f t="shared" si="0"/>
        <v>1.1727577187295724</v>
      </c>
      <c r="M36" t="s">
        <v>151</v>
      </c>
      <c r="N36" t="s">
        <v>152</v>
      </c>
      <c r="O36" t="s">
        <v>153</v>
      </c>
      <c r="P36" t="s">
        <v>154</v>
      </c>
      <c r="Q36">
        <v>4</v>
      </c>
      <c r="R36">
        <v>1</v>
      </c>
      <c r="S36" t="s">
        <v>122</v>
      </c>
      <c r="U36">
        <v>5.8685625686921032E-2</v>
      </c>
      <c r="V36" s="14">
        <v>13.3</v>
      </c>
      <c r="W36" s="15">
        <v>818.19799999999998</v>
      </c>
      <c r="X36" s="15">
        <v>504.44940000000003</v>
      </c>
      <c r="Y36" s="15">
        <f t="shared" si="1"/>
        <v>0.61653707293344651</v>
      </c>
      <c r="Z36" s="12">
        <f t="shared" si="2"/>
        <v>8.1999430700148395</v>
      </c>
      <c r="AA36">
        <v>5.7459196891191704</v>
      </c>
      <c r="AB36">
        <f t="shared" si="3"/>
        <v>0.70072677822978735</v>
      </c>
      <c r="AC36">
        <f t="shared" si="4"/>
        <v>1.4270897460580176</v>
      </c>
      <c r="AD36">
        <f t="shared" si="5"/>
        <v>8.3749654658804018E-2</v>
      </c>
      <c r="AE36">
        <v>995</v>
      </c>
      <c r="AF36">
        <f t="shared" si="6"/>
        <v>8.4170507194777905E-5</v>
      </c>
      <c r="AG36">
        <v>2000</v>
      </c>
      <c r="AH36" s="23">
        <v>10.494999999999999</v>
      </c>
      <c r="AI36">
        <f t="shared" si="7"/>
        <v>1.6040115711248769E-2</v>
      </c>
      <c r="AJ36">
        <f t="shared" si="8"/>
        <v>1.8811169509682477E-4</v>
      </c>
    </row>
    <row r="37" spans="1:36" ht="16">
      <c r="A37" t="s">
        <v>121</v>
      </c>
      <c r="B37" t="s">
        <v>122</v>
      </c>
      <c r="C37" t="s">
        <v>13</v>
      </c>
      <c r="D37" t="s">
        <v>14</v>
      </c>
      <c r="E37">
        <v>36</v>
      </c>
      <c r="F37">
        <v>0.32700000000000001</v>
      </c>
      <c r="G37">
        <v>2315.9</v>
      </c>
      <c r="I37">
        <v>-20.622727600000001</v>
      </c>
      <c r="J37">
        <v>1.0831133710277747</v>
      </c>
      <c r="K37" s="13">
        <f t="shared" si="0"/>
        <v>1.1715812833522707</v>
      </c>
      <c r="M37" t="s">
        <v>151</v>
      </c>
      <c r="N37" t="s">
        <v>152</v>
      </c>
      <c r="O37" t="s">
        <v>153</v>
      </c>
      <c r="P37" t="s">
        <v>154</v>
      </c>
      <c r="Q37">
        <v>4</v>
      </c>
      <c r="R37">
        <v>1</v>
      </c>
      <c r="S37" t="s">
        <v>122</v>
      </c>
      <c r="U37">
        <v>2.5350329722091381E-2</v>
      </c>
      <c r="V37" s="14">
        <v>13.3</v>
      </c>
      <c r="W37" s="15">
        <v>818.19799999999998</v>
      </c>
      <c r="X37" s="15">
        <v>504.44940000000003</v>
      </c>
      <c r="Y37" s="15">
        <f t="shared" si="1"/>
        <v>0.61653707293344651</v>
      </c>
      <c r="Z37" s="12">
        <f t="shared" si="2"/>
        <v>8.1999430700148395</v>
      </c>
      <c r="AA37">
        <v>5.7459196891191704</v>
      </c>
      <c r="AB37">
        <f t="shared" si="3"/>
        <v>0.70072677822978735</v>
      </c>
      <c r="AC37">
        <f t="shared" si="4"/>
        <v>1.4270897460580176</v>
      </c>
      <c r="AD37">
        <f t="shared" si="5"/>
        <v>3.6177195605586403E-2</v>
      </c>
      <c r="AE37">
        <v>995</v>
      </c>
      <c r="AF37">
        <f t="shared" si="6"/>
        <v>3.6358990558378296E-5</v>
      </c>
      <c r="AG37">
        <v>2000</v>
      </c>
      <c r="AH37" s="23">
        <v>10.494999999999999</v>
      </c>
      <c r="AI37">
        <f t="shared" si="7"/>
        <v>6.9288214499053447E-3</v>
      </c>
      <c r="AJ37">
        <f t="shared" si="8"/>
        <v>8.117677526398846E-5</v>
      </c>
    </row>
    <row r="38" spans="1:36" ht="16">
      <c r="A38" t="s">
        <v>121</v>
      </c>
      <c r="B38" t="s">
        <v>122</v>
      </c>
      <c r="C38" t="s">
        <v>13</v>
      </c>
      <c r="D38" t="s">
        <v>14</v>
      </c>
      <c r="E38">
        <v>37</v>
      </c>
      <c r="F38">
        <v>1.381</v>
      </c>
      <c r="G38">
        <v>2322.6</v>
      </c>
      <c r="I38">
        <v>5.2903108000000003</v>
      </c>
      <c r="J38">
        <v>1.1114526131541467</v>
      </c>
      <c r="K38" s="13">
        <f t="shared" si="0"/>
        <v>1.2022071216221017</v>
      </c>
      <c r="M38" t="s">
        <v>151</v>
      </c>
      <c r="N38" t="s">
        <v>152</v>
      </c>
      <c r="O38" t="s">
        <v>153</v>
      </c>
      <c r="P38" t="s">
        <v>154</v>
      </c>
      <c r="Q38">
        <v>4</v>
      </c>
      <c r="R38">
        <v>1</v>
      </c>
      <c r="S38" t="s">
        <v>122</v>
      </c>
      <c r="U38">
        <v>0.10706056680797614</v>
      </c>
      <c r="V38" s="14">
        <v>13.3</v>
      </c>
      <c r="W38" s="15">
        <v>818.19799999999998</v>
      </c>
      <c r="X38" s="15">
        <v>504.44940000000003</v>
      </c>
      <c r="Y38" s="15">
        <f t="shared" si="1"/>
        <v>0.61653707293344651</v>
      </c>
      <c r="Z38" s="12">
        <f t="shared" si="2"/>
        <v>8.1999430700148395</v>
      </c>
      <c r="AA38">
        <v>5.7459196891191704</v>
      </c>
      <c r="AB38">
        <f t="shared" si="3"/>
        <v>0.70072677822978735</v>
      </c>
      <c r="AC38">
        <f t="shared" si="4"/>
        <v>1.4270897460580176</v>
      </c>
      <c r="AD38">
        <f t="shared" si="5"/>
        <v>0.1527850370988221</v>
      </c>
      <c r="AE38">
        <v>995</v>
      </c>
      <c r="AF38">
        <f t="shared" si="6"/>
        <v>1.5355280110434383E-4</v>
      </c>
      <c r="AG38">
        <v>2000</v>
      </c>
      <c r="AH38" s="23">
        <v>10.494999999999999</v>
      </c>
      <c r="AI38">
        <f t="shared" si="7"/>
        <v>2.9262086918407593E-2</v>
      </c>
      <c r="AJ38">
        <f t="shared" si="8"/>
        <v>3.5179089286834549E-4</v>
      </c>
    </row>
    <row r="39" spans="1:36" ht="16">
      <c r="A39" t="s">
        <v>121</v>
      </c>
      <c r="B39" t="s">
        <v>122</v>
      </c>
      <c r="C39" t="s">
        <v>13</v>
      </c>
      <c r="D39" t="s">
        <v>14</v>
      </c>
      <c r="E39">
        <v>38</v>
      </c>
      <c r="F39">
        <v>0.436</v>
      </c>
      <c r="G39">
        <v>2328.5</v>
      </c>
      <c r="I39">
        <v>-25.080069599999998</v>
      </c>
      <c r="J39">
        <v>1.0782370566053761</v>
      </c>
      <c r="K39" s="13">
        <f t="shared" si="0"/>
        <v>1.1663113713260718</v>
      </c>
      <c r="M39" t="s">
        <v>151</v>
      </c>
      <c r="N39" t="s">
        <v>152</v>
      </c>
      <c r="O39" t="s">
        <v>153</v>
      </c>
      <c r="P39" t="s">
        <v>154</v>
      </c>
      <c r="Q39">
        <v>4</v>
      </c>
      <c r="R39">
        <v>1</v>
      </c>
      <c r="S39" t="s">
        <v>122</v>
      </c>
      <c r="U39">
        <v>3.380043962945517E-2</v>
      </c>
      <c r="V39" s="14">
        <v>13.3</v>
      </c>
      <c r="W39" s="15">
        <v>818.19799999999998</v>
      </c>
      <c r="X39" s="15">
        <v>504.44940000000003</v>
      </c>
      <c r="Y39" s="15">
        <f t="shared" si="1"/>
        <v>0.61653707293344651</v>
      </c>
      <c r="Z39" s="12">
        <f t="shared" si="2"/>
        <v>8.1999430700148395</v>
      </c>
      <c r="AA39">
        <v>5.7459196891191704</v>
      </c>
      <c r="AB39">
        <f t="shared" si="3"/>
        <v>0.70072677822978735</v>
      </c>
      <c r="AC39">
        <f t="shared" si="4"/>
        <v>1.4270897460580176</v>
      </c>
      <c r="AD39">
        <f t="shared" si="5"/>
        <v>4.8236260807448535E-2</v>
      </c>
      <c r="AE39">
        <v>995</v>
      </c>
      <c r="AF39">
        <f t="shared" si="6"/>
        <v>4.8478654077837721E-5</v>
      </c>
      <c r="AG39">
        <v>2000</v>
      </c>
      <c r="AH39" s="23">
        <v>10.494999999999999</v>
      </c>
      <c r="AI39">
        <f t="shared" si="7"/>
        <v>9.2384285998737912E-3</v>
      </c>
      <c r="AJ39">
        <f t="shared" si="8"/>
        <v>1.0774884329216801E-4</v>
      </c>
    </row>
    <row r="40" spans="1:36" ht="16">
      <c r="A40" t="s">
        <v>121</v>
      </c>
      <c r="B40" t="s">
        <v>122</v>
      </c>
      <c r="C40" t="s">
        <v>13</v>
      </c>
      <c r="D40" t="s">
        <v>14</v>
      </c>
      <c r="E40">
        <v>39</v>
      </c>
      <c r="F40">
        <v>4.2839999999999998</v>
      </c>
      <c r="G40">
        <v>2416.6999999999998</v>
      </c>
      <c r="H40" t="s">
        <v>42</v>
      </c>
      <c r="I40">
        <v>-21.797277999999999</v>
      </c>
      <c r="J40">
        <v>1.0818284642119569</v>
      </c>
      <c r="K40" s="13">
        <f t="shared" si="0"/>
        <v>1.1701926678501011</v>
      </c>
      <c r="M40" t="s">
        <v>151</v>
      </c>
      <c r="N40" t="s">
        <v>152</v>
      </c>
      <c r="O40" t="s">
        <v>153</v>
      </c>
      <c r="P40" t="s">
        <v>154</v>
      </c>
      <c r="Q40">
        <v>4</v>
      </c>
      <c r="R40">
        <v>1</v>
      </c>
      <c r="S40" t="s">
        <v>122</v>
      </c>
      <c r="T40" t="s">
        <v>42</v>
      </c>
      <c r="U40">
        <v>0.33211257654262838</v>
      </c>
      <c r="V40" s="14">
        <v>13.3</v>
      </c>
      <c r="W40" s="15">
        <v>818.19799999999998</v>
      </c>
      <c r="X40" s="15">
        <v>504.44940000000003</v>
      </c>
      <c r="Y40" s="15">
        <f t="shared" si="1"/>
        <v>0.61653707293344651</v>
      </c>
      <c r="Z40" s="12">
        <f t="shared" si="2"/>
        <v>8.1999430700148395</v>
      </c>
      <c r="AA40">
        <v>5.7459196891191704</v>
      </c>
      <c r="AB40">
        <f t="shared" si="3"/>
        <v>0.70072677822978735</v>
      </c>
      <c r="AC40">
        <f t="shared" si="4"/>
        <v>1.4270897460580176</v>
      </c>
      <c r="AD40">
        <f t="shared" si="5"/>
        <v>0.47395445252089347</v>
      </c>
      <c r="AE40">
        <v>995</v>
      </c>
      <c r="AF40">
        <f t="shared" si="6"/>
        <v>4.7633613318682762E-4</v>
      </c>
      <c r="AG40">
        <v>2000</v>
      </c>
      <c r="AH40" s="23">
        <v>10.494999999999999</v>
      </c>
      <c r="AI40">
        <f t="shared" si="7"/>
        <v>9.0773917710686547E-2</v>
      </c>
      <c r="AJ40">
        <f t="shared" si="8"/>
        <v>1.0622297293707383E-3</v>
      </c>
    </row>
    <row r="41" spans="1:36" ht="16">
      <c r="A41" t="s">
        <v>121</v>
      </c>
      <c r="B41" t="s">
        <v>122</v>
      </c>
      <c r="C41" t="s">
        <v>13</v>
      </c>
      <c r="D41" t="s">
        <v>14</v>
      </c>
      <c r="E41">
        <v>40</v>
      </c>
      <c r="F41">
        <v>74.117999999999995</v>
      </c>
      <c r="G41">
        <v>2434.6</v>
      </c>
      <c r="H41" t="s">
        <v>43</v>
      </c>
      <c r="I41">
        <v>-29.924130400000003</v>
      </c>
      <c r="J41">
        <v>1.0729371281705899</v>
      </c>
      <c r="K41" s="13">
        <f t="shared" si="0"/>
        <v>1.1605836046414018</v>
      </c>
      <c r="M41" t="s">
        <v>151</v>
      </c>
      <c r="N41" t="s">
        <v>152</v>
      </c>
      <c r="O41" t="s">
        <v>153</v>
      </c>
      <c r="P41" t="s">
        <v>154</v>
      </c>
      <c r="Q41">
        <v>4</v>
      </c>
      <c r="R41">
        <v>1</v>
      </c>
      <c r="S41" t="s">
        <v>122</v>
      </c>
      <c r="T41" t="s">
        <v>43</v>
      </c>
      <c r="U41">
        <v>5.7459196891191704</v>
      </c>
      <c r="V41" s="14">
        <v>13.3</v>
      </c>
      <c r="W41" s="15">
        <v>818.19799999999998</v>
      </c>
      <c r="X41" s="15">
        <v>504.44940000000003</v>
      </c>
      <c r="Y41" s="15">
        <f t="shared" si="1"/>
        <v>0.61653707293344651</v>
      </c>
      <c r="Z41" s="12">
        <f t="shared" si="2"/>
        <v>8.1999430700148395</v>
      </c>
      <c r="AA41">
        <v>5.7459196891191704</v>
      </c>
      <c r="AB41">
        <f t="shared" si="3"/>
        <v>0.70072677822978735</v>
      </c>
      <c r="AC41">
        <f t="shared" si="4"/>
        <v>1.4270897460580176</v>
      </c>
      <c r="AD41">
        <f t="shared" si="5"/>
        <v>8.1999430700148412</v>
      </c>
      <c r="AE41">
        <v>995</v>
      </c>
      <c r="AF41">
        <f t="shared" si="6"/>
        <v>8.2411488140852682E-3</v>
      </c>
      <c r="AG41">
        <v>2000</v>
      </c>
      <c r="AH41" s="23">
        <v>10.494999999999999</v>
      </c>
      <c r="AI41">
        <f t="shared" si="7"/>
        <v>1.5704904838657014</v>
      </c>
      <c r="AJ41">
        <f t="shared" si="8"/>
        <v>1.8226855068198752E-2</v>
      </c>
    </row>
    <row r="42" spans="1:36" ht="16">
      <c r="A42" t="s">
        <v>121</v>
      </c>
      <c r="B42" t="s">
        <v>122</v>
      </c>
      <c r="C42" t="s">
        <v>13</v>
      </c>
      <c r="D42" t="s">
        <v>14</v>
      </c>
      <c r="E42">
        <v>41</v>
      </c>
      <c r="F42">
        <v>0.48899999999999999</v>
      </c>
      <c r="G42">
        <v>2505.3000000000002</v>
      </c>
      <c r="H42" t="s">
        <v>44</v>
      </c>
      <c r="I42">
        <v>-18.3062532</v>
      </c>
      <c r="J42">
        <v>1.0856473949686549</v>
      </c>
      <c r="K42" s="13">
        <f t="shared" si="0"/>
        <v>1.1743198273366584</v>
      </c>
      <c r="M42" t="s">
        <v>151</v>
      </c>
      <c r="N42" t="s">
        <v>152</v>
      </c>
      <c r="O42" t="s">
        <v>153</v>
      </c>
      <c r="P42" t="s">
        <v>154</v>
      </c>
      <c r="Q42">
        <v>4</v>
      </c>
      <c r="R42">
        <v>1</v>
      </c>
      <c r="S42" t="s">
        <v>122</v>
      </c>
      <c r="T42" t="s">
        <v>44</v>
      </c>
      <c r="U42">
        <v>3.7909208666980686E-2</v>
      </c>
      <c r="V42" s="14">
        <v>13.3</v>
      </c>
      <c r="W42" s="15">
        <v>818.19799999999998</v>
      </c>
      <c r="X42" s="15">
        <v>504.44940000000003</v>
      </c>
      <c r="Y42" s="15">
        <f t="shared" si="1"/>
        <v>0.61653707293344651</v>
      </c>
      <c r="Z42" s="12">
        <f t="shared" si="2"/>
        <v>8.1999430700148395</v>
      </c>
      <c r="AA42">
        <v>5.7459196891191704</v>
      </c>
      <c r="AB42">
        <f t="shared" si="3"/>
        <v>0.70072677822978735</v>
      </c>
      <c r="AC42">
        <f t="shared" si="4"/>
        <v>1.4270897460580176</v>
      </c>
      <c r="AD42">
        <f t="shared" si="5"/>
        <v>5.4099842969821871E-2</v>
      </c>
      <c r="AE42">
        <v>995</v>
      </c>
      <c r="AF42">
        <f t="shared" si="6"/>
        <v>5.4371701477207909E-5</v>
      </c>
      <c r="AG42">
        <v>2000</v>
      </c>
      <c r="AH42" s="23">
        <v>10.494999999999999</v>
      </c>
      <c r="AI42">
        <f t="shared" si="7"/>
        <v>1.0361448590225423E-2</v>
      </c>
      <c r="AJ42">
        <f t="shared" si="8"/>
        <v>1.2167654519431182E-4</v>
      </c>
    </row>
    <row r="43" spans="1:36" ht="16">
      <c r="A43" t="s">
        <v>121</v>
      </c>
      <c r="B43" t="s">
        <v>122</v>
      </c>
      <c r="C43" t="s">
        <v>13</v>
      </c>
      <c r="D43" t="s">
        <v>14</v>
      </c>
      <c r="E43">
        <v>42</v>
      </c>
      <c r="F43">
        <v>0.35299999999999998</v>
      </c>
      <c r="G43">
        <v>2566.1</v>
      </c>
      <c r="I43">
        <v>-21.084295200000003</v>
      </c>
      <c r="J43">
        <v>1.0826084402229359</v>
      </c>
      <c r="K43" s="13">
        <f t="shared" si="0"/>
        <v>1.1710355984178393</v>
      </c>
      <c r="M43" t="s">
        <v>151</v>
      </c>
      <c r="N43" t="s">
        <v>152</v>
      </c>
      <c r="O43" t="s">
        <v>153</v>
      </c>
      <c r="P43" t="s">
        <v>154</v>
      </c>
      <c r="Q43">
        <v>4</v>
      </c>
      <c r="R43">
        <v>1</v>
      </c>
      <c r="S43" t="s">
        <v>122</v>
      </c>
      <c r="U43">
        <v>2.7365952268802011E-2</v>
      </c>
      <c r="V43" s="14">
        <v>13.3</v>
      </c>
      <c r="W43" s="15">
        <v>818.19799999999998</v>
      </c>
      <c r="X43" s="15">
        <v>504.44940000000003</v>
      </c>
      <c r="Y43" s="15">
        <f t="shared" si="1"/>
        <v>0.61653707293344651</v>
      </c>
      <c r="Z43" s="12">
        <f t="shared" si="2"/>
        <v>8.1999430700148395</v>
      </c>
      <c r="AA43">
        <v>5.7459196891191704</v>
      </c>
      <c r="AB43">
        <f t="shared" si="3"/>
        <v>0.70072677822978735</v>
      </c>
      <c r="AC43">
        <f t="shared" si="4"/>
        <v>1.4270897460580176</v>
      </c>
      <c r="AD43">
        <f t="shared" si="5"/>
        <v>3.9053669873920491E-2</v>
      </c>
      <c r="AE43">
        <v>995</v>
      </c>
      <c r="AF43">
        <f t="shared" si="6"/>
        <v>3.9249919471276877E-5</v>
      </c>
      <c r="AG43">
        <v>2000</v>
      </c>
      <c r="AH43" s="23">
        <v>10.494999999999999</v>
      </c>
      <c r="AI43">
        <f t="shared" si="7"/>
        <v>7.4797369168702965E-3</v>
      </c>
      <c r="AJ43">
        <f t="shared" si="8"/>
        <v>8.759038196455213E-5</v>
      </c>
    </row>
    <row r="44" spans="1:36" ht="16">
      <c r="A44" t="s">
        <v>121</v>
      </c>
      <c r="B44" t="s">
        <v>122</v>
      </c>
      <c r="C44" t="s">
        <v>13</v>
      </c>
      <c r="D44" t="s">
        <v>14</v>
      </c>
      <c r="E44">
        <v>43</v>
      </c>
      <c r="F44">
        <v>0.45100000000000001</v>
      </c>
      <c r="G44">
        <v>2601.4</v>
      </c>
      <c r="H44" t="s">
        <v>46</v>
      </c>
      <c r="I44">
        <v>-23.127283599999998</v>
      </c>
      <c r="J44">
        <v>1.0803734558985296</v>
      </c>
      <c r="K44" s="13">
        <f t="shared" si="0"/>
        <v>1.168620217890225</v>
      </c>
      <c r="M44" t="s">
        <v>151</v>
      </c>
      <c r="N44" t="s">
        <v>152</v>
      </c>
      <c r="O44" t="s">
        <v>153</v>
      </c>
      <c r="P44" t="s">
        <v>154</v>
      </c>
      <c r="Q44">
        <v>4</v>
      </c>
      <c r="R44">
        <v>1</v>
      </c>
      <c r="S44" t="s">
        <v>122</v>
      </c>
      <c r="T44" t="s">
        <v>46</v>
      </c>
      <c r="U44">
        <v>3.4963298791019004E-2</v>
      </c>
      <c r="V44" s="14">
        <v>13.3</v>
      </c>
      <c r="W44" s="15">
        <v>818.19799999999998</v>
      </c>
      <c r="X44" s="15">
        <v>504.44940000000003</v>
      </c>
      <c r="Y44" s="15">
        <f t="shared" si="1"/>
        <v>0.61653707293344651</v>
      </c>
      <c r="Z44" s="12">
        <f t="shared" si="2"/>
        <v>8.1999430700148395</v>
      </c>
      <c r="AA44">
        <v>5.7459196891191704</v>
      </c>
      <c r="AB44">
        <f t="shared" si="3"/>
        <v>0.70072677822978735</v>
      </c>
      <c r="AC44">
        <f t="shared" si="4"/>
        <v>1.4270897460580176</v>
      </c>
      <c r="AD44">
        <f t="shared" si="5"/>
        <v>4.9895765193025902E-2</v>
      </c>
      <c r="AE44">
        <v>995</v>
      </c>
      <c r="AF44">
        <f t="shared" si="6"/>
        <v>5.014649768143307E-5</v>
      </c>
      <c r="AG44">
        <v>2000</v>
      </c>
      <c r="AH44" s="23">
        <v>10.494999999999999</v>
      </c>
      <c r="AI44">
        <f t="shared" si="7"/>
        <v>9.5562644461997283E-3</v>
      </c>
      <c r="AJ44">
        <f t="shared" si="8"/>
        <v>1.1167643839334537E-4</v>
      </c>
    </row>
    <row r="45" spans="1:36" ht="16">
      <c r="A45" t="s">
        <v>121</v>
      </c>
      <c r="B45" t="s">
        <v>122</v>
      </c>
      <c r="C45" t="s">
        <v>13</v>
      </c>
      <c r="D45" t="s">
        <v>14</v>
      </c>
      <c r="E45">
        <v>44</v>
      </c>
      <c r="F45">
        <v>0.28199999999999997</v>
      </c>
      <c r="G45">
        <v>2748.6</v>
      </c>
      <c r="I45">
        <v>-25.523404799999998</v>
      </c>
      <c r="J45">
        <v>1.0777520233719629</v>
      </c>
      <c r="K45" s="13">
        <f t="shared" si="0"/>
        <v>1.1657871857292386</v>
      </c>
      <c r="M45" t="s">
        <v>151</v>
      </c>
      <c r="N45" t="s">
        <v>152</v>
      </c>
      <c r="O45" t="s">
        <v>153</v>
      </c>
      <c r="P45" t="s">
        <v>154</v>
      </c>
      <c r="Q45">
        <v>4</v>
      </c>
      <c r="R45">
        <v>1</v>
      </c>
      <c r="S45" t="s">
        <v>122</v>
      </c>
      <c r="U45">
        <v>2.1861752237399903E-2</v>
      </c>
      <c r="V45" s="14">
        <v>13.3</v>
      </c>
      <c r="W45" s="15">
        <v>818.19799999999998</v>
      </c>
      <c r="X45" s="15">
        <v>504.44940000000003</v>
      </c>
      <c r="Y45" s="15">
        <f t="shared" si="1"/>
        <v>0.61653707293344651</v>
      </c>
      <c r="Z45" s="12">
        <f t="shared" si="2"/>
        <v>8.1999430700148395</v>
      </c>
      <c r="AA45">
        <v>5.7459196891191704</v>
      </c>
      <c r="AB45">
        <f t="shared" si="3"/>
        <v>0.70072677822978735</v>
      </c>
      <c r="AC45">
        <f t="shared" si="4"/>
        <v>1.4270897460580176</v>
      </c>
      <c r="AD45">
        <f t="shared" si="5"/>
        <v>3.1198682448854327E-2</v>
      </c>
      <c r="AE45">
        <v>995</v>
      </c>
      <c r="AF45">
        <f t="shared" si="6"/>
        <v>3.1355459747592292E-5</v>
      </c>
      <c r="AG45">
        <v>2000</v>
      </c>
      <c r="AH45" s="23">
        <v>10.494999999999999</v>
      </c>
      <c r="AI45">
        <f t="shared" si="7"/>
        <v>5.9753139109275447E-3</v>
      </c>
      <c r="AJ45">
        <f t="shared" si="8"/>
        <v>6.9659443880689913E-5</v>
      </c>
    </row>
    <row r="46" spans="1:36" ht="16">
      <c r="A46" t="s">
        <v>121</v>
      </c>
      <c r="B46" t="s">
        <v>122</v>
      </c>
      <c r="C46" t="s">
        <v>13</v>
      </c>
      <c r="D46" t="s">
        <v>14</v>
      </c>
      <c r="E46">
        <v>45</v>
      </c>
      <c r="F46">
        <v>0.26500000000000001</v>
      </c>
      <c r="G46">
        <v>2766.5</v>
      </c>
      <c r="H46" t="s">
        <v>53</v>
      </c>
      <c r="I46">
        <v>-30.306051200000002</v>
      </c>
      <c r="J46">
        <v>1.0725192411972044</v>
      </c>
      <c r="K46" s="13">
        <f t="shared" si="0"/>
        <v>1.1601319814893847</v>
      </c>
      <c r="M46" t="s">
        <v>151</v>
      </c>
      <c r="N46" t="s">
        <v>152</v>
      </c>
      <c r="O46" t="s">
        <v>153</v>
      </c>
      <c r="P46" t="s">
        <v>154</v>
      </c>
      <c r="Q46">
        <v>4</v>
      </c>
      <c r="R46">
        <v>1</v>
      </c>
      <c r="S46" t="s">
        <v>122</v>
      </c>
      <c r="T46" t="s">
        <v>53</v>
      </c>
      <c r="U46">
        <v>2.0543845187627571E-2</v>
      </c>
      <c r="V46" s="14">
        <v>13.3</v>
      </c>
      <c r="W46" s="15">
        <v>818.19799999999998</v>
      </c>
      <c r="X46" s="15">
        <v>504.44940000000003</v>
      </c>
      <c r="Y46" s="15">
        <f t="shared" si="1"/>
        <v>0.61653707293344651</v>
      </c>
      <c r="Z46" s="12">
        <f t="shared" si="2"/>
        <v>8.1999430700148395</v>
      </c>
      <c r="AA46">
        <v>5.7459196891191704</v>
      </c>
      <c r="AB46">
        <f t="shared" si="3"/>
        <v>0.70072677822978735</v>
      </c>
      <c r="AC46">
        <f t="shared" si="4"/>
        <v>1.4270897460580176</v>
      </c>
      <c r="AD46">
        <f t="shared" si="5"/>
        <v>2.931791081186666E-2</v>
      </c>
      <c r="AE46">
        <v>995</v>
      </c>
      <c r="AF46">
        <f t="shared" si="6"/>
        <v>2.9465236996850913E-5</v>
      </c>
      <c r="AG46">
        <v>2000</v>
      </c>
      <c r="AH46" s="23">
        <v>10.494999999999999</v>
      </c>
      <c r="AI46">
        <f t="shared" si="7"/>
        <v>5.6150999517581542E-3</v>
      </c>
      <c r="AJ46">
        <f t="shared" si="8"/>
        <v>6.5142570332941364E-5</v>
      </c>
    </row>
    <row r="47" spans="1:36" ht="16">
      <c r="A47" t="s">
        <v>121</v>
      </c>
      <c r="B47" t="s">
        <v>122</v>
      </c>
      <c r="C47" t="s">
        <v>13</v>
      </c>
      <c r="D47" t="s">
        <v>14</v>
      </c>
      <c r="E47">
        <v>46</v>
      </c>
      <c r="F47">
        <v>0.46</v>
      </c>
      <c r="G47">
        <v>2938.5</v>
      </c>
      <c r="H47" t="s">
        <v>54</v>
      </c>
      <c r="I47">
        <v>-26.7133088</v>
      </c>
      <c r="J47">
        <v>1.0764501790568286</v>
      </c>
      <c r="K47" s="13">
        <f t="shared" si="0"/>
        <v>1.1643802531745315</v>
      </c>
      <c r="M47" t="s">
        <v>151</v>
      </c>
      <c r="N47" t="s">
        <v>152</v>
      </c>
      <c r="O47" t="s">
        <v>153</v>
      </c>
      <c r="P47" t="s">
        <v>154</v>
      </c>
      <c r="Q47">
        <v>4</v>
      </c>
      <c r="R47">
        <v>1</v>
      </c>
      <c r="S47" t="s">
        <v>122</v>
      </c>
      <c r="T47" t="s">
        <v>54</v>
      </c>
      <c r="U47">
        <v>3.5661014287957295E-2</v>
      </c>
      <c r="V47" s="14">
        <v>13.3</v>
      </c>
      <c r="W47" s="15">
        <v>818.19799999999998</v>
      </c>
      <c r="X47" s="15">
        <v>504.44940000000003</v>
      </c>
      <c r="Y47" s="15">
        <f t="shared" si="1"/>
        <v>0.61653707293344651</v>
      </c>
      <c r="Z47" s="12">
        <f t="shared" si="2"/>
        <v>8.1999430700148395</v>
      </c>
      <c r="AA47">
        <v>5.7459196891191704</v>
      </c>
      <c r="AB47">
        <f t="shared" si="3"/>
        <v>0.70072677822978735</v>
      </c>
      <c r="AC47">
        <f t="shared" si="4"/>
        <v>1.4270897460580176</v>
      </c>
      <c r="AD47">
        <f t="shared" si="5"/>
        <v>5.0891467824372316E-2</v>
      </c>
      <c r="AE47">
        <v>995</v>
      </c>
      <c r="AF47">
        <f t="shared" si="6"/>
        <v>5.1147203843590265E-5</v>
      </c>
      <c r="AG47">
        <v>2000</v>
      </c>
      <c r="AH47" s="23">
        <v>10.494999999999999</v>
      </c>
      <c r="AI47">
        <f t="shared" si="7"/>
        <v>9.7469659539952871E-3</v>
      </c>
      <c r="AJ47">
        <f t="shared" si="8"/>
        <v>1.1349174685196573E-4</v>
      </c>
    </row>
    <row r="48" spans="1:36" ht="16">
      <c r="A48" t="s">
        <v>121</v>
      </c>
      <c r="B48" t="s">
        <v>122</v>
      </c>
      <c r="C48" t="s">
        <v>13</v>
      </c>
      <c r="D48" t="s">
        <v>14</v>
      </c>
      <c r="E48">
        <v>47</v>
      </c>
      <c r="F48">
        <v>0.55200000000000005</v>
      </c>
      <c r="G48">
        <v>3368.7</v>
      </c>
      <c r="H48" t="s">
        <v>55</v>
      </c>
      <c r="I48">
        <v>-27.120179199999999</v>
      </c>
      <c r="J48">
        <v>1.0760050244295725</v>
      </c>
      <c r="K48" s="13">
        <f t="shared" si="0"/>
        <v>1.1638991638206289</v>
      </c>
      <c r="M48" t="s">
        <v>151</v>
      </c>
      <c r="N48" t="s">
        <v>152</v>
      </c>
      <c r="O48" t="s">
        <v>153</v>
      </c>
      <c r="P48" t="s">
        <v>154</v>
      </c>
      <c r="Q48">
        <v>4</v>
      </c>
      <c r="R48">
        <v>1</v>
      </c>
      <c r="S48" t="s">
        <v>122</v>
      </c>
      <c r="T48" t="s">
        <v>55</v>
      </c>
      <c r="U48">
        <v>4.2793217145548755E-2</v>
      </c>
      <c r="V48" s="14">
        <v>13.3</v>
      </c>
      <c r="W48" s="15">
        <v>818.19799999999998</v>
      </c>
      <c r="X48" s="15">
        <v>504.44940000000003</v>
      </c>
      <c r="Y48" s="15">
        <f t="shared" si="1"/>
        <v>0.61653707293344651</v>
      </c>
      <c r="Z48" s="12">
        <f t="shared" si="2"/>
        <v>8.1999430700148395</v>
      </c>
      <c r="AA48">
        <v>5.7459196891191704</v>
      </c>
      <c r="AB48">
        <f t="shared" si="3"/>
        <v>0.70072677822978735</v>
      </c>
      <c r="AC48">
        <f t="shared" si="4"/>
        <v>1.4270897460580176</v>
      </c>
      <c r="AD48">
        <f t="shared" si="5"/>
        <v>6.1069761389246781E-2</v>
      </c>
      <c r="AE48">
        <v>995</v>
      </c>
      <c r="AF48">
        <f t="shared" si="6"/>
        <v>6.1376644612308318E-5</v>
      </c>
      <c r="AG48">
        <v>2000</v>
      </c>
      <c r="AH48" s="23">
        <v>10.494999999999999</v>
      </c>
      <c r="AI48">
        <f t="shared" si="7"/>
        <v>1.1696359144794345E-2</v>
      </c>
      <c r="AJ48">
        <f t="shared" si="8"/>
        <v>1.3613382628371902E-4</v>
      </c>
    </row>
    <row r="49" spans="1:36" ht="16">
      <c r="A49" t="s">
        <v>123</v>
      </c>
      <c r="B49" t="s">
        <v>122</v>
      </c>
      <c r="C49" t="s">
        <v>13</v>
      </c>
      <c r="D49" t="s">
        <v>14</v>
      </c>
      <c r="E49">
        <v>1</v>
      </c>
      <c r="F49">
        <v>122.04600000000001</v>
      </c>
      <c r="G49">
        <v>66.7</v>
      </c>
      <c r="I49">
        <v>-37.608607199999994</v>
      </c>
      <c r="J49">
        <v>1.0645283111012465</v>
      </c>
      <c r="K49" s="13">
        <f t="shared" si="0"/>
        <v>1.1514958805197095</v>
      </c>
      <c r="M49" t="s">
        <v>151</v>
      </c>
      <c r="N49" t="s">
        <v>152</v>
      </c>
      <c r="O49" t="s">
        <v>153</v>
      </c>
      <c r="P49" t="s">
        <v>154</v>
      </c>
      <c r="Q49">
        <v>4</v>
      </c>
      <c r="R49">
        <v>1</v>
      </c>
      <c r="S49" t="s">
        <v>122</v>
      </c>
      <c r="U49">
        <v>9.0193583994911108</v>
      </c>
      <c r="V49" s="14">
        <v>13.3</v>
      </c>
      <c r="W49" s="15">
        <v>818.19799999999998</v>
      </c>
      <c r="X49" s="15">
        <v>504.44940000000003</v>
      </c>
      <c r="Y49" s="15">
        <f t="shared" si="1"/>
        <v>0.61653707293344651</v>
      </c>
      <c r="Z49" s="12">
        <f t="shared" si="2"/>
        <v>8.1999430700148395</v>
      </c>
      <c r="AA49">
        <v>5.7459196891191704</v>
      </c>
      <c r="AB49">
        <f t="shared" si="3"/>
        <v>0.70072677822978735</v>
      </c>
      <c r="AC49">
        <f t="shared" si="4"/>
        <v>1.4270897460580176</v>
      </c>
      <c r="AD49">
        <f t="shared" si="5"/>
        <v>12.871433887936018</v>
      </c>
      <c r="AE49">
        <v>995</v>
      </c>
      <c r="AF49">
        <f t="shared" si="6"/>
        <v>1.2936114460237205E-2</v>
      </c>
      <c r="AG49">
        <v>2000</v>
      </c>
      <c r="AH49" s="23">
        <v>10.494999999999999</v>
      </c>
      <c r="AI49">
        <f t="shared" si="7"/>
        <v>2.4651957046664519</v>
      </c>
      <c r="AJ49">
        <f t="shared" si="8"/>
        <v>2.8386626985983019E-2</v>
      </c>
    </row>
    <row r="50" spans="1:36" ht="16">
      <c r="A50" t="s">
        <v>123</v>
      </c>
      <c r="B50" t="s">
        <v>122</v>
      </c>
      <c r="C50" t="s">
        <v>13</v>
      </c>
      <c r="D50" t="s">
        <v>14</v>
      </c>
      <c r="E50">
        <v>2</v>
      </c>
      <c r="F50">
        <v>121.85599999999999</v>
      </c>
      <c r="G50">
        <v>126.4</v>
      </c>
      <c r="I50">
        <v>-37.648910399999998</v>
      </c>
      <c r="J50">
        <v>1.0644842051454637</v>
      </c>
      <c r="K50" s="13">
        <f t="shared" si="0"/>
        <v>1.1514482132256403</v>
      </c>
      <c r="M50" t="s">
        <v>151</v>
      </c>
      <c r="N50" t="s">
        <v>152</v>
      </c>
      <c r="O50" t="s">
        <v>153</v>
      </c>
      <c r="P50" t="s">
        <v>154</v>
      </c>
      <c r="Q50">
        <v>4</v>
      </c>
      <c r="R50">
        <v>1</v>
      </c>
      <c r="S50" t="s">
        <v>122</v>
      </c>
      <c r="U50">
        <v>9.0053171519622826</v>
      </c>
      <c r="V50" s="14">
        <v>13.3</v>
      </c>
      <c r="W50" s="15">
        <v>818.19799999999998</v>
      </c>
      <c r="X50" s="15">
        <v>504.44940000000003</v>
      </c>
      <c r="Y50" s="15">
        <f t="shared" si="1"/>
        <v>0.61653707293344651</v>
      </c>
      <c r="Z50" s="12">
        <f t="shared" si="2"/>
        <v>8.1999430700148395</v>
      </c>
      <c r="AA50">
        <v>5.7459196891191704</v>
      </c>
      <c r="AB50">
        <f t="shared" si="3"/>
        <v>0.70072677822978735</v>
      </c>
      <c r="AC50">
        <f t="shared" si="4"/>
        <v>1.4270897460580176</v>
      </c>
      <c r="AD50">
        <f t="shared" si="5"/>
        <v>12.851395767565764</v>
      </c>
      <c r="AE50">
        <v>995</v>
      </c>
      <c r="AF50">
        <f t="shared" si="6"/>
        <v>1.2915975645794737E-2</v>
      </c>
      <c r="AG50">
        <v>2000</v>
      </c>
      <c r="AH50" s="23">
        <v>10.494999999999999</v>
      </c>
      <c r="AI50">
        <f t="shared" si="7"/>
        <v>2.4613579124906599</v>
      </c>
      <c r="AJ50">
        <f t="shared" si="8"/>
        <v>2.8341261704461624E-2</v>
      </c>
    </row>
    <row r="51" spans="1:36" ht="16">
      <c r="A51" t="s">
        <v>123</v>
      </c>
      <c r="B51" t="s">
        <v>122</v>
      </c>
      <c r="C51" t="s">
        <v>13</v>
      </c>
      <c r="D51" t="s">
        <v>14</v>
      </c>
      <c r="E51">
        <v>3</v>
      </c>
      <c r="F51">
        <v>121.88200000000001</v>
      </c>
      <c r="G51">
        <v>186.2</v>
      </c>
      <c r="I51">
        <v>-37.677698399999997</v>
      </c>
      <c r="J51">
        <v>1.0644527008672562</v>
      </c>
      <c r="K51" s="13">
        <f t="shared" si="0"/>
        <v>1.1514141651303014</v>
      </c>
      <c r="M51" t="s">
        <v>151</v>
      </c>
      <c r="N51" t="s">
        <v>152</v>
      </c>
      <c r="O51" t="s">
        <v>153</v>
      </c>
      <c r="P51" t="s">
        <v>154</v>
      </c>
      <c r="Q51">
        <v>4</v>
      </c>
      <c r="R51">
        <v>1</v>
      </c>
      <c r="S51" t="s">
        <v>122</v>
      </c>
      <c r="U51">
        <v>9.0072385858346493</v>
      </c>
      <c r="V51" s="14">
        <v>13.3</v>
      </c>
      <c r="W51" s="15">
        <v>818.19799999999998</v>
      </c>
      <c r="X51" s="15">
        <v>504.44940000000003</v>
      </c>
      <c r="Y51" s="15">
        <f t="shared" si="1"/>
        <v>0.61653707293344651</v>
      </c>
      <c r="Z51" s="12">
        <f t="shared" si="2"/>
        <v>8.1999430700148395</v>
      </c>
      <c r="AA51">
        <v>5.7459196891191704</v>
      </c>
      <c r="AB51">
        <f t="shared" si="3"/>
        <v>0.70072677822978735</v>
      </c>
      <c r="AC51">
        <f t="shared" si="4"/>
        <v>1.4270897460580176</v>
      </c>
      <c r="AD51">
        <f t="shared" si="5"/>
        <v>12.854137826142747</v>
      </c>
      <c r="AE51">
        <v>995</v>
      </c>
      <c r="AF51">
        <f t="shared" si="6"/>
        <v>1.291873148356055E-2</v>
      </c>
      <c r="AG51">
        <v>2000</v>
      </c>
      <c r="AH51" s="23">
        <v>10.494999999999999</v>
      </c>
      <c r="AI51">
        <f t="shared" si="7"/>
        <v>2.4618830840515584</v>
      </c>
      <c r="AJ51">
        <f t="shared" si="8"/>
        <v>2.8346470558716367E-2</v>
      </c>
    </row>
    <row r="52" spans="1:36" ht="16">
      <c r="A52" t="s">
        <v>123</v>
      </c>
      <c r="B52" t="s">
        <v>122</v>
      </c>
      <c r="C52" t="s">
        <v>13</v>
      </c>
      <c r="D52" t="s">
        <v>14</v>
      </c>
      <c r="E52">
        <v>4</v>
      </c>
      <c r="F52">
        <v>121.73</v>
      </c>
      <c r="G52">
        <v>245.8</v>
      </c>
      <c r="I52">
        <v>-37.718001600000001</v>
      </c>
      <c r="J52">
        <v>1.0644085948440587</v>
      </c>
      <c r="K52" s="13">
        <f t="shared" si="0"/>
        <v>1.1513664977574218</v>
      </c>
      <c r="M52" t="s">
        <v>151</v>
      </c>
      <c r="N52" t="s">
        <v>152</v>
      </c>
      <c r="O52" t="s">
        <v>153</v>
      </c>
      <c r="P52" t="s">
        <v>154</v>
      </c>
      <c r="Q52">
        <v>4</v>
      </c>
      <c r="R52">
        <v>1</v>
      </c>
      <c r="S52" t="s">
        <v>122</v>
      </c>
      <c r="U52">
        <v>8.9960055878115863</v>
      </c>
      <c r="V52" s="14">
        <v>13.3</v>
      </c>
      <c r="W52" s="15">
        <v>818.19799999999998</v>
      </c>
      <c r="X52" s="15">
        <v>504.44940000000003</v>
      </c>
      <c r="Y52" s="15">
        <f t="shared" si="1"/>
        <v>0.61653707293344651</v>
      </c>
      <c r="Z52" s="12">
        <f t="shared" si="2"/>
        <v>8.1999430700148395</v>
      </c>
      <c r="AA52">
        <v>5.7459196891191704</v>
      </c>
      <c r="AB52">
        <f t="shared" si="3"/>
        <v>0.70072677822978735</v>
      </c>
      <c r="AC52">
        <f t="shared" si="4"/>
        <v>1.4270897460580176</v>
      </c>
      <c r="AD52">
        <f t="shared" si="5"/>
        <v>12.838107329846544</v>
      </c>
      <c r="AE52">
        <v>995</v>
      </c>
      <c r="AF52">
        <f t="shared" si="6"/>
        <v>1.2902620432006576E-2</v>
      </c>
      <c r="AG52">
        <v>2000</v>
      </c>
      <c r="AH52" s="23">
        <v>10.494999999999999</v>
      </c>
      <c r="AI52">
        <f t="shared" si="7"/>
        <v>2.4588128503109248</v>
      </c>
      <c r="AJ52">
        <f t="shared" si="8"/>
        <v>2.8309947401034333E-2</v>
      </c>
    </row>
    <row r="53" spans="1:36" ht="16">
      <c r="A53" t="s">
        <v>123</v>
      </c>
      <c r="B53" t="s">
        <v>122</v>
      </c>
      <c r="C53" t="s">
        <v>13</v>
      </c>
      <c r="D53" t="s">
        <v>14</v>
      </c>
      <c r="E53">
        <v>5</v>
      </c>
      <c r="F53">
        <v>121.774</v>
      </c>
      <c r="G53">
        <v>305.60000000000002</v>
      </c>
      <c r="I53">
        <v>-37.756385600000002</v>
      </c>
      <c r="J53">
        <v>1.0643665890711189</v>
      </c>
      <c r="K53" s="13">
        <f t="shared" si="0"/>
        <v>1.1513211002167001</v>
      </c>
      <c r="M53" t="s">
        <v>151</v>
      </c>
      <c r="N53" t="s">
        <v>152</v>
      </c>
      <c r="O53" t="s">
        <v>153</v>
      </c>
      <c r="P53" t="s">
        <v>154</v>
      </c>
      <c r="Q53">
        <v>4</v>
      </c>
      <c r="R53">
        <v>1</v>
      </c>
      <c r="S53" t="s">
        <v>122</v>
      </c>
      <c r="U53">
        <v>8.9992572451340518</v>
      </c>
      <c r="V53" s="14">
        <v>13.3</v>
      </c>
      <c r="W53" s="15">
        <v>818.19799999999998</v>
      </c>
      <c r="X53" s="15">
        <v>504.44940000000003</v>
      </c>
      <c r="Y53" s="15">
        <f t="shared" si="1"/>
        <v>0.61653707293344651</v>
      </c>
      <c r="Z53" s="12">
        <f t="shared" si="2"/>
        <v>8.1999430700148395</v>
      </c>
      <c r="AA53">
        <v>5.7459196891191704</v>
      </c>
      <c r="AB53">
        <f t="shared" si="3"/>
        <v>0.70072677822978735</v>
      </c>
      <c r="AC53">
        <f t="shared" si="4"/>
        <v>1.4270897460580176</v>
      </c>
      <c r="AD53">
        <f t="shared" si="5"/>
        <v>12.842747736669128</v>
      </c>
      <c r="AE53">
        <v>995</v>
      </c>
      <c r="AF53">
        <f t="shared" si="6"/>
        <v>1.2907284157456411E-2</v>
      </c>
      <c r="AG53">
        <v>2000</v>
      </c>
      <c r="AH53" s="23">
        <v>10.494999999999999</v>
      </c>
      <c r="AI53">
        <f t="shared" si="7"/>
        <v>2.4597016021832134</v>
      </c>
      <c r="AJ53">
        <f t="shared" si="8"/>
        <v>2.8319063548303575E-2</v>
      </c>
    </row>
    <row r="54" spans="1:36" ht="16">
      <c r="A54" t="s">
        <v>123</v>
      </c>
      <c r="B54" t="s">
        <v>122</v>
      </c>
      <c r="C54" t="s">
        <v>13</v>
      </c>
      <c r="D54" t="s">
        <v>14</v>
      </c>
      <c r="E54">
        <v>6</v>
      </c>
      <c r="F54">
        <v>121.733</v>
      </c>
      <c r="G54">
        <v>365.3</v>
      </c>
      <c r="I54">
        <v>-37.729516799999999</v>
      </c>
      <c r="J54">
        <v>1.0643959931159221</v>
      </c>
      <c r="K54" s="13">
        <f t="shared" si="0"/>
        <v>1.1513528784995839</v>
      </c>
      <c r="M54" t="s">
        <v>151</v>
      </c>
      <c r="N54" t="s">
        <v>152</v>
      </c>
      <c r="O54" t="s">
        <v>153</v>
      </c>
      <c r="P54" t="s">
        <v>154</v>
      </c>
      <c r="Q54">
        <v>4</v>
      </c>
      <c r="R54">
        <v>1</v>
      </c>
      <c r="S54" t="s">
        <v>122</v>
      </c>
      <c r="U54">
        <v>8.9962272917199364</v>
      </c>
      <c r="V54" s="14">
        <v>13.3</v>
      </c>
      <c r="W54" s="15">
        <v>818.19799999999998</v>
      </c>
      <c r="X54" s="15">
        <v>504.44940000000003</v>
      </c>
      <c r="Y54" s="15">
        <f t="shared" si="1"/>
        <v>0.61653707293344651</v>
      </c>
      <c r="Z54" s="12">
        <f t="shared" si="2"/>
        <v>8.1999430700148395</v>
      </c>
      <c r="AA54">
        <v>5.7459196891191704</v>
      </c>
      <c r="AB54">
        <f t="shared" si="3"/>
        <v>0.70072677822978735</v>
      </c>
      <c r="AC54">
        <f t="shared" si="4"/>
        <v>1.4270897460580176</v>
      </c>
      <c r="AD54">
        <f t="shared" si="5"/>
        <v>12.838423721220812</v>
      </c>
      <c r="AE54">
        <v>995</v>
      </c>
      <c r="AF54">
        <f t="shared" si="6"/>
        <v>1.2902938413287247E-2</v>
      </c>
      <c r="AG54">
        <v>2000</v>
      </c>
      <c r="AH54" s="23">
        <v>10.494999999999999</v>
      </c>
      <c r="AI54">
        <f t="shared" si="7"/>
        <v>2.45887344702949</v>
      </c>
      <c r="AJ54">
        <f t="shared" si="8"/>
        <v>2.8310310211035975E-2</v>
      </c>
    </row>
    <row r="55" spans="1:36" ht="16">
      <c r="A55" t="s">
        <v>123</v>
      </c>
      <c r="B55" t="s">
        <v>122</v>
      </c>
      <c r="C55" t="s">
        <v>13</v>
      </c>
      <c r="D55" t="s">
        <v>14</v>
      </c>
      <c r="E55">
        <v>7</v>
      </c>
      <c r="F55">
        <v>121.727</v>
      </c>
      <c r="G55">
        <v>425.1</v>
      </c>
      <c r="I55">
        <v>-37.798607999999994</v>
      </c>
      <c r="J55">
        <v>1.0643203826796872</v>
      </c>
      <c r="K55" s="13">
        <f t="shared" si="0"/>
        <v>1.151271162873744</v>
      </c>
      <c r="M55" t="s">
        <v>151</v>
      </c>
      <c r="N55" t="s">
        <v>152</v>
      </c>
      <c r="O55" t="s">
        <v>153</v>
      </c>
      <c r="P55" t="s">
        <v>154</v>
      </c>
      <c r="Q55">
        <v>4</v>
      </c>
      <c r="R55">
        <v>1</v>
      </c>
      <c r="S55" t="s">
        <v>122</v>
      </c>
      <c r="U55">
        <v>8.9957838839032362</v>
      </c>
      <c r="V55" s="14">
        <v>13.3</v>
      </c>
      <c r="W55" s="15">
        <v>818.19799999999998</v>
      </c>
      <c r="X55" s="15">
        <v>504.44940000000003</v>
      </c>
      <c r="Y55" s="15">
        <f t="shared" si="1"/>
        <v>0.61653707293344651</v>
      </c>
      <c r="Z55" s="12">
        <f t="shared" si="2"/>
        <v>8.1999430700148395</v>
      </c>
      <c r="AA55">
        <v>5.7459196891191704</v>
      </c>
      <c r="AB55">
        <f t="shared" si="3"/>
        <v>0.70072677822978735</v>
      </c>
      <c r="AC55">
        <f t="shared" si="4"/>
        <v>1.4270897460580176</v>
      </c>
      <c r="AD55">
        <f t="shared" si="5"/>
        <v>12.837790938472278</v>
      </c>
      <c r="AE55">
        <v>995</v>
      </c>
      <c r="AF55">
        <f t="shared" si="6"/>
        <v>1.2902302450725907E-2</v>
      </c>
      <c r="AG55">
        <v>2000</v>
      </c>
      <c r="AH55" s="23">
        <v>10.494999999999999</v>
      </c>
      <c r="AI55">
        <f t="shared" si="7"/>
        <v>2.4587522535923596</v>
      </c>
      <c r="AJ55">
        <f t="shared" si="8"/>
        <v>2.8306905662117143E-2</v>
      </c>
    </row>
    <row r="56" spans="1:36" ht="16">
      <c r="A56" t="s">
        <v>123</v>
      </c>
      <c r="B56" t="s">
        <v>122</v>
      </c>
      <c r="C56" t="s">
        <v>13</v>
      </c>
      <c r="D56" t="s">
        <v>14</v>
      </c>
      <c r="E56">
        <v>8</v>
      </c>
      <c r="F56">
        <v>0.18099999999999999</v>
      </c>
      <c r="G56">
        <v>1149.0999999999999</v>
      </c>
      <c r="I56">
        <v>-21.790560799999998</v>
      </c>
      <c r="J56">
        <v>1.0818358126301573</v>
      </c>
      <c r="K56" s="13">
        <f t="shared" si="0"/>
        <v>1.1702006093895718</v>
      </c>
      <c r="M56" t="s">
        <v>151</v>
      </c>
      <c r="N56" t="s">
        <v>152</v>
      </c>
      <c r="O56" t="s">
        <v>153</v>
      </c>
      <c r="P56" t="s">
        <v>154</v>
      </c>
      <c r="Q56">
        <v>4</v>
      </c>
      <c r="R56">
        <v>1</v>
      </c>
      <c r="S56" t="s">
        <v>122</v>
      </c>
      <c r="U56">
        <v>1.3376135803778008E-2</v>
      </c>
      <c r="V56" s="14">
        <v>13.3</v>
      </c>
      <c r="W56" s="15">
        <v>818.19799999999998</v>
      </c>
      <c r="X56" s="15">
        <v>504.44940000000003</v>
      </c>
      <c r="Y56" s="15">
        <f t="shared" si="1"/>
        <v>0.61653707293344651</v>
      </c>
      <c r="Z56" s="12">
        <f t="shared" si="2"/>
        <v>8.1999430700148395</v>
      </c>
      <c r="AA56">
        <v>5.7459196891191704</v>
      </c>
      <c r="AB56">
        <f t="shared" si="3"/>
        <v>0.70072677822978735</v>
      </c>
      <c r="AC56">
        <f t="shared" si="4"/>
        <v>1.4270897460580176</v>
      </c>
      <c r="AD56">
        <f t="shared" si="5"/>
        <v>1.9088946247451114E-2</v>
      </c>
      <c r="AE56">
        <v>995</v>
      </c>
      <c r="AF56">
        <f t="shared" si="6"/>
        <v>1.918487060045338E-5</v>
      </c>
      <c r="AG56">
        <v>2000</v>
      </c>
      <c r="AH56" s="23">
        <v>10.494999999999999</v>
      </c>
      <c r="AI56">
        <f t="shared" si="7"/>
        <v>3.6560020200959282E-3</v>
      </c>
      <c r="AJ56">
        <f t="shared" si="8"/>
        <v>4.2782557918457606E-5</v>
      </c>
    </row>
    <row r="57" spans="1:36" ht="16">
      <c r="A57" t="s">
        <v>123</v>
      </c>
      <c r="B57" t="s">
        <v>122</v>
      </c>
      <c r="C57" t="s">
        <v>13</v>
      </c>
      <c r="D57" t="s">
        <v>14</v>
      </c>
      <c r="E57">
        <v>9</v>
      </c>
      <c r="F57">
        <v>0.81899999999999995</v>
      </c>
      <c r="G57">
        <v>1200.5</v>
      </c>
      <c r="H57" t="s">
        <v>15</v>
      </c>
      <c r="I57">
        <v>-25.5982536</v>
      </c>
      <c r="J57">
        <v>1.0776701341749377</v>
      </c>
      <c r="K57" s="13">
        <f t="shared" si="0"/>
        <v>1.1656986863136229</v>
      </c>
      <c r="M57" t="s">
        <v>151</v>
      </c>
      <c r="N57" t="s">
        <v>152</v>
      </c>
      <c r="O57" t="s">
        <v>153</v>
      </c>
      <c r="P57" t="s">
        <v>154</v>
      </c>
      <c r="Q57">
        <v>4</v>
      </c>
      <c r="R57">
        <v>1</v>
      </c>
      <c r="S57" t="s">
        <v>122</v>
      </c>
      <c r="T57" t="s">
        <v>15</v>
      </c>
      <c r="U57">
        <v>6.0525166979525903E-2</v>
      </c>
      <c r="V57" s="14">
        <v>13.3</v>
      </c>
      <c r="W57" s="15">
        <v>818.19799999999998</v>
      </c>
      <c r="X57" s="15">
        <v>504.44940000000003</v>
      </c>
      <c r="Y57" s="15">
        <f t="shared" si="1"/>
        <v>0.61653707293344651</v>
      </c>
      <c r="Z57" s="12">
        <f t="shared" si="2"/>
        <v>8.1999430700148395</v>
      </c>
      <c r="AA57">
        <v>5.7459196891191704</v>
      </c>
      <c r="AB57">
        <f t="shared" si="3"/>
        <v>0.70072677822978735</v>
      </c>
      <c r="AC57">
        <f t="shared" si="4"/>
        <v>1.4270897460580176</v>
      </c>
      <c r="AD57">
        <f t="shared" si="5"/>
        <v>8.6374845174930742E-2</v>
      </c>
      <c r="AE57">
        <v>995</v>
      </c>
      <c r="AF57">
        <f t="shared" si="6"/>
        <v>8.6808889623045979E-5</v>
      </c>
      <c r="AG57">
        <v>2000</v>
      </c>
      <c r="AH57" s="23">
        <v>10.494999999999999</v>
      </c>
      <c r="AI57">
        <f t="shared" si="7"/>
        <v>1.6542904168279367E-2</v>
      </c>
      <c r="AJ57">
        <f t="shared" si="8"/>
        <v>1.9284041656775417E-4</v>
      </c>
    </row>
    <row r="58" spans="1:36" ht="16">
      <c r="A58" t="s">
        <v>123</v>
      </c>
      <c r="B58" t="s">
        <v>122</v>
      </c>
      <c r="C58" t="s">
        <v>13</v>
      </c>
      <c r="D58" t="s">
        <v>14</v>
      </c>
      <c r="E58">
        <v>10</v>
      </c>
      <c r="F58">
        <v>160.34899999999999</v>
      </c>
      <c r="G58">
        <v>1368.1</v>
      </c>
      <c r="H58" t="s">
        <v>16</v>
      </c>
      <c r="I58">
        <v>-33.375811599999999</v>
      </c>
      <c r="J58">
        <v>1.0691602676662919</v>
      </c>
      <c r="K58" s="13">
        <f t="shared" si="0"/>
        <v>1.1565018253915249</v>
      </c>
      <c r="M58" t="s">
        <v>151</v>
      </c>
      <c r="N58" t="s">
        <v>152</v>
      </c>
      <c r="O58" t="s">
        <v>153</v>
      </c>
      <c r="P58" t="s">
        <v>154</v>
      </c>
      <c r="Q58">
        <v>4</v>
      </c>
      <c r="R58">
        <v>1</v>
      </c>
      <c r="S58" t="s">
        <v>122</v>
      </c>
      <c r="T58" t="s">
        <v>16</v>
      </c>
      <c r="U58">
        <v>11.85</v>
      </c>
      <c r="V58" s="14">
        <v>13.3</v>
      </c>
      <c r="W58" s="15">
        <v>818.19799999999998</v>
      </c>
      <c r="X58" s="15">
        <v>504.44940000000003</v>
      </c>
      <c r="Y58" s="15">
        <f t="shared" si="1"/>
        <v>0.61653707293344651</v>
      </c>
      <c r="Z58" s="12">
        <f t="shared" si="2"/>
        <v>8.1999430700148395</v>
      </c>
      <c r="AA58">
        <v>5.7459196891191704</v>
      </c>
      <c r="AB58">
        <f t="shared" si="3"/>
        <v>0.70072677822978735</v>
      </c>
      <c r="AC58">
        <f t="shared" si="4"/>
        <v>1.4270897460580176</v>
      </c>
      <c r="AD58">
        <f t="shared" si="5"/>
        <v>16.911013490787507</v>
      </c>
      <c r="AE58">
        <v>995</v>
      </c>
      <c r="AF58">
        <f t="shared" si="6"/>
        <v>1.6995993458077896E-2</v>
      </c>
      <c r="AG58">
        <v>2000</v>
      </c>
      <c r="AH58" s="23">
        <v>10.494999999999999</v>
      </c>
      <c r="AI58">
        <f t="shared" si="7"/>
        <v>3.23887440839979</v>
      </c>
      <c r="AJ58">
        <f t="shared" si="8"/>
        <v>3.7457641655282529E-2</v>
      </c>
    </row>
    <row r="59" spans="1:36" ht="16">
      <c r="A59" t="s">
        <v>123</v>
      </c>
      <c r="B59" t="s">
        <v>122</v>
      </c>
      <c r="C59" t="s">
        <v>13</v>
      </c>
      <c r="D59" t="s">
        <v>14</v>
      </c>
      <c r="E59">
        <v>11</v>
      </c>
      <c r="F59">
        <v>1.972</v>
      </c>
      <c r="G59">
        <v>1391.3</v>
      </c>
      <c r="H59" t="s">
        <v>49</v>
      </c>
      <c r="I59">
        <v>-24.064812799999999</v>
      </c>
      <c r="J59">
        <v>1.0793477857890064</v>
      </c>
      <c r="K59" s="13">
        <f t="shared" si="0"/>
        <v>1.1675117580887513</v>
      </c>
      <c r="M59" t="s">
        <v>151</v>
      </c>
      <c r="N59" t="s">
        <v>152</v>
      </c>
      <c r="O59" t="s">
        <v>153</v>
      </c>
      <c r="P59" t="s">
        <v>154</v>
      </c>
      <c r="Q59">
        <v>4</v>
      </c>
      <c r="R59">
        <v>1</v>
      </c>
      <c r="S59" t="s">
        <v>122</v>
      </c>
      <c r="T59" t="s">
        <v>49</v>
      </c>
      <c r="U59">
        <v>0.14573336908867532</v>
      </c>
      <c r="V59" s="14">
        <v>13.3</v>
      </c>
      <c r="W59" s="15">
        <v>818.19799999999998</v>
      </c>
      <c r="X59" s="15">
        <v>504.44940000000003</v>
      </c>
      <c r="Y59" s="15">
        <f t="shared" si="1"/>
        <v>0.61653707293344651</v>
      </c>
      <c r="Z59" s="12">
        <f t="shared" si="2"/>
        <v>8.1999430700148395</v>
      </c>
      <c r="AA59">
        <v>5.7459196891191704</v>
      </c>
      <c r="AB59">
        <f t="shared" si="3"/>
        <v>0.70072677822978735</v>
      </c>
      <c r="AC59">
        <f t="shared" si="4"/>
        <v>1.4270897460580176</v>
      </c>
      <c r="AD59">
        <f t="shared" si="5"/>
        <v>0.20797459668493701</v>
      </c>
      <c r="AE59">
        <v>995</v>
      </c>
      <c r="AF59">
        <f t="shared" si="6"/>
        <v>2.0901969516074072E-4</v>
      </c>
      <c r="AG59">
        <v>2000</v>
      </c>
      <c r="AH59" s="23">
        <v>10.494999999999999</v>
      </c>
      <c r="AI59">
        <f t="shared" si="7"/>
        <v>3.9832243003476084E-2</v>
      </c>
      <c r="AJ59">
        <f t="shared" si="8"/>
        <v>4.6504612057606724E-4</v>
      </c>
    </row>
    <row r="60" spans="1:36" ht="16">
      <c r="A60" t="s">
        <v>123</v>
      </c>
      <c r="B60" t="s">
        <v>122</v>
      </c>
      <c r="C60" t="s">
        <v>13</v>
      </c>
      <c r="D60" t="s">
        <v>14</v>
      </c>
      <c r="E60">
        <v>12</v>
      </c>
      <c r="F60">
        <v>0.98099999999999998</v>
      </c>
      <c r="G60">
        <v>1648</v>
      </c>
      <c r="H60" t="s">
        <v>19</v>
      </c>
      <c r="I60">
        <v>-16.361143999999999</v>
      </c>
      <c r="J60">
        <v>1.0877750770147676</v>
      </c>
      <c r="K60" s="13">
        <f t="shared" si="0"/>
        <v>1.1766192248857548</v>
      </c>
      <c r="M60" t="s">
        <v>151</v>
      </c>
      <c r="N60" t="s">
        <v>152</v>
      </c>
      <c r="O60" t="s">
        <v>153</v>
      </c>
      <c r="P60" t="s">
        <v>154</v>
      </c>
      <c r="Q60">
        <v>4</v>
      </c>
      <c r="R60">
        <v>1</v>
      </c>
      <c r="S60" t="s">
        <v>122</v>
      </c>
      <c r="T60" t="s">
        <v>19</v>
      </c>
      <c r="U60">
        <v>7.2497178030421147E-2</v>
      </c>
      <c r="V60" s="14">
        <v>13.3</v>
      </c>
      <c r="W60" s="15">
        <v>818.19799999999998</v>
      </c>
      <c r="X60" s="15">
        <v>504.44940000000003</v>
      </c>
      <c r="Y60" s="15">
        <f t="shared" si="1"/>
        <v>0.61653707293344651</v>
      </c>
      <c r="Z60" s="12">
        <f t="shared" si="2"/>
        <v>8.1999430700148395</v>
      </c>
      <c r="AA60">
        <v>5.7459196891191704</v>
      </c>
      <c r="AB60">
        <f t="shared" si="3"/>
        <v>0.70072677822978735</v>
      </c>
      <c r="AC60">
        <f t="shared" si="4"/>
        <v>1.4270897460580176</v>
      </c>
      <c r="AD60">
        <f t="shared" si="5"/>
        <v>0.10345997938535662</v>
      </c>
      <c r="AE60">
        <v>995</v>
      </c>
      <c r="AF60">
        <f t="shared" si="6"/>
        <v>1.0397987877925287E-4</v>
      </c>
      <c r="AG60">
        <v>2000</v>
      </c>
      <c r="AH60" s="23">
        <v>10.494999999999999</v>
      </c>
      <c r="AI60">
        <f t="shared" si="7"/>
        <v>1.9815126970796165E-2</v>
      </c>
      <c r="AJ60">
        <f t="shared" si="8"/>
        <v>2.3314859337390996E-4</v>
      </c>
    </row>
    <row r="61" spans="1:36" ht="16">
      <c r="A61" t="s">
        <v>123</v>
      </c>
      <c r="B61" t="s">
        <v>122</v>
      </c>
      <c r="C61" t="s">
        <v>13</v>
      </c>
      <c r="D61" t="s">
        <v>14</v>
      </c>
      <c r="E61">
        <v>13</v>
      </c>
      <c r="F61">
        <v>0.51800000000000002</v>
      </c>
      <c r="G61">
        <v>1664.1</v>
      </c>
      <c r="H61" t="s">
        <v>20</v>
      </c>
      <c r="I61">
        <v>-6.1538788000000002</v>
      </c>
      <c r="J61">
        <v>1.0989389214890271</v>
      </c>
      <c r="K61" s="13">
        <f t="shared" si="0"/>
        <v>1.1886839198602828</v>
      </c>
      <c r="M61" t="s">
        <v>151</v>
      </c>
      <c r="N61" t="s">
        <v>152</v>
      </c>
      <c r="O61" t="s">
        <v>153</v>
      </c>
      <c r="P61" t="s">
        <v>154</v>
      </c>
      <c r="Q61">
        <v>4</v>
      </c>
      <c r="R61">
        <v>1</v>
      </c>
      <c r="S61" t="s">
        <v>122</v>
      </c>
      <c r="T61" t="s">
        <v>20</v>
      </c>
      <c r="U61">
        <v>3.8280874841751432E-2</v>
      </c>
      <c r="V61" s="14">
        <v>13.3</v>
      </c>
      <c r="W61" s="15">
        <v>818.19799999999998</v>
      </c>
      <c r="X61" s="15">
        <v>504.44940000000003</v>
      </c>
      <c r="Y61" s="15">
        <f t="shared" si="1"/>
        <v>0.61653707293344651</v>
      </c>
      <c r="Z61" s="12">
        <f t="shared" si="2"/>
        <v>8.1999430700148395</v>
      </c>
      <c r="AA61">
        <v>5.7459196891191704</v>
      </c>
      <c r="AB61">
        <f t="shared" si="3"/>
        <v>0.70072677822978735</v>
      </c>
      <c r="AC61">
        <f t="shared" si="4"/>
        <v>1.4270897460580176</v>
      </c>
      <c r="AD61">
        <f t="shared" si="5"/>
        <v>5.4630243956793806E-2</v>
      </c>
      <c r="AE61">
        <v>995</v>
      </c>
      <c r="AF61">
        <f t="shared" si="6"/>
        <v>5.4904767795772668E-5</v>
      </c>
      <c r="AG61">
        <v>2000</v>
      </c>
      <c r="AH61" s="23">
        <v>10.494999999999999</v>
      </c>
      <c r="AI61">
        <f t="shared" si="7"/>
        <v>1.0463033405578404E-2</v>
      </c>
      <c r="AJ61">
        <f t="shared" si="8"/>
        <v>1.2437239562172023E-4</v>
      </c>
    </row>
    <row r="62" spans="1:36" ht="16">
      <c r="A62" t="s">
        <v>123</v>
      </c>
      <c r="B62" t="s">
        <v>122</v>
      </c>
      <c r="C62" t="s">
        <v>13</v>
      </c>
      <c r="D62" t="s">
        <v>14</v>
      </c>
      <c r="E62">
        <v>14</v>
      </c>
      <c r="F62">
        <v>0.193</v>
      </c>
      <c r="G62">
        <v>1714</v>
      </c>
      <c r="I62">
        <v>-19.639137600000002</v>
      </c>
      <c r="J62">
        <v>1.0841893498289148</v>
      </c>
      <c r="K62" s="13">
        <f t="shared" si="0"/>
        <v>1.1727441053656151</v>
      </c>
      <c r="M62" t="s">
        <v>151</v>
      </c>
      <c r="N62" t="s">
        <v>152</v>
      </c>
      <c r="O62" t="s">
        <v>153</v>
      </c>
      <c r="P62" t="s">
        <v>154</v>
      </c>
      <c r="Q62">
        <v>4</v>
      </c>
      <c r="R62">
        <v>1</v>
      </c>
      <c r="S62" t="s">
        <v>122</v>
      </c>
      <c r="U62">
        <v>1.4262951437177656E-2</v>
      </c>
      <c r="V62" s="14">
        <v>13.3</v>
      </c>
      <c r="W62" s="15">
        <v>818.19799999999998</v>
      </c>
      <c r="X62" s="15">
        <v>504.44940000000003</v>
      </c>
      <c r="Y62" s="15">
        <f t="shared" si="1"/>
        <v>0.61653707293344651</v>
      </c>
      <c r="Z62" s="12">
        <f t="shared" si="2"/>
        <v>8.1999430700148395</v>
      </c>
      <c r="AA62">
        <v>5.7459196891191704</v>
      </c>
      <c r="AB62">
        <f t="shared" si="3"/>
        <v>0.70072677822978735</v>
      </c>
      <c r="AC62">
        <f t="shared" si="4"/>
        <v>1.4270897460580176</v>
      </c>
      <c r="AD62">
        <f t="shared" si="5"/>
        <v>2.0354511744519698E-2</v>
      </c>
      <c r="AE62">
        <v>995</v>
      </c>
      <c r="AF62">
        <f t="shared" si="6"/>
        <v>2.0456795723135375E-5</v>
      </c>
      <c r="AG62">
        <v>2000</v>
      </c>
      <c r="AH62" s="23">
        <v>10.494999999999999</v>
      </c>
      <c r="AI62">
        <f t="shared" si="7"/>
        <v>3.8983888943564318E-3</v>
      </c>
      <c r="AJ62">
        <f t="shared" si="8"/>
        <v>4.5718125962792827E-5</v>
      </c>
    </row>
    <row r="63" spans="1:36" ht="16">
      <c r="A63" t="s">
        <v>123</v>
      </c>
      <c r="B63" t="s">
        <v>122</v>
      </c>
      <c r="C63" t="s">
        <v>13</v>
      </c>
      <c r="D63" t="s">
        <v>14</v>
      </c>
      <c r="E63">
        <v>15</v>
      </c>
      <c r="F63">
        <v>0.79</v>
      </c>
      <c r="G63">
        <v>1828.8</v>
      </c>
      <c r="H63" t="s">
        <v>23</v>
      </c>
      <c r="I63">
        <v>6.1491527999999995</v>
      </c>
      <c r="J63">
        <v>1.1123915893937284</v>
      </c>
      <c r="K63" s="13">
        <f t="shared" si="0"/>
        <v>1.2032218360986209</v>
      </c>
      <c r="M63" t="s">
        <v>151</v>
      </c>
      <c r="N63" t="s">
        <v>152</v>
      </c>
      <c r="O63" t="s">
        <v>153</v>
      </c>
      <c r="P63" t="s">
        <v>154</v>
      </c>
      <c r="Q63">
        <v>4</v>
      </c>
      <c r="R63">
        <v>1</v>
      </c>
      <c r="S63" t="s">
        <v>122</v>
      </c>
      <c r="T63" t="s">
        <v>23</v>
      </c>
      <c r="U63">
        <v>5.8382029198810095E-2</v>
      </c>
      <c r="V63" s="14">
        <v>13.3</v>
      </c>
      <c r="W63" s="15">
        <v>818.19799999999998</v>
      </c>
      <c r="X63" s="15">
        <v>504.44940000000003</v>
      </c>
      <c r="Y63" s="15">
        <f t="shared" si="1"/>
        <v>0.61653707293344651</v>
      </c>
      <c r="Z63" s="12">
        <f t="shared" si="2"/>
        <v>8.1999430700148395</v>
      </c>
      <c r="AA63">
        <v>5.7459196891191704</v>
      </c>
      <c r="AB63">
        <f t="shared" si="3"/>
        <v>0.70072677822978735</v>
      </c>
      <c r="AC63">
        <f t="shared" si="4"/>
        <v>1.4270897460580176</v>
      </c>
      <c r="AD63">
        <f t="shared" si="5"/>
        <v>8.3316395223681672E-2</v>
      </c>
      <c r="AE63">
        <v>995</v>
      </c>
      <c r="AF63">
        <f t="shared" si="6"/>
        <v>8.3735070576564501E-5</v>
      </c>
      <c r="AG63">
        <v>2000</v>
      </c>
      <c r="AH63" s="23">
        <v>10.494999999999999</v>
      </c>
      <c r="AI63">
        <f t="shared" si="7"/>
        <v>1.5957135888816486E-2</v>
      </c>
      <c r="AJ63">
        <f t="shared" si="8"/>
        <v>1.9199974343016971E-4</v>
      </c>
    </row>
    <row r="64" spans="1:36" ht="16">
      <c r="A64" t="s">
        <v>123</v>
      </c>
      <c r="B64" t="s">
        <v>122</v>
      </c>
      <c r="C64" t="s">
        <v>13</v>
      </c>
      <c r="D64" t="s">
        <v>14</v>
      </c>
      <c r="E64">
        <v>16</v>
      </c>
      <c r="F64">
        <v>0.23799999999999999</v>
      </c>
      <c r="G64">
        <v>1856.8</v>
      </c>
      <c r="I64">
        <v>-15.700939200000001</v>
      </c>
      <c r="J64">
        <v>1.0884972294926596</v>
      </c>
      <c r="K64" s="13">
        <f t="shared" si="0"/>
        <v>1.1773996571562833</v>
      </c>
      <c r="M64" t="s">
        <v>151</v>
      </c>
      <c r="N64" t="s">
        <v>152</v>
      </c>
      <c r="O64" t="s">
        <v>153</v>
      </c>
      <c r="P64" t="s">
        <v>154</v>
      </c>
      <c r="Q64">
        <v>4</v>
      </c>
      <c r="R64">
        <v>1</v>
      </c>
      <c r="S64" t="s">
        <v>122</v>
      </c>
      <c r="U64">
        <v>1.7588510062426333E-2</v>
      </c>
      <c r="V64" s="14">
        <v>13.3</v>
      </c>
      <c r="W64" s="15">
        <v>818.19799999999998</v>
      </c>
      <c r="X64" s="15">
        <v>504.44940000000003</v>
      </c>
      <c r="Y64" s="15">
        <f t="shared" si="1"/>
        <v>0.61653707293344651</v>
      </c>
      <c r="Z64" s="12">
        <f t="shared" si="2"/>
        <v>8.1999430700148395</v>
      </c>
      <c r="AA64">
        <v>5.7459196891191704</v>
      </c>
      <c r="AB64">
        <f t="shared" si="3"/>
        <v>0.70072677822978735</v>
      </c>
      <c r="AC64">
        <f t="shared" si="4"/>
        <v>1.4270897460580176</v>
      </c>
      <c r="AD64">
        <f t="shared" si="5"/>
        <v>2.5100382358526883E-2</v>
      </c>
      <c r="AE64">
        <v>995</v>
      </c>
      <c r="AF64">
        <f t="shared" si="6"/>
        <v>2.5226514933192845E-5</v>
      </c>
      <c r="AG64">
        <v>2000</v>
      </c>
      <c r="AH64" s="23">
        <v>10.494999999999999</v>
      </c>
      <c r="AI64">
        <f t="shared" si="7"/>
        <v>4.8073396728333202E-3</v>
      </c>
      <c r="AJ64">
        <f t="shared" si="8"/>
        <v>5.66016008262775E-5</v>
      </c>
    </row>
    <row r="65" spans="1:36" ht="16">
      <c r="A65" t="s">
        <v>123</v>
      </c>
      <c r="B65" t="s">
        <v>122</v>
      </c>
      <c r="C65" t="s">
        <v>13</v>
      </c>
      <c r="D65" t="s">
        <v>14</v>
      </c>
      <c r="E65">
        <v>17</v>
      </c>
      <c r="F65">
        <v>1.34</v>
      </c>
      <c r="G65">
        <v>1865.3</v>
      </c>
      <c r="H65" t="s">
        <v>25</v>
      </c>
      <c r="I65">
        <v>-12.5524916</v>
      </c>
      <c r="J65">
        <v>1.091940954040491</v>
      </c>
      <c r="K65" s="13">
        <f t="shared" si="0"/>
        <v>1.1811212874285413</v>
      </c>
      <c r="M65" t="s">
        <v>151</v>
      </c>
      <c r="N65" t="s">
        <v>152</v>
      </c>
      <c r="O65" t="s">
        <v>153</v>
      </c>
      <c r="P65" t="s">
        <v>154</v>
      </c>
      <c r="Q65">
        <v>4</v>
      </c>
      <c r="R65">
        <v>1</v>
      </c>
      <c r="S65" t="s">
        <v>122</v>
      </c>
      <c r="T65" t="s">
        <v>25</v>
      </c>
      <c r="U65">
        <v>9.9027745729627248E-2</v>
      </c>
      <c r="V65" s="14">
        <v>13.3</v>
      </c>
      <c r="W65" s="15">
        <v>818.19799999999998</v>
      </c>
      <c r="X65" s="15">
        <v>504.44940000000003</v>
      </c>
      <c r="Y65" s="15">
        <f t="shared" si="1"/>
        <v>0.61653707293344651</v>
      </c>
      <c r="Z65" s="12">
        <f t="shared" si="2"/>
        <v>8.1999430700148395</v>
      </c>
      <c r="AA65">
        <v>5.7459196891191704</v>
      </c>
      <c r="AB65">
        <f t="shared" si="3"/>
        <v>0.70072677822978735</v>
      </c>
      <c r="AC65">
        <f t="shared" si="4"/>
        <v>1.4270897460580176</v>
      </c>
      <c r="AD65">
        <f t="shared" si="5"/>
        <v>0.14132148050599169</v>
      </c>
      <c r="AE65">
        <v>995</v>
      </c>
      <c r="AF65">
        <f t="shared" si="6"/>
        <v>1.4203163869948914E-4</v>
      </c>
      <c r="AG65">
        <v>2000</v>
      </c>
      <c r="AH65" s="23">
        <v>10.494999999999999</v>
      </c>
      <c r="AI65">
        <f t="shared" si="7"/>
        <v>2.7066534292422898E-2</v>
      </c>
      <c r="AJ65">
        <f t="shared" si="8"/>
        <v>3.1968859829695293E-4</v>
      </c>
    </row>
    <row r="66" spans="1:36" ht="16">
      <c r="A66" t="s">
        <v>123</v>
      </c>
      <c r="B66" t="s">
        <v>122</v>
      </c>
      <c r="C66" t="s">
        <v>13</v>
      </c>
      <c r="D66" t="s">
        <v>14</v>
      </c>
      <c r="E66">
        <v>18</v>
      </c>
      <c r="F66">
        <v>0.20399999999999999</v>
      </c>
      <c r="G66">
        <v>1871.8</v>
      </c>
      <c r="I66">
        <v>13.2530716</v>
      </c>
      <c r="J66">
        <v>1.1201576555301036</v>
      </c>
      <c r="K66" s="13">
        <f t="shared" ref="K66:K129" si="9">((J66*13.003355)/(((100-J66)*12.0107)+(J66*13.003355)))*100</f>
        <v>1.2116142562252386</v>
      </c>
      <c r="M66" t="s">
        <v>151</v>
      </c>
      <c r="N66" t="s">
        <v>152</v>
      </c>
      <c r="O66" t="s">
        <v>153</v>
      </c>
      <c r="P66" t="s">
        <v>154</v>
      </c>
      <c r="Q66">
        <v>4</v>
      </c>
      <c r="R66">
        <v>1</v>
      </c>
      <c r="S66" t="s">
        <v>122</v>
      </c>
      <c r="U66">
        <v>1.5075865767793999E-2</v>
      </c>
      <c r="V66" s="14">
        <v>13.3</v>
      </c>
      <c r="W66" s="15">
        <v>818.19799999999998</v>
      </c>
      <c r="X66" s="15">
        <v>504.44940000000003</v>
      </c>
      <c r="Y66" s="15">
        <f t="shared" ref="Y66:Y129" si="10">X66/W66</f>
        <v>0.61653707293344651</v>
      </c>
      <c r="Z66" s="12">
        <f t="shared" ref="Z66:Z129" si="11">V66*Y66</f>
        <v>8.1999430700148395</v>
      </c>
      <c r="AA66">
        <v>5.7459196891191704</v>
      </c>
      <c r="AB66">
        <f t="shared" ref="AB66:AB129" si="12">AA66/Z66</f>
        <v>0.70072677822978735</v>
      </c>
      <c r="AC66">
        <f t="shared" ref="AC66:AC129" si="13">1/AB66</f>
        <v>1.4270897460580176</v>
      </c>
      <c r="AD66">
        <f t="shared" ref="AD66:AD129" si="14">U66*AC66</f>
        <v>2.1514613450165899E-2</v>
      </c>
      <c r="AE66">
        <v>995</v>
      </c>
      <c r="AF66">
        <f t="shared" ref="AF66:AF129" si="15">AD66/AE66</f>
        <v>2.1622727085593868E-5</v>
      </c>
      <c r="AG66">
        <v>2000</v>
      </c>
      <c r="AH66" s="23">
        <v>10.494999999999999</v>
      </c>
      <c r="AI66">
        <f t="shared" ref="AI66:AI129" si="16">AF66*AG66/AH66</f>
        <v>4.1205768624285599E-3</v>
      </c>
      <c r="AJ66">
        <f t="shared" ref="AJ66:AJ129" si="17">AI66*(K66/100)</f>
        <v>4.9925496703903065E-5</v>
      </c>
    </row>
    <row r="67" spans="1:36" ht="16">
      <c r="A67" t="s">
        <v>123</v>
      </c>
      <c r="B67" t="s">
        <v>122</v>
      </c>
      <c r="C67" t="s">
        <v>13</v>
      </c>
      <c r="D67" t="s">
        <v>14</v>
      </c>
      <c r="E67">
        <v>19</v>
      </c>
      <c r="F67">
        <v>0.75</v>
      </c>
      <c r="G67">
        <v>1881.2</v>
      </c>
      <c r="H67" t="s">
        <v>26</v>
      </c>
      <c r="I67">
        <v>-14.725026000000002</v>
      </c>
      <c r="J67">
        <v>1.0895646942920816</v>
      </c>
      <c r="K67" s="13">
        <f t="shared" si="9"/>
        <v>1.1785532677462087</v>
      </c>
      <c r="M67" t="s">
        <v>151</v>
      </c>
      <c r="N67" t="s">
        <v>152</v>
      </c>
      <c r="O67" t="s">
        <v>153</v>
      </c>
      <c r="P67" t="s">
        <v>154</v>
      </c>
      <c r="Q67">
        <v>4</v>
      </c>
      <c r="R67">
        <v>1</v>
      </c>
      <c r="S67" t="s">
        <v>122</v>
      </c>
      <c r="T67" t="s">
        <v>26</v>
      </c>
      <c r="U67">
        <v>5.5425977087477936E-2</v>
      </c>
      <c r="V67" s="14">
        <v>13.3</v>
      </c>
      <c r="W67" s="15">
        <v>818.19799999999998</v>
      </c>
      <c r="X67" s="15">
        <v>504.44940000000003</v>
      </c>
      <c r="Y67" s="15">
        <f t="shared" si="10"/>
        <v>0.61653707293344651</v>
      </c>
      <c r="Z67" s="12">
        <f t="shared" si="11"/>
        <v>8.1999430700148395</v>
      </c>
      <c r="AA67">
        <v>5.7459196891191704</v>
      </c>
      <c r="AB67">
        <f t="shared" si="12"/>
        <v>0.70072677822978735</v>
      </c>
      <c r="AC67">
        <f t="shared" si="13"/>
        <v>1.4270897460580176</v>
      </c>
      <c r="AD67">
        <f t="shared" si="14"/>
        <v>7.9097843566786397E-2</v>
      </c>
      <c r="AE67">
        <v>995</v>
      </c>
      <c r="AF67">
        <f t="shared" si="15"/>
        <v>7.9495320167624519E-5</v>
      </c>
      <c r="AG67">
        <v>2000</v>
      </c>
      <c r="AH67" s="23">
        <v>10.494999999999999</v>
      </c>
      <c r="AI67">
        <f t="shared" si="16"/>
        <v>1.5149179641281473E-2</v>
      </c>
      <c r="AJ67">
        <f t="shared" si="17"/>
        <v>1.7854115169906617E-4</v>
      </c>
    </row>
    <row r="68" spans="1:36" ht="16">
      <c r="A68" t="s">
        <v>123</v>
      </c>
      <c r="B68" t="s">
        <v>122</v>
      </c>
      <c r="C68" t="s">
        <v>13</v>
      </c>
      <c r="D68" t="s">
        <v>14</v>
      </c>
      <c r="E68">
        <v>20</v>
      </c>
      <c r="F68">
        <v>4.1180000000000003</v>
      </c>
      <c r="G68">
        <v>1895.4</v>
      </c>
      <c r="H68" t="s">
        <v>27</v>
      </c>
      <c r="I68">
        <v>-12.254056</v>
      </c>
      <c r="J68">
        <v>1.0922673659612241</v>
      </c>
      <c r="K68" s="13">
        <f t="shared" si="9"/>
        <v>1.1814740394233043</v>
      </c>
      <c r="M68" t="s">
        <v>151</v>
      </c>
      <c r="N68" t="s">
        <v>152</v>
      </c>
      <c r="O68" t="s">
        <v>153</v>
      </c>
      <c r="P68" t="s">
        <v>154</v>
      </c>
      <c r="Q68">
        <v>4</v>
      </c>
      <c r="R68">
        <v>1</v>
      </c>
      <c r="S68" t="s">
        <v>122</v>
      </c>
      <c r="T68" t="s">
        <v>27</v>
      </c>
      <c r="U68">
        <v>0.30432556486164558</v>
      </c>
      <c r="V68" s="14">
        <v>13.3</v>
      </c>
      <c r="W68" s="15">
        <v>818.19799999999998</v>
      </c>
      <c r="X68" s="15">
        <v>504.44940000000003</v>
      </c>
      <c r="Y68" s="15">
        <f t="shared" si="10"/>
        <v>0.61653707293344651</v>
      </c>
      <c r="Z68" s="12">
        <f t="shared" si="11"/>
        <v>8.1999430700148395</v>
      </c>
      <c r="AA68">
        <v>5.7459196891191704</v>
      </c>
      <c r="AB68">
        <f t="shared" si="12"/>
        <v>0.70072677822978735</v>
      </c>
      <c r="AC68">
        <f t="shared" si="13"/>
        <v>1.4270897460580176</v>
      </c>
      <c r="AD68">
        <f t="shared" si="14"/>
        <v>0.43429989307736855</v>
      </c>
      <c r="AE68">
        <v>995</v>
      </c>
      <c r="AF68">
        <f t="shared" si="15"/>
        <v>4.364823046003704E-4</v>
      </c>
      <c r="AG68">
        <v>2000</v>
      </c>
      <c r="AH68" s="23">
        <v>10.494999999999999</v>
      </c>
      <c r="AI68">
        <f t="shared" si="16"/>
        <v>8.3179095683729484E-2</v>
      </c>
      <c r="AJ68">
        <f t="shared" si="17"/>
        <v>9.8273942173033408E-4</v>
      </c>
    </row>
    <row r="69" spans="1:36" ht="16">
      <c r="A69" t="s">
        <v>123</v>
      </c>
      <c r="B69" t="s">
        <v>122</v>
      </c>
      <c r="C69" t="s">
        <v>13</v>
      </c>
      <c r="D69" t="s">
        <v>14</v>
      </c>
      <c r="E69">
        <v>21</v>
      </c>
      <c r="F69">
        <v>1.121</v>
      </c>
      <c r="G69">
        <v>1953.3</v>
      </c>
      <c r="I69">
        <v>-30.2388792</v>
      </c>
      <c r="J69">
        <v>1.0725927391619543</v>
      </c>
      <c r="K69" s="13">
        <f t="shared" si="9"/>
        <v>1.1602114129961332</v>
      </c>
      <c r="M69" t="s">
        <v>151</v>
      </c>
      <c r="N69" t="s">
        <v>152</v>
      </c>
      <c r="O69" t="s">
        <v>153</v>
      </c>
      <c r="P69" t="s">
        <v>154</v>
      </c>
      <c r="Q69">
        <v>4</v>
      </c>
      <c r="R69">
        <v>1</v>
      </c>
      <c r="S69" t="s">
        <v>122</v>
      </c>
      <c r="U69">
        <v>8.2843360420083695E-2</v>
      </c>
      <c r="V69" s="14">
        <v>13.3</v>
      </c>
      <c r="W69" s="15">
        <v>818.19799999999998</v>
      </c>
      <c r="X69" s="15">
        <v>504.44940000000003</v>
      </c>
      <c r="Y69" s="15">
        <f t="shared" si="10"/>
        <v>0.61653707293344651</v>
      </c>
      <c r="Z69" s="12">
        <f t="shared" si="11"/>
        <v>8.1999430700148395</v>
      </c>
      <c r="AA69">
        <v>5.7459196891191704</v>
      </c>
      <c r="AB69">
        <f t="shared" si="12"/>
        <v>0.70072677822978735</v>
      </c>
      <c r="AC69">
        <f t="shared" si="13"/>
        <v>1.4270897460580176</v>
      </c>
      <c r="AD69">
        <f t="shared" si="14"/>
        <v>0.11822491018449006</v>
      </c>
      <c r="AE69">
        <v>995</v>
      </c>
      <c r="AF69">
        <f t="shared" si="15"/>
        <v>1.1881900521054277E-4</v>
      </c>
      <c r="AG69">
        <v>2000</v>
      </c>
      <c r="AH69" s="23">
        <v>10.494999999999999</v>
      </c>
      <c r="AI69">
        <f t="shared" si="16"/>
        <v>2.2642973837168706E-2</v>
      </c>
      <c r="AJ69">
        <f t="shared" si="17"/>
        <v>2.6270636670055981E-4</v>
      </c>
    </row>
    <row r="70" spans="1:36" ht="16">
      <c r="A70" t="s">
        <v>123</v>
      </c>
      <c r="B70" t="s">
        <v>122</v>
      </c>
      <c r="C70" t="s">
        <v>13</v>
      </c>
      <c r="D70" t="s">
        <v>14</v>
      </c>
      <c r="E70">
        <v>22</v>
      </c>
      <c r="F70">
        <v>3.601</v>
      </c>
      <c r="G70">
        <v>1972.3</v>
      </c>
      <c r="H70" t="s">
        <v>28</v>
      </c>
      <c r="I70">
        <v>-19.212115600000001</v>
      </c>
      <c r="J70">
        <v>1.0846564748016574</v>
      </c>
      <c r="K70" s="13">
        <f t="shared" si="9"/>
        <v>1.1732489317698076</v>
      </c>
      <c r="M70" t="s">
        <v>151</v>
      </c>
      <c r="N70" t="s">
        <v>152</v>
      </c>
      <c r="O70" t="s">
        <v>153</v>
      </c>
      <c r="P70" t="s">
        <v>154</v>
      </c>
      <c r="Q70">
        <v>4</v>
      </c>
      <c r="R70">
        <v>1</v>
      </c>
      <c r="S70" t="s">
        <v>122</v>
      </c>
      <c r="T70" t="s">
        <v>28</v>
      </c>
      <c r="U70">
        <v>0.26611859132267746</v>
      </c>
      <c r="V70" s="14">
        <v>13.3</v>
      </c>
      <c r="W70" s="15">
        <v>818.19799999999998</v>
      </c>
      <c r="X70" s="15">
        <v>504.44940000000003</v>
      </c>
      <c r="Y70" s="15">
        <f t="shared" si="10"/>
        <v>0.61653707293344651</v>
      </c>
      <c r="Z70" s="12">
        <f t="shared" si="11"/>
        <v>8.1999430700148395</v>
      </c>
      <c r="AA70">
        <v>5.7459196891191704</v>
      </c>
      <c r="AB70">
        <f t="shared" si="12"/>
        <v>0.70072677822978735</v>
      </c>
      <c r="AC70">
        <f t="shared" si="13"/>
        <v>1.4270897460580176</v>
      </c>
      <c r="AD70">
        <f t="shared" si="14"/>
        <v>0.37977511291199717</v>
      </c>
      <c r="AE70">
        <v>995</v>
      </c>
      <c r="AF70">
        <f t="shared" si="15"/>
        <v>3.8168353056482126E-4</v>
      </c>
      <c r="AG70">
        <v>2000</v>
      </c>
      <c r="AH70" s="23">
        <v>10.494999999999999</v>
      </c>
      <c r="AI70">
        <f t="shared" si="16"/>
        <v>7.2736261184339457E-2</v>
      </c>
      <c r="AJ70">
        <f t="shared" si="17"/>
        <v>8.5337740735455991E-4</v>
      </c>
    </row>
    <row r="71" spans="1:36" ht="16">
      <c r="A71" t="s">
        <v>123</v>
      </c>
      <c r="B71" t="s">
        <v>122</v>
      </c>
      <c r="C71" t="s">
        <v>13</v>
      </c>
      <c r="D71" t="s">
        <v>14</v>
      </c>
      <c r="E71">
        <v>23</v>
      </c>
      <c r="F71">
        <v>0.32900000000000001</v>
      </c>
      <c r="G71">
        <v>1987</v>
      </c>
      <c r="I71">
        <v>-24.2432984</v>
      </c>
      <c r="J71">
        <v>1.0791525176262105</v>
      </c>
      <c r="K71" s="13">
        <f t="shared" si="9"/>
        <v>1.1673007281238785</v>
      </c>
      <c r="M71" t="s">
        <v>151</v>
      </c>
      <c r="N71" t="s">
        <v>152</v>
      </c>
      <c r="O71" t="s">
        <v>153</v>
      </c>
      <c r="P71" t="s">
        <v>154</v>
      </c>
      <c r="Q71">
        <v>4</v>
      </c>
      <c r="R71">
        <v>1</v>
      </c>
      <c r="S71" t="s">
        <v>122</v>
      </c>
      <c r="U71">
        <v>2.431352861570699E-2</v>
      </c>
      <c r="V71" s="14">
        <v>13.3</v>
      </c>
      <c r="W71" s="15">
        <v>818.19799999999998</v>
      </c>
      <c r="X71" s="15">
        <v>504.44940000000003</v>
      </c>
      <c r="Y71" s="15">
        <f t="shared" si="10"/>
        <v>0.61653707293344651</v>
      </c>
      <c r="Z71" s="12">
        <f t="shared" si="11"/>
        <v>8.1999430700148395</v>
      </c>
      <c r="AA71">
        <v>5.7459196891191704</v>
      </c>
      <c r="AB71">
        <f t="shared" si="12"/>
        <v>0.70072677822978735</v>
      </c>
      <c r="AC71">
        <f t="shared" si="13"/>
        <v>1.4270897460580176</v>
      </c>
      <c r="AD71">
        <f t="shared" si="14"/>
        <v>3.4697587377963635E-2</v>
      </c>
      <c r="AE71">
        <v>995</v>
      </c>
      <c r="AF71">
        <f t="shared" si="15"/>
        <v>3.4871947113531291E-5</v>
      </c>
      <c r="AG71">
        <v>2000</v>
      </c>
      <c r="AH71" s="23">
        <v>10.494999999999999</v>
      </c>
      <c r="AI71">
        <f t="shared" si="16"/>
        <v>6.6454401359754721E-3</v>
      </c>
      <c r="AJ71">
        <f t="shared" si="17"/>
        <v>7.7572271094278152E-5</v>
      </c>
    </row>
    <row r="72" spans="1:36" ht="16">
      <c r="A72" t="s">
        <v>123</v>
      </c>
      <c r="B72" t="s">
        <v>122</v>
      </c>
      <c r="C72" t="s">
        <v>13</v>
      </c>
      <c r="D72" t="s">
        <v>14</v>
      </c>
      <c r="E72">
        <v>24</v>
      </c>
      <c r="F72">
        <v>0.92800000000000005</v>
      </c>
      <c r="G72">
        <v>2010.4</v>
      </c>
      <c r="H72" t="s">
        <v>30</v>
      </c>
      <c r="I72">
        <v>-18.275546000000002</v>
      </c>
      <c r="J72">
        <v>1.0856809851348785</v>
      </c>
      <c r="K72" s="13">
        <f t="shared" si="9"/>
        <v>1.1743561284745965</v>
      </c>
      <c r="M72" t="s">
        <v>151</v>
      </c>
      <c r="N72" t="s">
        <v>152</v>
      </c>
      <c r="O72" t="s">
        <v>153</v>
      </c>
      <c r="P72" t="s">
        <v>154</v>
      </c>
      <c r="Q72">
        <v>4</v>
      </c>
      <c r="R72">
        <v>1</v>
      </c>
      <c r="S72" t="s">
        <v>122</v>
      </c>
      <c r="T72" t="s">
        <v>30</v>
      </c>
      <c r="U72">
        <v>6.8580408982906044E-2</v>
      </c>
      <c r="V72" s="14">
        <v>13.3</v>
      </c>
      <c r="W72" s="15">
        <v>818.19799999999998</v>
      </c>
      <c r="X72" s="15">
        <v>504.44940000000003</v>
      </c>
      <c r="Y72" s="15">
        <f t="shared" si="10"/>
        <v>0.61653707293344651</v>
      </c>
      <c r="Z72" s="12">
        <f t="shared" si="11"/>
        <v>8.1999430700148395</v>
      </c>
      <c r="AA72">
        <v>5.7459196891191704</v>
      </c>
      <c r="AB72">
        <f t="shared" si="12"/>
        <v>0.70072677822978735</v>
      </c>
      <c r="AC72">
        <f t="shared" si="13"/>
        <v>1.4270897460580176</v>
      </c>
      <c r="AD72">
        <f t="shared" si="14"/>
        <v>9.7870398439970377E-2</v>
      </c>
      <c r="AE72">
        <v>995</v>
      </c>
      <c r="AF72">
        <f t="shared" si="15"/>
        <v>9.836220948740742E-5</v>
      </c>
      <c r="AG72">
        <v>2000</v>
      </c>
      <c r="AH72" s="23">
        <v>10.494999999999999</v>
      </c>
      <c r="AI72">
        <f t="shared" si="16"/>
        <v>1.8744584942812278E-2</v>
      </c>
      <c r="AJ72">
        <f t="shared" si="17"/>
        <v>2.2012818203304241E-4</v>
      </c>
    </row>
    <row r="73" spans="1:36" ht="16">
      <c r="A73" t="s">
        <v>123</v>
      </c>
      <c r="B73" t="s">
        <v>122</v>
      </c>
      <c r="C73" t="s">
        <v>13</v>
      </c>
      <c r="D73" t="s">
        <v>14</v>
      </c>
      <c r="E73">
        <v>25</v>
      </c>
      <c r="F73">
        <v>0.60299999999999998</v>
      </c>
      <c r="G73">
        <v>2027.3</v>
      </c>
      <c r="I73">
        <v>-9.2956091999999995</v>
      </c>
      <c r="J73">
        <v>1.0955030306226636</v>
      </c>
      <c r="K73" s="13">
        <f t="shared" si="9"/>
        <v>1.1849707983773723</v>
      </c>
      <c r="M73" t="s">
        <v>151</v>
      </c>
      <c r="N73" t="s">
        <v>152</v>
      </c>
      <c r="O73" t="s">
        <v>153</v>
      </c>
      <c r="P73" t="s">
        <v>154</v>
      </c>
      <c r="Q73">
        <v>4</v>
      </c>
      <c r="R73">
        <v>1</v>
      </c>
      <c r="S73" t="s">
        <v>122</v>
      </c>
      <c r="U73">
        <v>4.4562485578332263E-2</v>
      </c>
      <c r="V73" s="14">
        <v>13.3</v>
      </c>
      <c r="W73" s="15">
        <v>818.19799999999998</v>
      </c>
      <c r="X73" s="15">
        <v>504.44940000000003</v>
      </c>
      <c r="Y73" s="15">
        <f t="shared" si="10"/>
        <v>0.61653707293344651</v>
      </c>
      <c r="Z73" s="12">
        <f t="shared" si="11"/>
        <v>8.1999430700148395</v>
      </c>
      <c r="AA73">
        <v>5.7459196891191704</v>
      </c>
      <c r="AB73">
        <f t="shared" si="12"/>
        <v>0.70072677822978735</v>
      </c>
      <c r="AC73">
        <f t="shared" si="13"/>
        <v>1.4270897460580176</v>
      </c>
      <c r="AD73">
        <f t="shared" si="14"/>
        <v>6.3594666227696259E-2</v>
      </c>
      <c r="AE73">
        <v>995</v>
      </c>
      <c r="AF73">
        <f t="shared" si="15"/>
        <v>6.3914237414770106E-5</v>
      </c>
      <c r="AG73">
        <v>2000</v>
      </c>
      <c r="AH73" s="23">
        <v>10.494999999999999</v>
      </c>
      <c r="AI73">
        <f t="shared" si="16"/>
        <v>1.2179940431590302E-2</v>
      </c>
      <c r="AJ73">
        <f t="shared" si="17"/>
        <v>1.4432873737410396E-4</v>
      </c>
    </row>
    <row r="74" spans="1:36" ht="16">
      <c r="A74" t="s">
        <v>123</v>
      </c>
      <c r="B74" t="s">
        <v>122</v>
      </c>
      <c r="C74" t="s">
        <v>13</v>
      </c>
      <c r="D74" t="s">
        <v>14</v>
      </c>
      <c r="E74">
        <v>26</v>
      </c>
      <c r="F74">
        <v>0.20100000000000001</v>
      </c>
      <c r="G74">
        <v>2042.6</v>
      </c>
      <c r="I74">
        <v>46.173109199999999</v>
      </c>
      <c r="J74">
        <v>1.1561302104979985</v>
      </c>
      <c r="K74" s="13">
        <f t="shared" si="9"/>
        <v>1.2504866899899711</v>
      </c>
      <c r="M74" t="s">
        <v>151</v>
      </c>
      <c r="N74" t="s">
        <v>152</v>
      </c>
      <c r="O74" t="s">
        <v>153</v>
      </c>
      <c r="P74" t="s">
        <v>154</v>
      </c>
      <c r="Q74">
        <v>4</v>
      </c>
      <c r="R74">
        <v>1</v>
      </c>
      <c r="S74" t="s">
        <v>122</v>
      </c>
      <c r="U74">
        <v>1.4854161859444088E-2</v>
      </c>
      <c r="V74" s="14">
        <v>13.3</v>
      </c>
      <c r="W74" s="15">
        <v>818.19799999999998</v>
      </c>
      <c r="X74" s="15">
        <v>504.44940000000003</v>
      </c>
      <c r="Y74" s="15">
        <f t="shared" si="10"/>
        <v>0.61653707293344651</v>
      </c>
      <c r="Z74" s="12">
        <f t="shared" si="11"/>
        <v>8.1999430700148395</v>
      </c>
      <c r="AA74">
        <v>5.7459196891191704</v>
      </c>
      <c r="AB74">
        <f t="shared" si="12"/>
        <v>0.70072677822978735</v>
      </c>
      <c r="AC74">
        <f t="shared" si="13"/>
        <v>1.4270897460580176</v>
      </c>
      <c r="AD74">
        <f t="shared" si="14"/>
        <v>2.1198222075898755E-2</v>
      </c>
      <c r="AE74">
        <v>995</v>
      </c>
      <c r="AF74">
        <f t="shared" si="15"/>
        <v>2.1304745804923371E-5</v>
      </c>
      <c r="AG74">
        <v>2000</v>
      </c>
      <c r="AH74" s="23">
        <v>10.494999999999999</v>
      </c>
      <c r="AI74">
        <f t="shared" si="16"/>
        <v>4.0599801438634345E-3</v>
      </c>
      <c r="AJ74">
        <f t="shared" si="17"/>
        <v>5.0769511315247935E-5</v>
      </c>
    </row>
    <row r="75" spans="1:36" ht="16">
      <c r="A75" t="s">
        <v>123</v>
      </c>
      <c r="B75" t="s">
        <v>122</v>
      </c>
      <c r="C75" t="s">
        <v>13</v>
      </c>
      <c r="D75" t="s">
        <v>14</v>
      </c>
      <c r="E75">
        <v>27</v>
      </c>
      <c r="F75">
        <v>1.278</v>
      </c>
      <c r="G75">
        <v>2058.9</v>
      </c>
      <c r="H75" t="s">
        <v>32</v>
      </c>
      <c r="I75">
        <v>-16.103011599999999</v>
      </c>
      <c r="J75">
        <v>1.0880574314919511</v>
      </c>
      <c r="K75" s="13">
        <f t="shared" si="9"/>
        <v>1.1769243662963196</v>
      </c>
      <c r="M75" t="s">
        <v>151</v>
      </c>
      <c r="N75" t="s">
        <v>152</v>
      </c>
      <c r="O75" t="s">
        <v>153</v>
      </c>
      <c r="P75" t="s">
        <v>154</v>
      </c>
      <c r="Q75">
        <v>4</v>
      </c>
      <c r="R75">
        <v>1</v>
      </c>
      <c r="S75" t="s">
        <v>122</v>
      </c>
      <c r="T75" t="s">
        <v>32</v>
      </c>
      <c r="U75">
        <v>9.4445864957062406E-2</v>
      </c>
      <c r="V75" s="14">
        <v>13.3</v>
      </c>
      <c r="W75" s="15">
        <v>818.19799999999998</v>
      </c>
      <c r="X75" s="15">
        <v>504.44940000000003</v>
      </c>
      <c r="Y75" s="15">
        <f t="shared" si="10"/>
        <v>0.61653707293344651</v>
      </c>
      <c r="Z75" s="12">
        <f t="shared" si="11"/>
        <v>8.1999430700148395</v>
      </c>
      <c r="AA75">
        <v>5.7459196891191704</v>
      </c>
      <c r="AB75">
        <f t="shared" si="12"/>
        <v>0.70072677822978735</v>
      </c>
      <c r="AC75">
        <f t="shared" si="13"/>
        <v>1.4270897460580176</v>
      </c>
      <c r="AD75">
        <f t="shared" si="14"/>
        <v>0.13478272543780401</v>
      </c>
      <c r="AE75">
        <v>995</v>
      </c>
      <c r="AF75">
        <f t="shared" si="15"/>
        <v>1.3546002556563217E-4</v>
      </c>
      <c r="AG75">
        <v>2000</v>
      </c>
      <c r="AH75">
        <v>10.494999999999999</v>
      </c>
      <c r="AI75">
        <f t="shared" si="16"/>
        <v>2.5814202108743627E-2</v>
      </c>
      <c r="AJ75">
        <f t="shared" si="17"/>
        <v>3.038136345827821E-4</v>
      </c>
    </row>
    <row r="76" spans="1:36" ht="16">
      <c r="A76" t="s">
        <v>123</v>
      </c>
      <c r="B76" t="s">
        <v>122</v>
      </c>
      <c r="C76" t="s">
        <v>13</v>
      </c>
      <c r="D76" t="s">
        <v>14</v>
      </c>
      <c r="E76">
        <v>28</v>
      </c>
      <c r="F76">
        <v>1.256</v>
      </c>
      <c r="G76">
        <v>2081.1999999999998</v>
      </c>
      <c r="H76" t="s">
        <v>33</v>
      </c>
      <c r="I76">
        <v>-19.0998424</v>
      </c>
      <c r="J76">
        <v>1.0847792911968315</v>
      </c>
      <c r="K76" s="13">
        <f t="shared" si="9"/>
        <v>1.1733816605523957</v>
      </c>
      <c r="M76" t="s">
        <v>151</v>
      </c>
      <c r="N76" t="s">
        <v>152</v>
      </c>
      <c r="O76" t="s">
        <v>153</v>
      </c>
      <c r="P76" t="s">
        <v>154</v>
      </c>
      <c r="Q76">
        <v>4</v>
      </c>
      <c r="R76">
        <v>1</v>
      </c>
      <c r="S76" t="s">
        <v>122</v>
      </c>
      <c r="T76" t="s">
        <v>33</v>
      </c>
      <c r="U76">
        <v>9.282003629582973E-2</v>
      </c>
      <c r="V76" s="14">
        <v>13.3</v>
      </c>
      <c r="W76" s="15">
        <v>818.19799999999998</v>
      </c>
      <c r="X76" s="15">
        <v>504.44940000000003</v>
      </c>
      <c r="Y76" s="15">
        <f t="shared" si="10"/>
        <v>0.61653707293344651</v>
      </c>
      <c r="Z76" s="12">
        <f t="shared" si="11"/>
        <v>8.1999430700148395</v>
      </c>
      <c r="AA76">
        <v>5.7459196891191704</v>
      </c>
      <c r="AB76">
        <f t="shared" si="12"/>
        <v>0.70072677822978735</v>
      </c>
      <c r="AC76">
        <f t="shared" si="13"/>
        <v>1.4270897460580176</v>
      </c>
      <c r="AD76">
        <f t="shared" si="14"/>
        <v>0.13246252202651163</v>
      </c>
      <c r="AE76">
        <v>995</v>
      </c>
      <c r="AF76">
        <f t="shared" si="15"/>
        <v>1.3312816284071521E-4</v>
      </c>
      <c r="AG76">
        <v>2000</v>
      </c>
      <c r="AH76">
        <v>10.494999999999999</v>
      </c>
      <c r="AI76">
        <f t="shared" si="16"/>
        <v>2.5369826172599377E-2</v>
      </c>
      <c r="AJ76">
        <f t="shared" si="17"/>
        <v>2.9768488762330287E-4</v>
      </c>
    </row>
    <row r="77" spans="1:36" ht="16">
      <c r="A77" t="s">
        <v>123</v>
      </c>
      <c r="B77" t="s">
        <v>122</v>
      </c>
      <c r="C77" t="s">
        <v>13</v>
      </c>
      <c r="D77" t="s">
        <v>14</v>
      </c>
      <c r="E77">
        <v>29</v>
      </c>
      <c r="F77">
        <v>0.58399999999999996</v>
      </c>
      <c r="G77">
        <v>2148.1</v>
      </c>
      <c r="I77">
        <v>-3.9755868000000003</v>
      </c>
      <c r="J77">
        <v>1.1013210270074969</v>
      </c>
      <c r="K77" s="13">
        <f t="shared" si="9"/>
        <v>1.1912582171901696</v>
      </c>
      <c r="M77" t="s">
        <v>151</v>
      </c>
      <c r="N77" t="s">
        <v>152</v>
      </c>
      <c r="O77" t="s">
        <v>153</v>
      </c>
      <c r="P77" t="s">
        <v>154</v>
      </c>
      <c r="Q77">
        <v>4</v>
      </c>
      <c r="R77">
        <v>1</v>
      </c>
      <c r="S77" t="s">
        <v>122</v>
      </c>
      <c r="U77">
        <v>4.3158360825449486E-2</v>
      </c>
      <c r="V77" s="14">
        <v>13.3</v>
      </c>
      <c r="W77" s="15">
        <v>818.19799999999998</v>
      </c>
      <c r="X77" s="15">
        <v>504.44940000000003</v>
      </c>
      <c r="Y77" s="15">
        <f t="shared" si="10"/>
        <v>0.61653707293344651</v>
      </c>
      <c r="Z77" s="12">
        <f t="shared" si="11"/>
        <v>8.1999430700148395</v>
      </c>
      <c r="AA77">
        <v>5.7459196891191704</v>
      </c>
      <c r="AB77">
        <f t="shared" si="12"/>
        <v>0.70072677822978735</v>
      </c>
      <c r="AC77">
        <f t="shared" si="13"/>
        <v>1.4270897460580176</v>
      </c>
      <c r="AD77">
        <f t="shared" si="14"/>
        <v>6.1590854190671007E-2</v>
      </c>
      <c r="AE77">
        <v>995</v>
      </c>
      <c r="AF77">
        <f t="shared" si="15"/>
        <v>6.190035597052362E-5</v>
      </c>
      <c r="AG77">
        <v>2000</v>
      </c>
      <c r="AH77">
        <v>10.494999999999999</v>
      </c>
      <c r="AI77">
        <f t="shared" si="16"/>
        <v>1.1796161214011171E-2</v>
      </c>
      <c r="AJ77">
        <f t="shared" si="17"/>
        <v>1.4052273977490775E-4</v>
      </c>
    </row>
    <row r="78" spans="1:36" ht="16">
      <c r="A78" t="s">
        <v>123</v>
      </c>
      <c r="B78" t="s">
        <v>122</v>
      </c>
      <c r="C78" t="s">
        <v>13</v>
      </c>
      <c r="D78" t="s">
        <v>14</v>
      </c>
      <c r="E78">
        <v>30</v>
      </c>
      <c r="F78">
        <v>0.44500000000000001</v>
      </c>
      <c r="G78">
        <v>2168.4</v>
      </c>
      <c r="H78" t="s">
        <v>50</v>
      </c>
      <c r="I78">
        <v>-21.672530000000002</v>
      </c>
      <c r="J78">
        <v>1.0819649346575331</v>
      </c>
      <c r="K78" s="13">
        <f t="shared" si="9"/>
        <v>1.1703401533748807</v>
      </c>
      <c r="M78" t="s">
        <v>151</v>
      </c>
      <c r="N78" t="s">
        <v>152</v>
      </c>
      <c r="O78" t="s">
        <v>153</v>
      </c>
      <c r="P78" t="s">
        <v>154</v>
      </c>
      <c r="Q78">
        <v>4</v>
      </c>
      <c r="R78">
        <v>1</v>
      </c>
      <c r="S78" t="s">
        <v>122</v>
      </c>
      <c r="T78" t="s">
        <v>50</v>
      </c>
      <c r="U78">
        <v>3.2886079738570245E-2</v>
      </c>
      <c r="V78" s="14">
        <v>13.3</v>
      </c>
      <c r="W78" s="15">
        <v>818.19799999999998</v>
      </c>
      <c r="X78" s="15">
        <v>504.44940000000003</v>
      </c>
      <c r="Y78" s="15">
        <f t="shared" si="10"/>
        <v>0.61653707293344651</v>
      </c>
      <c r="Z78" s="12">
        <f t="shared" si="11"/>
        <v>8.1999430700148395</v>
      </c>
      <c r="AA78">
        <v>5.7459196891191704</v>
      </c>
      <c r="AB78">
        <f t="shared" si="12"/>
        <v>0.70072677822978735</v>
      </c>
      <c r="AC78">
        <f t="shared" si="13"/>
        <v>1.4270897460580176</v>
      </c>
      <c r="AD78">
        <f t="shared" si="14"/>
        <v>4.693138718295993E-2</v>
      </c>
      <c r="AE78">
        <v>995</v>
      </c>
      <c r="AF78">
        <f t="shared" si="15"/>
        <v>4.7167223299457217E-5</v>
      </c>
      <c r="AG78">
        <v>2000</v>
      </c>
      <c r="AH78">
        <v>10.494999999999999</v>
      </c>
      <c r="AI78">
        <f t="shared" si="16"/>
        <v>8.9885132538270081E-3</v>
      </c>
      <c r="AJ78">
        <f t="shared" si="17"/>
        <v>1.051961798009605E-4</v>
      </c>
    </row>
    <row r="79" spans="1:36" ht="16">
      <c r="A79" t="s">
        <v>123</v>
      </c>
      <c r="B79" t="s">
        <v>122</v>
      </c>
      <c r="C79" t="s">
        <v>13</v>
      </c>
      <c r="D79" t="s">
        <v>14</v>
      </c>
      <c r="E79">
        <v>31</v>
      </c>
      <c r="F79">
        <v>0.80100000000000005</v>
      </c>
      <c r="G79">
        <v>2210</v>
      </c>
      <c r="H79" t="s">
        <v>36</v>
      </c>
      <c r="I79">
        <v>-13.6368396</v>
      </c>
      <c r="J79">
        <v>1.0907549376078309</v>
      </c>
      <c r="K79" s="13">
        <f t="shared" si="9"/>
        <v>1.1798395628395992</v>
      </c>
      <c r="M79" t="s">
        <v>151</v>
      </c>
      <c r="N79" t="s">
        <v>152</v>
      </c>
      <c r="O79" t="s">
        <v>153</v>
      </c>
      <c r="P79" t="s">
        <v>154</v>
      </c>
      <c r="Q79">
        <v>4</v>
      </c>
      <c r="R79">
        <v>1</v>
      </c>
      <c r="S79" t="s">
        <v>122</v>
      </c>
      <c r="T79" t="s">
        <v>36</v>
      </c>
      <c r="U79">
        <v>5.9194943529426447E-2</v>
      </c>
      <c r="V79" s="14">
        <v>13.3</v>
      </c>
      <c r="W79" s="15">
        <v>818.19799999999998</v>
      </c>
      <c r="X79" s="15">
        <v>504.44940000000003</v>
      </c>
      <c r="Y79" s="15">
        <f t="shared" si="10"/>
        <v>0.61653707293344651</v>
      </c>
      <c r="Z79" s="12">
        <f t="shared" si="11"/>
        <v>8.1999430700148395</v>
      </c>
      <c r="AA79">
        <v>5.7459196891191704</v>
      </c>
      <c r="AB79">
        <f t="shared" si="12"/>
        <v>0.70072677822978735</v>
      </c>
      <c r="AC79">
        <f t="shared" si="13"/>
        <v>1.4270897460580176</v>
      </c>
      <c r="AD79">
        <f t="shared" si="14"/>
        <v>8.4476496929327877E-2</v>
      </c>
      <c r="AE79">
        <v>995</v>
      </c>
      <c r="AF79">
        <f t="shared" si="15"/>
        <v>8.490100193902299E-5</v>
      </c>
      <c r="AG79">
        <v>2000</v>
      </c>
      <c r="AH79">
        <v>10.494999999999999</v>
      </c>
      <c r="AI79">
        <f t="shared" si="16"/>
        <v>1.6179323856888611E-2</v>
      </c>
      <c r="AJ79">
        <f t="shared" si="17"/>
        <v>1.9089006386351759E-4</v>
      </c>
    </row>
    <row r="80" spans="1:36" ht="16">
      <c r="A80" t="s">
        <v>123</v>
      </c>
      <c r="B80" t="s">
        <v>122</v>
      </c>
      <c r="C80" t="s">
        <v>13</v>
      </c>
      <c r="D80" t="s">
        <v>14</v>
      </c>
      <c r="E80">
        <v>32</v>
      </c>
      <c r="F80">
        <v>3.3540000000000001</v>
      </c>
      <c r="G80">
        <v>2218.3000000000002</v>
      </c>
      <c r="H80" t="s">
        <v>37</v>
      </c>
      <c r="I80">
        <v>5.0110671999999994</v>
      </c>
      <c r="J80">
        <v>1.1111473108928549</v>
      </c>
      <c r="K80" s="13">
        <f t="shared" si="9"/>
        <v>1.2018771932070074</v>
      </c>
      <c r="M80" t="s">
        <v>151</v>
      </c>
      <c r="N80" t="s">
        <v>152</v>
      </c>
      <c r="O80" t="s">
        <v>153</v>
      </c>
      <c r="P80" t="s">
        <v>154</v>
      </c>
      <c r="Q80">
        <v>4</v>
      </c>
      <c r="R80">
        <v>1</v>
      </c>
      <c r="S80" t="s">
        <v>122</v>
      </c>
      <c r="T80" t="s">
        <v>37</v>
      </c>
      <c r="U80">
        <v>0.24786496953520137</v>
      </c>
      <c r="V80" s="14">
        <v>13.3</v>
      </c>
      <c r="W80" s="15">
        <v>818.19799999999998</v>
      </c>
      <c r="X80" s="15">
        <v>504.44940000000003</v>
      </c>
      <c r="Y80" s="15">
        <f t="shared" si="10"/>
        <v>0.61653707293344651</v>
      </c>
      <c r="Z80" s="12">
        <f t="shared" si="11"/>
        <v>8.1999430700148395</v>
      </c>
      <c r="AA80">
        <v>5.7459196891191704</v>
      </c>
      <c r="AB80">
        <f t="shared" si="12"/>
        <v>0.70072677822978735</v>
      </c>
      <c r="AC80">
        <f t="shared" si="13"/>
        <v>1.4270897460580176</v>
      </c>
      <c r="AD80">
        <f t="shared" si="14"/>
        <v>0.35372555643066883</v>
      </c>
      <c r="AE80">
        <v>995</v>
      </c>
      <c r="AF80">
        <f t="shared" si="15"/>
        <v>3.5550307178961691E-4</v>
      </c>
      <c r="AG80">
        <v>2000</v>
      </c>
      <c r="AH80">
        <v>10.494999999999999</v>
      </c>
      <c r="AI80">
        <f t="shared" si="16"/>
        <v>6.7747131355810758E-2</v>
      </c>
      <c r="AJ80">
        <f t="shared" si="17"/>
        <v>8.142373208174827E-4</v>
      </c>
    </row>
    <row r="81" spans="1:36" ht="16">
      <c r="A81" t="s">
        <v>123</v>
      </c>
      <c r="B81" t="s">
        <v>122</v>
      </c>
      <c r="C81" t="s">
        <v>13</v>
      </c>
      <c r="D81" t="s">
        <v>14</v>
      </c>
      <c r="E81">
        <v>33</v>
      </c>
      <c r="F81">
        <v>4.6890000000000001</v>
      </c>
      <c r="G81">
        <v>2227.5</v>
      </c>
      <c r="H81" t="s">
        <v>38</v>
      </c>
      <c r="I81">
        <v>-14.834420399999999</v>
      </c>
      <c r="J81">
        <v>1.0894450386175063</v>
      </c>
      <c r="K81" s="13">
        <f t="shared" si="9"/>
        <v>1.1784239558050775</v>
      </c>
      <c r="M81" t="s">
        <v>151</v>
      </c>
      <c r="N81" t="s">
        <v>152</v>
      </c>
      <c r="O81" t="s">
        <v>153</v>
      </c>
      <c r="P81" t="s">
        <v>154</v>
      </c>
      <c r="Q81">
        <v>4</v>
      </c>
      <c r="R81">
        <v>1</v>
      </c>
      <c r="S81" t="s">
        <v>122</v>
      </c>
      <c r="T81" t="s">
        <v>38</v>
      </c>
      <c r="U81">
        <v>0.34652320875091208</v>
      </c>
      <c r="V81" s="14">
        <v>13.3</v>
      </c>
      <c r="W81" s="15">
        <v>818.19799999999998</v>
      </c>
      <c r="X81" s="15">
        <v>504.44940000000003</v>
      </c>
      <c r="Y81" s="15">
        <f t="shared" si="10"/>
        <v>0.61653707293344651</v>
      </c>
      <c r="Z81" s="12">
        <f t="shared" si="11"/>
        <v>8.1999430700148395</v>
      </c>
      <c r="AA81">
        <v>5.7459196891191704</v>
      </c>
      <c r="AB81">
        <f t="shared" si="12"/>
        <v>0.70072677822978735</v>
      </c>
      <c r="AC81">
        <f t="shared" si="13"/>
        <v>1.4270897460580176</v>
      </c>
      <c r="AD81">
        <f t="shared" si="14"/>
        <v>0.49451971797954858</v>
      </c>
      <c r="AE81">
        <v>995</v>
      </c>
      <c r="AF81">
        <f t="shared" si="15"/>
        <v>4.9700474168798848E-4</v>
      </c>
      <c r="AG81">
        <v>2000</v>
      </c>
      <c r="AH81">
        <v>10.494999999999999</v>
      </c>
      <c r="AI81">
        <f t="shared" si="16"/>
        <v>9.4712671117291758E-2</v>
      </c>
      <c r="AJ81">
        <f t="shared" si="17"/>
        <v>1.1161168056290428E-3</v>
      </c>
    </row>
    <row r="82" spans="1:36" ht="16">
      <c r="A82" t="s">
        <v>123</v>
      </c>
      <c r="B82" t="s">
        <v>122</v>
      </c>
      <c r="C82" t="s">
        <v>13</v>
      </c>
      <c r="D82" t="s">
        <v>14</v>
      </c>
      <c r="E82">
        <v>34</v>
      </c>
      <c r="F82">
        <v>0.36</v>
      </c>
      <c r="G82">
        <v>2244</v>
      </c>
      <c r="H82" t="s">
        <v>39</v>
      </c>
      <c r="I82">
        <v>-17.747766000000002</v>
      </c>
      <c r="J82">
        <v>1.0862583125511185</v>
      </c>
      <c r="K82" s="13">
        <f t="shared" si="9"/>
        <v>1.1749800501146552</v>
      </c>
      <c r="M82" t="s">
        <v>151</v>
      </c>
      <c r="N82" t="s">
        <v>152</v>
      </c>
      <c r="O82" t="s">
        <v>153</v>
      </c>
      <c r="P82" t="s">
        <v>154</v>
      </c>
      <c r="Q82">
        <v>4</v>
      </c>
      <c r="R82">
        <v>1</v>
      </c>
      <c r="S82" t="s">
        <v>122</v>
      </c>
      <c r="T82" t="s">
        <v>39</v>
      </c>
      <c r="U82">
        <v>2.6604469001989411E-2</v>
      </c>
      <c r="V82" s="14">
        <v>13.3</v>
      </c>
      <c r="W82" s="15">
        <v>818.19799999999998</v>
      </c>
      <c r="X82" s="15">
        <v>504.44940000000003</v>
      </c>
      <c r="Y82" s="15">
        <f t="shared" si="10"/>
        <v>0.61653707293344651</v>
      </c>
      <c r="Z82" s="12">
        <f t="shared" si="11"/>
        <v>8.1999430700148395</v>
      </c>
      <c r="AA82">
        <v>5.7459196891191704</v>
      </c>
      <c r="AB82">
        <f t="shared" si="12"/>
        <v>0.70072677822978735</v>
      </c>
      <c r="AC82">
        <f t="shared" si="13"/>
        <v>1.4270897460580176</v>
      </c>
      <c r="AD82">
        <f t="shared" si="14"/>
        <v>3.796696491205747E-2</v>
      </c>
      <c r="AE82">
        <v>995</v>
      </c>
      <c r="AF82">
        <f t="shared" si="15"/>
        <v>3.8157753680459772E-5</v>
      </c>
      <c r="AG82">
        <v>2000</v>
      </c>
      <c r="AH82">
        <v>10.494999999999999</v>
      </c>
      <c r="AI82">
        <f t="shared" si="16"/>
        <v>7.2716062278151078E-3</v>
      </c>
      <c r="AJ82">
        <f t="shared" si="17"/>
        <v>8.5439922499722342E-5</v>
      </c>
    </row>
    <row r="83" spans="1:36" ht="16">
      <c r="A83" t="s">
        <v>123</v>
      </c>
      <c r="B83" t="s">
        <v>122</v>
      </c>
      <c r="C83" t="s">
        <v>13</v>
      </c>
      <c r="D83" t="s">
        <v>14</v>
      </c>
      <c r="E83">
        <v>35</v>
      </c>
      <c r="F83">
        <v>2.0409999999999999</v>
      </c>
      <c r="G83">
        <v>2255.9</v>
      </c>
      <c r="H83" t="s">
        <v>40</v>
      </c>
      <c r="I83">
        <v>-18.651709200000003</v>
      </c>
      <c r="J83">
        <v>1.0852695040266291</v>
      </c>
      <c r="K83" s="13">
        <f t="shared" si="9"/>
        <v>1.1739114376972135</v>
      </c>
      <c r="M83" t="s">
        <v>151</v>
      </c>
      <c r="N83" t="s">
        <v>152</v>
      </c>
      <c r="O83" t="s">
        <v>153</v>
      </c>
      <c r="P83" t="s">
        <v>154</v>
      </c>
      <c r="Q83">
        <v>4</v>
      </c>
      <c r="R83">
        <v>1</v>
      </c>
      <c r="S83" t="s">
        <v>122</v>
      </c>
      <c r="T83" t="s">
        <v>40</v>
      </c>
      <c r="U83">
        <v>0.15083255898072329</v>
      </c>
      <c r="V83" s="14">
        <v>13.3</v>
      </c>
      <c r="W83" s="15">
        <v>818.19799999999998</v>
      </c>
      <c r="X83" s="15">
        <v>504.44940000000003</v>
      </c>
      <c r="Y83" s="15">
        <f t="shared" si="10"/>
        <v>0.61653707293344651</v>
      </c>
      <c r="Z83" s="12">
        <f t="shared" si="11"/>
        <v>8.1999430700148395</v>
      </c>
      <c r="AA83">
        <v>5.7459196891191704</v>
      </c>
      <c r="AB83">
        <f t="shared" si="12"/>
        <v>0.70072677822978735</v>
      </c>
      <c r="AC83">
        <f t="shared" si="13"/>
        <v>1.4270897460580176</v>
      </c>
      <c r="AD83">
        <f t="shared" si="14"/>
        <v>0.21525159829308135</v>
      </c>
      <c r="AE83">
        <v>995</v>
      </c>
      <c r="AF83">
        <f t="shared" si="15"/>
        <v>2.1633326461616216E-4</v>
      </c>
      <c r="AG83">
        <v>2000</v>
      </c>
      <c r="AH83">
        <v>10.494999999999999</v>
      </c>
      <c r="AI83">
        <f t="shared" si="16"/>
        <v>4.1225967530473973E-2</v>
      </c>
      <c r="AJ83">
        <f t="shared" si="17"/>
        <v>4.8395634814157347E-4</v>
      </c>
    </row>
    <row r="84" spans="1:36" ht="16">
      <c r="A84" t="s">
        <v>123</v>
      </c>
      <c r="B84" t="s">
        <v>122</v>
      </c>
      <c r="C84" t="s">
        <v>13</v>
      </c>
      <c r="D84" t="s">
        <v>14</v>
      </c>
      <c r="E84">
        <v>36</v>
      </c>
      <c r="F84">
        <v>0.80600000000000005</v>
      </c>
      <c r="G84">
        <v>2266</v>
      </c>
      <c r="I84">
        <v>-19.980755200000001</v>
      </c>
      <c r="J84">
        <v>1.0838156466740909</v>
      </c>
      <c r="K84" s="13">
        <f t="shared" si="9"/>
        <v>1.1723402405288437</v>
      </c>
      <c r="M84" t="s">
        <v>151</v>
      </c>
      <c r="N84" t="s">
        <v>152</v>
      </c>
      <c r="O84" t="s">
        <v>153</v>
      </c>
      <c r="P84" t="s">
        <v>154</v>
      </c>
      <c r="Q84">
        <v>4</v>
      </c>
      <c r="R84">
        <v>1</v>
      </c>
      <c r="S84" t="s">
        <v>122</v>
      </c>
      <c r="U84">
        <v>5.9564450043342966E-2</v>
      </c>
      <c r="V84" s="14">
        <v>13.3</v>
      </c>
      <c r="W84" s="15">
        <v>818.19799999999998</v>
      </c>
      <c r="X84" s="15">
        <v>504.44940000000003</v>
      </c>
      <c r="Y84" s="15">
        <f t="shared" si="10"/>
        <v>0.61653707293344651</v>
      </c>
      <c r="Z84" s="12">
        <f t="shared" si="11"/>
        <v>8.1999430700148395</v>
      </c>
      <c r="AA84">
        <v>5.7459196891191704</v>
      </c>
      <c r="AB84">
        <f t="shared" si="12"/>
        <v>0.70072677822978735</v>
      </c>
      <c r="AC84">
        <f t="shared" si="13"/>
        <v>1.4270897460580176</v>
      </c>
      <c r="AD84">
        <f t="shared" si="14"/>
        <v>8.5003815886439793E-2</v>
      </c>
      <c r="AE84">
        <v>995</v>
      </c>
      <c r="AF84">
        <f t="shared" si="15"/>
        <v>8.5430970740140493E-5</v>
      </c>
      <c r="AG84">
        <v>2000</v>
      </c>
      <c r="AH84">
        <v>10.494999999999999</v>
      </c>
      <c r="AI84">
        <f t="shared" si="16"/>
        <v>1.6280318387830492E-2</v>
      </c>
      <c r="AJ84">
        <f t="shared" si="17"/>
        <v>1.9086072374675355E-4</v>
      </c>
    </row>
    <row r="85" spans="1:36" ht="16">
      <c r="A85" t="s">
        <v>123</v>
      </c>
      <c r="B85" t="s">
        <v>122</v>
      </c>
      <c r="C85" t="s">
        <v>13</v>
      </c>
      <c r="D85" t="s">
        <v>14</v>
      </c>
      <c r="E85">
        <v>37</v>
      </c>
      <c r="F85">
        <v>0.39700000000000002</v>
      </c>
      <c r="G85">
        <v>2315.6999999999998</v>
      </c>
      <c r="I85">
        <v>-20.430807600000001</v>
      </c>
      <c r="J85">
        <v>1.0833233199490571</v>
      </c>
      <c r="K85" s="13">
        <f t="shared" si="9"/>
        <v>1.1718081776011806</v>
      </c>
      <c r="M85" t="s">
        <v>151</v>
      </c>
      <c r="N85" t="s">
        <v>152</v>
      </c>
      <c r="O85" t="s">
        <v>153</v>
      </c>
      <c r="P85" t="s">
        <v>154</v>
      </c>
      <c r="Q85">
        <v>4</v>
      </c>
      <c r="R85">
        <v>1</v>
      </c>
      <c r="S85" t="s">
        <v>122</v>
      </c>
      <c r="U85">
        <v>2.9338817204971657E-2</v>
      </c>
      <c r="V85" s="14">
        <v>13.3</v>
      </c>
      <c r="W85" s="15">
        <v>818.19799999999998</v>
      </c>
      <c r="X85" s="15">
        <v>504.44940000000003</v>
      </c>
      <c r="Y85" s="15">
        <f t="shared" si="10"/>
        <v>0.61653707293344651</v>
      </c>
      <c r="Z85" s="12">
        <f t="shared" si="11"/>
        <v>8.1999430700148395</v>
      </c>
      <c r="AA85">
        <v>5.7459196891191704</v>
      </c>
      <c r="AB85">
        <f t="shared" si="12"/>
        <v>0.70072677822978735</v>
      </c>
      <c r="AC85">
        <f t="shared" si="13"/>
        <v>1.4270897460580176</v>
      </c>
      <c r="AD85">
        <f t="shared" si="14"/>
        <v>4.1869125194685601E-2</v>
      </c>
      <c r="AE85">
        <v>995</v>
      </c>
      <c r="AF85">
        <f t="shared" si="15"/>
        <v>4.2079522808729246E-5</v>
      </c>
      <c r="AG85">
        <v>2000</v>
      </c>
      <c r="AH85">
        <v>10.494999999999999</v>
      </c>
      <c r="AI85">
        <f t="shared" si="16"/>
        <v>8.0189657567849917E-3</v>
      </c>
      <c r="AJ85">
        <f t="shared" si="17"/>
        <v>9.3966896497044936E-5</v>
      </c>
    </row>
    <row r="86" spans="1:36" ht="16">
      <c r="A86" t="s">
        <v>123</v>
      </c>
      <c r="B86" t="s">
        <v>122</v>
      </c>
      <c r="C86" t="s">
        <v>13</v>
      </c>
      <c r="D86" t="s">
        <v>14</v>
      </c>
      <c r="E86">
        <v>38</v>
      </c>
      <c r="F86">
        <v>1.494</v>
      </c>
      <c r="G86">
        <v>2322.6</v>
      </c>
      <c r="I86">
        <v>4.2865691999999997</v>
      </c>
      <c r="J86">
        <v>1.1103551948609272</v>
      </c>
      <c r="K86" s="13">
        <f t="shared" si="9"/>
        <v>1.2010211830919959</v>
      </c>
      <c r="M86" t="s">
        <v>151</v>
      </c>
      <c r="N86" t="s">
        <v>152</v>
      </c>
      <c r="O86" t="s">
        <v>153</v>
      </c>
      <c r="P86" t="s">
        <v>154</v>
      </c>
      <c r="Q86">
        <v>4</v>
      </c>
      <c r="R86">
        <v>1</v>
      </c>
      <c r="S86" t="s">
        <v>122</v>
      </c>
      <c r="U86">
        <v>0.11040854635825606</v>
      </c>
      <c r="V86" s="14">
        <v>13.3</v>
      </c>
      <c r="W86" s="15">
        <v>818.19799999999998</v>
      </c>
      <c r="X86" s="15">
        <v>504.44940000000003</v>
      </c>
      <c r="Y86" s="15">
        <f t="shared" si="10"/>
        <v>0.61653707293344651</v>
      </c>
      <c r="Z86" s="12">
        <f t="shared" si="11"/>
        <v>8.1999430700148395</v>
      </c>
      <c r="AA86">
        <v>5.7459196891191704</v>
      </c>
      <c r="AB86">
        <f t="shared" si="12"/>
        <v>0.70072677822978735</v>
      </c>
      <c r="AC86">
        <f t="shared" si="13"/>
        <v>1.4270897460580176</v>
      </c>
      <c r="AD86">
        <f t="shared" si="14"/>
        <v>0.1575629043850385</v>
      </c>
      <c r="AE86">
        <v>995</v>
      </c>
      <c r="AF86">
        <f t="shared" si="15"/>
        <v>1.5835467777390805E-4</v>
      </c>
      <c r="AG86">
        <v>2000</v>
      </c>
      <c r="AH86">
        <v>10.494999999999999</v>
      </c>
      <c r="AI86">
        <f t="shared" si="16"/>
        <v>3.0177165845432695E-2</v>
      </c>
      <c r="AJ86">
        <f t="shared" si="17"/>
        <v>3.6243415426044949E-4</v>
      </c>
    </row>
    <row r="87" spans="1:36" ht="16">
      <c r="A87" t="s">
        <v>123</v>
      </c>
      <c r="B87" t="s">
        <v>122</v>
      </c>
      <c r="C87" t="s">
        <v>13</v>
      </c>
      <c r="D87" t="s">
        <v>14</v>
      </c>
      <c r="E87">
        <v>39</v>
      </c>
      <c r="F87">
        <v>0.4</v>
      </c>
      <c r="G87">
        <v>2328.5</v>
      </c>
      <c r="I87">
        <v>-11.809761200000001</v>
      </c>
      <c r="J87">
        <v>1.0927533064051083</v>
      </c>
      <c r="K87" s="13">
        <f t="shared" si="9"/>
        <v>1.1819991928721976</v>
      </c>
      <c r="M87" t="s">
        <v>151</v>
      </c>
      <c r="N87" t="s">
        <v>152</v>
      </c>
      <c r="O87" t="s">
        <v>153</v>
      </c>
      <c r="P87" t="s">
        <v>154</v>
      </c>
      <c r="Q87">
        <v>4</v>
      </c>
      <c r="R87">
        <v>1</v>
      </c>
      <c r="S87" t="s">
        <v>122</v>
      </c>
      <c r="U87">
        <v>2.956052111332157E-2</v>
      </c>
      <c r="V87" s="14">
        <v>13.3</v>
      </c>
      <c r="W87" s="15">
        <v>818.19799999999998</v>
      </c>
      <c r="X87" s="15">
        <v>504.44940000000003</v>
      </c>
      <c r="Y87" s="15">
        <f t="shared" si="10"/>
        <v>0.61653707293344651</v>
      </c>
      <c r="Z87" s="12">
        <f t="shared" si="11"/>
        <v>8.1999430700148395</v>
      </c>
      <c r="AA87">
        <v>5.7459196891191704</v>
      </c>
      <c r="AB87">
        <f t="shared" si="12"/>
        <v>0.70072677822978735</v>
      </c>
      <c r="AC87">
        <f t="shared" si="13"/>
        <v>1.4270897460580176</v>
      </c>
      <c r="AD87">
        <f t="shared" si="14"/>
        <v>4.2185516568952745E-2</v>
      </c>
      <c r="AE87">
        <v>995</v>
      </c>
      <c r="AF87">
        <f t="shared" si="15"/>
        <v>4.2397504089399746E-5</v>
      </c>
      <c r="AG87">
        <v>2000</v>
      </c>
      <c r="AH87">
        <v>10.494999999999999</v>
      </c>
      <c r="AI87">
        <f t="shared" si="16"/>
        <v>8.0795624753501188E-3</v>
      </c>
      <c r="AJ87">
        <f t="shared" si="17"/>
        <v>9.550036324624335E-5</v>
      </c>
    </row>
    <row r="88" spans="1:36" ht="16">
      <c r="A88" t="s">
        <v>123</v>
      </c>
      <c r="B88" t="s">
        <v>122</v>
      </c>
      <c r="C88" t="s">
        <v>13</v>
      </c>
      <c r="D88" t="s">
        <v>14</v>
      </c>
      <c r="E88">
        <v>40</v>
      </c>
      <c r="F88">
        <v>4.6120000000000001</v>
      </c>
      <c r="G88">
        <v>2416.6999999999998</v>
      </c>
      <c r="H88" t="s">
        <v>42</v>
      </c>
      <c r="I88">
        <v>-21.995915200000002</v>
      </c>
      <c r="J88">
        <v>1.0816111604945229</v>
      </c>
      <c r="K88" s="13">
        <f t="shared" si="9"/>
        <v>1.1699578246059879</v>
      </c>
      <c r="M88" t="s">
        <v>151</v>
      </c>
      <c r="N88" t="s">
        <v>152</v>
      </c>
      <c r="O88" t="s">
        <v>153</v>
      </c>
      <c r="P88" t="s">
        <v>154</v>
      </c>
      <c r="Q88">
        <v>4</v>
      </c>
      <c r="R88">
        <v>1</v>
      </c>
      <c r="S88" t="s">
        <v>122</v>
      </c>
      <c r="T88" t="s">
        <v>42</v>
      </c>
      <c r="U88">
        <v>0.34083280843659769</v>
      </c>
      <c r="V88" s="14">
        <v>13.3</v>
      </c>
      <c r="W88" s="15">
        <v>818.19799999999998</v>
      </c>
      <c r="X88" s="15">
        <v>504.44940000000003</v>
      </c>
      <c r="Y88" s="15">
        <f t="shared" si="10"/>
        <v>0.61653707293344651</v>
      </c>
      <c r="Z88" s="12">
        <f t="shared" si="11"/>
        <v>8.1999430700148395</v>
      </c>
      <c r="AA88">
        <v>5.7459196891191704</v>
      </c>
      <c r="AB88">
        <f t="shared" si="12"/>
        <v>0.70072677822978735</v>
      </c>
      <c r="AC88">
        <f t="shared" si="13"/>
        <v>1.4270897460580176</v>
      </c>
      <c r="AD88">
        <f t="shared" si="14"/>
        <v>0.48639900604002517</v>
      </c>
      <c r="AE88">
        <v>995</v>
      </c>
      <c r="AF88">
        <f t="shared" si="15"/>
        <v>4.8884322215077909E-4</v>
      </c>
      <c r="AG88">
        <v>2000</v>
      </c>
      <c r="AH88">
        <v>10.494999999999999</v>
      </c>
      <c r="AI88">
        <f t="shared" si="16"/>
        <v>9.3157355340786868E-2</v>
      </c>
      <c r="AJ88">
        <f t="shared" si="17"/>
        <v>1.0899017680055399E-3</v>
      </c>
    </row>
    <row r="89" spans="1:36" ht="16">
      <c r="A89" t="s">
        <v>123</v>
      </c>
      <c r="B89" t="s">
        <v>122</v>
      </c>
      <c r="C89" t="s">
        <v>13</v>
      </c>
      <c r="D89" t="s">
        <v>14</v>
      </c>
      <c r="E89">
        <v>41</v>
      </c>
      <c r="F89">
        <v>80.049000000000007</v>
      </c>
      <c r="G89">
        <v>2434.9</v>
      </c>
      <c r="H89" t="s">
        <v>43</v>
      </c>
      <c r="I89">
        <v>-29.994181200000003</v>
      </c>
      <c r="J89">
        <v>1.0728604808242812</v>
      </c>
      <c r="K89" s="13">
        <f t="shared" si="9"/>
        <v>1.1605007695482201</v>
      </c>
      <c r="M89" t="s">
        <v>151</v>
      </c>
      <c r="N89" t="s">
        <v>152</v>
      </c>
      <c r="O89" t="s">
        <v>153</v>
      </c>
      <c r="P89" t="s">
        <v>154</v>
      </c>
      <c r="Q89">
        <v>4</v>
      </c>
      <c r="R89">
        <v>1</v>
      </c>
      <c r="S89" t="s">
        <v>122</v>
      </c>
      <c r="T89" t="s">
        <v>43</v>
      </c>
      <c r="U89">
        <v>5.9157253865006965</v>
      </c>
      <c r="V89" s="14">
        <v>13.3</v>
      </c>
      <c r="W89" s="15">
        <v>818.19799999999998</v>
      </c>
      <c r="X89" s="15">
        <v>504.44940000000003</v>
      </c>
      <c r="Y89" s="15">
        <f t="shared" si="10"/>
        <v>0.61653707293344651</v>
      </c>
      <c r="Z89" s="12">
        <f t="shared" si="11"/>
        <v>8.1999430700148395</v>
      </c>
      <c r="AA89">
        <v>5.7459196891191704</v>
      </c>
      <c r="AB89">
        <f t="shared" si="12"/>
        <v>0.70072677822978735</v>
      </c>
      <c r="AC89">
        <f t="shared" si="13"/>
        <v>1.4270897460580176</v>
      </c>
      <c r="AD89">
        <f t="shared" si="14"/>
        <v>8.4422710395702474</v>
      </c>
      <c r="AE89">
        <v>995</v>
      </c>
      <c r="AF89">
        <f t="shared" si="15"/>
        <v>8.4846945121309011E-3</v>
      </c>
      <c r="AG89">
        <v>2000</v>
      </c>
      <c r="AH89">
        <v>10.494999999999999</v>
      </c>
      <c r="AI89">
        <f t="shared" si="16"/>
        <v>1.6169022414732541</v>
      </c>
      <c r="AJ89">
        <f t="shared" si="17"/>
        <v>1.8764162955139534E-2</v>
      </c>
    </row>
    <row r="90" spans="1:36" ht="16">
      <c r="A90" t="s">
        <v>123</v>
      </c>
      <c r="B90" t="s">
        <v>122</v>
      </c>
      <c r="C90" t="s">
        <v>13</v>
      </c>
      <c r="D90" t="s">
        <v>14</v>
      </c>
      <c r="E90">
        <v>42</v>
      </c>
      <c r="F90">
        <v>0.53200000000000003</v>
      </c>
      <c r="G90">
        <v>2505.1</v>
      </c>
      <c r="H90" t="s">
        <v>44</v>
      </c>
      <c r="I90">
        <v>-18.050999600000001</v>
      </c>
      <c r="J90">
        <v>1.0859266125320242</v>
      </c>
      <c r="K90" s="13">
        <f t="shared" si="9"/>
        <v>1.1746215797352411</v>
      </c>
      <c r="M90" t="s">
        <v>151</v>
      </c>
      <c r="N90" t="s">
        <v>152</v>
      </c>
      <c r="O90" t="s">
        <v>153</v>
      </c>
      <c r="P90" t="s">
        <v>154</v>
      </c>
      <c r="Q90">
        <v>4</v>
      </c>
      <c r="R90">
        <v>1</v>
      </c>
      <c r="S90" t="s">
        <v>122</v>
      </c>
      <c r="T90" t="s">
        <v>44</v>
      </c>
      <c r="U90">
        <v>3.9315493080717689E-2</v>
      </c>
      <c r="V90" s="14">
        <v>13.3</v>
      </c>
      <c r="W90" s="15">
        <v>818.19799999999998</v>
      </c>
      <c r="X90" s="15">
        <v>504.44940000000003</v>
      </c>
      <c r="Y90" s="15">
        <f t="shared" si="10"/>
        <v>0.61653707293344651</v>
      </c>
      <c r="Z90" s="12">
        <f t="shared" si="11"/>
        <v>8.1999430700148395</v>
      </c>
      <c r="AA90">
        <v>5.7459196891191704</v>
      </c>
      <c r="AB90">
        <f t="shared" si="12"/>
        <v>0.70072677822978735</v>
      </c>
      <c r="AC90">
        <f t="shared" si="13"/>
        <v>1.4270897460580176</v>
      </c>
      <c r="AD90">
        <f t="shared" si="14"/>
        <v>5.6106737036707155E-2</v>
      </c>
      <c r="AE90">
        <v>995</v>
      </c>
      <c r="AF90">
        <f t="shared" si="15"/>
        <v>5.6388680438901665E-5</v>
      </c>
      <c r="AG90">
        <v>2000</v>
      </c>
      <c r="AH90">
        <v>10.494999999999999</v>
      </c>
      <c r="AI90">
        <f t="shared" si="16"/>
        <v>1.0745818092215658E-2</v>
      </c>
      <c r="AJ90">
        <f t="shared" si="17"/>
        <v>1.262226982302589E-4</v>
      </c>
    </row>
    <row r="91" spans="1:36" ht="16">
      <c r="A91" t="s">
        <v>123</v>
      </c>
      <c r="B91" t="s">
        <v>122</v>
      </c>
      <c r="C91" t="s">
        <v>13</v>
      </c>
      <c r="D91" t="s">
        <v>14</v>
      </c>
      <c r="E91">
        <v>43</v>
      </c>
      <c r="F91">
        <v>0.41099999999999998</v>
      </c>
      <c r="G91">
        <v>2565.9</v>
      </c>
      <c r="I91">
        <v>-19.675602400000002</v>
      </c>
      <c r="J91">
        <v>1.0841494603009374</v>
      </c>
      <c r="K91" s="13">
        <f t="shared" si="9"/>
        <v>1.1727009963550088</v>
      </c>
      <c r="M91" t="s">
        <v>151</v>
      </c>
      <c r="N91" t="s">
        <v>152</v>
      </c>
      <c r="O91" t="s">
        <v>153</v>
      </c>
      <c r="P91" t="s">
        <v>154</v>
      </c>
      <c r="Q91">
        <v>4</v>
      </c>
      <c r="R91">
        <v>1</v>
      </c>
      <c r="S91" t="s">
        <v>122</v>
      </c>
      <c r="U91">
        <v>3.0373435443937911E-2</v>
      </c>
      <c r="V91" s="14">
        <v>13.3</v>
      </c>
      <c r="W91" s="15">
        <v>818.19799999999998</v>
      </c>
      <c r="X91" s="15">
        <v>504.44940000000003</v>
      </c>
      <c r="Y91" s="15">
        <f t="shared" si="10"/>
        <v>0.61653707293344651</v>
      </c>
      <c r="Z91" s="12">
        <f t="shared" si="11"/>
        <v>8.1999430700148395</v>
      </c>
      <c r="AA91">
        <v>5.7459196891191704</v>
      </c>
      <c r="AB91">
        <f t="shared" si="12"/>
        <v>0.70072677822978735</v>
      </c>
      <c r="AC91">
        <f t="shared" si="13"/>
        <v>1.4270897460580176</v>
      </c>
      <c r="AD91">
        <f t="shared" si="14"/>
        <v>4.3345618274598943E-2</v>
      </c>
      <c r="AE91">
        <v>995</v>
      </c>
      <c r="AF91">
        <f t="shared" si="15"/>
        <v>4.3563435451858236E-5</v>
      </c>
      <c r="AG91">
        <v>2000</v>
      </c>
      <c r="AH91">
        <v>10.494999999999999</v>
      </c>
      <c r="AI91">
        <f t="shared" si="16"/>
        <v>8.3017504434222469E-3</v>
      </c>
      <c r="AJ91">
        <f t="shared" si="17"/>
        <v>9.7354710164919062E-5</v>
      </c>
    </row>
    <row r="92" spans="1:36" ht="16">
      <c r="A92" t="s">
        <v>123</v>
      </c>
      <c r="B92" t="s">
        <v>122</v>
      </c>
      <c r="C92" t="s">
        <v>13</v>
      </c>
      <c r="D92" t="s">
        <v>14</v>
      </c>
      <c r="E92">
        <v>44</v>
      </c>
      <c r="F92">
        <v>0.498</v>
      </c>
      <c r="G92">
        <v>2601.1999999999998</v>
      </c>
      <c r="H92" t="s">
        <v>46</v>
      </c>
      <c r="I92">
        <v>-23.353749199999999</v>
      </c>
      <c r="J92">
        <v>1.0801257013004808</v>
      </c>
      <c r="K92" s="13">
        <f t="shared" si="9"/>
        <v>1.1683524652925716</v>
      </c>
      <c r="M92" t="s">
        <v>151</v>
      </c>
      <c r="N92" t="s">
        <v>152</v>
      </c>
      <c r="O92" t="s">
        <v>153</v>
      </c>
      <c r="P92" t="s">
        <v>154</v>
      </c>
      <c r="Q92">
        <v>4</v>
      </c>
      <c r="R92">
        <v>1</v>
      </c>
      <c r="S92" t="s">
        <v>122</v>
      </c>
      <c r="T92" t="s">
        <v>46</v>
      </c>
      <c r="U92">
        <v>3.6802848786085356E-2</v>
      </c>
      <c r="V92" s="14">
        <v>13.3</v>
      </c>
      <c r="W92" s="15">
        <v>818.19799999999998</v>
      </c>
      <c r="X92" s="15">
        <v>504.44940000000003</v>
      </c>
      <c r="Y92" s="15">
        <f t="shared" si="10"/>
        <v>0.61653707293344651</v>
      </c>
      <c r="Z92" s="12">
        <f t="shared" si="11"/>
        <v>8.1999430700148395</v>
      </c>
      <c r="AA92">
        <v>5.7459196891191704</v>
      </c>
      <c r="AB92">
        <f t="shared" si="12"/>
        <v>0.70072677822978735</v>
      </c>
      <c r="AC92">
        <f t="shared" si="13"/>
        <v>1.4270897460580176</v>
      </c>
      <c r="AD92">
        <f t="shared" si="14"/>
        <v>5.2520968128346175E-2</v>
      </c>
      <c r="AE92">
        <v>995</v>
      </c>
      <c r="AF92">
        <f t="shared" si="15"/>
        <v>5.2784892591302691E-5</v>
      </c>
      <c r="AG92">
        <v>2000</v>
      </c>
      <c r="AH92">
        <v>10.494999999999999</v>
      </c>
      <c r="AI92">
        <f t="shared" si="16"/>
        <v>1.0059055281810898E-2</v>
      </c>
      <c r="AJ92">
        <f t="shared" si="17"/>
        <v>1.1752522037018027E-4</v>
      </c>
    </row>
    <row r="93" spans="1:36" ht="16">
      <c r="A93" t="s">
        <v>123</v>
      </c>
      <c r="B93" t="s">
        <v>122</v>
      </c>
      <c r="C93" t="s">
        <v>13</v>
      </c>
      <c r="D93" t="s">
        <v>14</v>
      </c>
      <c r="E93">
        <v>45</v>
      </c>
      <c r="F93">
        <v>0.30199999999999999</v>
      </c>
      <c r="G93">
        <v>2748.6</v>
      </c>
      <c r="I93">
        <v>-24.570522</v>
      </c>
      <c r="J93">
        <v>1.0787945239921766</v>
      </c>
      <c r="K93" s="13">
        <f t="shared" si="9"/>
        <v>1.1669138375143346</v>
      </c>
      <c r="M93" t="s">
        <v>151</v>
      </c>
      <c r="N93" t="s">
        <v>152</v>
      </c>
      <c r="O93" t="s">
        <v>153</v>
      </c>
      <c r="P93" t="s">
        <v>154</v>
      </c>
      <c r="Q93">
        <v>4</v>
      </c>
      <c r="R93">
        <v>1</v>
      </c>
      <c r="S93" t="s">
        <v>122</v>
      </c>
      <c r="U93">
        <v>2.2318193440557785E-2</v>
      </c>
      <c r="V93" s="14">
        <v>13.3</v>
      </c>
      <c r="W93" s="15">
        <v>818.19799999999998</v>
      </c>
      <c r="X93" s="15">
        <v>504.44940000000003</v>
      </c>
      <c r="Y93" s="15">
        <f t="shared" si="10"/>
        <v>0.61653707293344651</v>
      </c>
      <c r="Z93" s="12">
        <f t="shared" si="11"/>
        <v>8.1999430700148395</v>
      </c>
      <c r="AA93">
        <v>5.7459196891191704</v>
      </c>
      <c r="AB93">
        <f t="shared" si="12"/>
        <v>0.70072677822978735</v>
      </c>
      <c r="AC93">
        <f t="shared" si="13"/>
        <v>1.4270897460580176</v>
      </c>
      <c r="AD93">
        <f t="shared" si="14"/>
        <v>3.1850065009559322E-2</v>
      </c>
      <c r="AE93">
        <v>995</v>
      </c>
      <c r="AF93">
        <f t="shared" si="15"/>
        <v>3.2010115587496809E-5</v>
      </c>
      <c r="AG93">
        <v>2000</v>
      </c>
      <c r="AH93">
        <v>10.494999999999999</v>
      </c>
      <c r="AI93">
        <f t="shared" si="16"/>
        <v>6.1000696688893394E-3</v>
      </c>
      <c r="AJ93">
        <f t="shared" si="17"/>
        <v>7.118255706428455E-5</v>
      </c>
    </row>
    <row r="94" spans="1:36" ht="16">
      <c r="A94" t="s">
        <v>123</v>
      </c>
      <c r="B94" t="s">
        <v>122</v>
      </c>
      <c r="C94" t="s">
        <v>13</v>
      </c>
      <c r="D94" t="s">
        <v>14</v>
      </c>
      <c r="E94">
        <v>46</v>
      </c>
      <c r="F94">
        <v>0.29799999999999999</v>
      </c>
      <c r="G94">
        <v>2766.5</v>
      </c>
      <c r="H94" t="s">
        <v>53</v>
      </c>
      <c r="I94">
        <v>-33.513993999999997</v>
      </c>
      <c r="J94">
        <v>1.0690090612420999</v>
      </c>
      <c r="K94" s="13">
        <f t="shared" si="9"/>
        <v>1.1563384110303316</v>
      </c>
      <c r="M94" t="s">
        <v>151</v>
      </c>
      <c r="N94" t="s">
        <v>152</v>
      </c>
      <c r="O94" t="s">
        <v>153</v>
      </c>
      <c r="P94" t="s">
        <v>154</v>
      </c>
      <c r="Q94">
        <v>4</v>
      </c>
      <c r="R94">
        <v>1</v>
      </c>
      <c r="S94" t="s">
        <v>122</v>
      </c>
      <c r="T94" t="s">
        <v>53</v>
      </c>
      <c r="U94">
        <v>2.2022588229424565E-2</v>
      </c>
      <c r="V94" s="14">
        <v>13.3</v>
      </c>
      <c r="W94" s="15">
        <v>818.19799999999998</v>
      </c>
      <c r="X94" s="15">
        <v>504.44940000000003</v>
      </c>
      <c r="Y94" s="15">
        <f t="shared" si="10"/>
        <v>0.61653707293344651</v>
      </c>
      <c r="Z94" s="12">
        <f t="shared" si="11"/>
        <v>8.1999430700148395</v>
      </c>
      <c r="AA94">
        <v>5.7459196891191704</v>
      </c>
      <c r="AB94">
        <f t="shared" si="12"/>
        <v>0.70072677822978735</v>
      </c>
      <c r="AC94">
        <f t="shared" si="13"/>
        <v>1.4270897460580176</v>
      </c>
      <c r="AD94">
        <f t="shared" si="14"/>
        <v>3.1428209843869792E-2</v>
      </c>
      <c r="AE94">
        <v>995</v>
      </c>
      <c r="AF94">
        <f t="shared" si="15"/>
        <v>3.1586140546602804E-5</v>
      </c>
      <c r="AG94">
        <v>2000</v>
      </c>
      <c r="AH94">
        <v>10.494999999999999</v>
      </c>
      <c r="AI94">
        <f t="shared" si="16"/>
        <v>6.0192740441358372E-3</v>
      </c>
      <c r="AJ94">
        <f t="shared" si="17"/>
        <v>6.9603177837521528E-5</v>
      </c>
    </row>
    <row r="95" spans="1:36" ht="16">
      <c r="A95" t="s">
        <v>123</v>
      </c>
      <c r="B95" t="s">
        <v>122</v>
      </c>
      <c r="C95" t="s">
        <v>13</v>
      </c>
      <c r="D95" t="s">
        <v>14</v>
      </c>
      <c r="E95">
        <v>47</v>
      </c>
      <c r="F95">
        <v>0.51600000000000001</v>
      </c>
      <c r="G95">
        <v>2938.5</v>
      </c>
      <c r="H95" t="s">
        <v>54</v>
      </c>
      <c r="I95">
        <v>-27.5807872</v>
      </c>
      <c r="J95">
        <v>1.0755010709598787</v>
      </c>
      <c r="K95" s="13">
        <f t="shared" si="9"/>
        <v>1.1633545287111695</v>
      </c>
      <c r="M95" t="s">
        <v>151</v>
      </c>
      <c r="N95" t="s">
        <v>152</v>
      </c>
      <c r="O95" t="s">
        <v>153</v>
      </c>
      <c r="P95" t="s">
        <v>154</v>
      </c>
      <c r="Q95">
        <v>4</v>
      </c>
      <c r="R95">
        <v>1</v>
      </c>
      <c r="S95" t="s">
        <v>122</v>
      </c>
      <c r="T95" t="s">
        <v>54</v>
      </c>
      <c r="U95">
        <v>3.8133072236184826E-2</v>
      </c>
      <c r="V95" s="14">
        <v>13.3</v>
      </c>
      <c r="W95" s="15">
        <v>818.19799999999998</v>
      </c>
      <c r="X95" s="15">
        <v>504.44940000000003</v>
      </c>
      <c r="Y95" s="15">
        <f t="shared" si="10"/>
        <v>0.61653707293344651</v>
      </c>
      <c r="Z95" s="12">
        <f t="shared" si="11"/>
        <v>8.1999430700148395</v>
      </c>
      <c r="AA95">
        <v>5.7459196891191704</v>
      </c>
      <c r="AB95">
        <f t="shared" si="12"/>
        <v>0.70072677822978735</v>
      </c>
      <c r="AC95">
        <f t="shared" si="13"/>
        <v>1.4270897460580176</v>
      </c>
      <c r="AD95">
        <f t="shared" si="14"/>
        <v>5.4419316373949048E-2</v>
      </c>
      <c r="AE95">
        <v>995</v>
      </c>
      <c r="AF95">
        <f t="shared" si="15"/>
        <v>5.4692780275325679E-5</v>
      </c>
      <c r="AG95">
        <v>2000</v>
      </c>
      <c r="AH95">
        <v>10.494999999999999</v>
      </c>
      <c r="AI95">
        <f t="shared" si="16"/>
        <v>1.0422635593201656E-2</v>
      </c>
      <c r="AJ95">
        <f t="shared" si="17"/>
        <v>1.2125220318457374E-4</v>
      </c>
    </row>
    <row r="96" spans="1:36" ht="16">
      <c r="A96" t="s">
        <v>123</v>
      </c>
      <c r="B96" t="s">
        <v>122</v>
      </c>
      <c r="C96" t="s">
        <v>13</v>
      </c>
      <c r="D96" t="s">
        <v>14</v>
      </c>
      <c r="E96">
        <v>48</v>
      </c>
      <c r="F96">
        <v>0.60399999999999998</v>
      </c>
      <c r="G96">
        <v>3368.7</v>
      </c>
      <c r="H96" t="s">
        <v>55</v>
      </c>
      <c r="I96">
        <v>-24.88719</v>
      </c>
      <c r="J96">
        <v>1.0784480760727559</v>
      </c>
      <c r="K96" s="13">
        <f t="shared" si="9"/>
        <v>1.1665394243629694</v>
      </c>
      <c r="M96" t="s">
        <v>151</v>
      </c>
      <c r="N96" t="s">
        <v>152</v>
      </c>
      <c r="O96" t="s">
        <v>153</v>
      </c>
      <c r="P96" t="s">
        <v>154</v>
      </c>
      <c r="Q96">
        <v>4</v>
      </c>
      <c r="R96">
        <v>1</v>
      </c>
      <c r="S96" t="s">
        <v>122</v>
      </c>
      <c r="T96" t="s">
        <v>55</v>
      </c>
      <c r="U96">
        <v>4.463638688111557E-2</v>
      </c>
      <c r="V96" s="14">
        <v>13.3</v>
      </c>
      <c r="W96" s="15">
        <v>818.19799999999998</v>
      </c>
      <c r="X96" s="15">
        <v>504.44940000000003</v>
      </c>
      <c r="Y96" s="15">
        <f t="shared" si="10"/>
        <v>0.61653707293344651</v>
      </c>
      <c r="Z96" s="12">
        <f t="shared" si="11"/>
        <v>8.1999430700148395</v>
      </c>
      <c r="AA96">
        <v>5.7459196891191704</v>
      </c>
      <c r="AB96">
        <f t="shared" si="12"/>
        <v>0.70072677822978735</v>
      </c>
      <c r="AC96">
        <f t="shared" si="13"/>
        <v>1.4270897460580176</v>
      </c>
      <c r="AD96">
        <f t="shared" si="14"/>
        <v>6.3700130019118645E-2</v>
      </c>
      <c r="AE96">
        <v>995</v>
      </c>
      <c r="AF96">
        <f t="shared" si="15"/>
        <v>6.4020231174993618E-5</v>
      </c>
      <c r="AG96">
        <v>2000</v>
      </c>
      <c r="AH96">
        <v>10.494999999999999</v>
      </c>
      <c r="AI96">
        <f t="shared" si="16"/>
        <v>1.2200139337778679E-2</v>
      </c>
      <c r="AJ96">
        <f t="shared" si="17"/>
        <v>1.4231943520240359E-4</v>
      </c>
    </row>
    <row r="97" spans="1:36" ht="16">
      <c r="A97" s="5" t="s">
        <v>175</v>
      </c>
      <c r="B97" s="5" t="s">
        <v>176</v>
      </c>
      <c r="C97" s="5" t="s">
        <v>177</v>
      </c>
      <c r="D97" s="6" t="s">
        <v>14</v>
      </c>
      <c r="E97" s="7">
        <v>51</v>
      </c>
      <c r="F97" s="8">
        <v>8.7010000000000005</v>
      </c>
      <c r="G97" s="7">
        <v>1987.2</v>
      </c>
      <c r="H97" s="5" t="s">
        <v>28</v>
      </c>
      <c r="I97" s="8">
        <v>3370.1469999999999</v>
      </c>
      <c r="J97" s="26">
        <v>4.6583505193124513</v>
      </c>
      <c r="K97" s="13">
        <f t="shared" si="9"/>
        <v>5.0240093040124503</v>
      </c>
      <c r="M97" t="s">
        <v>151</v>
      </c>
      <c r="N97" t="s">
        <v>152</v>
      </c>
      <c r="O97" t="s">
        <v>153</v>
      </c>
      <c r="P97" t="s">
        <v>150</v>
      </c>
      <c r="Q97">
        <v>4</v>
      </c>
      <c r="R97">
        <v>2</v>
      </c>
      <c r="S97" s="5" t="s">
        <v>176</v>
      </c>
      <c r="T97" s="5" t="s">
        <v>28</v>
      </c>
      <c r="U97" s="9">
        <v>0.46800000000000003</v>
      </c>
      <c r="V97" s="14">
        <v>13.3</v>
      </c>
      <c r="W97" s="15">
        <v>818.19799999999998</v>
      </c>
      <c r="X97" s="15">
        <v>504.44940000000003</v>
      </c>
      <c r="Y97" s="15">
        <f t="shared" si="10"/>
        <v>0.61653707293344651</v>
      </c>
      <c r="Z97" s="12">
        <f t="shared" si="11"/>
        <v>8.1999430700148395</v>
      </c>
      <c r="AA97">
        <v>6.6559999999999997</v>
      </c>
      <c r="AB97">
        <f t="shared" si="12"/>
        <v>0.81171295253735887</v>
      </c>
      <c r="AC97">
        <f t="shared" si="13"/>
        <v>1.2319626006632871</v>
      </c>
      <c r="AD97">
        <f t="shared" si="14"/>
        <v>0.5765584971104184</v>
      </c>
      <c r="AE97">
        <v>995</v>
      </c>
      <c r="AF97">
        <f t="shared" si="15"/>
        <v>5.7945577599037026E-4</v>
      </c>
      <c r="AG97">
        <v>2000</v>
      </c>
      <c r="AH97" s="24">
        <v>10.116</v>
      </c>
      <c r="AI97">
        <f t="shared" si="16"/>
        <v>0.11456223329188815</v>
      </c>
      <c r="AJ97">
        <f t="shared" si="17"/>
        <v>5.7556172594689092E-3</v>
      </c>
    </row>
    <row r="98" spans="1:36" ht="16">
      <c r="A98" s="5" t="s">
        <v>182</v>
      </c>
      <c r="B98" s="5" t="s">
        <v>176</v>
      </c>
      <c r="C98" s="5" t="s">
        <v>177</v>
      </c>
      <c r="D98" s="6" t="s">
        <v>14</v>
      </c>
      <c r="E98" s="7">
        <v>50</v>
      </c>
      <c r="F98" s="8">
        <v>8.0190000000000001</v>
      </c>
      <c r="G98" s="7">
        <v>1987</v>
      </c>
      <c r="H98" s="5" t="s">
        <v>28</v>
      </c>
      <c r="I98" s="8">
        <v>3398.2269999999999</v>
      </c>
      <c r="J98" s="26">
        <v>4.6868794773532443</v>
      </c>
      <c r="K98" s="13">
        <f t="shared" si="9"/>
        <v>5.0546589280545247</v>
      </c>
      <c r="M98" t="s">
        <v>151</v>
      </c>
      <c r="N98" t="s">
        <v>152</v>
      </c>
      <c r="O98" t="s">
        <v>153</v>
      </c>
      <c r="P98" t="s">
        <v>150</v>
      </c>
      <c r="Q98">
        <v>4</v>
      </c>
      <c r="R98">
        <v>2</v>
      </c>
      <c r="S98" s="5" t="s">
        <v>176</v>
      </c>
      <c r="T98" s="5" t="s">
        <v>28</v>
      </c>
      <c r="U98" s="9">
        <v>0.47599999999999998</v>
      </c>
      <c r="V98" s="14">
        <v>13.3</v>
      </c>
      <c r="W98" s="15">
        <v>818.19799999999998</v>
      </c>
      <c r="X98" s="15">
        <v>504.44940000000003</v>
      </c>
      <c r="Y98" s="15">
        <f t="shared" si="10"/>
        <v>0.61653707293344651</v>
      </c>
      <c r="Z98" s="12">
        <f t="shared" si="11"/>
        <v>8.1999430700148395</v>
      </c>
      <c r="AA98">
        <v>6.6559999999999997</v>
      </c>
      <c r="AB98">
        <f t="shared" si="12"/>
        <v>0.81171295253735887</v>
      </c>
      <c r="AC98">
        <f t="shared" si="13"/>
        <v>1.2319626006632871</v>
      </c>
      <c r="AD98">
        <f t="shared" si="14"/>
        <v>0.58641419791572469</v>
      </c>
      <c r="AE98">
        <v>995</v>
      </c>
      <c r="AF98">
        <f t="shared" si="15"/>
        <v>5.8936100293037659E-4</v>
      </c>
      <c r="AG98">
        <v>2000</v>
      </c>
      <c r="AH98" s="24">
        <v>10.116</v>
      </c>
      <c r="AI98">
        <f t="shared" si="16"/>
        <v>0.11652056206610847</v>
      </c>
      <c r="AJ98">
        <f t="shared" si="17"/>
        <v>5.8897169934938659E-3</v>
      </c>
    </row>
    <row r="99" spans="1:36" ht="16">
      <c r="A99" s="5" t="s">
        <v>175</v>
      </c>
      <c r="B99" s="5" t="s">
        <v>176</v>
      </c>
      <c r="C99" s="5" t="s">
        <v>177</v>
      </c>
      <c r="D99" s="6" t="s">
        <v>14</v>
      </c>
      <c r="E99" s="7">
        <v>63</v>
      </c>
      <c r="F99" s="8">
        <v>0.374</v>
      </c>
      <c r="G99" s="7">
        <v>2183.1999999999998</v>
      </c>
      <c r="H99" s="5" t="s">
        <v>50</v>
      </c>
      <c r="I99" s="8">
        <v>2522.944</v>
      </c>
      <c r="J99" s="26">
        <v>3.7894979610697819</v>
      </c>
      <c r="K99" s="13">
        <f t="shared" si="9"/>
        <v>4.0898814936470789</v>
      </c>
      <c r="M99" t="s">
        <v>151</v>
      </c>
      <c r="N99" t="s">
        <v>152</v>
      </c>
      <c r="O99" t="s">
        <v>153</v>
      </c>
      <c r="P99" t="s">
        <v>150</v>
      </c>
      <c r="Q99">
        <v>4</v>
      </c>
      <c r="R99">
        <v>2</v>
      </c>
      <c r="S99" s="5" t="s">
        <v>176</v>
      </c>
      <c r="T99" s="5" t="s">
        <v>50</v>
      </c>
      <c r="U99" s="9">
        <v>0.02</v>
      </c>
      <c r="V99" s="14">
        <v>13.3</v>
      </c>
      <c r="W99" s="15">
        <v>818.19799999999998</v>
      </c>
      <c r="X99" s="15">
        <v>504.44940000000003</v>
      </c>
      <c r="Y99" s="15">
        <f t="shared" si="10"/>
        <v>0.61653707293344651</v>
      </c>
      <c r="Z99" s="12">
        <f t="shared" si="11"/>
        <v>8.1999430700148395</v>
      </c>
      <c r="AA99">
        <v>6.6559999999999997</v>
      </c>
      <c r="AB99">
        <f t="shared" si="12"/>
        <v>0.81171295253735887</v>
      </c>
      <c r="AC99">
        <f t="shared" si="13"/>
        <v>1.2319626006632871</v>
      </c>
      <c r="AD99">
        <f t="shared" si="14"/>
        <v>2.4639252013265743E-2</v>
      </c>
      <c r="AE99">
        <v>995</v>
      </c>
      <c r="AF99">
        <f t="shared" si="15"/>
        <v>2.4763067350015823E-5</v>
      </c>
      <c r="AG99">
        <v>2000</v>
      </c>
      <c r="AH99" s="24">
        <v>10.116</v>
      </c>
      <c r="AI99">
        <f t="shared" si="16"/>
        <v>4.8958219355507756E-3</v>
      </c>
      <c r="AJ99">
        <f t="shared" si="17"/>
        <v>2.0023331530400539E-4</v>
      </c>
    </row>
    <row r="100" spans="1:36" ht="16">
      <c r="A100" s="5" t="s">
        <v>182</v>
      </c>
      <c r="B100" s="5" t="s">
        <v>176</v>
      </c>
      <c r="C100" s="5" t="s">
        <v>177</v>
      </c>
      <c r="D100" s="6" t="s">
        <v>14</v>
      </c>
      <c r="E100" s="7">
        <v>60</v>
      </c>
      <c r="F100" s="8">
        <v>0.99099999999999999</v>
      </c>
      <c r="G100" s="7">
        <v>2183</v>
      </c>
      <c r="H100" s="5" t="s">
        <v>50</v>
      </c>
      <c r="I100" s="8">
        <v>1189.393</v>
      </c>
      <c r="J100" s="26">
        <v>2.3893210856695042</v>
      </c>
      <c r="K100" s="13">
        <f t="shared" si="9"/>
        <v>2.5816945215924294</v>
      </c>
      <c r="M100" t="s">
        <v>151</v>
      </c>
      <c r="N100" t="s">
        <v>152</v>
      </c>
      <c r="O100" t="s">
        <v>153</v>
      </c>
      <c r="P100" t="s">
        <v>150</v>
      </c>
      <c r="Q100">
        <v>4</v>
      </c>
      <c r="R100">
        <v>2</v>
      </c>
      <c r="S100" s="5" t="s">
        <v>176</v>
      </c>
      <c r="T100" s="5" t="s">
        <v>50</v>
      </c>
      <c r="U100" s="9">
        <v>5.8999999999999997E-2</v>
      </c>
      <c r="V100" s="14">
        <v>13.3</v>
      </c>
      <c r="W100" s="15">
        <v>818.19799999999998</v>
      </c>
      <c r="X100" s="15">
        <v>504.44940000000003</v>
      </c>
      <c r="Y100" s="15">
        <f t="shared" si="10"/>
        <v>0.61653707293344651</v>
      </c>
      <c r="Z100" s="12">
        <f t="shared" si="11"/>
        <v>8.1999430700148395</v>
      </c>
      <c r="AA100">
        <v>6.6559999999999997</v>
      </c>
      <c r="AB100">
        <f t="shared" si="12"/>
        <v>0.81171295253735887</v>
      </c>
      <c r="AC100">
        <f t="shared" si="13"/>
        <v>1.2319626006632871</v>
      </c>
      <c r="AD100">
        <f t="shared" si="14"/>
        <v>7.2685793439133936E-2</v>
      </c>
      <c r="AE100">
        <v>995</v>
      </c>
      <c r="AF100">
        <f t="shared" si="15"/>
        <v>7.3051048682546671E-5</v>
      </c>
      <c r="AG100">
        <v>2000</v>
      </c>
      <c r="AH100" s="24">
        <v>10.116</v>
      </c>
      <c r="AI100">
        <f t="shared" si="16"/>
        <v>1.4442674709874787E-2</v>
      </c>
      <c r="AJ100">
        <f t="shared" si="17"/>
        <v>3.7286574175625267E-4</v>
      </c>
    </row>
    <row r="101" spans="1:36" ht="16">
      <c r="A101" s="5" t="s">
        <v>175</v>
      </c>
      <c r="B101" s="5" t="s">
        <v>176</v>
      </c>
      <c r="C101" s="5" t="s">
        <v>177</v>
      </c>
      <c r="D101" s="6" t="s">
        <v>14</v>
      </c>
      <c r="E101" s="7">
        <v>52</v>
      </c>
      <c r="F101" s="8">
        <v>0.58399999999999996</v>
      </c>
      <c r="G101" s="7">
        <v>2001.6</v>
      </c>
      <c r="H101" s="5" t="s">
        <v>29</v>
      </c>
      <c r="I101" s="8">
        <v>1834.21</v>
      </c>
      <c r="J101" s="26">
        <v>3.0714071510051277</v>
      </c>
      <c r="K101" s="13">
        <f t="shared" si="9"/>
        <v>3.3168318568794404</v>
      </c>
      <c r="M101" t="s">
        <v>151</v>
      </c>
      <c r="N101" t="s">
        <v>152</v>
      </c>
      <c r="O101" t="s">
        <v>153</v>
      </c>
      <c r="P101" t="s">
        <v>150</v>
      </c>
      <c r="Q101">
        <v>4</v>
      </c>
      <c r="R101">
        <v>2</v>
      </c>
      <c r="S101" s="5" t="s">
        <v>176</v>
      </c>
      <c r="T101" s="5" t="s">
        <v>29</v>
      </c>
      <c r="U101" s="9">
        <v>3.1E-2</v>
      </c>
      <c r="V101" s="14">
        <v>13.3</v>
      </c>
      <c r="W101" s="15">
        <v>818.19799999999998</v>
      </c>
      <c r="X101" s="15">
        <v>504.44940000000003</v>
      </c>
      <c r="Y101" s="15">
        <f t="shared" si="10"/>
        <v>0.61653707293344651</v>
      </c>
      <c r="Z101" s="12">
        <f t="shared" si="11"/>
        <v>8.1999430700148395</v>
      </c>
      <c r="AA101">
        <v>6.6559999999999997</v>
      </c>
      <c r="AB101">
        <f t="shared" si="12"/>
        <v>0.81171295253735887</v>
      </c>
      <c r="AC101">
        <f t="shared" si="13"/>
        <v>1.2319626006632871</v>
      </c>
      <c r="AD101">
        <f t="shared" si="14"/>
        <v>3.8190840620561897E-2</v>
      </c>
      <c r="AE101">
        <v>995</v>
      </c>
      <c r="AF101">
        <f t="shared" si="15"/>
        <v>3.8382754392524523E-5</v>
      </c>
      <c r="AG101">
        <v>2000</v>
      </c>
      <c r="AH101" s="24">
        <v>10.116</v>
      </c>
      <c r="AI101">
        <f t="shared" si="16"/>
        <v>7.5885240001037019E-3</v>
      </c>
      <c r="AJ101">
        <f t="shared" si="17"/>
        <v>2.5169858150238158E-4</v>
      </c>
    </row>
    <row r="102" spans="1:36" ht="16">
      <c r="A102" s="5" t="s">
        <v>182</v>
      </c>
      <c r="B102" s="5" t="s">
        <v>176</v>
      </c>
      <c r="C102" s="5" t="s">
        <v>177</v>
      </c>
      <c r="D102" s="6" t="s">
        <v>14</v>
      </c>
      <c r="E102" s="7">
        <v>51</v>
      </c>
      <c r="F102" s="8">
        <v>1.8009999999999999</v>
      </c>
      <c r="G102" s="7">
        <v>2001.6</v>
      </c>
      <c r="H102" s="5" t="s">
        <v>29</v>
      </c>
      <c r="I102" s="8">
        <v>3613.27</v>
      </c>
      <c r="J102" s="26">
        <v>4.9047959549245705</v>
      </c>
      <c r="K102" s="13">
        <f t="shared" si="9"/>
        <v>5.2887264742600717</v>
      </c>
      <c r="M102" t="s">
        <v>151</v>
      </c>
      <c r="N102" t="s">
        <v>152</v>
      </c>
      <c r="O102" t="s">
        <v>153</v>
      </c>
      <c r="P102" t="s">
        <v>150</v>
      </c>
      <c r="Q102">
        <v>4</v>
      </c>
      <c r="R102">
        <v>2</v>
      </c>
      <c r="S102" s="5" t="s">
        <v>176</v>
      </c>
      <c r="T102" s="5" t="s">
        <v>29</v>
      </c>
      <c r="U102" s="9">
        <v>0.107</v>
      </c>
      <c r="V102" s="14">
        <v>13.3</v>
      </c>
      <c r="W102" s="15">
        <v>818.19799999999998</v>
      </c>
      <c r="X102" s="15">
        <v>504.44940000000003</v>
      </c>
      <c r="Y102" s="15">
        <f t="shared" si="10"/>
        <v>0.61653707293344651</v>
      </c>
      <c r="Z102" s="12">
        <f t="shared" si="11"/>
        <v>8.1999430700148395</v>
      </c>
      <c r="AA102">
        <v>6.6559999999999997</v>
      </c>
      <c r="AB102">
        <f t="shared" si="12"/>
        <v>0.81171295253735887</v>
      </c>
      <c r="AC102">
        <f t="shared" si="13"/>
        <v>1.2319626006632871</v>
      </c>
      <c r="AD102">
        <f t="shared" si="14"/>
        <v>0.13181999827097171</v>
      </c>
      <c r="AE102">
        <v>995</v>
      </c>
      <c r="AF102">
        <f t="shared" si="15"/>
        <v>1.3248241032258462E-4</v>
      </c>
      <c r="AG102">
        <v>2000</v>
      </c>
      <c r="AH102" s="24">
        <v>10.116</v>
      </c>
      <c r="AI102">
        <f t="shared" si="16"/>
        <v>2.6192647355196642E-2</v>
      </c>
      <c r="AJ102">
        <f t="shared" si="17"/>
        <v>1.3852574749838654E-3</v>
      </c>
    </row>
    <row r="103" spans="1:36" ht="16">
      <c r="A103" s="5" t="s">
        <v>175</v>
      </c>
      <c r="B103" s="5" t="s">
        <v>176</v>
      </c>
      <c r="C103" s="5" t="s">
        <v>177</v>
      </c>
      <c r="D103" s="6" t="s">
        <v>14</v>
      </c>
      <c r="E103" s="7">
        <v>21</v>
      </c>
      <c r="F103" s="8">
        <v>7.2279999999999998</v>
      </c>
      <c r="G103" s="7">
        <v>1404.3</v>
      </c>
      <c r="H103" s="5" t="s">
        <v>49</v>
      </c>
      <c r="I103" s="8">
        <v>-11.845000000000001</v>
      </c>
      <c r="J103" s="26">
        <v>1.0927147646966402</v>
      </c>
      <c r="K103" s="13">
        <f t="shared" si="9"/>
        <v>1.181957541052709</v>
      </c>
      <c r="M103" t="s">
        <v>151</v>
      </c>
      <c r="N103" t="s">
        <v>152</v>
      </c>
      <c r="O103" t="s">
        <v>153</v>
      </c>
      <c r="P103" t="s">
        <v>150</v>
      </c>
      <c r="Q103">
        <v>4</v>
      </c>
      <c r="R103">
        <v>2</v>
      </c>
      <c r="S103" s="5" t="s">
        <v>176</v>
      </c>
      <c r="T103" s="5" t="s">
        <v>49</v>
      </c>
      <c r="U103" s="9">
        <v>0.38900000000000001</v>
      </c>
      <c r="V103" s="14">
        <v>13.3</v>
      </c>
      <c r="W103" s="15">
        <v>818.19799999999998</v>
      </c>
      <c r="X103" s="15">
        <v>504.44940000000003</v>
      </c>
      <c r="Y103" s="15">
        <f t="shared" si="10"/>
        <v>0.61653707293344651</v>
      </c>
      <c r="Z103" s="12">
        <f t="shared" si="11"/>
        <v>8.1999430700148395</v>
      </c>
      <c r="AA103">
        <v>6.6559999999999997</v>
      </c>
      <c r="AB103">
        <f t="shared" si="12"/>
        <v>0.81171295253735887</v>
      </c>
      <c r="AC103">
        <f t="shared" si="13"/>
        <v>1.2319626006632871</v>
      </c>
      <c r="AD103">
        <f t="shared" si="14"/>
        <v>0.47923345165801873</v>
      </c>
      <c r="AE103">
        <v>995</v>
      </c>
      <c r="AF103">
        <f t="shared" si="15"/>
        <v>4.8164165995780774E-4</v>
      </c>
      <c r="AG103">
        <v>2000</v>
      </c>
      <c r="AH103" s="24">
        <v>10.116</v>
      </c>
      <c r="AI103">
        <f t="shared" si="16"/>
        <v>9.5223736646462581E-2</v>
      </c>
      <c r="AJ103">
        <f t="shared" si="17"/>
        <v>1.1255041361650365E-3</v>
      </c>
    </row>
    <row r="104" spans="1:36" ht="16">
      <c r="A104" s="5" t="s">
        <v>182</v>
      </c>
      <c r="B104" s="5" t="s">
        <v>176</v>
      </c>
      <c r="C104" s="5" t="s">
        <v>177</v>
      </c>
      <c r="D104" s="6" t="s">
        <v>14</v>
      </c>
      <c r="E104" s="7">
        <v>21</v>
      </c>
      <c r="F104" s="8">
        <v>6.2</v>
      </c>
      <c r="G104" s="7">
        <v>1403.9</v>
      </c>
      <c r="H104" s="5" t="s">
        <v>49</v>
      </c>
      <c r="I104" s="8">
        <v>-12.558999999999999</v>
      </c>
      <c r="J104" s="26">
        <v>1.0919338354979686</v>
      </c>
      <c r="K104" s="13">
        <f t="shared" si="9"/>
        <v>1.1811135944473521</v>
      </c>
      <c r="M104" t="s">
        <v>151</v>
      </c>
      <c r="N104" t="s">
        <v>152</v>
      </c>
      <c r="O104" t="s">
        <v>153</v>
      </c>
      <c r="P104" t="s">
        <v>150</v>
      </c>
      <c r="Q104">
        <v>4</v>
      </c>
      <c r="R104">
        <v>2</v>
      </c>
      <c r="S104" s="5" t="s">
        <v>176</v>
      </c>
      <c r="T104" s="5" t="s">
        <v>49</v>
      </c>
      <c r="U104" s="9">
        <v>0.36799999999999999</v>
      </c>
      <c r="V104" s="14">
        <v>13.3</v>
      </c>
      <c r="W104" s="15">
        <v>818.19799999999998</v>
      </c>
      <c r="X104" s="15">
        <v>504.44940000000003</v>
      </c>
      <c r="Y104" s="15">
        <f t="shared" si="10"/>
        <v>0.61653707293344651</v>
      </c>
      <c r="Z104" s="12">
        <f t="shared" si="11"/>
        <v>8.1999430700148395</v>
      </c>
      <c r="AA104">
        <v>6.6559999999999997</v>
      </c>
      <c r="AB104">
        <f t="shared" si="12"/>
        <v>0.81171295253735887</v>
      </c>
      <c r="AC104">
        <f t="shared" si="13"/>
        <v>1.2319626006632871</v>
      </c>
      <c r="AD104">
        <f t="shared" si="14"/>
        <v>0.45336223704408962</v>
      </c>
      <c r="AE104">
        <v>995</v>
      </c>
      <c r="AF104">
        <f t="shared" si="15"/>
        <v>4.5564043924029105E-4</v>
      </c>
      <c r="AG104">
        <v>2000</v>
      </c>
      <c r="AH104" s="24">
        <v>10.116</v>
      </c>
      <c r="AI104">
        <f t="shared" si="16"/>
        <v>9.0083123614134258E-2</v>
      </c>
      <c r="AJ104">
        <f t="shared" si="17"/>
        <v>1.0639840193093525E-3</v>
      </c>
    </row>
    <row r="105" spans="1:36" ht="16">
      <c r="A105" s="5" t="s">
        <v>175</v>
      </c>
      <c r="B105" s="5" t="s">
        <v>176</v>
      </c>
      <c r="C105" s="5" t="s">
        <v>177</v>
      </c>
      <c r="D105" s="6" t="s">
        <v>14</v>
      </c>
      <c r="E105" s="7">
        <v>59</v>
      </c>
      <c r="F105" s="8">
        <v>0.98199999999999998</v>
      </c>
      <c r="G105" s="7">
        <v>2107.6</v>
      </c>
      <c r="H105" s="5" t="s">
        <v>34</v>
      </c>
      <c r="I105" s="8">
        <v>584.95699999999999</v>
      </c>
      <c r="J105" s="26">
        <v>1.7411753345749514</v>
      </c>
      <c r="K105" s="13">
        <f t="shared" si="9"/>
        <v>1.8823704162469326</v>
      </c>
      <c r="M105" t="s">
        <v>151</v>
      </c>
      <c r="N105" t="s">
        <v>152</v>
      </c>
      <c r="O105" t="s">
        <v>153</v>
      </c>
      <c r="P105" t="s">
        <v>150</v>
      </c>
      <c r="Q105">
        <v>4</v>
      </c>
      <c r="R105">
        <v>2</v>
      </c>
      <c r="S105" s="5" t="s">
        <v>176</v>
      </c>
      <c r="T105" s="5" t="s">
        <v>34</v>
      </c>
      <c r="U105" s="9">
        <v>5.2999999999999999E-2</v>
      </c>
      <c r="V105" s="14">
        <v>13.3</v>
      </c>
      <c r="W105" s="15">
        <v>818.19799999999998</v>
      </c>
      <c r="X105" s="15">
        <v>504.44940000000003</v>
      </c>
      <c r="Y105" s="15">
        <f t="shared" si="10"/>
        <v>0.61653707293344651</v>
      </c>
      <c r="Z105" s="12">
        <f t="shared" si="11"/>
        <v>8.1999430700148395</v>
      </c>
      <c r="AA105">
        <v>6.6559999999999997</v>
      </c>
      <c r="AB105">
        <f t="shared" si="12"/>
        <v>0.81171295253735887</v>
      </c>
      <c r="AC105">
        <f t="shared" si="13"/>
        <v>1.2319626006632871</v>
      </c>
      <c r="AD105">
        <f t="shared" si="14"/>
        <v>6.5294017835154219E-2</v>
      </c>
      <c r="AE105">
        <v>995</v>
      </c>
      <c r="AF105">
        <f t="shared" si="15"/>
        <v>6.5622128477541936E-5</v>
      </c>
      <c r="AG105">
        <v>2000</v>
      </c>
      <c r="AH105" s="24">
        <v>10.116</v>
      </c>
      <c r="AI105">
        <f t="shared" si="16"/>
        <v>1.2973928129209557E-2</v>
      </c>
      <c r="AJ105">
        <f t="shared" si="17"/>
        <v>2.4421738492937984E-4</v>
      </c>
    </row>
    <row r="106" spans="1:36" ht="16">
      <c r="A106" s="5" t="s">
        <v>182</v>
      </c>
      <c r="B106" s="5" t="s">
        <v>176</v>
      </c>
      <c r="C106" s="5" t="s">
        <v>177</v>
      </c>
      <c r="D106" s="6" t="s">
        <v>14</v>
      </c>
      <c r="E106" s="7">
        <v>57</v>
      </c>
      <c r="F106" s="8">
        <v>1.1930000000000001</v>
      </c>
      <c r="G106" s="7">
        <v>2107.3000000000002</v>
      </c>
      <c r="H106" s="5" t="s">
        <v>34</v>
      </c>
      <c r="I106" s="8">
        <v>1014.324</v>
      </c>
      <c r="J106" s="26">
        <v>2.2024733181899023</v>
      </c>
      <c r="K106" s="13">
        <f t="shared" si="9"/>
        <v>2.3801697548600491</v>
      </c>
      <c r="M106" t="s">
        <v>151</v>
      </c>
      <c r="N106" t="s">
        <v>152</v>
      </c>
      <c r="O106" t="s">
        <v>153</v>
      </c>
      <c r="P106" t="s">
        <v>150</v>
      </c>
      <c r="Q106">
        <v>4</v>
      </c>
      <c r="R106">
        <v>2</v>
      </c>
      <c r="S106" s="5" t="s">
        <v>176</v>
      </c>
      <c r="T106" s="5" t="s">
        <v>34</v>
      </c>
      <c r="U106" s="9">
        <v>7.0999999999999994E-2</v>
      </c>
      <c r="V106" s="14">
        <v>13.3</v>
      </c>
      <c r="W106" s="15">
        <v>818.19799999999998</v>
      </c>
      <c r="X106" s="15">
        <v>504.44940000000003</v>
      </c>
      <c r="Y106" s="15">
        <f t="shared" si="10"/>
        <v>0.61653707293344651</v>
      </c>
      <c r="Z106" s="12">
        <f t="shared" si="11"/>
        <v>8.1999430700148395</v>
      </c>
      <c r="AA106">
        <v>6.6559999999999997</v>
      </c>
      <c r="AB106">
        <f t="shared" si="12"/>
        <v>0.81171295253735887</v>
      </c>
      <c r="AC106">
        <f t="shared" si="13"/>
        <v>1.2319626006632871</v>
      </c>
      <c r="AD106">
        <f t="shared" si="14"/>
        <v>8.7469344647093383E-2</v>
      </c>
      <c r="AE106">
        <v>995</v>
      </c>
      <c r="AF106">
        <f t="shared" si="15"/>
        <v>8.7908889092556169E-5</v>
      </c>
      <c r="AG106">
        <v>2000</v>
      </c>
      <c r="AH106" s="24">
        <v>10.116</v>
      </c>
      <c r="AI106">
        <f t="shared" si="16"/>
        <v>1.7380167871205256E-2</v>
      </c>
      <c r="AJ106">
        <f t="shared" si="17"/>
        <v>4.1367749901433115E-4</v>
      </c>
    </row>
    <row r="107" spans="1:36" ht="16">
      <c r="A107" s="5" t="s">
        <v>175</v>
      </c>
      <c r="B107" s="5" t="s">
        <v>176</v>
      </c>
      <c r="C107" s="5" t="s">
        <v>177</v>
      </c>
      <c r="D107" s="6" t="s">
        <v>14</v>
      </c>
      <c r="E107" s="7">
        <v>33</v>
      </c>
      <c r="F107" s="8">
        <v>3.3330000000000002</v>
      </c>
      <c r="G107" s="7">
        <v>1677.4</v>
      </c>
      <c r="H107" s="5" t="s">
        <v>20</v>
      </c>
      <c r="I107" s="8">
        <v>10001.25</v>
      </c>
      <c r="J107" s="26">
        <v>10.952588939623903</v>
      </c>
      <c r="K107" s="13">
        <f t="shared" si="9"/>
        <v>11.751419246429</v>
      </c>
      <c r="M107" t="s">
        <v>151</v>
      </c>
      <c r="N107" t="s">
        <v>152</v>
      </c>
      <c r="O107" t="s">
        <v>153</v>
      </c>
      <c r="P107" t="s">
        <v>150</v>
      </c>
      <c r="Q107">
        <v>4</v>
      </c>
      <c r="R107">
        <v>2</v>
      </c>
      <c r="S107" s="5" t="s">
        <v>176</v>
      </c>
      <c r="T107" s="5" t="s">
        <v>20</v>
      </c>
      <c r="U107" s="9">
        <v>0.17899999999999999</v>
      </c>
      <c r="V107" s="14">
        <v>13.3</v>
      </c>
      <c r="W107" s="15">
        <v>818.19799999999998</v>
      </c>
      <c r="X107" s="15">
        <v>504.44940000000003</v>
      </c>
      <c r="Y107" s="15">
        <f t="shared" si="10"/>
        <v>0.61653707293344651</v>
      </c>
      <c r="Z107" s="12">
        <f t="shared" si="11"/>
        <v>8.1999430700148395</v>
      </c>
      <c r="AA107">
        <v>6.6559999999999997</v>
      </c>
      <c r="AB107">
        <f t="shared" si="12"/>
        <v>0.81171295253735887</v>
      </c>
      <c r="AC107">
        <f t="shared" si="13"/>
        <v>1.2319626006632871</v>
      </c>
      <c r="AD107">
        <f t="shared" si="14"/>
        <v>0.22052130551872839</v>
      </c>
      <c r="AE107">
        <v>995</v>
      </c>
      <c r="AF107">
        <f t="shared" si="15"/>
        <v>2.2162945278264161E-4</v>
      </c>
      <c r="AG107">
        <v>2000</v>
      </c>
      <c r="AH107" s="24">
        <v>10.116</v>
      </c>
      <c r="AI107">
        <f t="shared" si="16"/>
        <v>4.3817606323179444E-2</v>
      </c>
      <c r="AJ107">
        <f t="shared" si="17"/>
        <v>5.1491906227865997E-3</v>
      </c>
    </row>
    <row r="108" spans="1:36" ht="16">
      <c r="A108" s="5" t="s">
        <v>182</v>
      </c>
      <c r="B108" s="5" t="s">
        <v>176</v>
      </c>
      <c r="C108" s="5" t="s">
        <v>177</v>
      </c>
      <c r="D108" s="6" t="s">
        <v>14</v>
      </c>
      <c r="E108" s="7">
        <v>33</v>
      </c>
      <c r="F108" s="8">
        <v>3.18</v>
      </c>
      <c r="G108" s="7">
        <v>1677.2</v>
      </c>
      <c r="H108" s="5" t="s">
        <v>20</v>
      </c>
      <c r="I108" s="8">
        <v>9694.6830000000009</v>
      </c>
      <c r="J108" s="26">
        <v>10.679974410961744</v>
      </c>
      <c r="K108" s="13">
        <f t="shared" si="9"/>
        <v>11.461480708123597</v>
      </c>
      <c r="M108" t="s">
        <v>151</v>
      </c>
      <c r="N108" t="s">
        <v>152</v>
      </c>
      <c r="O108" t="s">
        <v>153</v>
      </c>
      <c r="P108" t="s">
        <v>150</v>
      </c>
      <c r="Q108">
        <v>4</v>
      </c>
      <c r="R108">
        <v>2</v>
      </c>
      <c r="S108" s="5" t="s">
        <v>176</v>
      </c>
      <c r="T108" s="5" t="s">
        <v>20</v>
      </c>
      <c r="U108" s="9">
        <v>0.189</v>
      </c>
      <c r="V108" s="14">
        <v>13.3</v>
      </c>
      <c r="W108" s="15">
        <v>818.19799999999998</v>
      </c>
      <c r="X108" s="15">
        <v>504.44940000000003</v>
      </c>
      <c r="Y108" s="15">
        <f t="shared" si="10"/>
        <v>0.61653707293344651</v>
      </c>
      <c r="Z108" s="12">
        <f t="shared" si="11"/>
        <v>8.1999430700148395</v>
      </c>
      <c r="AA108">
        <v>6.6559999999999997</v>
      </c>
      <c r="AB108">
        <f t="shared" si="12"/>
        <v>0.81171295253735887</v>
      </c>
      <c r="AC108">
        <f t="shared" si="13"/>
        <v>1.2319626006632871</v>
      </c>
      <c r="AD108">
        <f t="shared" si="14"/>
        <v>0.23284093152536126</v>
      </c>
      <c r="AE108">
        <v>995</v>
      </c>
      <c r="AF108">
        <f t="shared" si="15"/>
        <v>2.340109864576495E-4</v>
      </c>
      <c r="AG108">
        <v>2000</v>
      </c>
      <c r="AH108" s="24">
        <v>10.116</v>
      </c>
      <c r="AI108">
        <f t="shared" si="16"/>
        <v>4.6265517290954829E-2</v>
      </c>
      <c r="AJ108">
        <f t="shared" si="17"/>
        <v>5.3027133388163748E-3</v>
      </c>
    </row>
    <row r="109" spans="1:36" ht="16">
      <c r="A109" s="5" t="s">
        <v>175</v>
      </c>
      <c r="B109" s="5" t="s">
        <v>176</v>
      </c>
      <c r="C109" s="5" t="s">
        <v>177</v>
      </c>
      <c r="D109" s="6" t="s">
        <v>14</v>
      </c>
      <c r="E109" s="7">
        <v>29</v>
      </c>
      <c r="F109" s="8">
        <v>0.59599999999999997</v>
      </c>
      <c r="G109" s="7">
        <v>1625.2</v>
      </c>
      <c r="H109" s="5" t="s">
        <v>18</v>
      </c>
      <c r="I109" s="8">
        <v>4041.8809999999999</v>
      </c>
      <c r="J109" s="26">
        <v>5.3361753839973112</v>
      </c>
      <c r="K109" s="13">
        <f t="shared" si="9"/>
        <v>5.7518304084175309</v>
      </c>
      <c r="M109" t="s">
        <v>151</v>
      </c>
      <c r="N109" t="s">
        <v>152</v>
      </c>
      <c r="O109" t="s">
        <v>153</v>
      </c>
      <c r="P109" t="s">
        <v>150</v>
      </c>
      <c r="Q109">
        <v>4</v>
      </c>
      <c r="R109">
        <v>2</v>
      </c>
      <c r="S109" s="5" t="s">
        <v>176</v>
      </c>
      <c r="T109" s="5" t="s">
        <v>18</v>
      </c>
      <c r="U109" s="9">
        <v>3.2000000000000001E-2</v>
      </c>
      <c r="V109" s="14">
        <v>13.3</v>
      </c>
      <c r="W109" s="15">
        <v>818.19799999999998</v>
      </c>
      <c r="X109" s="15">
        <v>504.44940000000003</v>
      </c>
      <c r="Y109" s="15">
        <f t="shared" si="10"/>
        <v>0.61653707293344651</v>
      </c>
      <c r="Z109" s="12">
        <f t="shared" si="11"/>
        <v>8.1999430700148395</v>
      </c>
      <c r="AA109">
        <v>6.6559999999999997</v>
      </c>
      <c r="AB109">
        <f t="shared" si="12"/>
        <v>0.81171295253735887</v>
      </c>
      <c r="AC109">
        <f t="shared" si="13"/>
        <v>1.2319626006632871</v>
      </c>
      <c r="AD109">
        <f t="shared" si="14"/>
        <v>3.942280322122519E-2</v>
      </c>
      <c r="AE109">
        <v>995</v>
      </c>
      <c r="AF109">
        <f t="shared" si="15"/>
        <v>3.9620907760025314E-5</v>
      </c>
      <c r="AG109">
        <v>2000</v>
      </c>
      <c r="AH109" s="24">
        <v>10.116</v>
      </c>
      <c r="AI109">
        <f t="shared" si="16"/>
        <v>7.8333150968812413E-3</v>
      </c>
      <c r="AJ109">
        <f t="shared" si="17"/>
        <v>4.505589997295764E-4</v>
      </c>
    </row>
    <row r="110" spans="1:36" ht="16">
      <c r="A110" s="5" t="s">
        <v>182</v>
      </c>
      <c r="B110" s="5" t="s">
        <v>176</v>
      </c>
      <c r="C110" s="5" t="s">
        <v>177</v>
      </c>
      <c r="D110" s="6" t="s">
        <v>14</v>
      </c>
      <c r="E110" s="7">
        <v>29</v>
      </c>
      <c r="F110" s="8">
        <v>0.53400000000000003</v>
      </c>
      <c r="G110" s="7">
        <v>1625</v>
      </c>
      <c r="H110" s="5" t="s">
        <v>18</v>
      </c>
      <c r="I110" s="8">
        <v>4067.9479999999999</v>
      </c>
      <c r="J110" s="26">
        <v>5.3622845382390638</v>
      </c>
      <c r="K110" s="13">
        <f t="shared" si="9"/>
        <v>5.7798491308313729</v>
      </c>
      <c r="M110" t="s">
        <v>151</v>
      </c>
      <c r="N110" t="s">
        <v>152</v>
      </c>
      <c r="O110" t="s">
        <v>153</v>
      </c>
      <c r="P110" t="s">
        <v>150</v>
      </c>
      <c r="Q110">
        <v>4</v>
      </c>
      <c r="R110">
        <v>2</v>
      </c>
      <c r="S110" s="5" t="s">
        <v>176</v>
      </c>
      <c r="T110" s="5" t="s">
        <v>18</v>
      </c>
      <c r="U110" s="9">
        <v>3.2000000000000001E-2</v>
      </c>
      <c r="V110" s="14">
        <v>13.3</v>
      </c>
      <c r="W110" s="15">
        <v>818.19799999999998</v>
      </c>
      <c r="X110" s="15">
        <v>504.44940000000003</v>
      </c>
      <c r="Y110" s="15">
        <f t="shared" si="10"/>
        <v>0.61653707293344651</v>
      </c>
      <c r="Z110" s="12">
        <f t="shared" si="11"/>
        <v>8.1999430700148395</v>
      </c>
      <c r="AA110">
        <v>6.6559999999999997</v>
      </c>
      <c r="AB110">
        <f t="shared" si="12"/>
        <v>0.81171295253735887</v>
      </c>
      <c r="AC110">
        <f t="shared" si="13"/>
        <v>1.2319626006632871</v>
      </c>
      <c r="AD110">
        <f t="shared" si="14"/>
        <v>3.942280322122519E-2</v>
      </c>
      <c r="AE110">
        <v>995</v>
      </c>
      <c r="AF110">
        <f t="shared" si="15"/>
        <v>3.9620907760025314E-5</v>
      </c>
      <c r="AG110">
        <v>2000</v>
      </c>
      <c r="AH110" s="24">
        <v>10.116</v>
      </c>
      <c r="AI110">
        <f t="shared" si="16"/>
        <v>7.8333150968812413E-3</v>
      </c>
      <c r="AJ110">
        <f t="shared" si="17"/>
        <v>4.5275379454237316E-4</v>
      </c>
    </row>
    <row r="111" spans="1:36" ht="16">
      <c r="A111" s="5" t="s">
        <v>175</v>
      </c>
      <c r="B111" s="5" t="s">
        <v>176</v>
      </c>
      <c r="C111" s="5" t="s">
        <v>177</v>
      </c>
      <c r="D111" s="6" t="s">
        <v>14</v>
      </c>
      <c r="E111" s="7">
        <v>39</v>
      </c>
      <c r="F111" s="8">
        <v>0.28799999999999998</v>
      </c>
      <c r="G111" s="7">
        <v>1802.8</v>
      </c>
      <c r="H111" s="5" t="s">
        <v>22</v>
      </c>
      <c r="I111" s="8">
        <v>2753.585</v>
      </c>
      <c r="J111" s="26">
        <v>4.0275976436395462</v>
      </c>
      <c r="K111" s="13">
        <f t="shared" si="9"/>
        <v>4.3460021598915217</v>
      </c>
      <c r="M111" t="s">
        <v>151</v>
      </c>
      <c r="N111" t="s">
        <v>152</v>
      </c>
      <c r="O111" t="s">
        <v>153</v>
      </c>
      <c r="P111" t="s">
        <v>150</v>
      </c>
      <c r="Q111">
        <v>4</v>
      </c>
      <c r="R111">
        <v>2</v>
      </c>
      <c r="S111" s="5" t="s">
        <v>176</v>
      </c>
      <c r="T111" s="5" t="s">
        <v>22</v>
      </c>
      <c r="U111" s="9">
        <v>1.4999999999999999E-2</v>
      </c>
      <c r="V111" s="14">
        <v>13.3</v>
      </c>
      <c r="W111" s="15">
        <v>818.19799999999998</v>
      </c>
      <c r="X111" s="15">
        <v>504.44940000000003</v>
      </c>
      <c r="Y111" s="15">
        <f t="shared" si="10"/>
        <v>0.61653707293344651</v>
      </c>
      <c r="Z111" s="12">
        <f t="shared" si="11"/>
        <v>8.1999430700148395</v>
      </c>
      <c r="AA111">
        <v>6.6559999999999997</v>
      </c>
      <c r="AB111">
        <f t="shared" si="12"/>
        <v>0.81171295253735887</v>
      </c>
      <c r="AC111">
        <f t="shared" si="13"/>
        <v>1.2319626006632871</v>
      </c>
      <c r="AD111">
        <f t="shared" si="14"/>
        <v>1.8479439009949306E-2</v>
      </c>
      <c r="AE111">
        <v>995</v>
      </c>
      <c r="AF111">
        <f t="shared" si="15"/>
        <v>1.8572300512511866E-5</v>
      </c>
      <c r="AG111">
        <v>2000</v>
      </c>
      <c r="AH111" s="24">
        <v>10.116</v>
      </c>
      <c r="AI111">
        <f t="shared" si="16"/>
        <v>3.6718664516630817E-3</v>
      </c>
      <c r="AJ111">
        <f t="shared" si="17"/>
        <v>1.5957939529760972E-4</v>
      </c>
    </row>
    <row r="112" spans="1:36" ht="16">
      <c r="A112" s="5" t="s">
        <v>182</v>
      </c>
      <c r="B112" s="5" t="s">
        <v>176</v>
      </c>
      <c r="C112" s="5" t="s">
        <v>177</v>
      </c>
      <c r="D112" s="6" t="s">
        <v>14</v>
      </c>
      <c r="E112" s="7">
        <v>39</v>
      </c>
      <c r="F112" s="8">
        <v>0.26700000000000002</v>
      </c>
      <c r="G112" s="7">
        <v>1802.4</v>
      </c>
      <c r="H112" s="5" t="s">
        <v>22</v>
      </c>
      <c r="I112" s="8">
        <v>2674.9209999999998</v>
      </c>
      <c r="J112" s="26">
        <v>3.9465222729620728</v>
      </c>
      <c r="K112" s="13">
        <f t="shared" si="9"/>
        <v>4.2588017417030795</v>
      </c>
      <c r="M112" t="s">
        <v>151</v>
      </c>
      <c r="N112" t="s">
        <v>152</v>
      </c>
      <c r="O112" t="s">
        <v>153</v>
      </c>
      <c r="P112" t="s">
        <v>150</v>
      </c>
      <c r="Q112">
        <v>4</v>
      </c>
      <c r="R112">
        <v>2</v>
      </c>
      <c r="S112" s="5" t="s">
        <v>176</v>
      </c>
      <c r="T112" s="5" t="s">
        <v>22</v>
      </c>
      <c r="U112" s="9">
        <v>1.6E-2</v>
      </c>
      <c r="V112" s="14">
        <v>13.3</v>
      </c>
      <c r="W112" s="15">
        <v>818.19799999999998</v>
      </c>
      <c r="X112" s="15">
        <v>504.44940000000003</v>
      </c>
      <c r="Y112" s="15">
        <f t="shared" si="10"/>
        <v>0.61653707293344651</v>
      </c>
      <c r="Z112" s="12">
        <f t="shared" si="11"/>
        <v>8.1999430700148395</v>
      </c>
      <c r="AA112">
        <v>6.6559999999999997</v>
      </c>
      <c r="AB112">
        <f t="shared" si="12"/>
        <v>0.81171295253735887</v>
      </c>
      <c r="AC112">
        <f t="shared" si="13"/>
        <v>1.2319626006632871</v>
      </c>
      <c r="AD112">
        <f t="shared" si="14"/>
        <v>1.9711401610612595E-2</v>
      </c>
      <c r="AE112">
        <v>995</v>
      </c>
      <c r="AF112">
        <f t="shared" si="15"/>
        <v>1.9810453880012657E-5</v>
      </c>
      <c r="AG112">
        <v>2000</v>
      </c>
      <c r="AH112" s="24">
        <v>10.116</v>
      </c>
      <c r="AI112">
        <f t="shared" si="16"/>
        <v>3.9166575484406206E-3</v>
      </c>
      <c r="AJ112">
        <f t="shared" si="17"/>
        <v>1.6680267988953429E-4</v>
      </c>
    </row>
    <row r="113" spans="1:36" ht="16">
      <c r="A113" s="5" t="s">
        <v>175</v>
      </c>
      <c r="B113" s="5" t="s">
        <v>176</v>
      </c>
      <c r="C113" s="5" t="s">
        <v>177</v>
      </c>
      <c r="D113" s="6" t="s">
        <v>14</v>
      </c>
      <c r="E113" s="7">
        <v>73</v>
      </c>
      <c r="F113" s="8">
        <v>4.1580000000000004</v>
      </c>
      <c r="G113" s="7">
        <v>2297.6999999999998</v>
      </c>
      <c r="H113" s="5" t="s">
        <v>51</v>
      </c>
      <c r="I113" s="8">
        <v>411.35</v>
      </c>
      <c r="J113" s="26">
        <v>1.5534197389296567</v>
      </c>
      <c r="K113" s="13">
        <f t="shared" si="9"/>
        <v>1.6796496429033074</v>
      </c>
      <c r="M113" t="s">
        <v>151</v>
      </c>
      <c r="N113" t="s">
        <v>152</v>
      </c>
      <c r="O113" t="s">
        <v>153</v>
      </c>
      <c r="P113" t="s">
        <v>150</v>
      </c>
      <c r="Q113">
        <v>4</v>
      </c>
      <c r="R113">
        <v>2</v>
      </c>
      <c r="S113" s="5" t="s">
        <v>176</v>
      </c>
      <c r="T113" s="5" t="s">
        <v>51</v>
      </c>
      <c r="U113" s="9">
        <v>0.224</v>
      </c>
      <c r="V113" s="14">
        <v>13.3</v>
      </c>
      <c r="W113" s="15">
        <v>818.19799999999998</v>
      </c>
      <c r="X113" s="15">
        <v>504.44940000000003</v>
      </c>
      <c r="Y113" s="15">
        <f t="shared" si="10"/>
        <v>0.61653707293344651</v>
      </c>
      <c r="Z113" s="12">
        <f t="shared" si="11"/>
        <v>8.1999430700148395</v>
      </c>
      <c r="AA113">
        <v>6.6559999999999997</v>
      </c>
      <c r="AB113">
        <f t="shared" si="12"/>
        <v>0.81171295253735887</v>
      </c>
      <c r="AC113">
        <f t="shared" si="13"/>
        <v>1.2319626006632871</v>
      </c>
      <c r="AD113">
        <f t="shared" si="14"/>
        <v>0.27595962254857631</v>
      </c>
      <c r="AE113">
        <v>995</v>
      </c>
      <c r="AF113">
        <f t="shared" si="15"/>
        <v>2.7734635432017719E-4</v>
      </c>
      <c r="AG113">
        <v>2000</v>
      </c>
      <c r="AH113" s="24">
        <v>10.116</v>
      </c>
      <c r="AI113">
        <f t="shared" si="16"/>
        <v>5.4833205678168684E-2</v>
      </c>
      <c r="AJ113">
        <f t="shared" si="17"/>
        <v>9.2100574336579635E-4</v>
      </c>
    </row>
    <row r="114" spans="1:36" ht="16">
      <c r="A114" s="5" t="s">
        <v>182</v>
      </c>
      <c r="B114" s="5" t="s">
        <v>176</v>
      </c>
      <c r="C114" s="5" t="s">
        <v>177</v>
      </c>
      <c r="D114" s="6" t="s">
        <v>14</v>
      </c>
      <c r="E114" s="7">
        <v>69</v>
      </c>
      <c r="F114" s="8">
        <v>3.1829999999999998</v>
      </c>
      <c r="G114" s="7">
        <v>2297.5</v>
      </c>
      <c r="H114" s="5" t="s">
        <v>51</v>
      </c>
      <c r="I114" s="8">
        <v>18.824000000000002</v>
      </c>
      <c r="J114" s="26">
        <v>1.1262469898473613</v>
      </c>
      <c r="K114" s="13">
        <f t="shared" si="9"/>
        <v>1.2181946363464247</v>
      </c>
      <c r="M114" t="s">
        <v>151</v>
      </c>
      <c r="N114" t="s">
        <v>152</v>
      </c>
      <c r="O114" t="s">
        <v>153</v>
      </c>
      <c r="P114" t="s">
        <v>150</v>
      </c>
      <c r="Q114">
        <v>4</v>
      </c>
      <c r="R114">
        <v>2</v>
      </c>
      <c r="S114" s="5" t="s">
        <v>176</v>
      </c>
      <c r="T114" s="5" t="s">
        <v>51</v>
      </c>
      <c r="U114" s="9">
        <v>0.189</v>
      </c>
      <c r="V114" s="14">
        <v>13.3</v>
      </c>
      <c r="W114" s="15">
        <v>818.19799999999998</v>
      </c>
      <c r="X114" s="15">
        <v>504.44940000000003</v>
      </c>
      <c r="Y114" s="15">
        <f t="shared" si="10"/>
        <v>0.61653707293344651</v>
      </c>
      <c r="Z114" s="12">
        <f t="shared" si="11"/>
        <v>8.1999430700148395</v>
      </c>
      <c r="AA114">
        <v>6.6559999999999997</v>
      </c>
      <c r="AB114">
        <f t="shared" si="12"/>
        <v>0.81171295253735887</v>
      </c>
      <c r="AC114">
        <f t="shared" si="13"/>
        <v>1.2319626006632871</v>
      </c>
      <c r="AD114">
        <f t="shared" si="14"/>
        <v>0.23284093152536126</v>
      </c>
      <c r="AE114">
        <v>995</v>
      </c>
      <c r="AF114">
        <f t="shared" si="15"/>
        <v>2.340109864576495E-4</v>
      </c>
      <c r="AG114">
        <v>2000</v>
      </c>
      <c r="AH114" s="24">
        <v>10.116</v>
      </c>
      <c r="AI114">
        <f t="shared" si="16"/>
        <v>4.6265517290954829E-2</v>
      </c>
      <c r="AJ114">
        <f t="shared" si="17"/>
        <v>5.6360405011633946E-4</v>
      </c>
    </row>
    <row r="115" spans="1:36" ht="16">
      <c r="A115" s="5" t="s">
        <v>175</v>
      </c>
      <c r="B115" s="5" t="s">
        <v>176</v>
      </c>
      <c r="C115" s="5" t="s">
        <v>177</v>
      </c>
      <c r="D115" s="6" t="s">
        <v>14</v>
      </c>
      <c r="E115" s="7">
        <v>16</v>
      </c>
      <c r="F115" s="8">
        <v>4.2</v>
      </c>
      <c r="G115" s="7">
        <v>1213.9000000000001</v>
      </c>
      <c r="H115" s="5" t="s">
        <v>15</v>
      </c>
      <c r="I115" s="8">
        <v>-22.997</v>
      </c>
      <c r="J115" s="26">
        <v>1.0805159863031346</v>
      </c>
      <c r="K115" s="13">
        <f t="shared" si="9"/>
        <v>1.1687742528670901</v>
      </c>
      <c r="M115" t="s">
        <v>151</v>
      </c>
      <c r="N115" t="s">
        <v>152</v>
      </c>
      <c r="O115" t="s">
        <v>153</v>
      </c>
      <c r="P115" t="s">
        <v>150</v>
      </c>
      <c r="Q115">
        <v>4</v>
      </c>
      <c r="R115">
        <v>2</v>
      </c>
      <c r="S115" s="5" t="s">
        <v>176</v>
      </c>
      <c r="T115" s="5" t="s">
        <v>15</v>
      </c>
      <c r="U115" s="9">
        <v>0.22600000000000001</v>
      </c>
      <c r="V115" s="14">
        <v>13.3</v>
      </c>
      <c r="W115" s="15">
        <v>818.19799999999998</v>
      </c>
      <c r="X115" s="15">
        <v>504.44940000000003</v>
      </c>
      <c r="Y115" s="15">
        <f t="shared" si="10"/>
        <v>0.61653707293344651</v>
      </c>
      <c r="Z115" s="12">
        <f t="shared" si="11"/>
        <v>8.1999430700148395</v>
      </c>
      <c r="AA115">
        <v>6.6559999999999997</v>
      </c>
      <c r="AB115">
        <f t="shared" si="12"/>
        <v>0.81171295253735887</v>
      </c>
      <c r="AC115">
        <f t="shared" si="13"/>
        <v>1.2319626006632871</v>
      </c>
      <c r="AD115">
        <f t="shared" si="14"/>
        <v>0.27842354774990291</v>
      </c>
      <c r="AE115">
        <v>995</v>
      </c>
      <c r="AF115">
        <f t="shared" si="15"/>
        <v>2.798226610551788E-4</v>
      </c>
      <c r="AG115">
        <v>2000</v>
      </c>
      <c r="AH115" s="24">
        <v>10.116</v>
      </c>
      <c r="AI115">
        <f t="shared" si="16"/>
        <v>5.5322787871723761E-2</v>
      </c>
      <c r="AJ115">
        <f t="shared" si="17"/>
        <v>6.4659850061298452E-4</v>
      </c>
    </row>
    <row r="116" spans="1:36" ht="16">
      <c r="A116" s="5" t="s">
        <v>182</v>
      </c>
      <c r="B116" s="5" t="s">
        <v>176</v>
      </c>
      <c r="C116" s="5" t="s">
        <v>177</v>
      </c>
      <c r="D116" s="6" t="s">
        <v>14</v>
      </c>
      <c r="E116" s="7">
        <v>15</v>
      </c>
      <c r="F116" s="8">
        <v>3.69</v>
      </c>
      <c r="G116" s="7">
        <v>1213.7</v>
      </c>
      <c r="H116" s="5" t="s">
        <v>15</v>
      </c>
      <c r="I116" s="8">
        <v>-23.597000000000001</v>
      </c>
      <c r="J116" s="26">
        <v>1.0798595822199002</v>
      </c>
      <c r="K116" s="13">
        <f t="shared" si="9"/>
        <v>1.1680648657650288</v>
      </c>
      <c r="M116" t="s">
        <v>151</v>
      </c>
      <c r="N116" t="s">
        <v>152</v>
      </c>
      <c r="O116" t="s">
        <v>153</v>
      </c>
      <c r="P116" t="s">
        <v>150</v>
      </c>
      <c r="Q116">
        <v>4</v>
      </c>
      <c r="R116">
        <v>2</v>
      </c>
      <c r="S116" s="5" t="s">
        <v>176</v>
      </c>
      <c r="T116" s="5" t="s">
        <v>15</v>
      </c>
      <c r="U116" s="9">
        <v>0.219</v>
      </c>
      <c r="V116" s="14">
        <v>13.3</v>
      </c>
      <c r="W116" s="15">
        <v>818.19799999999998</v>
      </c>
      <c r="X116" s="15">
        <v>504.44940000000003</v>
      </c>
      <c r="Y116" s="15">
        <f t="shared" si="10"/>
        <v>0.61653707293344651</v>
      </c>
      <c r="Z116" s="12">
        <f t="shared" si="11"/>
        <v>8.1999430700148395</v>
      </c>
      <c r="AA116">
        <v>6.6559999999999997</v>
      </c>
      <c r="AB116">
        <f t="shared" si="12"/>
        <v>0.81171295253735887</v>
      </c>
      <c r="AC116">
        <f t="shared" si="13"/>
        <v>1.2319626006632871</v>
      </c>
      <c r="AD116">
        <f t="shared" si="14"/>
        <v>0.26979980954525989</v>
      </c>
      <c r="AE116">
        <v>995</v>
      </c>
      <c r="AF116">
        <f t="shared" si="15"/>
        <v>2.7115558748267327E-4</v>
      </c>
      <c r="AG116">
        <v>2000</v>
      </c>
      <c r="AH116" s="24">
        <v>10.116</v>
      </c>
      <c r="AI116">
        <f t="shared" si="16"/>
        <v>5.3609250194280998E-2</v>
      </c>
      <c r="AJ116">
        <f t="shared" si="17"/>
        <v>6.2619081631946677E-4</v>
      </c>
    </row>
    <row r="117" spans="1:36" ht="16">
      <c r="A117" s="5" t="s">
        <v>175</v>
      </c>
      <c r="B117" s="5" t="s">
        <v>176</v>
      </c>
      <c r="C117" s="5" t="s">
        <v>177</v>
      </c>
      <c r="D117" s="6" t="s">
        <v>14</v>
      </c>
      <c r="E117" s="7">
        <v>27</v>
      </c>
      <c r="F117" s="8">
        <v>0.73399999999999999</v>
      </c>
      <c r="G117" s="7">
        <v>1548.1</v>
      </c>
      <c r="H117" s="5" t="s">
        <v>17</v>
      </c>
      <c r="I117" s="8">
        <v>5488.8670000000002</v>
      </c>
      <c r="J117" s="26">
        <v>6.76403432872105</v>
      </c>
      <c r="K117" s="13">
        <f t="shared" si="9"/>
        <v>7.2823546212315931</v>
      </c>
      <c r="M117" t="s">
        <v>151</v>
      </c>
      <c r="N117" t="s">
        <v>152</v>
      </c>
      <c r="O117" t="s">
        <v>153</v>
      </c>
      <c r="P117" t="s">
        <v>150</v>
      </c>
      <c r="Q117">
        <v>4</v>
      </c>
      <c r="R117">
        <v>2</v>
      </c>
      <c r="S117" s="5" t="s">
        <v>176</v>
      </c>
      <c r="T117" s="5" t="s">
        <v>17</v>
      </c>
      <c r="U117" s="9">
        <v>3.9E-2</v>
      </c>
      <c r="V117" s="14">
        <v>13.3</v>
      </c>
      <c r="W117" s="15">
        <v>818.19799999999998</v>
      </c>
      <c r="X117" s="15">
        <v>504.44940000000003</v>
      </c>
      <c r="Y117" s="15">
        <f t="shared" si="10"/>
        <v>0.61653707293344651</v>
      </c>
      <c r="Z117" s="12">
        <f t="shared" si="11"/>
        <v>8.1999430700148395</v>
      </c>
      <c r="AA117">
        <v>6.6559999999999997</v>
      </c>
      <c r="AB117">
        <f t="shared" si="12"/>
        <v>0.81171295253735887</v>
      </c>
      <c r="AC117">
        <f t="shared" si="13"/>
        <v>1.2319626006632871</v>
      </c>
      <c r="AD117">
        <f t="shared" si="14"/>
        <v>4.80465414258682E-2</v>
      </c>
      <c r="AE117">
        <v>995</v>
      </c>
      <c r="AF117">
        <f t="shared" si="15"/>
        <v>4.8287981332530855E-5</v>
      </c>
      <c r="AG117">
        <v>2000</v>
      </c>
      <c r="AH117" s="24">
        <v>10.116</v>
      </c>
      <c r="AI117">
        <f t="shared" si="16"/>
        <v>9.5468527743240127E-3</v>
      </c>
      <c r="AJ117">
        <f t="shared" si="17"/>
        <v>6.9523567419316125E-4</v>
      </c>
    </row>
    <row r="118" spans="1:36" ht="16">
      <c r="A118" s="5" t="s">
        <v>182</v>
      </c>
      <c r="B118" s="5" t="s">
        <v>176</v>
      </c>
      <c r="C118" s="5" t="s">
        <v>177</v>
      </c>
      <c r="D118" s="6" t="s">
        <v>14</v>
      </c>
      <c r="E118" s="7">
        <v>27</v>
      </c>
      <c r="F118" s="8">
        <v>0.621</v>
      </c>
      <c r="G118" s="7">
        <v>1547.9</v>
      </c>
      <c r="H118" s="5" t="s">
        <v>17</v>
      </c>
      <c r="I118" s="8">
        <v>5696.8339999999998</v>
      </c>
      <c r="J118" s="26">
        <v>6.9657196818302731</v>
      </c>
      <c r="K118" s="13">
        <f t="shared" si="9"/>
        <v>7.4982519741772915</v>
      </c>
      <c r="M118" t="s">
        <v>151</v>
      </c>
      <c r="N118" t="s">
        <v>152</v>
      </c>
      <c r="O118" t="s">
        <v>153</v>
      </c>
      <c r="P118" t="s">
        <v>150</v>
      </c>
      <c r="Q118">
        <v>4</v>
      </c>
      <c r="R118">
        <v>2</v>
      </c>
      <c r="S118" s="5" t="s">
        <v>176</v>
      </c>
      <c r="T118" s="5" t="s">
        <v>17</v>
      </c>
      <c r="U118" s="9">
        <v>3.6999999999999998E-2</v>
      </c>
      <c r="V118" s="14">
        <v>13.3</v>
      </c>
      <c r="W118" s="15">
        <v>818.19799999999998</v>
      </c>
      <c r="X118" s="15">
        <v>504.44940000000003</v>
      </c>
      <c r="Y118" s="15">
        <f t="shared" si="10"/>
        <v>0.61653707293344651</v>
      </c>
      <c r="Z118" s="12">
        <f t="shared" si="11"/>
        <v>8.1999430700148395</v>
      </c>
      <c r="AA118">
        <v>6.6559999999999997</v>
      </c>
      <c r="AB118">
        <f t="shared" si="12"/>
        <v>0.81171295253735887</v>
      </c>
      <c r="AC118">
        <f t="shared" si="13"/>
        <v>1.2319626006632871</v>
      </c>
      <c r="AD118">
        <f t="shared" si="14"/>
        <v>4.5582616224541621E-2</v>
      </c>
      <c r="AE118">
        <v>995</v>
      </c>
      <c r="AF118">
        <f t="shared" si="15"/>
        <v>4.5811674597529265E-5</v>
      </c>
      <c r="AG118">
        <v>2000</v>
      </c>
      <c r="AH118" s="24">
        <v>10.116</v>
      </c>
      <c r="AI118">
        <f t="shared" si="16"/>
        <v>9.0572705807689339E-3</v>
      </c>
      <c r="AJ118">
        <f t="shared" si="17"/>
        <v>6.7913697012908568E-4</v>
      </c>
    </row>
    <row r="119" spans="1:36" ht="16">
      <c r="A119" s="5" t="s">
        <v>175</v>
      </c>
      <c r="B119" s="5" t="s">
        <v>176</v>
      </c>
      <c r="C119" s="5" t="s">
        <v>177</v>
      </c>
      <c r="D119" s="6" t="s">
        <v>14</v>
      </c>
      <c r="E119" s="7">
        <v>35</v>
      </c>
      <c r="F119" s="8">
        <v>0.66100000000000003</v>
      </c>
      <c r="G119" s="7">
        <v>1727.2</v>
      </c>
      <c r="H119" s="5" t="s">
        <v>21</v>
      </c>
      <c r="I119" s="8">
        <v>5093.5200000000004</v>
      </c>
      <c r="J119" s="26">
        <v>6.3782075832918812</v>
      </c>
      <c r="K119" s="13">
        <f t="shared" si="9"/>
        <v>6.8691406388158347</v>
      </c>
      <c r="M119" t="s">
        <v>151</v>
      </c>
      <c r="N119" t="s">
        <v>152</v>
      </c>
      <c r="O119" t="s">
        <v>153</v>
      </c>
      <c r="P119" t="s">
        <v>150</v>
      </c>
      <c r="Q119">
        <v>4</v>
      </c>
      <c r="R119">
        <v>2</v>
      </c>
      <c r="S119" s="5" t="s">
        <v>176</v>
      </c>
      <c r="T119" s="5" t="s">
        <v>21</v>
      </c>
      <c r="U119" s="9">
        <v>3.5999999999999997E-2</v>
      </c>
      <c r="V119" s="14">
        <v>13.3</v>
      </c>
      <c r="W119" s="15">
        <v>818.19799999999998</v>
      </c>
      <c r="X119" s="15">
        <v>504.44940000000003</v>
      </c>
      <c r="Y119" s="15">
        <f t="shared" si="10"/>
        <v>0.61653707293344651</v>
      </c>
      <c r="Z119" s="12">
        <f t="shared" si="11"/>
        <v>8.1999430700148395</v>
      </c>
      <c r="AA119">
        <v>6.6559999999999997</v>
      </c>
      <c r="AB119">
        <f t="shared" si="12"/>
        <v>0.81171295253735887</v>
      </c>
      <c r="AC119">
        <f t="shared" si="13"/>
        <v>1.2319626006632871</v>
      </c>
      <c r="AD119">
        <f t="shared" si="14"/>
        <v>4.4350653623878335E-2</v>
      </c>
      <c r="AE119">
        <v>995</v>
      </c>
      <c r="AF119">
        <f t="shared" si="15"/>
        <v>4.457352123002848E-5</v>
      </c>
      <c r="AG119">
        <v>2000</v>
      </c>
      <c r="AH119" s="24">
        <v>10.116</v>
      </c>
      <c r="AI119">
        <f t="shared" si="16"/>
        <v>8.8124794839913954E-3</v>
      </c>
      <c r="AJ119">
        <f t="shared" si="17"/>
        <v>6.0534160952216095E-4</v>
      </c>
    </row>
    <row r="120" spans="1:36" ht="16">
      <c r="A120" s="5" t="s">
        <v>182</v>
      </c>
      <c r="B120" s="5" t="s">
        <v>176</v>
      </c>
      <c r="C120" s="5" t="s">
        <v>177</v>
      </c>
      <c r="D120" s="6" t="s">
        <v>14</v>
      </c>
      <c r="E120" s="7">
        <v>36</v>
      </c>
      <c r="F120" s="8">
        <v>0.59899999999999998</v>
      </c>
      <c r="G120" s="7">
        <v>1727</v>
      </c>
      <c r="H120" s="5" t="s">
        <v>21</v>
      </c>
      <c r="I120" s="8">
        <v>5041.0730000000003</v>
      </c>
      <c r="J120" s="26">
        <v>6.3267835077560406</v>
      </c>
      <c r="K120" s="13">
        <f t="shared" si="9"/>
        <v>6.8140465161100821</v>
      </c>
      <c r="M120" t="s">
        <v>151</v>
      </c>
      <c r="N120" t="s">
        <v>152</v>
      </c>
      <c r="O120" t="s">
        <v>153</v>
      </c>
      <c r="P120" t="s">
        <v>150</v>
      </c>
      <c r="Q120">
        <v>4</v>
      </c>
      <c r="R120">
        <v>2</v>
      </c>
      <c r="S120" s="5" t="s">
        <v>176</v>
      </c>
      <c r="T120" s="5" t="s">
        <v>21</v>
      </c>
      <c r="U120" s="9">
        <v>3.5999999999999997E-2</v>
      </c>
      <c r="V120" s="14">
        <v>13.3</v>
      </c>
      <c r="W120" s="15">
        <v>818.19799999999998</v>
      </c>
      <c r="X120" s="15">
        <v>504.44940000000003</v>
      </c>
      <c r="Y120" s="15">
        <f t="shared" si="10"/>
        <v>0.61653707293344651</v>
      </c>
      <c r="Z120" s="12">
        <f t="shared" si="11"/>
        <v>8.1999430700148395</v>
      </c>
      <c r="AA120">
        <v>6.6559999999999997</v>
      </c>
      <c r="AB120">
        <f t="shared" si="12"/>
        <v>0.81171295253735887</v>
      </c>
      <c r="AC120">
        <f t="shared" si="13"/>
        <v>1.2319626006632871</v>
      </c>
      <c r="AD120">
        <f t="shared" si="14"/>
        <v>4.4350653623878335E-2</v>
      </c>
      <c r="AE120">
        <v>995</v>
      </c>
      <c r="AF120">
        <f t="shared" si="15"/>
        <v>4.457352123002848E-5</v>
      </c>
      <c r="AG120">
        <v>2000</v>
      </c>
      <c r="AH120" s="24">
        <v>10.116</v>
      </c>
      <c r="AI120">
        <f t="shared" si="16"/>
        <v>8.8124794839913954E-3</v>
      </c>
      <c r="AJ120">
        <f t="shared" si="17"/>
        <v>6.0048645126183141E-4</v>
      </c>
    </row>
    <row r="121" spans="1:36" ht="16">
      <c r="A121" s="5" t="s">
        <v>175</v>
      </c>
      <c r="B121" s="5" t="s">
        <v>176</v>
      </c>
      <c r="C121" s="5" t="s">
        <v>177</v>
      </c>
      <c r="D121" s="6" t="s">
        <v>14</v>
      </c>
      <c r="E121" s="7">
        <v>47</v>
      </c>
      <c r="F121" s="8">
        <v>9.0719999999999992</v>
      </c>
      <c r="G121" s="7">
        <v>1909.8</v>
      </c>
      <c r="H121" s="5" t="s">
        <v>27</v>
      </c>
      <c r="I121" s="8">
        <v>5917.8530000000001</v>
      </c>
      <c r="J121" s="26">
        <v>7.1791085717142886</v>
      </c>
      <c r="K121" s="13">
        <f t="shared" si="9"/>
        <v>7.7265996687217449</v>
      </c>
      <c r="M121" t="s">
        <v>151</v>
      </c>
      <c r="N121" t="s">
        <v>152</v>
      </c>
      <c r="O121" t="s">
        <v>153</v>
      </c>
      <c r="P121" t="s">
        <v>150</v>
      </c>
      <c r="Q121">
        <v>4</v>
      </c>
      <c r="R121">
        <v>2</v>
      </c>
      <c r="S121" s="5" t="s">
        <v>176</v>
      </c>
      <c r="T121" s="5" t="s">
        <v>27</v>
      </c>
      <c r="U121" s="9">
        <v>0.48799999999999999</v>
      </c>
      <c r="V121" s="14">
        <v>13.3</v>
      </c>
      <c r="W121" s="15">
        <v>818.19799999999998</v>
      </c>
      <c r="X121" s="15">
        <v>504.44940000000003</v>
      </c>
      <c r="Y121" s="15">
        <f t="shared" si="10"/>
        <v>0.61653707293344651</v>
      </c>
      <c r="Z121" s="12">
        <f t="shared" si="11"/>
        <v>8.1999430700148395</v>
      </c>
      <c r="AA121">
        <v>6.6559999999999997</v>
      </c>
      <c r="AB121">
        <f t="shared" si="12"/>
        <v>0.81171295253735887</v>
      </c>
      <c r="AC121">
        <f t="shared" si="13"/>
        <v>1.2319626006632871</v>
      </c>
      <c r="AD121">
        <f t="shared" si="14"/>
        <v>0.60119774912368407</v>
      </c>
      <c r="AE121">
        <v>995</v>
      </c>
      <c r="AF121">
        <f t="shared" si="15"/>
        <v>6.0421884334038603E-4</v>
      </c>
      <c r="AG121">
        <v>2000</v>
      </c>
      <c r="AH121" s="24">
        <v>10.116</v>
      </c>
      <c r="AI121">
        <f t="shared" si="16"/>
        <v>0.11945805522743891</v>
      </c>
      <c r="AJ121">
        <f t="shared" si="17"/>
        <v>9.2300456994647336E-3</v>
      </c>
    </row>
    <row r="122" spans="1:36" ht="16">
      <c r="A122" s="5" t="s">
        <v>182</v>
      </c>
      <c r="B122" s="5" t="s">
        <v>176</v>
      </c>
      <c r="C122" s="5" t="s">
        <v>177</v>
      </c>
      <c r="D122" s="6" t="s">
        <v>14</v>
      </c>
      <c r="E122" s="7">
        <v>47</v>
      </c>
      <c r="F122" s="8">
        <v>9.1780000000000008</v>
      </c>
      <c r="G122" s="7">
        <v>1909.6</v>
      </c>
      <c r="H122" s="5" t="s">
        <v>27</v>
      </c>
      <c r="I122" s="8">
        <v>5959.277</v>
      </c>
      <c r="J122" s="26">
        <v>7.2189936366995386</v>
      </c>
      <c r="K122" s="13">
        <f t="shared" si="9"/>
        <v>7.769271841059858</v>
      </c>
      <c r="M122" t="s">
        <v>151</v>
      </c>
      <c r="N122" t="s">
        <v>152</v>
      </c>
      <c r="O122" t="s">
        <v>153</v>
      </c>
      <c r="P122" t="s">
        <v>150</v>
      </c>
      <c r="Q122">
        <v>4</v>
      </c>
      <c r="R122">
        <v>2</v>
      </c>
      <c r="S122" s="5" t="s">
        <v>176</v>
      </c>
      <c r="T122" s="5" t="s">
        <v>27</v>
      </c>
      <c r="U122" s="9">
        <v>0.54500000000000004</v>
      </c>
      <c r="V122" s="14">
        <v>13.3</v>
      </c>
      <c r="W122" s="15">
        <v>818.19799999999998</v>
      </c>
      <c r="X122" s="15">
        <v>504.44940000000003</v>
      </c>
      <c r="Y122" s="15">
        <f t="shared" si="10"/>
        <v>0.61653707293344651</v>
      </c>
      <c r="Z122" s="12">
        <f t="shared" si="11"/>
        <v>8.1999430700148395</v>
      </c>
      <c r="AA122">
        <v>6.6559999999999997</v>
      </c>
      <c r="AB122">
        <f t="shared" si="12"/>
        <v>0.81171295253735887</v>
      </c>
      <c r="AC122">
        <f t="shared" si="13"/>
        <v>1.2319626006632871</v>
      </c>
      <c r="AD122">
        <f t="shared" si="14"/>
        <v>0.67141961736149147</v>
      </c>
      <c r="AE122">
        <v>995</v>
      </c>
      <c r="AF122">
        <f t="shared" si="15"/>
        <v>6.7479358528793111E-4</v>
      </c>
      <c r="AG122">
        <v>2000</v>
      </c>
      <c r="AH122" s="24">
        <v>10.116</v>
      </c>
      <c r="AI122">
        <f t="shared" si="16"/>
        <v>0.13341114774375862</v>
      </c>
      <c r="AJ122">
        <f t="shared" si="17"/>
        <v>1.0365074734490602E-2</v>
      </c>
    </row>
    <row r="123" spans="1:36" ht="16">
      <c r="A123" s="5" t="s">
        <v>175</v>
      </c>
      <c r="B123" s="5" t="s">
        <v>176</v>
      </c>
      <c r="C123" s="5" t="s">
        <v>177</v>
      </c>
      <c r="D123" s="6" t="s">
        <v>14</v>
      </c>
      <c r="E123" s="7">
        <v>46</v>
      </c>
      <c r="F123" s="8">
        <v>2.5089999999999999</v>
      </c>
      <c r="G123" s="7">
        <v>1895.4</v>
      </c>
      <c r="H123" s="5" t="s">
        <v>26</v>
      </c>
      <c r="I123" s="8">
        <v>2755.1329999999998</v>
      </c>
      <c r="J123" s="26">
        <v>4.0291917229753622</v>
      </c>
      <c r="K123" s="13">
        <f t="shared" si="9"/>
        <v>4.3477165512990998</v>
      </c>
      <c r="M123" t="s">
        <v>151</v>
      </c>
      <c r="N123" t="s">
        <v>152</v>
      </c>
      <c r="O123" t="s">
        <v>153</v>
      </c>
      <c r="P123" t="s">
        <v>150</v>
      </c>
      <c r="Q123">
        <v>4</v>
      </c>
      <c r="R123">
        <v>2</v>
      </c>
      <c r="S123" s="5" t="s">
        <v>176</v>
      </c>
      <c r="T123" s="5" t="s">
        <v>26</v>
      </c>
      <c r="U123" s="9">
        <v>0.13500000000000001</v>
      </c>
      <c r="V123" s="14">
        <v>13.3</v>
      </c>
      <c r="W123" s="15">
        <v>818.19799999999998</v>
      </c>
      <c r="X123" s="15">
        <v>504.44940000000003</v>
      </c>
      <c r="Y123" s="15">
        <f t="shared" si="10"/>
        <v>0.61653707293344651</v>
      </c>
      <c r="Z123" s="12">
        <f t="shared" si="11"/>
        <v>8.1999430700148395</v>
      </c>
      <c r="AA123">
        <v>6.6559999999999997</v>
      </c>
      <c r="AB123">
        <f t="shared" si="12"/>
        <v>0.81171295253735887</v>
      </c>
      <c r="AC123">
        <f t="shared" si="13"/>
        <v>1.2319626006632871</v>
      </c>
      <c r="AD123">
        <f t="shared" si="14"/>
        <v>0.16631495108954378</v>
      </c>
      <c r="AE123">
        <v>995</v>
      </c>
      <c r="AF123">
        <f t="shared" si="15"/>
        <v>1.6715070461260681E-4</v>
      </c>
      <c r="AG123">
        <v>2000</v>
      </c>
      <c r="AH123" s="24">
        <v>10.116</v>
      </c>
      <c r="AI123">
        <f t="shared" si="16"/>
        <v>3.3046798064967735E-2</v>
      </c>
      <c r="AJ123">
        <f t="shared" si="17"/>
        <v>1.4367811091449928E-3</v>
      </c>
    </row>
    <row r="124" spans="1:36" ht="16">
      <c r="A124" s="5" t="s">
        <v>182</v>
      </c>
      <c r="B124" s="5" t="s">
        <v>176</v>
      </c>
      <c r="C124" s="5" t="s">
        <v>177</v>
      </c>
      <c r="D124" s="6" t="s">
        <v>14</v>
      </c>
      <c r="E124" s="7">
        <v>46</v>
      </c>
      <c r="F124" s="8">
        <v>2.2170000000000001</v>
      </c>
      <c r="G124" s="7">
        <v>1895.2</v>
      </c>
      <c r="H124" s="5" t="s">
        <v>26</v>
      </c>
      <c r="I124" s="8">
        <v>2914.3580000000002</v>
      </c>
      <c r="J124" s="26">
        <v>4.192874008147383</v>
      </c>
      <c r="K124" s="13">
        <f t="shared" si="9"/>
        <v>4.523728684533304</v>
      </c>
      <c r="M124" t="s">
        <v>151</v>
      </c>
      <c r="N124" t="s">
        <v>152</v>
      </c>
      <c r="O124" t="s">
        <v>153</v>
      </c>
      <c r="P124" t="s">
        <v>150</v>
      </c>
      <c r="Q124">
        <v>4</v>
      </c>
      <c r="R124">
        <v>2</v>
      </c>
      <c r="S124" s="5" t="s">
        <v>176</v>
      </c>
      <c r="T124" s="5" t="s">
        <v>26</v>
      </c>
      <c r="U124" s="9">
        <v>0.13200000000000001</v>
      </c>
      <c r="V124" s="14">
        <v>13.3</v>
      </c>
      <c r="W124" s="15">
        <v>818.19799999999998</v>
      </c>
      <c r="X124" s="15">
        <v>504.44940000000003</v>
      </c>
      <c r="Y124" s="15">
        <f t="shared" si="10"/>
        <v>0.61653707293344651</v>
      </c>
      <c r="Z124" s="12">
        <f t="shared" si="11"/>
        <v>8.1999430700148395</v>
      </c>
      <c r="AA124">
        <v>6.6559999999999997</v>
      </c>
      <c r="AB124">
        <f t="shared" si="12"/>
        <v>0.81171295253735887</v>
      </c>
      <c r="AC124">
        <f t="shared" si="13"/>
        <v>1.2319626006632871</v>
      </c>
      <c r="AD124">
        <f t="shared" si="14"/>
        <v>0.16261906328755391</v>
      </c>
      <c r="AE124">
        <v>995</v>
      </c>
      <c r="AF124">
        <f t="shared" si="15"/>
        <v>1.6343624451010442E-4</v>
      </c>
      <c r="AG124">
        <v>2000</v>
      </c>
      <c r="AH124" s="24">
        <v>10.116</v>
      </c>
      <c r="AI124">
        <f t="shared" si="16"/>
        <v>3.2312424774635119E-2</v>
      </c>
      <c r="AJ124">
        <f t="shared" si="17"/>
        <v>1.4617264281984147E-3</v>
      </c>
    </row>
    <row r="125" spans="1:36" ht="16">
      <c r="A125" s="5" t="s">
        <v>175</v>
      </c>
      <c r="B125" s="5" t="s">
        <v>176</v>
      </c>
      <c r="C125" s="5" t="s">
        <v>177</v>
      </c>
      <c r="D125" s="6" t="s">
        <v>14</v>
      </c>
      <c r="E125" s="7">
        <v>44</v>
      </c>
      <c r="F125" s="8">
        <v>4.306</v>
      </c>
      <c r="G125" s="7">
        <v>1879.5</v>
      </c>
      <c r="H125" s="5" t="s">
        <v>25</v>
      </c>
      <c r="I125" s="8">
        <v>7715.0249999999996</v>
      </c>
      <c r="J125" s="26">
        <v>8.8785625100846719</v>
      </c>
      <c r="K125" s="13">
        <f t="shared" si="9"/>
        <v>9.5423331727843461</v>
      </c>
      <c r="M125" t="s">
        <v>151</v>
      </c>
      <c r="N125" t="s">
        <v>152</v>
      </c>
      <c r="O125" t="s">
        <v>153</v>
      </c>
      <c r="P125" t="s">
        <v>150</v>
      </c>
      <c r="Q125">
        <v>4</v>
      </c>
      <c r="R125">
        <v>2</v>
      </c>
      <c r="S125" s="5" t="s">
        <v>176</v>
      </c>
      <c r="T125" s="5" t="s">
        <v>25</v>
      </c>
      <c r="U125" s="9">
        <v>0.23200000000000001</v>
      </c>
      <c r="V125" s="14">
        <v>13.3</v>
      </c>
      <c r="W125" s="15">
        <v>818.19799999999998</v>
      </c>
      <c r="X125" s="15">
        <v>504.44940000000003</v>
      </c>
      <c r="Y125" s="15">
        <f t="shared" si="10"/>
        <v>0.61653707293344651</v>
      </c>
      <c r="Z125" s="12">
        <f t="shared" si="11"/>
        <v>8.1999430700148395</v>
      </c>
      <c r="AA125">
        <v>6.6559999999999997</v>
      </c>
      <c r="AB125">
        <f t="shared" si="12"/>
        <v>0.81171295253735887</v>
      </c>
      <c r="AC125">
        <f t="shared" si="13"/>
        <v>1.2319626006632871</v>
      </c>
      <c r="AD125">
        <f t="shared" si="14"/>
        <v>0.2858153233538826</v>
      </c>
      <c r="AE125">
        <v>995</v>
      </c>
      <c r="AF125">
        <f t="shared" si="15"/>
        <v>2.8725158126018352E-4</v>
      </c>
      <c r="AG125">
        <v>2000</v>
      </c>
      <c r="AH125" s="24">
        <v>10.116</v>
      </c>
      <c r="AI125">
        <f t="shared" si="16"/>
        <v>5.6791534452388992E-2</v>
      </c>
      <c r="AJ125">
        <f t="shared" si="17"/>
        <v>5.4192374313835655E-3</v>
      </c>
    </row>
    <row r="126" spans="1:36" ht="16">
      <c r="A126" s="5" t="s">
        <v>182</v>
      </c>
      <c r="B126" s="5" t="s">
        <v>176</v>
      </c>
      <c r="C126" s="5" t="s">
        <v>177</v>
      </c>
      <c r="D126" s="6" t="s">
        <v>14</v>
      </c>
      <c r="E126" s="7">
        <v>44</v>
      </c>
      <c r="F126" s="8">
        <v>4</v>
      </c>
      <c r="G126" s="7">
        <v>1879.1</v>
      </c>
      <c r="H126" s="5" t="s">
        <v>25</v>
      </c>
      <c r="I126" s="8">
        <v>7857.7820000000002</v>
      </c>
      <c r="J126" s="26">
        <v>9.010893278283076</v>
      </c>
      <c r="K126" s="13">
        <f t="shared" si="9"/>
        <v>9.683505775928035</v>
      </c>
      <c r="M126" t="s">
        <v>151</v>
      </c>
      <c r="N126" t="s">
        <v>152</v>
      </c>
      <c r="O126" t="s">
        <v>153</v>
      </c>
      <c r="P126" t="s">
        <v>150</v>
      </c>
      <c r="Q126">
        <v>4</v>
      </c>
      <c r="R126">
        <v>2</v>
      </c>
      <c r="S126" s="5" t="s">
        <v>176</v>
      </c>
      <c r="T126" s="5" t="s">
        <v>25</v>
      </c>
      <c r="U126" s="9">
        <v>0.23699999999999999</v>
      </c>
      <c r="V126" s="14">
        <v>13.3</v>
      </c>
      <c r="W126" s="15">
        <v>818.19799999999998</v>
      </c>
      <c r="X126" s="15">
        <v>504.44940000000003</v>
      </c>
      <c r="Y126" s="15">
        <f t="shared" si="10"/>
        <v>0.61653707293344651</v>
      </c>
      <c r="Z126" s="12">
        <f t="shared" si="11"/>
        <v>8.1999430700148395</v>
      </c>
      <c r="AA126">
        <v>6.6559999999999997</v>
      </c>
      <c r="AB126">
        <f t="shared" si="12"/>
        <v>0.81171295253735887</v>
      </c>
      <c r="AC126">
        <f t="shared" si="13"/>
        <v>1.2319626006632871</v>
      </c>
      <c r="AD126">
        <f t="shared" si="14"/>
        <v>0.29197513635719902</v>
      </c>
      <c r="AE126">
        <v>995</v>
      </c>
      <c r="AF126">
        <f t="shared" si="15"/>
        <v>2.9344234809768743E-4</v>
      </c>
      <c r="AG126">
        <v>2000</v>
      </c>
      <c r="AH126" s="24">
        <v>10.116</v>
      </c>
      <c r="AI126">
        <f t="shared" si="16"/>
        <v>5.8015489936276678E-2</v>
      </c>
      <c r="AJ126">
        <f t="shared" si="17"/>
        <v>5.6179333189122996E-3</v>
      </c>
    </row>
    <row r="127" spans="1:36" ht="16">
      <c r="A127" s="5" t="s">
        <v>175</v>
      </c>
      <c r="B127" s="5" t="s">
        <v>176</v>
      </c>
      <c r="C127" s="5" t="s">
        <v>177</v>
      </c>
      <c r="D127" s="6" t="s">
        <v>14</v>
      </c>
      <c r="E127" s="7">
        <v>58</v>
      </c>
      <c r="F127" s="8">
        <v>3.15</v>
      </c>
      <c r="G127" s="7">
        <v>2095.9</v>
      </c>
      <c r="H127" s="5" t="s">
        <v>33</v>
      </c>
      <c r="I127" s="8">
        <v>2699.4540000000002</v>
      </c>
      <c r="J127" s="26">
        <v>3.9718220036584464</v>
      </c>
      <c r="K127" s="13">
        <f t="shared" si="9"/>
        <v>4.2860140559091553</v>
      </c>
      <c r="M127" t="s">
        <v>151</v>
      </c>
      <c r="N127" t="s">
        <v>152</v>
      </c>
      <c r="O127" t="s">
        <v>153</v>
      </c>
      <c r="P127" t="s">
        <v>150</v>
      </c>
      <c r="Q127">
        <v>4</v>
      </c>
      <c r="R127">
        <v>2</v>
      </c>
      <c r="S127" s="5" t="s">
        <v>176</v>
      </c>
      <c r="T127" s="5" t="s">
        <v>33</v>
      </c>
      <c r="U127" s="9">
        <v>0.17</v>
      </c>
      <c r="V127" s="14">
        <v>13.3</v>
      </c>
      <c r="W127" s="15">
        <v>818.19799999999998</v>
      </c>
      <c r="X127" s="15">
        <v>504.44940000000003</v>
      </c>
      <c r="Y127" s="15">
        <f t="shared" si="10"/>
        <v>0.61653707293344651</v>
      </c>
      <c r="Z127" s="12">
        <f t="shared" si="11"/>
        <v>8.1999430700148395</v>
      </c>
      <c r="AA127">
        <v>6.6559999999999997</v>
      </c>
      <c r="AB127">
        <f t="shared" si="12"/>
        <v>0.81171295253735887</v>
      </c>
      <c r="AC127">
        <f t="shared" si="13"/>
        <v>1.2319626006632871</v>
      </c>
      <c r="AD127">
        <f t="shared" si="14"/>
        <v>0.20943364211275883</v>
      </c>
      <c r="AE127">
        <v>995</v>
      </c>
      <c r="AF127">
        <f t="shared" si="15"/>
        <v>2.104860724751345E-4</v>
      </c>
      <c r="AG127">
        <v>2000</v>
      </c>
      <c r="AH127" s="24">
        <v>10.116</v>
      </c>
      <c r="AI127">
        <f t="shared" si="16"/>
        <v>4.1614486452181597E-2</v>
      </c>
      <c r="AJ127">
        <f t="shared" si="17"/>
        <v>1.7836027386349145E-3</v>
      </c>
    </row>
    <row r="128" spans="1:36" ht="16">
      <c r="A128" s="5" t="s">
        <v>182</v>
      </c>
      <c r="B128" s="5" t="s">
        <v>176</v>
      </c>
      <c r="C128" s="5" t="s">
        <v>177</v>
      </c>
      <c r="D128" s="6" t="s">
        <v>14</v>
      </c>
      <c r="E128" s="7">
        <v>56</v>
      </c>
      <c r="F128" s="8">
        <v>3.173</v>
      </c>
      <c r="G128" s="7">
        <v>2095.6</v>
      </c>
      <c r="H128" s="5" t="s">
        <v>33</v>
      </c>
      <c r="I128" s="8">
        <v>2704.44</v>
      </c>
      <c r="J128" s="26">
        <v>3.9769622018123449</v>
      </c>
      <c r="K128" s="13">
        <f t="shared" si="9"/>
        <v>4.2915426989391872</v>
      </c>
      <c r="M128" t="s">
        <v>151</v>
      </c>
      <c r="N128" t="s">
        <v>152</v>
      </c>
      <c r="O128" t="s">
        <v>153</v>
      </c>
      <c r="P128" t="s">
        <v>150</v>
      </c>
      <c r="Q128">
        <v>4</v>
      </c>
      <c r="R128">
        <v>2</v>
      </c>
      <c r="S128" s="5" t="s">
        <v>176</v>
      </c>
      <c r="T128" s="5" t="s">
        <v>33</v>
      </c>
      <c r="U128" s="9">
        <v>0.188</v>
      </c>
      <c r="V128" s="14">
        <v>13.3</v>
      </c>
      <c r="W128" s="15">
        <v>818.19799999999998</v>
      </c>
      <c r="X128" s="15">
        <v>504.44940000000003</v>
      </c>
      <c r="Y128" s="15">
        <f t="shared" si="10"/>
        <v>0.61653707293344651</v>
      </c>
      <c r="Z128" s="12">
        <f t="shared" si="11"/>
        <v>8.1999430700148395</v>
      </c>
      <c r="AA128">
        <v>6.6559999999999997</v>
      </c>
      <c r="AB128">
        <f t="shared" si="12"/>
        <v>0.81171295253735887</v>
      </c>
      <c r="AC128">
        <f t="shared" si="13"/>
        <v>1.2319626006632871</v>
      </c>
      <c r="AD128">
        <f t="shared" si="14"/>
        <v>0.23160896892469798</v>
      </c>
      <c r="AE128">
        <v>995</v>
      </c>
      <c r="AF128">
        <f t="shared" si="15"/>
        <v>2.3277283309014872E-4</v>
      </c>
      <c r="AG128">
        <v>2000</v>
      </c>
      <c r="AH128" s="24">
        <v>10.116</v>
      </c>
      <c r="AI128">
        <f t="shared" si="16"/>
        <v>4.6020726194177283E-2</v>
      </c>
      <c r="AJ128">
        <f t="shared" si="17"/>
        <v>1.9749991149850092E-3</v>
      </c>
    </row>
    <row r="129" spans="1:36" ht="16">
      <c r="A129" s="5" t="s">
        <v>175</v>
      </c>
      <c r="B129" s="5" t="s">
        <v>176</v>
      </c>
      <c r="C129" s="5" t="s">
        <v>177</v>
      </c>
      <c r="D129" s="6" t="s">
        <v>14</v>
      </c>
      <c r="E129" s="7">
        <v>56</v>
      </c>
      <c r="F129" s="8">
        <v>1.2330000000000001</v>
      </c>
      <c r="G129" s="7">
        <v>2057</v>
      </c>
      <c r="H129" s="5" t="s">
        <v>31</v>
      </c>
      <c r="I129" s="8">
        <v>10466.057000000001</v>
      </c>
      <c r="J129" s="26">
        <v>11.362758705889728</v>
      </c>
      <c r="K129" s="13">
        <f t="shared" si="9"/>
        <v>12.187410453757815</v>
      </c>
      <c r="M129" t="s">
        <v>151</v>
      </c>
      <c r="N129" t="s">
        <v>152</v>
      </c>
      <c r="O129" t="s">
        <v>153</v>
      </c>
      <c r="P129" t="s">
        <v>150</v>
      </c>
      <c r="Q129">
        <v>4</v>
      </c>
      <c r="R129">
        <v>2</v>
      </c>
      <c r="S129" s="5" t="s">
        <v>176</v>
      </c>
      <c r="T129" s="5" t="s">
        <v>31</v>
      </c>
      <c r="U129" s="9">
        <v>6.6000000000000003E-2</v>
      </c>
      <c r="V129" s="14">
        <v>13.3</v>
      </c>
      <c r="W129" s="15">
        <v>818.19799999999998</v>
      </c>
      <c r="X129" s="15">
        <v>504.44940000000003</v>
      </c>
      <c r="Y129" s="15">
        <f t="shared" si="10"/>
        <v>0.61653707293344651</v>
      </c>
      <c r="Z129" s="12">
        <f t="shared" si="11"/>
        <v>8.1999430700148395</v>
      </c>
      <c r="AA129">
        <v>6.6559999999999997</v>
      </c>
      <c r="AB129">
        <f t="shared" si="12"/>
        <v>0.81171295253735887</v>
      </c>
      <c r="AC129">
        <f t="shared" si="13"/>
        <v>1.2319626006632871</v>
      </c>
      <c r="AD129">
        <f t="shared" si="14"/>
        <v>8.1309531643776953E-2</v>
      </c>
      <c r="AE129">
        <v>995</v>
      </c>
      <c r="AF129">
        <f t="shared" si="15"/>
        <v>8.1718122255052211E-5</v>
      </c>
      <c r="AG129">
        <v>2000</v>
      </c>
      <c r="AH129" s="24">
        <v>10.116</v>
      </c>
      <c r="AI129">
        <f t="shared" si="16"/>
        <v>1.615621238731756E-2</v>
      </c>
      <c r="AJ129">
        <f t="shared" si="17"/>
        <v>1.9690239174232553E-3</v>
      </c>
    </row>
    <row r="130" spans="1:36" ht="16">
      <c r="A130" s="5" t="s">
        <v>182</v>
      </c>
      <c r="B130" s="5" t="s">
        <v>176</v>
      </c>
      <c r="C130" s="5" t="s">
        <v>177</v>
      </c>
      <c r="D130" s="6" t="s">
        <v>14</v>
      </c>
      <c r="E130" s="7">
        <v>54</v>
      </c>
      <c r="F130" s="8">
        <v>1.337</v>
      </c>
      <c r="G130" s="7">
        <v>2056.8000000000002</v>
      </c>
      <c r="H130" s="5" t="s">
        <v>31</v>
      </c>
      <c r="I130" s="8">
        <v>9129.3130000000001</v>
      </c>
      <c r="J130" s="26">
        <v>10.172816929410722</v>
      </c>
      <c r="K130" s="13">
        <f t="shared" ref="K130:K193" si="18">((J130*13.003355)/(((100-J130)*12.0107)+(J130*13.003355)))*100</f>
        <v>10.921749850120221</v>
      </c>
      <c r="M130" t="s">
        <v>151</v>
      </c>
      <c r="N130" t="s">
        <v>152</v>
      </c>
      <c r="O130" t="s">
        <v>153</v>
      </c>
      <c r="P130" t="s">
        <v>150</v>
      </c>
      <c r="Q130">
        <v>4</v>
      </c>
      <c r="R130">
        <v>2</v>
      </c>
      <c r="S130" s="5" t="s">
        <v>176</v>
      </c>
      <c r="T130" s="5" t="s">
        <v>31</v>
      </c>
      <c r="U130" s="9">
        <v>7.9000000000000001E-2</v>
      </c>
      <c r="V130" s="14">
        <v>13.3</v>
      </c>
      <c r="W130" s="15">
        <v>818.19799999999998</v>
      </c>
      <c r="X130" s="15">
        <v>504.44940000000003</v>
      </c>
      <c r="Y130" s="15">
        <f t="shared" ref="Y130:Y193" si="19">X130/W130</f>
        <v>0.61653707293344651</v>
      </c>
      <c r="Z130" s="12">
        <f t="shared" ref="Z130:Z193" si="20">V130*Y130</f>
        <v>8.1999430700148395</v>
      </c>
      <c r="AA130">
        <v>6.6559999999999997</v>
      </c>
      <c r="AB130">
        <f t="shared" ref="AB130:AB193" si="21">AA130/Z130</f>
        <v>0.81171295253735887</v>
      </c>
      <c r="AC130">
        <f t="shared" ref="AC130:AC193" si="22">1/AB130</f>
        <v>1.2319626006632871</v>
      </c>
      <c r="AD130">
        <f t="shared" ref="AD130:AD193" si="23">U130*AC130</f>
        <v>9.7325045452399686E-2</v>
      </c>
      <c r="AE130">
        <v>995</v>
      </c>
      <c r="AF130">
        <f t="shared" ref="AF130:AF193" si="24">AD130/AE130</f>
        <v>9.7814116032562501E-5</v>
      </c>
      <c r="AG130">
        <v>2000</v>
      </c>
      <c r="AH130" s="24">
        <v>10.116</v>
      </c>
      <c r="AI130">
        <f t="shared" ref="AI130:AI193" si="25">AF130*AG130/AH130</f>
        <v>1.9338496645425564E-2</v>
      </c>
      <c r="AJ130">
        <f t="shared" ref="AJ130:AJ193" si="26">AI130*(K130/100)</f>
        <v>2.1121022283872707E-3</v>
      </c>
    </row>
    <row r="131" spans="1:36" ht="16">
      <c r="A131" s="5" t="s">
        <v>175</v>
      </c>
      <c r="B131" s="5" t="s">
        <v>176</v>
      </c>
      <c r="C131" s="5" t="s">
        <v>177</v>
      </c>
      <c r="D131" s="6" t="s">
        <v>14</v>
      </c>
      <c r="E131" s="7">
        <v>71</v>
      </c>
      <c r="F131" s="8">
        <v>3.774</v>
      </c>
      <c r="G131" s="7">
        <v>2271</v>
      </c>
      <c r="H131" s="5" t="s">
        <v>40</v>
      </c>
      <c r="I131" s="8">
        <v>2347.0160000000001</v>
      </c>
      <c r="J131" s="26">
        <v>3.6070848635839492</v>
      </c>
      <c r="K131" s="13">
        <f t="shared" si="18"/>
        <v>3.8935941553124005</v>
      </c>
      <c r="M131" t="s">
        <v>151</v>
      </c>
      <c r="N131" t="s">
        <v>152</v>
      </c>
      <c r="O131" t="s">
        <v>153</v>
      </c>
      <c r="P131" t="s">
        <v>150</v>
      </c>
      <c r="Q131">
        <v>4</v>
      </c>
      <c r="R131">
        <v>2</v>
      </c>
      <c r="S131" s="5" t="s">
        <v>176</v>
      </c>
      <c r="T131" s="5" t="s">
        <v>40</v>
      </c>
      <c r="U131" s="9">
        <v>0.20300000000000001</v>
      </c>
      <c r="V131" s="14">
        <v>13.3</v>
      </c>
      <c r="W131" s="15">
        <v>818.19799999999998</v>
      </c>
      <c r="X131" s="15">
        <v>504.44940000000003</v>
      </c>
      <c r="Y131" s="15">
        <f t="shared" si="19"/>
        <v>0.61653707293344651</v>
      </c>
      <c r="Z131" s="12">
        <f t="shared" si="20"/>
        <v>8.1999430700148395</v>
      </c>
      <c r="AA131">
        <v>6.6559999999999997</v>
      </c>
      <c r="AB131">
        <f t="shared" si="21"/>
        <v>0.81171295253735887</v>
      </c>
      <c r="AC131">
        <f t="shared" si="22"/>
        <v>1.2319626006632871</v>
      </c>
      <c r="AD131">
        <f t="shared" si="23"/>
        <v>0.25008840793464732</v>
      </c>
      <c r="AE131">
        <v>995</v>
      </c>
      <c r="AF131">
        <f t="shared" si="24"/>
        <v>2.5134513360266061E-4</v>
      </c>
      <c r="AG131">
        <v>2000</v>
      </c>
      <c r="AH131" s="24">
        <v>10.116</v>
      </c>
      <c r="AI131">
        <f t="shared" si="25"/>
        <v>4.9692592645840368E-2</v>
      </c>
      <c r="AJ131">
        <f t="shared" si="26"/>
        <v>1.9348278828816405E-3</v>
      </c>
    </row>
    <row r="132" spans="1:36" ht="16">
      <c r="A132" s="5" t="s">
        <v>182</v>
      </c>
      <c r="B132" s="5" t="s">
        <v>176</v>
      </c>
      <c r="C132" s="5" t="s">
        <v>177</v>
      </c>
      <c r="D132" s="6" t="s">
        <v>14</v>
      </c>
      <c r="E132" s="7">
        <v>67</v>
      </c>
      <c r="F132" s="8">
        <v>3.4969999999999999</v>
      </c>
      <c r="G132" s="7">
        <v>2270.6</v>
      </c>
      <c r="H132" s="5" t="s">
        <v>40</v>
      </c>
      <c r="I132" s="8">
        <v>2405.8330000000001</v>
      </c>
      <c r="J132" s="26">
        <v>3.6681469100712745</v>
      </c>
      <c r="K132" s="13">
        <f t="shared" si="18"/>
        <v>3.9593071178177714</v>
      </c>
      <c r="M132" t="s">
        <v>151</v>
      </c>
      <c r="N132" t="s">
        <v>152</v>
      </c>
      <c r="O132" t="s">
        <v>153</v>
      </c>
      <c r="P132" t="s">
        <v>150</v>
      </c>
      <c r="Q132">
        <v>4</v>
      </c>
      <c r="R132">
        <v>2</v>
      </c>
      <c r="S132" s="5" t="s">
        <v>176</v>
      </c>
      <c r="T132" s="5" t="s">
        <v>40</v>
      </c>
      <c r="U132" s="9">
        <v>0.20799999999999999</v>
      </c>
      <c r="V132" s="14">
        <v>13.3</v>
      </c>
      <c r="W132" s="15">
        <v>818.19799999999998</v>
      </c>
      <c r="X132" s="15">
        <v>504.44940000000003</v>
      </c>
      <c r="Y132" s="15">
        <f t="shared" si="19"/>
        <v>0.61653707293344651</v>
      </c>
      <c r="Z132" s="12">
        <f t="shared" si="20"/>
        <v>8.1999430700148395</v>
      </c>
      <c r="AA132">
        <v>6.6559999999999997</v>
      </c>
      <c r="AB132">
        <f t="shared" si="21"/>
        <v>0.81171295253735887</v>
      </c>
      <c r="AC132">
        <f t="shared" si="22"/>
        <v>1.2319626006632871</v>
      </c>
      <c r="AD132">
        <f t="shared" si="23"/>
        <v>0.25624822093796373</v>
      </c>
      <c r="AE132">
        <v>995</v>
      </c>
      <c r="AF132">
        <f t="shared" si="24"/>
        <v>2.5753590044016458E-4</v>
      </c>
      <c r="AG132">
        <v>2000</v>
      </c>
      <c r="AH132" s="24">
        <v>10.116</v>
      </c>
      <c r="AI132">
        <f t="shared" si="25"/>
        <v>5.0916548129728068E-2</v>
      </c>
      <c r="AJ132">
        <f t="shared" si="26"/>
        <v>2.0159425142474347E-3</v>
      </c>
    </row>
    <row r="133" spans="1:36" ht="16">
      <c r="A133" s="5" t="s">
        <v>175</v>
      </c>
      <c r="B133" s="5" t="s">
        <v>176</v>
      </c>
      <c r="C133" s="5" t="s">
        <v>177</v>
      </c>
      <c r="D133" s="6" t="s">
        <v>14</v>
      </c>
      <c r="E133" s="7">
        <v>70</v>
      </c>
      <c r="F133" s="8">
        <v>0.68200000000000005</v>
      </c>
      <c r="G133" s="7">
        <v>2258.9</v>
      </c>
      <c r="H133" s="5" t="s">
        <v>39</v>
      </c>
      <c r="I133" s="8">
        <v>4223.3689999999997</v>
      </c>
      <c r="J133" s="26">
        <v>5.5176584328406966</v>
      </c>
      <c r="K133" s="13">
        <f t="shared" si="18"/>
        <v>5.9465618469234869</v>
      </c>
      <c r="M133" t="s">
        <v>151</v>
      </c>
      <c r="N133" t="s">
        <v>152</v>
      </c>
      <c r="O133" t="s">
        <v>153</v>
      </c>
      <c r="P133" t="s">
        <v>150</v>
      </c>
      <c r="Q133">
        <v>4</v>
      </c>
      <c r="R133">
        <v>2</v>
      </c>
      <c r="S133" s="5" t="s">
        <v>176</v>
      </c>
      <c r="T133" s="5" t="s">
        <v>39</v>
      </c>
      <c r="U133" s="9">
        <v>3.6999999999999998E-2</v>
      </c>
      <c r="V133" s="14">
        <v>13.3</v>
      </c>
      <c r="W133" s="15">
        <v>818.19799999999998</v>
      </c>
      <c r="X133" s="15">
        <v>504.44940000000003</v>
      </c>
      <c r="Y133" s="15">
        <f t="shared" si="19"/>
        <v>0.61653707293344651</v>
      </c>
      <c r="Z133" s="12">
        <f t="shared" si="20"/>
        <v>8.1999430700148395</v>
      </c>
      <c r="AA133">
        <v>6.6559999999999997</v>
      </c>
      <c r="AB133">
        <f t="shared" si="21"/>
        <v>0.81171295253735887</v>
      </c>
      <c r="AC133">
        <f t="shared" si="22"/>
        <v>1.2319626006632871</v>
      </c>
      <c r="AD133">
        <f t="shared" si="23"/>
        <v>4.5582616224541621E-2</v>
      </c>
      <c r="AE133">
        <v>995</v>
      </c>
      <c r="AF133">
        <f t="shared" si="24"/>
        <v>4.5811674597529265E-5</v>
      </c>
      <c r="AG133">
        <v>2000</v>
      </c>
      <c r="AH133" s="24">
        <v>10.116</v>
      </c>
      <c r="AI133">
        <f t="shared" si="25"/>
        <v>9.0572705807689339E-3</v>
      </c>
      <c r="AJ133">
        <f t="shared" si="26"/>
        <v>5.385961967286308E-4</v>
      </c>
    </row>
    <row r="134" spans="1:36" ht="16">
      <c r="A134" s="5" t="s">
        <v>182</v>
      </c>
      <c r="B134" s="5" t="s">
        <v>176</v>
      </c>
      <c r="C134" s="5" t="s">
        <v>177</v>
      </c>
      <c r="D134" s="6" t="s">
        <v>14</v>
      </c>
      <c r="E134" s="7">
        <v>66</v>
      </c>
      <c r="F134" s="8">
        <v>0.64</v>
      </c>
      <c r="G134" s="7">
        <v>2258.5</v>
      </c>
      <c r="H134" s="5" t="s">
        <v>39</v>
      </c>
      <c r="I134" s="8">
        <v>4247.1959999999999</v>
      </c>
      <c r="J134" s="26">
        <v>5.5414331206056362</v>
      </c>
      <c r="K134" s="13">
        <f t="shared" si="18"/>
        <v>5.97206779570182</v>
      </c>
      <c r="M134" t="s">
        <v>151</v>
      </c>
      <c r="N134" t="s">
        <v>152</v>
      </c>
      <c r="O134" t="s">
        <v>153</v>
      </c>
      <c r="P134" t="s">
        <v>150</v>
      </c>
      <c r="Q134">
        <v>4</v>
      </c>
      <c r="R134">
        <v>2</v>
      </c>
      <c r="S134" s="5" t="s">
        <v>176</v>
      </c>
      <c r="T134" s="5" t="s">
        <v>39</v>
      </c>
      <c r="U134" s="9">
        <v>3.7999999999999999E-2</v>
      </c>
      <c r="V134" s="14">
        <v>13.3</v>
      </c>
      <c r="W134" s="15">
        <v>818.19799999999998</v>
      </c>
      <c r="X134" s="15">
        <v>504.44940000000003</v>
      </c>
      <c r="Y134" s="15">
        <f t="shared" si="19"/>
        <v>0.61653707293344651</v>
      </c>
      <c r="Z134" s="12">
        <f t="shared" si="20"/>
        <v>8.1999430700148395</v>
      </c>
      <c r="AA134">
        <v>6.6559999999999997</v>
      </c>
      <c r="AB134">
        <f t="shared" si="21"/>
        <v>0.81171295253735887</v>
      </c>
      <c r="AC134">
        <f t="shared" si="22"/>
        <v>1.2319626006632871</v>
      </c>
      <c r="AD134">
        <f t="shared" si="23"/>
        <v>4.6814578825204907E-2</v>
      </c>
      <c r="AE134">
        <v>995</v>
      </c>
      <c r="AF134">
        <f t="shared" si="24"/>
        <v>4.7049827965030056E-5</v>
      </c>
      <c r="AG134">
        <v>2000</v>
      </c>
      <c r="AH134" s="24">
        <v>10.116</v>
      </c>
      <c r="AI134">
        <f t="shared" si="25"/>
        <v>9.3020616775464724E-3</v>
      </c>
      <c r="AJ134">
        <f t="shared" si="26"/>
        <v>5.5552542978107332E-4</v>
      </c>
    </row>
    <row r="135" spans="1:36" ht="16">
      <c r="A135" s="5" t="s">
        <v>175</v>
      </c>
      <c r="B135" s="5" t="s">
        <v>176</v>
      </c>
      <c r="C135" s="5" t="s">
        <v>177</v>
      </c>
      <c r="D135" s="6" t="s">
        <v>14</v>
      </c>
      <c r="E135" s="7">
        <v>67</v>
      </c>
      <c r="F135" s="8">
        <v>6.3179999999999996</v>
      </c>
      <c r="G135" s="7">
        <v>2233.6</v>
      </c>
      <c r="H135" s="5" t="s">
        <v>37</v>
      </c>
      <c r="I135" s="8">
        <v>15477.564</v>
      </c>
      <c r="J135" s="26">
        <v>15.556524092180355</v>
      </c>
      <c r="K135" s="13">
        <f t="shared" si="18"/>
        <v>16.628439494732035</v>
      </c>
      <c r="M135" t="s">
        <v>151</v>
      </c>
      <c r="N135" t="s">
        <v>152</v>
      </c>
      <c r="O135" t="s">
        <v>153</v>
      </c>
      <c r="P135" t="s">
        <v>150</v>
      </c>
      <c r="Q135">
        <v>4</v>
      </c>
      <c r="R135">
        <v>2</v>
      </c>
      <c r="S135" s="5" t="s">
        <v>176</v>
      </c>
      <c r="T135" s="5" t="s">
        <v>37</v>
      </c>
      <c r="U135" s="9">
        <v>0.34</v>
      </c>
      <c r="V135" s="14">
        <v>13.3</v>
      </c>
      <c r="W135" s="15">
        <v>818.19799999999998</v>
      </c>
      <c r="X135" s="15">
        <v>504.44940000000003</v>
      </c>
      <c r="Y135" s="15">
        <f t="shared" si="19"/>
        <v>0.61653707293344651</v>
      </c>
      <c r="Z135" s="12">
        <f t="shared" si="20"/>
        <v>8.1999430700148395</v>
      </c>
      <c r="AA135">
        <v>6.6559999999999997</v>
      </c>
      <c r="AB135">
        <f t="shared" si="21"/>
        <v>0.81171295253735887</v>
      </c>
      <c r="AC135">
        <f t="shared" si="22"/>
        <v>1.2319626006632871</v>
      </c>
      <c r="AD135">
        <f t="shared" si="23"/>
        <v>0.41886728422551767</v>
      </c>
      <c r="AE135">
        <v>995</v>
      </c>
      <c r="AF135">
        <f t="shared" si="24"/>
        <v>4.20972144950269E-4</v>
      </c>
      <c r="AG135">
        <v>2000</v>
      </c>
      <c r="AH135" s="24">
        <v>10.116</v>
      </c>
      <c r="AI135">
        <f t="shared" si="25"/>
        <v>8.3228972904363194E-2</v>
      </c>
      <c r="AJ135">
        <f t="shared" si="26"/>
        <v>1.3839679401488954E-2</v>
      </c>
    </row>
    <row r="136" spans="1:36" ht="16">
      <c r="A136" s="5" t="s">
        <v>182</v>
      </c>
      <c r="B136" s="5" t="s">
        <v>176</v>
      </c>
      <c r="C136" s="5" t="s">
        <v>177</v>
      </c>
      <c r="D136" s="6" t="s">
        <v>14</v>
      </c>
      <c r="E136" s="7">
        <v>64</v>
      </c>
      <c r="F136" s="8">
        <v>5.7469999999999999</v>
      </c>
      <c r="G136" s="7">
        <v>2233.1999999999998</v>
      </c>
      <c r="H136" s="5" t="s">
        <v>37</v>
      </c>
      <c r="I136" s="8">
        <v>15558.564</v>
      </c>
      <c r="J136" s="26">
        <v>15.621050678632848</v>
      </c>
      <c r="K136" s="13">
        <f t="shared" si="18"/>
        <v>16.696533139720692</v>
      </c>
      <c r="M136" t="s">
        <v>151</v>
      </c>
      <c r="N136" t="s">
        <v>152</v>
      </c>
      <c r="O136" t="s">
        <v>153</v>
      </c>
      <c r="P136" t="s">
        <v>150</v>
      </c>
      <c r="Q136">
        <v>4</v>
      </c>
      <c r="R136">
        <v>2</v>
      </c>
      <c r="S136" s="5" t="s">
        <v>176</v>
      </c>
      <c r="T136" s="5" t="s">
        <v>37</v>
      </c>
      <c r="U136" s="9">
        <v>0.34100000000000003</v>
      </c>
      <c r="V136" s="14">
        <v>13.3</v>
      </c>
      <c r="W136" s="15">
        <v>818.19799999999998</v>
      </c>
      <c r="X136" s="15">
        <v>504.44940000000003</v>
      </c>
      <c r="Y136" s="15">
        <f t="shared" si="19"/>
        <v>0.61653707293344651</v>
      </c>
      <c r="Z136" s="12">
        <f t="shared" si="20"/>
        <v>8.1999430700148395</v>
      </c>
      <c r="AA136">
        <v>6.6559999999999997</v>
      </c>
      <c r="AB136">
        <f t="shared" si="21"/>
        <v>0.81171295253735887</v>
      </c>
      <c r="AC136">
        <f t="shared" si="22"/>
        <v>1.2319626006632871</v>
      </c>
      <c r="AD136">
        <f t="shared" si="23"/>
        <v>0.42009924682618094</v>
      </c>
      <c r="AE136">
        <v>995</v>
      </c>
      <c r="AF136">
        <f t="shared" si="24"/>
        <v>4.222102983177698E-4</v>
      </c>
      <c r="AG136">
        <v>2000</v>
      </c>
      <c r="AH136" s="24">
        <v>10.116</v>
      </c>
      <c r="AI136">
        <f t="shared" si="25"/>
        <v>8.3473764001140732E-2</v>
      </c>
      <c r="AJ136">
        <f t="shared" si="26"/>
        <v>1.3937224669422705E-2</v>
      </c>
    </row>
    <row r="137" spans="1:36" ht="16">
      <c r="A137" s="5" t="s">
        <v>175</v>
      </c>
      <c r="B137" s="5" t="s">
        <v>176</v>
      </c>
      <c r="C137" s="5" t="s">
        <v>177</v>
      </c>
      <c r="D137" s="6" t="s">
        <v>14</v>
      </c>
      <c r="E137" s="7">
        <v>68</v>
      </c>
      <c r="F137" s="8">
        <v>7.6130000000000004</v>
      </c>
      <c r="G137" s="7">
        <v>2242.8000000000002</v>
      </c>
      <c r="H137" s="5" t="s">
        <v>38</v>
      </c>
      <c r="I137" s="8">
        <v>7869.2889999999998</v>
      </c>
      <c r="J137" s="26">
        <v>9.0215431294345496</v>
      </c>
      <c r="K137" s="13">
        <f t="shared" si="18"/>
        <v>9.6948658766876008</v>
      </c>
      <c r="M137" t="s">
        <v>151</v>
      </c>
      <c r="N137" t="s">
        <v>152</v>
      </c>
      <c r="O137" t="s">
        <v>153</v>
      </c>
      <c r="P137" t="s">
        <v>150</v>
      </c>
      <c r="Q137">
        <v>4</v>
      </c>
      <c r="R137">
        <v>2</v>
      </c>
      <c r="S137" s="5" t="s">
        <v>176</v>
      </c>
      <c r="T137" s="5" t="s">
        <v>38</v>
      </c>
      <c r="U137" s="9">
        <v>0.41</v>
      </c>
      <c r="V137" s="14">
        <v>13.3</v>
      </c>
      <c r="W137" s="15">
        <v>818.19799999999998</v>
      </c>
      <c r="X137" s="15">
        <v>504.44940000000003</v>
      </c>
      <c r="Y137" s="15">
        <f t="shared" si="19"/>
        <v>0.61653707293344651</v>
      </c>
      <c r="Z137" s="12">
        <f t="shared" si="20"/>
        <v>8.1999430700148395</v>
      </c>
      <c r="AA137">
        <v>6.6559999999999997</v>
      </c>
      <c r="AB137">
        <f t="shared" si="21"/>
        <v>0.81171295253735887</v>
      </c>
      <c r="AC137">
        <f t="shared" si="22"/>
        <v>1.2319626006632871</v>
      </c>
      <c r="AD137">
        <f t="shared" si="23"/>
        <v>0.50510466627194772</v>
      </c>
      <c r="AE137">
        <v>995</v>
      </c>
      <c r="AF137">
        <f t="shared" si="24"/>
        <v>5.0764288067532432E-4</v>
      </c>
      <c r="AG137">
        <v>2000</v>
      </c>
      <c r="AH137" s="24">
        <v>10.116</v>
      </c>
      <c r="AI137">
        <f t="shared" si="25"/>
        <v>0.1003643496787909</v>
      </c>
      <c r="AJ137">
        <f t="shared" si="26"/>
        <v>9.7301890893685215E-3</v>
      </c>
    </row>
    <row r="138" spans="1:36" ht="16">
      <c r="A138" s="5" t="s">
        <v>182</v>
      </c>
      <c r="B138" s="5" t="s">
        <v>176</v>
      </c>
      <c r="C138" s="5" t="s">
        <v>177</v>
      </c>
      <c r="D138" s="6" t="s">
        <v>14</v>
      </c>
      <c r="E138" s="7">
        <v>65</v>
      </c>
      <c r="F138" s="8">
        <v>7.6079999999999997</v>
      </c>
      <c r="G138" s="7">
        <v>2242.6</v>
      </c>
      <c r="H138" s="5" t="s">
        <v>38</v>
      </c>
      <c r="I138" s="8">
        <v>8009.4480000000003</v>
      </c>
      <c r="J138" s="26">
        <v>9.1510619463638907</v>
      </c>
      <c r="K138" s="13">
        <f t="shared" si="18"/>
        <v>9.8330065529747284</v>
      </c>
      <c r="M138" t="s">
        <v>151</v>
      </c>
      <c r="N138" t="s">
        <v>152</v>
      </c>
      <c r="O138" t="s">
        <v>153</v>
      </c>
      <c r="P138" t="s">
        <v>150</v>
      </c>
      <c r="Q138">
        <v>4</v>
      </c>
      <c r="R138">
        <v>2</v>
      </c>
      <c r="S138" s="5" t="s">
        <v>176</v>
      </c>
      <c r="T138" s="5" t="s">
        <v>38</v>
      </c>
      <c r="U138" s="9">
        <v>0.45100000000000001</v>
      </c>
      <c r="V138" s="14">
        <v>13.3</v>
      </c>
      <c r="W138" s="15">
        <v>818.19799999999998</v>
      </c>
      <c r="X138" s="15">
        <v>504.44940000000003</v>
      </c>
      <c r="Y138" s="15">
        <f t="shared" si="19"/>
        <v>0.61653707293344651</v>
      </c>
      <c r="Z138" s="12">
        <f t="shared" si="20"/>
        <v>8.1999430700148395</v>
      </c>
      <c r="AA138">
        <v>6.6559999999999997</v>
      </c>
      <c r="AB138">
        <f t="shared" si="21"/>
        <v>0.81171295253735887</v>
      </c>
      <c r="AC138">
        <f t="shared" si="22"/>
        <v>1.2319626006632871</v>
      </c>
      <c r="AD138">
        <f t="shared" si="23"/>
        <v>0.55561513289914255</v>
      </c>
      <c r="AE138">
        <v>995</v>
      </c>
      <c r="AF138">
        <f t="shared" si="24"/>
        <v>5.5840716874285684E-4</v>
      </c>
      <c r="AG138">
        <v>2000</v>
      </c>
      <c r="AH138" s="24">
        <v>10.116</v>
      </c>
      <c r="AI138">
        <f t="shared" si="25"/>
        <v>0.11040078464667001</v>
      </c>
      <c r="AJ138">
        <f t="shared" si="26"/>
        <v>1.0855716388842579E-2</v>
      </c>
    </row>
    <row r="139" spans="1:36" ht="16">
      <c r="A139" s="5" t="s">
        <v>175</v>
      </c>
      <c r="B139" s="5" t="s">
        <v>176</v>
      </c>
      <c r="C139" s="5" t="s">
        <v>177</v>
      </c>
      <c r="D139" s="6" t="s">
        <v>14</v>
      </c>
      <c r="E139" s="7">
        <v>66</v>
      </c>
      <c r="F139" s="8">
        <v>0.995</v>
      </c>
      <c r="G139" s="7">
        <v>2224.8000000000002</v>
      </c>
      <c r="H139" s="5" t="s">
        <v>36</v>
      </c>
      <c r="I139" s="8">
        <v>31770.35</v>
      </c>
      <c r="J139" s="26">
        <v>26.814042620331545</v>
      </c>
      <c r="K139" s="13">
        <f t="shared" si="18"/>
        <v>28.400764089628556</v>
      </c>
      <c r="M139" t="s">
        <v>151</v>
      </c>
      <c r="N139" t="s">
        <v>152</v>
      </c>
      <c r="O139" t="s">
        <v>153</v>
      </c>
      <c r="P139" t="s">
        <v>150</v>
      </c>
      <c r="Q139">
        <v>4</v>
      </c>
      <c r="R139">
        <v>2</v>
      </c>
      <c r="S139" s="5" t="s">
        <v>176</v>
      </c>
      <c r="T139" s="5" t="s">
        <v>36</v>
      </c>
      <c r="U139" s="9">
        <v>5.3999999999999999E-2</v>
      </c>
      <c r="V139" s="14">
        <v>13.3</v>
      </c>
      <c r="W139" s="15">
        <v>818.19799999999998</v>
      </c>
      <c r="X139" s="15">
        <v>504.44940000000003</v>
      </c>
      <c r="Y139" s="15">
        <f t="shared" si="19"/>
        <v>0.61653707293344651</v>
      </c>
      <c r="Z139" s="12">
        <f t="shared" si="20"/>
        <v>8.1999430700148395</v>
      </c>
      <c r="AA139">
        <v>6.6559999999999997</v>
      </c>
      <c r="AB139">
        <f t="shared" si="21"/>
        <v>0.81171295253735887</v>
      </c>
      <c r="AC139">
        <f t="shared" si="22"/>
        <v>1.2319626006632871</v>
      </c>
      <c r="AD139">
        <f t="shared" si="23"/>
        <v>6.6525980435817506E-2</v>
      </c>
      <c r="AE139">
        <v>995</v>
      </c>
      <c r="AF139">
        <f t="shared" si="24"/>
        <v>6.6860281845042713E-5</v>
      </c>
      <c r="AG139">
        <v>2000</v>
      </c>
      <c r="AH139" s="24">
        <v>10.116</v>
      </c>
      <c r="AI139">
        <f t="shared" si="25"/>
        <v>1.3218719225987092E-2</v>
      </c>
      <c r="AJ139">
        <f t="shared" si="26"/>
        <v>3.7542172630429678E-3</v>
      </c>
    </row>
    <row r="140" spans="1:36" ht="16">
      <c r="A140" s="5" t="s">
        <v>182</v>
      </c>
      <c r="B140" s="5" t="s">
        <v>176</v>
      </c>
      <c r="C140" s="5" t="s">
        <v>177</v>
      </c>
      <c r="D140" s="6" t="s">
        <v>14</v>
      </c>
      <c r="E140" s="7">
        <v>63</v>
      </c>
      <c r="F140" s="8">
        <v>0.88800000000000001</v>
      </c>
      <c r="G140" s="7">
        <v>2224.6</v>
      </c>
      <c r="H140" s="5" t="s">
        <v>36</v>
      </c>
      <c r="I140" s="8">
        <v>32219.913</v>
      </c>
      <c r="J140" s="26">
        <v>27.082271113411991</v>
      </c>
      <c r="K140" s="13">
        <f t="shared" si="18"/>
        <v>28.678645240759721</v>
      </c>
      <c r="M140" t="s">
        <v>151</v>
      </c>
      <c r="N140" t="s">
        <v>152</v>
      </c>
      <c r="O140" t="s">
        <v>153</v>
      </c>
      <c r="P140" t="s">
        <v>150</v>
      </c>
      <c r="Q140">
        <v>4</v>
      </c>
      <c r="R140">
        <v>2</v>
      </c>
      <c r="S140" s="5" t="s">
        <v>176</v>
      </c>
      <c r="T140" s="5" t="s">
        <v>36</v>
      </c>
      <c r="U140" s="9">
        <v>5.2999999999999999E-2</v>
      </c>
      <c r="V140" s="14">
        <v>13.3</v>
      </c>
      <c r="W140" s="15">
        <v>818.19799999999998</v>
      </c>
      <c r="X140" s="15">
        <v>504.44940000000003</v>
      </c>
      <c r="Y140" s="15">
        <f t="shared" si="19"/>
        <v>0.61653707293344651</v>
      </c>
      <c r="Z140" s="12">
        <f t="shared" si="20"/>
        <v>8.1999430700148395</v>
      </c>
      <c r="AA140">
        <v>6.6559999999999997</v>
      </c>
      <c r="AB140">
        <f t="shared" si="21"/>
        <v>0.81171295253735887</v>
      </c>
      <c r="AC140">
        <f t="shared" si="22"/>
        <v>1.2319626006632871</v>
      </c>
      <c r="AD140">
        <f t="shared" si="23"/>
        <v>6.5294017835154219E-2</v>
      </c>
      <c r="AE140">
        <v>995</v>
      </c>
      <c r="AF140">
        <f t="shared" si="24"/>
        <v>6.5622128477541936E-5</v>
      </c>
      <c r="AG140">
        <v>2000</v>
      </c>
      <c r="AH140" s="24">
        <v>10.116</v>
      </c>
      <c r="AI140">
        <f t="shared" si="25"/>
        <v>1.2973928129209557E-2</v>
      </c>
      <c r="AJ140">
        <f t="shared" si="26"/>
        <v>3.7207468219671433E-3</v>
      </c>
    </row>
    <row r="141" spans="1:36" ht="16">
      <c r="A141" s="5" t="s">
        <v>175</v>
      </c>
      <c r="B141" s="5" t="s">
        <v>176</v>
      </c>
      <c r="C141" s="5" t="s">
        <v>177</v>
      </c>
      <c r="D141" s="6" t="s">
        <v>14</v>
      </c>
      <c r="E141" s="7">
        <v>65</v>
      </c>
      <c r="F141" s="8">
        <v>0.57099999999999995</v>
      </c>
      <c r="G141" s="7">
        <v>2206</v>
      </c>
      <c r="H141" s="5" t="s">
        <v>35</v>
      </c>
      <c r="I141" s="8">
        <v>10172.958000000001</v>
      </c>
      <c r="J141" s="26">
        <v>11.104554366948117</v>
      </c>
      <c r="K141" s="13">
        <f t="shared" si="18"/>
        <v>11.912985519505664</v>
      </c>
      <c r="M141" t="s">
        <v>151</v>
      </c>
      <c r="N141" t="s">
        <v>152</v>
      </c>
      <c r="O141" t="s">
        <v>153</v>
      </c>
      <c r="P141" t="s">
        <v>150</v>
      </c>
      <c r="Q141">
        <v>4</v>
      </c>
      <c r="R141">
        <v>2</v>
      </c>
      <c r="S141" s="5" t="s">
        <v>176</v>
      </c>
      <c r="T141" s="5" t="s">
        <v>35</v>
      </c>
      <c r="U141" s="9">
        <v>3.1E-2</v>
      </c>
      <c r="V141" s="14">
        <v>13.3</v>
      </c>
      <c r="W141" s="15">
        <v>818.19799999999998</v>
      </c>
      <c r="X141" s="15">
        <v>504.44940000000003</v>
      </c>
      <c r="Y141" s="15">
        <f t="shared" si="19"/>
        <v>0.61653707293344651</v>
      </c>
      <c r="Z141" s="12">
        <f t="shared" si="20"/>
        <v>8.1999430700148395</v>
      </c>
      <c r="AA141">
        <v>6.6559999999999997</v>
      </c>
      <c r="AB141">
        <f t="shared" si="21"/>
        <v>0.81171295253735887</v>
      </c>
      <c r="AC141">
        <f t="shared" si="22"/>
        <v>1.2319626006632871</v>
      </c>
      <c r="AD141">
        <f t="shared" si="23"/>
        <v>3.8190840620561897E-2</v>
      </c>
      <c r="AE141">
        <v>995</v>
      </c>
      <c r="AF141">
        <f t="shared" si="24"/>
        <v>3.8382754392524523E-5</v>
      </c>
      <c r="AG141">
        <v>2000</v>
      </c>
      <c r="AH141" s="24">
        <v>10.116</v>
      </c>
      <c r="AI141">
        <f t="shared" si="25"/>
        <v>7.5885240001037019E-3</v>
      </c>
      <c r="AJ141">
        <f t="shared" si="26"/>
        <v>9.0401976527656601E-4</v>
      </c>
    </row>
    <row r="142" spans="1:36" ht="16">
      <c r="A142" s="5" t="s">
        <v>182</v>
      </c>
      <c r="B142" s="5" t="s">
        <v>176</v>
      </c>
      <c r="C142" s="5" t="s">
        <v>177</v>
      </c>
      <c r="D142" s="6" t="s">
        <v>14</v>
      </c>
      <c r="E142" s="7">
        <v>62</v>
      </c>
      <c r="F142" s="8">
        <v>0.51400000000000001</v>
      </c>
      <c r="G142" s="7">
        <v>2205.6</v>
      </c>
      <c r="H142" s="5" t="s">
        <v>35</v>
      </c>
      <c r="I142" s="8">
        <v>10111.898999999999</v>
      </c>
      <c r="J142" s="26">
        <v>11.050575247016369</v>
      </c>
      <c r="K142" s="13">
        <f t="shared" si="18"/>
        <v>11.855600721495833</v>
      </c>
      <c r="M142" t="s">
        <v>151</v>
      </c>
      <c r="N142" t="s">
        <v>152</v>
      </c>
      <c r="O142" t="s">
        <v>153</v>
      </c>
      <c r="P142" t="s">
        <v>150</v>
      </c>
      <c r="Q142">
        <v>4</v>
      </c>
      <c r="R142">
        <v>2</v>
      </c>
      <c r="S142" s="5" t="s">
        <v>176</v>
      </c>
      <c r="T142" s="5" t="s">
        <v>35</v>
      </c>
      <c r="U142" s="9">
        <v>3.1E-2</v>
      </c>
      <c r="V142" s="14">
        <v>13.3</v>
      </c>
      <c r="W142" s="15">
        <v>818.19799999999998</v>
      </c>
      <c r="X142" s="15">
        <v>504.44940000000003</v>
      </c>
      <c r="Y142" s="15">
        <f t="shared" si="19"/>
        <v>0.61653707293344651</v>
      </c>
      <c r="Z142" s="12">
        <f t="shared" si="20"/>
        <v>8.1999430700148395</v>
      </c>
      <c r="AA142">
        <v>6.6559999999999997</v>
      </c>
      <c r="AB142">
        <f t="shared" si="21"/>
        <v>0.81171295253735887</v>
      </c>
      <c r="AC142">
        <f t="shared" si="22"/>
        <v>1.2319626006632871</v>
      </c>
      <c r="AD142">
        <f t="shared" si="23"/>
        <v>3.8190840620561897E-2</v>
      </c>
      <c r="AE142">
        <v>995</v>
      </c>
      <c r="AF142">
        <f t="shared" si="24"/>
        <v>3.8382754392524523E-5</v>
      </c>
      <c r="AG142">
        <v>2000</v>
      </c>
      <c r="AH142" s="24">
        <v>10.116</v>
      </c>
      <c r="AI142">
        <f t="shared" si="25"/>
        <v>7.5885240001037019E-3</v>
      </c>
      <c r="AJ142">
        <f t="shared" si="26"/>
        <v>8.9966510610717894E-4</v>
      </c>
    </row>
    <row r="143" spans="1:36" ht="16">
      <c r="A143" s="5" t="s">
        <v>175</v>
      </c>
      <c r="B143" s="5" t="s">
        <v>176</v>
      </c>
      <c r="C143" s="5" t="s">
        <v>177</v>
      </c>
      <c r="D143" s="6" t="s">
        <v>14</v>
      </c>
      <c r="E143" s="7">
        <v>81</v>
      </c>
      <c r="F143" s="8">
        <v>123.697</v>
      </c>
      <c r="G143" s="7">
        <v>2452.4</v>
      </c>
      <c r="H143" s="5" t="s">
        <v>43</v>
      </c>
      <c r="I143" s="8">
        <v>-35.267000000000003</v>
      </c>
      <c r="J143" s="26">
        <v>1.0670907900758331</v>
      </c>
      <c r="K143" s="13">
        <f t="shared" si="18"/>
        <v>1.1542652610660347</v>
      </c>
      <c r="M143" t="s">
        <v>151</v>
      </c>
      <c r="N143" t="s">
        <v>152</v>
      </c>
      <c r="O143" t="s">
        <v>153</v>
      </c>
      <c r="P143" t="s">
        <v>150</v>
      </c>
      <c r="Q143">
        <v>4</v>
      </c>
      <c r="R143">
        <v>2</v>
      </c>
      <c r="S143" s="5" t="s">
        <v>176</v>
      </c>
      <c r="T143" s="5" t="s">
        <v>43</v>
      </c>
      <c r="U143" s="9">
        <v>6.6559999999999997</v>
      </c>
      <c r="V143" s="14">
        <v>13.3</v>
      </c>
      <c r="W143" s="15">
        <v>818.19799999999998</v>
      </c>
      <c r="X143" s="15">
        <v>504.44940000000003</v>
      </c>
      <c r="Y143" s="15">
        <f t="shared" si="19"/>
        <v>0.61653707293344651</v>
      </c>
      <c r="Z143" s="12">
        <f t="shared" si="20"/>
        <v>8.1999430700148395</v>
      </c>
      <c r="AA143">
        <v>6.6559999999999997</v>
      </c>
      <c r="AB143">
        <f t="shared" si="21"/>
        <v>0.81171295253735887</v>
      </c>
      <c r="AC143">
        <f t="shared" si="22"/>
        <v>1.2319626006632871</v>
      </c>
      <c r="AD143">
        <f t="shared" si="23"/>
        <v>8.1999430700148395</v>
      </c>
      <c r="AE143">
        <v>995</v>
      </c>
      <c r="AF143">
        <f t="shared" si="24"/>
        <v>8.2411488140852664E-3</v>
      </c>
      <c r="AG143">
        <v>2000</v>
      </c>
      <c r="AH143" s="24">
        <v>10.116</v>
      </c>
      <c r="AI143">
        <f t="shared" si="25"/>
        <v>1.6293295401512982</v>
      </c>
      <c r="AJ143">
        <f t="shared" si="26"/>
        <v>1.8806784870253404E-2</v>
      </c>
    </row>
    <row r="144" spans="1:36" ht="16">
      <c r="A144" s="5" t="s">
        <v>182</v>
      </c>
      <c r="B144" s="5" t="s">
        <v>176</v>
      </c>
      <c r="C144" s="5" t="s">
        <v>177</v>
      </c>
      <c r="D144" s="6" t="s">
        <v>14</v>
      </c>
      <c r="E144" s="7">
        <v>78</v>
      </c>
      <c r="F144" s="8">
        <v>110.759</v>
      </c>
      <c r="G144" s="7">
        <v>2451.6</v>
      </c>
      <c r="H144" s="5" t="s">
        <v>43</v>
      </c>
      <c r="I144" s="8">
        <v>-38.234999999999999</v>
      </c>
      <c r="J144" s="26">
        <v>1.0638428113829108</v>
      </c>
      <c r="K144" s="13">
        <f t="shared" si="18"/>
        <v>1.1507550296893754</v>
      </c>
      <c r="M144" t="s">
        <v>151</v>
      </c>
      <c r="N144" t="s">
        <v>152</v>
      </c>
      <c r="O144" t="s">
        <v>153</v>
      </c>
      <c r="P144" t="s">
        <v>150</v>
      </c>
      <c r="Q144">
        <v>4</v>
      </c>
      <c r="R144">
        <v>2</v>
      </c>
      <c r="S144" s="5" t="s">
        <v>176</v>
      </c>
      <c r="T144" s="5" t="s">
        <v>43</v>
      </c>
      <c r="U144" s="9">
        <v>6.5730000000000004</v>
      </c>
      <c r="V144" s="14">
        <v>13.3</v>
      </c>
      <c r="W144" s="15">
        <v>818.19799999999998</v>
      </c>
      <c r="X144" s="15">
        <v>504.44940000000003</v>
      </c>
      <c r="Y144" s="15">
        <f t="shared" si="19"/>
        <v>0.61653707293344651</v>
      </c>
      <c r="Z144" s="12">
        <f t="shared" si="20"/>
        <v>8.1999430700148395</v>
      </c>
      <c r="AA144">
        <v>6.6559999999999997</v>
      </c>
      <c r="AB144">
        <f t="shared" si="21"/>
        <v>0.81171295253735887</v>
      </c>
      <c r="AC144">
        <f t="shared" si="22"/>
        <v>1.2319626006632871</v>
      </c>
      <c r="AD144">
        <f t="shared" si="23"/>
        <v>8.0976901741597871</v>
      </c>
      <c r="AE144">
        <v>995</v>
      </c>
      <c r="AF144">
        <f t="shared" si="24"/>
        <v>8.1383820845826998E-3</v>
      </c>
      <c r="AG144">
        <v>2000</v>
      </c>
      <c r="AH144" s="24">
        <v>10.116</v>
      </c>
      <c r="AI144">
        <f t="shared" si="25"/>
        <v>1.6090118791187624</v>
      </c>
      <c r="AJ144">
        <f t="shared" si="26"/>
        <v>1.8515785127258693E-2</v>
      </c>
    </row>
    <row r="145" spans="1:36" ht="16">
      <c r="A145" s="5" t="s">
        <v>175</v>
      </c>
      <c r="B145" s="5" t="s">
        <v>176</v>
      </c>
      <c r="C145" s="5" t="s">
        <v>177</v>
      </c>
      <c r="D145" s="6" t="s">
        <v>14</v>
      </c>
      <c r="E145" s="7">
        <v>79</v>
      </c>
      <c r="F145" s="8">
        <v>0.747</v>
      </c>
      <c r="G145" s="7">
        <v>2408.1</v>
      </c>
      <c r="H145" s="5" t="s">
        <v>41</v>
      </c>
      <c r="I145" s="8">
        <v>5508.0829999999996</v>
      </c>
      <c r="J145" s="26">
        <v>6.782706568231248</v>
      </c>
      <c r="K145" s="13">
        <f t="shared" si="18"/>
        <v>7.3023456288997295</v>
      </c>
      <c r="M145" t="s">
        <v>151</v>
      </c>
      <c r="N145" t="s">
        <v>152</v>
      </c>
      <c r="O145" t="s">
        <v>153</v>
      </c>
      <c r="P145" t="s">
        <v>150</v>
      </c>
      <c r="Q145">
        <v>4</v>
      </c>
      <c r="R145">
        <v>2</v>
      </c>
      <c r="S145" s="5" t="s">
        <v>176</v>
      </c>
      <c r="T145" s="5" t="s">
        <v>41</v>
      </c>
      <c r="U145" s="9">
        <v>0.04</v>
      </c>
      <c r="V145" s="14">
        <v>13.3</v>
      </c>
      <c r="W145" s="15">
        <v>818.19799999999998</v>
      </c>
      <c r="X145" s="15">
        <v>504.44940000000003</v>
      </c>
      <c r="Y145" s="15">
        <f t="shared" si="19"/>
        <v>0.61653707293344651</v>
      </c>
      <c r="Z145" s="12">
        <f t="shared" si="20"/>
        <v>8.1999430700148395</v>
      </c>
      <c r="AA145">
        <v>6.6559999999999997</v>
      </c>
      <c r="AB145">
        <f t="shared" si="21"/>
        <v>0.81171295253735887</v>
      </c>
      <c r="AC145">
        <f t="shared" si="22"/>
        <v>1.2319626006632871</v>
      </c>
      <c r="AD145">
        <f t="shared" si="23"/>
        <v>4.9278504026531486E-2</v>
      </c>
      <c r="AE145">
        <v>995</v>
      </c>
      <c r="AF145">
        <f t="shared" si="24"/>
        <v>4.9526134700031646E-5</v>
      </c>
      <c r="AG145">
        <v>2000</v>
      </c>
      <c r="AH145" s="24">
        <v>10.116</v>
      </c>
      <c r="AI145">
        <f t="shared" si="25"/>
        <v>9.7916438711015512E-3</v>
      </c>
      <c r="AJ145">
        <f t="shared" si="26"/>
        <v>7.1501967821881239E-4</v>
      </c>
    </row>
    <row r="146" spans="1:36" ht="16">
      <c r="A146" s="5" t="s">
        <v>182</v>
      </c>
      <c r="B146" s="5" t="s">
        <v>176</v>
      </c>
      <c r="C146" s="5" t="s">
        <v>177</v>
      </c>
      <c r="D146" s="6" t="s">
        <v>14</v>
      </c>
      <c r="E146" s="7">
        <v>76</v>
      </c>
      <c r="F146" s="8">
        <v>0.434</v>
      </c>
      <c r="G146" s="7">
        <v>2407.6999999999998</v>
      </c>
      <c r="H146" s="5" t="s">
        <v>41</v>
      </c>
      <c r="I146" s="8">
        <v>8757.4950000000008</v>
      </c>
      <c r="J146" s="26">
        <v>9.8361316064878537</v>
      </c>
      <c r="K146" s="13">
        <f t="shared" si="18"/>
        <v>10.563192248510616</v>
      </c>
      <c r="M146" t="s">
        <v>151</v>
      </c>
      <c r="N146" t="s">
        <v>152</v>
      </c>
      <c r="O146" t="s">
        <v>153</v>
      </c>
      <c r="P146" t="s">
        <v>150</v>
      </c>
      <c r="Q146">
        <v>4</v>
      </c>
      <c r="R146">
        <v>2</v>
      </c>
      <c r="S146" s="5" t="s">
        <v>176</v>
      </c>
      <c r="T146" s="5" t="s">
        <v>41</v>
      </c>
      <c r="U146" s="9">
        <v>2.5999999999999999E-2</v>
      </c>
      <c r="V146" s="14">
        <v>13.3</v>
      </c>
      <c r="W146" s="15">
        <v>818.19799999999998</v>
      </c>
      <c r="X146" s="15">
        <v>504.44940000000003</v>
      </c>
      <c r="Y146" s="15">
        <f t="shared" si="19"/>
        <v>0.61653707293344651</v>
      </c>
      <c r="Z146" s="12">
        <f t="shared" si="20"/>
        <v>8.1999430700148395</v>
      </c>
      <c r="AA146">
        <v>6.6559999999999997</v>
      </c>
      <c r="AB146">
        <f t="shared" si="21"/>
        <v>0.81171295253735887</v>
      </c>
      <c r="AC146">
        <f t="shared" si="22"/>
        <v>1.2319626006632871</v>
      </c>
      <c r="AD146">
        <f t="shared" si="23"/>
        <v>3.2031027617245467E-2</v>
      </c>
      <c r="AE146">
        <v>995</v>
      </c>
      <c r="AF146">
        <f t="shared" si="24"/>
        <v>3.2191987555020572E-5</v>
      </c>
      <c r="AG146">
        <v>2000</v>
      </c>
      <c r="AH146" s="24">
        <v>10.116</v>
      </c>
      <c r="AI146">
        <f t="shared" si="25"/>
        <v>6.3645685162160084E-3</v>
      </c>
      <c r="AJ146">
        <f t="shared" si="26"/>
        <v>6.7230160815607654E-4</v>
      </c>
    </row>
    <row r="147" spans="1:36" ht="16">
      <c r="A147" s="5" t="s">
        <v>175</v>
      </c>
      <c r="B147" s="5" t="s">
        <v>176</v>
      </c>
      <c r="C147" s="5" t="s">
        <v>177</v>
      </c>
      <c r="D147" s="6" t="s">
        <v>14</v>
      </c>
      <c r="E147" s="7">
        <v>92</v>
      </c>
      <c r="F147" s="8">
        <v>0.88300000000000001</v>
      </c>
      <c r="G147" s="7">
        <v>2617.1</v>
      </c>
      <c r="H147" s="5" t="s">
        <v>46</v>
      </c>
      <c r="I147" s="8">
        <v>1156.5540000000001</v>
      </c>
      <c r="J147" s="26">
        <v>2.3543270752395262</v>
      </c>
      <c r="K147" s="13">
        <f t="shared" si="18"/>
        <v>2.5439564392342455</v>
      </c>
      <c r="M147" t="s">
        <v>151</v>
      </c>
      <c r="N147" t="s">
        <v>152</v>
      </c>
      <c r="O147" t="s">
        <v>153</v>
      </c>
      <c r="P147" t="s">
        <v>150</v>
      </c>
      <c r="Q147">
        <v>4</v>
      </c>
      <c r="R147">
        <v>2</v>
      </c>
      <c r="S147" s="5" t="s">
        <v>176</v>
      </c>
      <c r="T147" s="5" t="s">
        <v>46</v>
      </c>
      <c r="U147" s="9">
        <v>4.8000000000000001E-2</v>
      </c>
      <c r="V147" s="14">
        <v>13.3</v>
      </c>
      <c r="W147" s="15">
        <v>818.19799999999998</v>
      </c>
      <c r="X147" s="15">
        <v>504.44940000000003</v>
      </c>
      <c r="Y147" s="15">
        <f t="shared" si="19"/>
        <v>0.61653707293344651</v>
      </c>
      <c r="Z147" s="12">
        <f t="shared" si="20"/>
        <v>8.1999430700148395</v>
      </c>
      <c r="AA147">
        <v>6.6559999999999997</v>
      </c>
      <c r="AB147">
        <f t="shared" si="21"/>
        <v>0.81171295253735887</v>
      </c>
      <c r="AC147">
        <f t="shared" si="22"/>
        <v>1.2319626006632871</v>
      </c>
      <c r="AD147">
        <f t="shared" si="23"/>
        <v>5.9134204831837782E-2</v>
      </c>
      <c r="AE147">
        <v>995</v>
      </c>
      <c r="AF147">
        <f t="shared" si="24"/>
        <v>5.9431361640037971E-5</v>
      </c>
      <c r="AG147">
        <v>2000</v>
      </c>
      <c r="AH147" s="24">
        <v>10.116</v>
      </c>
      <c r="AI147">
        <f t="shared" si="25"/>
        <v>1.1749972645321861E-2</v>
      </c>
      <c r="AJ147">
        <f t="shared" si="26"/>
        <v>2.9891418571892793E-4</v>
      </c>
    </row>
    <row r="148" spans="1:36" ht="16">
      <c r="A148" s="5" t="s">
        <v>182</v>
      </c>
      <c r="B148" s="5" t="s">
        <v>176</v>
      </c>
      <c r="C148" s="5" t="s">
        <v>177</v>
      </c>
      <c r="D148" s="6" t="s">
        <v>14</v>
      </c>
      <c r="E148" s="7">
        <v>89</v>
      </c>
      <c r="F148" s="8">
        <v>1.014</v>
      </c>
      <c r="G148" s="7">
        <v>2616.6999999999998</v>
      </c>
      <c r="H148" s="5" t="s">
        <v>46</v>
      </c>
      <c r="I148" s="8">
        <v>613.28399999999999</v>
      </c>
      <c r="J148" s="26">
        <v>1.771742983904667</v>
      </c>
      <c r="K148" s="13">
        <f t="shared" si="18"/>
        <v>1.9153685327620649</v>
      </c>
      <c r="M148" t="s">
        <v>151</v>
      </c>
      <c r="N148" t="s">
        <v>152</v>
      </c>
      <c r="O148" t="s">
        <v>153</v>
      </c>
      <c r="P148" t="s">
        <v>150</v>
      </c>
      <c r="Q148">
        <v>4</v>
      </c>
      <c r="R148">
        <v>2</v>
      </c>
      <c r="S148" s="5" t="s">
        <v>176</v>
      </c>
      <c r="T148" s="5" t="s">
        <v>46</v>
      </c>
      <c r="U148" s="9">
        <v>0.06</v>
      </c>
      <c r="V148" s="14">
        <v>13.3</v>
      </c>
      <c r="W148" s="15">
        <v>818.19799999999998</v>
      </c>
      <c r="X148" s="15">
        <v>504.44940000000003</v>
      </c>
      <c r="Y148" s="15">
        <f t="shared" si="19"/>
        <v>0.61653707293344651</v>
      </c>
      <c r="Z148" s="12">
        <f t="shared" si="20"/>
        <v>8.1999430700148395</v>
      </c>
      <c r="AA148">
        <v>6.6559999999999997</v>
      </c>
      <c r="AB148">
        <f t="shared" si="21"/>
        <v>0.81171295253735887</v>
      </c>
      <c r="AC148">
        <f t="shared" si="22"/>
        <v>1.2319626006632871</v>
      </c>
      <c r="AD148">
        <f t="shared" si="23"/>
        <v>7.3917756039797222E-2</v>
      </c>
      <c r="AE148">
        <v>995</v>
      </c>
      <c r="AF148">
        <f t="shared" si="24"/>
        <v>7.4289202050047462E-5</v>
      </c>
      <c r="AG148">
        <v>2000</v>
      </c>
      <c r="AH148" s="24">
        <v>10.116</v>
      </c>
      <c r="AI148">
        <f t="shared" si="25"/>
        <v>1.4687465806652327E-2</v>
      </c>
      <c r="AJ148">
        <f t="shared" si="26"/>
        <v>2.8131909832080666E-4</v>
      </c>
    </row>
    <row r="149" spans="1:36" ht="16">
      <c r="A149" s="5" t="s">
        <v>175</v>
      </c>
      <c r="B149" s="5" t="s">
        <v>176</v>
      </c>
      <c r="C149" s="5" t="s">
        <v>177</v>
      </c>
      <c r="D149" s="6" t="s">
        <v>14</v>
      </c>
      <c r="E149" s="7">
        <v>88</v>
      </c>
      <c r="F149" s="8">
        <v>0.85599999999999998</v>
      </c>
      <c r="G149" s="7">
        <v>2581.6</v>
      </c>
      <c r="H149" s="5" t="s">
        <v>45</v>
      </c>
      <c r="I149" s="8">
        <v>5136.6859999999997</v>
      </c>
      <c r="J149" s="26">
        <v>6.4204893363021318</v>
      </c>
      <c r="K149" s="13">
        <f t="shared" si="18"/>
        <v>6.9144364775631058</v>
      </c>
      <c r="M149" t="s">
        <v>151</v>
      </c>
      <c r="N149" t="s">
        <v>152</v>
      </c>
      <c r="O149" t="s">
        <v>153</v>
      </c>
      <c r="P149" t="s">
        <v>150</v>
      </c>
      <c r="Q149">
        <v>4</v>
      </c>
      <c r="R149">
        <v>2</v>
      </c>
      <c r="S149" s="5" t="s">
        <v>176</v>
      </c>
      <c r="T149" s="5" t="s">
        <v>45</v>
      </c>
      <c r="U149" s="9">
        <v>4.5999999999999999E-2</v>
      </c>
      <c r="V149" s="14">
        <v>13.3</v>
      </c>
      <c r="W149" s="15">
        <v>818.19799999999998</v>
      </c>
      <c r="X149" s="15">
        <v>504.44940000000003</v>
      </c>
      <c r="Y149" s="15">
        <f t="shared" si="19"/>
        <v>0.61653707293344651</v>
      </c>
      <c r="Z149" s="12">
        <f t="shared" si="20"/>
        <v>8.1999430700148395</v>
      </c>
      <c r="AA149">
        <v>6.6559999999999997</v>
      </c>
      <c r="AB149">
        <f t="shared" si="21"/>
        <v>0.81171295253735887</v>
      </c>
      <c r="AC149">
        <f t="shared" si="22"/>
        <v>1.2319626006632871</v>
      </c>
      <c r="AD149">
        <f t="shared" si="23"/>
        <v>5.6670279630511203E-2</v>
      </c>
      <c r="AE149">
        <v>995</v>
      </c>
      <c r="AF149">
        <f t="shared" si="24"/>
        <v>5.6955054905036382E-5</v>
      </c>
      <c r="AG149">
        <v>2000</v>
      </c>
      <c r="AH149" s="24">
        <v>10.116</v>
      </c>
      <c r="AI149">
        <f t="shared" si="25"/>
        <v>1.1260390451766782E-2</v>
      </c>
      <c r="AJ149">
        <f t="shared" si="26"/>
        <v>7.7859254491299541E-4</v>
      </c>
    </row>
    <row r="150" spans="1:36" ht="16">
      <c r="A150" s="5" t="s">
        <v>182</v>
      </c>
      <c r="B150" s="5" t="s">
        <v>176</v>
      </c>
      <c r="C150" s="5" t="s">
        <v>177</v>
      </c>
      <c r="D150" s="6" t="s">
        <v>14</v>
      </c>
      <c r="E150" s="7">
        <v>85</v>
      </c>
      <c r="F150" s="8">
        <v>1.054</v>
      </c>
      <c r="G150" s="7">
        <v>2581.1</v>
      </c>
      <c r="H150" s="5" t="s">
        <v>45</v>
      </c>
      <c r="I150" s="8">
        <v>3275.886</v>
      </c>
      <c r="J150" s="26">
        <v>4.5624574080939215</v>
      </c>
      <c r="K150" s="13">
        <f t="shared" si="18"/>
        <v>4.9209775389127426</v>
      </c>
      <c r="M150" t="s">
        <v>151</v>
      </c>
      <c r="N150" t="s">
        <v>152</v>
      </c>
      <c r="O150" t="s">
        <v>153</v>
      </c>
      <c r="P150" t="s">
        <v>150</v>
      </c>
      <c r="Q150">
        <v>4</v>
      </c>
      <c r="R150">
        <v>2</v>
      </c>
      <c r="S150" s="5" t="s">
        <v>176</v>
      </c>
      <c r="T150" s="5" t="s">
        <v>45</v>
      </c>
      <c r="U150" s="9">
        <v>6.3E-2</v>
      </c>
      <c r="V150" s="14">
        <v>13.3</v>
      </c>
      <c r="W150" s="15">
        <v>818.19799999999998</v>
      </c>
      <c r="X150" s="15">
        <v>504.44940000000003</v>
      </c>
      <c r="Y150" s="15">
        <f t="shared" si="19"/>
        <v>0.61653707293344651</v>
      </c>
      <c r="Z150" s="12">
        <f t="shared" si="20"/>
        <v>8.1999430700148395</v>
      </c>
      <c r="AA150">
        <v>6.6559999999999997</v>
      </c>
      <c r="AB150">
        <f t="shared" si="21"/>
        <v>0.81171295253735887</v>
      </c>
      <c r="AC150">
        <f t="shared" si="22"/>
        <v>1.2319626006632871</v>
      </c>
      <c r="AD150">
        <f t="shared" si="23"/>
        <v>7.7613643841787094E-2</v>
      </c>
      <c r="AE150">
        <v>995</v>
      </c>
      <c r="AF150">
        <f t="shared" si="24"/>
        <v>7.8003662152549837E-5</v>
      </c>
      <c r="AG150">
        <v>2000</v>
      </c>
      <c r="AH150" s="24">
        <v>10.116</v>
      </c>
      <c r="AI150">
        <f t="shared" si="25"/>
        <v>1.5421839096984942E-2</v>
      </c>
      <c r="AJ150">
        <f t="shared" si="26"/>
        <v>7.5890523804989277E-4</v>
      </c>
    </row>
    <row r="151" spans="1:36" ht="16">
      <c r="A151" s="5" t="s">
        <v>175</v>
      </c>
      <c r="B151" s="5" t="s">
        <v>176</v>
      </c>
      <c r="C151" s="5" t="s">
        <v>177</v>
      </c>
      <c r="D151" s="6" t="s">
        <v>14</v>
      </c>
      <c r="E151" s="7">
        <v>89</v>
      </c>
      <c r="F151" s="8">
        <v>0.41599999999999998</v>
      </c>
      <c r="G151" s="7">
        <v>2588.3000000000002</v>
      </c>
      <c r="H151" s="5" t="s">
        <v>63</v>
      </c>
      <c r="I151" s="8">
        <v>1627.98</v>
      </c>
      <c r="J151" s="26">
        <v>2.854296662886243</v>
      </c>
      <c r="K151" s="13">
        <f t="shared" si="18"/>
        <v>3.0829246668560084</v>
      </c>
      <c r="M151" t="s">
        <v>151</v>
      </c>
      <c r="N151" t="s">
        <v>152</v>
      </c>
      <c r="O151" t="s">
        <v>153</v>
      </c>
      <c r="P151" t="s">
        <v>150</v>
      </c>
      <c r="Q151">
        <v>4</v>
      </c>
      <c r="R151">
        <v>2</v>
      </c>
      <c r="S151" s="5" t="s">
        <v>176</v>
      </c>
      <c r="T151" s="5" t="s">
        <v>63</v>
      </c>
      <c r="U151" s="9">
        <v>2.1999999999999999E-2</v>
      </c>
      <c r="V151" s="14">
        <v>13.3</v>
      </c>
      <c r="W151" s="15">
        <v>818.19799999999998</v>
      </c>
      <c r="X151" s="15">
        <v>504.44940000000003</v>
      </c>
      <c r="Y151" s="15">
        <f t="shared" si="19"/>
        <v>0.61653707293344651</v>
      </c>
      <c r="Z151" s="12">
        <f t="shared" si="20"/>
        <v>8.1999430700148395</v>
      </c>
      <c r="AA151">
        <v>6.6559999999999997</v>
      </c>
      <c r="AB151">
        <f t="shared" si="21"/>
        <v>0.81171295253735887</v>
      </c>
      <c r="AC151">
        <f t="shared" si="22"/>
        <v>1.2319626006632871</v>
      </c>
      <c r="AD151">
        <f t="shared" si="23"/>
        <v>2.7103177214592315E-2</v>
      </c>
      <c r="AE151">
        <v>995</v>
      </c>
      <c r="AF151">
        <f t="shared" si="24"/>
        <v>2.7239374085017403E-5</v>
      </c>
      <c r="AG151">
        <v>2000</v>
      </c>
      <c r="AH151" s="24">
        <v>10.116</v>
      </c>
      <c r="AI151">
        <f t="shared" si="25"/>
        <v>5.3854041291058526E-3</v>
      </c>
      <c r="AJ151">
        <f t="shared" si="26"/>
        <v>1.6602795230608633E-4</v>
      </c>
    </row>
    <row r="152" spans="1:36" ht="16">
      <c r="A152" s="5" t="s">
        <v>182</v>
      </c>
      <c r="B152" s="5" t="s">
        <v>176</v>
      </c>
      <c r="C152" s="5" t="s">
        <v>177</v>
      </c>
      <c r="D152" s="6" t="s">
        <v>14</v>
      </c>
      <c r="E152" s="7">
        <v>86</v>
      </c>
      <c r="F152" s="8">
        <v>0.55800000000000005</v>
      </c>
      <c r="G152" s="7">
        <v>2587.8000000000002</v>
      </c>
      <c r="H152" s="5" t="s">
        <v>63</v>
      </c>
      <c r="I152" s="8">
        <v>664.30399999999997</v>
      </c>
      <c r="J152" s="26">
        <v>1.8267506874758894</v>
      </c>
      <c r="K152" s="13">
        <f t="shared" si="18"/>
        <v>1.9747457654499694</v>
      </c>
      <c r="M152" t="s">
        <v>151</v>
      </c>
      <c r="N152" t="s">
        <v>152</v>
      </c>
      <c r="O152" t="s">
        <v>153</v>
      </c>
      <c r="P152" t="s">
        <v>150</v>
      </c>
      <c r="Q152">
        <v>4</v>
      </c>
      <c r="R152">
        <v>2</v>
      </c>
      <c r="S152" s="5" t="s">
        <v>176</v>
      </c>
      <c r="T152" s="5" t="s">
        <v>63</v>
      </c>
      <c r="U152" s="9">
        <v>3.3000000000000002E-2</v>
      </c>
      <c r="V152" s="14">
        <v>13.3</v>
      </c>
      <c r="W152" s="15">
        <v>818.19799999999998</v>
      </c>
      <c r="X152" s="15">
        <v>504.44940000000003</v>
      </c>
      <c r="Y152" s="15">
        <f t="shared" si="19"/>
        <v>0.61653707293344651</v>
      </c>
      <c r="Z152" s="12">
        <f t="shared" si="20"/>
        <v>8.1999430700148395</v>
      </c>
      <c r="AA152">
        <v>6.6559999999999997</v>
      </c>
      <c r="AB152">
        <f t="shared" si="21"/>
        <v>0.81171295253735887</v>
      </c>
      <c r="AC152">
        <f t="shared" si="22"/>
        <v>1.2319626006632871</v>
      </c>
      <c r="AD152">
        <f t="shared" si="23"/>
        <v>4.0654765821888476E-2</v>
      </c>
      <c r="AE152">
        <v>995</v>
      </c>
      <c r="AF152">
        <f t="shared" si="24"/>
        <v>4.0859061127526106E-5</v>
      </c>
      <c r="AG152">
        <v>2000</v>
      </c>
      <c r="AH152" s="24">
        <v>10.116</v>
      </c>
      <c r="AI152">
        <f t="shared" si="25"/>
        <v>8.0781061936587798E-3</v>
      </c>
      <c r="AJ152">
        <f t="shared" si="26"/>
        <v>1.5952205998782845E-4</v>
      </c>
    </row>
    <row r="153" spans="1:36" ht="16">
      <c r="A153" s="5" t="s">
        <v>175</v>
      </c>
      <c r="B153" s="5" t="s">
        <v>176</v>
      </c>
      <c r="C153" s="5" t="s">
        <v>177</v>
      </c>
      <c r="D153" s="6" t="s">
        <v>14</v>
      </c>
      <c r="E153" s="7">
        <v>84</v>
      </c>
      <c r="F153" s="8">
        <v>1.4470000000000001</v>
      </c>
      <c r="G153" s="7">
        <v>2519.5</v>
      </c>
      <c r="H153" s="5" t="s">
        <v>44</v>
      </c>
      <c r="I153" s="8">
        <v>8438.3850000000002</v>
      </c>
      <c r="J153" s="26">
        <v>9.5451548879941086</v>
      </c>
      <c r="K153" s="13">
        <f t="shared" si="18"/>
        <v>10.253153154181241</v>
      </c>
      <c r="M153" t="s">
        <v>151</v>
      </c>
      <c r="N153" t="s">
        <v>152</v>
      </c>
      <c r="O153" t="s">
        <v>153</v>
      </c>
      <c r="P153" t="s">
        <v>150</v>
      </c>
      <c r="Q153">
        <v>4</v>
      </c>
      <c r="R153">
        <v>2</v>
      </c>
      <c r="S153" s="5" t="s">
        <v>176</v>
      </c>
      <c r="T153" s="5" t="s">
        <v>44</v>
      </c>
      <c r="U153" s="9">
        <v>7.8E-2</v>
      </c>
      <c r="V153" s="14">
        <v>13.3</v>
      </c>
      <c r="W153" s="15">
        <v>818.19799999999998</v>
      </c>
      <c r="X153" s="15">
        <v>504.44940000000003</v>
      </c>
      <c r="Y153" s="15">
        <f t="shared" si="19"/>
        <v>0.61653707293344651</v>
      </c>
      <c r="Z153" s="12">
        <f t="shared" si="20"/>
        <v>8.1999430700148395</v>
      </c>
      <c r="AA153">
        <v>6.6559999999999997</v>
      </c>
      <c r="AB153">
        <f t="shared" si="21"/>
        <v>0.81171295253735887</v>
      </c>
      <c r="AC153">
        <f t="shared" si="22"/>
        <v>1.2319626006632871</v>
      </c>
      <c r="AD153">
        <f t="shared" si="23"/>
        <v>9.60930828517364E-2</v>
      </c>
      <c r="AE153">
        <v>995</v>
      </c>
      <c r="AF153">
        <f t="shared" si="24"/>
        <v>9.6575962665061709E-5</v>
      </c>
      <c r="AG153">
        <v>2000</v>
      </c>
      <c r="AH153" s="24">
        <v>10.116</v>
      </c>
      <c r="AI153">
        <f t="shared" si="25"/>
        <v>1.9093705548648025E-2</v>
      </c>
      <c r="AJ153">
        <f t="shared" si="26"/>
        <v>1.9577068727112835E-3</v>
      </c>
    </row>
    <row r="154" spans="1:36" ht="16">
      <c r="A154" s="5" t="s">
        <v>182</v>
      </c>
      <c r="B154" s="5" t="s">
        <v>176</v>
      </c>
      <c r="C154" s="5" t="s">
        <v>177</v>
      </c>
      <c r="D154" s="6" t="s">
        <v>14</v>
      </c>
      <c r="E154" s="7">
        <v>81</v>
      </c>
      <c r="F154" s="8">
        <v>1.45</v>
      </c>
      <c r="G154" s="7">
        <v>2519.1</v>
      </c>
      <c r="H154" s="5" t="s">
        <v>44</v>
      </c>
      <c r="I154" s="8">
        <v>7227.8680000000004</v>
      </c>
      <c r="J154" s="26">
        <v>8.4240725514078587</v>
      </c>
      <c r="K154" s="13">
        <f t="shared" si="18"/>
        <v>9.0572424098300068</v>
      </c>
      <c r="M154" t="s">
        <v>151</v>
      </c>
      <c r="N154" t="s">
        <v>152</v>
      </c>
      <c r="O154" t="s">
        <v>153</v>
      </c>
      <c r="P154" t="s">
        <v>150</v>
      </c>
      <c r="Q154">
        <v>4</v>
      </c>
      <c r="R154">
        <v>2</v>
      </c>
      <c r="S154" s="5" t="s">
        <v>176</v>
      </c>
      <c r="T154" s="5" t="s">
        <v>44</v>
      </c>
      <c r="U154" s="9">
        <v>8.5999999999999993E-2</v>
      </c>
      <c r="V154" s="14">
        <v>13.3</v>
      </c>
      <c r="W154" s="15">
        <v>818.19799999999998</v>
      </c>
      <c r="X154" s="15">
        <v>504.44940000000003</v>
      </c>
      <c r="Y154" s="15">
        <f t="shared" si="19"/>
        <v>0.61653707293344651</v>
      </c>
      <c r="Z154" s="12">
        <f t="shared" si="20"/>
        <v>8.1999430700148395</v>
      </c>
      <c r="AA154">
        <v>6.6559999999999997</v>
      </c>
      <c r="AB154">
        <f t="shared" si="21"/>
        <v>0.81171295253735887</v>
      </c>
      <c r="AC154">
        <f t="shared" si="22"/>
        <v>1.2319626006632871</v>
      </c>
      <c r="AD154">
        <f t="shared" si="23"/>
        <v>0.10594878365704269</v>
      </c>
      <c r="AE154">
        <v>995</v>
      </c>
      <c r="AF154">
        <f t="shared" si="24"/>
        <v>1.0648118960506803E-4</v>
      </c>
      <c r="AG154">
        <v>2000</v>
      </c>
      <c r="AH154" s="24">
        <v>10.116</v>
      </c>
      <c r="AI154">
        <f t="shared" si="25"/>
        <v>2.1052034322868333E-2</v>
      </c>
      <c r="AJ154">
        <f t="shared" si="26"/>
        <v>1.9067337808228002E-3</v>
      </c>
    </row>
    <row r="155" spans="1:36" ht="16">
      <c r="A155" s="5" t="s">
        <v>175</v>
      </c>
      <c r="B155" s="5" t="s">
        <v>176</v>
      </c>
      <c r="C155" s="5" t="s">
        <v>177</v>
      </c>
      <c r="D155" s="6" t="s">
        <v>14</v>
      </c>
      <c r="E155" s="7">
        <v>103</v>
      </c>
      <c r="F155" s="8">
        <v>0.56899999999999995</v>
      </c>
      <c r="G155" s="7">
        <v>2782.4</v>
      </c>
      <c r="H155" s="5" t="s">
        <v>53</v>
      </c>
      <c r="I155" s="8">
        <v>63.816000000000003</v>
      </c>
      <c r="J155" s="26">
        <v>1.1753982716447311</v>
      </c>
      <c r="K155" s="13">
        <f t="shared" si="18"/>
        <v>1.2713070701133677</v>
      </c>
      <c r="M155" t="s">
        <v>151</v>
      </c>
      <c r="N155" t="s">
        <v>152</v>
      </c>
      <c r="O155" t="s">
        <v>153</v>
      </c>
      <c r="P155" t="s">
        <v>150</v>
      </c>
      <c r="Q155">
        <v>4</v>
      </c>
      <c r="R155">
        <v>2</v>
      </c>
      <c r="S155" s="5" t="s">
        <v>176</v>
      </c>
      <c r="T155" s="5" t="s">
        <v>53</v>
      </c>
      <c r="U155" s="9">
        <v>3.1E-2</v>
      </c>
      <c r="V155" s="14">
        <v>13.3</v>
      </c>
      <c r="W155" s="15">
        <v>818.19799999999998</v>
      </c>
      <c r="X155" s="15">
        <v>504.44940000000003</v>
      </c>
      <c r="Y155" s="15">
        <f t="shared" si="19"/>
        <v>0.61653707293344651</v>
      </c>
      <c r="Z155" s="12">
        <f t="shared" si="20"/>
        <v>8.1999430700148395</v>
      </c>
      <c r="AA155">
        <v>6.6559999999999997</v>
      </c>
      <c r="AB155">
        <f t="shared" si="21"/>
        <v>0.81171295253735887</v>
      </c>
      <c r="AC155">
        <f t="shared" si="22"/>
        <v>1.2319626006632871</v>
      </c>
      <c r="AD155">
        <f t="shared" si="23"/>
        <v>3.8190840620561897E-2</v>
      </c>
      <c r="AE155">
        <v>995</v>
      </c>
      <c r="AF155">
        <f t="shared" si="24"/>
        <v>3.8382754392524523E-5</v>
      </c>
      <c r="AG155">
        <v>2000</v>
      </c>
      <c r="AH155" s="24">
        <v>10.116</v>
      </c>
      <c r="AI155">
        <f t="shared" si="25"/>
        <v>7.5885240001037019E-3</v>
      </c>
      <c r="AJ155">
        <f t="shared" si="26"/>
        <v>9.6473442130568101E-5</v>
      </c>
    </row>
    <row r="156" spans="1:36" ht="16">
      <c r="A156" s="5" t="s">
        <v>182</v>
      </c>
      <c r="B156" s="5" t="s">
        <v>176</v>
      </c>
      <c r="C156" s="5" t="s">
        <v>177</v>
      </c>
      <c r="D156" s="6" t="s">
        <v>14</v>
      </c>
      <c r="E156" s="7">
        <v>100</v>
      </c>
      <c r="F156" s="8">
        <v>0.52200000000000002</v>
      </c>
      <c r="G156" s="7">
        <v>2782.2</v>
      </c>
      <c r="H156" s="5" t="s">
        <v>53</v>
      </c>
      <c r="I156" s="8">
        <v>9.2959999999999994</v>
      </c>
      <c r="J156" s="26">
        <v>1.115831900762031</v>
      </c>
      <c r="K156" s="13">
        <f t="shared" si="18"/>
        <v>1.2069396310529965</v>
      </c>
      <c r="M156" t="s">
        <v>151</v>
      </c>
      <c r="N156" t="s">
        <v>152</v>
      </c>
      <c r="O156" t="s">
        <v>153</v>
      </c>
      <c r="P156" t="s">
        <v>150</v>
      </c>
      <c r="Q156">
        <v>4</v>
      </c>
      <c r="R156">
        <v>2</v>
      </c>
      <c r="S156" s="5" t="s">
        <v>176</v>
      </c>
      <c r="T156" s="5" t="s">
        <v>53</v>
      </c>
      <c r="U156" s="9">
        <v>3.1E-2</v>
      </c>
      <c r="V156" s="14">
        <v>13.3</v>
      </c>
      <c r="W156" s="15">
        <v>818.19799999999998</v>
      </c>
      <c r="X156" s="15">
        <v>504.44940000000003</v>
      </c>
      <c r="Y156" s="15">
        <f t="shared" si="19"/>
        <v>0.61653707293344651</v>
      </c>
      <c r="Z156" s="12">
        <f t="shared" si="20"/>
        <v>8.1999430700148395</v>
      </c>
      <c r="AA156">
        <v>6.6559999999999997</v>
      </c>
      <c r="AB156">
        <f t="shared" si="21"/>
        <v>0.81171295253735887</v>
      </c>
      <c r="AC156">
        <f t="shared" si="22"/>
        <v>1.2319626006632871</v>
      </c>
      <c r="AD156">
        <f t="shared" si="23"/>
        <v>3.8190840620561897E-2</v>
      </c>
      <c r="AE156">
        <v>995</v>
      </c>
      <c r="AF156">
        <f t="shared" si="24"/>
        <v>3.8382754392524523E-5</v>
      </c>
      <c r="AG156">
        <v>2000</v>
      </c>
      <c r="AH156" s="24">
        <v>10.116</v>
      </c>
      <c r="AI156">
        <f t="shared" si="25"/>
        <v>7.5885240001037019E-3</v>
      </c>
      <c r="AJ156">
        <f t="shared" si="26"/>
        <v>9.1588903569219722E-5</v>
      </c>
    </row>
    <row r="157" spans="1:36" ht="16">
      <c r="A157" s="5" t="s">
        <v>175</v>
      </c>
      <c r="B157" s="5" t="s">
        <v>176</v>
      </c>
      <c r="C157" s="5" t="s">
        <v>177</v>
      </c>
      <c r="D157" s="6" t="s">
        <v>14</v>
      </c>
      <c r="E157" s="7">
        <v>114</v>
      </c>
      <c r="F157" s="8">
        <v>1.034</v>
      </c>
      <c r="G157" s="7">
        <v>2956.7</v>
      </c>
      <c r="H157" s="5" t="s">
        <v>54</v>
      </c>
      <c r="I157" s="8">
        <v>310.12900000000002</v>
      </c>
      <c r="J157" s="26">
        <v>1.4436179368776989</v>
      </c>
      <c r="K157" s="13">
        <f t="shared" si="18"/>
        <v>1.5610668988142307</v>
      </c>
      <c r="M157" t="s">
        <v>151</v>
      </c>
      <c r="N157" t="s">
        <v>152</v>
      </c>
      <c r="O157" t="s">
        <v>153</v>
      </c>
      <c r="P157" t="s">
        <v>150</v>
      </c>
      <c r="Q157">
        <v>4</v>
      </c>
      <c r="R157">
        <v>2</v>
      </c>
      <c r="S157" s="5" t="s">
        <v>176</v>
      </c>
      <c r="T157" s="5" t="s">
        <v>54</v>
      </c>
      <c r="U157" s="9">
        <v>5.6000000000000001E-2</v>
      </c>
      <c r="V157" s="14">
        <v>13.3</v>
      </c>
      <c r="W157" s="15">
        <v>818.19799999999998</v>
      </c>
      <c r="X157" s="15">
        <v>504.44940000000003</v>
      </c>
      <c r="Y157" s="15">
        <f t="shared" si="19"/>
        <v>0.61653707293344651</v>
      </c>
      <c r="Z157" s="12">
        <f t="shared" si="20"/>
        <v>8.1999430700148395</v>
      </c>
      <c r="AA157">
        <v>6.6559999999999997</v>
      </c>
      <c r="AB157">
        <f t="shared" si="21"/>
        <v>0.81171295253735887</v>
      </c>
      <c r="AC157">
        <f t="shared" si="22"/>
        <v>1.2319626006632871</v>
      </c>
      <c r="AD157">
        <f t="shared" si="23"/>
        <v>6.8989905637144078E-2</v>
      </c>
      <c r="AE157">
        <v>995</v>
      </c>
      <c r="AF157">
        <f t="shared" si="24"/>
        <v>6.9336588580044296E-5</v>
      </c>
      <c r="AG157">
        <v>2000</v>
      </c>
      <c r="AH157" s="24">
        <v>10.116</v>
      </c>
      <c r="AI157">
        <f t="shared" si="25"/>
        <v>1.3708301419542171E-2</v>
      </c>
      <c r="AJ157">
        <f t="shared" si="26"/>
        <v>2.1399575585015414E-4</v>
      </c>
    </row>
    <row r="158" spans="1:36" ht="16">
      <c r="A158" s="5" t="s">
        <v>182</v>
      </c>
      <c r="B158" s="5" t="s">
        <v>176</v>
      </c>
      <c r="C158" s="5" t="s">
        <v>177</v>
      </c>
      <c r="D158" s="6" t="s">
        <v>14</v>
      </c>
      <c r="E158" s="7">
        <v>109</v>
      </c>
      <c r="F158" s="8">
        <v>0.85299999999999998</v>
      </c>
      <c r="G158" s="7">
        <v>2956.5</v>
      </c>
      <c r="H158" s="5" t="s">
        <v>54</v>
      </c>
      <c r="I158" s="8">
        <v>355.76799999999997</v>
      </c>
      <c r="J158" s="26">
        <v>1.4931561952443959</v>
      </c>
      <c r="K158" s="13">
        <f t="shared" si="18"/>
        <v>1.6145694345253685</v>
      </c>
      <c r="M158" t="s">
        <v>151</v>
      </c>
      <c r="N158" t="s">
        <v>152</v>
      </c>
      <c r="O158" t="s">
        <v>153</v>
      </c>
      <c r="P158" t="s">
        <v>150</v>
      </c>
      <c r="Q158">
        <v>4</v>
      </c>
      <c r="R158">
        <v>2</v>
      </c>
      <c r="S158" s="5" t="s">
        <v>176</v>
      </c>
      <c r="T158" s="5" t="s">
        <v>54</v>
      </c>
      <c r="U158" s="9">
        <v>5.0999999999999997E-2</v>
      </c>
      <c r="V158" s="14">
        <v>13.3</v>
      </c>
      <c r="W158" s="15">
        <v>818.19799999999998</v>
      </c>
      <c r="X158" s="15">
        <v>504.44940000000003</v>
      </c>
      <c r="Y158" s="15">
        <f t="shared" si="19"/>
        <v>0.61653707293344651</v>
      </c>
      <c r="Z158" s="12">
        <f t="shared" si="20"/>
        <v>8.1999430700148395</v>
      </c>
      <c r="AA158">
        <v>6.6559999999999997</v>
      </c>
      <c r="AB158">
        <f t="shared" si="21"/>
        <v>0.81171295253735887</v>
      </c>
      <c r="AC158">
        <f t="shared" si="22"/>
        <v>1.2319626006632871</v>
      </c>
      <c r="AD158">
        <f t="shared" si="23"/>
        <v>6.2830092633827633E-2</v>
      </c>
      <c r="AE158">
        <v>995</v>
      </c>
      <c r="AF158">
        <f t="shared" si="24"/>
        <v>6.3145821742540339E-5</v>
      </c>
      <c r="AG158">
        <v>2000</v>
      </c>
      <c r="AH158" s="24">
        <v>10.116</v>
      </c>
      <c r="AI158">
        <f t="shared" si="25"/>
        <v>1.2484345935654477E-2</v>
      </c>
      <c r="AJ158">
        <f t="shared" si="26"/>
        <v>2.0156843357748731E-4</v>
      </c>
    </row>
    <row r="159" spans="1:36" ht="16">
      <c r="A159" s="5" t="s">
        <v>175</v>
      </c>
      <c r="B159" s="5" t="s">
        <v>176</v>
      </c>
      <c r="C159" s="5" t="s">
        <v>177</v>
      </c>
      <c r="D159" s="6" t="s">
        <v>14</v>
      </c>
      <c r="E159" s="7">
        <v>124</v>
      </c>
      <c r="F159" s="8">
        <v>0.91100000000000003</v>
      </c>
      <c r="G159" s="7">
        <v>3394</v>
      </c>
      <c r="H159" s="5" t="s">
        <v>55</v>
      </c>
      <c r="I159" s="8">
        <v>124.98099999999999</v>
      </c>
      <c r="J159" s="26">
        <v>1.2421393444652791</v>
      </c>
      <c r="K159" s="13">
        <f t="shared" si="18"/>
        <v>1.3434199734070995</v>
      </c>
      <c r="M159" t="s">
        <v>151</v>
      </c>
      <c r="N159" t="s">
        <v>152</v>
      </c>
      <c r="O159" t="s">
        <v>153</v>
      </c>
      <c r="P159" t="s">
        <v>150</v>
      </c>
      <c r="Q159">
        <v>4</v>
      </c>
      <c r="R159">
        <v>2</v>
      </c>
      <c r="S159" s="5" t="s">
        <v>176</v>
      </c>
      <c r="T159" s="5" t="s">
        <v>55</v>
      </c>
      <c r="U159" s="9">
        <v>4.9000000000000002E-2</v>
      </c>
      <c r="V159" s="14">
        <v>13.3</v>
      </c>
      <c r="W159" s="15">
        <v>818.19799999999998</v>
      </c>
      <c r="X159" s="15">
        <v>504.44940000000003</v>
      </c>
      <c r="Y159" s="15">
        <f t="shared" si="19"/>
        <v>0.61653707293344651</v>
      </c>
      <c r="Z159" s="12">
        <f t="shared" si="20"/>
        <v>8.1999430700148395</v>
      </c>
      <c r="AA159">
        <v>6.6559999999999997</v>
      </c>
      <c r="AB159">
        <f t="shared" si="21"/>
        <v>0.81171295253735887</v>
      </c>
      <c r="AC159">
        <f t="shared" si="22"/>
        <v>1.2319626006632871</v>
      </c>
      <c r="AD159">
        <f t="shared" si="23"/>
        <v>6.0366167432501068E-2</v>
      </c>
      <c r="AE159">
        <v>995</v>
      </c>
      <c r="AF159">
        <f t="shared" si="24"/>
        <v>6.0669515007538763E-5</v>
      </c>
      <c r="AG159">
        <v>2000</v>
      </c>
      <c r="AH159" s="24">
        <v>10.116</v>
      </c>
      <c r="AI159">
        <f t="shared" si="25"/>
        <v>1.19947637420994E-2</v>
      </c>
      <c r="AJ159">
        <f t="shared" si="26"/>
        <v>1.6114005187435618E-4</v>
      </c>
    </row>
    <row r="160" spans="1:36" ht="16">
      <c r="A160" s="5" t="s">
        <v>182</v>
      </c>
      <c r="B160" s="5" t="s">
        <v>176</v>
      </c>
      <c r="C160" s="5" t="s">
        <v>177</v>
      </c>
      <c r="D160" s="6" t="s">
        <v>14</v>
      </c>
      <c r="E160" s="7">
        <v>119</v>
      </c>
      <c r="F160" s="8">
        <v>0.84499999999999997</v>
      </c>
      <c r="G160" s="7">
        <v>3393.7</v>
      </c>
      <c r="H160" s="5" t="s">
        <v>55</v>
      </c>
      <c r="I160" s="8">
        <v>121.70699999999999</v>
      </c>
      <c r="J160" s="26">
        <v>1.2385691557006755</v>
      </c>
      <c r="K160" s="13">
        <f t="shared" si="18"/>
        <v>1.3395626298196688</v>
      </c>
      <c r="M160" t="s">
        <v>151</v>
      </c>
      <c r="N160" t="s">
        <v>152</v>
      </c>
      <c r="O160" t="s">
        <v>153</v>
      </c>
      <c r="P160" t="s">
        <v>150</v>
      </c>
      <c r="Q160">
        <v>4</v>
      </c>
      <c r="R160">
        <v>2</v>
      </c>
      <c r="S160" s="5" t="s">
        <v>176</v>
      </c>
      <c r="T160" s="5" t="s">
        <v>55</v>
      </c>
      <c r="U160" s="9">
        <v>0.05</v>
      </c>
      <c r="V160" s="14">
        <v>13.3</v>
      </c>
      <c r="W160" s="15">
        <v>818.19799999999998</v>
      </c>
      <c r="X160" s="15">
        <v>504.44940000000003</v>
      </c>
      <c r="Y160" s="15">
        <f t="shared" si="19"/>
        <v>0.61653707293344651</v>
      </c>
      <c r="Z160" s="12">
        <f t="shared" si="20"/>
        <v>8.1999430700148395</v>
      </c>
      <c r="AA160">
        <v>6.6559999999999997</v>
      </c>
      <c r="AB160">
        <f t="shared" si="21"/>
        <v>0.81171295253735887</v>
      </c>
      <c r="AC160">
        <f t="shared" si="22"/>
        <v>1.2319626006632871</v>
      </c>
      <c r="AD160">
        <f t="shared" si="23"/>
        <v>6.1598130033164361E-2</v>
      </c>
      <c r="AE160">
        <v>995</v>
      </c>
      <c r="AF160">
        <f t="shared" si="24"/>
        <v>6.1907668375039561E-5</v>
      </c>
      <c r="AG160">
        <v>2000</v>
      </c>
      <c r="AH160" s="24">
        <v>10.116</v>
      </c>
      <c r="AI160">
        <f t="shared" si="25"/>
        <v>1.223955483887694E-2</v>
      </c>
      <c r="AJ160">
        <f t="shared" si="26"/>
        <v>1.6395650267788048E-4</v>
      </c>
    </row>
    <row r="161" spans="1:36" ht="16">
      <c r="A161" s="5" t="s">
        <v>175</v>
      </c>
      <c r="B161" s="5" t="s">
        <v>176</v>
      </c>
      <c r="C161" s="5" t="s">
        <v>177</v>
      </c>
      <c r="D161" s="6" t="s">
        <v>14</v>
      </c>
      <c r="E161" s="7">
        <v>57</v>
      </c>
      <c r="F161" s="8">
        <v>2.7629999999999999</v>
      </c>
      <c r="G161" s="7">
        <v>2073.5</v>
      </c>
      <c r="H161" s="5" t="s">
        <v>32</v>
      </c>
      <c r="I161" s="8">
        <v>7068.174</v>
      </c>
      <c r="J161" s="26">
        <v>8.2740987604163916</v>
      </c>
      <c r="K161" s="13">
        <f t="shared" si="18"/>
        <v>8.8970914604997251</v>
      </c>
      <c r="M161" t="s">
        <v>151</v>
      </c>
      <c r="N161" t="s">
        <v>152</v>
      </c>
      <c r="O161" t="s">
        <v>153</v>
      </c>
      <c r="P161" t="s">
        <v>150</v>
      </c>
      <c r="Q161">
        <v>4</v>
      </c>
      <c r="R161">
        <v>2</v>
      </c>
      <c r="S161" s="5" t="s">
        <v>176</v>
      </c>
      <c r="T161" s="5" t="s">
        <v>32</v>
      </c>
      <c r="U161" s="9">
        <v>0.14899999999999999</v>
      </c>
      <c r="V161" s="14">
        <v>13.3</v>
      </c>
      <c r="W161" s="15">
        <v>818.19799999999998</v>
      </c>
      <c r="X161" s="15">
        <v>504.44940000000003</v>
      </c>
      <c r="Y161" s="15">
        <f t="shared" si="19"/>
        <v>0.61653707293344651</v>
      </c>
      <c r="Z161" s="12">
        <f t="shared" si="20"/>
        <v>8.1999430700148395</v>
      </c>
      <c r="AA161">
        <v>6.6559999999999997</v>
      </c>
      <c r="AB161">
        <f t="shared" si="21"/>
        <v>0.81171295253735887</v>
      </c>
      <c r="AC161">
        <f t="shared" si="22"/>
        <v>1.2319626006632871</v>
      </c>
      <c r="AD161">
        <f t="shared" si="23"/>
        <v>0.18356242749882978</v>
      </c>
      <c r="AE161">
        <v>995</v>
      </c>
      <c r="AF161">
        <f t="shared" si="24"/>
        <v>1.8448485175761786E-4</v>
      </c>
      <c r="AG161">
        <v>2000</v>
      </c>
      <c r="AH161" s="24">
        <v>10.116</v>
      </c>
      <c r="AI161">
        <f t="shared" si="25"/>
        <v>3.6473873419853274E-2</v>
      </c>
      <c r="AJ161">
        <f t="shared" si="26"/>
        <v>3.2451138773512446E-3</v>
      </c>
    </row>
    <row r="162" spans="1:36" ht="16">
      <c r="A162" s="5" t="s">
        <v>182</v>
      </c>
      <c r="B162" s="5" t="s">
        <v>176</v>
      </c>
      <c r="C162" s="5" t="s">
        <v>177</v>
      </c>
      <c r="D162" s="6" t="s">
        <v>14</v>
      </c>
      <c r="E162" s="7">
        <v>55</v>
      </c>
      <c r="F162" s="8">
        <v>2.7709999999999999</v>
      </c>
      <c r="G162" s="7">
        <v>2073.3000000000002</v>
      </c>
      <c r="H162" s="5" t="s">
        <v>32</v>
      </c>
      <c r="I162" s="8">
        <v>6676.1729999999998</v>
      </c>
      <c r="J162" s="26">
        <v>7.9038667067668174</v>
      </c>
      <c r="K162" s="13">
        <f t="shared" si="18"/>
        <v>8.5015667403863624</v>
      </c>
      <c r="M162" t="s">
        <v>151</v>
      </c>
      <c r="N162" t="s">
        <v>152</v>
      </c>
      <c r="O162" t="s">
        <v>153</v>
      </c>
      <c r="P162" t="s">
        <v>150</v>
      </c>
      <c r="Q162">
        <v>4</v>
      </c>
      <c r="R162">
        <v>2</v>
      </c>
      <c r="S162" s="5" t="s">
        <v>176</v>
      </c>
      <c r="T162" s="5" t="s">
        <v>32</v>
      </c>
      <c r="U162" s="9">
        <v>0.16400000000000001</v>
      </c>
      <c r="V162" s="14">
        <v>13.3</v>
      </c>
      <c r="W162" s="15">
        <v>818.19799999999998</v>
      </c>
      <c r="X162" s="15">
        <v>504.44940000000003</v>
      </c>
      <c r="Y162" s="15">
        <f t="shared" si="19"/>
        <v>0.61653707293344651</v>
      </c>
      <c r="Z162" s="12">
        <f t="shared" si="20"/>
        <v>8.1999430700148395</v>
      </c>
      <c r="AA162">
        <v>6.6559999999999997</v>
      </c>
      <c r="AB162">
        <f t="shared" si="21"/>
        <v>0.81171295253735887</v>
      </c>
      <c r="AC162">
        <f t="shared" si="22"/>
        <v>1.2319626006632871</v>
      </c>
      <c r="AD162">
        <f t="shared" si="23"/>
        <v>0.20204186650877909</v>
      </c>
      <c r="AE162">
        <v>995</v>
      </c>
      <c r="AF162">
        <f t="shared" si="24"/>
        <v>2.0305715227012975E-4</v>
      </c>
      <c r="AG162">
        <v>2000</v>
      </c>
      <c r="AH162" s="24">
        <v>10.116</v>
      </c>
      <c r="AI162">
        <f t="shared" si="25"/>
        <v>4.0145739871516359E-2</v>
      </c>
      <c r="AJ162">
        <f t="shared" si="26"/>
        <v>3.4130168685988617E-3</v>
      </c>
    </row>
    <row r="163" spans="1:36" ht="16">
      <c r="A163" s="5" t="s">
        <v>175</v>
      </c>
      <c r="B163" s="5" t="s">
        <v>176</v>
      </c>
      <c r="C163" s="5" t="s">
        <v>177</v>
      </c>
      <c r="D163" s="6" t="s">
        <v>14</v>
      </c>
      <c r="E163" s="7">
        <v>80</v>
      </c>
      <c r="F163" s="8">
        <v>5.9210000000000003</v>
      </c>
      <c r="G163" s="7">
        <v>2432.1</v>
      </c>
      <c r="H163" s="5" t="s">
        <v>42</v>
      </c>
      <c r="I163" s="8">
        <v>3431.0369999999998</v>
      </c>
      <c r="J163" s="26">
        <v>4.7201924391869357</v>
      </c>
      <c r="K163" s="13">
        <f t="shared" si="18"/>
        <v>5.0904463469843968</v>
      </c>
      <c r="M163" t="s">
        <v>151</v>
      </c>
      <c r="N163" t="s">
        <v>152</v>
      </c>
      <c r="O163" t="s">
        <v>153</v>
      </c>
      <c r="P163" t="s">
        <v>150</v>
      </c>
      <c r="Q163">
        <v>4</v>
      </c>
      <c r="R163">
        <v>2</v>
      </c>
      <c r="S163" s="5" t="s">
        <v>176</v>
      </c>
      <c r="T163" s="5" t="s">
        <v>42</v>
      </c>
      <c r="U163" s="9">
        <v>0.31900000000000001</v>
      </c>
      <c r="V163" s="14">
        <v>13.3</v>
      </c>
      <c r="W163" s="15">
        <v>818.19799999999998</v>
      </c>
      <c r="X163" s="15">
        <v>504.44940000000003</v>
      </c>
      <c r="Y163" s="15">
        <f t="shared" si="19"/>
        <v>0.61653707293344651</v>
      </c>
      <c r="Z163" s="12">
        <f t="shared" si="20"/>
        <v>8.1999430700148395</v>
      </c>
      <c r="AA163">
        <v>6.6559999999999997</v>
      </c>
      <c r="AB163">
        <f t="shared" si="21"/>
        <v>0.81171295253735887</v>
      </c>
      <c r="AC163">
        <f t="shared" si="22"/>
        <v>1.2319626006632871</v>
      </c>
      <c r="AD163">
        <f t="shared" si="23"/>
        <v>0.39299606961158862</v>
      </c>
      <c r="AE163">
        <v>995</v>
      </c>
      <c r="AF163">
        <f t="shared" si="24"/>
        <v>3.9497092423275236E-4</v>
      </c>
      <c r="AG163">
        <v>2000</v>
      </c>
      <c r="AH163" s="24">
        <v>10.116</v>
      </c>
      <c r="AI163">
        <f t="shared" si="25"/>
        <v>7.8088359872034871E-2</v>
      </c>
      <c r="AJ163">
        <f t="shared" si="26"/>
        <v>3.9750460625260289E-3</v>
      </c>
    </row>
    <row r="164" spans="1:36" ht="16">
      <c r="A164" s="5" t="s">
        <v>182</v>
      </c>
      <c r="B164" s="5" t="s">
        <v>176</v>
      </c>
      <c r="C164" s="5" t="s">
        <v>177</v>
      </c>
      <c r="D164" s="6" t="s">
        <v>14</v>
      </c>
      <c r="E164" s="7">
        <v>77</v>
      </c>
      <c r="F164" s="8">
        <v>5.556</v>
      </c>
      <c r="G164" s="7">
        <v>2431.6999999999998</v>
      </c>
      <c r="H164" s="5" t="s">
        <v>42</v>
      </c>
      <c r="I164" s="8">
        <v>3364.4450000000002</v>
      </c>
      <c r="J164" s="26">
        <v>4.6525552664521506</v>
      </c>
      <c r="K164" s="13">
        <f t="shared" si="18"/>
        <v>5.0177830920122286</v>
      </c>
      <c r="M164" t="s">
        <v>151</v>
      </c>
      <c r="N164" t="s">
        <v>152</v>
      </c>
      <c r="O164" t="s">
        <v>153</v>
      </c>
      <c r="P164" t="s">
        <v>150</v>
      </c>
      <c r="Q164">
        <v>4</v>
      </c>
      <c r="R164">
        <v>2</v>
      </c>
      <c r="S164" s="5" t="s">
        <v>176</v>
      </c>
      <c r="T164" s="5" t="s">
        <v>42</v>
      </c>
      <c r="U164" s="9">
        <v>0.33</v>
      </c>
      <c r="V164" s="14">
        <v>13.3</v>
      </c>
      <c r="W164" s="15">
        <v>818.19799999999998</v>
      </c>
      <c r="X164" s="15">
        <v>504.44940000000003</v>
      </c>
      <c r="Y164" s="15">
        <f t="shared" si="19"/>
        <v>0.61653707293344651</v>
      </c>
      <c r="Z164" s="12">
        <f t="shared" si="20"/>
        <v>8.1999430700148395</v>
      </c>
      <c r="AA164">
        <v>6.6559999999999997</v>
      </c>
      <c r="AB164">
        <f t="shared" si="21"/>
        <v>0.81171295253735887</v>
      </c>
      <c r="AC164">
        <f t="shared" si="22"/>
        <v>1.2319626006632871</v>
      </c>
      <c r="AD164">
        <f t="shared" si="23"/>
        <v>0.40654765821888478</v>
      </c>
      <c r="AE164">
        <v>995</v>
      </c>
      <c r="AF164">
        <f t="shared" si="24"/>
        <v>4.0859061127526106E-4</v>
      </c>
      <c r="AG164">
        <v>2000</v>
      </c>
      <c r="AH164" s="24">
        <v>10.116</v>
      </c>
      <c r="AI164">
        <f t="shared" si="25"/>
        <v>8.0781061936587795E-2</v>
      </c>
      <c r="AJ164">
        <f t="shared" si="26"/>
        <v>4.0534184674020281E-3</v>
      </c>
    </row>
    <row r="165" spans="1:36" ht="16">
      <c r="A165" s="5" t="s">
        <v>175</v>
      </c>
      <c r="B165" s="5" t="s">
        <v>176</v>
      </c>
      <c r="C165" s="5" t="s">
        <v>177</v>
      </c>
      <c r="D165" s="6" t="s">
        <v>14</v>
      </c>
      <c r="E165" s="7">
        <v>32</v>
      </c>
      <c r="F165" s="8">
        <v>4.7480000000000002</v>
      </c>
      <c r="G165" s="7">
        <v>1661.6</v>
      </c>
      <c r="H165" s="5" t="s">
        <v>19</v>
      </c>
      <c r="I165" s="8">
        <v>3779.8850000000002</v>
      </c>
      <c r="J165" s="26">
        <v>5.0729534147409057</v>
      </c>
      <c r="K165" s="13">
        <f t="shared" si="18"/>
        <v>5.4692896780607221</v>
      </c>
      <c r="M165" t="s">
        <v>151</v>
      </c>
      <c r="N165" t="s">
        <v>152</v>
      </c>
      <c r="O165" t="s">
        <v>153</v>
      </c>
      <c r="P165" t="s">
        <v>150</v>
      </c>
      <c r="Q165">
        <v>4</v>
      </c>
      <c r="R165">
        <v>2</v>
      </c>
      <c r="S165" s="5" t="s">
        <v>176</v>
      </c>
      <c r="T165" s="5" t="s">
        <v>19</v>
      </c>
      <c r="U165" s="9">
        <v>0.255</v>
      </c>
      <c r="V165" s="14">
        <v>13.3</v>
      </c>
      <c r="W165" s="15">
        <v>818.19799999999998</v>
      </c>
      <c r="X165" s="15">
        <v>504.44940000000003</v>
      </c>
      <c r="Y165" s="15">
        <f t="shared" si="19"/>
        <v>0.61653707293344651</v>
      </c>
      <c r="Z165" s="12">
        <f t="shared" si="20"/>
        <v>8.1999430700148395</v>
      </c>
      <c r="AA165">
        <v>6.6559999999999997</v>
      </c>
      <c r="AB165">
        <f t="shared" si="21"/>
        <v>0.81171295253735887</v>
      </c>
      <c r="AC165">
        <f t="shared" si="22"/>
        <v>1.2319626006632871</v>
      </c>
      <c r="AD165">
        <f t="shared" si="23"/>
        <v>0.31415046316913819</v>
      </c>
      <c r="AE165">
        <v>995</v>
      </c>
      <c r="AF165">
        <f t="shared" si="24"/>
        <v>3.1572910871270171E-4</v>
      </c>
      <c r="AG165">
        <v>2000</v>
      </c>
      <c r="AH165" s="24">
        <v>10.116</v>
      </c>
      <c r="AI165">
        <f t="shared" si="25"/>
        <v>6.2421729678272385E-2</v>
      </c>
      <c r="AJ165">
        <f t="shared" si="26"/>
        <v>3.414025218160718E-3</v>
      </c>
    </row>
    <row r="166" spans="1:36" ht="16">
      <c r="A166" s="5" t="s">
        <v>182</v>
      </c>
      <c r="B166" s="5" t="s">
        <v>176</v>
      </c>
      <c r="C166" s="5" t="s">
        <v>177</v>
      </c>
      <c r="D166" s="6" t="s">
        <v>14</v>
      </c>
      <c r="E166" s="7">
        <v>32</v>
      </c>
      <c r="F166" s="8">
        <v>4.3179999999999996</v>
      </c>
      <c r="G166" s="7">
        <v>1661.1</v>
      </c>
      <c r="H166" s="5" t="s">
        <v>19</v>
      </c>
      <c r="I166" s="8">
        <v>3772.893</v>
      </c>
      <c r="J166" s="26">
        <v>5.0659086410889076</v>
      </c>
      <c r="K166" s="13">
        <f t="shared" si="18"/>
        <v>5.4617261823310814</v>
      </c>
      <c r="M166" t="s">
        <v>151</v>
      </c>
      <c r="N166" t="s">
        <v>152</v>
      </c>
      <c r="O166" t="s">
        <v>153</v>
      </c>
      <c r="P166" t="s">
        <v>150</v>
      </c>
      <c r="Q166">
        <v>4</v>
      </c>
      <c r="R166">
        <v>2</v>
      </c>
      <c r="S166" s="5" t="s">
        <v>176</v>
      </c>
      <c r="T166" s="5" t="s">
        <v>19</v>
      </c>
      <c r="U166" s="9">
        <v>0.25600000000000001</v>
      </c>
      <c r="V166" s="14">
        <v>13.3</v>
      </c>
      <c r="W166" s="15">
        <v>818.19799999999998</v>
      </c>
      <c r="X166" s="15">
        <v>504.44940000000003</v>
      </c>
      <c r="Y166" s="15">
        <f t="shared" si="19"/>
        <v>0.61653707293344651</v>
      </c>
      <c r="Z166" s="12">
        <f t="shared" si="20"/>
        <v>8.1999430700148395</v>
      </c>
      <c r="AA166">
        <v>6.6559999999999997</v>
      </c>
      <c r="AB166">
        <f t="shared" si="21"/>
        <v>0.81171295253735887</v>
      </c>
      <c r="AC166">
        <f t="shared" si="22"/>
        <v>1.2319626006632871</v>
      </c>
      <c r="AD166">
        <f t="shared" si="23"/>
        <v>0.31538242576980152</v>
      </c>
      <c r="AE166">
        <v>995</v>
      </c>
      <c r="AF166">
        <f t="shared" si="24"/>
        <v>3.1696726208020251E-4</v>
      </c>
      <c r="AG166">
        <v>2000</v>
      </c>
      <c r="AH166" s="24">
        <v>10.116</v>
      </c>
      <c r="AI166">
        <f t="shared" si="25"/>
        <v>6.266652077504993E-2</v>
      </c>
      <c r="AJ166">
        <f t="shared" si="26"/>
        <v>3.4226737727268489E-3</v>
      </c>
    </row>
    <row r="167" spans="1:36" ht="16">
      <c r="A167" s="5" t="s">
        <v>175</v>
      </c>
      <c r="B167" s="5" t="s">
        <v>176</v>
      </c>
      <c r="C167" s="5" t="s">
        <v>177</v>
      </c>
      <c r="D167" s="6" t="s">
        <v>14</v>
      </c>
      <c r="E167" s="7">
        <v>41</v>
      </c>
      <c r="F167" s="8">
        <v>2.6739999999999999</v>
      </c>
      <c r="G167" s="7">
        <v>1842.5</v>
      </c>
      <c r="H167" s="5" t="s">
        <v>23</v>
      </c>
      <c r="I167" s="8">
        <v>8253.7749999999996</v>
      </c>
      <c r="J167" s="26">
        <v>9.3759612897965763</v>
      </c>
      <c r="K167" s="13">
        <f t="shared" si="18"/>
        <v>10.072807361921921</v>
      </c>
      <c r="M167" t="s">
        <v>151</v>
      </c>
      <c r="N167" t="s">
        <v>152</v>
      </c>
      <c r="O167" t="s">
        <v>153</v>
      </c>
      <c r="P167" t="s">
        <v>150</v>
      </c>
      <c r="Q167">
        <v>4</v>
      </c>
      <c r="R167">
        <v>2</v>
      </c>
      <c r="S167" s="5" t="s">
        <v>176</v>
      </c>
      <c r="T167" s="5" t="s">
        <v>23</v>
      </c>
      <c r="U167" s="9">
        <v>0.14399999999999999</v>
      </c>
      <c r="V167" s="14">
        <v>13.3</v>
      </c>
      <c r="W167" s="15">
        <v>818.19799999999998</v>
      </c>
      <c r="X167" s="15">
        <v>504.44940000000003</v>
      </c>
      <c r="Y167" s="15">
        <f t="shared" si="19"/>
        <v>0.61653707293344651</v>
      </c>
      <c r="Z167" s="12">
        <f t="shared" si="20"/>
        <v>8.1999430700148395</v>
      </c>
      <c r="AA167">
        <v>6.6559999999999997</v>
      </c>
      <c r="AB167">
        <f t="shared" si="21"/>
        <v>0.81171295253735887</v>
      </c>
      <c r="AC167">
        <f t="shared" si="22"/>
        <v>1.2319626006632871</v>
      </c>
      <c r="AD167">
        <f t="shared" si="23"/>
        <v>0.17740261449551334</v>
      </c>
      <c r="AE167">
        <v>995</v>
      </c>
      <c r="AF167">
        <f t="shared" si="24"/>
        <v>1.7829408492011392E-4</v>
      </c>
      <c r="AG167">
        <v>2000</v>
      </c>
      <c r="AH167" s="24">
        <v>10.116</v>
      </c>
      <c r="AI167">
        <f t="shared" si="25"/>
        <v>3.5249917935965581E-2</v>
      </c>
      <c r="AJ167">
        <f t="shared" si="26"/>
        <v>3.5506563289253766E-3</v>
      </c>
    </row>
    <row r="168" spans="1:36" ht="16">
      <c r="A168" s="5" t="s">
        <v>182</v>
      </c>
      <c r="B168" s="5" t="s">
        <v>176</v>
      </c>
      <c r="C168" s="5" t="s">
        <v>177</v>
      </c>
      <c r="D168" s="6" t="s">
        <v>14</v>
      </c>
      <c r="E168" s="7">
        <v>41</v>
      </c>
      <c r="F168" s="8">
        <v>2.339</v>
      </c>
      <c r="G168" s="7">
        <v>1842.3</v>
      </c>
      <c r="H168" s="5" t="s">
        <v>23</v>
      </c>
      <c r="I168" s="8">
        <v>8533.6550000000007</v>
      </c>
      <c r="J168" s="26">
        <v>9.6322221844970315</v>
      </c>
      <c r="K168" s="13">
        <f t="shared" si="18"/>
        <v>10.345939887097426</v>
      </c>
      <c r="M168" t="s">
        <v>151</v>
      </c>
      <c r="N168" t="s">
        <v>152</v>
      </c>
      <c r="O168" t="s">
        <v>153</v>
      </c>
      <c r="P168" t="s">
        <v>150</v>
      </c>
      <c r="Q168">
        <v>4</v>
      </c>
      <c r="R168">
        <v>2</v>
      </c>
      <c r="S168" s="5" t="s">
        <v>176</v>
      </c>
      <c r="T168" s="5" t="s">
        <v>23</v>
      </c>
      <c r="U168" s="9">
        <v>0.13900000000000001</v>
      </c>
      <c r="V168" s="14">
        <v>13.3</v>
      </c>
      <c r="W168" s="15">
        <v>818.19799999999998</v>
      </c>
      <c r="X168" s="15">
        <v>504.44940000000003</v>
      </c>
      <c r="Y168" s="15">
        <f t="shared" si="19"/>
        <v>0.61653707293344651</v>
      </c>
      <c r="Z168" s="12">
        <f t="shared" si="20"/>
        <v>8.1999430700148395</v>
      </c>
      <c r="AA168">
        <v>6.6559999999999997</v>
      </c>
      <c r="AB168">
        <f t="shared" si="21"/>
        <v>0.81171295253735887</v>
      </c>
      <c r="AC168">
        <f t="shared" si="22"/>
        <v>1.2319626006632871</v>
      </c>
      <c r="AD168">
        <f t="shared" si="23"/>
        <v>0.17124280149219692</v>
      </c>
      <c r="AE168">
        <v>995</v>
      </c>
      <c r="AF168">
        <f t="shared" si="24"/>
        <v>1.7210331808260998E-4</v>
      </c>
      <c r="AG168">
        <v>2000</v>
      </c>
      <c r="AH168" s="24">
        <v>10.116</v>
      </c>
      <c r="AI168">
        <f t="shared" si="25"/>
        <v>3.4025962452077896E-2</v>
      </c>
      <c r="AJ168">
        <f t="shared" si="26"/>
        <v>3.5203056212983206E-3</v>
      </c>
    </row>
    <row r="169" spans="1:36" ht="16">
      <c r="A169" s="5" t="s">
        <v>175</v>
      </c>
      <c r="B169" s="5" t="s">
        <v>176</v>
      </c>
      <c r="C169" s="5" t="s">
        <v>177</v>
      </c>
      <c r="D169" s="6" t="s">
        <v>14</v>
      </c>
      <c r="E169" s="7">
        <v>54</v>
      </c>
      <c r="F169" s="8">
        <v>2.2559999999999998</v>
      </c>
      <c r="G169" s="7">
        <v>2024.8</v>
      </c>
      <c r="H169" s="5" t="s">
        <v>30</v>
      </c>
      <c r="I169" s="8">
        <v>2318.0700000000002</v>
      </c>
      <c r="J169" s="26">
        <v>3.5770055622943495</v>
      </c>
      <c r="K169" s="13">
        <f t="shared" si="18"/>
        <v>3.8612213711978449</v>
      </c>
      <c r="M169" t="s">
        <v>151</v>
      </c>
      <c r="N169" t="s">
        <v>152</v>
      </c>
      <c r="O169" t="s">
        <v>153</v>
      </c>
      <c r="P169" t="s">
        <v>150</v>
      </c>
      <c r="Q169">
        <v>4</v>
      </c>
      <c r="R169">
        <v>2</v>
      </c>
      <c r="S169" s="5" t="s">
        <v>176</v>
      </c>
      <c r="T169" s="5" t="s">
        <v>30</v>
      </c>
      <c r="U169" s="9">
        <v>0.121</v>
      </c>
      <c r="V169" s="14">
        <v>13.3</v>
      </c>
      <c r="W169" s="15">
        <v>818.19799999999998</v>
      </c>
      <c r="X169" s="15">
        <v>504.44940000000003</v>
      </c>
      <c r="Y169" s="15">
        <f t="shared" si="19"/>
        <v>0.61653707293344651</v>
      </c>
      <c r="Z169" s="12">
        <f t="shared" si="20"/>
        <v>8.1999430700148395</v>
      </c>
      <c r="AA169">
        <v>6.6559999999999997</v>
      </c>
      <c r="AB169">
        <f t="shared" si="21"/>
        <v>0.81171295253735887</v>
      </c>
      <c r="AC169">
        <f t="shared" si="22"/>
        <v>1.2319626006632871</v>
      </c>
      <c r="AD169">
        <f t="shared" si="23"/>
        <v>0.14906747468025774</v>
      </c>
      <c r="AE169">
        <v>995</v>
      </c>
      <c r="AF169">
        <f t="shared" si="24"/>
        <v>1.4981655746759573E-4</v>
      </c>
      <c r="AG169">
        <v>2000</v>
      </c>
      <c r="AH169" s="24">
        <v>10.116</v>
      </c>
      <c r="AI169">
        <f t="shared" si="25"/>
        <v>2.9619722710082192E-2</v>
      </c>
      <c r="AJ169">
        <f t="shared" si="26"/>
        <v>1.1436830633712351E-3</v>
      </c>
    </row>
    <row r="170" spans="1:36" ht="16">
      <c r="A170" s="5" t="s">
        <v>182</v>
      </c>
      <c r="B170" s="5" t="s">
        <v>176</v>
      </c>
      <c r="C170" s="5" t="s">
        <v>177</v>
      </c>
      <c r="D170" s="6" t="s">
        <v>14</v>
      </c>
      <c r="E170" s="7">
        <v>52</v>
      </c>
      <c r="F170" s="8">
        <v>2.2759999999999998</v>
      </c>
      <c r="G170" s="7">
        <v>2024.6</v>
      </c>
      <c r="H170" s="5" t="s">
        <v>30</v>
      </c>
      <c r="I170" s="8">
        <v>2419.3719999999998</v>
      </c>
      <c r="J170" s="26">
        <v>3.6821917421638277</v>
      </c>
      <c r="K170" s="13">
        <f t="shared" si="18"/>
        <v>3.9744207679784926</v>
      </c>
      <c r="M170" t="s">
        <v>151</v>
      </c>
      <c r="N170" t="s">
        <v>152</v>
      </c>
      <c r="O170" t="s">
        <v>153</v>
      </c>
      <c r="P170" t="s">
        <v>150</v>
      </c>
      <c r="Q170">
        <v>4</v>
      </c>
      <c r="R170">
        <v>2</v>
      </c>
      <c r="S170" s="5" t="s">
        <v>176</v>
      </c>
      <c r="T170" s="5" t="s">
        <v>30</v>
      </c>
      <c r="U170" s="9">
        <v>0.13500000000000001</v>
      </c>
      <c r="V170" s="14">
        <v>13.3</v>
      </c>
      <c r="W170" s="15">
        <v>818.19799999999998</v>
      </c>
      <c r="X170" s="15">
        <v>504.44940000000003</v>
      </c>
      <c r="Y170" s="15">
        <f t="shared" si="19"/>
        <v>0.61653707293344651</v>
      </c>
      <c r="Z170" s="12">
        <f t="shared" si="20"/>
        <v>8.1999430700148395</v>
      </c>
      <c r="AA170">
        <v>6.6559999999999997</v>
      </c>
      <c r="AB170">
        <f t="shared" si="21"/>
        <v>0.81171295253735887</v>
      </c>
      <c r="AC170">
        <f t="shared" si="22"/>
        <v>1.2319626006632871</v>
      </c>
      <c r="AD170">
        <f t="shared" si="23"/>
        <v>0.16631495108954378</v>
      </c>
      <c r="AE170">
        <v>995</v>
      </c>
      <c r="AF170">
        <f t="shared" si="24"/>
        <v>1.6715070461260681E-4</v>
      </c>
      <c r="AG170">
        <v>2000</v>
      </c>
      <c r="AH170" s="24">
        <v>10.116</v>
      </c>
      <c r="AI170">
        <f t="shared" si="25"/>
        <v>3.3046798064967735E-2</v>
      </c>
      <c r="AJ170">
        <f t="shared" si="26"/>
        <v>1.3134188054459922E-3</v>
      </c>
    </row>
    <row r="171" spans="1:36" ht="16">
      <c r="A171" s="5" t="s">
        <v>175</v>
      </c>
      <c r="B171" s="5" t="s">
        <v>176</v>
      </c>
      <c r="C171" s="5" t="s">
        <v>177</v>
      </c>
      <c r="D171" s="6" t="s">
        <v>14</v>
      </c>
      <c r="E171" s="7">
        <v>1</v>
      </c>
      <c r="F171" s="8">
        <v>101.581</v>
      </c>
      <c r="G171" s="7">
        <v>66.7</v>
      </c>
      <c r="H171" s="5"/>
      <c r="I171" s="8">
        <v>-37.575000000000003</v>
      </c>
      <c r="J171" s="26">
        <v>1.064565089234629</v>
      </c>
      <c r="K171" s="13">
        <f t="shared" si="18"/>
        <v>1.1515356283032245</v>
      </c>
      <c r="M171" t="s">
        <v>151</v>
      </c>
      <c r="N171" t="s">
        <v>152</v>
      </c>
      <c r="O171" t="s">
        <v>153</v>
      </c>
      <c r="P171" t="s">
        <v>150</v>
      </c>
      <c r="Q171">
        <v>4</v>
      </c>
      <c r="R171">
        <v>2</v>
      </c>
      <c r="S171" s="5" t="s">
        <v>176</v>
      </c>
      <c r="T171" s="5"/>
      <c r="U171" s="9">
        <v>5.4660000000000002</v>
      </c>
      <c r="V171" s="14">
        <v>13.3</v>
      </c>
      <c r="W171" s="15">
        <v>818.19799999999998</v>
      </c>
      <c r="X171" s="15">
        <v>504.44940000000003</v>
      </c>
      <c r="Y171" s="15">
        <f t="shared" si="19"/>
        <v>0.61653707293344651</v>
      </c>
      <c r="Z171" s="12">
        <f t="shared" si="20"/>
        <v>8.1999430700148395</v>
      </c>
      <c r="AA171">
        <v>6.6559999999999997</v>
      </c>
      <c r="AB171">
        <f t="shared" si="21"/>
        <v>0.81171295253735887</v>
      </c>
      <c r="AC171">
        <f t="shared" si="22"/>
        <v>1.2319626006632871</v>
      </c>
      <c r="AD171">
        <f t="shared" si="23"/>
        <v>6.733907575225528</v>
      </c>
      <c r="AE171">
        <v>995</v>
      </c>
      <c r="AF171">
        <f t="shared" si="24"/>
        <v>6.7677463067593244E-3</v>
      </c>
      <c r="AG171">
        <v>2000</v>
      </c>
      <c r="AH171" s="24">
        <v>10.116</v>
      </c>
      <c r="AI171">
        <f t="shared" si="25"/>
        <v>1.338028134986027</v>
      </c>
      <c r="AJ171">
        <f t="shared" si="26"/>
        <v>1.5407870691085264E-2</v>
      </c>
    </row>
    <row r="172" spans="1:36" ht="16">
      <c r="A172" s="5" t="s">
        <v>175</v>
      </c>
      <c r="B172" s="5" t="s">
        <v>176</v>
      </c>
      <c r="C172" s="5" t="s">
        <v>177</v>
      </c>
      <c r="D172" s="6" t="s">
        <v>14</v>
      </c>
      <c r="E172" s="7">
        <v>2</v>
      </c>
      <c r="F172" s="8">
        <v>101.446</v>
      </c>
      <c r="G172" s="7">
        <v>126.4</v>
      </c>
      <c r="H172" s="5"/>
      <c r="I172" s="8">
        <v>-37.646999999999998</v>
      </c>
      <c r="J172" s="26">
        <v>1.0644862957996477</v>
      </c>
      <c r="K172" s="13">
        <f t="shared" si="18"/>
        <v>1.1514504726899117</v>
      </c>
      <c r="M172" t="s">
        <v>151</v>
      </c>
      <c r="N172" t="s">
        <v>152</v>
      </c>
      <c r="O172" t="s">
        <v>153</v>
      </c>
      <c r="P172" t="s">
        <v>150</v>
      </c>
      <c r="Q172">
        <v>4</v>
      </c>
      <c r="R172">
        <v>2</v>
      </c>
      <c r="S172" s="5" t="s">
        <v>176</v>
      </c>
      <c r="T172" s="5"/>
      <c r="U172" s="9">
        <v>5.4589999999999996</v>
      </c>
      <c r="V172" s="14">
        <v>13.3</v>
      </c>
      <c r="W172" s="15">
        <v>818.19799999999998</v>
      </c>
      <c r="X172" s="15">
        <v>504.44940000000003</v>
      </c>
      <c r="Y172" s="15">
        <f t="shared" si="19"/>
        <v>0.61653707293344651</v>
      </c>
      <c r="Z172" s="12">
        <f t="shared" si="20"/>
        <v>8.1999430700148395</v>
      </c>
      <c r="AA172">
        <v>6.6559999999999997</v>
      </c>
      <c r="AB172">
        <f t="shared" si="21"/>
        <v>0.81171295253735887</v>
      </c>
      <c r="AC172">
        <f t="shared" si="22"/>
        <v>1.2319626006632871</v>
      </c>
      <c r="AD172">
        <f t="shared" si="23"/>
        <v>6.7252838370208838</v>
      </c>
      <c r="AE172">
        <v>995</v>
      </c>
      <c r="AF172">
        <f t="shared" si="24"/>
        <v>6.7590792331868182E-3</v>
      </c>
      <c r="AG172">
        <v>2000</v>
      </c>
      <c r="AH172" s="24">
        <v>10.116</v>
      </c>
      <c r="AI172">
        <f t="shared" si="25"/>
        <v>1.3363145973085842</v>
      </c>
      <c r="AJ172">
        <f t="shared" si="26"/>
        <v>1.5387000747333983E-2</v>
      </c>
    </row>
    <row r="173" spans="1:36" ht="16">
      <c r="A173" s="5" t="s">
        <v>175</v>
      </c>
      <c r="B173" s="5" t="s">
        <v>176</v>
      </c>
      <c r="C173" s="5" t="s">
        <v>177</v>
      </c>
      <c r="D173" s="6" t="s">
        <v>14</v>
      </c>
      <c r="E173" s="7">
        <v>3</v>
      </c>
      <c r="F173" s="8">
        <v>101.354</v>
      </c>
      <c r="G173" s="7">
        <v>186.2</v>
      </c>
      <c r="H173" s="5"/>
      <c r="I173" s="8">
        <v>-37.698999999999998</v>
      </c>
      <c r="J173" s="26">
        <v>1.0644293893518857</v>
      </c>
      <c r="K173" s="13">
        <f t="shared" si="18"/>
        <v>1.1513889713223833</v>
      </c>
      <c r="M173" t="s">
        <v>151</v>
      </c>
      <c r="N173" t="s">
        <v>152</v>
      </c>
      <c r="O173" t="s">
        <v>153</v>
      </c>
      <c r="P173" t="s">
        <v>150</v>
      </c>
      <c r="Q173">
        <v>4</v>
      </c>
      <c r="R173">
        <v>2</v>
      </c>
      <c r="S173" s="5" t="s">
        <v>176</v>
      </c>
      <c r="T173" s="5"/>
      <c r="U173" s="9">
        <v>5.4539999999999997</v>
      </c>
      <c r="V173" s="14">
        <v>13.3</v>
      </c>
      <c r="W173" s="15">
        <v>818.19799999999998</v>
      </c>
      <c r="X173" s="15">
        <v>504.44940000000003</v>
      </c>
      <c r="Y173" s="15">
        <f t="shared" si="19"/>
        <v>0.61653707293344651</v>
      </c>
      <c r="Z173" s="12">
        <f t="shared" si="20"/>
        <v>8.1999430700148395</v>
      </c>
      <c r="AA173">
        <v>6.6559999999999997</v>
      </c>
      <c r="AB173">
        <f t="shared" si="21"/>
        <v>0.81171295253735887</v>
      </c>
      <c r="AC173">
        <f t="shared" si="22"/>
        <v>1.2319626006632871</v>
      </c>
      <c r="AD173">
        <f t="shared" si="23"/>
        <v>6.7191240240175674</v>
      </c>
      <c r="AE173">
        <v>995</v>
      </c>
      <c r="AF173">
        <f t="shared" si="24"/>
        <v>6.7528884663493136E-3</v>
      </c>
      <c r="AG173">
        <v>2000</v>
      </c>
      <c r="AH173" s="24">
        <v>10.116</v>
      </c>
      <c r="AI173">
        <f t="shared" si="25"/>
        <v>1.3350906418246962</v>
      </c>
      <c r="AJ173">
        <f t="shared" si="26"/>
        <v>1.5372086407126775E-2</v>
      </c>
    </row>
    <row r="174" spans="1:36" ht="16">
      <c r="A174" s="5" t="s">
        <v>175</v>
      </c>
      <c r="B174" s="5" t="s">
        <v>176</v>
      </c>
      <c r="C174" s="5" t="s">
        <v>177</v>
      </c>
      <c r="D174" s="6" t="s">
        <v>14</v>
      </c>
      <c r="E174" s="7">
        <v>4</v>
      </c>
      <c r="F174" s="8">
        <v>101.28100000000001</v>
      </c>
      <c r="G174" s="7">
        <v>245.8</v>
      </c>
      <c r="H174" s="5"/>
      <c r="I174" s="8">
        <v>-37.716999999999999</v>
      </c>
      <c r="J174" s="26">
        <v>1.0644096909508702</v>
      </c>
      <c r="K174" s="13">
        <f t="shared" si="18"/>
        <v>1.1513676823696397</v>
      </c>
      <c r="M174" t="s">
        <v>151</v>
      </c>
      <c r="N174" t="s">
        <v>152</v>
      </c>
      <c r="O174" t="s">
        <v>153</v>
      </c>
      <c r="P174" t="s">
        <v>150</v>
      </c>
      <c r="Q174">
        <v>4</v>
      </c>
      <c r="R174">
        <v>2</v>
      </c>
      <c r="S174" s="5" t="s">
        <v>176</v>
      </c>
      <c r="T174" s="5"/>
      <c r="U174" s="9">
        <v>5.45</v>
      </c>
      <c r="V174" s="14">
        <v>13.3</v>
      </c>
      <c r="W174" s="15">
        <v>818.19799999999998</v>
      </c>
      <c r="X174" s="15">
        <v>504.44940000000003</v>
      </c>
      <c r="Y174" s="15">
        <f t="shared" si="19"/>
        <v>0.61653707293344651</v>
      </c>
      <c r="Z174" s="12">
        <f t="shared" si="20"/>
        <v>8.1999430700148395</v>
      </c>
      <c r="AA174">
        <v>6.6559999999999997</v>
      </c>
      <c r="AB174">
        <f t="shared" si="21"/>
        <v>0.81171295253735887</v>
      </c>
      <c r="AC174">
        <f t="shared" si="22"/>
        <v>1.2319626006632871</v>
      </c>
      <c r="AD174">
        <f t="shared" si="23"/>
        <v>6.7141961736149147</v>
      </c>
      <c r="AE174">
        <v>995</v>
      </c>
      <c r="AF174">
        <f t="shared" si="24"/>
        <v>6.7479358528793115E-3</v>
      </c>
      <c r="AG174">
        <v>2000</v>
      </c>
      <c r="AH174" s="24">
        <v>10.116</v>
      </c>
      <c r="AI174">
        <f t="shared" si="25"/>
        <v>1.3341114774375862</v>
      </c>
      <c r="AJ174">
        <f t="shared" si="26"/>
        <v>1.5360528398000494E-2</v>
      </c>
    </row>
    <row r="175" spans="1:36" ht="16">
      <c r="A175" s="5" t="s">
        <v>175</v>
      </c>
      <c r="B175" s="5" t="s">
        <v>176</v>
      </c>
      <c r="C175" s="5" t="s">
        <v>177</v>
      </c>
      <c r="D175" s="6" t="s">
        <v>14</v>
      </c>
      <c r="E175" s="7">
        <v>5</v>
      </c>
      <c r="F175" s="8">
        <v>101.276</v>
      </c>
      <c r="G175" s="7">
        <v>305.60000000000002</v>
      </c>
      <c r="H175" s="5"/>
      <c r="I175" s="8">
        <v>-37.701000000000001</v>
      </c>
      <c r="J175" s="26">
        <v>1.0644272006410493</v>
      </c>
      <c r="K175" s="13">
        <f t="shared" si="18"/>
        <v>1.1513866058836428</v>
      </c>
      <c r="M175" t="s">
        <v>151</v>
      </c>
      <c r="N175" t="s">
        <v>152</v>
      </c>
      <c r="O175" t="s">
        <v>153</v>
      </c>
      <c r="P175" t="s">
        <v>150</v>
      </c>
      <c r="Q175">
        <v>4</v>
      </c>
      <c r="R175">
        <v>2</v>
      </c>
      <c r="S175" s="5" t="s">
        <v>176</v>
      </c>
      <c r="T175" s="5"/>
      <c r="U175" s="9">
        <v>5.45</v>
      </c>
      <c r="V175" s="14">
        <v>13.3</v>
      </c>
      <c r="W175" s="15">
        <v>818.19799999999998</v>
      </c>
      <c r="X175" s="15">
        <v>504.44940000000003</v>
      </c>
      <c r="Y175" s="15">
        <f t="shared" si="19"/>
        <v>0.61653707293344651</v>
      </c>
      <c r="Z175" s="12">
        <f t="shared" si="20"/>
        <v>8.1999430700148395</v>
      </c>
      <c r="AA175">
        <v>6.6559999999999997</v>
      </c>
      <c r="AB175">
        <f t="shared" si="21"/>
        <v>0.81171295253735887</v>
      </c>
      <c r="AC175">
        <f t="shared" si="22"/>
        <v>1.2319626006632871</v>
      </c>
      <c r="AD175">
        <f t="shared" si="23"/>
        <v>6.7141961736149147</v>
      </c>
      <c r="AE175">
        <v>995</v>
      </c>
      <c r="AF175">
        <f t="shared" si="24"/>
        <v>6.7479358528793115E-3</v>
      </c>
      <c r="AG175">
        <v>2000</v>
      </c>
      <c r="AH175" s="24">
        <v>10.116</v>
      </c>
      <c r="AI175">
        <f t="shared" si="25"/>
        <v>1.3341114774375862</v>
      </c>
      <c r="AJ175">
        <f t="shared" si="26"/>
        <v>1.5360780858772745E-2</v>
      </c>
    </row>
    <row r="176" spans="1:36" ht="16">
      <c r="A176" s="5" t="s">
        <v>175</v>
      </c>
      <c r="B176" s="5" t="s">
        <v>176</v>
      </c>
      <c r="C176" s="5" t="s">
        <v>177</v>
      </c>
      <c r="D176" s="6" t="s">
        <v>14</v>
      </c>
      <c r="E176" s="7">
        <v>6</v>
      </c>
      <c r="F176" s="8">
        <v>101.35599999999999</v>
      </c>
      <c r="G176" s="7">
        <v>365.3</v>
      </c>
      <c r="H176" s="5"/>
      <c r="I176" s="8">
        <v>-37.715000000000003</v>
      </c>
      <c r="J176" s="26">
        <v>1.0644118796624813</v>
      </c>
      <c r="K176" s="13">
        <f t="shared" si="18"/>
        <v>1.1513700478092863</v>
      </c>
      <c r="M176" t="s">
        <v>151</v>
      </c>
      <c r="N176" t="s">
        <v>152</v>
      </c>
      <c r="O176" t="s">
        <v>153</v>
      </c>
      <c r="P176" t="s">
        <v>150</v>
      </c>
      <c r="Q176">
        <v>4</v>
      </c>
      <c r="R176">
        <v>2</v>
      </c>
      <c r="S176" s="5" t="s">
        <v>176</v>
      </c>
      <c r="T176" s="5"/>
      <c r="U176" s="9">
        <v>5.4539999999999997</v>
      </c>
      <c r="V176" s="14">
        <v>13.3</v>
      </c>
      <c r="W176" s="15">
        <v>818.19799999999998</v>
      </c>
      <c r="X176" s="15">
        <v>504.44940000000003</v>
      </c>
      <c r="Y176" s="15">
        <f t="shared" si="19"/>
        <v>0.61653707293344651</v>
      </c>
      <c r="Z176" s="12">
        <f t="shared" si="20"/>
        <v>8.1999430700148395</v>
      </c>
      <c r="AA176">
        <v>6.6559999999999997</v>
      </c>
      <c r="AB176">
        <f t="shared" si="21"/>
        <v>0.81171295253735887</v>
      </c>
      <c r="AC176">
        <f t="shared" si="22"/>
        <v>1.2319626006632871</v>
      </c>
      <c r="AD176">
        <f t="shared" si="23"/>
        <v>6.7191240240175674</v>
      </c>
      <c r="AE176">
        <v>995</v>
      </c>
      <c r="AF176">
        <f t="shared" si="24"/>
        <v>6.7528884663493136E-3</v>
      </c>
      <c r="AG176">
        <v>2000</v>
      </c>
      <c r="AH176" s="24">
        <v>10.116</v>
      </c>
      <c r="AI176">
        <f t="shared" si="25"/>
        <v>1.3350906418246962</v>
      </c>
      <c r="AJ176">
        <f t="shared" si="26"/>
        <v>1.5371833761074313E-2</v>
      </c>
    </row>
    <row r="177" spans="1:36" ht="16">
      <c r="A177" s="5" t="s">
        <v>175</v>
      </c>
      <c r="B177" s="5" t="s">
        <v>176</v>
      </c>
      <c r="C177" s="5" t="s">
        <v>177</v>
      </c>
      <c r="D177" s="6" t="s">
        <v>14</v>
      </c>
      <c r="E177" s="7">
        <v>7</v>
      </c>
      <c r="F177" s="8">
        <v>101.404</v>
      </c>
      <c r="G177" s="7">
        <v>425.1</v>
      </c>
      <c r="H177" s="5"/>
      <c r="I177" s="8">
        <v>-37.729999999999997</v>
      </c>
      <c r="J177" s="26">
        <v>1.0643954643230358</v>
      </c>
      <c r="K177" s="13">
        <f t="shared" si="18"/>
        <v>1.1513523070091771</v>
      </c>
      <c r="M177" t="s">
        <v>151</v>
      </c>
      <c r="N177" t="s">
        <v>152</v>
      </c>
      <c r="O177" t="s">
        <v>153</v>
      </c>
      <c r="P177" t="s">
        <v>150</v>
      </c>
      <c r="Q177">
        <v>4</v>
      </c>
      <c r="R177">
        <v>2</v>
      </c>
      <c r="S177" s="5" t="s">
        <v>176</v>
      </c>
      <c r="T177" s="5"/>
      <c r="U177" s="9">
        <v>5.4569999999999999</v>
      </c>
      <c r="V177" s="14">
        <v>13.3</v>
      </c>
      <c r="W177" s="15">
        <v>818.19799999999998</v>
      </c>
      <c r="X177" s="15">
        <v>504.44940000000003</v>
      </c>
      <c r="Y177" s="15">
        <f t="shared" si="19"/>
        <v>0.61653707293344651</v>
      </c>
      <c r="Z177" s="12">
        <f t="shared" si="20"/>
        <v>8.1999430700148395</v>
      </c>
      <c r="AA177">
        <v>6.6559999999999997</v>
      </c>
      <c r="AB177">
        <f t="shared" si="21"/>
        <v>0.81171295253735887</v>
      </c>
      <c r="AC177">
        <f t="shared" si="22"/>
        <v>1.2319626006632871</v>
      </c>
      <c r="AD177">
        <f t="shared" si="23"/>
        <v>6.722819911819558</v>
      </c>
      <c r="AE177">
        <v>995</v>
      </c>
      <c r="AF177">
        <f t="shared" si="24"/>
        <v>6.7566029264518167E-3</v>
      </c>
      <c r="AG177">
        <v>2000</v>
      </c>
      <c r="AH177" s="24">
        <v>10.116</v>
      </c>
      <c r="AI177">
        <f t="shared" si="25"/>
        <v>1.335825015115029</v>
      </c>
      <c r="AJ177">
        <f t="shared" si="26"/>
        <v>1.5380052129132574E-2</v>
      </c>
    </row>
    <row r="178" spans="1:36" ht="16">
      <c r="A178" s="5" t="s">
        <v>175</v>
      </c>
      <c r="B178" s="5" t="s">
        <v>176</v>
      </c>
      <c r="C178" s="5" t="s">
        <v>177</v>
      </c>
      <c r="D178" s="6" t="s">
        <v>14</v>
      </c>
      <c r="E178" s="7">
        <v>13</v>
      </c>
      <c r="F178" s="8">
        <v>0.34499999999999997</v>
      </c>
      <c r="G178" s="7">
        <v>1053.4000000000001</v>
      </c>
      <c r="H178" s="5"/>
      <c r="I178" s="8">
        <v>0.88400000000000001</v>
      </c>
      <c r="J178" s="26">
        <v>1.1066348911475976</v>
      </c>
      <c r="K178" s="13">
        <f t="shared" si="18"/>
        <v>1.1970007752893033</v>
      </c>
      <c r="M178" t="s">
        <v>151</v>
      </c>
      <c r="N178" t="s">
        <v>152</v>
      </c>
      <c r="O178" t="s">
        <v>153</v>
      </c>
      <c r="P178" t="s">
        <v>150</v>
      </c>
      <c r="Q178">
        <v>4</v>
      </c>
      <c r="R178">
        <v>2</v>
      </c>
      <c r="S178" s="5" t="s">
        <v>176</v>
      </c>
      <c r="T178" s="5"/>
      <c r="U178" s="9">
        <v>1.9E-2</v>
      </c>
      <c r="V178" s="14">
        <v>13.3</v>
      </c>
      <c r="W178" s="15">
        <v>818.19799999999998</v>
      </c>
      <c r="X178" s="15">
        <v>504.44940000000003</v>
      </c>
      <c r="Y178" s="15">
        <f t="shared" si="19"/>
        <v>0.61653707293344651</v>
      </c>
      <c r="Z178" s="12">
        <f t="shared" si="20"/>
        <v>8.1999430700148395</v>
      </c>
      <c r="AA178">
        <v>6.6559999999999997</v>
      </c>
      <c r="AB178">
        <f t="shared" si="21"/>
        <v>0.81171295253735887</v>
      </c>
      <c r="AC178">
        <f t="shared" si="22"/>
        <v>1.2319626006632871</v>
      </c>
      <c r="AD178">
        <f t="shared" si="23"/>
        <v>2.3407289412602453E-2</v>
      </c>
      <c r="AE178">
        <v>995</v>
      </c>
      <c r="AF178">
        <f t="shared" si="24"/>
        <v>2.3524913982515028E-5</v>
      </c>
      <c r="AG178">
        <v>2000</v>
      </c>
      <c r="AH178" s="24">
        <v>10.116</v>
      </c>
      <c r="AI178">
        <f t="shared" si="25"/>
        <v>4.6510308387732362E-3</v>
      </c>
      <c r="AJ178">
        <f t="shared" si="26"/>
        <v>5.5672875199060222E-5</v>
      </c>
    </row>
    <row r="179" spans="1:36" ht="16">
      <c r="A179" s="5" t="s">
        <v>175</v>
      </c>
      <c r="B179" s="5" t="s">
        <v>176</v>
      </c>
      <c r="C179" s="5" t="s">
        <v>177</v>
      </c>
      <c r="D179" s="6" t="s">
        <v>14</v>
      </c>
      <c r="E179" s="7">
        <v>15</v>
      </c>
      <c r="F179" s="8">
        <v>0.66</v>
      </c>
      <c r="G179" s="7">
        <v>1160.4000000000001</v>
      </c>
      <c r="H179" s="5"/>
      <c r="I179" s="8">
        <v>-9.4109999999999996</v>
      </c>
      <c r="J179" s="26">
        <v>1.0953768312277914</v>
      </c>
      <c r="K179" s="13">
        <f t="shared" si="18"/>
        <v>1.1848344159715454</v>
      </c>
      <c r="M179" t="s">
        <v>151</v>
      </c>
      <c r="N179" t="s">
        <v>152</v>
      </c>
      <c r="O179" t="s">
        <v>153</v>
      </c>
      <c r="P179" t="s">
        <v>150</v>
      </c>
      <c r="Q179">
        <v>4</v>
      </c>
      <c r="R179">
        <v>2</v>
      </c>
      <c r="S179" s="5" t="s">
        <v>176</v>
      </c>
      <c r="T179" s="5"/>
      <c r="U179" s="9">
        <v>3.5999999999999997E-2</v>
      </c>
      <c r="V179" s="14">
        <v>13.3</v>
      </c>
      <c r="W179" s="15">
        <v>818.19799999999998</v>
      </c>
      <c r="X179" s="15">
        <v>504.44940000000003</v>
      </c>
      <c r="Y179" s="15">
        <f t="shared" si="19"/>
        <v>0.61653707293344651</v>
      </c>
      <c r="Z179" s="12">
        <f t="shared" si="20"/>
        <v>8.1999430700148395</v>
      </c>
      <c r="AA179">
        <v>6.6559999999999997</v>
      </c>
      <c r="AB179">
        <f t="shared" si="21"/>
        <v>0.81171295253735887</v>
      </c>
      <c r="AC179">
        <f t="shared" si="22"/>
        <v>1.2319626006632871</v>
      </c>
      <c r="AD179">
        <f t="shared" si="23"/>
        <v>4.4350653623878335E-2</v>
      </c>
      <c r="AE179">
        <v>995</v>
      </c>
      <c r="AF179">
        <f t="shared" si="24"/>
        <v>4.457352123002848E-5</v>
      </c>
      <c r="AG179">
        <v>2000</v>
      </c>
      <c r="AH179" s="24">
        <v>10.116</v>
      </c>
      <c r="AI179">
        <f t="shared" si="25"/>
        <v>8.8124794839913954E-3</v>
      </c>
      <c r="AJ179">
        <f t="shared" si="26"/>
        <v>1.044132898267617E-4</v>
      </c>
    </row>
    <row r="180" spans="1:36" ht="16">
      <c r="A180" s="5" t="s">
        <v>175</v>
      </c>
      <c r="B180" s="5" t="s">
        <v>176</v>
      </c>
      <c r="C180" s="5" t="s">
        <v>177</v>
      </c>
      <c r="D180" s="6" t="s">
        <v>14</v>
      </c>
      <c r="E180" s="7">
        <v>36</v>
      </c>
      <c r="F180" s="8">
        <v>0.628</v>
      </c>
      <c r="G180" s="7">
        <v>1734.7</v>
      </c>
      <c r="H180" s="5"/>
      <c r="I180" s="8">
        <v>1489.829</v>
      </c>
      <c r="J180" s="26">
        <v>2.7083121366735998</v>
      </c>
      <c r="K180" s="13">
        <f t="shared" si="18"/>
        <v>2.9255989898824519</v>
      </c>
      <c r="M180" t="s">
        <v>151</v>
      </c>
      <c r="N180" t="s">
        <v>152</v>
      </c>
      <c r="O180" t="s">
        <v>153</v>
      </c>
      <c r="P180" t="s">
        <v>150</v>
      </c>
      <c r="Q180">
        <v>4</v>
      </c>
      <c r="R180">
        <v>2</v>
      </c>
      <c r="S180" s="5" t="s">
        <v>176</v>
      </c>
      <c r="T180" s="5"/>
      <c r="U180" s="9">
        <v>3.4000000000000002E-2</v>
      </c>
      <c r="V180" s="14">
        <v>13.3</v>
      </c>
      <c r="W180" s="15">
        <v>818.19799999999998</v>
      </c>
      <c r="X180" s="15">
        <v>504.44940000000003</v>
      </c>
      <c r="Y180" s="15">
        <f t="shared" si="19"/>
        <v>0.61653707293344651</v>
      </c>
      <c r="Z180" s="12">
        <f t="shared" si="20"/>
        <v>8.1999430700148395</v>
      </c>
      <c r="AA180">
        <v>6.6559999999999997</v>
      </c>
      <c r="AB180">
        <f t="shared" si="21"/>
        <v>0.81171295253735887</v>
      </c>
      <c r="AC180">
        <f t="shared" si="22"/>
        <v>1.2319626006632871</v>
      </c>
      <c r="AD180">
        <f t="shared" si="23"/>
        <v>4.1886728422551762E-2</v>
      </c>
      <c r="AE180">
        <v>995</v>
      </c>
      <c r="AF180">
        <f t="shared" si="24"/>
        <v>4.2097214495026897E-5</v>
      </c>
      <c r="AG180">
        <v>2000</v>
      </c>
      <c r="AH180" s="24">
        <v>10.116</v>
      </c>
      <c r="AI180">
        <f t="shared" si="25"/>
        <v>8.3228972904363183E-3</v>
      </c>
      <c r="AJ180">
        <f t="shared" si="26"/>
        <v>2.4349459905795889E-4</v>
      </c>
    </row>
    <row r="181" spans="1:36" ht="16">
      <c r="A181" s="5" t="s">
        <v>175</v>
      </c>
      <c r="B181" s="5" t="s">
        <v>176</v>
      </c>
      <c r="C181" s="5" t="s">
        <v>177</v>
      </c>
      <c r="D181" s="6" t="s">
        <v>14</v>
      </c>
      <c r="E181" s="7">
        <v>40</v>
      </c>
      <c r="F181" s="8">
        <v>0.96399999999999997</v>
      </c>
      <c r="G181" s="7">
        <v>1810.8</v>
      </c>
      <c r="H181" s="5"/>
      <c r="I181" s="8">
        <v>5124.9089999999997</v>
      </c>
      <c r="J181" s="26">
        <v>6.4089573747045137</v>
      </c>
      <c r="K181" s="13">
        <f t="shared" si="18"/>
        <v>6.9020827639455637</v>
      </c>
      <c r="M181" t="s">
        <v>151</v>
      </c>
      <c r="N181" t="s">
        <v>152</v>
      </c>
      <c r="O181" t="s">
        <v>153</v>
      </c>
      <c r="P181" t="s">
        <v>150</v>
      </c>
      <c r="Q181">
        <v>4</v>
      </c>
      <c r="R181">
        <v>2</v>
      </c>
      <c r="S181" s="5" t="s">
        <v>176</v>
      </c>
      <c r="T181" s="5"/>
      <c r="U181" s="9">
        <v>5.1999999999999998E-2</v>
      </c>
      <c r="V181" s="14">
        <v>13.3</v>
      </c>
      <c r="W181" s="15">
        <v>818.19799999999998</v>
      </c>
      <c r="X181" s="15">
        <v>504.44940000000003</v>
      </c>
      <c r="Y181" s="15">
        <f t="shared" si="19"/>
        <v>0.61653707293344651</v>
      </c>
      <c r="Z181" s="12">
        <f t="shared" si="20"/>
        <v>8.1999430700148395</v>
      </c>
      <c r="AA181">
        <v>6.6559999999999997</v>
      </c>
      <c r="AB181">
        <f t="shared" si="21"/>
        <v>0.81171295253735887</v>
      </c>
      <c r="AC181">
        <f t="shared" si="22"/>
        <v>1.2319626006632871</v>
      </c>
      <c r="AD181">
        <f t="shared" si="23"/>
        <v>6.4062055234490933E-2</v>
      </c>
      <c r="AE181">
        <v>995</v>
      </c>
      <c r="AF181">
        <f t="shared" si="24"/>
        <v>6.4383975110041144E-5</v>
      </c>
      <c r="AG181">
        <v>2000</v>
      </c>
      <c r="AH181" s="24">
        <v>10.116</v>
      </c>
      <c r="AI181">
        <f t="shared" si="25"/>
        <v>1.2729137032432017E-2</v>
      </c>
      <c r="AJ181">
        <f t="shared" si="26"/>
        <v>8.7857557311450207E-4</v>
      </c>
    </row>
    <row r="182" spans="1:36" ht="16">
      <c r="A182" s="5" t="s">
        <v>175</v>
      </c>
      <c r="B182" s="5" t="s">
        <v>176</v>
      </c>
      <c r="C182" s="5" t="s">
        <v>177</v>
      </c>
      <c r="D182" s="6" t="s">
        <v>14</v>
      </c>
      <c r="E182" s="7">
        <v>42</v>
      </c>
      <c r="F182" s="8">
        <v>0.27</v>
      </c>
      <c r="G182" s="7">
        <v>1859.3</v>
      </c>
      <c r="H182" s="5"/>
      <c r="I182" s="8">
        <v>4860.92</v>
      </c>
      <c r="J182" s="26">
        <v>6.1497130975731347</v>
      </c>
      <c r="K182" s="13">
        <f t="shared" si="18"/>
        <v>6.6243032533664898</v>
      </c>
      <c r="M182" t="s">
        <v>151</v>
      </c>
      <c r="N182" t="s">
        <v>152</v>
      </c>
      <c r="O182" t="s">
        <v>153</v>
      </c>
      <c r="P182" t="s">
        <v>150</v>
      </c>
      <c r="Q182">
        <v>4</v>
      </c>
      <c r="R182">
        <v>2</v>
      </c>
      <c r="S182" s="5" t="s">
        <v>176</v>
      </c>
      <c r="T182" s="5"/>
      <c r="U182" s="9">
        <v>1.4999999999999999E-2</v>
      </c>
      <c r="V182" s="14">
        <v>13.3</v>
      </c>
      <c r="W182" s="15">
        <v>818.19799999999998</v>
      </c>
      <c r="X182" s="15">
        <v>504.44940000000003</v>
      </c>
      <c r="Y182" s="15">
        <f t="shared" si="19"/>
        <v>0.61653707293344651</v>
      </c>
      <c r="Z182" s="12">
        <f t="shared" si="20"/>
        <v>8.1999430700148395</v>
      </c>
      <c r="AA182">
        <v>6.6559999999999997</v>
      </c>
      <c r="AB182">
        <f t="shared" si="21"/>
        <v>0.81171295253735887</v>
      </c>
      <c r="AC182">
        <f t="shared" si="22"/>
        <v>1.2319626006632871</v>
      </c>
      <c r="AD182">
        <f t="shared" si="23"/>
        <v>1.8479439009949306E-2</v>
      </c>
      <c r="AE182">
        <v>995</v>
      </c>
      <c r="AF182">
        <f t="shared" si="24"/>
        <v>1.8572300512511866E-5</v>
      </c>
      <c r="AG182">
        <v>2000</v>
      </c>
      <c r="AH182" s="24">
        <v>10.116</v>
      </c>
      <c r="AI182">
        <f t="shared" si="25"/>
        <v>3.6718664516630817E-3</v>
      </c>
      <c r="AJ182">
        <f t="shared" si="26"/>
        <v>2.432355688167902E-4</v>
      </c>
    </row>
    <row r="183" spans="1:36" ht="16">
      <c r="A183" s="5" t="s">
        <v>175</v>
      </c>
      <c r="B183" s="5" t="s">
        <v>176</v>
      </c>
      <c r="C183" s="5" t="s">
        <v>177</v>
      </c>
      <c r="D183" s="6" t="s">
        <v>14</v>
      </c>
      <c r="E183" s="7">
        <v>43</v>
      </c>
      <c r="F183" s="8">
        <v>1.036</v>
      </c>
      <c r="G183" s="7">
        <v>1870.6</v>
      </c>
      <c r="H183" s="5"/>
      <c r="I183" s="8">
        <v>6481.5839999999998</v>
      </c>
      <c r="J183" s="26">
        <v>7.7189715369490735</v>
      </c>
      <c r="K183" s="13">
        <f t="shared" si="18"/>
        <v>8.3039502748831033</v>
      </c>
      <c r="M183" t="s">
        <v>151</v>
      </c>
      <c r="N183" t="s">
        <v>152</v>
      </c>
      <c r="O183" t="s">
        <v>153</v>
      </c>
      <c r="P183" t="s">
        <v>150</v>
      </c>
      <c r="Q183">
        <v>4</v>
      </c>
      <c r="R183">
        <v>2</v>
      </c>
      <c r="S183" s="5" t="s">
        <v>176</v>
      </c>
      <c r="T183" s="5"/>
      <c r="U183" s="9">
        <v>5.6000000000000001E-2</v>
      </c>
      <c r="V183" s="14">
        <v>13.3</v>
      </c>
      <c r="W183" s="15">
        <v>818.19799999999998</v>
      </c>
      <c r="X183" s="15">
        <v>504.44940000000003</v>
      </c>
      <c r="Y183" s="15">
        <f t="shared" si="19"/>
        <v>0.61653707293344651</v>
      </c>
      <c r="Z183" s="12">
        <f t="shared" si="20"/>
        <v>8.1999430700148395</v>
      </c>
      <c r="AA183">
        <v>6.6559999999999997</v>
      </c>
      <c r="AB183">
        <f t="shared" si="21"/>
        <v>0.81171295253735887</v>
      </c>
      <c r="AC183">
        <f t="shared" si="22"/>
        <v>1.2319626006632871</v>
      </c>
      <c r="AD183">
        <f t="shared" si="23"/>
        <v>6.8989905637144078E-2</v>
      </c>
      <c r="AE183">
        <v>995</v>
      </c>
      <c r="AF183">
        <f t="shared" si="24"/>
        <v>6.9336588580044296E-5</v>
      </c>
      <c r="AG183">
        <v>2000</v>
      </c>
      <c r="AH183" s="24">
        <v>10.116</v>
      </c>
      <c r="AI183">
        <f t="shared" si="25"/>
        <v>1.3708301419542171E-2</v>
      </c>
      <c r="AJ183">
        <f t="shared" si="26"/>
        <v>1.1383305334098765E-3</v>
      </c>
    </row>
    <row r="184" spans="1:36" ht="16">
      <c r="A184" s="5" t="s">
        <v>175</v>
      </c>
      <c r="B184" s="5" t="s">
        <v>176</v>
      </c>
      <c r="C184" s="5" t="s">
        <v>177</v>
      </c>
      <c r="D184" s="6" t="s">
        <v>14</v>
      </c>
      <c r="E184" s="7">
        <v>45</v>
      </c>
      <c r="F184" s="8">
        <v>1.456</v>
      </c>
      <c r="G184" s="7">
        <v>1882.3</v>
      </c>
      <c r="H184" s="5"/>
      <c r="I184" s="8">
        <v>15174.204</v>
      </c>
      <c r="J184" s="26">
        <v>15.313980618051243</v>
      </c>
      <c r="K184" s="13">
        <f t="shared" si="18"/>
        <v>16.372423963966529</v>
      </c>
      <c r="M184" t="s">
        <v>151</v>
      </c>
      <c r="N184" t="s">
        <v>152</v>
      </c>
      <c r="O184" t="s">
        <v>153</v>
      </c>
      <c r="P184" t="s">
        <v>150</v>
      </c>
      <c r="Q184">
        <v>4</v>
      </c>
      <c r="R184">
        <v>2</v>
      </c>
      <c r="S184" s="5" t="s">
        <v>176</v>
      </c>
      <c r="T184" s="5"/>
      <c r="U184" s="9">
        <v>7.8E-2</v>
      </c>
      <c r="V184" s="14">
        <v>13.3</v>
      </c>
      <c r="W184" s="15">
        <v>818.19799999999998</v>
      </c>
      <c r="X184" s="15">
        <v>504.44940000000003</v>
      </c>
      <c r="Y184" s="15">
        <f t="shared" si="19"/>
        <v>0.61653707293344651</v>
      </c>
      <c r="Z184" s="12">
        <f t="shared" si="20"/>
        <v>8.1999430700148395</v>
      </c>
      <c r="AA184">
        <v>6.6559999999999997</v>
      </c>
      <c r="AB184">
        <f t="shared" si="21"/>
        <v>0.81171295253735887</v>
      </c>
      <c r="AC184">
        <f t="shared" si="22"/>
        <v>1.2319626006632871</v>
      </c>
      <c r="AD184">
        <f t="shared" si="23"/>
        <v>9.60930828517364E-2</v>
      </c>
      <c r="AE184">
        <v>995</v>
      </c>
      <c r="AF184">
        <f t="shared" si="24"/>
        <v>9.6575962665061709E-5</v>
      </c>
      <c r="AG184">
        <v>2000</v>
      </c>
      <c r="AH184" s="24">
        <v>10.116</v>
      </c>
      <c r="AI184">
        <f t="shared" si="25"/>
        <v>1.9093705548648025E-2</v>
      </c>
      <c r="AJ184">
        <f t="shared" si="26"/>
        <v>3.1261024228560561E-3</v>
      </c>
    </row>
    <row r="185" spans="1:36" ht="16">
      <c r="A185" s="5" t="s">
        <v>175</v>
      </c>
      <c r="B185" s="5" t="s">
        <v>176</v>
      </c>
      <c r="C185" s="5" t="s">
        <v>177</v>
      </c>
      <c r="D185" s="6" t="s">
        <v>14</v>
      </c>
      <c r="E185" s="7">
        <v>48</v>
      </c>
      <c r="F185" s="8">
        <v>1.431</v>
      </c>
      <c r="G185" s="7">
        <v>1916.9</v>
      </c>
      <c r="H185" s="5"/>
      <c r="I185" s="8">
        <v>4506.6859999999997</v>
      </c>
      <c r="J185" s="26">
        <v>5.7995808269393061</v>
      </c>
      <c r="K185" s="13">
        <f t="shared" si="18"/>
        <v>6.2489494693187559</v>
      </c>
      <c r="M185" t="s">
        <v>151</v>
      </c>
      <c r="N185" t="s">
        <v>152</v>
      </c>
      <c r="O185" t="s">
        <v>153</v>
      </c>
      <c r="P185" t="s">
        <v>150</v>
      </c>
      <c r="Q185">
        <v>4</v>
      </c>
      <c r="R185">
        <v>2</v>
      </c>
      <c r="S185" s="5" t="s">
        <v>176</v>
      </c>
      <c r="T185" s="5"/>
      <c r="U185" s="9">
        <v>7.6999999999999999E-2</v>
      </c>
      <c r="V185" s="14">
        <v>13.3</v>
      </c>
      <c r="W185" s="15">
        <v>818.19799999999998</v>
      </c>
      <c r="X185" s="15">
        <v>504.44940000000003</v>
      </c>
      <c r="Y185" s="15">
        <f t="shared" si="19"/>
        <v>0.61653707293344651</v>
      </c>
      <c r="Z185" s="12">
        <f t="shared" si="20"/>
        <v>8.1999430700148395</v>
      </c>
      <c r="AA185">
        <v>6.6559999999999997</v>
      </c>
      <c r="AB185">
        <f t="shared" si="21"/>
        <v>0.81171295253735887</v>
      </c>
      <c r="AC185">
        <f t="shared" si="22"/>
        <v>1.2319626006632871</v>
      </c>
      <c r="AD185">
        <f t="shared" si="23"/>
        <v>9.48611202510731E-2</v>
      </c>
      <c r="AE185">
        <v>995</v>
      </c>
      <c r="AF185">
        <f t="shared" si="24"/>
        <v>9.5337809297560904E-5</v>
      </c>
      <c r="AG185">
        <v>2000</v>
      </c>
      <c r="AH185" s="24">
        <v>10.116</v>
      </c>
      <c r="AI185">
        <f t="shared" si="25"/>
        <v>1.8848914451870483E-2</v>
      </c>
      <c r="AJ185">
        <f t="shared" si="26"/>
        <v>1.177859139612507E-3</v>
      </c>
    </row>
    <row r="186" spans="1:36" ht="16">
      <c r="A186" s="5" t="s">
        <v>175</v>
      </c>
      <c r="B186" s="5" t="s">
        <v>176</v>
      </c>
      <c r="C186" s="5" t="s">
        <v>177</v>
      </c>
      <c r="D186" s="6" t="s">
        <v>14</v>
      </c>
      <c r="E186" s="7">
        <v>49</v>
      </c>
      <c r="F186" s="8">
        <v>0.747</v>
      </c>
      <c r="G186" s="7">
        <v>1948.7</v>
      </c>
      <c r="H186" s="5"/>
      <c r="I186" s="8">
        <v>1544.4580000000001</v>
      </c>
      <c r="J186" s="26">
        <v>2.7660911592123267</v>
      </c>
      <c r="K186" s="13">
        <f t="shared" si="18"/>
        <v>2.9878712404242518</v>
      </c>
      <c r="M186" t="s">
        <v>151</v>
      </c>
      <c r="N186" t="s">
        <v>152</v>
      </c>
      <c r="O186" t="s">
        <v>153</v>
      </c>
      <c r="P186" t="s">
        <v>150</v>
      </c>
      <c r="Q186">
        <v>4</v>
      </c>
      <c r="R186">
        <v>2</v>
      </c>
      <c r="S186" s="5" t="s">
        <v>176</v>
      </c>
      <c r="T186" s="5"/>
      <c r="U186" s="9">
        <v>0.04</v>
      </c>
      <c r="V186" s="14">
        <v>13.3</v>
      </c>
      <c r="W186" s="15">
        <v>818.19799999999998</v>
      </c>
      <c r="X186" s="15">
        <v>504.44940000000003</v>
      </c>
      <c r="Y186" s="15">
        <f t="shared" si="19"/>
        <v>0.61653707293344651</v>
      </c>
      <c r="Z186" s="12">
        <f t="shared" si="20"/>
        <v>8.1999430700148395</v>
      </c>
      <c r="AA186">
        <v>6.6559999999999997</v>
      </c>
      <c r="AB186">
        <f t="shared" si="21"/>
        <v>0.81171295253735887</v>
      </c>
      <c r="AC186">
        <f t="shared" si="22"/>
        <v>1.2319626006632871</v>
      </c>
      <c r="AD186">
        <f t="shared" si="23"/>
        <v>4.9278504026531486E-2</v>
      </c>
      <c r="AE186">
        <v>995</v>
      </c>
      <c r="AF186">
        <f t="shared" si="24"/>
        <v>4.9526134700031646E-5</v>
      </c>
      <c r="AG186">
        <v>2000</v>
      </c>
      <c r="AH186" s="24">
        <v>10.116</v>
      </c>
      <c r="AI186">
        <f t="shared" si="25"/>
        <v>9.7916438711015512E-3</v>
      </c>
      <c r="AJ186">
        <f t="shared" si="26"/>
        <v>2.9256171118940711E-4</v>
      </c>
    </row>
    <row r="187" spans="1:36" ht="16">
      <c r="A187" s="5" t="s">
        <v>175</v>
      </c>
      <c r="B187" s="5" t="s">
        <v>176</v>
      </c>
      <c r="C187" s="5" t="s">
        <v>177</v>
      </c>
      <c r="D187" s="6" t="s">
        <v>14</v>
      </c>
      <c r="E187" s="7">
        <v>50</v>
      </c>
      <c r="F187" s="8">
        <v>3.2909999999999999</v>
      </c>
      <c r="G187" s="7">
        <v>1969.2</v>
      </c>
      <c r="H187" s="5"/>
      <c r="I187" s="8">
        <v>-54.835999999999999</v>
      </c>
      <c r="J187" s="26">
        <v>1.045671865335841</v>
      </c>
      <c r="K187" s="13">
        <f t="shared" si="18"/>
        <v>1.1311165532288381</v>
      </c>
      <c r="M187" t="s">
        <v>151</v>
      </c>
      <c r="N187" t="s">
        <v>152</v>
      </c>
      <c r="O187" t="s">
        <v>153</v>
      </c>
      <c r="P187" t="s">
        <v>150</v>
      </c>
      <c r="Q187">
        <v>4</v>
      </c>
      <c r="R187">
        <v>2</v>
      </c>
      <c r="S187" s="5" t="s">
        <v>176</v>
      </c>
      <c r="T187" s="5"/>
      <c r="U187" s="9">
        <v>0.17699999999999999</v>
      </c>
      <c r="V187" s="14">
        <v>13.3</v>
      </c>
      <c r="W187" s="15">
        <v>818.19799999999998</v>
      </c>
      <c r="X187" s="15">
        <v>504.44940000000003</v>
      </c>
      <c r="Y187" s="15">
        <f t="shared" si="19"/>
        <v>0.61653707293344651</v>
      </c>
      <c r="Z187" s="12">
        <f t="shared" si="20"/>
        <v>8.1999430700148395</v>
      </c>
      <c r="AA187">
        <v>6.6559999999999997</v>
      </c>
      <c r="AB187">
        <f t="shared" si="21"/>
        <v>0.81171295253735887</v>
      </c>
      <c r="AC187">
        <f t="shared" si="22"/>
        <v>1.2319626006632871</v>
      </c>
      <c r="AD187">
        <f t="shared" si="23"/>
        <v>0.21805738031740179</v>
      </c>
      <c r="AE187">
        <v>995</v>
      </c>
      <c r="AF187">
        <f t="shared" si="24"/>
        <v>2.1915314604764E-4</v>
      </c>
      <c r="AG187">
        <v>2000</v>
      </c>
      <c r="AH187" s="24">
        <v>10.116</v>
      </c>
      <c r="AI187">
        <f t="shared" si="25"/>
        <v>4.332802412962436E-2</v>
      </c>
      <c r="AJ187">
        <f t="shared" si="26"/>
        <v>4.9009045311716639E-4</v>
      </c>
    </row>
    <row r="188" spans="1:36" ht="16">
      <c r="A188" s="5" t="s">
        <v>175</v>
      </c>
      <c r="B188" s="5" t="s">
        <v>176</v>
      </c>
      <c r="C188" s="5" t="s">
        <v>177</v>
      </c>
      <c r="D188" s="6" t="s">
        <v>14</v>
      </c>
      <c r="E188" s="7">
        <v>53</v>
      </c>
      <c r="F188" s="8">
        <v>0.93899999999999995</v>
      </c>
      <c r="G188" s="7">
        <v>2009.5</v>
      </c>
      <c r="H188" s="5"/>
      <c r="I188" s="8">
        <v>5090.2579999999998</v>
      </c>
      <c r="J188" s="26">
        <v>6.3750108519007611</v>
      </c>
      <c r="K188" s="13">
        <f t="shared" si="18"/>
        <v>6.86571589803994</v>
      </c>
      <c r="M188" t="s">
        <v>151</v>
      </c>
      <c r="N188" t="s">
        <v>152</v>
      </c>
      <c r="O188" t="s">
        <v>153</v>
      </c>
      <c r="P188" t="s">
        <v>150</v>
      </c>
      <c r="Q188">
        <v>4</v>
      </c>
      <c r="R188">
        <v>2</v>
      </c>
      <c r="S188" s="5" t="s">
        <v>176</v>
      </c>
      <c r="T188" s="5"/>
      <c r="U188" s="9">
        <v>5.0999999999999997E-2</v>
      </c>
      <c r="V188" s="14">
        <v>13.3</v>
      </c>
      <c r="W188" s="15">
        <v>818.19799999999998</v>
      </c>
      <c r="X188" s="15">
        <v>504.44940000000003</v>
      </c>
      <c r="Y188" s="15">
        <f t="shared" si="19"/>
        <v>0.61653707293344651</v>
      </c>
      <c r="Z188" s="12">
        <f t="shared" si="20"/>
        <v>8.1999430700148395</v>
      </c>
      <c r="AA188">
        <v>6.6559999999999997</v>
      </c>
      <c r="AB188">
        <f t="shared" si="21"/>
        <v>0.81171295253735887</v>
      </c>
      <c r="AC188">
        <f t="shared" si="22"/>
        <v>1.2319626006632871</v>
      </c>
      <c r="AD188">
        <f t="shared" si="23"/>
        <v>6.2830092633827633E-2</v>
      </c>
      <c r="AE188">
        <v>995</v>
      </c>
      <c r="AF188">
        <f t="shared" si="24"/>
        <v>6.3145821742540339E-5</v>
      </c>
      <c r="AG188">
        <v>2000</v>
      </c>
      <c r="AH188" s="24">
        <v>10.116</v>
      </c>
      <c r="AI188">
        <f t="shared" si="25"/>
        <v>1.2484345935654477E-2</v>
      </c>
      <c r="AJ188">
        <f t="shared" si="26"/>
        <v>8.571397236705325E-4</v>
      </c>
    </row>
    <row r="189" spans="1:36" ht="16">
      <c r="A189" s="5" t="s">
        <v>175</v>
      </c>
      <c r="B189" s="5" t="s">
        <v>176</v>
      </c>
      <c r="C189" s="5" t="s">
        <v>177</v>
      </c>
      <c r="D189" s="6" t="s">
        <v>14</v>
      </c>
      <c r="E189" s="7">
        <v>55</v>
      </c>
      <c r="F189" s="8">
        <v>1.804</v>
      </c>
      <c r="G189" s="7">
        <v>2041.9</v>
      </c>
      <c r="H189" s="5"/>
      <c r="I189" s="8">
        <v>5227.7079999999996</v>
      </c>
      <c r="J189" s="26">
        <v>6.5095217161868328</v>
      </c>
      <c r="K189" s="13">
        <f t="shared" si="18"/>
        <v>7.0098052999630651</v>
      </c>
      <c r="M189" t="s">
        <v>151</v>
      </c>
      <c r="N189" t="s">
        <v>152</v>
      </c>
      <c r="O189" t="s">
        <v>153</v>
      </c>
      <c r="P189" t="s">
        <v>150</v>
      </c>
      <c r="Q189">
        <v>4</v>
      </c>
      <c r="R189">
        <v>2</v>
      </c>
      <c r="S189" s="5" t="s">
        <v>176</v>
      </c>
      <c r="T189" s="5"/>
      <c r="U189" s="9">
        <v>9.7000000000000003E-2</v>
      </c>
      <c r="V189" s="14">
        <v>13.3</v>
      </c>
      <c r="W189" s="15">
        <v>818.19799999999998</v>
      </c>
      <c r="X189" s="15">
        <v>504.44940000000003</v>
      </c>
      <c r="Y189" s="15">
        <f t="shared" si="19"/>
        <v>0.61653707293344651</v>
      </c>
      <c r="Z189" s="12">
        <f t="shared" si="20"/>
        <v>8.1999430700148395</v>
      </c>
      <c r="AA189">
        <v>6.6559999999999997</v>
      </c>
      <c r="AB189">
        <f t="shared" si="21"/>
        <v>0.81171295253735887</v>
      </c>
      <c r="AC189">
        <f t="shared" si="22"/>
        <v>1.2319626006632871</v>
      </c>
      <c r="AD189">
        <f t="shared" si="23"/>
        <v>0.11950037226433885</v>
      </c>
      <c r="AE189">
        <v>995</v>
      </c>
      <c r="AF189">
        <f t="shared" si="24"/>
        <v>1.2010087664757673E-4</v>
      </c>
      <c r="AG189">
        <v>2000</v>
      </c>
      <c r="AH189" s="24">
        <v>10.116</v>
      </c>
      <c r="AI189">
        <f t="shared" si="25"/>
        <v>2.3744736387421261E-2</v>
      </c>
      <c r="AJ189">
        <f t="shared" si="26"/>
        <v>1.6644597897477139E-3</v>
      </c>
    </row>
    <row r="190" spans="1:36" ht="16">
      <c r="A190" s="5" t="s">
        <v>175</v>
      </c>
      <c r="B190" s="5" t="s">
        <v>176</v>
      </c>
      <c r="C190" s="5" t="s">
        <v>177</v>
      </c>
      <c r="D190" s="6" t="s">
        <v>14</v>
      </c>
      <c r="E190" s="7">
        <v>60</v>
      </c>
      <c r="F190" s="8">
        <v>0.26200000000000001</v>
      </c>
      <c r="G190" s="7">
        <v>2140.6</v>
      </c>
      <c r="H190" s="5"/>
      <c r="I190" s="8">
        <v>247.524</v>
      </c>
      <c r="J190" s="26">
        <v>1.3755830482486207</v>
      </c>
      <c r="K190" s="13">
        <f t="shared" si="18"/>
        <v>1.487580416158536</v>
      </c>
      <c r="M190" t="s">
        <v>151</v>
      </c>
      <c r="N190" t="s">
        <v>152</v>
      </c>
      <c r="O190" t="s">
        <v>153</v>
      </c>
      <c r="P190" t="s">
        <v>150</v>
      </c>
      <c r="Q190">
        <v>4</v>
      </c>
      <c r="R190">
        <v>2</v>
      </c>
      <c r="S190" s="5" t="s">
        <v>176</v>
      </c>
      <c r="T190" s="5"/>
      <c r="U190" s="9">
        <v>1.4E-2</v>
      </c>
      <c r="V190" s="14">
        <v>13.3</v>
      </c>
      <c r="W190" s="15">
        <v>818.19799999999998</v>
      </c>
      <c r="X190" s="15">
        <v>504.44940000000003</v>
      </c>
      <c r="Y190" s="15">
        <f t="shared" si="19"/>
        <v>0.61653707293344651</v>
      </c>
      <c r="Z190" s="12">
        <f t="shared" si="20"/>
        <v>8.1999430700148395</v>
      </c>
      <c r="AA190">
        <v>6.6559999999999997</v>
      </c>
      <c r="AB190">
        <f t="shared" si="21"/>
        <v>0.81171295253735887</v>
      </c>
      <c r="AC190">
        <f t="shared" si="22"/>
        <v>1.2319626006632871</v>
      </c>
      <c r="AD190">
        <f t="shared" si="23"/>
        <v>1.7247476409286019E-2</v>
      </c>
      <c r="AE190">
        <v>995</v>
      </c>
      <c r="AF190">
        <f t="shared" si="24"/>
        <v>1.7334147145011074E-5</v>
      </c>
      <c r="AG190">
        <v>2000</v>
      </c>
      <c r="AH190" s="24">
        <v>10.116</v>
      </c>
      <c r="AI190">
        <f t="shared" si="25"/>
        <v>3.4270753548855427E-3</v>
      </c>
      <c r="AJ190">
        <f t="shared" si="26"/>
        <v>5.0980501826272976E-5</v>
      </c>
    </row>
    <row r="191" spans="1:36" ht="16">
      <c r="A191" s="5" t="s">
        <v>175</v>
      </c>
      <c r="B191" s="5" t="s">
        <v>176</v>
      </c>
      <c r="C191" s="5" t="s">
        <v>177</v>
      </c>
      <c r="D191" s="6" t="s">
        <v>14</v>
      </c>
      <c r="E191" s="7">
        <v>62</v>
      </c>
      <c r="F191" s="8">
        <v>1.0529999999999999</v>
      </c>
      <c r="G191" s="7">
        <v>2162.6999999999998</v>
      </c>
      <c r="H191" s="5"/>
      <c r="I191" s="8">
        <v>10137.106</v>
      </c>
      <c r="J191" s="26">
        <v>11.072867401870164</v>
      </c>
      <c r="K191" s="13">
        <f t="shared" si="18"/>
        <v>11.879299959320406</v>
      </c>
      <c r="M191" t="s">
        <v>151</v>
      </c>
      <c r="N191" t="s">
        <v>152</v>
      </c>
      <c r="O191" t="s">
        <v>153</v>
      </c>
      <c r="P191" t="s">
        <v>150</v>
      </c>
      <c r="Q191">
        <v>4</v>
      </c>
      <c r="R191">
        <v>2</v>
      </c>
      <c r="S191" s="5" t="s">
        <v>176</v>
      </c>
      <c r="T191" s="5"/>
      <c r="U191" s="9">
        <v>5.7000000000000002E-2</v>
      </c>
      <c r="V191" s="14">
        <v>13.3</v>
      </c>
      <c r="W191" s="15">
        <v>818.19799999999998</v>
      </c>
      <c r="X191" s="15">
        <v>504.44940000000003</v>
      </c>
      <c r="Y191" s="15">
        <f t="shared" si="19"/>
        <v>0.61653707293344651</v>
      </c>
      <c r="Z191" s="12">
        <f t="shared" si="20"/>
        <v>8.1999430700148395</v>
      </c>
      <c r="AA191">
        <v>6.6559999999999997</v>
      </c>
      <c r="AB191">
        <f t="shared" si="21"/>
        <v>0.81171295253735887</v>
      </c>
      <c r="AC191">
        <f t="shared" si="22"/>
        <v>1.2319626006632871</v>
      </c>
      <c r="AD191">
        <f t="shared" si="23"/>
        <v>7.0221868237807364E-2</v>
      </c>
      <c r="AE191">
        <v>995</v>
      </c>
      <c r="AF191">
        <f t="shared" si="24"/>
        <v>7.0574741947545088E-5</v>
      </c>
      <c r="AG191">
        <v>2000</v>
      </c>
      <c r="AH191" s="24">
        <v>10.116</v>
      </c>
      <c r="AI191">
        <f t="shared" si="25"/>
        <v>1.3953092516319711E-2</v>
      </c>
      <c r="AJ191">
        <f t="shared" si="26"/>
        <v>1.6575297136151061E-3</v>
      </c>
    </row>
    <row r="192" spans="1:36" ht="16">
      <c r="A192" s="5" t="s">
        <v>175</v>
      </c>
      <c r="B192" s="5" t="s">
        <v>176</v>
      </c>
      <c r="C192" s="5" t="s">
        <v>177</v>
      </c>
      <c r="D192" s="6" t="s">
        <v>14</v>
      </c>
      <c r="E192" s="7">
        <v>69</v>
      </c>
      <c r="F192" s="8">
        <v>0.872</v>
      </c>
      <c r="G192" s="7">
        <v>2248.1999999999998</v>
      </c>
      <c r="H192" s="5"/>
      <c r="I192" s="8">
        <v>9257.1139999999996</v>
      </c>
      <c r="J192" s="26">
        <v>10.28796222829097</v>
      </c>
      <c r="K192" s="13">
        <f t="shared" si="18"/>
        <v>11.044329992435634</v>
      </c>
      <c r="M192" t="s">
        <v>151</v>
      </c>
      <c r="N192" t="s">
        <v>152</v>
      </c>
      <c r="O192" t="s">
        <v>153</v>
      </c>
      <c r="P192" t="s">
        <v>150</v>
      </c>
      <c r="Q192">
        <v>4</v>
      </c>
      <c r="R192">
        <v>2</v>
      </c>
      <c r="S192" s="5" t="s">
        <v>176</v>
      </c>
      <c r="T192" s="5"/>
      <c r="U192" s="9">
        <v>4.7E-2</v>
      </c>
      <c r="V192" s="14">
        <v>13.3</v>
      </c>
      <c r="W192" s="15">
        <v>818.19799999999998</v>
      </c>
      <c r="X192" s="15">
        <v>504.44940000000003</v>
      </c>
      <c r="Y192" s="15">
        <f t="shared" si="19"/>
        <v>0.61653707293344651</v>
      </c>
      <c r="Z192" s="12">
        <f t="shared" si="20"/>
        <v>8.1999430700148395</v>
      </c>
      <c r="AA192">
        <v>6.6559999999999997</v>
      </c>
      <c r="AB192">
        <f t="shared" si="21"/>
        <v>0.81171295253735887</v>
      </c>
      <c r="AC192">
        <f t="shared" si="22"/>
        <v>1.2319626006632871</v>
      </c>
      <c r="AD192">
        <f t="shared" si="23"/>
        <v>5.7902242231174496E-2</v>
      </c>
      <c r="AE192">
        <v>995</v>
      </c>
      <c r="AF192">
        <f t="shared" si="24"/>
        <v>5.819320827253718E-5</v>
      </c>
      <c r="AG192">
        <v>2000</v>
      </c>
      <c r="AH192" s="24">
        <v>10.116</v>
      </c>
      <c r="AI192">
        <f t="shared" si="25"/>
        <v>1.1505181548544321E-2</v>
      </c>
      <c r="AJ192">
        <f t="shared" si="26"/>
        <v>1.2706702164500508E-3</v>
      </c>
    </row>
    <row r="193" spans="1:36" ht="16">
      <c r="A193" s="5" t="s">
        <v>175</v>
      </c>
      <c r="B193" s="5" t="s">
        <v>176</v>
      </c>
      <c r="C193" s="5" t="s">
        <v>177</v>
      </c>
      <c r="D193" s="6" t="s">
        <v>14</v>
      </c>
      <c r="E193" s="7">
        <v>72</v>
      </c>
      <c r="F193" s="8">
        <v>1.173</v>
      </c>
      <c r="G193" s="7">
        <v>2280.8000000000002</v>
      </c>
      <c r="H193" s="5"/>
      <c r="I193" s="8">
        <v>4070.4290000000001</v>
      </c>
      <c r="J193" s="26">
        <v>5.3647687997841524</v>
      </c>
      <c r="K193" s="13">
        <f t="shared" si="18"/>
        <v>5.7825150232744384</v>
      </c>
      <c r="M193" t="s">
        <v>151</v>
      </c>
      <c r="N193" t="s">
        <v>152</v>
      </c>
      <c r="O193" t="s">
        <v>153</v>
      </c>
      <c r="P193" t="s">
        <v>150</v>
      </c>
      <c r="Q193">
        <v>4</v>
      </c>
      <c r="R193">
        <v>2</v>
      </c>
      <c r="S193" s="5" t="s">
        <v>176</v>
      </c>
      <c r="T193" s="5"/>
      <c r="U193" s="9">
        <v>6.3E-2</v>
      </c>
      <c r="V193" s="14">
        <v>13.3</v>
      </c>
      <c r="W193" s="15">
        <v>818.19799999999998</v>
      </c>
      <c r="X193" s="15">
        <v>504.44940000000003</v>
      </c>
      <c r="Y193" s="15">
        <f t="shared" si="19"/>
        <v>0.61653707293344651</v>
      </c>
      <c r="Z193" s="12">
        <f t="shared" si="20"/>
        <v>8.1999430700148395</v>
      </c>
      <c r="AA193">
        <v>6.6559999999999997</v>
      </c>
      <c r="AB193">
        <f t="shared" si="21"/>
        <v>0.81171295253735887</v>
      </c>
      <c r="AC193">
        <f t="shared" si="22"/>
        <v>1.2319626006632871</v>
      </c>
      <c r="AD193">
        <f t="shared" si="23"/>
        <v>7.7613643841787094E-2</v>
      </c>
      <c r="AE193">
        <v>995</v>
      </c>
      <c r="AF193">
        <f t="shared" si="24"/>
        <v>7.8003662152549837E-5</v>
      </c>
      <c r="AG193">
        <v>2000</v>
      </c>
      <c r="AH193" s="24">
        <v>10.116</v>
      </c>
      <c r="AI193">
        <f t="shared" si="25"/>
        <v>1.5421839096984942E-2</v>
      </c>
      <c r="AJ193">
        <f t="shared" si="26"/>
        <v>8.9177016264836532E-4</v>
      </c>
    </row>
    <row r="194" spans="1:36" ht="16">
      <c r="A194" s="5" t="s">
        <v>175</v>
      </c>
      <c r="B194" s="5" t="s">
        <v>176</v>
      </c>
      <c r="C194" s="5" t="s">
        <v>177</v>
      </c>
      <c r="D194" s="6" t="s">
        <v>14</v>
      </c>
      <c r="E194" s="7">
        <v>74</v>
      </c>
      <c r="F194" s="8">
        <v>4.2359999999999998</v>
      </c>
      <c r="G194" s="7">
        <v>2337.9</v>
      </c>
      <c r="H194" s="5"/>
      <c r="I194" s="8">
        <v>14184.951999999999</v>
      </c>
      <c r="J194" s="26">
        <v>14.513278875768005</v>
      </c>
      <c r="K194" s="13">
        <f t="shared" ref="K194:K257" si="27">((J194*13.003355)/(((100-J194)*12.0107)+(J194*13.003355)))*100</f>
        <v>15.526527223487612</v>
      </c>
      <c r="M194" t="s">
        <v>151</v>
      </c>
      <c r="N194" t="s">
        <v>152</v>
      </c>
      <c r="O194" t="s">
        <v>153</v>
      </c>
      <c r="P194" t="s">
        <v>150</v>
      </c>
      <c r="Q194">
        <v>4</v>
      </c>
      <c r="R194">
        <v>2</v>
      </c>
      <c r="S194" s="5" t="s">
        <v>176</v>
      </c>
      <c r="T194" s="5"/>
      <c r="U194" s="9">
        <v>0.22800000000000001</v>
      </c>
      <c r="V194" s="14">
        <v>13.3</v>
      </c>
      <c r="W194" s="15">
        <v>818.19799999999998</v>
      </c>
      <c r="X194" s="15">
        <v>504.44940000000003</v>
      </c>
      <c r="Y194" s="15">
        <f t="shared" ref="Y194:Y257" si="28">X194/W194</f>
        <v>0.61653707293344651</v>
      </c>
      <c r="Z194" s="12">
        <f t="shared" ref="Z194:Z257" si="29">V194*Y194</f>
        <v>8.1999430700148395</v>
      </c>
      <c r="AA194">
        <v>6.6559999999999997</v>
      </c>
      <c r="AB194">
        <f t="shared" ref="AB194:AB257" si="30">AA194/Z194</f>
        <v>0.81171295253735887</v>
      </c>
      <c r="AC194">
        <f t="shared" ref="AC194:AC257" si="31">1/AB194</f>
        <v>1.2319626006632871</v>
      </c>
      <c r="AD194">
        <f t="shared" ref="AD194:AD257" si="32">U194*AC194</f>
        <v>0.28088747295122946</v>
      </c>
      <c r="AE194">
        <v>995</v>
      </c>
      <c r="AF194">
        <f t="shared" ref="AF194:AF257" si="33">AD194/AE194</f>
        <v>2.8229896779018035E-4</v>
      </c>
      <c r="AG194">
        <v>2000</v>
      </c>
      <c r="AH194" s="24">
        <v>10.116</v>
      </c>
      <c r="AI194">
        <f t="shared" ref="AI194:AI257" si="34">AF194*AG194/AH194</f>
        <v>5.5812370065278845E-2</v>
      </c>
      <c r="AJ194">
        <f t="shared" ref="AJ194:AJ257" si="35">AI194*(K194/100)</f>
        <v>8.6657228322591703E-3</v>
      </c>
    </row>
    <row r="195" spans="1:36" ht="16">
      <c r="A195" s="5" t="s">
        <v>175</v>
      </c>
      <c r="B195" s="5" t="s">
        <v>176</v>
      </c>
      <c r="C195" s="5" t="s">
        <v>177</v>
      </c>
      <c r="D195" s="6" t="s">
        <v>14</v>
      </c>
      <c r="E195" s="7">
        <v>82</v>
      </c>
      <c r="F195" s="8">
        <v>0.80600000000000005</v>
      </c>
      <c r="G195" s="7">
        <v>2490.6999999999998</v>
      </c>
      <c r="H195" s="5"/>
      <c r="I195" s="8">
        <v>173.81700000000001</v>
      </c>
      <c r="J195" s="26">
        <v>1.2953627637979113</v>
      </c>
      <c r="K195" s="13">
        <f t="shared" si="27"/>
        <v>1.4009215237669168</v>
      </c>
      <c r="M195" t="s">
        <v>151</v>
      </c>
      <c r="N195" t="s">
        <v>152</v>
      </c>
      <c r="O195" t="s">
        <v>153</v>
      </c>
      <c r="P195" t="s">
        <v>150</v>
      </c>
      <c r="Q195">
        <v>4</v>
      </c>
      <c r="R195">
        <v>2</v>
      </c>
      <c r="S195" s="5" t="s">
        <v>176</v>
      </c>
      <c r="T195" s="5"/>
      <c r="U195" s="9">
        <v>4.2999999999999997E-2</v>
      </c>
      <c r="V195" s="14">
        <v>13.3</v>
      </c>
      <c r="W195" s="15">
        <v>818.19799999999998</v>
      </c>
      <c r="X195" s="15">
        <v>504.44940000000003</v>
      </c>
      <c r="Y195" s="15">
        <f t="shared" si="28"/>
        <v>0.61653707293344651</v>
      </c>
      <c r="Z195" s="12">
        <f t="shared" si="29"/>
        <v>8.1999430700148395</v>
      </c>
      <c r="AA195">
        <v>6.6559999999999997</v>
      </c>
      <c r="AB195">
        <f t="shared" si="30"/>
        <v>0.81171295253735887</v>
      </c>
      <c r="AC195">
        <f t="shared" si="31"/>
        <v>1.2319626006632871</v>
      </c>
      <c r="AD195">
        <f t="shared" si="32"/>
        <v>5.2974391828521344E-2</v>
      </c>
      <c r="AE195">
        <v>995</v>
      </c>
      <c r="AF195">
        <f t="shared" si="33"/>
        <v>5.3240594802534014E-5</v>
      </c>
      <c r="AG195">
        <v>2000</v>
      </c>
      <c r="AH195" s="24">
        <v>10.116</v>
      </c>
      <c r="AI195">
        <f t="shared" si="34"/>
        <v>1.0526017161434167E-2</v>
      </c>
      <c r="AJ195">
        <f t="shared" si="35"/>
        <v>1.4746124000993067E-4</v>
      </c>
    </row>
    <row r="196" spans="1:36" ht="16">
      <c r="A196" s="5" t="s">
        <v>175</v>
      </c>
      <c r="B196" s="5" t="s">
        <v>176</v>
      </c>
      <c r="C196" s="5" t="s">
        <v>177</v>
      </c>
      <c r="D196" s="6" t="s">
        <v>14</v>
      </c>
      <c r="E196" s="7">
        <v>95</v>
      </c>
      <c r="F196" s="8">
        <v>0.49199999999999999</v>
      </c>
      <c r="G196" s="7">
        <v>2670</v>
      </c>
      <c r="H196" s="5"/>
      <c r="I196" s="8">
        <v>1205.3009999999999</v>
      </c>
      <c r="J196" s="26">
        <v>2.4062640078621427</v>
      </c>
      <c r="K196" s="13">
        <f t="shared" si="27"/>
        <v>2.5999652483254456</v>
      </c>
      <c r="M196" t="s">
        <v>151</v>
      </c>
      <c r="N196" t="s">
        <v>152</v>
      </c>
      <c r="O196" t="s">
        <v>153</v>
      </c>
      <c r="P196" t="s">
        <v>150</v>
      </c>
      <c r="Q196">
        <v>4</v>
      </c>
      <c r="R196">
        <v>2</v>
      </c>
      <c r="S196" s="5" t="s">
        <v>176</v>
      </c>
      <c r="T196" s="5"/>
      <c r="U196" s="9">
        <v>2.5999999999999999E-2</v>
      </c>
      <c r="V196" s="14">
        <v>13.3</v>
      </c>
      <c r="W196" s="15">
        <v>818.19799999999998</v>
      </c>
      <c r="X196" s="15">
        <v>504.44940000000003</v>
      </c>
      <c r="Y196" s="15">
        <f t="shared" si="28"/>
        <v>0.61653707293344651</v>
      </c>
      <c r="Z196" s="12">
        <f t="shared" si="29"/>
        <v>8.1999430700148395</v>
      </c>
      <c r="AA196">
        <v>6.6559999999999997</v>
      </c>
      <c r="AB196">
        <f t="shared" si="30"/>
        <v>0.81171295253735887</v>
      </c>
      <c r="AC196">
        <f t="shared" si="31"/>
        <v>1.2319626006632871</v>
      </c>
      <c r="AD196">
        <f t="shared" si="32"/>
        <v>3.2031027617245467E-2</v>
      </c>
      <c r="AE196">
        <v>995</v>
      </c>
      <c r="AF196">
        <f t="shared" si="33"/>
        <v>3.2191987555020572E-5</v>
      </c>
      <c r="AG196">
        <v>2000</v>
      </c>
      <c r="AH196" s="24">
        <v>10.116</v>
      </c>
      <c r="AI196">
        <f t="shared" si="34"/>
        <v>6.3645685162160084E-3</v>
      </c>
      <c r="AJ196">
        <f t="shared" si="35"/>
        <v>1.6547656962747866E-4</v>
      </c>
    </row>
    <row r="197" spans="1:36" ht="16">
      <c r="A197" s="5" t="s">
        <v>175</v>
      </c>
      <c r="B197" s="5" t="s">
        <v>176</v>
      </c>
      <c r="C197" s="5" t="s">
        <v>177</v>
      </c>
      <c r="D197" s="6" t="s">
        <v>14</v>
      </c>
      <c r="E197" s="7">
        <v>96</v>
      </c>
      <c r="F197" s="8">
        <v>0.33500000000000002</v>
      </c>
      <c r="G197" s="7">
        <v>2687.3</v>
      </c>
      <c r="H197" s="5"/>
      <c r="I197" s="8">
        <v>1294.635</v>
      </c>
      <c r="J197" s="26">
        <v>2.5013006324777214</v>
      </c>
      <c r="K197" s="13">
        <f t="shared" si="27"/>
        <v>2.7024403591643487</v>
      </c>
      <c r="M197" t="s">
        <v>151</v>
      </c>
      <c r="N197" t="s">
        <v>152</v>
      </c>
      <c r="O197" t="s">
        <v>153</v>
      </c>
      <c r="P197" t="s">
        <v>150</v>
      </c>
      <c r="Q197">
        <v>4</v>
      </c>
      <c r="R197">
        <v>2</v>
      </c>
      <c r="S197" s="5" t="s">
        <v>176</v>
      </c>
      <c r="T197" s="5"/>
      <c r="U197" s="9">
        <v>1.7999999999999999E-2</v>
      </c>
      <c r="V197" s="14">
        <v>13.3</v>
      </c>
      <c r="W197" s="15">
        <v>818.19799999999998</v>
      </c>
      <c r="X197" s="15">
        <v>504.44940000000003</v>
      </c>
      <c r="Y197" s="15">
        <f t="shared" si="28"/>
        <v>0.61653707293344651</v>
      </c>
      <c r="Z197" s="12">
        <f t="shared" si="29"/>
        <v>8.1999430700148395</v>
      </c>
      <c r="AA197">
        <v>6.6559999999999997</v>
      </c>
      <c r="AB197">
        <f t="shared" si="30"/>
        <v>0.81171295253735887</v>
      </c>
      <c r="AC197">
        <f t="shared" si="31"/>
        <v>1.2319626006632871</v>
      </c>
      <c r="AD197">
        <f t="shared" si="32"/>
        <v>2.2175326811939167E-2</v>
      </c>
      <c r="AE197">
        <v>995</v>
      </c>
      <c r="AF197">
        <f t="shared" si="33"/>
        <v>2.228676061501424E-5</v>
      </c>
      <c r="AG197">
        <v>2000</v>
      </c>
      <c r="AH197" s="24">
        <v>10.116</v>
      </c>
      <c r="AI197">
        <f t="shared" si="34"/>
        <v>4.4062397419956977E-3</v>
      </c>
      <c r="AJ197">
        <f t="shared" si="35"/>
        <v>1.190760011092308E-4</v>
      </c>
    </row>
    <row r="198" spans="1:36" ht="16">
      <c r="A198" s="5" t="s">
        <v>175</v>
      </c>
      <c r="B198" s="5" t="s">
        <v>176</v>
      </c>
      <c r="C198" s="5" t="s">
        <v>177</v>
      </c>
      <c r="D198" s="6" t="s">
        <v>14</v>
      </c>
      <c r="E198" s="7">
        <v>97</v>
      </c>
      <c r="F198" s="8">
        <v>0.39</v>
      </c>
      <c r="G198" s="7">
        <v>2696.5</v>
      </c>
      <c r="H198" s="5"/>
      <c r="I198" s="8">
        <v>554.20500000000004</v>
      </c>
      <c r="J198" s="26">
        <v>1.7079693244826162</v>
      </c>
      <c r="K198" s="13">
        <f t="shared" si="27"/>
        <v>1.8465222733245561</v>
      </c>
      <c r="M198" t="s">
        <v>151</v>
      </c>
      <c r="N198" t="s">
        <v>152</v>
      </c>
      <c r="O198" t="s">
        <v>153</v>
      </c>
      <c r="P198" t="s">
        <v>150</v>
      </c>
      <c r="Q198">
        <v>4</v>
      </c>
      <c r="R198">
        <v>2</v>
      </c>
      <c r="S198" s="5" t="s">
        <v>176</v>
      </c>
      <c r="T198" s="5"/>
      <c r="U198" s="9">
        <v>2.1000000000000001E-2</v>
      </c>
      <c r="V198" s="14">
        <v>13.3</v>
      </c>
      <c r="W198" s="15">
        <v>818.19799999999998</v>
      </c>
      <c r="X198" s="15">
        <v>504.44940000000003</v>
      </c>
      <c r="Y198" s="15">
        <f t="shared" si="28"/>
        <v>0.61653707293344651</v>
      </c>
      <c r="Z198" s="12">
        <f t="shared" si="29"/>
        <v>8.1999430700148395</v>
      </c>
      <c r="AA198">
        <v>6.6559999999999997</v>
      </c>
      <c r="AB198">
        <f t="shared" si="30"/>
        <v>0.81171295253735887</v>
      </c>
      <c r="AC198">
        <f t="shared" si="31"/>
        <v>1.2319626006632871</v>
      </c>
      <c r="AD198">
        <f t="shared" si="32"/>
        <v>2.5871214613929033E-2</v>
      </c>
      <c r="AE198">
        <v>995</v>
      </c>
      <c r="AF198">
        <f t="shared" si="33"/>
        <v>2.6001220717516615E-5</v>
      </c>
      <c r="AG198">
        <v>2000</v>
      </c>
      <c r="AH198" s="24">
        <v>10.116</v>
      </c>
      <c r="AI198">
        <f t="shared" si="34"/>
        <v>5.1406130323283141E-3</v>
      </c>
      <c r="AJ198">
        <f t="shared" si="35"/>
        <v>9.4922564627367183E-5</v>
      </c>
    </row>
    <row r="199" spans="1:36" ht="16">
      <c r="A199" s="5" t="s">
        <v>175</v>
      </c>
      <c r="B199" s="5" t="s">
        <v>176</v>
      </c>
      <c r="C199" s="5" t="s">
        <v>177</v>
      </c>
      <c r="D199" s="6" t="s">
        <v>14</v>
      </c>
      <c r="E199" s="7">
        <v>100</v>
      </c>
      <c r="F199" s="8">
        <v>0.27200000000000002</v>
      </c>
      <c r="G199" s="7">
        <v>2735.8</v>
      </c>
      <c r="H199" s="5"/>
      <c r="I199" s="8">
        <v>14.458</v>
      </c>
      <c r="J199" s="26">
        <v>1.1214747727976817</v>
      </c>
      <c r="K199" s="13">
        <f t="shared" si="27"/>
        <v>1.213037591845495</v>
      </c>
      <c r="M199" t="s">
        <v>151</v>
      </c>
      <c r="N199" t="s">
        <v>152</v>
      </c>
      <c r="O199" t="s">
        <v>153</v>
      </c>
      <c r="P199" t="s">
        <v>150</v>
      </c>
      <c r="Q199">
        <v>4</v>
      </c>
      <c r="R199">
        <v>2</v>
      </c>
      <c r="S199" s="5" t="s">
        <v>176</v>
      </c>
      <c r="T199" s="5"/>
      <c r="U199" s="9">
        <v>1.4999999999999999E-2</v>
      </c>
      <c r="V199" s="14">
        <v>13.3</v>
      </c>
      <c r="W199" s="15">
        <v>818.19799999999998</v>
      </c>
      <c r="X199" s="15">
        <v>504.44940000000003</v>
      </c>
      <c r="Y199" s="15">
        <f t="shared" si="28"/>
        <v>0.61653707293344651</v>
      </c>
      <c r="Z199" s="12">
        <f t="shared" si="29"/>
        <v>8.1999430700148395</v>
      </c>
      <c r="AA199">
        <v>6.6559999999999997</v>
      </c>
      <c r="AB199">
        <f t="shared" si="30"/>
        <v>0.81171295253735887</v>
      </c>
      <c r="AC199">
        <f t="shared" si="31"/>
        <v>1.2319626006632871</v>
      </c>
      <c r="AD199">
        <f t="shared" si="32"/>
        <v>1.8479439009949306E-2</v>
      </c>
      <c r="AE199">
        <v>995</v>
      </c>
      <c r="AF199">
        <f t="shared" si="33"/>
        <v>1.8572300512511866E-5</v>
      </c>
      <c r="AG199">
        <v>2000</v>
      </c>
      <c r="AH199" s="24">
        <v>10.116</v>
      </c>
      <c r="AI199">
        <f t="shared" si="34"/>
        <v>3.6718664516630817E-3</v>
      </c>
      <c r="AJ199">
        <f t="shared" si="35"/>
        <v>4.4541120381036471E-5</v>
      </c>
    </row>
    <row r="200" spans="1:36" ht="16">
      <c r="A200" s="5" t="s">
        <v>175</v>
      </c>
      <c r="B200" s="5" t="s">
        <v>176</v>
      </c>
      <c r="C200" s="5" t="s">
        <v>177</v>
      </c>
      <c r="D200" s="6" t="s">
        <v>14</v>
      </c>
      <c r="E200" s="7">
        <v>101</v>
      </c>
      <c r="F200" s="8">
        <v>0.40600000000000003</v>
      </c>
      <c r="G200" s="7">
        <v>2743.1</v>
      </c>
      <c r="H200" s="5"/>
      <c r="I200" s="8">
        <v>3393.7939999999999</v>
      </c>
      <c r="J200" s="26">
        <v>4.6823767351637873</v>
      </c>
      <c r="K200" s="13">
        <f t="shared" si="27"/>
        <v>5.0498215755928948</v>
      </c>
      <c r="M200" t="s">
        <v>151</v>
      </c>
      <c r="N200" t="s">
        <v>152</v>
      </c>
      <c r="O200" t="s">
        <v>153</v>
      </c>
      <c r="P200" t="s">
        <v>150</v>
      </c>
      <c r="Q200">
        <v>4</v>
      </c>
      <c r="R200">
        <v>2</v>
      </c>
      <c r="S200" s="5" t="s">
        <v>176</v>
      </c>
      <c r="T200" s="5"/>
      <c r="U200" s="9">
        <v>2.1999999999999999E-2</v>
      </c>
      <c r="V200" s="14">
        <v>13.3</v>
      </c>
      <c r="W200" s="15">
        <v>818.19799999999998</v>
      </c>
      <c r="X200" s="15">
        <v>504.44940000000003</v>
      </c>
      <c r="Y200" s="15">
        <f t="shared" si="28"/>
        <v>0.61653707293344651</v>
      </c>
      <c r="Z200" s="12">
        <f t="shared" si="29"/>
        <v>8.1999430700148395</v>
      </c>
      <c r="AA200">
        <v>6.6559999999999997</v>
      </c>
      <c r="AB200">
        <f t="shared" si="30"/>
        <v>0.81171295253735887</v>
      </c>
      <c r="AC200">
        <f t="shared" si="31"/>
        <v>1.2319626006632871</v>
      </c>
      <c r="AD200">
        <f t="shared" si="32"/>
        <v>2.7103177214592315E-2</v>
      </c>
      <c r="AE200">
        <v>995</v>
      </c>
      <c r="AF200">
        <f t="shared" si="33"/>
        <v>2.7239374085017403E-5</v>
      </c>
      <c r="AG200">
        <v>2000</v>
      </c>
      <c r="AH200" s="24">
        <v>10.116</v>
      </c>
      <c r="AI200">
        <f t="shared" si="34"/>
        <v>5.3854041291058526E-3</v>
      </c>
      <c r="AJ200">
        <f t="shared" si="35"/>
        <v>2.7195329964445797E-4</v>
      </c>
    </row>
    <row r="201" spans="1:36" ht="16">
      <c r="A201" s="5" t="s">
        <v>175</v>
      </c>
      <c r="B201" s="5" t="s">
        <v>176</v>
      </c>
      <c r="C201" s="5" t="s">
        <v>177</v>
      </c>
      <c r="D201" s="6" t="s">
        <v>14</v>
      </c>
      <c r="E201" s="7">
        <v>102</v>
      </c>
      <c r="F201" s="8">
        <v>0.998</v>
      </c>
      <c r="G201" s="7">
        <v>2764.4</v>
      </c>
      <c r="H201" s="5"/>
      <c r="I201" s="8">
        <v>2957.4209999999998</v>
      </c>
      <c r="J201" s="26">
        <v>4.2370466203794388</v>
      </c>
      <c r="K201" s="13">
        <f t="shared" si="27"/>
        <v>4.5712205968849737</v>
      </c>
      <c r="M201" t="s">
        <v>151</v>
      </c>
      <c r="N201" t="s">
        <v>152</v>
      </c>
      <c r="O201" t="s">
        <v>153</v>
      </c>
      <c r="P201" t="s">
        <v>150</v>
      </c>
      <c r="Q201">
        <v>4</v>
      </c>
      <c r="R201">
        <v>2</v>
      </c>
      <c r="S201" s="5" t="s">
        <v>176</v>
      </c>
      <c r="T201" s="5"/>
      <c r="U201" s="9">
        <v>5.3999999999999999E-2</v>
      </c>
      <c r="V201" s="14">
        <v>13.3</v>
      </c>
      <c r="W201" s="15">
        <v>818.19799999999998</v>
      </c>
      <c r="X201" s="15">
        <v>504.44940000000003</v>
      </c>
      <c r="Y201" s="15">
        <f t="shared" si="28"/>
        <v>0.61653707293344651</v>
      </c>
      <c r="Z201" s="12">
        <f t="shared" si="29"/>
        <v>8.1999430700148395</v>
      </c>
      <c r="AA201">
        <v>6.6559999999999997</v>
      </c>
      <c r="AB201">
        <f t="shared" si="30"/>
        <v>0.81171295253735887</v>
      </c>
      <c r="AC201">
        <f t="shared" si="31"/>
        <v>1.2319626006632871</v>
      </c>
      <c r="AD201">
        <f t="shared" si="32"/>
        <v>6.6525980435817506E-2</v>
      </c>
      <c r="AE201">
        <v>995</v>
      </c>
      <c r="AF201">
        <f t="shared" si="33"/>
        <v>6.6860281845042713E-5</v>
      </c>
      <c r="AG201">
        <v>2000</v>
      </c>
      <c r="AH201" s="24">
        <v>10.116</v>
      </c>
      <c r="AI201">
        <f t="shared" si="34"/>
        <v>1.3218719225987092E-2</v>
      </c>
      <c r="AJ201">
        <f t="shared" si="35"/>
        <v>6.042568159027159E-4</v>
      </c>
    </row>
    <row r="202" spans="1:36" ht="16">
      <c r="A202" s="5" t="s">
        <v>175</v>
      </c>
      <c r="B202" s="5" t="s">
        <v>176</v>
      </c>
      <c r="C202" s="5" t="s">
        <v>177</v>
      </c>
      <c r="D202" s="6" t="s">
        <v>14</v>
      </c>
      <c r="E202" s="7">
        <v>104</v>
      </c>
      <c r="F202" s="8">
        <v>0.378</v>
      </c>
      <c r="G202" s="7">
        <v>2792.7</v>
      </c>
      <c r="H202" s="5"/>
      <c r="I202" s="8">
        <v>950.54399999999998</v>
      </c>
      <c r="J202" s="26">
        <v>2.1342242562586216</v>
      </c>
      <c r="K202" s="13">
        <f t="shared" si="27"/>
        <v>2.3065441980085901</v>
      </c>
      <c r="M202" t="s">
        <v>151</v>
      </c>
      <c r="N202" t="s">
        <v>152</v>
      </c>
      <c r="O202" t="s">
        <v>153</v>
      </c>
      <c r="P202" t="s">
        <v>150</v>
      </c>
      <c r="Q202">
        <v>4</v>
      </c>
      <c r="R202">
        <v>2</v>
      </c>
      <c r="S202" s="5" t="s">
        <v>176</v>
      </c>
      <c r="T202" s="5"/>
      <c r="U202" s="9">
        <v>0.02</v>
      </c>
      <c r="V202" s="14">
        <v>13.3</v>
      </c>
      <c r="W202" s="15">
        <v>818.19799999999998</v>
      </c>
      <c r="X202" s="15">
        <v>504.44940000000003</v>
      </c>
      <c r="Y202" s="15">
        <f t="shared" si="28"/>
        <v>0.61653707293344651</v>
      </c>
      <c r="Z202" s="12">
        <f t="shared" si="29"/>
        <v>8.1999430700148395</v>
      </c>
      <c r="AA202">
        <v>6.6559999999999997</v>
      </c>
      <c r="AB202">
        <f t="shared" si="30"/>
        <v>0.81171295253735887</v>
      </c>
      <c r="AC202">
        <f t="shared" si="31"/>
        <v>1.2319626006632871</v>
      </c>
      <c r="AD202">
        <f t="shared" si="32"/>
        <v>2.4639252013265743E-2</v>
      </c>
      <c r="AE202">
        <v>995</v>
      </c>
      <c r="AF202">
        <f t="shared" si="33"/>
        <v>2.4763067350015823E-5</v>
      </c>
      <c r="AG202">
        <v>2000</v>
      </c>
      <c r="AH202" s="24">
        <v>10.116</v>
      </c>
      <c r="AI202">
        <f t="shared" si="34"/>
        <v>4.8958219355507756E-3</v>
      </c>
      <c r="AJ202">
        <f t="shared" si="35"/>
        <v>1.1292429679927826E-4</v>
      </c>
    </row>
    <row r="203" spans="1:36" ht="16">
      <c r="A203" s="5" t="s">
        <v>175</v>
      </c>
      <c r="B203" s="5" t="s">
        <v>176</v>
      </c>
      <c r="C203" s="5" t="s">
        <v>177</v>
      </c>
      <c r="D203" s="6" t="s">
        <v>14</v>
      </c>
      <c r="E203" s="7">
        <v>106</v>
      </c>
      <c r="F203" s="8">
        <v>0.83899999999999997</v>
      </c>
      <c r="G203" s="7">
        <v>2826.9</v>
      </c>
      <c r="H203" s="5"/>
      <c r="I203" s="8">
        <v>4730.9889999999996</v>
      </c>
      <c r="J203" s="26">
        <v>6.0215892597349923</v>
      </c>
      <c r="K203" s="13">
        <f t="shared" si="27"/>
        <v>6.4869751891077669</v>
      </c>
      <c r="M203" t="s">
        <v>151</v>
      </c>
      <c r="N203" t="s">
        <v>152</v>
      </c>
      <c r="O203" t="s">
        <v>153</v>
      </c>
      <c r="P203" t="s">
        <v>150</v>
      </c>
      <c r="Q203">
        <v>4</v>
      </c>
      <c r="R203">
        <v>2</v>
      </c>
      <c r="S203" s="5" t="s">
        <v>176</v>
      </c>
      <c r="T203" s="5"/>
      <c r="U203" s="9">
        <v>4.4999999999999998E-2</v>
      </c>
      <c r="V203" s="14">
        <v>13.3</v>
      </c>
      <c r="W203" s="15">
        <v>818.19799999999998</v>
      </c>
      <c r="X203" s="15">
        <v>504.44940000000003</v>
      </c>
      <c r="Y203" s="15">
        <f t="shared" si="28"/>
        <v>0.61653707293344651</v>
      </c>
      <c r="Z203" s="12">
        <f t="shared" si="29"/>
        <v>8.1999430700148395</v>
      </c>
      <c r="AA203">
        <v>6.6559999999999997</v>
      </c>
      <c r="AB203">
        <f t="shared" si="30"/>
        <v>0.81171295253735887</v>
      </c>
      <c r="AC203">
        <f t="shared" si="31"/>
        <v>1.2319626006632871</v>
      </c>
      <c r="AD203">
        <f t="shared" si="32"/>
        <v>5.5438317029847917E-2</v>
      </c>
      <c r="AE203">
        <v>995</v>
      </c>
      <c r="AF203">
        <f t="shared" si="33"/>
        <v>5.5716901537535597E-5</v>
      </c>
      <c r="AG203">
        <v>2000</v>
      </c>
      <c r="AH203" s="24">
        <v>10.116</v>
      </c>
      <c r="AI203">
        <f t="shared" si="34"/>
        <v>1.1015599354989246E-2</v>
      </c>
      <c r="AJ203">
        <f t="shared" si="35"/>
        <v>7.1457919708966763E-4</v>
      </c>
    </row>
    <row r="204" spans="1:36" ht="16">
      <c r="A204" s="5" t="s">
        <v>175</v>
      </c>
      <c r="B204" s="5" t="s">
        <v>176</v>
      </c>
      <c r="C204" s="5" t="s">
        <v>177</v>
      </c>
      <c r="D204" s="6" t="s">
        <v>14</v>
      </c>
      <c r="E204" s="7">
        <v>108</v>
      </c>
      <c r="F204" s="8">
        <v>0.36</v>
      </c>
      <c r="G204" s="7">
        <v>2857</v>
      </c>
      <c r="H204" s="5"/>
      <c r="I204" s="8">
        <v>4771.5730000000003</v>
      </c>
      <c r="J204" s="26">
        <v>6.0616463452323712</v>
      </c>
      <c r="K204" s="13">
        <f t="shared" si="27"/>
        <v>6.5299130256242481</v>
      </c>
      <c r="M204" t="s">
        <v>151</v>
      </c>
      <c r="N204" t="s">
        <v>152</v>
      </c>
      <c r="O204" t="s">
        <v>153</v>
      </c>
      <c r="P204" t="s">
        <v>150</v>
      </c>
      <c r="Q204">
        <v>4</v>
      </c>
      <c r="R204">
        <v>2</v>
      </c>
      <c r="S204" s="5" t="s">
        <v>176</v>
      </c>
      <c r="T204" s="5"/>
      <c r="U204" s="9">
        <v>1.9E-2</v>
      </c>
      <c r="V204" s="14">
        <v>13.3</v>
      </c>
      <c r="W204" s="15">
        <v>818.19799999999998</v>
      </c>
      <c r="X204" s="15">
        <v>504.44940000000003</v>
      </c>
      <c r="Y204" s="15">
        <f t="shared" si="28"/>
        <v>0.61653707293344651</v>
      </c>
      <c r="Z204" s="12">
        <f t="shared" si="29"/>
        <v>8.1999430700148395</v>
      </c>
      <c r="AA204">
        <v>6.6559999999999997</v>
      </c>
      <c r="AB204">
        <f t="shared" si="30"/>
        <v>0.81171295253735887</v>
      </c>
      <c r="AC204">
        <f t="shared" si="31"/>
        <v>1.2319626006632871</v>
      </c>
      <c r="AD204">
        <f t="shared" si="32"/>
        <v>2.3407289412602453E-2</v>
      </c>
      <c r="AE204">
        <v>995</v>
      </c>
      <c r="AF204">
        <f t="shared" si="33"/>
        <v>2.3524913982515028E-5</v>
      </c>
      <c r="AG204">
        <v>2000</v>
      </c>
      <c r="AH204" s="24">
        <v>10.116</v>
      </c>
      <c r="AI204">
        <f t="shared" si="34"/>
        <v>4.6510308387732362E-3</v>
      </c>
      <c r="AJ204">
        <f t="shared" si="35"/>
        <v>3.0370826856685428E-4</v>
      </c>
    </row>
    <row r="205" spans="1:36" ht="16">
      <c r="A205" s="5" t="s">
        <v>175</v>
      </c>
      <c r="B205" s="5" t="s">
        <v>176</v>
      </c>
      <c r="C205" s="5" t="s">
        <v>177</v>
      </c>
      <c r="D205" s="6" t="s">
        <v>14</v>
      </c>
      <c r="E205" s="7">
        <v>112</v>
      </c>
      <c r="F205" s="8">
        <v>0.59899999999999998</v>
      </c>
      <c r="G205" s="7">
        <v>2914.7</v>
      </c>
      <c r="H205" s="5"/>
      <c r="I205" s="8">
        <v>1541.5150000000001</v>
      </c>
      <c r="J205" s="26">
        <v>2.7629802086911814</v>
      </c>
      <c r="K205" s="13">
        <f t="shared" si="27"/>
        <v>2.9845185157013869</v>
      </c>
      <c r="M205" t="s">
        <v>151</v>
      </c>
      <c r="N205" t="s">
        <v>152</v>
      </c>
      <c r="O205" t="s">
        <v>153</v>
      </c>
      <c r="P205" t="s">
        <v>150</v>
      </c>
      <c r="Q205">
        <v>4</v>
      </c>
      <c r="R205">
        <v>2</v>
      </c>
      <c r="S205" s="5" t="s">
        <v>176</v>
      </c>
      <c r="T205" s="5"/>
      <c r="U205" s="9">
        <v>3.2000000000000001E-2</v>
      </c>
      <c r="V205" s="14">
        <v>13.3</v>
      </c>
      <c r="W205" s="15">
        <v>818.19799999999998</v>
      </c>
      <c r="X205" s="15">
        <v>504.44940000000003</v>
      </c>
      <c r="Y205" s="15">
        <f t="shared" si="28"/>
        <v>0.61653707293344651</v>
      </c>
      <c r="Z205" s="12">
        <f t="shared" si="29"/>
        <v>8.1999430700148395</v>
      </c>
      <c r="AA205">
        <v>6.6559999999999997</v>
      </c>
      <c r="AB205">
        <f t="shared" si="30"/>
        <v>0.81171295253735887</v>
      </c>
      <c r="AC205">
        <f t="shared" si="31"/>
        <v>1.2319626006632871</v>
      </c>
      <c r="AD205">
        <f t="shared" si="32"/>
        <v>3.942280322122519E-2</v>
      </c>
      <c r="AE205">
        <v>995</v>
      </c>
      <c r="AF205">
        <f t="shared" si="33"/>
        <v>3.9620907760025314E-5</v>
      </c>
      <c r="AG205">
        <v>2000</v>
      </c>
      <c r="AH205" s="24">
        <v>10.116</v>
      </c>
      <c r="AI205">
        <f t="shared" si="34"/>
        <v>7.8333150968812413E-3</v>
      </c>
      <c r="AJ205">
        <f t="shared" si="35"/>
        <v>2.337867394596527E-4</v>
      </c>
    </row>
    <row r="206" spans="1:36" ht="16">
      <c r="A206" s="5" t="s">
        <v>175</v>
      </c>
      <c r="B206" s="5" t="s">
        <v>176</v>
      </c>
      <c r="C206" s="5" t="s">
        <v>177</v>
      </c>
      <c r="D206" s="6" t="s">
        <v>14</v>
      </c>
      <c r="E206" s="7">
        <v>113</v>
      </c>
      <c r="F206" s="8">
        <v>0.376</v>
      </c>
      <c r="G206" s="7">
        <v>2933.1</v>
      </c>
      <c r="H206" s="5"/>
      <c r="I206" s="8">
        <v>3330.8780000000002</v>
      </c>
      <c r="J206" s="26">
        <v>4.6184250113979974</v>
      </c>
      <c r="K206" s="13">
        <f t="shared" si="27"/>
        <v>4.9811135636792168</v>
      </c>
      <c r="M206" t="s">
        <v>151</v>
      </c>
      <c r="N206" t="s">
        <v>152</v>
      </c>
      <c r="O206" t="s">
        <v>153</v>
      </c>
      <c r="P206" t="s">
        <v>150</v>
      </c>
      <c r="Q206">
        <v>4</v>
      </c>
      <c r="R206">
        <v>2</v>
      </c>
      <c r="S206" s="5" t="s">
        <v>176</v>
      </c>
      <c r="T206" s="5"/>
      <c r="U206" s="9">
        <v>0.02</v>
      </c>
      <c r="V206" s="14">
        <v>13.3</v>
      </c>
      <c r="W206" s="15">
        <v>818.19799999999998</v>
      </c>
      <c r="X206" s="15">
        <v>504.44940000000003</v>
      </c>
      <c r="Y206" s="15">
        <f t="shared" si="28"/>
        <v>0.61653707293344651</v>
      </c>
      <c r="Z206" s="12">
        <f t="shared" si="29"/>
        <v>8.1999430700148395</v>
      </c>
      <c r="AA206">
        <v>6.6559999999999997</v>
      </c>
      <c r="AB206">
        <f t="shared" si="30"/>
        <v>0.81171295253735887</v>
      </c>
      <c r="AC206">
        <f t="shared" si="31"/>
        <v>1.2319626006632871</v>
      </c>
      <c r="AD206">
        <f t="shared" si="32"/>
        <v>2.4639252013265743E-2</v>
      </c>
      <c r="AE206">
        <v>995</v>
      </c>
      <c r="AF206">
        <f t="shared" si="33"/>
        <v>2.4763067350015823E-5</v>
      </c>
      <c r="AG206">
        <v>2000</v>
      </c>
      <c r="AH206" s="24">
        <v>10.116</v>
      </c>
      <c r="AI206">
        <f t="shared" si="34"/>
        <v>4.8958219355507756E-3</v>
      </c>
      <c r="AJ206">
        <f t="shared" si="35"/>
        <v>2.4386645048530206E-4</v>
      </c>
    </row>
    <row r="207" spans="1:36" ht="16">
      <c r="A207" s="5" t="s">
        <v>175</v>
      </c>
      <c r="B207" s="5" t="s">
        <v>176</v>
      </c>
      <c r="C207" s="5" t="s">
        <v>177</v>
      </c>
      <c r="D207" s="6" t="s">
        <v>14</v>
      </c>
      <c r="E207" s="7">
        <v>115</v>
      </c>
      <c r="F207" s="8">
        <v>0.45500000000000002</v>
      </c>
      <c r="G207" s="7">
        <v>2990.4</v>
      </c>
      <c r="H207" s="5"/>
      <c r="I207" s="8">
        <v>-41.95</v>
      </c>
      <c r="J207" s="26">
        <v>1.0597770658120389</v>
      </c>
      <c r="K207" s="13">
        <f t="shared" si="27"/>
        <v>1.1463609756597219</v>
      </c>
      <c r="M207" t="s">
        <v>151</v>
      </c>
      <c r="N207" t="s">
        <v>152</v>
      </c>
      <c r="O207" t="s">
        <v>153</v>
      </c>
      <c r="P207" t="s">
        <v>150</v>
      </c>
      <c r="Q207">
        <v>4</v>
      </c>
      <c r="R207">
        <v>2</v>
      </c>
      <c r="S207" s="5" t="s">
        <v>176</v>
      </c>
      <c r="T207" s="5"/>
      <c r="U207" s="9">
        <v>2.4E-2</v>
      </c>
      <c r="V207" s="14">
        <v>13.3</v>
      </c>
      <c r="W207" s="15">
        <v>818.19799999999998</v>
      </c>
      <c r="X207" s="15">
        <v>504.44940000000003</v>
      </c>
      <c r="Y207" s="15">
        <f t="shared" si="28"/>
        <v>0.61653707293344651</v>
      </c>
      <c r="Z207" s="12">
        <f t="shared" si="29"/>
        <v>8.1999430700148395</v>
      </c>
      <c r="AA207">
        <v>6.6559999999999997</v>
      </c>
      <c r="AB207">
        <f t="shared" si="30"/>
        <v>0.81171295253735887</v>
      </c>
      <c r="AC207">
        <f t="shared" si="31"/>
        <v>1.2319626006632871</v>
      </c>
      <c r="AD207">
        <f t="shared" si="32"/>
        <v>2.9567102415918891E-2</v>
      </c>
      <c r="AE207">
        <v>995</v>
      </c>
      <c r="AF207">
        <f t="shared" si="33"/>
        <v>2.9715680820018986E-5</v>
      </c>
      <c r="AG207">
        <v>2000</v>
      </c>
      <c r="AH207" s="24">
        <v>10.116</v>
      </c>
      <c r="AI207">
        <f t="shared" si="34"/>
        <v>5.8749863226609305E-3</v>
      </c>
      <c r="AJ207">
        <f t="shared" si="35"/>
        <v>6.7348550528331072E-5</v>
      </c>
    </row>
    <row r="208" spans="1:36" ht="16">
      <c r="A208" s="5" t="s">
        <v>175</v>
      </c>
      <c r="B208" s="5" t="s">
        <v>176</v>
      </c>
      <c r="C208" s="5" t="s">
        <v>177</v>
      </c>
      <c r="D208" s="6" t="s">
        <v>14</v>
      </c>
      <c r="E208" s="7">
        <v>120</v>
      </c>
      <c r="F208" s="8">
        <v>0.251</v>
      </c>
      <c r="G208" s="7">
        <v>3220.5</v>
      </c>
      <c r="H208" s="5"/>
      <c r="I208" s="8">
        <v>-7.6239999999999997</v>
      </c>
      <c r="J208" s="26">
        <v>1.097331182442566</v>
      </c>
      <c r="K208" s="13">
        <f t="shared" si="27"/>
        <v>1.1869464603154694</v>
      </c>
      <c r="M208" t="s">
        <v>151</v>
      </c>
      <c r="N208" t="s">
        <v>152</v>
      </c>
      <c r="O208" t="s">
        <v>153</v>
      </c>
      <c r="P208" t="s">
        <v>150</v>
      </c>
      <c r="Q208">
        <v>4</v>
      </c>
      <c r="R208">
        <v>2</v>
      </c>
      <c r="S208" s="5" t="s">
        <v>176</v>
      </c>
      <c r="T208" s="5"/>
      <c r="U208" s="9">
        <v>1.4E-2</v>
      </c>
      <c r="V208" s="14">
        <v>13.3</v>
      </c>
      <c r="W208" s="15">
        <v>818.19799999999998</v>
      </c>
      <c r="X208" s="15">
        <v>504.44940000000003</v>
      </c>
      <c r="Y208" s="15">
        <f t="shared" si="28"/>
        <v>0.61653707293344651</v>
      </c>
      <c r="Z208" s="12">
        <f t="shared" si="29"/>
        <v>8.1999430700148395</v>
      </c>
      <c r="AA208">
        <v>6.6559999999999997</v>
      </c>
      <c r="AB208">
        <f t="shared" si="30"/>
        <v>0.81171295253735887</v>
      </c>
      <c r="AC208">
        <f t="shared" si="31"/>
        <v>1.2319626006632871</v>
      </c>
      <c r="AD208">
        <f t="shared" si="32"/>
        <v>1.7247476409286019E-2</v>
      </c>
      <c r="AE208">
        <v>995</v>
      </c>
      <c r="AF208">
        <f t="shared" si="33"/>
        <v>1.7334147145011074E-5</v>
      </c>
      <c r="AG208">
        <v>2000</v>
      </c>
      <c r="AH208" s="24">
        <v>10.116</v>
      </c>
      <c r="AI208">
        <f t="shared" si="34"/>
        <v>3.4270753548855427E-3</v>
      </c>
      <c r="AJ208">
        <f t="shared" si="35"/>
        <v>4.0677549617157759E-5</v>
      </c>
    </row>
    <row r="209" spans="1:36" ht="16">
      <c r="A209" s="5" t="s">
        <v>175</v>
      </c>
      <c r="B209" s="5" t="s">
        <v>176</v>
      </c>
      <c r="C209" s="5" t="s">
        <v>177</v>
      </c>
      <c r="D209" s="6" t="s">
        <v>14</v>
      </c>
      <c r="E209" s="7">
        <v>122</v>
      </c>
      <c r="F209" s="8">
        <v>0.84599999999999997</v>
      </c>
      <c r="G209" s="7">
        <v>3263.7</v>
      </c>
      <c r="H209" s="5"/>
      <c r="I209" s="8">
        <v>-40.832000000000001</v>
      </c>
      <c r="J209" s="26">
        <v>1.0610006550792561</v>
      </c>
      <c r="K209" s="13">
        <f t="shared" si="27"/>
        <v>1.1476833727145213</v>
      </c>
      <c r="M209" t="s">
        <v>151</v>
      </c>
      <c r="N209" t="s">
        <v>152</v>
      </c>
      <c r="O209" t="s">
        <v>153</v>
      </c>
      <c r="P209" t="s">
        <v>150</v>
      </c>
      <c r="Q209">
        <v>4</v>
      </c>
      <c r="R209">
        <v>2</v>
      </c>
      <c r="S209" s="5" t="s">
        <v>176</v>
      </c>
      <c r="T209" s="5"/>
      <c r="U209" s="9">
        <v>4.5999999999999999E-2</v>
      </c>
      <c r="V209" s="14">
        <v>13.3</v>
      </c>
      <c r="W209" s="15">
        <v>818.19799999999998</v>
      </c>
      <c r="X209" s="15">
        <v>504.44940000000003</v>
      </c>
      <c r="Y209" s="15">
        <f t="shared" si="28"/>
        <v>0.61653707293344651</v>
      </c>
      <c r="Z209" s="12">
        <f t="shared" si="29"/>
        <v>8.1999430700148395</v>
      </c>
      <c r="AA209">
        <v>6.6559999999999997</v>
      </c>
      <c r="AB209">
        <f t="shared" si="30"/>
        <v>0.81171295253735887</v>
      </c>
      <c r="AC209">
        <f t="shared" si="31"/>
        <v>1.2319626006632871</v>
      </c>
      <c r="AD209">
        <f t="shared" si="32"/>
        <v>5.6670279630511203E-2</v>
      </c>
      <c r="AE209">
        <v>995</v>
      </c>
      <c r="AF209">
        <f t="shared" si="33"/>
        <v>5.6955054905036382E-5</v>
      </c>
      <c r="AG209">
        <v>2000</v>
      </c>
      <c r="AH209" s="24">
        <v>10.116</v>
      </c>
      <c r="AI209">
        <f t="shared" si="34"/>
        <v>1.1260390451766782E-2</v>
      </c>
      <c r="AJ209">
        <f t="shared" si="35"/>
        <v>1.2923362891766092E-4</v>
      </c>
    </row>
    <row r="210" spans="1:36" ht="16">
      <c r="A210" s="5" t="s">
        <v>175</v>
      </c>
      <c r="B210" s="5" t="s">
        <v>176</v>
      </c>
      <c r="C210" s="5" t="s">
        <v>177</v>
      </c>
      <c r="D210" s="6" t="s">
        <v>14</v>
      </c>
      <c r="E210" s="7">
        <v>123</v>
      </c>
      <c r="F210" s="8">
        <v>0.34499999999999997</v>
      </c>
      <c r="G210" s="7">
        <v>3317.5</v>
      </c>
      <c r="H210" s="5"/>
      <c r="I210" s="8">
        <v>-34.29</v>
      </c>
      <c r="J210" s="26">
        <v>1.0681599062202469</v>
      </c>
      <c r="K210" s="13">
        <f t="shared" si="27"/>
        <v>1.1554206971116441</v>
      </c>
      <c r="M210" t="s">
        <v>151</v>
      </c>
      <c r="N210" t="s">
        <v>152</v>
      </c>
      <c r="O210" t="s">
        <v>153</v>
      </c>
      <c r="P210" t="s">
        <v>150</v>
      </c>
      <c r="Q210">
        <v>4</v>
      </c>
      <c r="R210">
        <v>2</v>
      </c>
      <c r="S210" s="5" t="s">
        <v>176</v>
      </c>
      <c r="T210" s="5"/>
      <c r="U210" s="9">
        <v>1.9E-2</v>
      </c>
      <c r="V210" s="14">
        <v>13.3</v>
      </c>
      <c r="W210" s="15">
        <v>818.19799999999998</v>
      </c>
      <c r="X210" s="15">
        <v>504.44940000000003</v>
      </c>
      <c r="Y210" s="15">
        <f t="shared" si="28"/>
        <v>0.61653707293344651</v>
      </c>
      <c r="Z210" s="12">
        <f t="shared" si="29"/>
        <v>8.1999430700148395</v>
      </c>
      <c r="AA210">
        <v>6.6559999999999997</v>
      </c>
      <c r="AB210">
        <f t="shared" si="30"/>
        <v>0.81171295253735887</v>
      </c>
      <c r="AC210">
        <f t="shared" si="31"/>
        <v>1.2319626006632871</v>
      </c>
      <c r="AD210">
        <f t="shared" si="32"/>
        <v>2.3407289412602453E-2</v>
      </c>
      <c r="AE210">
        <v>995</v>
      </c>
      <c r="AF210">
        <f t="shared" si="33"/>
        <v>2.3524913982515028E-5</v>
      </c>
      <c r="AG210">
        <v>2000</v>
      </c>
      <c r="AH210" s="24">
        <v>10.116</v>
      </c>
      <c r="AI210">
        <f t="shared" si="34"/>
        <v>4.6510308387732362E-3</v>
      </c>
      <c r="AJ210">
        <f t="shared" si="35"/>
        <v>5.3738972940231276E-5</v>
      </c>
    </row>
    <row r="211" spans="1:36" ht="16">
      <c r="A211" s="5" t="s">
        <v>175</v>
      </c>
      <c r="B211" s="5" t="s">
        <v>176</v>
      </c>
      <c r="C211" s="5" t="s">
        <v>177</v>
      </c>
      <c r="D211" s="6" t="s">
        <v>14</v>
      </c>
      <c r="E211" s="7">
        <v>125</v>
      </c>
      <c r="F211" s="8">
        <v>0.253</v>
      </c>
      <c r="G211" s="7">
        <v>3443.7</v>
      </c>
      <c r="H211" s="5"/>
      <c r="I211" s="8">
        <v>-21.890999999999998</v>
      </c>
      <c r="J211" s="26">
        <v>1.0817259350010406</v>
      </c>
      <c r="K211" s="13">
        <f t="shared" si="27"/>
        <v>1.1700818630718384</v>
      </c>
      <c r="M211" t="s">
        <v>151</v>
      </c>
      <c r="N211" t="s">
        <v>152</v>
      </c>
      <c r="O211" t="s">
        <v>153</v>
      </c>
      <c r="P211" t="s">
        <v>150</v>
      </c>
      <c r="Q211">
        <v>4</v>
      </c>
      <c r="R211">
        <v>2</v>
      </c>
      <c r="S211" s="5" t="s">
        <v>176</v>
      </c>
      <c r="T211" s="5"/>
      <c r="U211" s="9">
        <v>1.4E-2</v>
      </c>
      <c r="V211" s="14">
        <v>13.3</v>
      </c>
      <c r="W211" s="15">
        <v>818.19799999999998</v>
      </c>
      <c r="X211" s="15">
        <v>504.44940000000003</v>
      </c>
      <c r="Y211" s="15">
        <f t="shared" si="28"/>
        <v>0.61653707293344651</v>
      </c>
      <c r="Z211" s="12">
        <f t="shared" si="29"/>
        <v>8.1999430700148395</v>
      </c>
      <c r="AA211">
        <v>6.6559999999999997</v>
      </c>
      <c r="AB211">
        <f t="shared" si="30"/>
        <v>0.81171295253735887</v>
      </c>
      <c r="AC211">
        <f t="shared" si="31"/>
        <v>1.2319626006632871</v>
      </c>
      <c r="AD211">
        <f t="shared" si="32"/>
        <v>1.7247476409286019E-2</v>
      </c>
      <c r="AE211">
        <v>995</v>
      </c>
      <c r="AF211">
        <f t="shared" si="33"/>
        <v>1.7334147145011074E-5</v>
      </c>
      <c r="AG211">
        <v>2000</v>
      </c>
      <c r="AH211" s="24">
        <v>10.116</v>
      </c>
      <c r="AI211">
        <f t="shared" si="34"/>
        <v>3.4270753548855427E-3</v>
      </c>
      <c r="AJ211">
        <f t="shared" si="35"/>
        <v>4.0099587161320578E-5</v>
      </c>
    </row>
    <row r="212" spans="1:36" ht="16">
      <c r="A212" s="5" t="s">
        <v>175</v>
      </c>
      <c r="B212" s="5" t="s">
        <v>176</v>
      </c>
      <c r="C212" s="5" t="s">
        <v>177</v>
      </c>
      <c r="D212" s="6" t="s">
        <v>14</v>
      </c>
      <c r="E212" s="7">
        <v>126</v>
      </c>
      <c r="F212" s="8">
        <v>0.52200000000000002</v>
      </c>
      <c r="G212" s="7">
        <v>3569.3</v>
      </c>
      <c r="H212" s="5"/>
      <c r="I212" s="8">
        <v>-108.151</v>
      </c>
      <c r="J212" s="26">
        <v>0.98726973335826196</v>
      </c>
      <c r="K212" s="13">
        <f t="shared" si="27"/>
        <v>1.0679937297817084</v>
      </c>
      <c r="M212" t="s">
        <v>151</v>
      </c>
      <c r="N212" t="s">
        <v>152</v>
      </c>
      <c r="O212" t="s">
        <v>153</v>
      </c>
      <c r="P212" t="s">
        <v>150</v>
      </c>
      <c r="Q212">
        <v>4</v>
      </c>
      <c r="R212">
        <v>2</v>
      </c>
      <c r="S212" s="5" t="s">
        <v>176</v>
      </c>
      <c r="T212" s="5"/>
      <c r="U212" s="9">
        <v>2.8000000000000001E-2</v>
      </c>
      <c r="V212" s="14">
        <v>13.3</v>
      </c>
      <c r="W212" s="15">
        <v>818.19799999999998</v>
      </c>
      <c r="X212" s="15">
        <v>504.44940000000003</v>
      </c>
      <c r="Y212" s="15">
        <f t="shared" si="28"/>
        <v>0.61653707293344651</v>
      </c>
      <c r="Z212" s="12">
        <f t="shared" si="29"/>
        <v>8.1999430700148395</v>
      </c>
      <c r="AA212">
        <v>6.6559999999999997</v>
      </c>
      <c r="AB212">
        <f t="shared" si="30"/>
        <v>0.81171295253735887</v>
      </c>
      <c r="AC212">
        <f t="shared" si="31"/>
        <v>1.2319626006632871</v>
      </c>
      <c r="AD212">
        <f t="shared" si="32"/>
        <v>3.4494952818572039E-2</v>
      </c>
      <c r="AE212">
        <v>995</v>
      </c>
      <c r="AF212">
        <f t="shared" si="33"/>
        <v>3.4668294290022148E-5</v>
      </c>
      <c r="AG212">
        <v>2000</v>
      </c>
      <c r="AH212" s="24">
        <v>10.116</v>
      </c>
      <c r="AI212">
        <f t="shared" si="34"/>
        <v>6.8541507097710855E-3</v>
      </c>
      <c r="AJ212">
        <f t="shared" si="35"/>
        <v>7.3201899810143651E-5</v>
      </c>
    </row>
    <row r="213" spans="1:36" ht="16">
      <c r="A213" s="5" t="s">
        <v>175</v>
      </c>
      <c r="B213" s="5" t="s">
        <v>176</v>
      </c>
      <c r="C213" s="5" t="s">
        <v>177</v>
      </c>
      <c r="D213" s="6" t="s">
        <v>14</v>
      </c>
      <c r="E213" s="7">
        <v>128</v>
      </c>
      <c r="F213" s="8">
        <v>0.754</v>
      </c>
      <c r="G213" s="7">
        <v>3648.1</v>
      </c>
      <c r="H213" s="5"/>
      <c r="I213" s="8">
        <v>-36.28</v>
      </c>
      <c r="J213" s="26">
        <v>1.0659822552823754</v>
      </c>
      <c r="K213" s="13">
        <f t="shared" si="27"/>
        <v>1.1530672215751314</v>
      </c>
      <c r="M213" t="s">
        <v>151</v>
      </c>
      <c r="N213" t="s">
        <v>152</v>
      </c>
      <c r="O213" t="s">
        <v>153</v>
      </c>
      <c r="P213" t="s">
        <v>150</v>
      </c>
      <c r="Q213">
        <v>4</v>
      </c>
      <c r="R213">
        <v>2</v>
      </c>
      <c r="S213" s="5" t="s">
        <v>176</v>
      </c>
      <c r="T213" s="5"/>
      <c r="U213" s="9">
        <v>4.1000000000000002E-2</v>
      </c>
      <c r="V213" s="14">
        <v>13.3</v>
      </c>
      <c r="W213" s="15">
        <v>818.19799999999998</v>
      </c>
      <c r="X213" s="15">
        <v>504.44940000000003</v>
      </c>
      <c r="Y213" s="15">
        <f t="shared" si="28"/>
        <v>0.61653707293344651</v>
      </c>
      <c r="Z213" s="12">
        <f t="shared" si="29"/>
        <v>8.1999430700148395</v>
      </c>
      <c r="AA213">
        <v>6.6559999999999997</v>
      </c>
      <c r="AB213">
        <f t="shared" si="30"/>
        <v>0.81171295253735887</v>
      </c>
      <c r="AC213">
        <f t="shared" si="31"/>
        <v>1.2319626006632871</v>
      </c>
      <c r="AD213">
        <f t="shared" si="32"/>
        <v>5.0510466627194772E-2</v>
      </c>
      <c r="AE213">
        <v>995</v>
      </c>
      <c r="AF213">
        <f t="shared" si="33"/>
        <v>5.0764288067532438E-5</v>
      </c>
      <c r="AG213">
        <v>2000</v>
      </c>
      <c r="AH213" s="24">
        <v>10.116</v>
      </c>
      <c r="AI213">
        <f t="shared" si="34"/>
        <v>1.003643496787909E-2</v>
      </c>
      <c r="AJ213">
        <f t="shared" si="35"/>
        <v>1.1572684182931835E-4</v>
      </c>
    </row>
    <row r="214" spans="1:36" ht="16">
      <c r="A214" s="5" t="s">
        <v>175</v>
      </c>
      <c r="B214" s="5" t="s">
        <v>176</v>
      </c>
      <c r="C214" s="5" t="s">
        <v>177</v>
      </c>
      <c r="D214" s="6" t="s">
        <v>14</v>
      </c>
      <c r="E214" s="7">
        <v>129</v>
      </c>
      <c r="F214" s="8">
        <v>0.48499999999999999</v>
      </c>
      <c r="G214" s="7">
        <v>3699.3</v>
      </c>
      <c r="H214" s="5"/>
      <c r="I214" s="8">
        <v>0.91500000000000004</v>
      </c>
      <c r="J214" s="26">
        <v>1.1066687872148289</v>
      </c>
      <c r="K214" s="13">
        <f t="shared" si="27"/>
        <v>1.1970374057470545</v>
      </c>
      <c r="M214" t="s">
        <v>151</v>
      </c>
      <c r="N214" t="s">
        <v>152</v>
      </c>
      <c r="O214" t="s">
        <v>153</v>
      </c>
      <c r="P214" t="s">
        <v>150</v>
      </c>
      <c r="Q214">
        <v>4</v>
      </c>
      <c r="R214">
        <v>2</v>
      </c>
      <c r="S214" s="5" t="s">
        <v>176</v>
      </c>
      <c r="T214" s="5"/>
      <c r="U214" s="9">
        <v>2.5999999999999999E-2</v>
      </c>
      <c r="V214" s="14">
        <v>13.3</v>
      </c>
      <c r="W214" s="15">
        <v>818.19799999999998</v>
      </c>
      <c r="X214" s="15">
        <v>504.44940000000003</v>
      </c>
      <c r="Y214" s="15">
        <f t="shared" si="28"/>
        <v>0.61653707293344651</v>
      </c>
      <c r="Z214" s="12">
        <f t="shared" si="29"/>
        <v>8.1999430700148395</v>
      </c>
      <c r="AA214">
        <v>6.6559999999999997</v>
      </c>
      <c r="AB214">
        <f t="shared" si="30"/>
        <v>0.81171295253735887</v>
      </c>
      <c r="AC214">
        <f t="shared" si="31"/>
        <v>1.2319626006632871</v>
      </c>
      <c r="AD214">
        <f t="shared" si="32"/>
        <v>3.2031027617245467E-2</v>
      </c>
      <c r="AE214">
        <v>995</v>
      </c>
      <c r="AF214">
        <f t="shared" si="33"/>
        <v>3.2191987555020572E-5</v>
      </c>
      <c r="AG214">
        <v>2000</v>
      </c>
      <c r="AH214" s="24">
        <v>10.116</v>
      </c>
      <c r="AI214">
        <f t="shared" si="34"/>
        <v>6.3645685162160084E-3</v>
      </c>
      <c r="AJ214">
        <f t="shared" si="35"/>
        <v>7.6186265853505909E-5</v>
      </c>
    </row>
    <row r="215" spans="1:36" ht="16">
      <c r="A215" s="5" t="s">
        <v>175</v>
      </c>
      <c r="B215" s="5" t="s">
        <v>176</v>
      </c>
      <c r="C215" s="5" t="s">
        <v>177</v>
      </c>
      <c r="D215" s="6" t="s">
        <v>14</v>
      </c>
      <c r="E215" s="7">
        <v>130</v>
      </c>
      <c r="F215" s="8">
        <v>0.77700000000000002</v>
      </c>
      <c r="G215" s="7">
        <v>3772</v>
      </c>
      <c r="H215" s="5"/>
      <c r="I215" s="8">
        <v>-25.77</v>
      </c>
      <c r="J215" s="26">
        <v>1.0774822325232727</v>
      </c>
      <c r="K215" s="13">
        <f t="shared" si="27"/>
        <v>1.1654956169140642</v>
      </c>
      <c r="M215" t="s">
        <v>151</v>
      </c>
      <c r="N215" t="s">
        <v>152</v>
      </c>
      <c r="O215" t="s">
        <v>153</v>
      </c>
      <c r="P215" t="s">
        <v>150</v>
      </c>
      <c r="Q215">
        <v>4</v>
      </c>
      <c r="R215">
        <v>2</v>
      </c>
      <c r="S215" s="5" t="s">
        <v>176</v>
      </c>
      <c r="T215" s="5"/>
      <c r="U215" s="9">
        <v>4.2000000000000003E-2</v>
      </c>
      <c r="V215" s="14">
        <v>13.3</v>
      </c>
      <c r="W215" s="15">
        <v>818.19799999999998</v>
      </c>
      <c r="X215" s="15">
        <v>504.44940000000003</v>
      </c>
      <c r="Y215" s="15">
        <f t="shared" si="28"/>
        <v>0.61653707293344651</v>
      </c>
      <c r="Z215" s="12">
        <f t="shared" si="29"/>
        <v>8.1999430700148395</v>
      </c>
      <c r="AA215">
        <v>6.6559999999999997</v>
      </c>
      <c r="AB215">
        <f t="shared" si="30"/>
        <v>0.81171295253735887</v>
      </c>
      <c r="AC215">
        <f t="shared" si="31"/>
        <v>1.2319626006632871</v>
      </c>
      <c r="AD215">
        <f t="shared" si="32"/>
        <v>5.1742429227858065E-2</v>
      </c>
      <c r="AE215">
        <v>995</v>
      </c>
      <c r="AF215">
        <f t="shared" si="33"/>
        <v>5.2002441435033229E-5</v>
      </c>
      <c r="AG215">
        <v>2000</v>
      </c>
      <c r="AH215" s="24">
        <v>10.116</v>
      </c>
      <c r="AI215">
        <f t="shared" si="34"/>
        <v>1.0281226064656628E-2</v>
      </c>
      <c r="AJ215">
        <f t="shared" si="35"/>
        <v>1.1982723914859934E-4</v>
      </c>
    </row>
    <row r="216" spans="1:36" ht="16">
      <c r="A216" s="5" t="s">
        <v>175</v>
      </c>
      <c r="B216" s="5" t="s">
        <v>176</v>
      </c>
      <c r="C216" s="5" t="s">
        <v>177</v>
      </c>
      <c r="D216" s="6" t="s">
        <v>14</v>
      </c>
      <c r="E216" s="7">
        <v>131</v>
      </c>
      <c r="F216" s="8">
        <v>2.048</v>
      </c>
      <c r="G216" s="7">
        <v>3837.7</v>
      </c>
      <c r="H216" s="5"/>
      <c r="I216" s="8">
        <v>-29.722000000000001</v>
      </c>
      <c r="J216" s="26">
        <v>1.073158292127729</v>
      </c>
      <c r="K216" s="13">
        <f t="shared" si="27"/>
        <v>1.1608226231250822</v>
      </c>
      <c r="M216" t="s">
        <v>151</v>
      </c>
      <c r="N216" t="s">
        <v>152</v>
      </c>
      <c r="O216" t="s">
        <v>153</v>
      </c>
      <c r="P216" t="s">
        <v>150</v>
      </c>
      <c r="Q216">
        <v>4</v>
      </c>
      <c r="R216">
        <v>2</v>
      </c>
      <c r="S216" s="5" t="s">
        <v>176</v>
      </c>
      <c r="T216" s="5"/>
      <c r="U216" s="9">
        <v>0.11</v>
      </c>
      <c r="V216" s="14">
        <v>13.3</v>
      </c>
      <c r="W216" s="15">
        <v>818.19799999999998</v>
      </c>
      <c r="X216" s="15">
        <v>504.44940000000003</v>
      </c>
      <c r="Y216" s="15">
        <f t="shared" si="28"/>
        <v>0.61653707293344651</v>
      </c>
      <c r="Z216" s="12">
        <f t="shared" si="29"/>
        <v>8.1999430700148395</v>
      </c>
      <c r="AA216">
        <v>6.6559999999999997</v>
      </c>
      <c r="AB216">
        <f t="shared" si="30"/>
        <v>0.81171295253735887</v>
      </c>
      <c r="AC216">
        <f t="shared" si="31"/>
        <v>1.2319626006632871</v>
      </c>
      <c r="AD216">
        <f t="shared" si="32"/>
        <v>0.13551588607296158</v>
      </c>
      <c r="AE216">
        <v>995</v>
      </c>
      <c r="AF216">
        <f t="shared" si="33"/>
        <v>1.3619687042508701E-4</v>
      </c>
      <c r="AG216">
        <v>2000</v>
      </c>
      <c r="AH216" s="24">
        <v>10.116</v>
      </c>
      <c r="AI216">
        <f t="shared" si="34"/>
        <v>2.6927020645529265E-2</v>
      </c>
      <c r="AJ216">
        <f t="shared" si="35"/>
        <v>3.1257494738686523E-4</v>
      </c>
    </row>
    <row r="217" spans="1:36" ht="16">
      <c r="A217" s="5" t="s">
        <v>182</v>
      </c>
      <c r="B217" s="5" t="s">
        <v>176</v>
      </c>
      <c r="C217" s="5" t="s">
        <v>177</v>
      </c>
      <c r="D217" s="6" t="s">
        <v>14</v>
      </c>
      <c r="E217" s="7">
        <v>1</v>
      </c>
      <c r="F217" s="8">
        <v>101.018</v>
      </c>
      <c r="G217" s="7">
        <v>66.7</v>
      </c>
      <c r="H217" s="5"/>
      <c r="I217" s="8">
        <v>-37.540999999999997</v>
      </c>
      <c r="J217" s="26">
        <v>1.0646022972019662</v>
      </c>
      <c r="K217" s="13">
        <f t="shared" si="27"/>
        <v>1.1515758406251768</v>
      </c>
      <c r="M217" t="s">
        <v>151</v>
      </c>
      <c r="N217" t="s">
        <v>152</v>
      </c>
      <c r="O217" t="s">
        <v>153</v>
      </c>
      <c r="P217" t="s">
        <v>150</v>
      </c>
      <c r="Q217">
        <v>4</v>
      </c>
      <c r="R217">
        <v>2</v>
      </c>
      <c r="S217" s="5" t="s">
        <v>176</v>
      </c>
      <c r="T217" s="5"/>
      <c r="U217" s="9">
        <v>5.9950000000000001</v>
      </c>
      <c r="V217" s="14">
        <v>13.3</v>
      </c>
      <c r="W217" s="15">
        <v>818.19799999999998</v>
      </c>
      <c r="X217" s="15">
        <v>504.44940000000003</v>
      </c>
      <c r="Y217" s="15">
        <f t="shared" si="28"/>
        <v>0.61653707293344651</v>
      </c>
      <c r="Z217" s="12">
        <f t="shared" si="29"/>
        <v>8.1999430700148395</v>
      </c>
      <c r="AA217">
        <v>6.6559999999999997</v>
      </c>
      <c r="AB217">
        <f t="shared" si="30"/>
        <v>0.81171295253735887</v>
      </c>
      <c r="AC217">
        <f t="shared" si="31"/>
        <v>1.2319626006632871</v>
      </c>
      <c r="AD217">
        <f t="shared" si="32"/>
        <v>7.3856157909764066</v>
      </c>
      <c r="AE217">
        <v>995</v>
      </c>
      <c r="AF217">
        <f t="shared" si="33"/>
        <v>7.4227294381672432E-3</v>
      </c>
      <c r="AG217">
        <v>2000</v>
      </c>
      <c r="AH217" s="24">
        <v>10.116</v>
      </c>
      <c r="AI217">
        <f t="shared" si="34"/>
        <v>1.4675226251813451</v>
      </c>
      <c r="AJ217">
        <f t="shared" si="35"/>
        <v>1.6899636007296739E-2</v>
      </c>
    </row>
    <row r="218" spans="1:36" ht="16">
      <c r="A218" s="5" t="s">
        <v>182</v>
      </c>
      <c r="B218" s="5" t="s">
        <v>176</v>
      </c>
      <c r="C218" s="5" t="s">
        <v>177</v>
      </c>
      <c r="D218" s="6" t="s">
        <v>14</v>
      </c>
      <c r="E218" s="7">
        <v>2</v>
      </c>
      <c r="F218" s="8">
        <v>100.807</v>
      </c>
      <c r="G218" s="7">
        <v>126.4</v>
      </c>
      <c r="H218" s="5"/>
      <c r="I218" s="8">
        <v>-37.6</v>
      </c>
      <c r="J218" s="26">
        <v>1.0645377304172619</v>
      </c>
      <c r="K218" s="13">
        <f t="shared" si="27"/>
        <v>1.1515060603985632</v>
      </c>
      <c r="M218" t="s">
        <v>151</v>
      </c>
      <c r="N218" t="s">
        <v>152</v>
      </c>
      <c r="O218" t="s">
        <v>153</v>
      </c>
      <c r="P218" t="s">
        <v>150</v>
      </c>
      <c r="Q218">
        <v>4</v>
      </c>
      <c r="R218">
        <v>2</v>
      </c>
      <c r="S218" s="5" t="s">
        <v>176</v>
      </c>
      <c r="T218" s="5"/>
      <c r="U218" s="9">
        <v>5.9820000000000002</v>
      </c>
      <c r="V218" s="14">
        <v>13.3</v>
      </c>
      <c r="W218" s="15">
        <v>818.19799999999998</v>
      </c>
      <c r="X218" s="15">
        <v>504.44940000000003</v>
      </c>
      <c r="Y218" s="15">
        <f t="shared" si="28"/>
        <v>0.61653707293344651</v>
      </c>
      <c r="Z218" s="12">
        <f t="shared" si="29"/>
        <v>8.1999430700148395</v>
      </c>
      <c r="AA218">
        <v>6.6559999999999997</v>
      </c>
      <c r="AB218">
        <f t="shared" si="30"/>
        <v>0.81171295253735887</v>
      </c>
      <c r="AC218">
        <f t="shared" si="31"/>
        <v>1.2319626006632871</v>
      </c>
      <c r="AD218">
        <f t="shared" si="32"/>
        <v>7.369600277167784</v>
      </c>
      <c r="AE218">
        <v>995</v>
      </c>
      <c r="AF218">
        <f t="shared" si="33"/>
        <v>7.4066334443897326E-3</v>
      </c>
      <c r="AG218">
        <v>2000</v>
      </c>
      <c r="AH218" s="24">
        <v>10.116</v>
      </c>
      <c r="AI218">
        <f t="shared" si="34"/>
        <v>1.4643403409232369</v>
      </c>
      <c r="AJ218">
        <f t="shared" si="35"/>
        <v>1.6861967770592054E-2</v>
      </c>
    </row>
    <row r="219" spans="1:36" ht="16">
      <c r="A219" s="5" t="s">
        <v>182</v>
      </c>
      <c r="B219" s="5" t="s">
        <v>176</v>
      </c>
      <c r="C219" s="5" t="s">
        <v>177</v>
      </c>
      <c r="D219" s="6" t="s">
        <v>14</v>
      </c>
      <c r="E219" s="7">
        <v>3</v>
      </c>
      <c r="F219" s="8">
        <v>100.887</v>
      </c>
      <c r="G219" s="7">
        <v>186.2</v>
      </c>
      <c r="H219" s="5"/>
      <c r="I219" s="8">
        <v>-37.624000000000002</v>
      </c>
      <c r="J219" s="26">
        <v>1.0645114659383534</v>
      </c>
      <c r="K219" s="13">
        <f t="shared" si="27"/>
        <v>1.1514776751934459</v>
      </c>
      <c r="M219" t="s">
        <v>151</v>
      </c>
      <c r="N219" t="s">
        <v>152</v>
      </c>
      <c r="O219" t="s">
        <v>153</v>
      </c>
      <c r="P219" t="s">
        <v>150</v>
      </c>
      <c r="Q219">
        <v>4</v>
      </c>
      <c r="R219">
        <v>2</v>
      </c>
      <c r="S219" s="5" t="s">
        <v>176</v>
      </c>
      <c r="T219" s="5"/>
      <c r="U219" s="9">
        <v>5.9870000000000001</v>
      </c>
      <c r="V219" s="14">
        <v>13.3</v>
      </c>
      <c r="W219" s="15">
        <v>818.19799999999998</v>
      </c>
      <c r="X219" s="15">
        <v>504.44940000000003</v>
      </c>
      <c r="Y219" s="15">
        <f t="shared" si="28"/>
        <v>0.61653707293344651</v>
      </c>
      <c r="Z219" s="12">
        <f t="shared" si="29"/>
        <v>8.1999430700148395</v>
      </c>
      <c r="AA219">
        <v>6.6559999999999997</v>
      </c>
      <c r="AB219">
        <f t="shared" si="30"/>
        <v>0.81171295253735887</v>
      </c>
      <c r="AC219">
        <f t="shared" si="31"/>
        <v>1.2319626006632871</v>
      </c>
      <c r="AD219">
        <f t="shared" si="32"/>
        <v>7.3757600901711005</v>
      </c>
      <c r="AE219">
        <v>995</v>
      </c>
      <c r="AF219">
        <f t="shared" si="33"/>
        <v>7.4128242112272364E-3</v>
      </c>
      <c r="AG219">
        <v>2000</v>
      </c>
      <c r="AH219" s="24">
        <v>10.116</v>
      </c>
      <c r="AI219">
        <f t="shared" si="34"/>
        <v>1.4655642964071247</v>
      </c>
      <c r="AJ219">
        <f t="shared" si="35"/>
        <v>1.687564568873394E-2</v>
      </c>
    </row>
    <row r="220" spans="1:36" ht="16">
      <c r="A220" s="5" t="s">
        <v>182</v>
      </c>
      <c r="B220" s="5" t="s">
        <v>176</v>
      </c>
      <c r="C220" s="5" t="s">
        <v>177</v>
      </c>
      <c r="D220" s="6" t="s">
        <v>14</v>
      </c>
      <c r="E220" s="7">
        <v>4</v>
      </c>
      <c r="F220" s="8">
        <v>100.786</v>
      </c>
      <c r="G220" s="7">
        <v>245.8</v>
      </c>
      <c r="H220" s="5"/>
      <c r="I220" s="8">
        <v>-37.695</v>
      </c>
      <c r="J220" s="26">
        <v>1.0644337667732688</v>
      </c>
      <c r="K220" s="13">
        <f t="shared" si="27"/>
        <v>1.1513937021995262</v>
      </c>
      <c r="M220" t="s">
        <v>151</v>
      </c>
      <c r="N220" t="s">
        <v>152</v>
      </c>
      <c r="O220" t="s">
        <v>153</v>
      </c>
      <c r="P220" t="s">
        <v>150</v>
      </c>
      <c r="Q220">
        <v>4</v>
      </c>
      <c r="R220">
        <v>2</v>
      </c>
      <c r="S220" s="5" t="s">
        <v>176</v>
      </c>
      <c r="T220" s="5"/>
      <c r="U220" s="9">
        <v>5.9809999999999999</v>
      </c>
      <c r="V220" s="14">
        <v>13.3</v>
      </c>
      <c r="W220" s="15">
        <v>818.19799999999998</v>
      </c>
      <c r="X220" s="15">
        <v>504.44940000000003</v>
      </c>
      <c r="Y220" s="15">
        <f t="shared" si="28"/>
        <v>0.61653707293344651</v>
      </c>
      <c r="Z220" s="12">
        <f t="shared" si="29"/>
        <v>8.1999430700148395</v>
      </c>
      <c r="AA220">
        <v>6.6559999999999997</v>
      </c>
      <c r="AB220">
        <f t="shared" si="30"/>
        <v>0.81171295253735887</v>
      </c>
      <c r="AC220">
        <f t="shared" si="31"/>
        <v>1.2319626006632871</v>
      </c>
      <c r="AD220">
        <f t="shared" si="32"/>
        <v>7.3683683145671202</v>
      </c>
      <c r="AE220">
        <v>995</v>
      </c>
      <c r="AF220">
        <f t="shared" si="33"/>
        <v>7.405395291022231E-3</v>
      </c>
      <c r="AG220">
        <v>2000</v>
      </c>
      <c r="AH220" s="24">
        <v>10.116</v>
      </c>
      <c r="AI220">
        <f t="shared" si="34"/>
        <v>1.4640955498264592</v>
      </c>
      <c r="AJ220">
        <f t="shared" si="35"/>
        <v>1.6857503954885375E-2</v>
      </c>
    </row>
    <row r="221" spans="1:36" ht="16">
      <c r="A221" s="5" t="s">
        <v>182</v>
      </c>
      <c r="B221" s="5" t="s">
        <v>176</v>
      </c>
      <c r="C221" s="5" t="s">
        <v>177</v>
      </c>
      <c r="D221" s="6" t="s">
        <v>14</v>
      </c>
      <c r="E221" s="7">
        <v>5</v>
      </c>
      <c r="F221" s="8">
        <v>100.797</v>
      </c>
      <c r="G221" s="7">
        <v>305.60000000000002</v>
      </c>
      <c r="H221" s="5"/>
      <c r="I221" s="8">
        <v>-37.715000000000003</v>
      </c>
      <c r="J221" s="26">
        <v>1.0644118796624813</v>
      </c>
      <c r="K221" s="13">
        <f t="shared" si="27"/>
        <v>1.1513700478092863</v>
      </c>
      <c r="M221" t="s">
        <v>151</v>
      </c>
      <c r="N221" t="s">
        <v>152</v>
      </c>
      <c r="O221" t="s">
        <v>153</v>
      </c>
      <c r="P221" t="s">
        <v>150</v>
      </c>
      <c r="Q221">
        <v>4</v>
      </c>
      <c r="R221">
        <v>2</v>
      </c>
      <c r="S221" s="5" t="s">
        <v>176</v>
      </c>
      <c r="T221" s="5"/>
      <c r="U221" s="9">
        <v>5.9820000000000002</v>
      </c>
      <c r="V221" s="14">
        <v>13.3</v>
      </c>
      <c r="W221" s="15">
        <v>818.19799999999998</v>
      </c>
      <c r="X221" s="15">
        <v>504.44940000000003</v>
      </c>
      <c r="Y221" s="15">
        <f t="shared" si="28"/>
        <v>0.61653707293344651</v>
      </c>
      <c r="Z221" s="12">
        <f t="shared" si="29"/>
        <v>8.1999430700148395</v>
      </c>
      <c r="AA221">
        <v>6.6559999999999997</v>
      </c>
      <c r="AB221">
        <f t="shared" si="30"/>
        <v>0.81171295253735887</v>
      </c>
      <c r="AC221">
        <f t="shared" si="31"/>
        <v>1.2319626006632871</v>
      </c>
      <c r="AD221">
        <f t="shared" si="32"/>
        <v>7.369600277167784</v>
      </c>
      <c r="AE221">
        <v>995</v>
      </c>
      <c r="AF221">
        <f t="shared" si="33"/>
        <v>7.4066334443897326E-3</v>
      </c>
      <c r="AG221">
        <v>2000</v>
      </c>
      <c r="AH221" s="24">
        <v>10.116</v>
      </c>
      <c r="AI221">
        <f t="shared" si="34"/>
        <v>1.4643403409232369</v>
      </c>
      <c r="AJ221">
        <f t="shared" si="35"/>
        <v>1.6859976083378539E-2</v>
      </c>
    </row>
    <row r="222" spans="1:36" ht="16">
      <c r="A222" s="5" t="s">
        <v>182</v>
      </c>
      <c r="B222" s="5" t="s">
        <v>176</v>
      </c>
      <c r="C222" s="5" t="s">
        <v>177</v>
      </c>
      <c r="D222" s="6" t="s">
        <v>14</v>
      </c>
      <c r="E222" s="7">
        <v>6</v>
      </c>
      <c r="F222" s="8">
        <v>100.767</v>
      </c>
      <c r="G222" s="7">
        <v>365.3</v>
      </c>
      <c r="H222" s="5"/>
      <c r="I222" s="8">
        <v>-37.723999999999997</v>
      </c>
      <c r="J222" s="26">
        <v>1.0644020304594677</v>
      </c>
      <c r="K222" s="13">
        <f t="shared" si="27"/>
        <v>1.1513594033299848</v>
      </c>
      <c r="M222" t="s">
        <v>151</v>
      </c>
      <c r="N222" t="s">
        <v>152</v>
      </c>
      <c r="O222" t="s">
        <v>153</v>
      </c>
      <c r="P222" t="s">
        <v>150</v>
      </c>
      <c r="Q222">
        <v>4</v>
      </c>
      <c r="R222">
        <v>2</v>
      </c>
      <c r="S222" s="5" t="s">
        <v>176</v>
      </c>
      <c r="T222" s="5"/>
      <c r="U222" s="9">
        <v>5.98</v>
      </c>
      <c r="V222" s="14">
        <v>13.3</v>
      </c>
      <c r="W222" s="15">
        <v>818.19799999999998</v>
      </c>
      <c r="X222" s="15">
        <v>504.44940000000003</v>
      </c>
      <c r="Y222" s="15">
        <f t="shared" si="28"/>
        <v>0.61653707293344651</v>
      </c>
      <c r="Z222" s="12">
        <f t="shared" si="29"/>
        <v>8.1999430700148395</v>
      </c>
      <c r="AA222">
        <v>6.6559999999999997</v>
      </c>
      <c r="AB222">
        <f t="shared" si="30"/>
        <v>0.81171295253735887</v>
      </c>
      <c r="AC222">
        <f t="shared" si="31"/>
        <v>1.2319626006632871</v>
      </c>
      <c r="AD222">
        <f t="shared" si="32"/>
        <v>7.3671363519664572</v>
      </c>
      <c r="AE222">
        <v>995</v>
      </c>
      <c r="AF222">
        <f t="shared" si="33"/>
        <v>7.4041571376547311E-3</v>
      </c>
      <c r="AG222">
        <v>2000</v>
      </c>
      <c r="AH222" s="24">
        <v>10.116</v>
      </c>
      <c r="AI222">
        <f t="shared" si="34"/>
        <v>1.4638507587296818</v>
      </c>
      <c r="AJ222">
        <f t="shared" si="35"/>
        <v>1.685418336135152E-2</v>
      </c>
    </row>
    <row r="223" spans="1:36" ht="16">
      <c r="A223" s="5" t="s">
        <v>182</v>
      </c>
      <c r="B223" s="5" t="s">
        <v>176</v>
      </c>
      <c r="C223" s="5" t="s">
        <v>177</v>
      </c>
      <c r="D223" s="6" t="s">
        <v>14</v>
      </c>
      <c r="E223" s="7">
        <v>7</v>
      </c>
      <c r="F223" s="8">
        <v>100.79</v>
      </c>
      <c r="G223" s="7">
        <v>425.1</v>
      </c>
      <c r="H223" s="5"/>
      <c r="I223" s="8">
        <v>-37.729999999999997</v>
      </c>
      <c r="J223" s="26">
        <v>1.0643954643230358</v>
      </c>
      <c r="K223" s="13">
        <f t="shared" si="27"/>
        <v>1.1513523070091771</v>
      </c>
      <c r="M223" t="s">
        <v>151</v>
      </c>
      <c r="N223" t="s">
        <v>152</v>
      </c>
      <c r="O223" t="s">
        <v>153</v>
      </c>
      <c r="P223" t="s">
        <v>150</v>
      </c>
      <c r="Q223">
        <v>4</v>
      </c>
      <c r="R223">
        <v>2</v>
      </c>
      <c r="S223" s="5" t="s">
        <v>176</v>
      </c>
      <c r="T223" s="5"/>
      <c r="U223" s="9">
        <v>5.9809999999999999</v>
      </c>
      <c r="V223" s="14">
        <v>13.3</v>
      </c>
      <c r="W223" s="15">
        <v>818.19799999999998</v>
      </c>
      <c r="X223" s="15">
        <v>504.44940000000003</v>
      </c>
      <c r="Y223" s="15">
        <f t="shared" si="28"/>
        <v>0.61653707293344651</v>
      </c>
      <c r="Z223" s="12">
        <f t="shared" si="29"/>
        <v>8.1999430700148395</v>
      </c>
      <c r="AA223">
        <v>6.6559999999999997</v>
      </c>
      <c r="AB223">
        <f t="shared" si="30"/>
        <v>0.81171295253735887</v>
      </c>
      <c r="AC223">
        <f t="shared" si="31"/>
        <v>1.2319626006632871</v>
      </c>
      <c r="AD223">
        <f t="shared" si="32"/>
        <v>7.3683683145671202</v>
      </c>
      <c r="AE223">
        <v>995</v>
      </c>
      <c r="AF223">
        <f t="shared" si="33"/>
        <v>7.405395291022231E-3</v>
      </c>
      <c r="AG223">
        <v>2000</v>
      </c>
      <c r="AH223" s="24">
        <v>10.116</v>
      </c>
      <c r="AI223">
        <f t="shared" si="34"/>
        <v>1.4640955498264592</v>
      </c>
      <c r="AJ223">
        <f t="shared" si="35"/>
        <v>1.6856897889745634E-2</v>
      </c>
    </row>
    <row r="224" spans="1:36" ht="16">
      <c r="A224" s="5" t="s">
        <v>182</v>
      </c>
      <c r="B224" s="5" t="s">
        <v>176</v>
      </c>
      <c r="C224" s="5" t="s">
        <v>177</v>
      </c>
      <c r="D224" s="6" t="s">
        <v>14</v>
      </c>
      <c r="E224" s="7">
        <v>12</v>
      </c>
      <c r="F224" s="8">
        <v>0.27600000000000002</v>
      </c>
      <c r="G224" s="7">
        <v>1053.2</v>
      </c>
      <c r="H224" s="5"/>
      <c r="I224" s="8">
        <v>4.7E-2</v>
      </c>
      <c r="J224" s="26">
        <v>1.1057196885490566</v>
      </c>
      <c r="K224" s="13">
        <f t="shared" si="27"/>
        <v>1.1960117426630774</v>
      </c>
      <c r="M224" t="s">
        <v>151</v>
      </c>
      <c r="N224" t="s">
        <v>152</v>
      </c>
      <c r="O224" t="s">
        <v>153</v>
      </c>
      <c r="P224" t="s">
        <v>150</v>
      </c>
      <c r="Q224">
        <v>4</v>
      </c>
      <c r="R224">
        <v>2</v>
      </c>
      <c r="S224" s="5" t="s">
        <v>176</v>
      </c>
      <c r="T224" s="5"/>
      <c r="U224" s="9">
        <v>1.6E-2</v>
      </c>
      <c r="V224" s="14">
        <v>13.3</v>
      </c>
      <c r="W224" s="15">
        <v>818.19799999999998</v>
      </c>
      <c r="X224" s="15">
        <v>504.44940000000003</v>
      </c>
      <c r="Y224" s="15">
        <f t="shared" si="28"/>
        <v>0.61653707293344651</v>
      </c>
      <c r="Z224" s="12">
        <f t="shared" si="29"/>
        <v>8.1999430700148395</v>
      </c>
      <c r="AA224">
        <v>6.6559999999999997</v>
      </c>
      <c r="AB224">
        <f t="shared" si="30"/>
        <v>0.81171295253735887</v>
      </c>
      <c r="AC224">
        <f t="shared" si="31"/>
        <v>1.2319626006632871</v>
      </c>
      <c r="AD224">
        <f t="shared" si="32"/>
        <v>1.9711401610612595E-2</v>
      </c>
      <c r="AE224">
        <v>995</v>
      </c>
      <c r="AF224">
        <f t="shared" si="33"/>
        <v>1.9810453880012657E-5</v>
      </c>
      <c r="AG224">
        <v>2000</v>
      </c>
      <c r="AH224" s="24">
        <v>10.116</v>
      </c>
      <c r="AI224">
        <f t="shared" si="34"/>
        <v>3.9166575484406206E-3</v>
      </c>
      <c r="AJ224">
        <f t="shared" si="35"/>
        <v>4.684368419924963E-5</v>
      </c>
    </row>
    <row r="225" spans="1:36" ht="16">
      <c r="A225" s="5" t="s">
        <v>182</v>
      </c>
      <c r="B225" s="5" t="s">
        <v>176</v>
      </c>
      <c r="C225" s="5" t="s">
        <v>177</v>
      </c>
      <c r="D225" s="6" t="s">
        <v>14</v>
      </c>
      <c r="E225" s="7">
        <v>14</v>
      </c>
      <c r="F225" s="8">
        <v>0.58299999999999996</v>
      </c>
      <c r="G225" s="7">
        <v>1160.2</v>
      </c>
      <c r="H225" s="5"/>
      <c r="I225" s="8">
        <v>-8.7439999999999998</v>
      </c>
      <c r="J225" s="26">
        <v>1.0961063043135975</v>
      </c>
      <c r="K225" s="13">
        <f t="shared" si="27"/>
        <v>1.1856227497426413</v>
      </c>
      <c r="M225" t="s">
        <v>151</v>
      </c>
      <c r="N225" t="s">
        <v>152</v>
      </c>
      <c r="O225" t="s">
        <v>153</v>
      </c>
      <c r="P225" t="s">
        <v>150</v>
      </c>
      <c r="Q225">
        <v>4</v>
      </c>
      <c r="R225">
        <v>2</v>
      </c>
      <c r="S225" s="5" t="s">
        <v>176</v>
      </c>
      <c r="T225" s="5"/>
      <c r="U225" s="9">
        <v>3.5000000000000003E-2</v>
      </c>
      <c r="V225" s="14">
        <v>13.3</v>
      </c>
      <c r="W225" s="15">
        <v>818.19799999999998</v>
      </c>
      <c r="X225" s="15">
        <v>504.44940000000003</v>
      </c>
      <c r="Y225" s="15">
        <f t="shared" si="28"/>
        <v>0.61653707293344651</v>
      </c>
      <c r="Z225" s="12">
        <f t="shared" si="29"/>
        <v>8.1999430700148395</v>
      </c>
      <c r="AA225">
        <v>6.6559999999999997</v>
      </c>
      <c r="AB225">
        <f t="shared" si="30"/>
        <v>0.81171295253735887</v>
      </c>
      <c r="AC225">
        <f t="shared" si="31"/>
        <v>1.2319626006632871</v>
      </c>
      <c r="AD225">
        <f t="shared" si="32"/>
        <v>4.3118691023215056E-2</v>
      </c>
      <c r="AE225">
        <v>995</v>
      </c>
      <c r="AF225">
        <f t="shared" si="33"/>
        <v>4.3335367862527695E-5</v>
      </c>
      <c r="AG225">
        <v>2000</v>
      </c>
      <c r="AH225" s="24">
        <v>10.116</v>
      </c>
      <c r="AI225">
        <f t="shared" si="34"/>
        <v>8.5676883872138586E-3</v>
      </c>
      <c r="AJ225">
        <f t="shared" si="35"/>
        <v>1.0158046264586591E-4</v>
      </c>
    </row>
    <row r="226" spans="1:36" ht="16">
      <c r="A226" s="5" t="s">
        <v>182</v>
      </c>
      <c r="B226" s="5" t="s">
        <v>176</v>
      </c>
      <c r="C226" s="5" t="s">
        <v>177</v>
      </c>
      <c r="D226" s="6" t="s">
        <v>14</v>
      </c>
      <c r="E226" s="7">
        <v>37</v>
      </c>
      <c r="F226" s="8">
        <v>0.56499999999999995</v>
      </c>
      <c r="G226" s="7">
        <v>1734.5</v>
      </c>
      <c r="H226" s="5"/>
      <c r="I226" s="8">
        <v>1471.604</v>
      </c>
      <c r="J226" s="26">
        <v>2.6890209664220834</v>
      </c>
      <c r="K226" s="13">
        <f t="shared" si="27"/>
        <v>2.904806306245121</v>
      </c>
      <c r="M226" t="s">
        <v>151</v>
      </c>
      <c r="N226" t="s">
        <v>152</v>
      </c>
      <c r="O226" t="s">
        <v>153</v>
      </c>
      <c r="P226" t="s">
        <v>150</v>
      </c>
      <c r="Q226">
        <v>4</v>
      </c>
      <c r="R226">
        <v>2</v>
      </c>
      <c r="S226" s="5" t="s">
        <v>176</v>
      </c>
      <c r="T226" s="5"/>
      <c r="U226" s="9">
        <v>3.4000000000000002E-2</v>
      </c>
      <c r="V226" s="14">
        <v>13.3</v>
      </c>
      <c r="W226" s="15">
        <v>818.19799999999998</v>
      </c>
      <c r="X226" s="15">
        <v>504.44940000000003</v>
      </c>
      <c r="Y226" s="15">
        <f t="shared" si="28"/>
        <v>0.61653707293344651</v>
      </c>
      <c r="Z226" s="12">
        <f t="shared" si="29"/>
        <v>8.1999430700148395</v>
      </c>
      <c r="AA226">
        <v>6.6559999999999997</v>
      </c>
      <c r="AB226">
        <f t="shared" si="30"/>
        <v>0.81171295253735887</v>
      </c>
      <c r="AC226">
        <f t="shared" si="31"/>
        <v>1.2319626006632871</v>
      </c>
      <c r="AD226">
        <f t="shared" si="32"/>
        <v>4.1886728422551762E-2</v>
      </c>
      <c r="AE226">
        <v>995</v>
      </c>
      <c r="AF226">
        <f t="shared" si="33"/>
        <v>4.2097214495026897E-5</v>
      </c>
      <c r="AG226">
        <v>2000</v>
      </c>
      <c r="AH226" s="24">
        <v>10.116</v>
      </c>
      <c r="AI226">
        <f t="shared" si="34"/>
        <v>8.3228972904363183E-3</v>
      </c>
      <c r="AJ226">
        <f t="shared" si="35"/>
        <v>2.4176404535489846E-4</v>
      </c>
    </row>
    <row r="227" spans="1:36" ht="16">
      <c r="A227" s="5" t="s">
        <v>182</v>
      </c>
      <c r="B227" s="5" t="s">
        <v>176</v>
      </c>
      <c r="C227" s="5" t="s">
        <v>177</v>
      </c>
      <c r="D227" s="6" t="s">
        <v>14</v>
      </c>
      <c r="E227" s="7">
        <v>40</v>
      </c>
      <c r="F227" s="8">
        <v>0.85099999999999998</v>
      </c>
      <c r="G227" s="7">
        <v>1810.4</v>
      </c>
      <c r="H227" s="5"/>
      <c r="I227" s="8">
        <v>5261.5450000000001</v>
      </c>
      <c r="J227" s="26">
        <v>6.5425759044804215</v>
      </c>
      <c r="K227" s="13">
        <f t="shared" si="27"/>
        <v>7.0452084044489185</v>
      </c>
      <c r="M227" t="s">
        <v>151</v>
      </c>
      <c r="N227" t="s">
        <v>152</v>
      </c>
      <c r="O227" t="s">
        <v>153</v>
      </c>
      <c r="P227" t="s">
        <v>150</v>
      </c>
      <c r="Q227">
        <v>4</v>
      </c>
      <c r="R227">
        <v>2</v>
      </c>
      <c r="S227" s="5" t="s">
        <v>176</v>
      </c>
      <c r="T227" s="5"/>
      <c r="U227" s="9">
        <v>5.0999999999999997E-2</v>
      </c>
      <c r="V227" s="14">
        <v>13.3</v>
      </c>
      <c r="W227" s="15">
        <v>818.19799999999998</v>
      </c>
      <c r="X227" s="15">
        <v>504.44940000000003</v>
      </c>
      <c r="Y227" s="15">
        <f t="shared" si="28"/>
        <v>0.61653707293344651</v>
      </c>
      <c r="Z227" s="12">
        <f t="shared" si="29"/>
        <v>8.1999430700148395</v>
      </c>
      <c r="AA227">
        <v>6.6559999999999997</v>
      </c>
      <c r="AB227">
        <f t="shared" si="30"/>
        <v>0.81171295253735887</v>
      </c>
      <c r="AC227">
        <f t="shared" si="31"/>
        <v>1.2319626006632871</v>
      </c>
      <c r="AD227">
        <f t="shared" si="32"/>
        <v>6.2830092633827633E-2</v>
      </c>
      <c r="AE227">
        <v>995</v>
      </c>
      <c r="AF227">
        <f t="shared" si="33"/>
        <v>6.3145821742540339E-5</v>
      </c>
      <c r="AG227">
        <v>2000</v>
      </c>
      <c r="AH227" s="24">
        <v>10.116</v>
      </c>
      <c r="AI227">
        <f t="shared" si="34"/>
        <v>1.2484345935654477E-2</v>
      </c>
      <c r="AJ227">
        <f t="shared" si="35"/>
        <v>8.795481890992062E-4</v>
      </c>
    </row>
    <row r="228" spans="1:36" ht="16">
      <c r="A228" s="5" t="s">
        <v>182</v>
      </c>
      <c r="B228" s="5" t="s">
        <v>176</v>
      </c>
      <c r="C228" s="5" t="s">
        <v>177</v>
      </c>
      <c r="D228" s="6" t="s">
        <v>14</v>
      </c>
      <c r="E228" s="7">
        <v>43</v>
      </c>
      <c r="F228" s="8">
        <v>0.90700000000000003</v>
      </c>
      <c r="G228" s="7">
        <v>1870.6</v>
      </c>
      <c r="H228" s="5"/>
      <c r="I228" s="8">
        <v>6809.3639999999996</v>
      </c>
      <c r="J228" s="26">
        <v>8.0299959931580318</v>
      </c>
      <c r="K228" s="13">
        <f t="shared" si="27"/>
        <v>8.6363396439056661</v>
      </c>
      <c r="M228" t="s">
        <v>151</v>
      </c>
      <c r="N228" t="s">
        <v>152</v>
      </c>
      <c r="O228" t="s">
        <v>153</v>
      </c>
      <c r="P228" t="s">
        <v>150</v>
      </c>
      <c r="Q228">
        <v>4</v>
      </c>
      <c r="R228">
        <v>2</v>
      </c>
      <c r="S228" s="5" t="s">
        <v>176</v>
      </c>
      <c r="T228" s="5"/>
      <c r="U228" s="9">
        <v>5.3999999999999999E-2</v>
      </c>
      <c r="V228" s="14">
        <v>13.3</v>
      </c>
      <c r="W228" s="15">
        <v>818.19799999999998</v>
      </c>
      <c r="X228" s="15">
        <v>504.44940000000003</v>
      </c>
      <c r="Y228" s="15">
        <f t="shared" si="28"/>
        <v>0.61653707293344651</v>
      </c>
      <c r="Z228" s="12">
        <f t="shared" si="29"/>
        <v>8.1999430700148395</v>
      </c>
      <c r="AA228">
        <v>6.6559999999999997</v>
      </c>
      <c r="AB228">
        <f t="shared" si="30"/>
        <v>0.81171295253735887</v>
      </c>
      <c r="AC228">
        <f t="shared" si="31"/>
        <v>1.2319626006632871</v>
      </c>
      <c r="AD228">
        <f t="shared" si="32"/>
        <v>6.6525980435817506E-2</v>
      </c>
      <c r="AE228">
        <v>995</v>
      </c>
      <c r="AF228">
        <f t="shared" si="33"/>
        <v>6.6860281845042713E-5</v>
      </c>
      <c r="AG228">
        <v>2000</v>
      </c>
      <c r="AH228" s="24">
        <v>10.116</v>
      </c>
      <c r="AI228">
        <f t="shared" si="34"/>
        <v>1.3218719225987092E-2</v>
      </c>
      <c r="AJ228">
        <f t="shared" si="35"/>
        <v>1.1416134889305034E-3</v>
      </c>
    </row>
    <row r="229" spans="1:36" ht="16">
      <c r="A229" s="5" t="s">
        <v>182</v>
      </c>
      <c r="B229" s="5" t="s">
        <v>176</v>
      </c>
      <c r="C229" s="5" t="s">
        <v>177</v>
      </c>
      <c r="D229" s="6" t="s">
        <v>14</v>
      </c>
      <c r="E229" s="7">
        <v>45</v>
      </c>
      <c r="F229" s="8">
        <v>1.161</v>
      </c>
      <c r="G229" s="7">
        <v>1882</v>
      </c>
      <c r="H229" s="5"/>
      <c r="I229" s="8">
        <v>16918.148000000001</v>
      </c>
      <c r="J229" s="26">
        <v>16.689595778528023</v>
      </c>
      <c r="K229" s="13">
        <f t="shared" si="27"/>
        <v>17.82310629588854</v>
      </c>
      <c r="M229" t="s">
        <v>151</v>
      </c>
      <c r="N229" t="s">
        <v>152</v>
      </c>
      <c r="O229" t="s">
        <v>153</v>
      </c>
      <c r="P229" t="s">
        <v>150</v>
      </c>
      <c r="Q229">
        <v>4</v>
      </c>
      <c r="R229">
        <v>2</v>
      </c>
      <c r="S229" s="5" t="s">
        <v>176</v>
      </c>
      <c r="T229" s="5"/>
      <c r="U229" s="9">
        <v>6.9000000000000006E-2</v>
      </c>
      <c r="V229" s="14">
        <v>13.3</v>
      </c>
      <c r="W229" s="15">
        <v>818.19799999999998</v>
      </c>
      <c r="X229" s="15">
        <v>504.44940000000003</v>
      </c>
      <c r="Y229" s="15">
        <f t="shared" si="28"/>
        <v>0.61653707293344651</v>
      </c>
      <c r="Z229" s="12">
        <f t="shared" si="29"/>
        <v>8.1999430700148395</v>
      </c>
      <c r="AA229">
        <v>6.6559999999999997</v>
      </c>
      <c r="AB229">
        <f t="shared" si="30"/>
        <v>0.81171295253735887</v>
      </c>
      <c r="AC229">
        <f t="shared" si="31"/>
        <v>1.2319626006632871</v>
      </c>
      <c r="AD229">
        <f t="shared" si="32"/>
        <v>8.5005419445766811E-2</v>
      </c>
      <c r="AE229">
        <v>995</v>
      </c>
      <c r="AF229">
        <f t="shared" si="33"/>
        <v>8.5432582357554586E-5</v>
      </c>
      <c r="AG229">
        <v>2000</v>
      </c>
      <c r="AH229" s="24">
        <v>10.116</v>
      </c>
      <c r="AI229">
        <f t="shared" si="34"/>
        <v>1.6890585677650175E-2</v>
      </c>
      <c r="AJ229">
        <f t="shared" si="35"/>
        <v>3.0104270393257163E-3</v>
      </c>
    </row>
    <row r="230" spans="1:36" ht="16">
      <c r="A230" s="5" t="s">
        <v>182</v>
      </c>
      <c r="B230" s="5" t="s">
        <v>176</v>
      </c>
      <c r="C230" s="5" t="s">
        <v>177</v>
      </c>
      <c r="D230" s="6" t="s">
        <v>14</v>
      </c>
      <c r="E230" s="7">
        <v>48</v>
      </c>
      <c r="F230" s="8">
        <v>0.57099999999999995</v>
      </c>
      <c r="G230" s="7">
        <v>1948.5</v>
      </c>
      <c r="H230" s="5"/>
      <c r="I230" s="8">
        <v>2004.9590000000001</v>
      </c>
      <c r="J230" s="26">
        <v>3.2504316923845082</v>
      </c>
      <c r="K230" s="13">
        <f t="shared" si="27"/>
        <v>3.509643612623417</v>
      </c>
      <c r="M230" t="s">
        <v>151</v>
      </c>
      <c r="N230" t="s">
        <v>152</v>
      </c>
      <c r="O230" t="s">
        <v>153</v>
      </c>
      <c r="P230" t="s">
        <v>150</v>
      </c>
      <c r="Q230">
        <v>4</v>
      </c>
      <c r="R230">
        <v>2</v>
      </c>
      <c r="S230" s="5" t="s">
        <v>176</v>
      </c>
      <c r="T230" s="5"/>
      <c r="U230" s="9">
        <v>3.4000000000000002E-2</v>
      </c>
      <c r="V230" s="14">
        <v>13.3</v>
      </c>
      <c r="W230" s="15">
        <v>818.19799999999998</v>
      </c>
      <c r="X230" s="15">
        <v>504.44940000000003</v>
      </c>
      <c r="Y230" s="15">
        <f t="shared" si="28"/>
        <v>0.61653707293344651</v>
      </c>
      <c r="Z230" s="12">
        <f t="shared" si="29"/>
        <v>8.1999430700148395</v>
      </c>
      <c r="AA230">
        <v>6.6559999999999997</v>
      </c>
      <c r="AB230">
        <f t="shared" si="30"/>
        <v>0.81171295253735887</v>
      </c>
      <c r="AC230">
        <f t="shared" si="31"/>
        <v>1.2319626006632871</v>
      </c>
      <c r="AD230">
        <f t="shared" si="32"/>
        <v>4.1886728422551762E-2</v>
      </c>
      <c r="AE230">
        <v>995</v>
      </c>
      <c r="AF230">
        <f t="shared" si="33"/>
        <v>4.2097214495026897E-5</v>
      </c>
      <c r="AG230">
        <v>2000</v>
      </c>
      <c r="AH230" s="24">
        <v>10.116</v>
      </c>
      <c r="AI230">
        <f t="shared" si="34"/>
        <v>8.3228972904363183E-3</v>
      </c>
      <c r="AJ230">
        <f t="shared" si="35"/>
        <v>2.9210403313900571E-4</v>
      </c>
    </row>
    <row r="231" spans="1:36" ht="16">
      <c r="A231" s="5" t="s">
        <v>182</v>
      </c>
      <c r="B231" s="5" t="s">
        <v>176</v>
      </c>
      <c r="C231" s="5" t="s">
        <v>177</v>
      </c>
      <c r="D231" s="6" t="s">
        <v>14</v>
      </c>
      <c r="E231" s="7">
        <v>49</v>
      </c>
      <c r="F231" s="8">
        <v>3.36</v>
      </c>
      <c r="G231" s="7">
        <v>1968.8</v>
      </c>
      <c r="H231" s="5"/>
      <c r="I231" s="8">
        <v>290.90499999999997</v>
      </c>
      <c r="J231" s="26">
        <v>1.4227365795604949</v>
      </c>
      <c r="K231" s="13">
        <f t="shared" si="27"/>
        <v>1.5385132090500471</v>
      </c>
      <c r="M231" t="s">
        <v>151</v>
      </c>
      <c r="N231" t="s">
        <v>152</v>
      </c>
      <c r="O231" t="s">
        <v>153</v>
      </c>
      <c r="P231" t="s">
        <v>150</v>
      </c>
      <c r="Q231">
        <v>4</v>
      </c>
      <c r="R231">
        <v>2</v>
      </c>
      <c r="S231" s="5" t="s">
        <v>176</v>
      </c>
      <c r="T231" s="5"/>
      <c r="U231" s="9">
        <v>0.19900000000000001</v>
      </c>
      <c r="V231" s="14">
        <v>13.3</v>
      </c>
      <c r="W231" s="15">
        <v>818.19799999999998</v>
      </c>
      <c r="X231" s="15">
        <v>504.44940000000003</v>
      </c>
      <c r="Y231" s="15">
        <f t="shared" si="28"/>
        <v>0.61653707293344651</v>
      </c>
      <c r="Z231" s="12">
        <f t="shared" si="29"/>
        <v>8.1999430700148395</v>
      </c>
      <c r="AA231">
        <v>6.6559999999999997</v>
      </c>
      <c r="AB231">
        <f t="shared" si="30"/>
        <v>0.81171295253735887</v>
      </c>
      <c r="AC231">
        <f t="shared" si="31"/>
        <v>1.2319626006632871</v>
      </c>
      <c r="AD231">
        <f t="shared" si="32"/>
        <v>0.24516055753199414</v>
      </c>
      <c r="AE231">
        <v>995</v>
      </c>
      <c r="AF231">
        <f t="shared" si="33"/>
        <v>2.4639252013265744E-4</v>
      </c>
      <c r="AG231">
        <v>2000</v>
      </c>
      <c r="AH231" s="24">
        <v>10.116</v>
      </c>
      <c r="AI231">
        <f t="shared" si="34"/>
        <v>4.8713428258730221E-2</v>
      </c>
      <c r="AJ231">
        <f t="shared" si="35"/>
        <v>7.494625283416828E-4</v>
      </c>
    </row>
    <row r="232" spans="1:36" ht="16">
      <c r="A232" s="5" t="s">
        <v>182</v>
      </c>
      <c r="B232" s="5" t="s">
        <v>176</v>
      </c>
      <c r="C232" s="5" t="s">
        <v>177</v>
      </c>
      <c r="D232" s="6" t="s">
        <v>14</v>
      </c>
      <c r="E232" s="7">
        <v>53</v>
      </c>
      <c r="F232" s="8">
        <v>1.8360000000000001</v>
      </c>
      <c r="G232" s="7">
        <v>2041.5</v>
      </c>
      <c r="H232" s="5"/>
      <c r="I232" s="8">
        <v>5017.7470000000003</v>
      </c>
      <c r="J232" s="26">
        <v>6.3038943031125347</v>
      </c>
      <c r="K232" s="13">
        <f t="shared" si="27"/>
        <v>6.7895222502549881</v>
      </c>
      <c r="M232" t="s">
        <v>151</v>
      </c>
      <c r="N232" t="s">
        <v>152</v>
      </c>
      <c r="O232" t="s">
        <v>153</v>
      </c>
      <c r="P232" t="s">
        <v>150</v>
      </c>
      <c r="Q232">
        <v>4</v>
      </c>
      <c r="R232">
        <v>2</v>
      </c>
      <c r="S232" s="5" t="s">
        <v>176</v>
      </c>
      <c r="T232" s="5"/>
      <c r="U232" s="9">
        <v>0.109</v>
      </c>
      <c r="V232" s="14">
        <v>13.3</v>
      </c>
      <c r="W232" s="15">
        <v>818.19799999999998</v>
      </c>
      <c r="X232" s="15">
        <v>504.44940000000003</v>
      </c>
      <c r="Y232" s="15">
        <f t="shared" si="28"/>
        <v>0.61653707293344651</v>
      </c>
      <c r="Z232" s="12">
        <f t="shared" si="29"/>
        <v>8.1999430700148395</v>
      </c>
      <c r="AA232">
        <v>6.6559999999999997</v>
      </c>
      <c r="AB232">
        <f t="shared" si="30"/>
        <v>0.81171295253735887</v>
      </c>
      <c r="AC232">
        <f t="shared" si="31"/>
        <v>1.2319626006632871</v>
      </c>
      <c r="AD232">
        <f t="shared" si="32"/>
        <v>0.13428392347229828</v>
      </c>
      <c r="AE232">
        <v>995</v>
      </c>
      <c r="AF232">
        <f t="shared" si="33"/>
        <v>1.349587170575862E-4</v>
      </c>
      <c r="AG232">
        <v>2000</v>
      </c>
      <c r="AH232" s="24">
        <v>10.116</v>
      </c>
      <c r="AI232">
        <f t="shared" si="34"/>
        <v>2.6682229548751719E-2</v>
      </c>
      <c r="AJ232">
        <f t="shared" si="35"/>
        <v>1.8115959120766092E-3</v>
      </c>
    </row>
    <row r="233" spans="1:36" ht="16">
      <c r="A233" s="5" t="s">
        <v>182</v>
      </c>
      <c r="B233" s="5" t="s">
        <v>176</v>
      </c>
      <c r="C233" s="5" t="s">
        <v>177</v>
      </c>
      <c r="D233" s="6" t="s">
        <v>14</v>
      </c>
      <c r="E233" s="7">
        <v>58</v>
      </c>
      <c r="F233" s="8">
        <v>2.468</v>
      </c>
      <c r="G233" s="7">
        <v>2140.4</v>
      </c>
      <c r="H233" s="5"/>
      <c r="I233" s="8">
        <v>338.95400000000001</v>
      </c>
      <c r="J233" s="26">
        <v>1.4749114527401364</v>
      </c>
      <c r="K233" s="13">
        <f t="shared" si="27"/>
        <v>1.5948651735346093</v>
      </c>
      <c r="M233" t="s">
        <v>151</v>
      </c>
      <c r="N233" t="s">
        <v>152</v>
      </c>
      <c r="O233" t="s">
        <v>153</v>
      </c>
      <c r="P233" t="s">
        <v>150</v>
      </c>
      <c r="Q233">
        <v>4</v>
      </c>
      <c r="R233">
        <v>2</v>
      </c>
      <c r="S233" s="5" t="s">
        <v>176</v>
      </c>
      <c r="T233" s="5"/>
      <c r="U233" s="9">
        <v>0.14599999999999999</v>
      </c>
      <c r="V233" s="14">
        <v>13.3</v>
      </c>
      <c r="W233" s="15">
        <v>818.19799999999998</v>
      </c>
      <c r="X233" s="15">
        <v>504.44940000000003</v>
      </c>
      <c r="Y233" s="15">
        <f t="shared" si="28"/>
        <v>0.61653707293344651</v>
      </c>
      <c r="Z233" s="12">
        <f t="shared" si="29"/>
        <v>8.1999430700148395</v>
      </c>
      <c r="AA233">
        <v>6.6559999999999997</v>
      </c>
      <c r="AB233">
        <f t="shared" si="30"/>
        <v>0.81171295253735887</v>
      </c>
      <c r="AC233">
        <f t="shared" si="31"/>
        <v>1.2319626006632871</v>
      </c>
      <c r="AD233">
        <f t="shared" si="32"/>
        <v>0.17986653969683991</v>
      </c>
      <c r="AE233">
        <v>995</v>
      </c>
      <c r="AF233">
        <f t="shared" si="33"/>
        <v>1.8077039165511548E-4</v>
      </c>
      <c r="AG233">
        <v>2000</v>
      </c>
      <c r="AH233" s="24">
        <v>10.116</v>
      </c>
      <c r="AI233">
        <f t="shared" si="34"/>
        <v>3.5739500129520652E-2</v>
      </c>
      <c r="AJ233">
        <f t="shared" si="35"/>
        <v>5.6999684076108155E-4</v>
      </c>
    </row>
    <row r="234" spans="1:36" ht="16">
      <c r="A234" s="5" t="s">
        <v>182</v>
      </c>
      <c r="B234" s="5" t="s">
        <v>176</v>
      </c>
      <c r="C234" s="5" t="s">
        <v>177</v>
      </c>
      <c r="D234" s="6" t="s">
        <v>14</v>
      </c>
      <c r="E234" s="7">
        <v>59</v>
      </c>
      <c r="F234" s="8">
        <v>2.274</v>
      </c>
      <c r="G234" s="7">
        <v>2162.3000000000002</v>
      </c>
      <c r="H234" s="5"/>
      <c r="I234" s="8">
        <v>4248.8100000000004</v>
      </c>
      <c r="J234" s="26">
        <v>5.5430431443810697</v>
      </c>
      <c r="K234" s="13">
        <f t="shared" si="27"/>
        <v>5.9737950245404008</v>
      </c>
      <c r="M234" t="s">
        <v>151</v>
      </c>
      <c r="N234" t="s">
        <v>152</v>
      </c>
      <c r="O234" t="s">
        <v>153</v>
      </c>
      <c r="P234" t="s">
        <v>150</v>
      </c>
      <c r="Q234">
        <v>4</v>
      </c>
      <c r="R234">
        <v>2</v>
      </c>
      <c r="S234" s="5" t="s">
        <v>176</v>
      </c>
      <c r="T234" s="5"/>
      <c r="U234" s="9">
        <v>0.13500000000000001</v>
      </c>
      <c r="V234" s="14">
        <v>13.3</v>
      </c>
      <c r="W234" s="15">
        <v>818.19799999999998</v>
      </c>
      <c r="X234" s="15">
        <v>504.44940000000003</v>
      </c>
      <c r="Y234" s="15">
        <f t="shared" si="28"/>
        <v>0.61653707293344651</v>
      </c>
      <c r="Z234" s="12">
        <f t="shared" si="29"/>
        <v>8.1999430700148395</v>
      </c>
      <c r="AA234">
        <v>6.6559999999999997</v>
      </c>
      <c r="AB234">
        <f t="shared" si="30"/>
        <v>0.81171295253735887</v>
      </c>
      <c r="AC234">
        <f t="shared" si="31"/>
        <v>1.2319626006632871</v>
      </c>
      <c r="AD234">
        <f t="shared" si="32"/>
        <v>0.16631495108954378</v>
      </c>
      <c r="AE234">
        <v>995</v>
      </c>
      <c r="AF234">
        <f t="shared" si="33"/>
        <v>1.6715070461260681E-4</v>
      </c>
      <c r="AG234">
        <v>2000</v>
      </c>
      <c r="AH234" s="24">
        <v>10.116</v>
      </c>
      <c r="AI234">
        <f t="shared" si="34"/>
        <v>3.3046798064967735E-2</v>
      </c>
      <c r="AJ234">
        <f t="shared" si="35"/>
        <v>1.9741479785749562E-3</v>
      </c>
    </row>
    <row r="235" spans="1:36" ht="16">
      <c r="A235" s="5" t="s">
        <v>182</v>
      </c>
      <c r="B235" s="5" t="s">
        <v>176</v>
      </c>
      <c r="C235" s="5" t="s">
        <v>177</v>
      </c>
      <c r="D235" s="6" t="s">
        <v>14</v>
      </c>
      <c r="E235" s="7">
        <v>68</v>
      </c>
      <c r="F235" s="8">
        <v>0.95099999999999996</v>
      </c>
      <c r="G235" s="7">
        <v>2280.4</v>
      </c>
      <c r="H235" s="5"/>
      <c r="I235" s="8">
        <v>4352.3130000000001</v>
      </c>
      <c r="J235" s="26">
        <v>5.6461766660311428</v>
      </c>
      <c r="K235" s="13">
        <f t="shared" si="27"/>
        <v>6.084426834056611</v>
      </c>
      <c r="M235" t="s">
        <v>151</v>
      </c>
      <c r="N235" t="s">
        <v>152</v>
      </c>
      <c r="O235" t="s">
        <v>153</v>
      </c>
      <c r="P235" t="s">
        <v>150</v>
      </c>
      <c r="Q235">
        <v>4</v>
      </c>
      <c r="R235">
        <v>2</v>
      </c>
      <c r="S235" s="5" t="s">
        <v>176</v>
      </c>
      <c r="T235" s="5"/>
      <c r="U235" s="9">
        <v>5.6000000000000001E-2</v>
      </c>
      <c r="V235" s="14">
        <v>13.3</v>
      </c>
      <c r="W235" s="15">
        <v>818.19799999999998</v>
      </c>
      <c r="X235" s="15">
        <v>504.44940000000003</v>
      </c>
      <c r="Y235" s="15">
        <f t="shared" si="28"/>
        <v>0.61653707293344651</v>
      </c>
      <c r="Z235" s="12">
        <f t="shared" si="29"/>
        <v>8.1999430700148395</v>
      </c>
      <c r="AA235">
        <v>6.6559999999999997</v>
      </c>
      <c r="AB235">
        <f t="shared" si="30"/>
        <v>0.81171295253735887</v>
      </c>
      <c r="AC235">
        <f t="shared" si="31"/>
        <v>1.2319626006632871</v>
      </c>
      <c r="AD235">
        <f t="shared" si="32"/>
        <v>6.8989905637144078E-2</v>
      </c>
      <c r="AE235">
        <v>995</v>
      </c>
      <c r="AF235">
        <f t="shared" si="33"/>
        <v>6.9336588580044296E-5</v>
      </c>
      <c r="AG235">
        <v>2000</v>
      </c>
      <c r="AH235" s="24">
        <v>10.116</v>
      </c>
      <c r="AI235">
        <f t="shared" si="34"/>
        <v>1.3708301419542171E-2</v>
      </c>
      <c r="AJ235">
        <f t="shared" si="35"/>
        <v>8.3407157006398715E-4</v>
      </c>
    </row>
    <row r="236" spans="1:36" ht="16">
      <c r="A236" s="5" t="s">
        <v>182</v>
      </c>
      <c r="B236" s="5" t="s">
        <v>176</v>
      </c>
      <c r="C236" s="5" t="s">
        <v>177</v>
      </c>
      <c r="D236" s="6" t="s">
        <v>14</v>
      </c>
      <c r="E236" s="7">
        <v>70</v>
      </c>
      <c r="F236" s="8">
        <v>4.2649999999999997</v>
      </c>
      <c r="G236" s="7">
        <v>2337.5</v>
      </c>
      <c r="H236" s="5"/>
      <c r="I236" s="8">
        <v>13369.210999999999</v>
      </c>
      <c r="J236" s="26">
        <v>13.841537112023918</v>
      </c>
      <c r="K236" s="13">
        <f t="shared" si="27"/>
        <v>14.816015666872346</v>
      </c>
      <c r="M236" t="s">
        <v>151</v>
      </c>
      <c r="N236" t="s">
        <v>152</v>
      </c>
      <c r="O236" t="s">
        <v>153</v>
      </c>
      <c r="P236" t="s">
        <v>150</v>
      </c>
      <c r="Q236">
        <v>4</v>
      </c>
      <c r="R236">
        <v>2</v>
      </c>
      <c r="S236" s="5" t="s">
        <v>176</v>
      </c>
      <c r="T236" s="5"/>
      <c r="U236" s="9">
        <v>0.253</v>
      </c>
      <c r="V236" s="14">
        <v>13.3</v>
      </c>
      <c r="W236" s="15">
        <v>818.19799999999998</v>
      </c>
      <c r="X236" s="15">
        <v>504.44940000000003</v>
      </c>
      <c r="Y236" s="15">
        <f t="shared" si="28"/>
        <v>0.61653707293344651</v>
      </c>
      <c r="Z236" s="12">
        <f t="shared" si="29"/>
        <v>8.1999430700148395</v>
      </c>
      <c r="AA236">
        <v>6.6559999999999997</v>
      </c>
      <c r="AB236">
        <f t="shared" si="30"/>
        <v>0.81171295253735887</v>
      </c>
      <c r="AC236">
        <f t="shared" si="31"/>
        <v>1.2319626006632871</v>
      </c>
      <c r="AD236">
        <f t="shared" si="32"/>
        <v>0.31168653796781165</v>
      </c>
      <c r="AE236">
        <v>995</v>
      </c>
      <c r="AF236">
        <f t="shared" si="33"/>
        <v>3.1325280197770015E-4</v>
      </c>
      <c r="AG236">
        <v>2000</v>
      </c>
      <c r="AH236" s="24">
        <v>10.116</v>
      </c>
      <c r="AI236">
        <f t="shared" si="34"/>
        <v>6.1932147484717315E-2</v>
      </c>
      <c r="AJ236">
        <f t="shared" si="35"/>
        <v>9.175876674166205E-3</v>
      </c>
    </row>
    <row r="237" spans="1:36" ht="16">
      <c r="A237" s="5" t="s">
        <v>182</v>
      </c>
      <c r="B237" s="5" t="s">
        <v>176</v>
      </c>
      <c r="C237" s="5" t="s">
        <v>177</v>
      </c>
      <c r="D237" s="6" t="s">
        <v>14</v>
      </c>
      <c r="E237" s="7">
        <v>79</v>
      </c>
      <c r="F237" s="8">
        <v>0.72499999999999998</v>
      </c>
      <c r="G237" s="7">
        <v>2490.4</v>
      </c>
      <c r="H237" s="5"/>
      <c r="I237" s="8">
        <v>183.477</v>
      </c>
      <c r="J237" s="26">
        <v>1.3058838214992439</v>
      </c>
      <c r="K237" s="13">
        <f t="shared" si="27"/>
        <v>1.4122876723352782</v>
      </c>
      <c r="M237" t="s">
        <v>151</v>
      </c>
      <c r="N237" t="s">
        <v>152</v>
      </c>
      <c r="O237" t="s">
        <v>153</v>
      </c>
      <c r="P237" t="s">
        <v>150</v>
      </c>
      <c r="Q237">
        <v>4</v>
      </c>
      <c r="R237">
        <v>2</v>
      </c>
      <c r="S237" s="5" t="s">
        <v>176</v>
      </c>
      <c r="T237" s="5"/>
      <c r="U237" s="9">
        <v>4.2999999999999997E-2</v>
      </c>
      <c r="V237" s="14">
        <v>13.3</v>
      </c>
      <c r="W237" s="15">
        <v>818.19799999999998</v>
      </c>
      <c r="X237" s="15">
        <v>504.44940000000003</v>
      </c>
      <c r="Y237" s="15">
        <f t="shared" si="28"/>
        <v>0.61653707293344651</v>
      </c>
      <c r="Z237" s="12">
        <f t="shared" si="29"/>
        <v>8.1999430700148395</v>
      </c>
      <c r="AA237">
        <v>6.6559999999999997</v>
      </c>
      <c r="AB237">
        <f t="shared" si="30"/>
        <v>0.81171295253735887</v>
      </c>
      <c r="AC237">
        <f t="shared" si="31"/>
        <v>1.2319626006632871</v>
      </c>
      <c r="AD237">
        <f t="shared" si="32"/>
        <v>5.2974391828521344E-2</v>
      </c>
      <c r="AE237">
        <v>995</v>
      </c>
      <c r="AF237">
        <f t="shared" si="33"/>
        <v>5.3240594802534014E-5</v>
      </c>
      <c r="AG237">
        <v>2000</v>
      </c>
      <c r="AH237" s="24">
        <v>10.116</v>
      </c>
      <c r="AI237">
        <f t="shared" si="34"/>
        <v>1.0526017161434167E-2</v>
      </c>
      <c r="AJ237">
        <f t="shared" si="35"/>
        <v>1.4865764275883052E-4</v>
      </c>
    </row>
    <row r="238" spans="1:36" ht="16">
      <c r="A238" s="5" t="s">
        <v>182</v>
      </c>
      <c r="B238" s="5" t="s">
        <v>176</v>
      </c>
      <c r="C238" s="5" t="s">
        <v>177</v>
      </c>
      <c r="D238" s="6" t="s">
        <v>14</v>
      </c>
      <c r="E238" s="7">
        <v>84</v>
      </c>
      <c r="F238" s="8">
        <v>0.29099999999999998</v>
      </c>
      <c r="G238" s="7">
        <v>2556.9</v>
      </c>
      <c r="H238" s="5"/>
      <c r="I238" s="8">
        <v>2930.0610000000001</v>
      </c>
      <c r="J238" s="26">
        <v>4.2089863500565823</v>
      </c>
      <c r="K238" s="13">
        <f t="shared" si="27"/>
        <v>4.5410521701850586</v>
      </c>
      <c r="M238" t="s">
        <v>151</v>
      </c>
      <c r="N238" t="s">
        <v>152</v>
      </c>
      <c r="O238" t="s">
        <v>153</v>
      </c>
      <c r="P238" t="s">
        <v>150</v>
      </c>
      <c r="Q238">
        <v>4</v>
      </c>
      <c r="R238">
        <v>2</v>
      </c>
      <c r="S238" s="5" t="s">
        <v>176</v>
      </c>
      <c r="T238" s="5"/>
      <c r="U238" s="9">
        <v>1.7000000000000001E-2</v>
      </c>
      <c r="V238" s="14">
        <v>13.3</v>
      </c>
      <c r="W238" s="15">
        <v>818.19799999999998</v>
      </c>
      <c r="X238" s="15">
        <v>504.44940000000003</v>
      </c>
      <c r="Y238" s="15">
        <f t="shared" si="28"/>
        <v>0.61653707293344651</v>
      </c>
      <c r="Z238" s="12">
        <f t="shared" si="29"/>
        <v>8.1999430700148395</v>
      </c>
      <c r="AA238">
        <v>6.6559999999999997</v>
      </c>
      <c r="AB238">
        <f t="shared" si="30"/>
        <v>0.81171295253735887</v>
      </c>
      <c r="AC238">
        <f t="shared" si="31"/>
        <v>1.2319626006632871</v>
      </c>
      <c r="AD238">
        <f t="shared" si="32"/>
        <v>2.0943364211275881E-2</v>
      </c>
      <c r="AE238">
        <v>995</v>
      </c>
      <c r="AF238">
        <f t="shared" si="33"/>
        <v>2.1048607247513449E-5</v>
      </c>
      <c r="AG238">
        <v>2000</v>
      </c>
      <c r="AH238" s="24">
        <v>10.116</v>
      </c>
      <c r="AI238">
        <f t="shared" si="34"/>
        <v>4.1614486452181592E-3</v>
      </c>
      <c r="AJ238">
        <f t="shared" si="35"/>
        <v>1.8897355401481595E-4</v>
      </c>
    </row>
    <row r="239" spans="1:36" ht="16">
      <c r="A239" s="5" t="s">
        <v>182</v>
      </c>
      <c r="B239" s="5" t="s">
        <v>176</v>
      </c>
      <c r="C239" s="5" t="s">
        <v>177</v>
      </c>
      <c r="D239" s="6" t="s">
        <v>14</v>
      </c>
      <c r="E239" s="7">
        <v>87</v>
      </c>
      <c r="F239" s="8">
        <v>0.29199999999999998</v>
      </c>
      <c r="G239" s="7">
        <v>2601.1999999999998</v>
      </c>
      <c r="H239" s="5"/>
      <c r="I239" s="8">
        <v>745.22400000000005</v>
      </c>
      <c r="J239" s="26">
        <v>1.9138691295057206</v>
      </c>
      <c r="K239" s="13">
        <f t="shared" si="27"/>
        <v>2.0687734198481627</v>
      </c>
      <c r="M239" t="s">
        <v>151</v>
      </c>
      <c r="N239" t="s">
        <v>152</v>
      </c>
      <c r="O239" t="s">
        <v>153</v>
      </c>
      <c r="P239" t="s">
        <v>150</v>
      </c>
      <c r="Q239">
        <v>4</v>
      </c>
      <c r="R239">
        <v>2</v>
      </c>
      <c r="S239" s="5" t="s">
        <v>176</v>
      </c>
      <c r="T239" s="5"/>
      <c r="U239" s="9">
        <v>1.7000000000000001E-2</v>
      </c>
      <c r="V239" s="14">
        <v>13.3</v>
      </c>
      <c r="W239" s="15">
        <v>818.19799999999998</v>
      </c>
      <c r="X239" s="15">
        <v>504.44940000000003</v>
      </c>
      <c r="Y239" s="15">
        <f t="shared" si="28"/>
        <v>0.61653707293344651</v>
      </c>
      <c r="Z239" s="12">
        <f t="shared" si="29"/>
        <v>8.1999430700148395</v>
      </c>
      <c r="AA239">
        <v>6.6559999999999997</v>
      </c>
      <c r="AB239">
        <f t="shared" si="30"/>
        <v>0.81171295253735887</v>
      </c>
      <c r="AC239">
        <f t="shared" si="31"/>
        <v>1.2319626006632871</v>
      </c>
      <c r="AD239">
        <f t="shared" si="32"/>
        <v>2.0943364211275881E-2</v>
      </c>
      <c r="AE239">
        <v>995</v>
      </c>
      <c r="AF239">
        <f t="shared" si="33"/>
        <v>2.1048607247513449E-5</v>
      </c>
      <c r="AG239">
        <v>2000</v>
      </c>
      <c r="AH239" s="24">
        <v>10.116</v>
      </c>
      <c r="AI239">
        <f t="shared" si="34"/>
        <v>4.1614486452181592E-3</v>
      </c>
      <c r="AJ239">
        <f t="shared" si="35"/>
        <v>8.6090943452904746E-5</v>
      </c>
    </row>
    <row r="240" spans="1:36" ht="16">
      <c r="A240" s="5" t="s">
        <v>182</v>
      </c>
      <c r="B240" s="5" t="s">
        <v>176</v>
      </c>
      <c r="C240" s="5" t="s">
        <v>177</v>
      </c>
      <c r="D240" s="6" t="s">
        <v>14</v>
      </c>
      <c r="E240" s="7">
        <v>90</v>
      </c>
      <c r="F240" s="8">
        <v>0.35599999999999998</v>
      </c>
      <c r="G240" s="7">
        <v>2634.9</v>
      </c>
      <c r="H240" s="5"/>
      <c r="I240" s="8">
        <v>-654.50699999999995</v>
      </c>
      <c r="J240" s="26">
        <v>0.38478522298812728</v>
      </c>
      <c r="K240" s="13">
        <f t="shared" si="27"/>
        <v>0.41645434225561961</v>
      </c>
      <c r="M240" t="s">
        <v>151</v>
      </c>
      <c r="N240" t="s">
        <v>152</v>
      </c>
      <c r="O240" t="s">
        <v>153</v>
      </c>
      <c r="P240" t="s">
        <v>150</v>
      </c>
      <c r="Q240">
        <v>4</v>
      </c>
      <c r="R240">
        <v>2</v>
      </c>
      <c r="S240" s="5" t="s">
        <v>176</v>
      </c>
      <c r="T240" s="5"/>
      <c r="U240" s="9">
        <v>2.1000000000000001E-2</v>
      </c>
      <c r="V240" s="14">
        <v>13.3</v>
      </c>
      <c r="W240" s="15">
        <v>818.19799999999998</v>
      </c>
      <c r="X240" s="15">
        <v>504.44940000000003</v>
      </c>
      <c r="Y240" s="15">
        <f t="shared" si="28"/>
        <v>0.61653707293344651</v>
      </c>
      <c r="Z240" s="12">
        <f t="shared" si="29"/>
        <v>8.1999430700148395</v>
      </c>
      <c r="AA240">
        <v>6.6559999999999997</v>
      </c>
      <c r="AB240">
        <f t="shared" si="30"/>
        <v>0.81171295253735887</v>
      </c>
      <c r="AC240">
        <f t="shared" si="31"/>
        <v>1.2319626006632871</v>
      </c>
      <c r="AD240">
        <f t="shared" si="32"/>
        <v>2.5871214613929033E-2</v>
      </c>
      <c r="AE240">
        <v>995</v>
      </c>
      <c r="AF240">
        <f t="shared" si="33"/>
        <v>2.6001220717516615E-5</v>
      </c>
      <c r="AG240">
        <v>2000</v>
      </c>
      <c r="AH240" s="24">
        <v>10.116</v>
      </c>
      <c r="AI240">
        <f t="shared" si="34"/>
        <v>5.1406130323283141E-3</v>
      </c>
      <c r="AJ240">
        <f t="shared" si="35"/>
        <v>2.1408306191689546E-5</v>
      </c>
    </row>
    <row r="241" spans="1:36" ht="16">
      <c r="A241" s="5" t="s">
        <v>182</v>
      </c>
      <c r="B241" s="5" t="s">
        <v>176</v>
      </c>
      <c r="C241" s="5" t="s">
        <v>177</v>
      </c>
      <c r="D241" s="6" t="s">
        <v>14</v>
      </c>
      <c r="E241" s="7">
        <v>92</v>
      </c>
      <c r="F241" s="8">
        <v>0.41199999999999998</v>
      </c>
      <c r="G241" s="7">
        <v>2669.6</v>
      </c>
      <c r="H241" s="5"/>
      <c r="I241" s="8">
        <v>1283.3399999999999</v>
      </c>
      <c r="J241" s="26">
        <v>2.4892948405675521</v>
      </c>
      <c r="K241" s="13">
        <f t="shared" si="27"/>
        <v>2.6894957642931629</v>
      </c>
      <c r="M241" t="s">
        <v>151</v>
      </c>
      <c r="N241" t="s">
        <v>152</v>
      </c>
      <c r="O241" t="s">
        <v>153</v>
      </c>
      <c r="P241" t="s">
        <v>150</v>
      </c>
      <c r="Q241">
        <v>4</v>
      </c>
      <c r="R241">
        <v>2</v>
      </c>
      <c r="S241" s="5" t="s">
        <v>176</v>
      </c>
      <c r="T241" s="5"/>
      <c r="U241" s="9">
        <v>2.4E-2</v>
      </c>
      <c r="V241" s="14">
        <v>13.3</v>
      </c>
      <c r="W241" s="15">
        <v>818.19799999999998</v>
      </c>
      <c r="X241" s="15">
        <v>504.44940000000003</v>
      </c>
      <c r="Y241" s="15">
        <f t="shared" si="28"/>
        <v>0.61653707293344651</v>
      </c>
      <c r="Z241" s="12">
        <f t="shared" si="29"/>
        <v>8.1999430700148395</v>
      </c>
      <c r="AA241">
        <v>6.6559999999999997</v>
      </c>
      <c r="AB241">
        <f t="shared" si="30"/>
        <v>0.81171295253735887</v>
      </c>
      <c r="AC241">
        <f t="shared" si="31"/>
        <v>1.2319626006632871</v>
      </c>
      <c r="AD241">
        <f t="shared" si="32"/>
        <v>2.9567102415918891E-2</v>
      </c>
      <c r="AE241">
        <v>995</v>
      </c>
      <c r="AF241">
        <f t="shared" si="33"/>
        <v>2.9715680820018986E-5</v>
      </c>
      <c r="AG241">
        <v>2000</v>
      </c>
      <c r="AH241" s="24">
        <v>10.116</v>
      </c>
      <c r="AI241">
        <f t="shared" si="34"/>
        <v>5.8749863226609305E-3</v>
      </c>
      <c r="AJ241">
        <f t="shared" si="35"/>
        <v>1.5800750830076839E-4</v>
      </c>
    </row>
    <row r="242" spans="1:36" ht="16">
      <c r="A242" s="5" t="s">
        <v>182</v>
      </c>
      <c r="B242" s="5" t="s">
        <v>176</v>
      </c>
      <c r="C242" s="5" t="s">
        <v>177</v>
      </c>
      <c r="D242" s="6" t="s">
        <v>14</v>
      </c>
      <c r="E242" s="7">
        <v>93</v>
      </c>
      <c r="F242" s="8">
        <v>0.29299999999999998</v>
      </c>
      <c r="G242" s="7">
        <v>2686.9</v>
      </c>
      <c r="H242" s="5"/>
      <c r="I242" s="8">
        <v>1364.0930000000001</v>
      </c>
      <c r="J242" s="26">
        <v>2.5750646698903905</v>
      </c>
      <c r="K242" s="13">
        <f t="shared" si="27"/>
        <v>2.7819668115164737</v>
      </c>
      <c r="M242" t="s">
        <v>151</v>
      </c>
      <c r="N242" t="s">
        <v>152</v>
      </c>
      <c r="O242" t="s">
        <v>153</v>
      </c>
      <c r="P242" t="s">
        <v>150</v>
      </c>
      <c r="Q242">
        <v>4</v>
      </c>
      <c r="R242">
        <v>2</v>
      </c>
      <c r="S242" s="5" t="s">
        <v>176</v>
      </c>
      <c r="T242" s="5"/>
      <c r="U242" s="9">
        <v>1.7000000000000001E-2</v>
      </c>
      <c r="V242" s="14">
        <v>13.3</v>
      </c>
      <c r="W242" s="15">
        <v>818.19799999999998</v>
      </c>
      <c r="X242" s="15">
        <v>504.44940000000003</v>
      </c>
      <c r="Y242" s="15">
        <f t="shared" si="28"/>
        <v>0.61653707293344651</v>
      </c>
      <c r="Z242" s="12">
        <f t="shared" si="29"/>
        <v>8.1999430700148395</v>
      </c>
      <c r="AA242">
        <v>6.6559999999999997</v>
      </c>
      <c r="AB242">
        <f t="shared" si="30"/>
        <v>0.81171295253735887</v>
      </c>
      <c r="AC242">
        <f t="shared" si="31"/>
        <v>1.2319626006632871</v>
      </c>
      <c r="AD242">
        <f t="shared" si="32"/>
        <v>2.0943364211275881E-2</v>
      </c>
      <c r="AE242">
        <v>995</v>
      </c>
      <c r="AF242">
        <f t="shared" si="33"/>
        <v>2.1048607247513449E-5</v>
      </c>
      <c r="AG242">
        <v>2000</v>
      </c>
      <c r="AH242" s="24">
        <v>10.116</v>
      </c>
      <c r="AI242">
        <f t="shared" si="34"/>
        <v>4.1614486452181592E-3</v>
      </c>
      <c r="AJ242">
        <f t="shared" si="35"/>
        <v>1.1577012018827112E-4</v>
      </c>
    </row>
    <row r="243" spans="1:36" ht="16">
      <c r="A243" s="5" t="s">
        <v>182</v>
      </c>
      <c r="B243" s="5" t="s">
        <v>176</v>
      </c>
      <c r="C243" s="5" t="s">
        <v>177</v>
      </c>
      <c r="D243" s="6" t="s">
        <v>14</v>
      </c>
      <c r="E243" s="7">
        <v>94</v>
      </c>
      <c r="F243" s="8">
        <v>0.34</v>
      </c>
      <c r="G243" s="7">
        <v>2696.3</v>
      </c>
      <c r="H243" s="5"/>
      <c r="I243" s="8">
        <v>613.12400000000002</v>
      </c>
      <c r="J243" s="26">
        <v>1.7715703814059165</v>
      </c>
      <c r="K243" s="13">
        <f t="shared" si="27"/>
        <v>1.9151822111239316</v>
      </c>
      <c r="M243" t="s">
        <v>151</v>
      </c>
      <c r="N243" t="s">
        <v>152</v>
      </c>
      <c r="O243" t="s">
        <v>153</v>
      </c>
      <c r="P243" t="s">
        <v>150</v>
      </c>
      <c r="Q243">
        <v>4</v>
      </c>
      <c r="R243">
        <v>2</v>
      </c>
      <c r="S243" s="5" t="s">
        <v>176</v>
      </c>
      <c r="T243" s="5"/>
      <c r="U243" s="9">
        <v>0.02</v>
      </c>
      <c r="V243" s="14">
        <v>13.3</v>
      </c>
      <c r="W243" s="15">
        <v>818.19799999999998</v>
      </c>
      <c r="X243" s="15">
        <v>504.44940000000003</v>
      </c>
      <c r="Y243" s="15">
        <f t="shared" si="28"/>
        <v>0.61653707293344651</v>
      </c>
      <c r="Z243" s="12">
        <f t="shared" si="29"/>
        <v>8.1999430700148395</v>
      </c>
      <c r="AA243">
        <v>6.6559999999999997</v>
      </c>
      <c r="AB243">
        <f t="shared" si="30"/>
        <v>0.81171295253735887</v>
      </c>
      <c r="AC243">
        <f t="shared" si="31"/>
        <v>1.2319626006632871</v>
      </c>
      <c r="AD243">
        <f t="shared" si="32"/>
        <v>2.4639252013265743E-2</v>
      </c>
      <c r="AE243">
        <v>995</v>
      </c>
      <c r="AF243">
        <f t="shared" si="33"/>
        <v>2.4763067350015823E-5</v>
      </c>
      <c r="AG243">
        <v>2000</v>
      </c>
      <c r="AH243" s="24">
        <v>10.116</v>
      </c>
      <c r="AI243">
        <f t="shared" si="34"/>
        <v>4.8958219355507756E-3</v>
      </c>
      <c r="AJ243">
        <f t="shared" si="35"/>
        <v>9.3763910797971809E-5</v>
      </c>
    </row>
    <row r="244" spans="1:36" ht="16">
      <c r="A244" s="5" t="s">
        <v>182</v>
      </c>
      <c r="B244" s="5" t="s">
        <v>176</v>
      </c>
      <c r="C244" s="5" t="s">
        <v>177</v>
      </c>
      <c r="D244" s="6" t="s">
        <v>14</v>
      </c>
      <c r="E244" s="7">
        <v>98</v>
      </c>
      <c r="F244" s="8">
        <v>0.33100000000000002</v>
      </c>
      <c r="G244" s="7">
        <v>2742.9</v>
      </c>
      <c r="H244" s="5"/>
      <c r="I244" s="8">
        <v>4023.1770000000001</v>
      </c>
      <c r="J244" s="26">
        <v>5.3174322579829152</v>
      </c>
      <c r="K244" s="13">
        <f t="shared" si="27"/>
        <v>5.7317157075663951</v>
      </c>
      <c r="M244" t="s">
        <v>151</v>
      </c>
      <c r="N244" t="s">
        <v>152</v>
      </c>
      <c r="O244" t="s">
        <v>153</v>
      </c>
      <c r="P244" t="s">
        <v>150</v>
      </c>
      <c r="Q244">
        <v>4</v>
      </c>
      <c r="R244">
        <v>2</v>
      </c>
      <c r="S244" s="5" t="s">
        <v>176</v>
      </c>
      <c r="T244" s="5"/>
      <c r="U244" s="9">
        <v>0.02</v>
      </c>
      <c r="V244" s="14">
        <v>13.3</v>
      </c>
      <c r="W244" s="15">
        <v>818.19799999999998</v>
      </c>
      <c r="X244" s="15">
        <v>504.44940000000003</v>
      </c>
      <c r="Y244" s="15">
        <f t="shared" si="28"/>
        <v>0.61653707293344651</v>
      </c>
      <c r="Z244" s="12">
        <f t="shared" si="29"/>
        <v>8.1999430700148395</v>
      </c>
      <c r="AA244">
        <v>6.6559999999999997</v>
      </c>
      <c r="AB244">
        <f t="shared" si="30"/>
        <v>0.81171295253735887</v>
      </c>
      <c r="AC244">
        <f t="shared" si="31"/>
        <v>1.2319626006632871</v>
      </c>
      <c r="AD244">
        <f t="shared" si="32"/>
        <v>2.4639252013265743E-2</v>
      </c>
      <c r="AE244">
        <v>995</v>
      </c>
      <c r="AF244">
        <f t="shared" si="33"/>
        <v>2.4763067350015823E-5</v>
      </c>
      <c r="AG244">
        <v>2000</v>
      </c>
      <c r="AH244" s="24">
        <v>10.116</v>
      </c>
      <c r="AI244">
        <f t="shared" si="34"/>
        <v>4.8958219355507756E-3</v>
      </c>
      <c r="AJ244">
        <f t="shared" si="35"/>
        <v>2.8061459489444495E-4</v>
      </c>
    </row>
    <row r="245" spans="1:36" ht="16">
      <c r="A245" s="5" t="s">
        <v>182</v>
      </c>
      <c r="B245" s="5" t="s">
        <v>176</v>
      </c>
      <c r="C245" s="5" t="s">
        <v>177</v>
      </c>
      <c r="D245" s="6" t="s">
        <v>14</v>
      </c>
      <c r="E245" s="7">
        <v>99</v>
      </c>
      <c r="F245" s="8">
        <v>0.90500000000000003</v>
      </c>
      <c r="G245" s="7">
        <v>2764</v>
      </c>
      <c r="H245" s="5"/>
      <c r="I245" s="8">
        <v>2868.4830000000002</v>
      </c>
      <c r="J245" s="26">
        <v>4.14577208709518</v>
      </c>
      <c r="K245" s="13">
        <f t="shared" si="27"/>
        <v>4.4730835366766497</v>
      </c>
      <c r="M245" t="s">
        <v>151</v>
      </c>
      <c r="N245" t="s">
        <v>152</v>
      </c>
      <c r="O245" t="s">
        <v>153</v>
      </c>
      <c r="P245" t="s">
        <v>150</v>
      </c>
      <c r="Q245">
        <v>4</v>
      </c>
      <c r="R245">
        <v>2</v>
      </c>
      <c r="S245" s="5" t="s">
        <v>176</v>
      </c>
      <c r="T245" s="5"/>
      <c r="U245" s="9">
        <v>5.3999999999999999E-2</v>
      </c>
      <c r="V245" s="14">
        <v>13.3</v>
      </c>
      <c r="W245" s="15">
        <v>818.19799999999998</v>
      </c>
      <c r="X245" s="15">
        <v>504.44940000000003</v>
      </c>
      <c r="Y245" s="15">
        <f t="shared" si="28"/>
        <v>0.61653707293344651</v>
      </c>
      <c r="Z245" s="12">
        <f t="shared" si="29"/>
        <v>8.1999430700148395</v>
      </c>
      <c r="AA245">
        <v>6.6559999999999997</v>
      </c>
      <c r="AB245">
        <f t="shared" si="30"/>
        <v>0.81171295253735887</v>
      </c>
      <c r="AC245">
        <f t="shared" si="31"/>
        <v>1.2319626006632871</v>
      </c>
      <c r="AD245">
        <f t="shared" si="32"/>
        <v>6.6525980435817506E-2</v>
      </c>
      <c r="AE245">
        <v>995</v>
      </c>
      <c r="AF245">
        <f t="shared" si="33"/>
        <v>6.6860281845042713E-5</v>
      </c>
      <c r="AG245">
        <v>2000</v>
      </c>
      <c r="AH245" s="24">
        <v>10.116</v>
      </c>
      <c r="AI245">
        <f t="shared" si="34"/>
        <v>1.3218719225987092E-2</v>
      </c>
      <c r="AJ245">
        <f t="shared" si="35"/>
        <v>5.9128435345713961E-4</v>
      </c>
    </row>
    <row r="246" spans="1:36" ht="16">
      <c r="A246" s="5" t="s">
        <v>182</v>
      </c>
      <c r="B246" s="5" t="s">
        <v>176</v>
      </c>
      <c r="C246" s="5" t="s">
        <v>177</v>
      </c>
      <c r="D246" s="6" t="s">
        <v>14</v>
      </c>
      <c r="E246" s="7">
        <v>101</v>
      </c>
      <c r="F246" s="8">
        <v>0.39200000000000002</v>
      </c>
      <c r="G246" s="7">
        <v>2792.4</v>
      </c>
      <c r="H246" s="5"/>
      <c r="I246" s="8">
        <v>751.65099999999995</v>
      </c>
      <c r="J246" s="26">
        <v>1.9207818079591152</v>
      </c>
      <c r="K246" s="13">
        <f t="shared" si="27"/>
        <v>2.0762337519253968</v>
      </c>
      <c r="M246" t="s">
        <v>151</v>
      </c>
      <c r="N246" t="s">
        <v>152</v>
      </c>
      <c r="O246" t="s">
        <v>153</v>
      </c>
      <c r="P246" t="s">
        <v>150</v>
      </c>
      <c r="Q246">
        <v>4</v>
      </c>
      <c r="R246">
        <v>2</v>
      </c>
      <c r="S246" s="5" t="s">
        <v>176</v>
      </c>
      <c r="T246" s="5"/>
      <c r="U246" s="9">
        <v>2.3E-2</v>
      </c>
      <c r="V246" s="14">
        <v>13.3</v>
      </c>
      <c r="W246" s="15">
        <v>818.19799999999998</v>
      </c>
      <c r="X246" s="15">
        <v>504.44940000000003</v>
      </c>
      <c r="Y246" s="15">
        <f t="shared" si="28"/>
        <v>0.61653707293344651</v>
      </c>
      <c r="Z246" s="12">
        <f t="shared" si="29"/>
        <v>8.1999430700148395</v>
      </c>
      <c r="AA246">
        <v>6.6559999999999997</v>
      </c>
      <c r="AB246">
        <f t="shared" si="30"/>
        <v>0.81171295253735887</v>
      </c>
      <c r="AC246">
        <f t="shared" si="31"/>
        <v>1.2319626006632871</v>
      </c>
      <c r="AD246">
        <f t="shared" si="32"/>
        <v>2.8335139815255601E-2</v>
      </c>
      <c r="AE246">
        <v>995</v>
      </c>
      <c r="AF246">
        <f t="shared" si="33"/>
        <v>2.8477527452518191E-5</v>
      </c>
      <c r="AG246">
        <v>2000</v>
      </c>
      <c r="AH246" s="24">
        <v>10.116</v>
      </c>
      <c r="AI246">
        <f t="shared" si="34"/>
        <v>5.6301952258833911E-3</v>
      </c>
      <c r="AJ246">
        <f t="shared" si="35"/>
        <v>1.1689601357908331E-4</v>
      </c>
    </row>
    <row r="247" spans="1:36" ht="16">
      <c r="A247" s="5" t="s">
        <v>182</v>
      </c>
      <c r="B247" s="5" t="s">
        <v>176</v>
      </c>
      <c r="C247" s="5" t="s">
        <v>177</v>
      </c>
      <c r="D247" s="6" t="s">
        <v>14</v>
      </c>
      <c r="E247" s="7">
        <v>103</v>
      </c>
      <c r="F247" s="8">
        <v>0.74399999999999999</v>
      </c>
      <c r="G247" s="7">
        <v>2826.7</v>
      </c>
      <c r="H247" s="5"/>
      <c r="I247" s="8">
        <v>4841.2349999999997</v>
      </c>
      <c r="J247" s="26">
        <v>6.1303243481435734</v>
      </c>
      <c r="K247" s="13">
        <f t="shared" si="27"/>
        <v>6.603523503107918</v>
      </c>
      <c r="M247" t="s">
        <v>151</v>
      </c>
      <c r="N247" t="s">
        <v>152</v>
      </c>
      <c r="O247" t="s">
        <v>153</v>
      </c>
      <c r="P247" t="s">
        <v>150</v>
      </c>
      <c r="Q247">
        <v>4</v>
      </c>
      <c r="R247">
        <v>2</v>
      </c>
      <c r="S247" s="5" t="s">
        <v>176</v>
      </c>
      <c r="T247" s="5"/>
      <c r="U247" s="9">
        <v>4.3999999999999997E-2</v>
      </c>
      <c r="V247" s="14">
        <v>13.3</v>
      </c>
      <c r="W247" s="15">
        <v>818.19799999999998</v>
      </c>
      <c r="X247" s="15">
        <v>504.44940000000003</v>
      </c>
      <c r="Y247" s="15">
        <f t="shared" si="28"/>
        <v>0.61653707293344651</v>
      </c>
      <c r="Z247" s="12">
        <f t="shared" si="29"/>
        <v>8.1999430700148395</v>
      </c>
      <c r="AA247">
        <v>6.6559999999999997</v>
      </c>
      <c r="AB247">
        <f t="shared" si="30"/>
        <v>0.81171295253735887</v>
      </c>
      <c r="AC247">
        <f t="shared" si="31"/>
        <v>1.2319626006632871</v>
      </c>
      <c r="AD247">
        <f t="shared" si="32"/>
        <v>5.4206354429184631E-2</v>
      </c>
      <c r="AE247">
        <v>995</v>
      </c>
      <c r="AF247">
        <f t="shared" si="33"/>
        <v>5.4478748170034805E-5</v>
      </c>
      <c r="AG247">
        <v>2000</v>
      </c>
      <c r="AH247" s="24">
        <v>10.116</v>
      </c>
      <c r="AI247">
        <f t="shared" si="34"/>
        <v>1.0770808258211705E-2</v>
      </c>
      <c r="AJ247">
        <f t="shared" si="35"/>
        <v>7.1125285480569856E-4</v>
      </c>
    </row>
    <row r="248" spans="1:36" ht="16">
      <c r="A248" s="5" t="s">
        <v>182</v>
      </c>
      <c r="B248" s="5" t="s">
        <v>176</v>
      </c>
      <c r="C248" s="5" t="s">
        <v>177</v>
      </c>
      <c r="D248" s="6" t="s">
        <v>14</v>
      </c>
      <c r="E248" s="7">
        <v>105</v>
      </c>
      <c r="F248" s="8">
        <v>0.33200000000000002</v>
      </c>
      <c r="G248" s="7">
        <v>2856.8</v>
      </c>
      <c r="H248" s="5"/>
      <c r="I248" s="8">
        <v>4631.6610000000001</v>
      </c>
      <c r="J248" s="26">
        <v>5.9234065922067751</v>
      </c>
      <c r="K248" s="13">
        <f t="shared" si="27"/>
        <v>6.3817196373041645</v>
      </c>
      <c r="M248" t="s">
        <v>151</v>
      </c>
      <c r="N248" t="s">
        <v>152</v>
      </c>
      <c r="O248" t="s">
        <v>153</v>
      </c>
      <c r="P248" t="s">
        <v>150</v>
      </c>
      <c r="Q248">
        <v>4</v>
      </c>
      <c r="R248">
        <v>2</v>
      </c>
      <c r="S248" s="5" t="s">
        <v>176</v>
      </c>
      <c r="T248" s="5"/>
      <c r="U248" s="9">
        <v>0.02</v>
      </c>
      <c r="V248" s="14">
        <v>13.3</v>
      </c>
      <c r="W248" s="15">
        <v>818.19799999999998</v>
      </c>
      <c r="X248" s="15">
        <v>504.44940000000003</v>
      </c>
      <c r="Y248" s="15">
        <f t="shared" si="28"/>
        <v>0.61653707293344651</v>
      </c>
      <c r="Z248" s="12">
        <f t="shared" si="29"/>
        <v>8.1999430700148395</v>
      </c>
      <c r="AA248">
        <v>6.6559999999999997</v>
      </c>
      <c r="AB248">
        <f t="shared" si="30"/>
        <v>0.81171295253735887</v>
      </c>
      <c r="AC248">
        <f t="shared" si="31"/>
        <v>1.2319626006632871</v>
      </c>
      <c r="AD248">
        <f t="shared" si="32"/>
        <v>2.4639252013265743E-2</v>
      </c>
      <c r="AE248">
        <v>995</v>
      </c>
      <c r="AF248">
        <f t="shared" si="33"/>
        <v>2.4763067350015823E-5</v>
      </c>
      <c r="AG248">
        <v>2000</v>
      </c>
      <c r="AH248" s="24">
        <v>10.116</v>
      </c>
      <c r="AI248">
        <f t="shared" si="34"/>
        <v>4.8958219355507756E-3</v>
      </c>
      <c r="AJ248">
        <f t="shared" si="35"/>
        <v>3.1243762986848868E-4</v>
      </c>
    </row>
    <row r="249" spans="1:36" ht="16">
      <c r="A249" s="5" t="s">
        <v>182</v>
      </c>
      <c r="B249" s="5" t="s">
        <v>176</v>
      </c>
      <c r="C249" s="5" t="s">
        <v>177</v>
      </c>
      <c r="D249" s="6" t="s">
        <v>14</v>
      </c>
      <c r="E249" s="7">
        <v>108</v>
      </c>
      <c r="F249" s="8">
        <v>0.40200000000000002</v>
      </c>
      <c r="G249" s="7">
        <v>2932.9</v>
      </c>
      <c r="H249" s="5"/>
      <c r="I249" s="8">
        <v>3406.9290000000001</v>
      </c>
      <c r="J249" s="26">
        <v>4.6957171445312262</v>
      </c>
      <c r="K249" s="13">
        <f t="shared" si="27"/>
        <v>5.0641532405758216</v>
      </c>
      <c r="M249" t="s">
        <v>151</v>
      </c>
      <c r="N249" t="s">
        <v>152</v>
      </c>
      <c r="O249" t="s">
        <v>153</v>
      </c>
      <c r="P249" t="s">
        <v>150</v>
      </c>
      <c r="Q249">
        <v>4</v>
      </c>
      <c r="R249">
        <v>2</v>
      </c>
      <c r="S249" s="5" t="s">
        <v>176</v>
      </c>
      <c r="T249" s="5"/>
      <c r="U249" s="9">
        <v>2.4E-2</v>
      </c>
      <c r="V249" s="14">
        <v>13.3</v>
      </c>
      <c r="W249" s="15">
        <v>818.19799999999998</v>
      </c>
      <c r="X249" s="15">
        <v>504.44940000000003</v>
      </c>
      <c r="Y249" s="15">
        <f t="shared" si="28"/>
        <v>0.61653707293344651</v>
      </c>
      <c r="Z249" s="12">
        <f t="shared" si="29"/>
        <v>8.1999430700148395</v>
      </c>
      <c r="AA249">
        <v>6.6559999999999997</v>
      </c>
      <c r="AB249">
        <f t="shared" si="30"/>
        <v>0.81171295253735887</v>
      </c>
      <c r="AC249">
        <f t="shared" si="31"/>
        <v>1.2319626006632871</v>
      </c>
      <c r="AD249">
        <f t="shared" si="32"/>
        <v>2.9567102415918891E-2</v>
      </c>
      <c r="AE249">
        <v>995</v>
      </c>
      <c r="AF249">
        <f t="shared" si="33"/>
        <v>2.9715680820018986E-5</v>
      </c>
      <c r="AG249">
        <v>2000</v>
      </c>
      <c r="AH249" s="24">
        <v>10.116</v>
      </c>
      <c r="AI249">
        <f t="shared" si="34"/>
        <v>5.8749863226609305E-3</v>
      </c>
      <c r="AJ249">
        <f t="shared" si="35"/>
        <v>2.9751831024241979E-4</v>
      </c>
    </row>
    <row r="250" spans="1:36" ht="16">
      <c r="A250" s="5" t="s">
        <v>182</v>
      </c>
      <c r="B250" s="5" t="s">
        <v>176</v>
      </c>
      <c r="C250" s="5" t="s">
        <v>177</v>
      </c>
      <c r="D250" s="6" t="s">
        <v>14</v>
      </c>
      <c r="E250" s="7">
        <v>110</v>
      </c>
      <c r="F250" s="8">
        <v>0.41399999999999998</v>
      </c>
      <c r="G250" s="7">
        <v>2990.2</v>
      </c>
      <c r="H250" s="5"/>
      <c r="I250" s="8">
        <v>-38.201999999999998</v>
      </c>
      <c r="J250" s="26">
        <v>1.0638789255259635</v>
      </c>
      <c r="K250" s="13">
        <f t="shared" si="27"/>
        <v>1.1507940599128734</v>
      </c>
      <c r="M250" t="s">
        <v>151</v>
      </c>
      <c r="N250" t="s">
        <v>152</v>
      </c>
      <c r="O250" t="s">
        <v>153</v>
      </c>
      <c r="P250" t="s">
        <v>150</v>
      </c>
      <c r="Q250">
        <v>4</v>
      </c>
      <c r="R250">
        <v>2</v>
      </c>
      <c r="S250" s="5" t="s">
        <v>176</v>
      </c>
      <c r="T250" s="5"/>
      <c r="U250" s="9">
        <v>2.5000000000000001E-2</v>
      </c>
      <c r="V250" s="14">
        <v>13.3</v>
      </c>
      <c r="W250" s="15">
        <v>818.19799999999998</v>
      </c>
      <c r="X250" s="15">
        <v>504.44940000000003</v>
      </c>
      <c r="Y250" s="15">
        <f t="shared" si="28"/>
        <v>0.61653707293344651</v>
      </c>
      <c r="Z250" s="12">
        <f t="shared" si="29"/>
        <v>8.1999430700148395</v>
      </c>
      <c r="AA250">
        <v>6.6559999999999997</v>
      </c>
      <c r="AB250">
        <f t="shared" si="30"/>
        <v>0.81171295253735887</v>
      </c>
      <c r="AC250">
        <f t="shared" si="31"/>
        <v>1.2319626006632871</v>
      </c>
      <c r="AD250">
        <f t="shared" si="32"/>
        <v>3.0799065016582181E-2</v>
      </c>
      <c r="AE250">
        <v>995</v>
      </c>
      <c r="AF250">
        <f t="shared" si="33"/>
        <v>3.0953834187519781E-5</v>
      </c>
      <c r="AG250">
        <v>2000</v>
      </c>
      <c r="AH250" s="24">
        <v>10.116</v>
      </c>
      <c r="AI250">
        <f t="shared" si="34"/>
        <v>6.1197774194384699E-3</v>
      </c>
      <c r="AJ250">
        <f t="shared" si="35"/>
        <v>7.0426035022787248E-5</v>
      </c>
    </row>
    <row r="251" spans="1:36" ht="16">
      <c r="A251" s="5" t="s">
        <v>182</v>
      </c>
      <c r="B251" s="5" t="s">
        <v>176</v>
      </c>
      <c r="C251" s="5" t="s">
        <v>177</v>
      </c>
      <c r="D251" s="6" t="s">
        <v>14</v>
      </c>
      <c r="E251" s="7">
        <v>115</v>
      </c>
      <c r="F251" s="8">
        <v>0.26700000000000002</v>
      </c>
      <c r="G251" s="7">
        <v>3220.3</v>
      </c>
      <c r="H251" s="5"/>
      <c r="I251" s="8">
        <v>-19.048999999999999</v>
      </c>
      <c r="J251" s="26">
        <v>1.0848349079337369</v>
      </c>
      <c r="K251" s="13">
        <f t="shared" si="27"/>
        <v>1.1734417660512004</v>
      </c>
      <c r="M251" t="s">
        <v>151</v>
      </c>
      <c r="N251" t="s">
        <v>152</v>
      </c>
      <c r="O251" t="s">
        <v>153</v>
      </c>
      <c r="P251" t="s">
        <v>150</v>
      </c>
      <c r="Q251">
        <v>4</v>
      </c>
      <c r="R251">
        <v>2</v>
      </c>
      <c r="S251" s="5" t="s">
        <v>176</v>
      </c>
      <c r="T251" s="5"/>
      <c r="U251" s="9">
        <v>1.6E-2</v>
      </c>
      <c r="V251" s="14">
        <v>13.3</v>
      </c>
      <c r="W251" s="15">
        <v>818.19799999999998</v>
      </c>
      <c r="X251" s="15">
        <v>504.44940000000003</v>
      </c>
      <c r="Y251" s="15">
        <f t="shared" si="28"/>
        <v>0.61653707293344651</v>
      </c>
      <c r="Z251" s="12">
        <f t="shared" si="29"/>
        <v>8.1999430700148395</v>
      </c>
      <c r="AA251">
        <v>6.6559999999999997</v>
      </c>
      <c r="AB251">
        <f t="shared" si="30"/>
        <v>0.81171295253735887</v>
      </c>
      <c r="AC251">
        <f t="shared" si="31"/>
        <v>1.2319626006632871</v>
      </c>
      <c r="AD251">
        <f t="shared" si="32"/>
        <v>1.9711401610612595E-2</v>
      </c>
      <c r="AE251">
        <v>995</v>
      </c>
      <c r="AF251">
        <f t="shared" si="33"/>
        <v>1.9810453880012657E-5</v>
      </c>
      <c r="AG251">
        <v>2000</v>
      </c>
      <c r="AH251" s="24">
        <v>10.116</v>
      </c>
      <c r="AI251">
        <f t="shared" si="34"/>
        <v>3.9166575484406206E-3</v>
      </c>
      <c r="AJ251">
        <f t="shared" si="35"/>
        <v>4.5959695506599272E-5</v>
      </c>
    </row>
    <row r="252" spans="1:36" ht="16">
      <c r="A252" s="5" t="s">
        <v>182</v>
      </c>
      <c r="B252" s="5" t="s">
        <v>176</v>
      </c>
      <c r="C252" s="5" t="s">
        <v>177</v>
      </c>
      <c r="D252" s="6" t="s">
        <v>14</v>
      </c>
      <c r="E252" s="7">
        <v>116</v>
      </c>
      <c r="F252" s="8">
        <v>0.25900000000000001</v>
      </c>
      <c r="G252" s="7">
        <v>3246.8</v>
      </c>
      <c r="H252" s="5"/>
      <c r="I252" s="8">
        <v>210.55799999999999</v>
      </c>
      <c r="J252" s="26">
        <v>1.3353667705738765</v>
      </c>
      <c r="K252" s="13">
        <f t="shared" si="27"/>
        <v>1.4441377506927913</v>
      </c>
      <c r="M252" t="s">
        <v>151</v>
      </c>
      <c r="N252" t="s">
        <v>152</v>
      </c>
      <c r="O252" t="s">
        <v>153</v>
      </c>
      <c r="P252" t="s">
        <v>150</v>
      </c>
      <c r="Q252">
        <v>4</v>
      </c>
      <c r="R252">
        <v>2</v>
      </c>
      <c r="S252" s="5" t="s">
        <v>176</v>
      </c>
      <c r="T252" s="5"/>
      <c r="U252" s="9">
        <v>1.4999999999999999E-2</v>
      </c>
      <c r="V252" s="14">
        <v>13.3</v>
      </c>
      <c r="W252" s="15">
        <v>818.19799999999998</v>
      </c>
      <c r="X252" s="15">
        <v>504.44940000000003</v>
      </c>
      <c r="Y252" s="15">
        <f t="shared" si="28"/>
        <v>0.61653707293344651</v>
      </c>
      <c r="Z252" s="12">
        <f t="shared" si="29"/>
        <v>8.1999430700148395</v>
      </c>
      <c r="AA252">
        <v>6.6559999999999997</v>
      </c>
      <c r="AB252">
        <f t="shared" si="30"/>
        <v>0.81171295253735887</v>
      </c>
      <c r="AC252">
        <f t="shared" si="31"/>
        <v>1.2319626006632871</v>
      </c>
      <c r="AD252">
        <f t="shared" si="32"/>
        <v>1.8479439009949306E-2</v>
      </c>
      <c r="AE252">
        <v>995</v>
      </c>
      <c r="AF252">
        <f t="shared" si="33"/>
        <v>1.8572300512511866E-5</v>
      </c>
      <c r="AG252">
        <v>2000</v>
      </c>
      <c r="AH252" s="24">
        <v>10.116</v>
      </c>
      <c r="AI252">
        <f t="shared" si="34"/>
        <v>3.6718664516630817E-3</v>
      </c>
      <c r="AJ252">
        <f t="shared" si="35"/>
        <v>5.302680958349044E-5</v>
      </c>
    </row>
    <row r="253" spans="1:36" ht="16">
      <c r="A253" s="5" t="s">
        <v>182</v>
      </c>
      <c r="B253" s="5" t="s">
        <v>176</v>
      </c>
      <c r="C253" s="5" t="s">
        <v>177</v>
      </c>
      <c r="D253" s="6" t="s">
        <v>14</v>
      </c>
      <c r="E253" s="7">
        <v>117</v>
      </c>
      <c r="F253" s="8">
        <v>0.8</v>
      </c>
      <c r="G253" s="7">
        <v>3263.3</v>
      </c>
      <c r="H253" s="5"/>
      <c r="I253" s="8">
        <v>-73.605999999999995</v>
      </c>
      <c r="J253" s="26">
        <v>1.0251187569025162</v>
      </c>
      <c r="K253" s="13">
        <f t="shared" si="27"/>
        <v>1.1089028147584545</v>
      </c>
      <c r="M253" t="s">
        <v>151</v>
      </c>
      <c r="N253" t="s">
        <v>152</v>
      </c>
      <c r="O253" t="s">
        <v>153</v>
      </c>
      <c r="P253" t="s">
        <v>150</v>
      </c>
      <c r="Q253">
        <v>4</v>
      </c>
      <c r="R253">
        <v>2</v>
      </c>
      <c r="S253" s="5" t="s">
        <v>176</v>
      </c>
      <c r="T253" s="5"/>
      <c r="U253" s="9">
        <v>4.7E-2</v>
      </c>
      <c r="V253" s="14">
        <v>13.3</v>
      </c>
      <c r="W253" s="15">
        <v>818.19799999999998</v>
      </c>
      <c r="X253" s="15">
        <v>504.44940000000003</v>
      </c>
      <c r="Y253" s="15">
        <f t="shared" si="28"/>
        <v>0.61653707293344651</v>
      </c>
      <c r="Z253" s="12">
        <f t="shared" si="29"/>
        <v>8.1999430700148395</v>
      </c>
      <c r="AA253">
        <v>6.6559999999999997</v>
      </c>
      <c r="AB253">
        <f t="shared" si="30"/>
        <v>0.81171295253735887</v>
      </c>
      <c r="AC253">
        <f t="shared" si="31"/>
        <v>1.2319626006632871</v>
      </c>
      <c r="AD253">
        <f t="shared" si="32"/>
        <v>5.7902242231174496E-2</v>
      </c>
      <c r="AE253">
        <v>995</v>
      </c>
      <c r="AF253">
        <f t="shared" si="33"/>
        <v>5.819320827253718E-5</v>
      </c>
      <c r="AG253">
        <v>2000</v>
      </c>
      <c r="AH253" s="24">
        <v>10.116</v>
      </c>
      <c r="AI253">
        <f t="shared" si="34"/>
        <v>1.1505181548544321E-2</v>
      </c>
      <c r="AJ253">
        <f t="shared" si="35"/>
        <v>1.2758128203487832E-4</v>
      </c>
    </row>
    <row r="254" spans="1:36" ht="16">
      <c r="A254" s="5" t="s">
        <v>182</v>
      </c>
      <c r="B254" s="5" t="s">
        <v>176</v>
      </c>
      <c r="C254" s="5" t="s">
        <v>177</v>
      </c>
      <c r="D254" s="6" t="s">
        <v>14</v>
      </c>
      <c r="E254" s="7">
        <v>121</v>
      </c>
      <c r="F254" s="8">
        <v>1.611</v>
      </c>
      <c r="G254" s="7">
        <v>3569.3</v>
      </c>
      <c r="H254" s="5"/>
      <c r="I254" s="8">
        <v>-43.753999999999998</v>
      </c>
      <c r="J254" s="26">
        <v>1.0578026236054374</v>
      </c>
      <c r="K254" s="13">
        <f t="shared" si="27"/>
        <v>1.1442270868426818</v>
      </c>
      <c r="M254" t="s">
        <v>151</v>
      </c>
      <c r="N254" t="s">
        <v>152</v>
      </c>
      <c r="O254" t="s">
        <v>153</v>
      </c>
      <c r="P254" t="s">
        <v>150</v>
      </c>
      <c r="Q254">
        <v>4</v>
      </c>
      <c r="R254">
        <v>2</v>
      </c>
      <c r="S254" s="5" t="s">
        <v>176</v>
      </c>
      <c r="T254" s="5"/>
      <c r="U254" s="9">
        <v>9.6000000000000002E-2</v>
      </c>
      <c r="V254" s="14">
        <v>13.3</v>
      </c>
      <c r="W254" s="15">
        <v>818.19799999999998</v>
      </c>
      <c r="X254" s="15">
        <v>504.44940000000003</v>
      </c>
      <c r="Y254" s="15">
        <f t="shared" si="28"/>
        <v>0.61653707293344651</v>
      </c>
      <c r="Z254" s="12">
        <f t="shared" si="29"/>
        <v>8.1999430700148395</v>
      </c>
      <c r="AA254">
        <v>6.6559999999999997</v>
      </c>
      <c r="AB254">
        <f t="shared" si="30"/>
        <v>0.81171295253735887</v>
      </c>
      <c r="AC254">
        <f t="shared" si="31"/>
        <v>1.2319626006632871</v>
      </c>
      <c r="AD254">
        <f t="shared" si="32"/>
        <v>0.11826840966367556</v>
      </c>
      <c r="AE254">
        <v>995</v>
      </c>
      <c r="AF254">
        <f t="shared" si="33"/>
        <v>1.1886272328007594E-4</v>
      </c>
      <c r="AG254">
        <v>2000</v>
      </c>
      <c r="AH254" s="24">
        <v>10.116</v>
      </c>
      <c r="AI254">
        <f t="shared" si="34"/>
        <v>2.3499945290643722E-2</v>
      </c>
      <c r="AJ254">
        <f t="shared" si="35"/>
        <v>2.6889273940875662E-4</v>
      </c>
    </row>
    <row r="255" spans="1:36" ht="16">
      <c r="A255" s="5" t="s">
        <v>182</v>
      </c>
      <c r="B255" s="5" t="s">
        <v>176</v>
      </c>
      <c r="C255" s="5" t="s">
        <v>177</v>
      </c>
      <c r="D255" s="6" t="s">
        <v>14</v>
      </c>
      <c r="E255" s="7">
        <v>122</v>
      </c>
      <c r="F255" s="8">
        <v>0.52800000000000002</v>
      </c>
      <c r="G255" s="7">
        <v>3581.8</v>
      </c>
      <c r="H255" s="5"/>
      <c r="I255" s="8">
        <v>-39.856999999999999</v>
      </c>
      <c r="J255" s="26">
        <v>1.062067714037576</v>
      </c>
      <c r="K255" s="13">
        <f t="shared" si="27"/>
        <v>1.1488365970787175</v>
      </c>
      <c r="M255" t="s">
        <v>151</v>
      </c>
      <c r="N255" t="s">
        <v>152</v>
      </c>
      <c r="O255" t="s">
        <v>153</v>
      </c>
      <c r="P255" t="s">
        <v>150</v>
      </c>
      <c r="Q255">
        <v>4</v>
      </c>
      <c r="R255">
        <v>2</v>
      </c>
      <c r="S255" s="5" t="s">
        <v>176</v>
      </c>
      <c r="T255" s="5"/>
      <c r="U255" s="9">
        <v>3.1E-2</v>
      </c>
      <c r="V255" s="14">
        <v>13.3</v>
      </c>
      <c r="W255" s="15">
        <v>818.19799999999998</v>
      </c>
      <c r="X255" s="15">
        <v>504.44940000000003</v>
      </c>
      <c r="Y255" s="15">
        <f t="shared" si="28"/>
        <v>0.61653707293344651</v>
      </c>
      <c r="Z255" s="12">
        <f t="shared" si="29"/>
        <v>8.1999430700148395</v>
      </c>
      <c r="AA255">
        <v>6.6559999999999997</v>
      </c>
      <c r="AB255">
        <f t="shared" si="30"/>
        <v>0.81171295253735887</v>
      </c>
      <c r="AC255">
        <f t="shared" si="31"/>
        <v>1.2319626006632871</v>
      </c>
      <c r="AD255">
        <f t="shared" si="32"/>
        <v>3.8190840620561897E-2</v>
      </c>
      <c r="AE255">
        <v>995</v>
      </c>
      <c r="AF255">
        <f t="shared" si="33"/>
        <v>3.8382754392524523E-5</v>
      </c>
      <c r="AG255">
        <v>2000</v>
      </c>
      <c r="AH255" s="24">
        <v>10.116</v>
      </c>
      <c r="AI255">
        <f t="shared" si="34"/>
        <v>7.5885240001037019E-3</v>
      </c>
      <c r="AJ255">
        <f t="shared" si="35"/>
        <v>8.717974089129314E-5</v>
      </c>
    </row>
    <row r="256" spans="1:36" ht="16">
      <c r="A256" s="5" t="s">
        <v>182</v>
      </c>
      <c r="B256" s="5" t="s">
        <v>176</v>
      </c>
      <c r="C256" s="5" t="s">
        <v>177</v>
      </c>
      <c r="D256" s="6" t="s">
        <v>14</v>
      </c>
      <c r="E256" s="7">
        <v>123</v>
      </c>
      <c r="F256" s="8">
        <v>0.67300000000000004</v>
      </c>
      <c r="G256" s="7">
        <v>3647.9</v>
      </c>
      <c r="H256" s="5"/>
      <c r="I256" s="8">
        <v>-43.52</v>
      </c>
      <c r="J256" s="26">
        <v>1.058058736410536</v>
      </c>
      <c r="K256" s="13">
        <f t="shared" si="27"/>
        <v>1.14450388249886</v>
      </c>
      <c r="M256" t="s">
        <v>151</v>
      </c>
      <c r="N256" t="s">
        <v>152</v>
      </c>
      <c r="O256" t="s">
        <v>153</v>
      </c>
      <c r="P256" t="s">
        <v>150</v>
      </c>
      <c r="Q256">
        <v>4</v>
      </c>
      <c r="R256">
        <v>2</v>
      </c>
      <c r="S256" s="5" t="s">
        <v>176</v>
      </c>
      <c r="T256" s="5"/>
      <c r="U256" s="9">
        <v>0.04</v>
      </c>
      <c r="V256" s="14">
        <v>13.3</v>
      </c>
      <c r="W256" s="15">
        <v>818.19799999999998</v>
      </c>
      <c r="X256" s="15">
        <v>504.44940000000003</v>
      </c>
      <c r="Y256" s="15">
        <f t="shared" si="28"/>
        <v>0.61653707293344651</v>
      </c>
      <c r="Z256" s="12">
        <f t="shared" si="29"/>
        <v>8.1999430700148395</v>
      </c>
      <c r="AA256">
        <v>6.6559999999999997</v>
      </c>
      <c r="AB256">
        <f t="shared" si="30"/>
        <v>0.81171295253735887</v>
      </c>
      <c r="AC256">
        <f t="shared" si="31"/>
        <v>1.2319626006632871</v>
      </c>
      <c r="AD256">
        <f t="shared" si="32"/>
        <v>4.9278504026531486E-2</v>
      </c>
      <c r="AE256">
        <v>995</v>
      </c>
      <c r="AF256">
        <f t="shared" si="33"/>
        <v>4.9526134700031646E-5</v>
      </c>
      <c r="AG256">
        <v>2000</v>
      </c>
      <c r="AH256" s="24">
        <v>10.116</v>
      </c>
      <c r="AI256">
        <f t="shared" si="34"/>
        <v>9.7916438711015512E-3</v>
      </c>
      <c r="AJ256">
        <f t="shared" si="35"/>
        <v>1.1206574426521893E-4</v>
      </c>
    </row>
    <row r="257" spans="1:36" ht="16">
      <c r="A257" s="5" t="s">
        <v>182</v>
      </c>
      <c r="B257" s="5" t="s">
        <v>176</v>
      </c>
      <c r="C257" s="5" t="s">
        <v>177</v>
      </c>
      <c r="D257" s="6" t="s">
        <v>14</v>
      </c>
      <c r="E257" s="7">
        <v>124</v>
      </c>
      <c r="F257" s="8">
        <v>0.80800000000000005</v>
      </c>
      <c r="G257" s="7">
        <v>3699.9</v>
      </c>
      <c r="H257" s="5"/>
      <c r="I257" s="8">
        <v>135.923</v>
      </c>
      <c r="J257" s="26">
        <v>1.2540693610713811</v>
      </c>
      <c r="K257" s="13">
        <f t="shared" si="27"/>
        <v>1.3563093714698629</v>
      </c>
      <c r="M257" t="s">
        <v>151</v>
      </c>
      <c r="N257" t="s">
        <v>152</v>
      </c>
      <c r="O257" t="s">
        <v>153</v>
      </c>
      <c r="P257" t="s">
        <v>150</v>
      </c>
      <c r="Q257">
        <v>4</v>
      </c>
      <c r="R257">
        <v>2</v>
      </c>
      <c r="S257" s="5" t="s">
        <v>176</v>
      </c>
      <c r="T257" s="5"/>
      <c r="U257" s="9">
        <v>4.8000000000000001E-2</v>
      </c>
      <c r="V257" s="14">
        <v>13.3</v>
      </c>
      <c r="W257" s="15">
        <v>818.19799999999998</v>
      </c>
      <c r="X257" s="15">
        <v>504.44940000000003</v>
      </c>
      <c r="Y257" s="15">
        <f t="shared" si="28"/>
        <v>0.61653707293344651</v>
      </c>
      <c r="Z257" s="12">
        <f t="shared" si="29"/>
        <v>8.1999430700148395</v>
      </c>
      <c r="AA257">
        <v>6.6559999999999997</v>
      </c>
      <c r="AB257">
        <f t="shared" si="30"/>
        <v>0.81171295253735887</v>
      </c>
      <c r="AC257">
        <f t="shared" si="31"/>
        <v>1.2319626006632871</v>
      </c>
      <c r="AD257">
        <f t="shared" si="32"/>
        <v>5.9134204831837782E-2</v>
      </c>
      <c r="AE257">
        <v>995</v>
      </c>
      <c r="AF257">
        <f t="shared" si="33"/>
        <v>5.9431361640037971E-5</v>
      </c>
      <c r="AG257">
        <v>2000</v>
      </c>
      <c r="AH257" s="24">
        <v>10.116</v>
      </c>
      <c r="AI257">
        <f t="shared" si="34"/>
        <v>1.1749972645321861E-2</v>
      </c>
      <c r="AJ257">
        <f t="shared" si="35"/>
        <v>1.5936598013364576E-4</v>
      </c>
    </row>
    <row r="258" spans="1:36" ht="16">
      <c r="A258" s="5" t="s">
        <v>182</v>
      </c>
      <c r="B258" s="5" t="s">
        <v>176</v>
      </c>
      <c r="C258" s="5" t="s">
        <v>177</v>
      </c>
      <c r="D258" s="6" t="s">
        <v>14</v>
      </c>
      <c r="E258" s="7">
        <v>125</v>
      </c>
      <c r="F258" s="8">
        <v>1.0920000000000001</v>
      </c>
      <c r="G258" s="7">
        <v>3771.8</v>
      </c>
      <c r="H258" s="5"/>
      <c r="I258" s="8">
        <v>229.428</v>
      </c>
      <c r="J258" s="26">
        <v>1.3559000339452465</v>
      </c>
      <c r="K258" s="13">
        <f t="shared" ref="K258:K321" si="36">((J258*13.003355)/(((100-J258)*12.0107)+(J258*13.003355)))*100</f>
        <v>1.4663186743847156</v>
      </c>
      <c r="M258" t="s">
        <v>151</v>
      </c>
      <c r="N258" t="s">
        <v>152</v>
      </c>
      <c r="O258" t="s">
        <v>153</v>
      </c>
      <c r="P258" t="s">
        <v>150</v>
      </c>
      <c r="Q258">
        <v>4</v>
      </c>
      <c r="R258">
        <v>2</v>
      </c>
      <c r="S258" s="5" t="s">
        <v>176</v>
      </c>
      <c r="T258" s="5"/>
      <c r="U258" s="9">
        <v>6.5000000000000002E-2</v>
      </c>
      <c r="V258" s="14">
        <v>13.3</v>
      </c>
      <c r="W258" s="15">
        <v>818.19799999999998</v>
      </c>
      <c r="X258" s="15">
        <v>504.44940000000003</v>
      </c>
      <c r="Y258" s="15">
        <f t="shared" ref="Y258:Y321" si="37">X258/W258</f>
        <v>0.61653707293344651</v>
      </c>
      <c r="Z258" s="12">
        <f t="shared" ref="Z258:Z321" si="38">V258*Y258</f>
        <v>8.1999430700148395</v>
      </c>
      <c r="AA258">
        <v>6.6559999999999997</v>
      </c>
      <c r="AB258">
        <f t="shared" ref="AB258:AB321" si="39">AA258/Z258</f>
        <v>0.81171295253735887</v>
      </c>
      <c r="AC258">
        <f t="shared" ref="AC258:AC321" si="40">1/AB258</f>
        <v>1.2319626006632871</v>
      </c>
      <c r="AD258">
        <f t="shared" ref="AD258:AD321" si="41">U258*AC258</f>
        <v>8.0077569043113667E-2</v>
      </c>
      <c r="AE258">
        <v>995</v>
      </c>
      <c r="AF258">
        <f t="shared" ref="AF258:AF321" si="42">AD258/AE258</f>
        <v>8.047996888755142E-5</v>
      </c>
      <c r="AG258">
        <v>2000</v>
      </c>
      <c r="AH258" s="24">
        <v>10.116</v>
      </c>
      <c r="AI258">
        <f t="shared" ref="AI258:AI321" si="43">AF258*AG258/AH258</f>
        <v>1.5911421290540021E-2</v>
      </c>
      <c r="AJ258">
        <f t="shared" ref="AJ258:AJ321" si="44">AI258*(K258/100)</f>
        <v>2.3331214174321385E-4</v>
      </c>
    </row>
    <row r="259" spans="1:36" ht="16">
      <c r="A259" s="5" t="s">
        <v>182</v>
      </c>
      <c r="B259" s="5" t="s">
        <v>176</v>
      </c>
      <c r="C259" s="5" t="s">
        <v>177</v>
      </c>
      <c r="D259" s="6" t="s">
        <v>14</v>
      </c>
      <c r="E259" s="7">
        <v>126</v>
      </c>
      <c r="F259" s="8">
        <v>1.81</v>
      </c>
      <c r="G259" s="7">
        <v>3837.2</v>
      </c>
      <c r="H259" s="5"/>
      <c r="I259" s="8">
        <v>-26.158999999999999</v>
      </c>
      <c r="J259" s="26">
        <v>1.0770566387652092</v>
      </c>
      <c r="K259" s="13">
        <f t="shared" si="36"/>
        <v>1.1650356682551681</v>
      </c>
      <c r="M259" t="s">
        <v>151</v>
      </c>
      <c r="N259" t="s">
        <v>152</v>
      </c>
      <c r="O259" t="s">
        <v>153</v>
      </c>
      <c r="P259" t="s">
        <v>150</v>
      </c>
      <c r="Q259">
        <v>4</v>
      </c>
      <c r="R259">
        <v>2</v>
      </c>
      <c r="S259" s="5" t="s">
        <v>176</v>
      </c>
      <c r="T259" s="5"/>
      <c r="U259" s="9">
        <v>0.107</v>
      </c>
      <c r="V259" s="14">
        <v>13.3</v>
      </c>
      <c r="W259" s="15">
        <v>818.19799999999998</v>
      </c>
      <c r="X259" s="15">
        <v>504.44940000000003</v>
      </c>
      <c r="Y259" s="15">
        <f t="shared" si="37"/>
        <v>0.61653707293344651</v>
      </c>
      <c r="Z259" s="12">
        <f t="shared" si="38"/>
        <v>8.1999430700148395</v>
      </c>
      <c r="AA259">
        <v>6.6559999999999997</v>
      </c>
      <c r="AB259">
        <f t="shared" si="39"/>
        <v>0.81171295253735887</v>
      </c>
      <c r="AC259">
        <f t="shared" si="40"/>
        <v>1.2319626006632871</v>
      </c>
      <c r="AD259">
        <f t="shared" si="41"/>
        <v>0.13181999827097171</v>
      </c>
      <c r="AE259">
        <v>995</v>
      </c>
      <c r="AF259">
        <f t="shared" si="42"/>
        <v>1.3248241032258462E-4</v>
      </c>
      <c r="AG259">
        <v>2000</v>
      </c>
      <c r="AH259" s="24">
        <v>10.116</v>
      </c>
      <c r="AI259">
        <f t="shared" si="43"/>
        <v>2.6192647355196642E-2</v>
      </c>
      <c r="AJ259">
        <f t="shared" si="44"/>
        <v>3.0515368414833478E-4</v>
      </c>
    </row>
    <row r="260" spans="1:36" ht="16">
      <c r="A260" s="5" t="s">
        <v>183</v>
      </c>
      <c r="B260" s="5" t="s">
        <v>184</v>
      </c>
      <c r="C260" s="5" t="s">
        <v>177</v>
      </c>
      <c r="D260" s="6" t="s">
        <v>14</v>
      </c>
      <c r="E260" s="7">
        <v>39</v>
      </c>
      <c r="F260" s="8">
        <v>3.851</v>
      </c>
      <c r="G260" s="7">
        <v>1987.2</v>
      </c>
      <c r="H260" s="5" t="s">
        <v>28</v>
      </c>
      <c r="I260" s="8">
        <v>-0.496</v>
      </c>
      <c r="J260" s="26">
        <v>1.1051259459042548</v>
      </c>
      <c r="K260" s="13">
        <f t="shared" si="36"/>
        <v>1.1953701015883051</v>
      </c>
      <c r="M260" t="s">
        <v>151</v>
      </c>
      <c r="N260" t="s">
        <v>152</v>
      </c>
      <c r="O260" t="s">
        <v>153</v>
      </c>
      <c r="P260" t="s">
        <v>154</v>
      </c>
      <c r="Q260">
        <v>4</v>
      </c>
      <c r="R260">
        <v>2</v>
      </c>
      <c r="S260" s="5" t="s">
        <v>184</v>
      </c>
      <c r="T260" s="5" t="s">
        <v>28</v>
      </c>
      <c r="U260" s="9">
        <v>0.27500000000000002</v>
      </c>
      <c r="V260" s="14">
        <v>13.3</v>
      </c>
      <c r="W260" s="15">
        <v>818.19799999999998</v>
      </c>
      <c r="X260" s="15">
        <v>504.44940000000003</v>
      </c>
      <c r="Y260" s="15">
        <f t="shared" si="37"/>
        <v>0.61653707293344651</v>
      </c>
      <c r="Z260" s="12">
        <f t="shared" si="38"/>
        <v>8.1999430700148395</v>
      </c>
      <c r="AA260">
        <v>6.6230000000000002</v>
      </c>
      <c r="AB260">
        <f t="shared" si="39"/>
        <v>0.80768853435320431</v>
      </c>
      <c r="AC260">
        <f t="shared" si="40"/>
        <v>1.2381010221976203</v>
      </c>
      <c r="AD260">
        <f t="shared" si="41"/>
        <v>0.34047778110434562</v>
      </c>
      <c r="AE260">
        <v>995</v>
      </c>
      <c r="AF260">
        <f t="shared" si="42"/>
        <v>3.4218872472798557E-4</v>
      </c>
      <c r="AG260">
        <v>2000</v>
      </c>
      <c r="AH260" s="24">
        <v>10.411</v>
      </c>
      <c r="AI260">
        <f t="shared" si="43"/>
        <v>6.5735995529341187E-2</v>
      </c>
      <c r="AJ260">
        <f t="shared" si="44"/>
        <v>7.8578843653916944E-4</v>
      </c>
    </row>
    <row r="261" spans="1:36" ht="16">
      <c r="A261" s="5" t="s">
        <v>185</v>
      </c>
      <c r="B261" s="5" t="s">
        <v>184</v>
      </c>
      <c r="C261" s="5" t="s">
        <v>177</v>
      </c>
      <c r="D261" s="6" t="s">
        <v>14</v>
      </c>
      <c r="E261" s="7">
        <v>38</v>
      </c>
      <c r="F261" s="8">
        <v>3.907</v>
      </c>
      <c r="G261" s="7">
        <v>1986.8</v>
      </c>
      <c r="H261" s="5" t="s">
        <v>28</v>
      </c>
      <c r="I261" s="8">
        <v>-0.34200000000000003</v>
      </c>
      <c r="J261" s="26">
        <v>1.1052943377285152</v>
      </c>
      <c r="K261" s="13">
        <f t="shared" si="36"/>
        <v>1.1955520779883422</v>
      </c>
      <c r="M261" t="s">
        <v>151</v>
      </c>
      <c r="N261" t="s">
        <v>152</v>
      </c>
      <c r="O261" t="s">
        <v>153</v>
      </c>
      <c r="P261" t="s">
        <v>154</v>
      </c>
      <c r="Q261">
        <v>4</v>
      </c>
      <c r="R261">
        <v>2</v>
      </c>
      <c r="S261" s="5" t="s">
        <v>184</v>
      </c>
      <c r="T261" s="5" t="s">
        <v>28</v>
      </c>
      <c r="U261" s="9">
        <v>0.27400000000000002</v>
      </c>
      <c r="V261" s="14">
        <v>13.3</v>
      </c>
      <c r="W261" s="15">
        <v>818.19799999999998</v>
      </c>
      <c r="X261" s="15">
        <v>504.44940000000003</v>
      </c>
      <c r="Y261" s="15">
        <f t="shared" si="37"/>
        <v>0.61653707293344651</v>
      </c>
      <c r="Z261" s="12">
        <f t="shared" si="38"/>
        <v>8.1999430700148395</v>
      </c>
      <c r="AA261">
        <v>6.6230000000000002</v>
      </c>
      <c r="AB261">
        <f t="shared" si="39"/>
        <v>0.80768853435320431</v>
      </c>
      <c r="AC261">
        <f t="shared" si="40"/>
        <v>1.2381010221976203</v>
      </c>
      <c r="AD261">
        <f t="shared" si="41"/>
        <v>0.339239680082148</v>
      </c>
      <c r="AE261">
        <v>995</v>
      </c>
      <c r="AF261">
        <f t="shared" si="42"/>
        <v>3.4094440209261103E-4</v>
      </c>
      <c r="AG261">
        <v>2000</v>
      </c>
      <c r="AH261" s="24">
        <v>10.411</v>
      </c>
      <c r="AI261">
        <f t="shared" si="43"/>
        <v>6.5496955545598118E-2</v>
      </c>
      <c r="AJ261">
        <f t="shared" si="44"/>
        <v>7.8305021304449901E-4</v>
      </c>
    </row>
    <row r="262" spans="1:36" ht="16">
      <c r="A262" s="5" t="s">
        <v>183</v>
      </c>
      <c r="B262" s="5" t="s">
        <v>184</v>
      </c>
      <c r="C262" s="5" t="s">
        <v>177</v>
      </c>
      <c r="D262" s="6" t="s">
        <v>14</v>
      </c>
      <c r="E262" s="7">
        <v>40</v>
      </c>
      <c r="F262" s="8">
        <v>0.41199999999999998</v>
      </c>
      <c r="G262" s="7">
        <v>2002</v>
      </c>
      <c r="H262" s="5" t="s">
        <v>29</v>
      </c>
      <c r="I262" s="8">
        <v>-5.5359999999999996</v>
      </c>
      <c r="J262" s="26">
        <v>1.099614624238999</v>
      </c>
      <c r="K262" s="13">
        <f t="shared" si="36"/>
        <v>1.1894141403406504</v>
      </c>
      <c r="M262" t="s">
        <v>151</v>
      </c>
      <c r="N262" t="s">
        <v>152</v>
      </c>
      <c r="O262" t="s">
        <v>153</v>
      </c>
      <c r="P262" t="s">
        <v>154</v>
      </c>
      <c r="Q262">
        <v>4</v>
      </c>
      <c r="R262">
        <v>2</v>
      </c>
      <c r="S262" s="5" t="s">
        <v>184</v>
      </c>
      <c r="T262" s="5" t="s">
        <v>29</v>
      </c>
      <c r="U262" s="9">
        <v>2.9000000000000001E-2</v>
      </c>
      <c r="V262" s="14">
        <v>13.3</v>
      </c>
      <c r="W262" s="15">
        <v>818.19799999999998</v>
      </c>
      <c r="X262" s="15">
        <v>504.44940000000003</v>
      </c>
      <c r="Y262" s="15">
        <f t="shared" si="37"/>
        <v>0.61653707293344651</v>
      </c>
      <c r="Z262" s="12">
        <f t="shared" si="38"/>
        <v>8.1999430700148395</v>
      </c>
      <c r="AA262">
        <v>6.6230000000000002</v>
      </c>
      <c r="AB262">
        <f t="shared" si="39"/>
        <v>0.80768853435320431</v>
      </c>
      <c r="AC262">
        <f t="shared" si="40"/>
        <v>1.2381010221976203</v>
      </c>
      <c r="AD262">
        <f t="shared" si="41"/>
        <v>3.5904929643730987E-2</v>
      </c>
      <c r="AE262">
        <v>995</v>
      </c>
      <c r="AF262">
        <f t="shared" si="42"/>
        <v>3.6085356425860286E-5</v>
      </c>
      <c r="AG262">
        <v>2000</v>
      </c>
      <c r="AH262" s="24">
        <v>10.411</v>
      </c>
      <c r="AI262">
        <f t="shared" si="43"/>
        <v>6.932159528548705E-3</v>
      </c>
      <c r="AJ262">
        <f t="shared" si="44"/>
        <v>8.2452085663530064E-5</v>
      </c>
    </row>
    <row r="263" spans="1:36" ht="16">
      <c r="A263" s="5" t="s">
        <v>185</v>
      </c>
      <c r="B263" s="5" t="s">
        <v>184</v>
      </c>
      <c r="C263" s="5" t="s">
        <v>177</v>
      </c>
      <c r="D263" s="6" t="s">
        <v>14</v>
      </c>
      <c r="E263" s="7">
        <v>39</v>
      </c>
      <c r="F263" s="8">
        <v>0.41299999999999998</v>
      </c>
      <c r="G263" s="7">
        <v>2001.8</v>
      </c>
      <c r="H263" s="5" t="s">
        <v>29</v>
      </c>
      <c r="I263" s="8">
        <v>-4.3970000000000002</v>
      </c>
      <c r="J263" s="26">
        <v>1.1008601929190114</v>
      </c>
      <c r="K263" s="13">
        <f t="shared" si="36"/>
        <v>1.1907602031130105</v>
      </c>
      <c r="M263" t="s">
        <v>151</v>
      </c>
      <c r="N263" t="s">
        <v>152</v>
      </c>
      <c r="O263" t="s">
        <v>153</v>
      </c>
      <c r="P263" t="s">
        <v>154</v>
      </c>
      <c r="Q263">
        <v>4</v>
      </c>
      <c r="R263">
        <v>2</v>
      </c>
      <c r="S263" s="5" t="s">
        <v>184</v>
      </c>
      <c r="T263" s="5" t="s">
        <v>29</v>
      </c>
      <c r="U263" s="9">
        <v>2.9000000000000001E-2</v>
      </c>
      <c r="V263" s="14">
        <v>13.3</v>
      </c>
      <c r="W263" s="15">
        <v>818.19799999999998</v>
      </c>
      <c r="X263" s="15">
        <v>504.44940000000003</v>
      </c>
      <c r="Y263" s="15">
        <f t="shared" si="37"/>
        <v>0.61653707293344651</v>
      </c>
      <c r="Z263" s="12">
        <f t="shared" si="38"/>
        <v>8.1999430700148395</v>
      </c>
      <c r="AA263">
        <v>6.6230000000000002</v>
      </c>
      <c r="AB263">
        <f t="shared" si="39"/>
        <v>0.80768853435320431</v>
      </c>
      <c r="AC263">
        <f t="shared" si="40"/>
        <v>1.2381010221976203</v>
      </c>
      <c r="AD263">
        <f t="shared" si="41"/>
        <v>3.5904929643730987E-2</v>
      </c>
      <c r="AE263">
        <v>995</v>
      </c>
      <c r="AF263">
        <f t="shared" si="42"/>
        <v>3.6085356425860286E-5</v>
      </c>
      <c r="AG263">
        <v>2000</v>
      </c>
      <c r="AH263" s="24">
        <v>10.411</v>
      </c>
      <c r="AI263">
        <f t="shared" si="43"/>
        <v>6.932159528548705E-3</v>
      </c>
      <c r="AJ263">
        <f t="shared" si="44"/>
        <v>8.2545396882264469E-5</v>
      </c>
    </row>
    <row r="264" spans="1:36" ht="16">
      <c r="A264" s="5" t="s">
        <v>183</v>
      </c>
      <c r="B264" s="5" t="s">
        <v>184</v>
      </c>
      <c r="C264" s="5" t="s">
        <v>177</v>
      </c>
      <c r="D264" s="6" t="s">
        <v>14</v>
      </c>
      <c r="E264" s="7">
        <v>18</v>
      </c>
      <c r="F264" s="8">
        <v>5.9169999999999998</v>
      </c>
      <c r="G264" s="7">
        <v>1403.9</v>
      </c>
      <c r="H264" s="5" t="s">
        <v>49</v>
      </c>
      <c r="I264" s="8">
        <v>-29.805</v>
      </c>
      <c r="J264" s="26">
        <v>1.0730674765737327</v>
      </c>
      <c r="K264" s="13">
        <f t="shared" si="36"/>
        <v>1.1607244760582851</v>
      </c>
      <c r="M264" t="s">
        <v>151</v>
      </c>
      <c r="N264" t="s">
        <v>152</v>
      </c>
      <c r="O264" t="s">
        <v>153</v>
      </c>
      <c r="P264" t="s">
        <v>154</v>
      </c>
      <c r="Q264">
        <v>4</v>
      </c>
      <c r="R264">
        <v>2</v>
      </c>
      <c r="S264" s="5" t="s">
        <v>184</v>
      </c>
      <c r="T264" s="5" t="s">
        <v>49</v>
      </c>
      <c r="U264" s="9">
        <v>0.42199999999999999</v>
      </c>
      <c r="V264" s="14">
        <v>13.3</v>
      </c>
      <c r="W264" s="15">
        <v>818.19799999999998</v>
      </c>
      <c r="X264" s="15">
        <v>504.44940000000003</v>
      </c>
      <c r="Y264" s="15">
        <f t="shared" si="37"/>
        <v>0.61653707293344651</v>
      </c>
      <c r="Z264" s="12">
        <f t="shared" si="38"/>
        <v>8.1999430700148395</v>
      </c>
      <c r="AA264">
        <v>6.6230000000000002</v>
      </c>
      <c r="AB264">
        <f t="shared" si="39"/>
        <v>0.80768853435320431</v>
      </c>
      <c r="AC264">
        <f t="shared" si="40"/>
        <v>1.2381010221976203</v>
      </c>
      <c r="AD264">
        <f t="shared" si="41"/>
        <v>0.5224786313673957</v>
      </c>
      <c r="AE264">
        <v>995</v>
      </c>
      <c r="AF264">
        <f t="shared" si="42"/>
        <v>5.2510415212803584E-4</v>
      </c>
      <c r="AG264">
        <v>2000</v>
      </c>
      <c r="AH264" s="24">
        <v>10.411</v>
      </c>
      <c r="AI264">
        <f t="shared" si="43"/>
        <v>0.10087487313957082</v>
      </c>
      <c r="AJ264">
        <f t="shared" si="44"/>
        <v>1.1708793427237432E-3</v>
      </c>
    </row>
    <row r="265" spans="1:36" ht="16">
      <c r="A265" s="5" t="s">
        <v>185</v>
      </c>
      <c r="B265" s="5" t="s">
        <v>184</v>
      </c>
      <c r="C265" s="5" t="s">
        <v>177</v>
      </c>
      <c r="D265" s="6" t="s">
        <v>14</v>
      </c>
      <c r="E265" s="7">
        <v>17</v>
      </c>
      <c r="F265" s="8">
        <v>4.9180000000000001</v>
      </c>
      <c r="G265" s="7">
        <v>1403.9</v>
      </c>
      <c r="H265" s="5" t="s">
        <v>49</v>
      </c>
      <c r="I265" s="8">
        <v>-22.331</v>
      </c>
      <c r="J265" s="26">
        <v>1.0812445846341188</v>
      </c>
      <c r="K265" s="13">
        <f t="shared" si="36"/>
        <v>1.1695616606250256</v>
      </c>
      <c r="M265" t="s">
        <v>151</v>
      </c>
      <c r="N265" t="s">
        <v>152</v>
      </c>
      <c r="O265" t="s">
        <v>153</v>
      </c>
      <c r="P265" t="s">
        <v>154</v>
      </c>
      <c r="Q265">
        <v>4</v>
      </c>
      <c r="R265">
        <v>2</v>
      </c>
      <c r="S265" s="5" t="s">
        <v>184</v>
      </c>
      <c r="T265" s="5" t="s">
        <v>49</v>
      </c>
      <c r="U265" s="9">
        <v>0.34499999999999997</v>
      </c>
      <c r="V265" s="14">
        <v>13.3</v>
      </c>
      <c r="W265" s="15">
        <v>818.19799999999998</v>
      </c>
      <c r="X265" s="15">
        <v>504.44940000000003</v>
      </c>
      <c r="Y265" s="15">
        <f t="shared" si="37"/>
        <v>0.61653707293344651</v>
      </c>
      <c r="Z265" s="12">
        <f t="shared" si="38"/>
        <v>8.1999430700148395</v>
      </c>
      <c r="AA265">
        <v>6.6230000000000002</v>
      </c>
      <c r="AB265">
        <f t="shared" si="39"/>
        <v>0.80768853435320431</v>
      </c>
      <c r="AC265">
        <f t="shared" si="40"/>
        <v>1.2381010221976203</v>
      </c>
      <c r="AD265">
        <f t="shared" si="41"/>
        <v>0.42714485265817898</v>
      </c>
      <c r="AE265">
        <v>995</v>
      </c>
      <c r="AF265">
        <f t="shared" si="42"/>
        <v>4.292913092042E-4</v>
      </c>
      <c r="AG265">
        <v>2000</v>
      </c>
      <c r="AH265" s="24">
        <v>10.411</v>
      </c>
      <c r="AI265">
        <f t="shared" si="43"/>
        <v>8.2468794391355307E-2</v>
      </c>
      <c r="AJ265">
        <f t="shared" si="44"/>
        <v>9.6452340118097322E-4</v>
      </c>
    </row>
    <row r="266" spans="1:36" ht="16">
      <c r="A266" s="5" t="s">
        <v>183</v>
      </c>
      <c r="B266" s="5" t="s">
        <v>184</v>
      </c>
      <c r="C266" s="5" t="s">
        <v>177</v>
      </c>
      <c r="D266" s="6" t="s">
        <v>14</v>
      </c>
      <c r="E266" s="7">
        <v>24</v>
      </c>
      <c r="F266" s="8">
        <v>0.94399999999999995</v>
      </c>
      <c r="G266" s="7">
        <v>1677.6</v>
      </c>
      <c r="H266" s="5" t="s">
        <v>20</v>
      </c>
      <c r="I266" s="8">
        <v>171.387</v>
      </c>
      <c r="J266" s="26">
        <v>1.2927158092103648</v>
      </c>
      <c r="K266" s="13">
        <f t="shared" si="36"/>
        <v>1.398061924758524</v>
      </c>
      <c r="M266" t="s">
        <v>151</v>
      </c>
      <c r="N266" t="s">
        <v>152</v>
      </c>
      <c r="O266" t="s">
        <v>153</v>
      </c>
      <c r="P266" t="s">
        <v>154</v>
      </c>
      <c r="Q266">
        <v>4</v>
      </c>
      <c r="R266">
        <v>2</v>
      </c>
      <c r="S266" s="5" t="s">
        <v>184</v>
      </c>
      <c r="T266" s="5" t="s">
        <v>20</v>
      </c>
      <c r="U266" s="9">
        <v>6.7000000000000004E-2</v>
      </c>
      <c r="V266" s="14">
        <v>13.3</v>
      </c>
      <c r="W266" s="15">
        <v>818.19799999999998</v>
      </c>
      <c r="X266" s="15">
        <v>504.44940000000003</v>
      </c>
      <c r="Y266" s="15">
        <f t="shared" si="37"/>
        <v>0.61653707293344651</v>
      </c>
      <c r="Z266" s="12">
        <f t="shared" si="38"/>
        <v>8.1999430700148395</v>
      </c>
      <c r="AA266">
        <v>6.6230000000000002</v>
      </c>
      <c r="AB266">
        <f t="shared" si="39"/>
        <v>0.80768853435320431</v>
      </c>
      <c r="AC266">
        <f t="shared" si="40"/>
        <v>1.2381010221976203</v>
      </c>
      <c r="AD266">
        <f t="shared" si="41"/>
        <v>8.2952768487240564E-2</v>
      </c>
      <c r="AE266">
        <v>995</v>
      </c>
      <c r="AF266">
        <f t="shared" si="42"/>
        <v>8.3369616570091025E-5</v>
      </c>
      <c r="AG266">
        <v>2000</v>
      </c>
      <c r="AH266" s="24">
        <v>10.411</v>
      </c>
      <c r="AI266">
        <f t="shared" si="43"/>
        <v>1.6015678910784942E-2</v>
      </c>
      <c r="AJ266">
        <f t="shared" si="44"/>
        <v>2.2390910884326499E-4</v>
      </c>
    </row>
    <row r="267" spans="1:36" ht="16">
      <c r="A267" s="5" t="s">
        <v>185</v>
      </c>
      <c r="B267" s="5" t="s">
        <v>184</v>
      </c>
      <c r="C267" s="5" t="s">
        <v>177</v>
      </c>
      <c r="D267" s="6" t="s">
        <v>14</v>
      </c>
      <c r="E267" s="7">
        <v>23</v>
      </c>
      <c r="F267" s="8">
        <v>0.96299999999999997</v>
      </c>
      <c r="G267" s="7">
        <v>1677.4</v>
      </c>
      <c r="H267" s="5" t="s">
        <v>20</v>
      </c>
      <c r="I267" s="8">
        <v>171.453</v>
      </c>
      <c r="J267" s="26">
        <v>1.2927877036796738</v>
      </c>
      <c r="K267" s="13">
        <f t="shared" si="36"/>
        <v>1.3981395950711109</v>
      </c>
      <c r="M267" t="s">
        <v>151</v>
      </c>
      <c r="N267" t="s">
        <v>152</v>
      </c>
      <c r="O267" t="s">
        <v>153</v>
      </c>
      <c r="P267" t="s">
        <v>154</v>
      </c>
      <c r="Q267">
        <v>4</v>
      </c>
      <c r="R267">
        <v>2</v>
      </c>
      <c r="S267" s="5" t="s">
        <v>184</v>
      </c>
      <c r="T267" s="5" t="s">
        <v>20</v>
      </c>
      <c r="U267" s="9">
        <v>6.8000000000000005E-2</v>
      </c>
      <c r="V267" s="14">
        <v>13.3</v>
      </c>
      <c r="W267" s="15">
        <v>818.19799999999998</v>
      </c>
      <c r="X267" s="15">
        <v>504.44940000000003</v>
      </c>
      <c r="Y267" s="15">
        <f t="shared" si="37"/>
        <v>0.61653707293344651</v>
      </c>
      <c r="Z267" s="12">
        <f t="shared" si="38"/>
        <v>8.1999430700148395</v>
      </c>
      <c r="AA267">
        <v>6.6230000000000002</v>
      </c>
      <c r="AB267">
        <f t="shared" si="39"/>
        <v>0.80768853435320431</v>
      </c>
      <c r="AC267">
        <f t="shared" si="40"/>
        <v>1.2381010221976203</v>
      </c>
      <c r="AD267">
        <f t="shared" si="41"/>
        <v>8.4190869509438188E-2</v>
      </c>
      <c r="AE267">
        <v>995</v>
      </c>
      <c r="AF267">
        <f t="shared" si="42"/>
        <v>8.4613939205465514E-5</v>
      </c>
      <c r="AG267">
        <v>2000</v>
      </c>
      <c r="AH267" s="24">
        <v>10.411</v>
      </c>
      <c r="AI267">
        <f t="shared" si="43"/>
        <v>1.6254718894528005E-2</v>
      </c>
      <c r="AJ267">
        <f t="shared" si="44"/>
        <v>2.2726366093190118E-4</v>
      </c>
    </row>
    <row r="268" spans="1:36" ht="16">
      <c r="A268" s="5" t="s">
        <v>183</v>
      </c>
      <c r="B268" s="5" t="s">
        <v>184</v>
      </c>
      <c r="C268" s="5" t="s">
        <v>177</v>
      </c>
      <c r="D268" s="6" t="s">
        <v>14</v>
      </c>
      <c r="E268" s="7">
        <v>29</v>
      </c>
      <c r="F268" s="8">
        <v>0.32700000000000001</v>
      </c>
      <c r="G268" s="7">
        <v>1811</v>
      </c>
      <c r="H268" s="5" t="s">
        <v>22</v>
      </c>
      <c r="I268" s="8">
        <v>34.787999999999997</v>
      </c>
      <c r="J268" s="26">
        <v>1.1436923757427455</v>
      </c>
      <c r="K268" s="13">
        <f t="shared" si="36"/>
        <v>1.2370464572143953</v>
      </c>
      <c r="M268" t="s">
        <v>151</v>
      </c>
      <c r="N268" t="s">
        <v>152</v>
      </c>
      <c r="O268" t="s">
        <v>153</v>
      </c>
      <c r="P268" t="s">
        <v>154</v>
      </c>
      <c r="Q268">
        <v>4</v>
      </c>
      <c r="R268">
        <v>2</v>
      </c>
      <c r="S268" s="5" t="s">
        <v>184</v>
      </c>
      <c r="T268" s="5" t="s">
        <v>22</v>
      </c>
      <c r="U268" s="9">
        <v>2.3E-2</v>
      </c>
      <c r="V268" s="14">
        <v>13.3</v>
      </c>
      <c r="W268" s="15">
        <v>818.19799999999998</v>
      </c>
      <c r="X268" s="15">
        <v>504.44940000000003</v>
      </c>
      <c r="Y268" s="15">
        <f t="shared" si="37"/>
        <v>0.61653707293344651</v>
      </c>
      <c r="Z268" s="12">
        <f t="shared" si="38"/>
        <v>8.1999430700148395</v>
      </c>
      <c r="AA268">
        <v>6.6230000000000002</v>
      </c>
      <c r="AB268">
        <f t="shared" si="39"/>
        <v>0.80768853435320431</v>
      </c>
      <c r="AC268">
        <f t="shared" si="40"/>
        <v>1.2381010221976203</v>
      </c>
      <c r="AD268">
        <f t="shared" si="41"/>
        <v>2.8476323510545267E-2</v>
      </c>
      <c r="AE268">
        <v>995</v>
      </c>
      <c r="AF268">
        <f t="shared" si="42"/>
        <v>2.8619420613613334E-5</v>
      </c>
      <c r="AG268">
        <v>2000</v>
      </c>
      <c r="AH268" s="24">
        <v>10.411</v>
      </c>
      <c r="AI268">
        <f t="shared" si="43"/>
        <v>5.4979196260903536E-3</v>
      </c>
      <c r="AJ268">
        <f t="shared" si="44"/>
        <v>6.8011819955045644E-5</v>
      </c>
    </row>
    <row r="269" spans="1:36" ht="16">
      <c r="A269" s="5" t="s">
        <v>185</v>
      </c>
      <c r="B269" s="5" t="s">
        <v>184</v>
      </c>
      <c r="C269" s="5" t="s">
        <v>177</v>
      </c>
      <c r="D269" s="6" t="s">
        <v>14</v>
      </c>
      <c r="E269" s="7">
        <v>28</v>
      </c>
      <c r="F269" s="8">
        <v>0.32900000000000001</v>
      </c>
      <c r="G269" s="7">
        <v>1810.8</v>
      </c>
      <c r="H269" s="5" t="s">
        <v>22</v>
      </c>
      <c r="I269" s="8">
        <v>37.640999999999998</v>
      </c>
      <c r="J269" s="26">
        <v>1.1468094726538451</v>
      </c>
      <c r="K269" s="13">
        <f t="shared" si="36"/>
        <v>1.2404147951378814</v>
      </c>
      <c r="M269" t="s">
        <v>151</v>
      </c>
      <c r="N269" t="s">
        <v>152</v>
      </c>
      <c r="O269" t="s">
        <v>153</v>
      </c>
      <c r="P269" t="s">
        <v>154</v>
      </c>
      <c r="Q269">
        <v>4</v>
      </c>
      <c r="R269">
        <v>2</v>
      </c>
      <c r="S269" s="5" t="s">
        <v>184</v>
      </c>
      <c r="T269" s="5" t="s">
        <v>22</v>
      </c>
      <c r="U269" s="9">
        <v>2.3E-2</v>
      </c>
      <c r="V269" s="14">
        <v>13.3</v>
      </c>
      <c r="W269" s="15">
        <v>818.19799999999998</v>
      </c>
      <c r="X269" s="15">
        <v>504.44940000000003</v>
      </c>
      <c r="Y269" s="15">
        <f t="shared" si="37"/>
        <v>0.61653707293344651</v>
      </c>
      <c r="Z269" s="12">
        <f t="shared" si="38"/>
        <v>8.1999430700148395</v>
      </c>
      <c r="AA269">
        <v>6.6230000000000002</v>
      </c>
      <c r="AB269">
        <f t="shared" si="39"/>
        <v>0.80768853435320431</v>
      </c>
      <c r="AC269">
        <f t="shared" si="40"/>
        <v>1.2381010221976203</v>
      </c>
      <c r="AD269">
        <f t="shared" si="41"/>
        <v>2.8476323510545267E-2</v>
      </c>
      <c r="AE269">
        <v>995</v>
      </c>
      <c r="AF269">
        <f t="shared" si="42"/>
        <v>2.8619420613613334E-5</v>
      </c>
      <c r="AG269">
        <v>2000</v>
      </c>
      <c r="AH269" s="24">
        <v>10.411</v>
      </c>
      <c r="AI269">
        <f t="shared" si="43"/>
        <v>5.4979196260903536E-3</v>
      </c>
      <c r="AJ269">
        <f t="shared" si="44"/>
        <v>6.819700846681404E-5</v>
      </c>
    </row>
    <row r="270" spans="1:36" ht="16">
      <c r="A270" s="5" t="s">
        <v>183</v>
      </c>
      <c r="B270" s="5" t="s">
        <v>184</v>
      </c>
      <c r="C270" s="5" t="s">
        <v>177</v>
      </c>
      <c r="D270" s="6" t="s">
        <v>14</v>
      </c>
      <c r="E270" s="7">
        <v>56</v>
      </c>
      <c r="F270" s="8">
        <v>1.8759999999999999</v>
      </c>
      <c r="G270" s="7">
        <v>2297.6999999999998</v>
      </c>
      <c r="H270" s="5" t="s">
        <v>51</v>
      </c>
      <c r="I270" s="8">
        <v>-32.409999999999997</v>
      </c>
      <c r="J270" s="26">
        <v>1.0702170964320281</v>
      </c>
      <c r="K270" s="13">
        <f t="shared" si="36"/>
        <v>1.1576439780896828</v>
      </c>
      <c r="M270" t="s">
        <v>151</v>
      </c>
      <c r="N270" t="s">
        <v>152</v>
      </c>
      <c r="O270" t="s">
        <v>153</v>
      </c>
      <c r="P270" t="s">
        <v>154</v>
      </c>
      <c r="Q270">
        <v>4</v>
      </c>
      <c r="R270">
        <v>2</v>
      </c>
      <c r="S270" s="5" t="s">
        <v>184</v>
      </c>
      <c r="T270" s="5" t="s">
        <v>51</v>
      </c>
      <c r="U270" s="9">
        <v>0.13400000000000001</v>
      </c>
      <c r="V270" s="14">
        <v>13.3</v>
      </c>
      <c r="W270" s="15">
        <v>818.19799999999998</v>
      </c>
      <c r="X270" s="15">
        <v>504.44940000000003</v>
      </c>
      <c r="Y270" s="15">
        <f t="shared" si="37"/>
        <v>0.61653707293344651</v>
      </c>
      <c r="Z270" s="12">
        <f t="shared" si="38"/>
        <v>8.1999430700148395</v>
      </c>
      <c r="AA270">
        <v>6.6230000000000002</v>
      </c>
      <c r="AB270">
        <f t="shared" si="39"/>
        <v>0.80768853435320431</v>
      </c>
      <c r="AC270">
        <f t="shared" si="40"/>
        <v>1.2381010221976203</v>
      </c>
      <c r="AD270">
        <f t="shared" si="41"/>
        <v>0.16590553697448113</v>
      </c>
      <c r="AE270">
        <v>995</v>
      </c>
      <c r="AF270">
        <f t="shared" si="42"/>
        <v>1.6673923314018205E-4</v>
      </c>
      <c r="AG270">
        <v>2000</v>
      </c>
      <c r="AH270" s="24">
        <v>10.411</v>
      </c>
      <c r="AI270">
        <f t="shared" si="43"/>
        <v>3.2031357821569885E-2</v>
      </c>
      <c r="AJ270">
        <f t="shared" si="44"/>
        <v>3.7080908492176238E-4</v>
      </c>
    </row>
    <row r="271" spans="1:36" ht="16">
      <c r="A271" s="5" t="s">
        <v>185</v>
      </c>
      <c r="B271" s="5" t="s">
        <v>184</v>
      </c>
      <c r="C271" s="5" t="s">
        <v>177</v>
      </c>
      <c r="D271" s="6" t="s">
        <v>14</v>
      </c>
      <c r="E271" s="7">
        <v>57</v>
      </c>
      <c r="F271" s="8">
        <v>1.8959999999999999</v>
      </c>
      <c r="G271" s="7">
        <v>2297.5</v>
      </c>
      <c r="H271" s="5" t="s">
        <v>51</v>
      </c>
      <c r="I271" s="8">
        <v>-32.173999999999999</v>
      </c>
      <c r="J271" s="26">
        <v>1.0704753334146244</v>
      </c>
      <c r="K271" s="13">
        <f t="shared" si="36"/>
        <v>1.1579230637426421</v>
      </c>
      <c r="M271" t="s">
        <v>151</v>
      </c>
      <c r="N271" t="s">
        <v>152</v>
      </c>
      <c r="O271" t="s">
        <v>153</v>
      </c>
      <c r="P271" t="s">
        <v>154</v>
      </c>
      <c r="Q271">
        <v>4</v>
      </c>
      <c r="R271">
        <v>2</v>
      </c>
      <c r="S271" s="5" t="s">
        <v>184</v>
      </c>
      <c r="T271" s="5" t="s">
        <v>51</v>
      </c>
      <c r="U271" s="9">
        <v>0.13300000000000001</v>
      </c>
      <c r="V271" s="14">
        <v>13.3</v>
      </c>
      <c r="W271" s="15">
        <v>818.19799999999998</v>
      </c>
      <c r="X271" s="15">
        <v>504.44940000000003</v>
      </c>
      <c r="Y271" s="15">
        <f t="shared" si="37"/>
        <v>0.61653707293344651</v>
      </c>
      <c r="Z271" s="12">
        <f t="shared" si="38"/>
        <v>8.1999430700148395</v>
      </c>
      <c r="AA271">
        <v>6.6230000000000002</v>
      </c>
      <c r="AB271">
        <f t="shared" si="39"/>
        <v>0.80768853435320431</v>
      </c>
      <c r="AC271">
        <f t="shared" si="40"/>
        <v>1.2381010221976203</v>
      </c>
      <c r="AD271">
        <f t="shared" si="41"/>
        <v>0.1646674359522835</v>
      </c>
      <c r="AE271">
        <v>995</v>
      </c>
      <c r="AF271">
        <f t="shared" si="42"/>
        <v>1.6549491050480753E-4</v>
      </c>
      <c r="AG271">
        <v>2000</v>
      </c>
      <c r="AH271" s="24">
        <v>10.411</v>
      </c>
      <c r="AI271">
        <f t="shared" si="43"/>
        <v>3.1792317837826822E-2</v>
      </c>
      <c r="AJ271">
        <f t="shared" si="44"/>
        <v>3.681305807425628E-4</v>
      </c>
    </row>
    <row r="272" spans="1:36" ht="16">
      <c r="A272" s="5" t="s">
        <v>183</v>
      </c>
      <c r="B272" s="5" t="s">
        <v>184</v>
      </c>
      <c r="C272" s="5" t="s">
        <v>177</v>
      </c>
      <c r="D272" s="6" t="s">
        <v>14</v>
      </c>
      <c r="E272" s="7">
        <v>14</v>
      </c>
      <c r="F272" s="8">
        <v>4.03</v>
      </c>
      <c r="G272" s="7">
        <v>1213.2</v>
      </c>
      <c r="H272" s="5" t="s">
        <v>15</v>
      </c>
      <c r="I272" s="8">
        <v>-25.216999999999999</v>
      </c>
      <c r="J272" s="26">
        <v>1.0780872476806684</v>
      </c>
      <c r="K272" s="13">
        <f t="shared" si="36"/>
        <v>1.1661494697212702</v>
      </c>
      <c r="M272" t="s">
        <v>151</v>
      </c>
      <c r="N272" t="s">
        <v>152</v>
      </c>
      <c r="O272" t="s">
        <v>153</v>
      </c>
      <c r="P272" t="s">
        <v>154</v>
      </c>
      <c r="Q272">
        <v>4</v>
      </c>
      <c r="R272">
        <v>2</v>
      </c>
      <c r="S272" s="5" t="s">
        <v>184</v>
      </c>
      <c r="T272" s="5" t="s">
        <v>15</v>
      </c>
      <c r="U272" s="9">
        <v>0.28799999999999998</v>
      </c>
      <c r="V272" s="14">
        <v>13.3</v>
      </c>
      <c r="W272" s="15">
        <v>818.19799999999998</v>
      </c>
      <c r="X272" s="15">
        <v>504.44940000000003</v>
      </c>
      <c r="Y272" s="15">
        <f t="shared" si="37"/>
        <v>0.61653707293344651</v>
      </c>
      <c r="Z272" s="12">
        <f t="shared" si="38"/>
        <v>8.1999430700148395</v>
      </c>
      <c r="AA272">
        <v>6.6230000000000002</v>
      </c>
      <c r="AB272">
        <f t="shared" si="39"/>
        <v>0.80768853435320431</v>
      </c>
      <c r="AC272">
        <f t="shared" si="40"/>
        <v>1.2381010221976203</v>
      </c>
      <c r="AD272">
        <f t="shared" si="41"/>
        <v>0.35657309439291462</v>
      </c>
      <c r="AE272">
        <v>995</v>
      </c>
      <c r="AF272">
        <f t="shared" si="42"/>
        <v>3.5836491898785387E-4</v>
      </c>
      <c r="AG272">
        <v>2000</v>
      </c>
      <c r="AH272" s="24">
        <v>10.411</v>
      </c>
      <c r="AI272">
        <f t="shared" si="43"/>
        <v>6.8843515318000939E-2</v>
      </c>
      <c r="AJ272">
        <f t="shared" si="44"/>
        <v>8.028182888183494E-4</v>
      </c>
    </row>
    <row r="273" spans="1:36" ht="16">
      <c r="A273" s="5" t="s">
        <v>185</v>
      </c>
      <c r="B273" s="5" t="s">
        <v>184</v>
      </c>
      <c r="C273" s="5" t="s">
        <v>177</v>
      </c>
      <c r="D273" s="6" t="s">
        <v>14</v>
      </c>
      <c r="E273" s="7">
        <v>13</v>
      </c>
      <c r="F273" s="8">
        <v>4.0919999999999996</v>
      </c>
      <c r="G273" s="7">
        <v>1213.2</v>
      </c>
      <c r="H273" s="5" t="s">
        <v>15</v>
      </c>
      <c r="I273" s="8">
        <v>-25.254999999999999</v>
      </c>
      <c r="J273" s="26">
        <v>1.0780456736390196</v>
      </c>
      <c r="K273" s="13">
        <f t="shared" si="36"/>
        <v>1.1661045397871033</v>
      </c>
      <c r="M273" t="s">
        <v>151</v>
      </c>
      <c r="N273" t="s">
        <v>152</v>
      </c>
      <c r="O273" t="s">
        <v>153</v>
      </c>
      <c r="P273" t="s">
        <v>154</v>
      </c>
      <c r="Q273">
        <v>4</v>
      </c>
      <c r="R273">
        <v>2</v>
      </c>
      <c r="S273" s="5" t="s">
        <v>184</v>
      </c>
      <c r="T273" s="5" t="s">
        <v>15</v>
      </c>
      <c r="U273" s="9">
        <v>0.28699999999999998</v>
      </c>
      <c r="V273" s="14">
        <v>13.3</v>
      </c>
      <c r="W273" s="15">
        <v>818.19799999999998</v>
      </c>
      <c r="X273" s="15">
        <v>504.44940000000003</v>
      </c>
      <c r="Y273" s="15">
        <f t="shared" si="37"/>
        <v>0.61653707293344651</v>
      </c>
      <c r="Z273" s="12">
        <f t="shared" si="38"/>
        <v>8.1999430700148395</v>
      </c>
      <c r="AA273">
        <v>6.6230000000000002</v>
      </c>
      <c r="AB273">
        <f t="shared" si="39"/>
        <v>0.80768853435320431</v>
      </c>
      <c r="AC273">
        <f t="shared" si="40"/>
        <v>1.2381010221976203</v>
      </c>
      <c r="AD273">
        <f t="shared" si="41"/>
        <v>0.355334993370717</v>
      </c>
      <c r="AE273">
        <v>995</v>
      </c>
      <c r="AF273">
        <f t="shared" si="42"/>
        <v>3.5712059635247938E-4</v>
      </c>
      <c r="AG273">
        <v>2000</v>
      </c>
      <c r="AH273" s="24">
        <v>10.411</v>
      </c>
      <c r="AI273">
        <f t="shared" si="43"/>
        <v>6.8604475334257883E-2</v>
      </c>
      <c r="AJ273">
        <f t="shared" si="44"/>
        <v>7.9999990136990474E-4</v>
      </c>
    </row>
    <row r="274" spans="1:36" ht="16">
      <c r="A274" s="5" t="s">
        <v>183</v>
      </c>
      <c r="B274" s="5" t="s">
        <v>184</v>
      </c>
      <c r="C274" s="5" t="s">
        <v>177</v>
      </c>
      <c r="D274" s="6" t="s">
        <v>14</v>
      </c>
      <c r="E274" s="7">
        <v>21</v>
      </c>
      <c r="F274" s="8">
        <v>0.27800000000000002</v>
      </c>
      <c r="G274" s="7">
        <v>1548.3</v>
      </c>
      <c r="H274" s="5" t="s">
        <v>17</v>
      </c>
      <c r="I274" s="8">
        <v>2.31</v>
      </c>
      <c r="J274" s="26">
        <v>1.1081940861913455</v>
      </c>
      <c r="K274" s="13">
        <f t="shared" si="36"/>
        <v>1.1986857482347826</v>
      </c>
      <c r="M274" t="s">
        <v>151</v>
      </c>
      <c r="N274" t="s">
        <v>152</v>
      </c>
      <c r="O274" t="s">
        <v>153</v>
      </c>
      <c r="P274" t="s">
        <v>154</v>
      </c>
      <c r="Q274">
        <v>4</v>
      </c>
      <c r="R274">
        <v>2</v>
      </c>
      <c r="S274" s="5" t="s">
        <v>184</v>
      </c>
      <c r="T274" s="5" t="s">
        <v>17</v>
      </c>
      <c r="U274" s="9">
        <v>0.02</v>
      </c>
      <c r="V274" s="14">
        <v>13.3</v>
      </c>
      <c r="W274" s="15">
        <v>818.19799999999998</v>
      </c>
      <c r="X274" s="15">
        <v>504.44940000000003</v>
      </c>
      <c r="Y274" s="15">
        <f t="shared" si="37"/>
        <v>0.61653707293344651</v>
      </c>
      <c r="Z274" s="12">
        <f t="shared" si="38"/>
        <v>8.1999430700148395</v>
      </c>
      <c r="AA274">
        <v>6.6230000000000002</v>
      </c>
      <c r="AB274">
        <f t="shared" si="39"/>
        <v>0.80768853435320431</v>
      </c>
      <c r="AC274">
        <f t="shared" si="40"/>
        <v>1.2381010221976203</v>
      </c>
      <c r="AD274">
        <f t="shared" si="41"/>
        <v>2.4762020443952405E-2</v>
      </c>
      <c r="AE274">
        <v>995</v>
      </c>
      <c r="AF274">
        <f t="shared" si="42"/>
        <v>2.4886452707489855E-5</v>
      </c>
      <c r="AG274">
        <v>2000</v>
      </c>
      <c r="AH274" s="24">
        <v>10.411</v>
      </c>
      <c r="AI274">
        <f t="shared" si="43"/>
        <v>4.780799674861177E-3</v>
      </c>
      <c r="AJ274">
        <f t="shared" si="44"/>
        <v>5.7306764354215748E-5</v>
      </c>
    </row>
    <row r="275" spans="1:36" ht="16">
      <c r="A275" s="5" t="s">
        <v>185</v>
      </c>
      <c r="B275" s="5" t="s">
        <v>184</v>
      </c>
      <c r="C275" s="5" t="s">
        <v>177</v>
      </c>
      <c r="D275" s="6" t="s">
        <v>14</v>
      </c>
      <c r="E275" s="7">
        <v>20</v>
      </c>
      <c r="F275" s="8">
        <v>0.28199999999999997</v>
      </c>
      <c r="G275" s="7">
        <v>1548.1</v>
      </c>
      <c r="H275" s="5" t="s">
        <v>17</v>
      </c>
      <c r="I275" s="8">
        <v>3.9409999999999998</v>
      </c>
      <c r="J275" s="26">
        <v>1.1099773689153241</v>
      </c>
      <c r="K275" s="13">
        <f t="shared" si="36"/>
        <v>1.2006128803553335</v>
      </c>
      <c r="M275" t="s">
        <v>151</v>
      </c>
      <c r="N275" t="s">
        <v>152</v>
      </c>
      <c r="O275" t="s">
        <v>153</v>
      </c>
      <c r="P275" t="s">
        <v>154</v>
      </c>
      <c r="Q275">
        <v>4</v>
      </c>
      <c r="R275">
        <v>2</v>
      </c>
      <c r="S275" s="5" t="s">
        <v>184</v>
      </c>
      <c r="T275" s="5" t="s">
        <v>17</v>
      </c>
      <c r="U275" s="9">
        <v>0.02</v>
      </c>
      <c r="V275" s="14">
        <v>13.3</v>
      </c>
      <c r="W275" s="15">
        <v>818.19799999999998</v>
      </c>
      <c r="X275" s="15">
        <v>504.44940000000003</v>
      </c>
      <c r="Y275" s="15">
        <f t="shared" si="37"/>
        <v>0.61653707293344651</v>
      </c>
      <c r="Z275" s="12">
        <f t="shared" si="38"/>
        <v>8.1999430700148395</v>
      </c>
      <c r="AA275">
        <v>6.6230000000000002</v>
      </c>
      <c r="AB275">
        <f t="shared" si="39"/>
        <v>0.80768853435320431</v>
      </c>
      <c r="AC275">
        <f t="shared" si="40"/>
        <v>1.2381010221976203</v>
      </c>
      <c r="AD275">
        <f t="shared" si="41"/>
        <v>2.4762020443952405E-2</v>
      </c>
      <c r="AE275">
        <v>995</v>
      </c>
      <c r="AF275">
        <f t="shared" si="42"/>
        <v>2.4886452707489855E-5</v>
      </c>
      <c r="AG275">
        <v>2000</v>
      </c>
      <c r="AH275" s="24">
        <v>10.411</v>
      </c>
      <c r="AI275">
        <f t="shared" si="43"/>
        <v>4.780799674861177E-3</v>
      </c>
      <c r="AJ275">
        <f t="shared" si="44"/>
        <v>5.7398896680369192E-5</v>
      </c>
    </row>
    <row r="276" spans="1:36" ht="16">
      <c r="A276" s="5" t="s">
        <v>183</v>
      </c>
      <c r="B276" s="5" t="s">
        <v>184</v>
      </c>
      <c r="C276" s="5" t="s">
        <v>177</v>
      </c>
      <c r="D276" s="6" t="s">
        <v>14</v>
      </c>
      <c r="E276" s="7">
        <v>25</v>
      </c>
      <c r="F276" s="8">
        <v>0.34399999999999997</v>
      </c>
      <c r="G276" s="7">
        <v>1727.6</v>
      </c>
      <c r="H276" s="5" t="s">
        <v>21</v>
      </c>
      <c r="I276" s="8">
        <v>16.239999999999998</v>
      </c>
      <c r="J276" s="26">
        <v>1.1234226275170518</v>
      </c>
      <c r="K276" s="13">
        <f t="shared" si="36"/>
        <v>1.215142524791949</v>
      </c>
      <c r="M276" t="s">
        <v>151</v>
      </c>
      <c r="N276" t="s">
        <v>152</v>
      </c>
      <c r="O276" t="s">
        <v>153</v>
      </c>
      <c r="P276" t="s">
        <v>154</v>
      </c>
      <c r="Q276">
        <v>4</v>
      </c>
      <c r="R276">
        <v>2</v>
      </c>
      <c r="S276" s="5" t="s">
        <v>184</v>
      </c>
      <c r="T276" s="5" t="s">
        <v>21</v>
      </c>
      <c r="U276" s="9">
        <v>2.5000000000000001E-2</v>
      </c>
      <c r="V276" s="14">
        <v>13.3</v>
      </c>
      <c r="W276" s="15">
        <v>818.19799999999998</v>
      </c>
      <c r="X276" s="15">
        <v>504.44940000000003</v>
      </c>
      <c r="Y276" s="15">
        <f t="shared" si="37"/>
        <v>0.61653707293344651</v>
      </c>
      <c r="Z276" s="12">
        <f t="shared" si="38"/>
        <v>8.1999430700148395</v>
      </c>
      <c r="AA276">
        <v>6.6230000000000002</v>
      </c>
      <c r="AB276">
        <f t="shared" si="39"/>
        <v>0.80768853435320431</v>
      </c>
      <c r="AC276">
        <f t="shared" si="40"/>
        <v>1.2381010221976203</v>
      </c>
      <c r="AD276">
        <f t="shared" si="41"/>
        <v>3.0952525554940508E-2</v>
      </c>
      <c r="AE276">
        <v>995</v>
      </c>
      <c r="AF276">
        <f t="shared" si="42"/>
        <v>3.1108065884362318E-5</v>
      </c>
      <c r="AG276">
        <v>2000</v>
      </c>
      <c r="AH276" s="24">
        <v>10.411</v>
      </c>
      <c r="AI276">
        <f t="shared" si="43"/>
        <v>5.975999593576471E-3</v>
      </c>
      <c r="AJ276">
        <f t="shared" si="44"/>
        <v>7.2616912342941738E-5</v>
      </c>
    </row>
    <row r="277" spans="1:36" ht="16">
      <c r="A277" s="5" t="s">
        <v>185</v>
      </c>
      <c r="B277" s="5" t="s">
        <v>184</v>
      </c>
      <c r="C277" s="5" t="s">
        <v>177</v>
      </c>
      <c r="D277" s="6" t="s">
        <v>14</v>
      </c>
      <c r="E277" s="7">
        <v>24</v>
      </c>
      <c r="F277" s="8">
        <v>0.34899999999999998</v>
      </c>
      <c r="G277" s="7">
        <v>1727.4</v>
      </c>
      <c r="H277" s="5" t="s">
        <v>21</v>
      </c>
      <c r="I277" s="8">
        <v>15.159000000000001</v>
      </c>
      <c r="J277" s="26">
        <v>1.1222410255898985</v>
      </c>
      <c r="K277" s="13">
        <f t="shared" si="36"/>
        <v>1.2138656373384482</v>
      </c>
      <c r="M277" t="s">
        <v>151</v>
      </c>
      <c r="N277" t="s">
        <v>152</v>
      </c>
      <c r="O277" t="s">
        <v>153</v>
      </c>
      <c r="P277" t="s">
        <v>154</v>
      </c>
      <c r="Q277">
        <v>4</v>
      </c>
      <c r="R277">
        <v>2</v>
      </c>
      <c r="S277" s="5" t="s">
        <v>184</v>
      </c>
      <c r="T277" s="5" t="s">
        <v>21</v>
      </c>
      <c r="U277" s="9">
        <v>2.5000000000000001E-2</v>
      </c>
      <c r="V277" s="14">
        <v>13.3</v>
      </c>
      <c r="W277" s="15">
        <v>818.19799999999998</v>
      </c>
      <c r="X277" s="15">
        <v>504.44940000000003</v>
      </c>
      <c r="Y277" s="15">
        <f t="shared" si="37"/>
        <v>0.61653707293344651</v>
      </c>
      <c r="Z277" s="12">
        <f t="shared" si="38"/>
        <v>8.1999430700148395</v>
      </c>
      <c r="AA277">
        <v>6.6230000000000002</v>
      </c>
      <c r="AB277">
        <f t="shared" si="39"/>
        <v>0.80768853435320431</v>
      </c>
      <c r="AC277">
        <f t="shared" si="40"/>
        <v>1.2381010221976203</v>
      </c>
      <c r="AD277">
        <f t="shared" si="41"/>
        <v>3.0952525554940508E-2</v>
      </c>
      <c r="AE277">
        <v>995</v>
      </c>
      <c r="AF277">
        <f t="shared" si="42"/>
        <v>3.1108065884362318E-5</v>
      </c>
      <c r="AG277">
        <v>2000</v>
      </c>
      <c r="AH277" s="24">
        <v>10.411</v>
      </c>
      <c r="AI277">
        <f t="shared" si="43"/>
        <v>5.975999593576471E-3</v>
      </c>
      <c r="AJ277">
        <f t="shared" si="44"/>
        <v>7.254060555391011E-5</v>
      </c>
    </row>
    <row r="278" spans="1:36" ht="16">
      <c r="A278" s="5" t="s">
        <v>183</v>
      </c>
      <c r="B278" s="5" t="s">
        <v>184</v>
      </c>
      <c r="C278" s="5" t="s">
        <v>177</v>
      </c>
      <c r="D278" s="6" t="s">
        <v>14</v>
      </c>
      <c r="E278" s="7">
        <v>35</v>
      </c>
      <c r="F278" s="8">
        <v>4.7649999999999997</v>
      </c>
      <c r="G278" s="7">
        <v>1909.8</v>
      </c>
      <c r="H278" s="5" t="s">
        <v>27</v>
      </c>
      <c r="I278" s="8">
        <v>37.103999999999999</v>
      </c>
      <c r="J278" s="26">
        <v>1.1462227785790813</v>
      </c>
      <c r="K278" s="13">
        <f t="shared" si="36"/>
        <v>1.2397808142803852</v>
      </c>
      <c r="M278" t="s">
        <v>151</v>
      </c>
      <c r="N278" t="s">
        <v>152</v>
      </c>
      <c r="O278" t="s">
        <v>153</v>
      </c>
      <c r="P278" t="s">
        <v>154</v>
      </c>
      <c r="Q278">
        <v>4</v>
      </c>
      <c r="R278">
        <v>2</v>
      </c>
      <c r="S278" s="5" t="s">
        <v>184</v>
      </c>
      <c r="T278" s="5" t="s">
        <v>27</v>
      </c>
      <c r="U278" s="9">
        <v>0.34</v>
      </c>
      <c r="V278" s="14">
        <v>13.3</v>
      </c>
      <c r="W278" s="15">
        <v>818.19799999999998</v>
      </c>
      <c r="X278" s="15">
        <v>504.44940000000003</v>
      </c>
      <c r="Y278" s="15">
        <f t="shared" si="37"/>
        <v>0.61653707293344651</v>
      </c>
      <c r="Z278" s="12">
        <f t="shared" si="38"/>
        <v>8.1999430700148395</v>
      </c>
      <c r="AA278">
        <v>6.6230000000000002</v>
      </c>
      <c r="AB278">
        <f t="shared" si="39"/>
        <v>0.80768853435320431</v>
      </c>
      <c r="AC278">
        <f t="shared" si="40"/>
        <v>1.2381010221976203</v>
      </c>
      <c r="AD278">
        <f t="shared" si="41"/>
        <v>0.42095434754719091</v>
      </c>
      <c r="AE278">
        <v>995</v>
      </c>
      <c r="AF278">
        <f t="shared" si="42"/>
        <v>4.2306969602732755E-4</v>
      </c>
      <c r="AG278">
        <v>2000</v>
      </c>
      <c r="AH278" s="24">
        <v>10.411</v>
      </c>
      <c r="AI278">
        <f t="shared" si="43"/>
        <v>8.1273594472640015E-2</v>
      </c>
      <c r="AJ278">
        <f t="shared" si="44"/>
        <v>1.0076144313478344E-3</v>
      </c>
    </row>
    <row r="279" spans="1:36" ht="16">
      <c r="A279" s="5" t="s">
        <v>185</v>
      </c>
      <c r="B279" s="5" t="s">
        <v>184</v>
      </c>
      <c r="C279" s="5" t="s">
        <v>177</v>
      </c>
      <c r="D279" s="6" t="s">
        <v>14</v>
      </c>
      <c r="E279" s="7">
        <v>34</v>
      </c>
      <c r="F279" s="8">
        <v>4.8289999999999997</v>
      </c>
      <c r="G279" s="7">
        <v>1909.6</v>
      </c>
      <c r="H279" s="5" t="s">
        <v>27</v>
      </c>
      <c r="I279" s="8">
        <v>37.554000000000002</v>
      </c>
      <c r="J279" s="26">
        <v>1.1467144221312229</v>
      </c>
      <c r="K279" s="13">
        <f t="shared" si="36"/>
        <v>1.2403120837079096</v>
      </c>
      <c r="M279" t="s">
        <v>151</v>
      </c>
      <c r="N279" t="s">
        <v>152</v>
      </c>
      <c r="O279" t="s">
        <v>153</v>
      </c>
      <c r="P279" t="s">
        <v>154</v>
      </c>
      <c r="Q279">
        <v>4</v>
      </c>
      <c r="R279">
        <v>2</v>
      </c>
      <c r="S279" s="5" t="s">
        <v>184</v>
      </c>
      <c r="T279" s="5" t="s">
        <v>27</v>
      </c>
      <c r="U279" s="9">
        <v>0.33900000000000002</v>
      </c>
      <c r="V279" s="14">
        <v>13.3</v>
      </c>
      <c r="W279" s="15">
        <v>818.19799999999998</v>
      </c>
      <c r="X279" s="15">
        <v>504.44940000000003</v>
      </c>
      <c r="Y279" s="15">
        <f t="shared" si="37"/>
        <v>0.61653707293344651</v>
      </c>
      <c r="Z279" s="12">
        <f t="shared" si="38"/>
        <v>8.1999430700148395</v>
      </c>
      <c r="AA279">
        <v>6.6230000000000002</v>
      </c>
      <c r="AB279">
        <f t="shared" si="39"/>
        <v>0.80768853435320431</v>
      </c>
      <c r="AC279">
        <f t="shared" si="40"/>
        <v>1.2381010221976203</v>
      </c>
      <c r="AD279">
        <f t="shared" si="41"/>
        <v>0.41971624652499329</v>
      </c>
      <c r="AE279">
        <v>995</v>
      </c>
      <c r="AF279">
        <f t="shared" si="42"/>
        <v>4.2182537339195307E-4</v>
      </c>
      <c r="AG279">
        <v>2000</v>
      </c>
      <c r="AH279" s="24">
        <v>10.411</v>
      </c>
      <c r="AI279">
        <f t="shared" si="43"/>
        <v>8.1034554488896959E-2</v>
      </c>
      <c r="AJ279">
        <f t="shared" si="44"/>
        <v>1.0050813713046592E-3</v>
      </c>
    </row>
    <row r="280" spans="1:36" ht="16">
      <c r="A280" s="5" t="s">
        <v>183</v>
      </c>
      <c r="B280" s="5" t="s">
        <v>184</v>
      </c>
      <c r="C280" s="5" t="s">
        <v>177</v>
      </c>
      <c r="D280" s="6" t="s">
        <v>14</v>
      </c>
      <c r="E280" s="7">
        <v>34</v>
      </c>
      <c r="F280" s="8">
        <v>0.95099999999999996</v>
      </c>
      <c r="G280" s="7">
        <v>1895.4</v>
      </c>
      <c r="H280" s="5" t="s">
        <v>26</v>
      </c>
      <c r="I280" s="8">
        <v>7.1470000000000002</v>
      </c>
      <c r="J280" s="26">
        <v>1.1134825183171777</v>
      </c>
      <c r="K280" s="13">
        <f t="shared" si="36"/>
        <v>1.2044007578533737</v>
      </c>
      <c r="M280" t="s">
        <v>151</v>
      </c>
      <c r="N280" t="s">
        <v>152</v>
      </c>
      <c r="O280" t="s">
        <v>153</v>
      </c>
      <c r="P280" t="s">
        <v>154</v>
      </c>
      <c r="Q280">
        <v>4</v>
      </c>
      <c r="R280">
        <v>2</v>
      </c>
      <c r="S280" s="5" t="s">
        <v>184</v>
      </c>
      <c r="T280" s="5" t="s">
        <v>26</v>
      </c>
      <c r="U280" s="9">
        <v>6.8000000000000005E-2</v>
      </c>
      <c r="V280" s="14">
        <v>13.3</v>
      </c>
      <c r="W280" s="15">
        <v>818.19799999999998</v>
      </c>
      <c r="X280" s="15">
        <v>504.44940000000003</v>
      </c>
      <c r="Y280" s="15">
        <f t="shared" si="37"/>
        <v>0.61653707293344651</v>
      </c>
      <c r="Z280" s="12">
        <f t="shared" si="38"/>
        <v>8.1999430700148395</v>
      </c>
      <c r="AA280">
        <v>6.6230000000000002</v>
      </c>
      <c r="AB280">
        <f t="shared" si="39"/>
        <v>0.80768853435320431</v>
      </c>
      <c r="AC280">
        <f t="shared" si="40"/>
        <v>1.2381010221976203</v>
      </c>
      <c r="AD280">
        <f t="shared" si="41"/>
        <v>8.4190869509438188E-2</v>
      </c>
      <c r="AE280">
        <v>995</v>
      </c>
      <c r="AF280">
        <f t="shared" si="42"/>
        <v>8.4613939205465514E-5</v>
      </c>
      <c r="AG280">
        <v>2000</v>
      </c>
      <c r="AH280" s="24">
        <v>10.411</v>
      </c>
      <c r="AI280">
        <f t="shared" si="43"/>
        <v>1.6254718894528005E-2</v>
      </c>
      <c r="AJ280">
        <f t="shared" si="44"/>
        <v>1.9577195755263082E-4</v>
      </c>
    </row>
    <row r="281" spans="1:36" ht="16">
      <c r="A281" s="5" t="s">
        <v>185</v>
      </c>
      <c r="B281" s="5" t="s">
        <v>184</v>
      </c>
      <c r="C281" s="5" t="s">
        <v>177</v>
      </c>
      <c r="D281" s="6" t="s">
        <v>14</v>
      </c>
      <c r="E281" s="7">
        <v>33</v>
      </c>
      <c r="F281" s="8">
        <v>0.96</v>
      </c>
      <c r="G281" s="7">
        <v>1895.2</v>
      </c>
      <c r="H281" s="5" t="s">
        <v>26</v>
      </c>
      <c r="I281" s="8">
        <v>7.9139999999999997</v>
      </c>
      <c r="J281" s="26">
        <v>1.114321049665524</v>
      </c>
      <c r="K281" s="13">
        <f t="shared" si="36"/>
        <v>1.2053069225469624</v>
      </c>
      <c r="M281" t="s">
        <v>151</v>
      </c>
      <c r="N281" t="s">
        <v>152</v>
      </c>
      <c r="O281" t="s">
        <v>153</v>
      </c>
      <c r="P281" t="s">
        <v>154</v>
      </c>
      <c r="Q281">
        <v>4</v>
      </c>
      <c r="R281">
        <v>2</v>
      </c>
      <c r="S281" s="5" t="s">
        <v>184</v>
      </c>
      <c r="T281" s="5" t="s">
        <v>26</v>
      </c>
      <c r="U281" s="9">
        <v>6.7000000000000004E-2</v>
      </c>
      <c r="V281" s="14">
        <v>13.3</v>
      </c>
      <c r="W281" s="15">
        <v>818.19799999999998</v>
      </c>
      <c r="X281" s="15">
        <v>504.44940000000003</v>
      </c>
      <c r="Y281" s="15">
        <f t="shared" si="37"/>
        <v>0.61653707293344651</v>
      </c>
      <c r="Z281" s="12">
        <f t="shared" si="38"/>
        <v>8.1999430700148395</v>
      </c>
      <c r="AA281">
        <v>6.6230000000000002</v>
      </c>
      <c r="AB281">
        <f t="shared" si="39"/>
        <v>0.80768853435320431</v>
      </c>
      <c r="AC281">
        <f t="shared" si="40"/>
        <v>1.2381010221976203</v>
      </c>
      <c r="AD281">
        <f t="shared" si="41"/>
        <v>8.2952768487240564E-2</v>
      </c>
      <c r="AE281">
        <v>995</v>
      </c>
      <c r="AF281">
        <f t="shared" si="42"/>
        <v>8.3369616570091025E-5</v>
      </c>
      <c r="AG281">
        <v>2000</v>
      </c>
      <c r="AH281" s="24">
        <v>10.411</v>
      </c>
      <c r="AI281">
        <f t="shared" si="43"/>
        <v>1.6015678910784942E-2</v>
      </c>
      <c r="AJ281">
        <f t="shared" si="44"/>
        <v>1.9303808660458484E-4</v>
      </c>
    </row>
    <row r="282" spans="1:36" ht="16">
      <c r="A282" s="5" t="s">
        <v>183</v>
      </c>
      <c r="B282" s="5" t="s">
        <v>184</v>
      </c>
      <c r="C282" s="5" t="s">
        <v>177</v>
      </c>
      <c r="D282" s="6" t="s">
        <v>14</v>
      </c>
      <c r="E282" s="7">
        <v>32</v>
      </c>
      <c r="F282" s="8">
        <v>1.7949999999999999</v>
      </c>
      <c r="G282" s="7">
        <v>1879.5</v>
      </c>
      <c r="H282" s="5" t="s">
        <v>25</v>
      </c>
      <c r="I282" s="8">
        <v>100.08199999999999</v>
      </c>
      <c r="J282" s="26">
        <v>1.2149813233257372</v>
      </c>
      <c r="K282" s="13">
        <f t="shared" si="36"/>
        <v>1.3140770266393631</v>
      </c>
      <c r="M282" t="s">
        <v>151</v>
      </c>
      <c r="N282" t="s">
        <v>152</v>
      </c>
      <c r="O282" t="s">
        <v>153</v>
      </c>
      <c r="P282" t="s">
        <v>154</v>
      </c>
      <c r="Q282">
        <v>4</v>
      </c>
      <c r="R282">
        <v>2</v>
      </c>
      <c r="S282" s="5" t="s">
        <v>184</v>
      </c>
      <c r="T282" s="5" t="s">
        <v>25</v>
      </c>
      <c r="U282" s="9">
        <v>0.128</v>
      </c>
      <c r="V282" s="14">
        <v>13.3</v>
      </c>
      <c r="W282" s="15">
        <v>818.19799999999998</v>
      </c>
      <c r="X282" s="15">
        <v>504.44940000000003</v>
      </c>
      <c r="Y282" s="15">
        <f t="shared" si="37"/>
        <v>0.61653707293344651</v>
      </c>
      <c r="Z282" s="12">
        <f t="shared" si="38"/>
        <v>8.1999430700148395</v>
      </c>
      <c r="AA282">
        <v>6.6230000000000002</v>
      </c>
      <c r="AB282">
        <f t="shared" si="39"/>
        <v>0.80768853435320431</v>
      </c>
      <c r="AC282">
        <f t="shared" si="40"/>
        <v>1.2381010221976203</v>
      </c>
      <c r="AD282">
        <f t="shared" si="41"/>
        <v>0.15847693084129541</v>
      </c>
      <c r="AE282">
        <v>995</v>
      </c>
      <c r="AF282">
        <f t="shared" si="42"/>
        <v>1.5927329732793509E-4</v>
      </c>
      <c r="AG282">
        <v>2000</v>
      </c>
      <c r="AH282" s="24">
        <v>10.411</v>
      </c>
      <c r="AI282">
        <f t="shared" si="43"/>
        <v>3.0597117919111537E-2</v>
      </c>
      <c r="AJ282">
        <f t="shared" si="44"/>
        <v>4.0206969738880064E-4</v>
      </c>
    </row>
    <row r="283" spans="1:36" ht="16">
      <c r="A283" s="5" t="s">
        <v>185</v>
      </c>
      <c r="B283" s="5" t="s">
        <v>184</v>
      </c>
      <c r="C283" s="5" t="s">
        <v>177</v>
      </c>
      <c r="D283" s="6" t="s">
        <v>14</v>
      </c>
      <c r="E283" s="7">
        <v>31</v>
      </c>
      <c r="F283" s="8">
        <v>1.823</v>
      </c>
      <c r="G283" s="7">
        <v>1879.3</v>
      </c>
      <c r="H283" s="5" t="s">
        <v>25</v>
      </c>
      <c r="I283" s="8">
        <v>100.384</v>
      </c>
      <c r="J283" s="26">
        <v>1.2153108124803891</v>
      </c>
      <c r="K283" s="13">
        <f t="shared" si="36"/>
        <v>1.3144330318444015</v>
      </c>
      <c r="M283" t="s">
        <v>151</v>
      </c>
      <c r="N283" t="s">
        <v>152</v>
      </c>
      <c r="O283" t="s">
        <v>153</v>
      </c>
      <c r="P283" t="s">
        <v>154</v>
      </c>
      <c r="Q283">
        <v>4</v>
      </c>
      <c r="R283">
        <v>2</v>
      </c>
      <c r="S283" s="5" t="s">
        <v>184</v>
      </c>
      <c r="T283" s="5" t="s">
        <v>25</v>
      </c>
      <c r="U283" s="9">
        <v>0.128</v>
      </c>
      <c r="V283" s="14">
        <v>13.3</v>
      </c>
      <c r="W283" s="15">
        <v>818.19799999999998</v>
      </c>
      <c r="X283" s="15">
        <v>504.44940000000003</v>
      </c>
      <c r="Y283" s="15">
        <f t="shared" si="37"/>
        <v>0.61653707293344651</v>
      </c>
      <c r="Z283" s="12">
        <f t="shared" si="38"/>
        <v>8.1999430700148395</v>
      </c>
      <c r="AA283">
        <v>6.6230000000000002</v>
      </c>
      <c r="AB283">
        <f t="shared" si="39"/>
        <v>0.80768853435320431</v>
      </c>
      <c r="AC283">
        <f t="shared" si="40"/>
        <v>1.2381010221976203</v>
      </c>
      <c r="AD283">
        <f t="shared" si="41"/>
        <v>0.15847693084129541</v>
      </c>
      <c r="AE283">
        <v>995</v>
      </c>
      <c r="AF283">
        <f t="shared" si="42"/>
        <v>1.5927329732793509E-4</v>
      </c>
      <c r="AG283">
        <v>2000</v>
      </c>
      <c r="AH283" s="24">
        <v>10.411</v>
      </c>
      <c r="AI283">
        <f t="shared" si="43"/>
        <v>3.0597117919111537E-2</v>
      </c>
      <c r="AJ283">
        <f t="shared" si="44"/>
        <v>4.0217862472118445E-4</v>
      </c>
    </row>
    <row r="284" spans="1:36" ht="16">
      <c r="A284" s="5" t="s">
        <v>183</v>
      </c>
      <c r="B284" s="5" t="s">
        <v>184</v>
      </c>
      <c r="C284" s="5" t="s">
        <v>177</v>
      </c>
      <c r="D284" s="6" t="s">
        <v>14</v>
      </c>
      <c r="E284" s="7">
        <v>46</v>
      </c>
      <c r="F284" s="8">
        <v>1.206</v>
      </c>
      <c r="G284" s="7">
        <v>2096.1</v>
      </c>
      <c r="H284" s="5" t="s">
        <v>33</v>
      </c>
      <c r="I284" s="8">
        <v>-1.165</v>
      </c>
      <c r="J284" s="26">
        <v>1.1043944189201214</v>
      </c>
      <c r="K284" s="13">
        <f t="shared" si="36"/>
        <v>1.1945795599654734</v>
      </c>
      <c r="M284" t="s">
        <v>151</v>
      </c>
      <c r="N284" t="s">
        <v>152</v>
      </c>
      <c r="O284" t="s">
        <v>153</v>
      </c>
      <c r="P284" t="s">
        <v>154</v>
      </c>
      <c r="Q284">
        <v>4</v>
      </c>
      <c r="R284">
        <v>2</v>
      </c>
      <c r="S284" s="5" t="s">
        <v>184</v>
      </c>
      <c r="T284" s="5" t="s">
        <v>33</v>
      </c>
      <c r="U284" s="9">
        <v>8.5999999999999993E-2</v>
      </c>
      <c r="V284" s="14">
        <v>13.3</v>
      </c>
      <c r="W284" s="15">
        <v>818.19799999999998</v>
      </c>
      <c r="X284" s="15">
        <v>504.44940000000003</v>
      </c>
      <c r="Y284" s="15">
        <f t="shared" si="37"/>
        <v>0.61653707293344651</v>
      </c>
      <c r="Z284" s="12">
        <f t="shared" si="38"/>
        <v>8.1999430700148395</v>
      </c>
      <c r="AA284">
        <v>6.6230000000000002</v>
      </c>
      <c r="AB284">
        <f t="shared" si="39"/>
        <v>0.80768853435320431</v>
      </c>
      <c r="AC284">
        <f t="shared" si="40"/>
        <v>1.2381010221976203</v>
      </c>
      <c r="AD284">
        <f t="shared" si="41"/>
        <v>0.10647668790899534</v>
      </c>
      <c r="AE284">
        <v>995</v>
      </c>
      <c r="AF284">
        <f t="shared" si="42"/>
        <v>1.0701174664220636E-4</v>
      </c>
      <c r="AG284">
        <v>2000</v>
      </c>
      <c r="AH284" s="24">
        <v>10.411</v>
      </c>
      <c r="AI284">
        <f t="shared" si="43"/>
        <v>2.0557438601903056E-2</v>
      </c>
      <c r="AJ284">
        <f t="shared" si="44"/>
        <v>2.4557495959078588E-4</v>
      </c>
    </row>
    <row r="285" spans="1:36" ht="16">
      <c r="A285" s="5" t="s">
        <v>185</v>
      </c>
      <c r="B285" s="5" t="s">
        <v>184</v>
      </c>
      <c r="C285" s="5" t="s">
        <v>177</v>
      </c>
      <c r="D285" s="6" t="s">
        <v>14</v>
      </c>
      <c r="E285" s="7">
        <v>45</v>
      </c>
      <c r="F285" s="8">
        <v>1.2390000000000001</v>
      </c>
      <c r="G285" s="7">
        <v>2095.9</v>
      </c>
      <c r="H285" s="5" t="s">
        <v>33</v>
      </c>
      <c r="I285" s="8">
        <v>0.67200000000000004</v>
      </c>
      <c r="J285" s="26">
        <v>1.1064030851617921</v>
      </c>
      <c r="K285" s="13">
        <f t="shared" si="36"/>
        <v>1.1967502694953847</v>
      </c>
      <c r="M285" t="s">
        <v>151</v>
      </c>
      <c r="N285" t="s">
        <v>152</v>
      </c>
      <c r="O285" t="s">
        <v>153</v>
      </c>
      <c r="P285" t="s">
        <v>154</v>
      </c>
      <c r="Q285">
        <v>4</v>
      </c>
      <c r="R285">
        <v>2</v>
      </c>
      <c r="S285" s="5" t="s">
        <v>184</v>
      </c>
      <c r="T285" s="5" t="s">
        <v>33</v>
      </c>
      <c r="U285" s="9">
        <v>8.6999999999999994E-2</v>
      </c>
      <c r="V285" s="14">
        <v>13.3</v>
      </c>
      <c r="W285" s="15">
        <v>818.19799999999998</v>
      </c>
      <c r="X285" s="15">
        <v>504.44940000000003</v>
      </c>
      <c r="Y285" s="15">
        <f t="shared" si="37"/>
        <v>0.61653707293344651</v>
      </c>
      <c r="Z285" s="12">
        <f t="shared" si="38"/>
        <v>8.1999430700148395</v>
      </c>
      <c r="AA285">
        <v>6.6230000000000002</v>
      </c>
      <c r="AB285">
        <f t="shared" si="39"/>
        <v>0.80768853435320431</v>
      </c>
      <c r="AC285">
        <f t="shared" si="40"/>
        <v>1.2381010221976203</v>
      </c>
      <c r="AD285">
        <f t="shared" si="41"/>
        <v>0.10771478893119296</v>
      </c>
      <c r="AE285">
        <v>995</v>
      </c>
      <c r="AF285">
        <f t="shared" si="42"/>
        <v>1.0825606927758087E-4</v>
      </c>
      <c r="AG285">
        <v>2000</v>
      </c>
      <c r="AH285" s="24">
        <v>10.411</v>
      </c>
      <c r="AI285">
        <f t="shared" si="43"/>
        <v>2.0796478585646119E-2</v>
      </c>
      <c r="AJ285">
        <f t="shared" si="44"/>
        <v>2.4888191351926989E-4</v>
      </c>
    </row>
    <row r="286" spans="1:36" ht="16">
      <c r="A286" s="5" t="s">
        <v>183</v>
      </c>
      <c r="B286" s="5" t="s">
        <v>184</v>
      </c>
      <c r="C286" s="5" t="s">
        <v>177</v>
      </c>
      <c r="D286" s="6" t="s">
        <v>14</v>
      </c>
      <c r="E286" s="7">
        <v>44</v>
      </c>
      <c r="F286" s="8">
        <v>0.29599999999999999</v>
      </c>
      <c r="G286" s="7">
        <v>2057.1999999999998</v>
      </c>
      <c r="H286" s="5" t="s">
        <v>31</v>
      </c>
      <c r="I286" s="8">
        <v>526.51199999999994</v>
      </c>
      <c r="J286" s="26">
        <v>1.6780472109899236</v>
      </c>
      <c r="K286" s="13">
        <f t="shared" si="36"/>
        <v>1.814217636756309</v>
      </c>
      <c r="M286" t="s">
        <v>151</v>
      </c>
      <c r="N286" t="s">
        <v>152</v>
      </c>
      <c r="O286" t="s">
        <v>153</v>
      </c>
      <c r="P286" t="s">
        <v>154</v>
      </c>
      <c r="Q286">
        <v>4</v>
      </c>
      <c r="R286">
        <v>2</v>
      </c>
      <c r="S286" s="5" t="s">
        <v>184</v>
      </c>
      <c r="T286" s="5" t="s">
        <v>31</v>
      </c>
      <c r="U286" s="9">
        <v>2.1000000000000001E-2</v>
      </c>
      <c r="V286" s="14">
        <v>13.3</v>
      </c>
      <c r="W286" s="15">
        <v>818.19799999999998</v>
      </c>
      <c r="X286" s="15">
        <v>504.44940000000003</v>
      </c>
      <c r="Y286" s="15">
        <f t="shared" si="37"/>
        <v>0.61653707293344651</v>
      </c>
      <c r="Z286" s="12">
        <f t="shared" si="38"/>
        <v>8.1999430700148395</v>
      </c>
      <c r="AA286">
        <v>6.6230000000000002</v>
      </c>
      <c r="AB286">
        <f t="shared" si="39"/>
        <v>0.80768853435320431</v>
      </c>
      <c r="AC286">
        <f t="shared" si="40"/>
        <v>1.2381010221976203</v>
      </c>
      <c r="AD286">
        <f t="shared" si="41"/>
        <v>2.6000121466150029E-2</v>
      </c>
      <c r="AE286">
        <v>995</v>
      </c>
      <c r="AF286">
        <f t="shared" si="42"/>
        <v>2.613077534286435E-5</v>
      </c>
      <c r="AG286">
        <v>2000</v>
      </c>
      <c r="AH286" s="24">
        <v>10.411</v>
      </c>
      <c r="AI286">
        <f t="shared" si="43"/>
        <v>5.0198396586042362E-3</v>
      </c>
      <c r="AJ286">
        <f t="shared" si="44"/>
        <v>9.1070816423285741E-5</v>
      </c>
    </row>
    <row r="287" spans="1:36" ht="16">
      <c r="A287" s="5" t="s">
        <v>185</v>
      </c>
      <c r="B287" s="5" t="s">
        <v>184</v>
      </c>
      <c r="C287" s="5" t="s">
        <v>177</v>
      </c>
      <c r="D287" s="6" t="s">
        <v>14</v>
      </c>
      <c r="E287" s="7">
        <v>43</v>
      </c>
      <c r="F287" s="8">
        <v>0.30599999999999999</v>
      </c>
      <c r="G287" s="7">
        <v>2057</v>
      </c>
      <c r="H287" s="5" t="s">
        <v>31</v>
      </c>
      <c r="I287" s="8">
        <v>521.29</v>
      </c>
      <c r="J287" s="26">
        <v>1.6724028309607659</v>
      </c>
      <c r="K287" s="13">
        <f t="shared" si="36"/>
        <v>1.8081236488438026</v>
      </c>
      <c r="M287" t="s">
        <v>151</v>
      </c>
      <c r="N287" t="s">
        <v>152</v>
      </c>
      <c r="O287" t="s">
        <v>153</v>
      </c>
      <c r="P287" t="s">
        <v>154</v>
      </c>
      <c r="Q287">
        <v>4</v>
      </c>
      <c r="R287">
        <v>2</v>
      </c>
      <c r="S287" s="5" t="s">
        <v>184</v>
      </c>
      <c r="T287" s="5" t="s">
        <v>31</v>
      </c>
      <c r="U287" s="9">
        <v>2.1000000000000001E-2</v>
      </c>
      <c r="V287" s="14">
        <v>13.3</v>
      </c>
      <c r="W287" s="15">
        <v>818.19799999999998</v>
      </c>
      <c r="X287" s="15">
        <v>504.44940000000003</v>
      </c>
      <c r="Y287" s="15">
        <f t="shared" si="37"/>
        <v>0.61653707293344651</v>
      </c>
      <c r="Z287" s="12">
        <f t="shared" si="38"/>
        <v>8.1999430700148395</v>
      </c>
      <c r="AA287">
        <v>6.6230000000000002</v>
      </c>
      <c r="AB287">
        <f t="shared" si="39"/>
        <v>0.80768853435320431</v>
      </c>
      <c r="AC287">
        <f t="shared" si="40"/>
        <v>1.2381010221976203</v>
      </c>
      <c r="AD287">
        <f t="shared" si="41"/>
        <v>2.6000121466150029E-2</v>
      </c>
      <c r="AE287">
        <v>995</v>
      </c>
      <c r="AF287">
        <f t="shared" si="42"/>
        <v>2.613077534286435E-5</v>
      </c>
      <c r="AG287">
        <v>2000</v>
      </c>
      <c r="AH287" s="24">
        <v>10.411</v>
      </c>
      <c r="AI287">
        <f t="shared" si="43"/>
        <v>5.0198396586042362E-3</v>
      </c>
      <c r="AJ287">
        <f t="shared" si="44"/>
        <v>9.0764908001263208E-5</v>
      </c>
    </row>
    <row r="288" spans="1:36" ht="16">
      <c r="A288" s="5" t="s">
        <v>183</v>
      </c>
      <c r="B288" s="5" t="s">
        <v>184</v>
      </c>
      <c r="C288" s="5" t="s">
        <v>177</v>
      </c>
      <c r="D288" s="6" t="s">
        <v>14</v>
      </c>
      <c r="E288" s="7">
        <v>54</v>
      </c>
      <c r="F288" s="8">
        <v>2.7589999999999999</v>
      </c>
      <c r="G288" s="7">
        <v>2271</v>
      </c>
      <c r="H288" s="5" t="s">
        <v>40</v>
      </c>
      <c r="I288" s="8">
        <v>-3.67</v>
      </c>
      <c r="J288" s="26">
        <v>1.1016551970866642</v>
      </c>
      <c r="K288" s="13">
        <f t="shared" si="36"/>
        <v>1.191619347797694</v>
      </c>
      <c r="M288" t="s">
        <v>151</v>
      </c>
      <c r="N288" t="s">
        <v>152</v>
      </c>
      <c r="O288" t="s">
        <v>153</v>
      </c>
      <c r="P288" t="s">
        <v>154</v>
      </c>
      <c r="Q288">
        <v>4</v>
      </c>
      <c r="R288">
        <v>2</v>
      </c>
      <c r="S288" s="5" t="s">
        <v>184</v>
      </c>
      <c r="T288" s="5" t="s">
        <v>40</v>
      </c>
      <c r="U288" s="9">
        <v>0.19700000000000001</v>
      </c>
      <c r="V288" s="14">
        <v>13.3</v>
      </c>
      <c r="W288" s="15">
        <v>818.19799999999998</v>
      </c>
      <c r="X288" s="15">
        <v>504.44940000000003</v>
      </c>
      <c r="Y288" s="15">
        <f t="shared" si="37"/>
        <v>0.61653707293344651</v>
      </c>
      <c r="Z288" s="12">
        <f t="shared" si="38"/>
        <v>8.1999430700148395</v>
      </c>
      <c r="AA288">
        <v>6.6230000000000002</v>
      </c>
      <c r="AB288">
        <f t="shared" si="39"/>
        <v>0.80768853435320431</v>
      </c>
      <c r="AC288">
        <f t="shared" si="40"/>
        <v>1.2381010221976203</v>
      </c>
      <c r="AD288">
        <f t="shared" si="41"/>
        <v>0.24390590137293122</v>
      </c>
      <c r="AE288">
        <v>995</v>
      </c>
      <c r="AF288">
        <f t="shared" si="42"/>
        <v>2.4513155916877508E-4</v>
      </c>
      <c r="AG288">
        <v>2000</v>
      </c>
      <c r="AH288" s="24">
        <v>10.411</v>
      </c>
      <c r="AI288">
        <f t="shared" si="43"/>
        <v>4.7090876797382594E-2</v>
      </c>
      <c r="AJ288">
        <f t="shared" si="44"/>
        <v>5.6114399896518602E-4</v>
      </c>
    </row>
    <row r="289" spans="1:36" ht="16">
      <c r="A289" s="5" t="s">
        <v>185</v>
      </c>
      <c r="B289" s="5" t="s">
        <v>184</v>
      </c>
      <c r="C289" s="5" t="s">
        <v>177</v>
      </c>
      <c r="D289" s="6" t="s">
        <v>14</v>
      </c>
      <c r="E289" s="7">
        <v>55</v>
      </c>
      <c r="F289" s="8">
        <v>2.7759999999999998</v>
      </c>
      <c r="G289" s="7">
        <v>2270.8000000000002</v>
      </c>
      <c r="H289" s="5" t="s">
        <v>40</v>
      </c>
      <c r="I289" s="8">
        <v>-3.8069999999999999</v>
      </c>
      <c r="J289" s="26">
        <v>1.1015053829732748</v>
      </c>
      <c r="K289" s="13">
        <f t="shared" si="36"/>
        <v>1.1914574468468877</v>
      </c>
      <c r="M289" t="s">
        <v>151</v>
      </c>
      <c r="N289" t="s">
        <v>152</v>
      </c>
      <c r="O289" t="s">
        <v>153</v>
      </c>
      <c r="P289" t="s">
        <v>154</v>
      </c>
      <c r="Q289">
        <v>4</v>
      </c>
      <c r="R289">
        <v>2</v>
      </c>
      <c r="S289" s="5" t="s">
        <v>184</v>
      </c>
      <c r="T289" s="5" t="s">
        <v>40</v>
      </c>
      <c r="U289" s="9">
        <v>0.19500000000000001</v>
      </c>
      <c r="V289" s="14">
        <v>13.3</v>
      </c>
      <c r="W289" s="15">
        <v>818.19799999999998</v>
      </c>
      <c r="X289" s="15">
        <v>504.44940000000003</v>
      </c>
      <c r="Y289" s="15">
        <f t="shared" si="37"/>
        <v>0.61653707293344651</v>
      </c>
      <c r="Z289" s="12">
        <f t="shared" si="38"/>
        <v>8.1999430700148395</v>
      </c>
      <c r="AA289">
        <v>6.6230000000000002</v>
      </c>
      <c r="AB289">
        <f t="shared" si="39"/>
        <v>0.80768853435320431</v>
      </c>
      <c r="AC289">
        <f t="shared" si="40"/>
        <v>1.2381010221976203</v>
      </c>
      <c r="AD289">
        <f t="shared" si="41"/>
        <v>0.24142969932853597</v>
      </c>
      <c r="AE289">
        <v>995</v>
      </c>
      <c r="AF289">
        <f t="shared" si="42"/>
        <v>2.426429138980261E-4</v>
      </c>
      <c r="AG289">
        <v>2000</v>
      </c>
      <c r="AH289" s="24">
        <v>10.411</v>
      </c>
      <c r="AI289">
        <f t="shared" si="43"/>
        <v>4.6612796829896476E-2</v>
      </c>
      <c r="AJ289">
        <f t="shared" si="44"/>
        <v>5.5537163901341155E-4</v>
      </c>
    </row>
    <row r="290" spans="1:36" ht="16">
      <c r="A290" s="5" t="s">
        <v>183</v>
      </c>
      <c r="B290" s="5" t="s">
        <v>184</v>
      </c>
      <c r="C290" s="5" t="s">
        <v>177</v>
      </c>
      <c r="D290" s="6" t="s">
        <v>14</v>
      </c>
      <c r="E290" s="7">
        <v>53</v>
      </c>
      <c r="F290" s="8">
        <v>0.30199999999999999</v>
      </c>
      <c r="G290" s="7">
        <v>2259.1</v>
      </c>
      <c r="H290" s="5" t="s">
        <v>39</v>
      </c>
      <c r="I290" s="8">
        <v>10.452</v>
      </c>
      <c r="J290" s="26">
        <v>1.1170956452352245</v>
      </c>
      <c r="K290" s="13">
        <f t="shared" si="36"/>
        <v>1.2083052994689545</v>
      </c>
      <c r="M290" t="s">
        <v>151</v>
      </c>
      <c r="N290" t="s">
        <v>152</v>
      </c>
      <c r="O290" t="s">
        <v>153</v>
      </c>
      <c r="P290" t="s">
        <v>154</v>
      </c>
      <c r="Q290">
        <v>4</v>
      </c>
      <c r="R290">
        <v>2</v>
      </c>
      <c r="S290" s="5" t="s">
        <v>184</v>
      </c>
      <c r="T290" s="5" t="s">
        <v>39</v>
      </c>
      <c r="U290" s="9">
        <v>2.1999999999999999E-2</v>
      </c>
      <c r="V290" s="14">
        <v>13.3</v>
      </c>
      <c r="W290" s="15">
        <v>818.19799999999998</v>
      </c>
      <c r="X290" s="15">
        <v>504.44940000000003</v>
      </c>
      <c r="Y290" s="15">
        <f t="shared" si="37"/>
        <v>0.61653707293344651</v>
      </c>
      <c r="Z290" s="12">
        <f t="shared" si="38"/>
        <v>8.1999430700148395</v>
      </c>
      <c r="AA290">
        <v>6.6230000000000002</v>
      </c>
      <c r="AB290">
        <f t="shared" si="39"/>
        <v>0.80768853435320431</v>
      </c>
      <c r="AC290">
        <f t="shared" si="40"/>
        <v>1.2381010221976203</v>
      </c>
      <c r="AD290">
        <f t="shared" si="41"/>
        <v>2.7238222488347646E-2</v>
      </c>
      <c r="AE290">
        <v>995</v>
      </c>
      <c r="AF290">
        <f t="shared" si="42"/>
        <v>2.7375097978238842E-5</v>
      </c>
      <c r="AG290">
        <v>2000</v>
      </c>
      <c r="AH290" s="24">
        <v>10.411</v>
      </c>
      <c r="AI290">
        <f t="shared" si="43"/>
        <v>5.2588796423472944E-3</v>
      </c>
      <c r="AJ290">
        <f t="shared" si="44"/>
        <v>6.3543321411176358E-5</v>
      </c>
    </row>
    <row r="291" spans="1:36" ht="16">
      <c r="A291" s="5" t="s">
        <v>185</v>
      </c>
      <c r="B291" s="5" t="s">
        <v>184</v>
      </c>
      <c r="C291" s="5" t="s">
        <v>177</v>
      </c>
      <c r="D291" s="6" t="s">
        <v>14</v>
      </c>
      <c r="E291" s="7">
        <v>54</v>
      </c>
      <c r="F291" s="8">
        <v>0.29699999999999999</v>
      </c>
      <c r="G291" s="7">
        <v>2258.6999999999998</v>
      </c>
      <c r="H291" s="5" t="s">
        <v>39</v>
      </c>
      <c r="I291" s="8">
        <v>7.8840000000000003</v>
      </c>
      <c r="J291" s="26">
        <v>1.1142882520964525</v>
      </c>
      <c r="K291" s="13">
        <f t="shared" si="36"/>
        <v>1.2052714796509827</v>
      </c>
      <c r="M291" t="s">
        <v>151</v>
      </c>
      <c r="N291" t="s">
        <v>152</v>
      </c>
      <c r="O291" t="s">
        <v>153</v>
      </c>
      <c r="P291" t="s">
        <v>154</v>
      </c>
      <c r="Q291">
        <v>4</v>
      </c>
      <c r="R291">
        <v>2</v>
      </c>
      <c r="S291" s="5" t="s">
        <v>184</v>
      </c>
      <c r="T291" s="5" t="s">
        <v>39</v>
      </c>
      <c r="U291" s="9">
        <v>2.1000000000000001E-2</v>
      </c>
      <c r="V291" s="14">
        <v>13.3</v>
      </c>
      <c r="W291" s="15">
        <v>818.19799999999998</v>
      </c>
      <c r="X291" s="15">
        <v>504.44940000000003</v>
      </c>
      <c r="Y291" s="15">
        <f t="shared" si="37"/>
        <v>0.61653707293344651</v>
      </c>
      <c r="Z291" s="12">
        <f t="shared" si="38"/>
        <v>8.1999430700148395</v>
      </c>
      <c r="AA291">
        <v>6.6230000000000002</v>
      </c>
      <c r="AB291">
        <f t="shared" si="39"/>
        <v>0.80768853435320431</v>
      </c>
      <c r="AC291">
        <f t="shared" si="40"/>
        <v>1.2381010221976203</v>
      </c>
      <c r="AD291">
        <f t="shared" si="41"/>
        <v>2.6000121466150029E-2</v>
      </c>
      <c r="AE291">
        <v>995</v>
      </c>
      <c r="AF291">
        <f t="shared" si="42"/>
        <v>2.613077534286435E-5</v>
      </c>
      <c r="AG291">
        <v>2000</v>
      </c>
      <c r="AH291" s="24">
        <v>10.411</v>
      </c>
      <c r="AI291">
        <f t="shared" si="43"/>
        <v>5.0198396586042362E-3</v>
      </c>
      <c r="AJ291">
        <f t="shared" si="44"/>
        <v>6.0502695729366117E-5</v>
      </c>
    </row>
    <row r="292" spans="1:36" ht="16">
      <c r="A292" s="5" t="s">
        <v>183</v>
      </c>
      <c r="B292" s="5" t="s">
        <v>184</v>
      </c>
      <c r="C292" s="5" t="s">
        <v>177</v>
      </c>
      <c r="D292" s="6" t="s">
        <v>14</v>
      </c>
      <c r="E292" s="7">
        <v>51</v>
      </c>
      <c r="F292" s="8">
        <v>3.101</v>
      </c>
      <c r="G292" s="7">
        <v>2233.6</v>
      </c>
      <c r="H292" s="5" t="s">
        <v>37</v>
      </c>
      <c r="I292" s="8">
        <v>166.239</v>
      </c>
      <c r="J292" s="26">
        <v>1.2871077179120942</v>
      </c>
      <c r="K292" s="13">
        <f t="shared" si="36"/>
        <v>1.3920032633489567</v>
      </c>
      <c r="M292" t="s">
        <v>151</v>
      </c>
      <c r="N292" t="s">
        <v>152</v>
      </c>
      <c r="O292" t="s">
        <v>153</v>
      </c>
      <c r="P292" t="s">
        <v>154</v>
      </c>
      <c r="Q292">
        <v>4</v>
      </c>
      <c r="R292">
        <v>2</v>
      </c>
      <c r="S292" s="5" t="s">
        <v>184</v>
      </c>
      <c r="T292" s="5" t="s">
        <v>37</v>
      </c>
      <c r="U292" s="9">
        <v>0.221</v>
      </c>
      <c r="V292" s="14">
        <v>13.3</v>
      </c>
      <c r="W292" s="15">
        <v>818.19799999999998</v>
      </c>
      <c r="X292" s="15">
        <v>504.44940000000003</v>
      </c>
      <c r="Y292" s="15">
        <f t="shared" si="37"/>
        <v>0.61653707293344651</v>
      </c>
      <c r="Z292" s="12">
        <f t="shared" si="38"/>
        <v>8.1999430700148395</v>
      </c>
      <c r="AA292">
        <v>6.6230000000000002</v>
      </c>
      <c r="AB292">
        <f t="shared" si="39"/>
        <v>0.80768853435320431</v>
      </c>
      <c r="AC292">
        <f t="shared" si="40"/>
        <v>1.2381010221976203</v>
      </c>
      <c r="AD292">
        <f t="shared" si="41"/>
        <v>0.27362032590567409</v>
      </c>
      <c r="AE292">
        <v>995</v>
      </c>
      <c r="AF292">
        <f t="shared" si="42"/>
        <v>2.7499530241776292E-4</v>
      </c>
      <c r="AG292">
        <v>2000</v>
      </c>
      <c r="AH292" s="24">
        <v>10.411</v>
      </c>
      <c r="AI292">
        <f t="shared" si="43"/>
        <v>5.2827836407216014E-2</v>
      </c>
      <c r="AJ292">
        <f t="shared" si="44"/>
        <v>7.353652067450952E-4</v>
      </c>
    </row>
    <row r="293" spans="1:36" ht="16">
      <c r="A293" s="5" t="s">
        <v>185</v>
      </c>
      <c r="B293" s="5" t="s">
        <v>184</v>
      </c>
      <c r="C293" s="5" t="s">
        <v>177</v>
      </c>
      <c r="D293" s="6" t="s">
        <v>14</v>
      </c>
      <c r="E293" s="7">
        <v>52</v>
      </c>
      <c r="F293" s="8">
        <v>3.1560000000000001</v>
      </c>
      <c r="G293" s="7">
        <v>2233.4</v>
      </c>
      <c r="H293" s="5" t="s">
        <v>37</v>
      </c>
      <c r="I293" s="8">
        <v>166.691</v>
      </c>
      <c r="J293" s="26">
        <v>1.2876001399478392</v>
      </c>
      <c r="K293" s="13">
        <f t="shared" si="36"/>
        <v>1.3925352502277226</v>
      </c>
      <c r="M293" t="s">
        <v>151</v>
      </c>
      <c r="N293" t="s">
        <v>152</v>
      </c>
      <c r="O293" t="s">
        <v>153</v>
      </c>
      <c r="P293" t="s">
        <v>154</v>
      </c>
      <c r="Q293">
        <v>4</v>
      </c>
      <c r="R293">
        <v>2</v>
      </c>
      <c r="S293" s="5" t="s">
        <v>184</v>
      </c>
      <c r="T293" s="5" t="s">
        <v>37</v>
      </c>
      <c r="U293" s="9">
        <v>0.222</v>
      </c>
      <c r="V293" s="14">
        <v>13.3</v>
      </c>
      <c r="W293" s="15">
        <v>818.19799999999998</v>
      </c>
      <c r="X293" s="15">
        <v>504.44940000000003</v>
      </c>
      <c r="Y293" s="15">
        <f t="shared" si="37"/>
        <v>0.61653707293344651</v>
      </c>
      <c r="Z293" s="12">
        <f t="shared" si="38"/>
        <v>8.1999430700148395</v>
      </c>
      <c r="AA293">
        <v>6.6230000000000002</v>
      </c>
      <c r="AB293">
        <f t="shared" si="39"/>
        <v>0.80768853435320431</v>
      </c>
      <c r="AC293">
        <f t="shared" si="40"/>
        <v>1.2381010221976203</v>
      </c>
      <c r="AD293">
        <f t="shared" si="41"/>
        <v>0.27485842692787171</v>
      </c>
      <c r="AE293">
        <v>995</v>
      </c>
      <c r="AF293">
        <f t="shared" si="42"/>
        <v>2.762396250531374E-4</v>
      </c>
      <c r="AG293">
        <v>2000</v>
      </c>
      <c r="AH293" s="24">
        <v>10.411</v>
      </c>
      <c r="AI293">
        <f t="shared" si="43"/>
        <v>5.306687639095907E-2</v>
      </c>
      <c r="AJ293">
        <f t="shared" si="44"/>
        <v>7.3897495993887816E-4</v>
      </c>
    </row>
    <row r="294" spans="1:36" ht="16">
      <c r="A294" s="5" t="s">
        <v>183</v>
      </c>
      <c r="B294" s="5" t="s">
        <v>184</v>
      </c>
      <c r="C294" s="5" t="s">
        <v>177</v>
      </c>
      <c r="D294" s="6" t="s">
        <v>14</v>
      </c>
      <c r="E294" s="7">
        <v>52</v>
      </c>
      <c r="F294" s="8">
        <v>3.585</v>
      </c>
      <c r="G294" s="7">
        <v>2242.8000000000002</v>
      </c>
      <c r="H294" s="5" t="s">
        <v>38</v>
      </c>
      <c r="I294" s="8">
        <v>63.116999999999997</v>
      </c>
      <c r="J294" s="26">
        <v>1.174635026355451</v>
      </c>
      <c r="K294" s="13">
        <f t="shared" si="36"/>
        <v>1.2704823470584325</v>
      </c>
      <c r="M294" t="s">
        <v>151</v>
      </c>
      <c r="N294" t="s">
        <v>152</v>
      </c>
      <c r="O294" t="s">
        <v>153</v>
      </c>
      <c r="P294" t="s">
        <v>154</v>
      </c>
      <c r="Q294">
        <v>4</v>
      </c>
      <c r="R294">
        <v>2</v>
      </c>
      <c r="S294" s="5" t="s">
        <v>184</v>
      </c>
      <c r="T294" s="5" t="s">
        <v>38</v>
      </c>
      <c r="U294" s="9">
        <v>0.25600000000000001</v>
      </c>
      <c r="V294" s="14">
        <v>13.3</v>
      </c>
      <c r="W294" s="15">
        <v>818.19799999999998</v>
      </c>
      <c r="X294" s="15">
        <v>504.44940000000003</v>
      </c>
      <c r="Y294" s="15">
        <f t="shared" si="37"/>
        <v>0.61653707293344651</v>
      </c>
      <c r="Z294" s="12">
        <f t="shared" si="38"/>
        <v>8.1999430700148395</v>
      </c>
      <c r="AA294">
        <v>6.6230000000000002</v>
      </c>
      <c r="AB294">
        <f t="shared" si="39"/>
        <v>0.80768853435320431</v>
      </c>
      <c r="AC294">
        <f t="shared" si="40"/>
        <v>1.2381010221976203</v>
      </c>
      <c r="AD294">
        <f t="shared" si="41"/>
        <v>0.31695386168259082</v>
      </c>
      <c r="AE294">
        <v>995</v>
      </c>
      <c r="AF294">
        <f t="shared" si="42"/>
        <v>3.1854659465587018E-4</v>
      </c>
      <c r="AG294">
        <v>2000</v>
      </c>
      <c r="AH294" s="24">
        <v>10.411</v>
      </c>
      <c r="AI294">
        <f t="shared" si="43"/>
        <v>6.1194235838223074E-2</v>
      </c>
      <c r="AJ294">
        <f t="shared" si="44"/>
        <v>7.7746196374192894E-4</v>
      </c>
    </row>
    <row r="295" spans="1:36" ht="16">
      <c r="A295" s="5" t="s">
        <v>185</v>
      </c>
      <c r="B295" s="5" t="s">
        <v>184</v>
      </c>
      <c r="C295" s="5" t="s">
        <v>177</v>
      </c>
      <c r="D295" s="6" t="s">
        <v>14</v>
      </c>
      <c r="E295" s="7">
        <v>53</v>
      </c>
      <c r="F295" s="8">
        <v>3.6139999999999999</v>
      </c>
      <c r="G295" s="7">
        <v>2242.6</v>
      </c>
      <c r="H295" s="5" t="s">
        <v>38</v>
      </c>
      <c r="I295" s="8">
        <v>63.332999999999998</v>
      </c>
      <c r="J295" s="26">
        <v>1.1748708802356918</v>
      </c>
      <c r="K295" s="13">
        <f t="shared" si="36"/>
        <v>1.2707371985721783</v>
      </c>
      <c r="M295" t="s">
        <v>151</v>
      </c>
      <c r="N295" t="s">
        <v>152</v>
      </c>
      <c r="O295" t="s">
        <v>153</v>
      </c>
      <c r="P295" t="s">
        <v>154</v>
      </c>
      <c r="Q295">
        <v>4</v>
      </c>
      <c r="R295">
        <v>2</v>
      </c>
      <c r="S295" s="5" t="s">
        <v>184</v>
      </c>
      <c r="T295" s="5" t="s">
        <v>38</v>
      </c>
      <c r="U295" s="9">
        <v>0.254</v>
      </c>
      <c r="V295" s="14">
        <v>13.3</v>
      </c>
      <c r="W295" s="15">
        <v>818.19799999999998</v>
      </c>
      <c r="X295" s="15">
        <v>504.44940000000003</v>
      </c>
      <c r="Y295" s="15">
        <f t="shared" si="37"/>
        <v>0.61653707293344651</v>
      </c>
      <c r="Z295" s="12">
        <f t="shared" si="38"/>
        <v>8.1999430700148395</v>
      </c>
      <c r="AA295">
        <v>6.6230000000000002</v>
      </c>
      <c r="AB295">
        <f t="shared" si="39"/>
        <v>0.80768853435320431</v>
      </c>
      <c r="AC295">
        <f t="shared" si="40"/>
        <v>1.2381010221976203</v>
      </c>
      <c r="AD295">
        <f t="shared" si="41"/>
        <v>0.31447765963819557</v>
      </c>
      <c r="AE295">
        <v>995</v>
      </c>
      <c r="AF295">
        <f t="shared" si="42"/>
        <v>3.160579493851212E-4</v>
      </c>
      <c r="AG295">
        <v>2000</v>
      </c>
      <c r="AH295" s="24">
        <v>10.411</v>
      </c>
      <c r="AI295">
        <f t="shared" si="43"/>
        <v>6.0716155870736956E-2</v>
      </c>
      <c r="AJ295">
        <f t="shared" si="44"/>
        <v>7.7154277819251992E-4</v>
      </c>
    </row>
    <row r="296" spans="1:36" ht="16">
      <c r="A296" s="5" t="s">
        <v>183</v>
      </c>
      <c r="B296" s="5" t="s">
        <v>184</v>
      </c>
      <c r="C296" s="5" t="s">
        <v>177</v>
      </c>
      <c r="D296" s="6" t="s">
        <v>14</v>
      </c>
      <c r="E296" s="7">
        <v>50</v>
      </c>
      <c r="F296" s="8">
        <v>0.43099999999999999</v>
      </c>
      <c r="G296" s="7">
        <v>2225</v>
      </c>
      <c r="H296" s="5" t="s">
        <v>36</v>
      </c>
      <c r="I296" s="8">
        <v>60.273000000000003</v>
      </c>
      <c r="J296" s="26">
        <v>1.1715295119355369</v>
      </c>
      <c r="K296" s="13">
        <f t="shared" si="36"/>
        <v>1.2671266794155063</v>
      </c>
      <c r="M296" t="s">
        <v>151</v>
      </c>
      <c r="N296" t="s">
        <v>152</v>
      </c>
      <c r="O296" t="s">
        <v>153</v>
      </c>
      <c r="P296" t="s">
        <v>154</v>
      </c>
      <c r="Q296">
        <v>4</v>
      </c>
      <c r="R296">
        <v>2</v>
      </c>
      <c r="S296" s="5" t="s">
        <v>184</v>
      </c>
      <c r="T296" s="5" t="s">
        <v>36</v>
      </c>
      <c r="U296" s="9">
        <v>3.1E-2</v>
      </c>
      <c r="V296" s="14">
        <v>13.3</v>
      </c>
      <c r="W296" s="15">
        <v>818.19799999999998</v>
      </c>
      <c r="X296" s="15">
        <v>504.44940000000003</v>
      </c>
      <c r="Y296" s="15">
        <f t="shared" si="37"/>
        <v>0.61653707293344651</v>
      </c>
      <c r="Z296" s="12">
        <f t="shared" si="38"/>
        <v>8.1999430700148395</v>
      </c>
      <c r="AA296">
        <v>6.6230000000000002</v>
      </c>
      <c r="AB296">
        <f t="shared" si="39"/>
        <v>0.80768853435320431</v>
      </c>
      <c r="AC296">
        <f t="shared" si="40"/>
        <v>1.2381010221976203</v>
      </c>
      <c r="AD296">
        <f t="shared" si="41"/>
        <v>3.8381131688126228E-2</v>
      </c>
      <c r="AE296">
        <v>995</v>
      </c>
      <c r="AF296">
        <f t="shared" si="42"/>
        <v>3.8574001696609277E-5</v>
      </c>
      <c r="AG296">
        <v>2000</v>
      </c>
      <c r="AH296" s="24">
        <v>10.411</v>
      </c>
      <c r="AI296">
        <f t="shared" si="43"/>
        <v>7.4102394960348242E-3</v>
      </c>
      <c r="AJ296">
        <f t="shared" si="44"/>
        <v>9.3897121662842424E-5</v>
      </c>
    </row>
    <row r="297" spans="1:36" ht="16">
      <c r="A297" s="5" t="s">
        <v>185</v>
      </c>
      <c r="B297" s="5" t="s">
        <v>184</v>
      </c>
      <c r="C297" s="5" t="s">
        <v>177</v>
      </c>
      <c r="D297" s="6" t="s">
        <v>14</v>
      </c>
      <c r="E297" s="7">
        <v>51</v>
      </c>
      <c r="F297" s="8">
        <v>0.442</v>
      </c>
      <c r="G297" s="7">
        <v>2224.8000000000002</v>
      </c>
      <c r="H297" s="5" t="s">
        <v>36</v>
      </c>
      <c r="I297" s="8">
        <v>60.526000000000003</v>
      </c>
      <c r="J297" s="26">
        <v>1.1718057839614422</v>
      </c>
      <c r="K297" s="13">
        <f t="shared" si="36"/>
        <v>1.2674252062095592</v>
      </c>
      <c r="M297" t="s">
        <v>151</v>
      </c>
      <c r="N297" t="s">
        <v>152</v>
      </c>
      <c r="O297" t="s">
        <v>153</v>
      </c>
      <c r="P297" t="s">
        <v>154</v>
      </c>
      <c r="Q297">
        <v>4</v>
      </c>
      <c r="R297">
        <v>2</v>
      </c>
      <c r="S297" s="5" t="s">
        <v>184</v>
      </c>
      <c r="T297" s="5" t="s">
        <v>36</v>
      </c>
      <c r="U297" s="9">
        <v>3.1E-2</v>
      </c>
      <c r="V297" s="14">
        <v>13.3</v>
      </c>
      <c r="W297" s="15">
        <v>818.19799999999998</v>
      </c>
      <c r="X297" s="15">
        <v>504.44940000000003</v>
      </c>
      <c r="Y297" s="15">
        <f t="shared" si="37"/>
        <v>0.61653707293344651</v>
      </c>
      <c r="Z297" s="12">
        <f t="shared" si="38"/>
        <v>8.1999430700148395</v>
      </c>
      <c r="AA297">
        <v>6.6230000000000002</v>
      </c>
      <c r="AB297">
        <f t="shared" si="39"/>
        <v>0.80768853435320431</v>
      </c>
      <c r="AC297">
        <f t="shared" si="40"/>
        <v>1.2381010221976203</v>
      </c>
      <c r="AD297">
        <f t="shared" si="41"/>
        <v>3.8381131688126228E-2</v>
      </c>
      <c r="AE297">
        <v>995</v>
      </c>
      <c r="AF297">
        <f t="shared" si="42"/>
        <v>3.8574001696609277E-5</v>
      </c>
      <c r="AG297">
        <v>2000</v>
      </c>
      <c r="AH297" s="24">
        <v>10.411</v>
      </c>
      <c r="AI297">
        <f t="shared" si="43"/>
        <v>7.4102394960348242E-3</v>
      </c>
      <c r="AJ297">
        <f t="shared" si="44"/>
        <v>9.3919243213241572E-5</v>
      </c>
    </row>
    <row r="298" spans="1:36" ht="16">
      <c r="A298" s="5" t="s">
        <v>183</v>
      </c>
      <c r="B298" s="5" t="s">
        <v>184</v>
      </c>
      <c r="C298" s="5" t="s">
        <v>177</v>
      </c>
      <c r="D298" s="6" t="s">
        <v>14</v>
      </c>
      <c r="E298" s="7">
        <v>64</v>
      </c>
      <c r="F298" s="8">
        <v>92.570999999999998</v>
      </c>
      <c r="G298" s="7">
        <v>2451.4</v>
      </c>
      <c r="H298" s="5" t="s">
        <v>43</v>
      </c>
      <c r="I298" s="8">
        <v>-28.651</v>
      </c>
      <c r="J298" s="26">
        <v>1.07433012606643</v>
      </c>
      <c r="K298" s="13">
        <f t="shared" si="36"/>
        <v>1.1620890575504794</v>
      </c>
      <c r="M298" t="s">
        <v>151</v>
      </c>
      <c r="N298" t="s">
        <v>152</v>
      </c>
      <c r="O298" t="s">
        <v>153</v>
      </c>
      <c r="P298" t="s">
        <v>154</v>
      </c>
      <c r="Q298">
        <v>4</v>
      </c>
      <c r="R298">
        <v>2</v>
      </c>
      <c r="S298" s="5" t="s">
        <v>184</v>
      </c>
      <c r="T298" s="5" t="s">
        <v>43</v>
      </c>
      <c r="U298" s="9">
        <v>6.609</v>
      </c>
      <c r="V298" s="14">
        <v>13.3</v>
      </c>
      <c r="W298" s="15">
        <v>818.19799999999998</v>
      </c>
      <c r="X298" s="15">
        <v>504.44940000000003</v>
      </c>
      <c r="Y298" s="15">
        <f t="shared" si="37"/>
        <v>0.61653707293344651</v>
      </c>
      <c r="Z298" s="12">
        <f t="shared" si="38"/>
        <v>8.1999430700148395</v>
      </c>
      <c r="AA298">
        <v>6.6230000000000002</v>
      </c>
      <c r="AB298">
        <f t="shared" si="39"/>
        <v>0.80768853435320431</v>
      </c>
      <c r="AC298">
        <f t="shared" si="40"/>
        <v>1.2381010221976203</v>
      </c>
      <c r="AD298">
        <f t="shared" si="41"/>
        <v>8.1826096557040717</v>
      </c>
      <c r="AE298">
        <v>995</v>
      </c>
      <c r="AF298">
        <f t="shared" si="42"/>
        <v>8.2237282971900222E-3</v>
      </c>
      <c r="AG298">
        <v>2000</v>
      </c>
      <c r="AH298" s="24">
        <v>10.411</v>
      </c>
      <c r="AI298">
        <f t="shared" si="43"/>
        <v>1.5798152525578757</v>
      </c>
      <c r="AJ298">
        <f t="shared" si="44"/>
        <v>1.8358860179488547E-2</v>
      </c>
    </row>
    <row r="299" spans="1:36" ht="16">
      <c r="A299" s="5" t="s">
        <v>185</v>
      </c>
      <c r="B299" s="5" t="s">
        <v>184</v>
      </c>
      <c r="C299" s="5" t="s">
        <v>177</v>
      </c>
      <c r="D299" s="6" t="s">
        <v>14</v>
      </c>
      <c r="E299" s="7">
        <v>65</v>
      </c>
      <c r="F299" s="8">
        <v>94.277000000000001</v>
      </c>
      <c r="G299" s="7">
        <v>2451.1999999999998</v>
      </c>
      <c r="H299" s="5" t="s">
        <v>43</v>
      </c>
      <c r="I299" s="8">
        <v>-28.867000000000001</v>
      </c>
      <c r="J299" s="26">
        <v>1.074093792044795</v>
      </c>
      <c r="K299" s="13">
        <f t="shared" si="36"/>
        <v>1.1618336448168136</v>
      </c>
      <c r="M299" t="s">
        <v>151</v>
      </c>
      <c r="N299" t="s">
        <v>152</v>
      </c>
      <c r="O299" t="s">
        <v>153</v>
      </c>
      <c r="P299" t="s">
        <v>154</v>
      </c>
      <c r="Q299">
        <v>4</v>
      </c>
      <c r="R299">
        <v>2</v>
      </c>
      <c r="S299" s="5" t="s">
        <v>184</v>
      </c>
      <c r="T299" s="5" t="s">
        <v>43</v>
      </c>
      <c r="U299" s="9">
        <v>6.6230000000000002</v>
      </c>
      <c r="V299" s="14">
        <v>13.3</v>
      </c>
      <c r="W299" s="15">
        <v>818.19799999999998</v>
      </c>
      <c r="X299" s="15">
        <v>504.44940000000003</v>
      </c>
      <c r="Y299" s="15">
        <f t="shared" si="37"/>
        <v>0.61653707293344651</v>
      </c>
      <c r="Z299" s="12">
        <f t="shared" si="38"/>
        <v>8.1999430700148395</v>
      </c>
      <c r="AA299">
        <v>6.6230000000000002</v>
      </c>
      <c r="AB299">
        <f t="shared" si="39"/>
        <v>0.80768853435320431</v>
      </c>
      <c r="AC299">
        <f t="shared" si="40"/>
        <v>1.2381010221976203</v>
      </c>
      <c r="AD299">
        <f t="shared" si="41"/>
        <v>8.1999430700148395</v>
      </c>
      <c r="AE299">
        <v>995</v>
      </c>
      <c r="AF299">
        <f t="shared" si="42"/>
        <v>8.2411488140852664E-3</v>
      </c>
      <c r="AG299">
        <v>2000</v>
      </c>
      <c r="AH299" s="24">
        <v>10.411</v>
      </c>
      <c r="AI299">
        <f t="shared" si="43"/>
        <v>1.5831618123302789</v>
      </c>
      <c r="AJ299">
        <f t="shared" si="44"/>
        <v>1.83937065875448E-2</v>
      </c>
    </row>
    <row r="300" spans="1:36" ht="16">
      <c r="A300" s="5" t="s">
        <v>183</v>
      </c>
      <c r="B300" s="5" t="s">
        <v>184</v>
      </c>
      <c r="C300" s="5" t="s">
        <v>177</v>
      </c>
      <c r="D300" s="6" t="s">
        <v>14</v>
      </c>
      <c r="E300" s="7">
        <v>71</v>
      </c>
      <c r="F300" s="8">
        <v>0.754</v>
      </c>
      <c r="G300" s="7">
        <v>2617.1</v>
      </c>
      <c r="H300" s="5" t="s">
        <v>46</v>
      </c>
      <c r="I300" s="8">
        <v>-19.498999999999999</v>
      </c>
      <c r="J300" s="26">
        <v>1.0843426486759744</v>
      </c>
      <c r="K300" s="13">
        <f t="shared" si="36"/>
        <v>1.1729097769316803</v>
      </c>
      <c r="M300" t="s">
        <v>151</v>
      </c>
      <c r="N300" t="s">
        <v>152</v>
      </c>
      <c r="O300" t="s">
        <v>153</v>
      </c>
      <c r="P300" t="s">
        <v>154</v>
      </c>
      <c r="Q300">
        <v>4</v>
      </c>
      <c r="R300">
        <v>2</v>
      </c>
      <c r="S300" s="5" t="s">
        <v>184</v>
      </c>
      <c r="T300" s="5" t="s">
        <v>46</v>
      </c>
      <c r="U300" s="9">
        <v>5.3999999999999999E-2</v>
      </c>
      <c r="V300" s="14">
        <v>13.3</v>
      </c>
      <c r="W300" s="15">
        <v>818.19799999999998</v>
      </c>
      <c r="X300" s="15">
        <v>504.44940000000003</v>
      </c>
      <c r="Y300" s="15">
        <f t="shared" si="37"/>
        <v>0.61653707293344651</v>
      </c>
      <c r="Z300" s="12">
        <f t="shared" si="38"/>
        <v>8.1999430700148395</v>
      </c>
      <c r="AA300">
        <v>6.6230000000000002</v>
      </c>
      <c r="AB300">
        <f t="shared" si="39"/>
        <v>0.80768853435320431</v>
      </c>
      <c r="AC300">
        <f t="shared" si="40"/>
        <v>1.2381010221976203</v>
      </c>
      <c r="AD300">
        <f t="shared" si="41"/>
        <v>6.6857455198671492E-2</v>
      </c>
      <c r="AE300">
        <v>995</v>
      </c>
      <c r="AF300">
        <f t="shared" si="42"/>
        <v>6.7193422310222605E-5</v>
      </c>
      <c r="AG300">
        <v>2000</v>
      </c>
      <c r="AH300" s="24">
        <v>10.411</v>
      </c>
      <c r="AI300">
        <f t="shared" si="43"/>
        <v>1.2908159122125175E-2</v>
      </c>
      <c r="AJ300">
        <f t="shared" si="44"/>
        <v>1.5140106036530475E-4</v>
      </c>
    </row>
    <row r="301" spans="1:36" ht="16">
      <c r="A301" s="5" t="s">
        <v>185</v>
      </c>
      <c r="B301" s="5" t="s">
        <v>184</v>
      </c>
      <c r="C301" s="5" t="s">
        <v>177</v>
      </c>
      <c r="D301" s="6" t="s">
        <v>14</v>
      </c>
      <c r="E301" s="7">
        <v>71</v>
      </c>
      <c r="F301" s="8">
        <v>0.76500000000000001</v>
      </c>
      <c r="G301" s="7">
        <v>2616.9</v>
      </c>
      <c r="H301" s="5" t="s">
        <v>46</v>
      </c>
      <c r="I301" s="8">
        <v>-22.292999999999999</v>
      </c>
      <c r="J301" s="26">
        <v>1.0812861559869915</v>
      </c>
      <c r="K301" s="13">
        <f t="shared" si="36"/>
        <v>1.1696065874160304</v>
      </c>
      <c r="M301" t="s">
        <v>151</v>
      </c>
      <c r="N301" t="s">
        <v>152</v>
      </c>
      <c r="O301" t="s">
        <v>153</v>
      </c>
      <c r="P301" t="s">
        <v>154</v>
      </c>
      <c r="Q301">
        <v>4</v>
      </c>
      <c r="R301">
        <v>2</v>
      </c>
      <c r="S301" s="5" t="s">
        <v>184</v>
      </c>
      <c r="T301" s="5" t="s">
        <v>46</v>
      </c>
      <c r="U301" s="9">
        <v>5.3999999999999999E-2</v>
      </c>
      <c r="V301" s="14">
        <v>13.3</v>
      </c>
      <c r="W301" s="15">
        <v>818.19799999999998</v>
      </c>
      <c r="X301" s="15">
        <v>504.44940000000003</v>
      </c>
      <c r="Y301" s="15">
        <f t="shared" si="37"/>
        <v>0.61653707293344651</v>
      </c>
      <c r="Z301" s="12">
        <f t="shared" si="38"/>
        <v>8.1999430700148395</v>
      </c>
      <c r="AA301">
        <v>6.6230000000000002</v>
      </c>
      <c r="AB301">
        <f t="shared" si="39"/>
        <v>0.80768853435320431</v>
      </c>
      <c r="AC301">
        <f t="shared" si="40"/>
        <v>1.2381010221976203</v>
      </c>
      <c r="AD301">
        <f t="shared" si="41"/>
        <v>6.6857455198671492E-2</v>
      </c>
      <c r="AE301">
        <v>995</v>
      </c>
      <c r="AF301">
        <f t="shared" si="42"/>
        <v>6.7193422310222605E-5</v>
      </c>
      <c r="AG301">
        <v>2000</v>
      </c>
      <c r="AH301" s="24">
        <v>10.411</v>
      </c>
      <c r="AI301">
        <f t="shared" si="43"/>
        <v>1.2908159122125175E-2</v>
      </c>
      <c r="AJ301">
        <f t="shared" si="44"/>
        <v>1.5097467940651928E-4</v>
      </c>
    </row>
    <row r="302" spans="1:36" ht="16">
      <c r="A302" s="5" t="s">
        <v>183</v>
      </c>
      <c r="B302" s="5" t="s">
        <v>184</v>
      </c>
      <c r="C302" s="5" t="s">
        <v>177</v>
      </c>
      <c r="D302" s="6" t="s">
        <v>14</v>
      </c>
      <c r="E302" s="7">
        <v>69</v>
      </c>
      <c r="F302" s="8">
        <v>0.38300000000000001</v>
      </c>
      <c r="G302" s="7">
        <v>2581.6</v>
      </c>
      <c r="H302" s="5" t="s">
        <v>45</v>
      </c>
      <c r="I302" s="8">
        <v>-1.788</v>
      </c>
      <c r="J302" s="26">
        <v>1.1037131815186039</v>
      </c>
      <c r="K302" s="13">
        <f t="shared" si="36"/>
        <v>1.1938433640891049</v>
      </c>
      <c r="M302" t="s">
        <v>151</v>
      </c>
      <c r="N302" t="s">
        <v>152</v>
      </c>
      <c r="O302" t="s">
        <v>153</v>
      </c>
      <c r="P302" t="s">
        <v>154</v>
      </c>
      <c r="Q302">
        <v>4</v>
      </c>
      <c r="R302">
        <v>2</v>
      </c>
      <c r="S302" s="5" t="s">
        <v>184</v>
      </c>
      <c r="T302" s="5" t="s">
        <v>45</v>
      </c>
      <c r="U302" s="9">
        <v>2.7E-2</v>
      </c>
      <c r="V302" s="14">
        <v>13.3</v>
      </c>
      <c r="W302" s="15">
        <v>818.19799999999998</v>
      </c>
      <c r="X302" s="15">
        <v>504.44940000000003</v>
      </c>
      <c r="Y302" s="15">
        <f t="shared" si="37"/>
        <v>0.61653707293344651</v>
      </c>
      <c r="Z302" s="12">
        <f t="shared" si="38"/>
        <v>8.1999430700148395</v>
      </c>
      <c r="AA302">
        <v>6.6230000000000002</v>
      </c>
      <c r="AB302">
        <f t="shared" si="39"/>
        <v>0.80768853435320431</v>
      </c>
      <c r="AC302">
        <f t="shared" si="40"/>
        <v>1.2381010221976203</v>
      </c>
      <c r="AD302">
        <f t="shared" si="41"/>
        <v>3.3428727599335746E-2</v>
      </c>
      <c r="AE302">
        <v>995</v>
      </c>
      <c r="AF302">
        <f t="shared" si="42"/>
        <v>3.3596711155111302E-5</v>
      </c>
      <c r="AG302">
        <v>2000</v>
      </c>
      <c r="AH302" s="24">
        <v>10.411</v>
      </c>
      <c r="AI302">
        <f t="shared" si="43"/>
        <v>6.4540795610625876E-3</v>
      </c>
      <c r="AJ302">
        <f t="shared" si="44"/>
        <v>7.7051600552776933E-5</v>
      </c>
    </row>
    <row r="303" spans="1:36" ht="16">
      <c r="A303" s="5" t="s">
        <v>185</v>
      </c>
      <c r="B303" s="5" t="s">
        <v>184</v>
      </c>
      <c r="C303" s="5" t="s">
        <v>177</v>
      </c>
      <c r="D303" s="6" t="s">
        <v>14</v>
      </c>
      <c r="E303" s="7">
        <v>69</v>
      </c>
      <c r="F303" s="8">
        <v>0.39800000000000002</v>
      </c>
      <c r="G303" s="7">
        <v>2581.6</v>
      </c>
      <c r="H303" s="5" t="s">
        <v>45</v>
      </c>
      <c r="I303" s="8">
        <v>-0.442</v>
      </c>
      <c r="J303" s="26">
        <v>1.1051849924533723</v>
      </c>
      <c r="K303" s="13">
        <f t="shared" si="36"/>
        <v>1.1954339115711259</v>
      </c>
      <c r="M303" t="s">
        <v>151</v>
      </c>
      <c r="N303" t="s">
        <v>152</v>
      </c>
      <c r="O303" t="s">
        <v>153</v>
      </c>
      <c r="P303" t="s">
        <v>154</v>
      </c>
      <c r="Q303">
        <v>4</v>
      </c>
      <c r="R303">
        <v>2</v>
      </c>
      <c r="S303" s="5" t="s">
        <v>184</v>
      </c>
      <c r="T303" s="5" t="s">
        <v>45</v>
      </c>
      <c r="U303" s="9">
        <v>2.8000000000000001E-2</v>
      </c>
      <c r="V303" s="14">
        <v>13.3</v>
      </c>
      <c r="W303" s="15">
        <v>818.19799999999998</v>
      </c>
      <c r="X303" s="15">
        <v>504.44940000000003</v>
      </c>
      <c r="Y303" s="15">
        <f t="shared" si="37"/>
        <v>0.61653707293344651</v>
      </c>
      <c r="Z303" s="12">
        <f t="shared" si="38"/>
        <v>8.1999430700148395</v>
      </c>
      <c r="AA303">
        <v>6.6230000000000002</v>
      </c>
      <c r="AB303">
        <f t="shared" si="39"/>
        <v>0.80768853435320431</v>
      </c>
      <c r="AC303">
        <f t="shared" si="40"/>
        <v>1.2381010221976203</v>
      </c>
      <c r="AD303">
        <f t="shared" si="41"/>
        <v>3.466682862153337E-2</v>
      </c>
      <c r="AE303">
        <v>995</v>
      </c>
      <c r="AF303">
        <f t="shared" si="42"/>
        <v>3.4841033790485798E-5</v>
      </c>
      <c r="AG303">
        <v>2000</v>
      </c>
      <c r="AH303" s="24">
        <v>10.411</v>
      </c>
      <c r="AI303">
        <f t="shared" si="43"/>
        <v>6.6931195448056476E-3</v>
      </c>
      <c r="AJ303">
        <f t="shared" si="44"/>
        <v>8.0011820780601691E-5</v>
      </c>
    </row>
    <row r="304" spans="1:36" ht="16">
      <c r="A304" s="5" t="s">
        <v>183</v>
      </c>
      <c r="B304" s="5" t="s">
        <v>184</v>
      </c>
      <c r="C304" s="5" t="s">
        <v>177</v>
      </c>
      <c r="D304" s="6" t="s">
        <v>14</v>
      </c>
      <c r="E304" s="7">
        <v>70</v>
      </c>
      <c r="F304" s="8">
        <v>0.58799999999999997</v>
      </c>
      <c r="G304" s="7">
        <v>2588</v>
      </c>
      <c r="H304" s="5" t="s">
        <v>63</v>
      </c>
      <c r="I304" s="8">
        <v>-23.431999999999999</v>
      </c>
      <c r="J304" s="26">
        <v>1.0800400942112112</v>
      </c>
      <c r="K304" s="13">
        <f t="shared" si="36"/>
        <v>1.1682599482332736</v>
      </c>
      <c r="M304" t="s">
        <v>151</v>
      </c>
      <c r="N304" t="s">
        <v>152</v>
      </c>
      <c r="O304" t="s">
        <v>153</v>
      </c>
      <c r="P304" t="s">
        <v>154</v>
      </c>
      <c r="Q304">
        <v>4</v>
      </c>
      <c r="R304">
        <v>2</v>
      </c>
      <c r="S304" s="5" t="s">
        <v>184</v>
      </c>
      <c r="T304" s="5" t="s">
        <v>63</v>
      </c>
      <c r="U304" s="9">
        <v>4.2000000000000003E-2</v>
      </c>
      <c r="V304" s="14">
        <v>13.3</v>
      </c>
      <c r="W304" s="15">
        <v>818.19799999999998</v>
      </c>
      <c r="X304" s="15">
        <v>504.44940000000003</v>
      </c>
      <c r="Y304" s="15">
        <f t="shared" si="37"/>
        <v>0.61653707293344651</v>
      </c>
      <c r="Z304" s="12">
        <f t="shared" si="38"/>
        <v>8.1999430700148395</v>
      </c>
      <c r="AA304">
        <v>6.6230000000000002</v>
      </c>
      <c r="AB304">
        <f t="shared" si="39"/>
        <v>0.80768853435320431</v>
      </c>
      <c r="AC304">
        <f t="shared" si="40"/>
        <v>1.2381010221976203</v>
      </c>
      <c r="AD304">
        <f t="shared" si="41"/>
        <v>5.2000242932300059E-2</v>
      </c>
      <c r="AE304">
        <v>995</v>
      </c>
      <c r="AF304">
        <f t="shared" si="42"/>
        <v>5.22615506857287E-5</v>
      </c>
      <c r="AG304">
        <v>2000</v>
      </c>
      <c r="AH304" s="24">
        <v>10.411</v>
      </c>
      <c r="AI304">
        <f t="shared" si="43"/>
        <v>1.0039679317208472E-2</v>
      </c>
      <c r="AJ304">
        <f t="shared" si="44"/>
        <v>1.1728955239400637E-4</v>
      </c>
    </row>
    <row r="305" spans="1:36" ht="16">
      <c r="A305" s="5" t="s">
        <v>185</v>
      </c>
      <c r="B305" s="5" t="s">
        <v>184</v>
      </c>
      <c r="C305" s="5" t="s">
        <v>177</v>
      </c>
      <c r="D305" s="6" t="s">
        <v>14</v>
      </c>
      <c r="E305" s="7">
        <v>70</v>
      </c>
      <c r="F305" s="8">
        <v>0.52100000000000002</v>
      </c>
      <c r="G305" s="7">
        <v>2587.8000000000002</v>
      </c>
      <c r="H305" s="5" t="s">
        <v>63</v>
      </c>
      <c r="I305" s="8">
        <v>-17.690999999999999</v>
      </c>
      <c r="J305" s="26">
        <v>1.0863204072804664</v>
      </c>
      <c r="K305" s="13">
        <f t="shared" si="36"/>
        <v>1.1750471562728393</v>
      </c>
      <c r="M305" t="s">
        <v>151</v>
      </c>
      <c r="N305" t="s">
        <v>152</v>
      </c>
      <c r="O305" t="s">
        <v>153</v>
      </c>
      <c r="P305" t="s">
        <v>154</v>
      </c>
      <c r="Q305">
        <v>4</v>
      </c>
      <c r="R305">
        <v>2</v>
      </c>
      <c r="S305" s="5" t="s">
        <v>184</v>
      </c>
      <c r="T305" s="5" t="s">
        <v>63</v>
      </c>
      <c r="U305" s="9">
        <v>3.6999999999999998E-2</v>
      </c>
      <c r="V305" s="14">
        <v>13.3</v>
      </c>
      <c r="W305" s="15">
        <v>818.19799999999998</v>
      </c>
      <c r="X305" s="15">
        <v>504.44940000000003</v>
      </c>
      <c r="Y305" s="15">
        <f t="shared" si="37"/>
        <v>0.61653707293344651</v>
      </c>
      <c r="Z305" s="12">
        <f t="shared" si="38"/>
        <v>8.1999430700148395</v>
      </c>
      <c r="AA305">
        <v>6.6230000000000002</v>
      </c>
      <c r="AB305">
        <f t="shared" si="39"/>
        <v>0.80768853435320431</v>
      </c>
      <c r="AC305">
        <f t="shared" si="40"/>
        <v>1.2381010221976203</v>
      </c>
      <c r="AD305">
        <f t="shared" si="41"/>
        <v>4.5809737821311952E-2</v>
      </c>
      <c r="AE305">
        <v>995</v>
      </c>
      <c r="AF305">
        <f t="shared" si="42"/>
        <v>4.6039937508856236E-5</v>
      </c>
      <c r="AG305">
        <v>2000</v>
      </c>
      <c r="AH305" s="24">
        <v>10.411</v>
      </c>
      <c r="AI305">
        <f t="shared" si="43"/>
        <v>8.8444793984931783E-3</v>
      </c>
      <c r="AJ305">
        <f t="shared" si="44"/>
        <v>1.0392680365913122E-4</v>
      </c>
    </row>
    <row r="306" spans="1:36" ht="16">
      <c r="A306" s="5" t="s">
        <v>183</v>
      </c>
      <c r="B306" s="5" t="s">
        <v>184</v>
      </c>
      <c r="C306" s="5" t="s">
        <v>177</v>
      </c>
      <c r="D306" s="6" t="s">
        <v>14</v>
      </c>
      <c r="E306" s="7">
        <v>66</v>
      </c>
      <c r="F306" s="8">
        <v>1.222</v>
      </c>
      <c r="G306" s="7">
        <v>2518.4</v>
      </c>
      <c r="H306" s="5" t="s">
        <v>44</v>
      </c>
      <c r="I306" s="8">
        <v>-24.323</v>
      </c>
      <c r="J306" s="26">
        <v>1.0790653216314414</v>
      </c>
      <c r="K306" s="13">
        <f t="shared" si="36"/>
        <v>1.1672064937554001</v>
      </c>
      <c r="M306" t="s">
        <v>151</v>
      </c>
      <c r="N306" t="s">
        <v>152</v>
      </c>
      <c r="O306" t="s">
        <v>153</v>
      </c>
      <c r="P306" t="s">
        <v>154</v>
      </c>
      <c r="Q306">
        <v>4</v>
      </c>
      <c r="R306">
        <v>2</v>
      </c>
      <c r="S306" s="5" t="s">
        <v>184</v>
      </c>
      <c r="T306" s="5" t="s">
        <v>44</v>
      </c>
      <c r="U306" s="9">
        <v>8.6999999999999994E-2</v>
      </c>
      <c r="V306" s="14">
        <v>13.3</v>
      </c>
      <c r="W306" s="15">
        <v>818.19799999999998</v>
      </c>
      <c r="X306" s="15">
        <v>504.44940000000003</v>
      </c>
      <c r="Y306" s="15">
        <f t="shared" si="37"/>
        <v>0.61653707293344651</v>
      </c>
      <c r="Z306" s="12">
        <f t="shared" si="38"/>
        <v>8.1999430700148395</v>
      </c>
      <c r="AA306">
        <v>6.6230000000000002</v>
      </c>
      <c r="AB306">
        <f t="shared" si="39"/>
        <v>0.80768853435320431</v>
      </c>
      <c r="AC306">
        <f t="shared" si="40"/>
        <v>1.2381010221976203</v>
      </c>
      <c r="AD306">
        <f t="shared" si="41"/>
        <v>0.10771478893119296</v>
      </c>
      <c r="AE306">
        <v>995</v>
      </c>
      <c r="AF306">
        <f t="shared" si="42"/>
        <v>1.0825606927758087E-4</v>
      </c>
      <c r="AG306">
        <v>2000</v>
      </c>
      <c r="AH306" s="24">
        <v>10.411</v>
      </c>
      <c r="AI306">
        <f t="shared" si="43"/>
        <v>2.0796478585646119E-2</v>
      </c>
      <c r="AJ306">
        <f t="shared" si="44"/>
        <v>2.4273784852411268E-4</v>
      </c>
    </row>
    <row r="307" spans="1:36" ht="16">
      <c r="A307" s="5" t="s">
        <v>185</v>
      </c>
      <c r="B307" s="5" t="s">
        <v>184</v>
      </c>
      <c r="C307" s="5" t="s">
        <v>177</v>
      </c>
      <c r="D307" s="6" t="s">
        <v>14</v>
      </c>
      <c r="E307" s="7">
        <v>67</v>
      </c>
      <c r="F307" s="8">
        <v>1.24</v>
      </c>
      <c r="G307" s="7">
        <v>2518.1999999999998</v>
      </c>
      <c r="H307" s="5" t="s">
        <v>44</v>
      </c>
      <c r="I307" s="8">
        <v>-25.341999999999999</v>
      </c>
      <c r="J307" s="26">
        <v>1.0779504908331312</v>
      </c>
      <c r="K307" s="13">
        <f t="shared" si="36"/>
        <v>1.1660016737313696</v>
      </c>
      <c r="M307" t="s">
        <v>151</v>
      </c>
      <c r="N307" t="s">
        <v>152</v>
      </c>
      <c r="O307" t="s">
        <v>153</v>
      </c>
      <c r="P307" t="s">
        <v>154</v>
      </c>
      <c r="Q307">
        <v>4</v>
      </c>
      <c r="R307">
        <v>2</v>
      </c>
      <c r="S307" s="5" t="s">
        <v>184</v>
      </c>
      <c r="T307" s="5" t="s">
        <v>44</v>
      </c>
      <c r="U307" s="9">
        <v>8.6999999999999994E-2</v>
      </c>
      <c r="V307" s="14">
        <v>13.3</v>
      </c>
      <c r="W307" s="15">
        <v>818.19799999999998</v>
      </c>
      <c r="X307" s="15">
        <v>504.44940000000003</v>
      </c>
      <c r="Y307" s="15">
        <f t="shared" si="37"/>
        <v>0.61653707293344651</v>
      </c>
      <c r="Z307" s="12">
        <f t="shared" si="38"/>
        <v>8.1999430700148395</v>
      </c>
      <c r="AA307">
        <v>6.6230000000000002</v>
      </c>
      <c r="AB307">
        <f t="shared" si="39"/>
        <v>0.80768853435320431</v>
      </c>
      <c r="AC307">
        <f t="shared" si="40"/>
        <v>1.2381010221976203</v>
      </c>
      <c r="AD307">
        <f t="shared" si="41"/>
        <v>0.10771478893119296</v>
      </c>
      <c r="AE307">
        <v>995</v>
      </c>
      <c r="AF307">
        <f t="shared" si="42"/>
        <v>1.0825606927758087E-4</v>
      </c>
      <c r="AG307">
        <v>2000</v>
      </c>
      <c r="AH307" s="24">
        <v>10.411</v>
      </c>
      <c r="AI307">
        <f t="shared" si="43"/>
        <v>2.0796478585646119E-2</v>
      </c>
      <c r="AJ307">
        <f t="shared" si="44"/>
        <v>2.4248728838581962E-4</v>
      </c>
    </row>
    <row r="308" spans="1:36" ht="16">
      <c r="A308" s="5" t="s">
        <v>183</v>
      </c>
      <c r="B308" s="5" t="s">
        <v>184</v>
      </c>
      <c r="C308" s="5" t="s">
        <v>177</v>
      </c>
      <c r="D308" s="6" t="s">
        <v>14</v>
      </c>
      <c r="E308" s="7">
        <v>81</v>
      </c>
      <c r="F308" s="8">
        <v>0.41899999999999998</v>
      </c>
      <c r="G308" s="7">
        <v>2782.6</v>
      </c>
      <c r="H308" s="5" t="s">
        <v>53</v>
      </c>
      <c r="I308" s="8">
        <v>-32.268000000000001</v>
      </c>
      <c r="J308" s="26">
        <v>1.0703724764729354</v>
      </c>
      <c r="K308" s="13">
        <f t="shared" si="36"/>
        <v>1.1578119026968423</v>
      </c>
      <c r="M308" t="s">
        <v>151</v>
      </c>
      <c r="N308" t="s">
        <v>152</v>
      </c>
      <c r="O308" t="s">
        <v>153</v>
      </c>
      <c r="P308" t="s">
        <v>154</v>
      </c>
      <c r="Q308">
        <v>4</v>
      </c>
      <c r="R308">
        <v>2</v>
      </c>
      <c r="S308" s="5" t="s">
        <v>184</v>
      </c>
      <c r="T308" s="5" t="s">
        <v>53</v>
      </c>
      <c r="U308" s="9">
        <v>0.03</v>
      </c>
      <c r="V308" s="14">
        <v>13.3</v>
      </c>
      <c r="W308" s="15">
        <v>818.19799999999998</v>
      </c>
      <c r="X308" s="15">
        <v>504.44940000000003</v>
      </c>
      <c r="Y308" s="15">
        <f t="shared" si="37"/>
        <v>0.61653707293344651</v>
      </c>
      <c r="Z308" s="12">
        <f t="shared" si="38"/>
        <v>8.1999430700148395</v>
      </c>
      <c r="AA308">
        <v>6.6230000000000002</v>
      </c>
      <c r="AB308">
        <f t="shared" si="39"/>
        <v>0.80768853435320431</v>
      </c>
      <c r="AC308">
        <f t="shared" si="40"/>
        <v>1.2381010221976203</v>
      </c>
      <c r="AD308">
        <f t="shared" si="41"/>
        <v>3.7143030665928604E-2</v>
      </c>
      <c r="AE308">
        <v>995</v>
      </c>
      <c r="AF308">
        <f t="shared" si="42"/>
        <v>3.7329679061234775E-5</v>
      </c>
      <c r="AG308">
        <v>2000</v>
      </c>
      <c r="AH308" s="24">
        <v>10.411</v>
      </c>
      <c r="AI308">
        <f t="shared" si="43"/>
        <v>7.1711995122917633E-3</v>
      </c>
      <c r="AJ308">
        <f t="shared" si="44"/>
        <v>8.3029001519451944E-5</v>
      </c>
    </row>
    <row r="309" spans="1:36" ht="16">
      <c r="A309" s="5" t="s">
        <v>185</v>
      </c>
      <c r="B309" s="5" t="s">
        <v>184</v>
      </c>
      <c r="C309" s="5" t="s">
        <v>177</v>
      </c>
      <c r="D309" s="6" t="s">
        <v>14</v>
      </c>
      <c r="E309" s="7">
        <v>81</v>
      </c>
      <c r="F309" s="8">
        <v>0.42699999999999999</v>
      </c>
      <c r="G309" s="7">
        <v>2782.2</v>
      </c>
      <c r="H309" s="5" t="s">
        <v>53</v>
      </c>
      <c r="I309" s="8">
        <v>-35.002000000000002</v>
      </c>
      <c r="J309" s="26">
        <v>1.0673807778030557</v>
      </c>
      <c r="K309" s="13">
        <f t="shared" si="36"/>
        <v>1.1545786624585164</v>
      </c>
      <c r="M309" t="s">
        <v>151</v>
      </c>
      <c r="N309" t="s">
        <v>152</v>
      </c>
      <c r="O309" t="s">
        <v>153</v>
      </c>
      <c r="P309" t="s">
        <v>154</v>
      </c>
      <c r="Q309">
        <v>4</v>
      </c>
      <c r="R309">
        <v>2</v>
      </c>
      <c r="S309" s="5" t="s">
        <v>184</v>
      </c>
      <c r="T309" s="5" t="s">
        <v>53</v>
      </c>
      <c r="U309" s="9">
        <v>0.03</v>
      </c>
      <c r="V309" s="14">
        <v>13.3</v>
      </c>
      <c r="W309" s="15">
        <v>818.19799999999998</v>
      </c>
      <c r="X309" s="15">
        <v>504.44940000000003</v>
      </c>
      <c r="Y309" s="15">
        <f t="shared" si="37"/>
        <v>0.61653707293344651</v>
      </c>
      <c r="Z309" s="12">
        <f t="shared" si="38"/>
        <v>8.1999430700148395</v>
      </c>
      <c r="AA309">
        <v>6.6230000000000002</v>
      </c>
      <c r="AB309">
        <f t="shared" si="39"/>
        <v>0.80768853435320431</v>
      </c>
      <c r="AC309">
        <f t="shared" si="40"/>
        <v>1.2381010221976203</v>
      </c>
      <c r="AD309">
        <f t="shared" si="41"/>
        <v>3.7143030665928604E-2</v>
      </c>
      <c r="AE309">
        <v>995</v>
      </c>
      <c r="AF309">
        <f t="shared" si="42"/>
        <v>3.7329679061234775E-5</v>
      </c>
      <c r="AG309">
        <v>2000</v>
      </c>
      <c r="AH309" s="24">
        <v>10.411</v>
      </c>
      <c r="AI309">
        <f t="shared" si="43"/>
        <v>7.1711995122917633E-3</v>
      </c>
      <c r="AJ309">
        <f t="shared" si="44"/>
        <v>8.2797139411249892E-5</v>
      </c>
    </row>
    <row r="310" spans="1:36" ht="16">
      <c r="A310" s="5" t="s">
        <v>183</v>
      </c>
      <c r="B310" s="5" t="s">
        <v>184</v>
      </c>
      <c r="C310" s="5" t="s">
        <v>177</v>
      </c>
      <c r="D310" s="6" t="s">
        <v>14</v>
      </c>
      <c r="E310" s="7">
        <v>88</v>
      </c>
      <c r="F310" s="8">
        <v>0.83299999999999996</v>
      </c>
      <c r="G310" s="7">
        <v>2957.4</v>
      </c>
      <c r="H310" s="5" t="s">
        <v>54</v>
      </c>
      <c r="I310" s="8">
        <v>-27.193000000000001</v>
      </c>
      <c r="J310" s="26">
        <v>1.0759253511771987</v>
      </c>
      <c r="K310" s="13">
        <f t="shared" si="36"/>
        <v>1.163813058975768</v>
      </c>
      <c r="M310" t="s">
        <v>151</v>
      </c>
      <c r="N310" t="s">
        <v>152</v>
      </c>
      <c r="O310" t="s">
        <v>153</v>
      </c>
      <c r="P310" t="s">
        <v>154</v>
      </c>
      <c r="Q310">
        <v>4</v>
      </c>
      <c r="R310">
        <v>2</v>
      </c>
      <c r="S310" s="5" t="s">
        <v>184</v>
      </c>
      <c r="T310" s="5" t="s">
        <v>54</v>
      </c>
      <c r="U310" s="9">
        <v>5.8999999999999997E-2</v>
      </c>
      <c r="V310" s="14">
        <v>13.3</v>
      </c>
      <c r="W310" s="15">
        <v>818.19799999999998</v>
      </c>
      <c r="X310" s="15">
        <v>504.44940000000003</v>
      </c>
      <c r="Y310" s="15">
        <f t="shared" si="37"/>
        <v>0.61653707293344651</v>
      </c>
      <c r="Z310" s="12">
        <f t="shared" si="38"/>
        <v>8.1999430700148395</v>
      </c>
      <c r="AA310">
        <v>6.6230000000000002</v>
      </c>
      <c r="AB310">
        <f t="shared" si="39"/>
        <v>0.80768853435320431</v>
      </c>
      <c r="AC310">
        <f t="shared" si="40"/>
        <v>1.2381010221976203</v>
      </c>
      <c r="AD310">
        <f t="shared" si="41"/>
        <v>7.3047960309659599E-2</v>
      </c>
      <c r="AE310">
        <v>995</v>
      </c>
      <c r="AF310">
        <f t="shared" si="42"/>
        <v>7.3415035487095075E-5</v>
      </c>
      <c r="AG310">
        <v>2000</v>
      </c>
      <c r="AH310" s="24">
        <v>10.411</v>
      </c>
      <c r="AI310">
        <f t="shared" si="43"/>
        <v>1.4103359040840473E-2</v>
      </c>
      <c r="AJ310">
        <f t="shared" si="44"/>
        <v>1.6413673427154103E-4</v>
      </c>
    </row>
    <row r="311" spans="1:36" ht="16">
      <c r="A311" s="5" t="s">
        <v>185</v>
      </c>
      <c r="B311" s="5" t="s">
        <v>184</v>
      </c>
      <c r="C311" s="5" t="s">
        <v>177</v>
      </c>
      <c r="D311" s="6" t="s">
        <v>14</v>
      </c>
      <c r="E311" s="7">
        <v>88</v>
      </c>
      <c r="F311" s="8">
        <v>0.876</v>
      </c>
      <c r="G311" s="7">
        <v>2956.5</v>
      </c>
      <c r="H311" s="5" t="s">
        <v>54</v>
      </c>
      <c r="I311" s="8">
        <v>-24.777999999999999</v>
      </c>
      <c r="J311" s="26">
        <v>1.0785675347333243</v>
      </c>
      <c r="K311" s="13">
        <f t="shared" si="36"/>
        <v>1.1666685257356066</v>
      </c>
      <c r="M311" t="s">
        <v>151</v>
      </c>
      <c r="N311" t="s">
        <v>152</v>
      </c>
      <c r="O311" t="s">
        <v>153</v>
      </c>
      <c r="P311" t="s">
        <v>154</v>
      </c>
      <c r="Q311">
        <v>4</v>
      </c>
      <c r="R311">
        <v>2</v>
      </c>
      <c r="S311" s="5" t="s">
        <v>184</v>
      </c>
      <c r="T311" s="5" t="s">
        <v>54</v>
      </c>
      <c r="U311" s="9">
        <v>6.2E-2</v>
      </c>
      <c r="V311" s="14">
        <v>13.3</v>
      </c>
      <c r="W311" s="15">
        <v>818.19799999999998</v>
      </c>
      <c r="X311" s="15">
        <v>504.44940000000003</v>
      </c>
      <c r="Y311" s="15">
        <f t="shared" si="37"/>
        <v>0.61653707293344651</v>
      </c>
      <c r="Z311" s="12">
        <f t="shared" si="38"/>
        <v>8.1999430700148395</v>
      </c>
      <c r="AA311">
        <v>6.6230000000000002</v>
      </c>
      <c r="AB311">
        <f t="shared" si="39"/>
        <v>0.80768853435320431</v>
      </c>
      <c r="AC311">
        <f t="shared" si="40"/>
        <v>1.2381010221976203</v>
      </c>
      <c r="AD311">
        <f t="shared" si="41"/>
        <v>7.6762263376252457E-2</v>
      </c>
      <c r="AE311">
        <v>995</v>
      </c>
      <c r="AF311">
        <f t="shared" si="42"/>
        <v>7.7148003393218555E-5</v>
      </c>
      <c r="AG311">
        <v>2000</v>
      </c>
      <c r="AH311" s="24">
        <v>10.411</v>
      </c>
      <c r="AI311">
        <f t="shared" si="43"/>
        <v>1.4820478992069648E-2</v>
      </c>
      <c r="AJ311">
        <f t="shared" si="44"/>
        <v>1.7290586376373426E-4</v>
      </c>
    </row>
    <row r="312" spans="1:36" ht="16">
      <c r="A312" s="5" t="s">
        <v>183</v>
      </c>
      <c r="B312" s="5" t="s">
        <v>184</v>
      </c>
      <c r="C312" s="5" t="s">
        <v>177</v>
      </c>
      <c r="D312" s="6" t="s">
        <v>14</v>
      </c>
      <c r="E312" s="7">
        <v>97</v>
      </c>
      <c r="F312" s="8">
        <v>0.745</v>
      </c>
      <c r="G312" s="7">
        <v>3395.6</v>
      </c>
      <c r="H312" s="5" t="s">
        <v>55</v>
      </c>
      <c r="I312" s="8">
        <v>-24.867999999999999</v>
      </c>
      <c r="J312" s="26">
        <v>1.078469070797347</v>
      </c>
      <c r="K312" s="13">
        <f t="shared" si="36"/>
        <v>1.1665621137851536</v>
      </c>
      <c r="M312" t="s">
        <v>151</v>
      </c>
      <c r="N312" t="s">
        <v>152</v>
      </c>
      <c r="O312" t="s">
        <v>153</v>
      </c>
      <c r="P312" t="s">
        <v>154</v>
      </c>
      <c r="Q312">
        <v>4</v>
      </c>
      <c r="R312">
        <v>2</v>
      </c>
      <c r="S312" s="5" t="s">
        <v>184</v>
      </c>
      <c r="T312" s="5" t="s">
        <v>55</v>
      </c>
      <c r="U312" s="9">
        <v>5.2999999999999999E-2</v>
      </c>
      <c r="V312" s="14">
        <v>13.3</v>
      </c>
      <c r="W312" s="15">
        <v>818.19799999999998</v>
      </c>
      <c r="X312" s="15">
        <v>504.44940000000003</v>
      </c>
      <c r="Y312" s="15">
        <f t="shared" si="37"/>
        <v>0.61653707293344651</v>
      </c>
      <c r="Z312" s="12">
        <f t="shared" si="38"/>
        <v>8.1999430700148395</v>
      </c>
      <c r="AA312">
        <v>6.6230000000000002</v>
      </c>
      <c r="AB312">
        <f t="shared" si="39"/>
        <v>0.80768853435320431</v>
      </c>
      <c r="AC312">
        <f t="shared" si="40"/>
        <v>1.2381010221976203</v>
      </c>
      <c r="AD312">
        <f t="shared" si="41"/>
        <v>6.5619354176473868E-2</v>
      </c>
      <c r="AE312">
        <v>995</v>
      </c>
      <c r="AF312">
        <f t="shared" si="42"/>
        <v>6.5949099674848102E-5</v>
      </c>
      <c r="AG312">
        <v>2000</v>
      </c>
      <c r="AH312" s="24">
        <v>10.411</v>
      </c>
      <c r="AI312">
        <f t="shared" si="43"/>
        <v>1.2669119138382116E-2</v>
      </c>
      <c r="AJ312">
        <f t="shared" si="44"/>
        <v>1.4779314401866986E-4</v>
      </c>
    </row>
    <row r="313" spans="1:36" ht="16">
      <c r="A313" s="5" t="s">
        <v>185</v>
      </c>
      <c r="B313" s="5" t="s">
        <v>184</v>
      </c>
      <c r="C313" s="5" t="s">
        <v>177</v>
      </c>
      <c r="D313" s="6" t="s">
        <v>14</v>
      </c>
      <c r="E313" s="7">
        <v>97</v>
      </c>
      <c r="F313" s="8">
        <v>0.76500000000000001</v>
      </c>
      <c r="G313" s="7">
        <v>3393.7</v>
      </c>
      <c r="H313" s="5" t="s">
        <v>55</v>
      </c>
      <c r="I313" s="8">
        <v>-25.789000000000001</v>
      </c>
      <c r="J313" s="26">
        <v>1.0774614452525451</v>
      </c>
      <c r="K313" s="13">
        <f t="shared" si="36"/>
        <v>1.165473151654844</v>
      </c>
      <c r="M313" t="s">
        <v>151</v>
      </c>
      <c r="N313" t="s">
        <v>152</v>
      </c>
      <c r="O313" t="s">
        <v>153</v>
      </c>
      <c r="P313" t="s">
        <v>154</v>
      </c>
      <c r="Q313">
        <v>4</v>
      </c>
      <c r="R313">
        <v>2</v>
      </c>
      <c r="S313" s="5" t="s">
        <v>184</v>
      </c>
      <c r="T313" s="5" t="s">
        <v>55</v>
      </c>
      <c r="U313" s="9">
        <v>5.3999999999999999E-2</v>
      </c>
      <c r="V313" s="14">
        <v>13.3</v>
      </c>
      <c r="W313" s="15">
        <v>818.19799999999998</v>
      </c>
      <c r="X313" s="15">
        <v>504.44940000000003</v>
      </c>
      <c r="Y313" s="15">
        <f t="shared" si="37"/>
        <v>0.61653707293344651</v>
      </c>
      <c r="Z313" s="12">
        <f t="shared" si="38"/>
        <v>8.1999430700148395</v>
      </c>
      <c r="AA313">
        <v>6.6230000000000002</v>
      </c>
      <c r="AB313">
        <f t="shared" si="39"/>
        <v>0.80768853435320431</v>
      </c>
      <c r="AC313">
        <f t="shared" si="40"/>
        <v>1.2381010221976203</v>
      </c>
      <c r="AD313">
        <f t="shared" si="41"/>
        <v>6.6857455198671492E-2</v>
      </c>
      <c r="AE313">
        <v>995</v>
      </c>
      <c r="AF313">
        <f t="shared" si="42"/>
        <v>6.7193422310222605E-5</v>
      </c>
      <c r="AG313">
        <v>2000</v>
      </c>
      <c r="AH313" s="24">
        <v>10.411</v>
      </c>
      <c r="AI313">
        <f t="shared" si="43"/>
        <v>1.2908159122125175E-2</v>
      </c>
      <c r="AJ313">
        <f t="shared" si="44"/>
        <v>1.504411289412545E-4</v>
      </c>
    </row>
    <row r="314" spans="1:36" ht="16">
      <c r="A314" s="5" t="s">
        <v>183</v>
      </c>
      <c r="B314" s="5" t="s">
        <v>184</v>
      </c>
      <c r="C314" s="5" t="s">
        <v>177</v>
      </c>
      <c r="D314" s="6" t="s">
        <v>14</v>
      </c>
      <c r="E314" s="7">
        <v>45</v>
      </c>
      <c r="F314" s="8">
        <v>0.84199999999999997</v>
      </c>
      <c r="G314" s="7">
        <v>2073.6999999999998</v>
      </c>
      <c r="H314" s="5" t="s">
        <v>32</v>
      </c>
      <c r="I314" s="8">
        <v>51.572000000000003</v>
      </c>
      <c r="J314" s="26">
        <v>1.1620272164971062</v>
      </c>
      <c r="K314" s="13">
        <f t="shared" si="36"/>
        <v>1.2568588548411637</v>
      </c>
      <c r="M314" t="s">
        <v>151</v>
      </c>
      <c r="N314" t="s">
        <v>152</v>
      </c>
      <c r="O314" t="s">
        <v>153</v>
      </c>
      <c r="P314" t="s">
        <v>154</v>
      </c>
      <c r="Q314">
        <v>4</v>
      </c>
      <c r="R314">
        <v>2</v>
      </c>
      <c r="S314" s="5" t="s">
        <v>184</v>
      </c>
      <c r="T314" s="5" t="s">
        <v>32</v>
      </c>
      <c r="U314" s="9">
        <v>0.06</v>
      </c>
      <c r="V314" s="14">
        <v>13.3</v>
      </c>
      <c r="W314" s="15">
        <v>818.19799999999998</v>
      </c>
      <c r="X314" s="15">
        <v>504.44940000000003</v>
      </c>
      <c r="Y314" s="15">
        <f t="shared" si="37"/>
        <v>0.61653707293344651</v>
      </c>
      <c r="Z314" s="12">
        <f t="shared" si="38"/>
        <v>8.1999430700148395</v>
      </c>
      <c r="AA314">
        <v>6.6230000000000002</v>
      </c>
      <c r="AB314">
        <f t="shared" si="39"/>
        <v>0.80768853435320431</v>
      </c>
      <c r="AC314">
        <f t="shared" si="40"/>
        <v>1.2381010221976203</v>
      </c>
      <c r="AD314">
        <f t="shared" si="41"/>
        <v>7.4286061331857209E-2</v>
      </c>
      <c r="AE314">
        <v>995</v>
      </c>
      <c r="AF314">
        <f t="shared" si="42"/>
        <v>7.465935812246955E-5</v>
      </c>
      <c r="AG314">
        <v>2000</v>
      </c>
      <c r="AH314" s="24">
        <v>10.411</v>
      </c>
      <c r="AI314">
        <f t="shared" si="43"/>
        <v>1.4342399024583527E-2</v>
      </c>
      <c r="AJ314">
        <f t="shared" si="44"/>
        <v>1.8026371213713074E-4</v>
      </c>
    </row>
    <row r="315" spans="1:36" ht="16">
      <c r="A315" s="5" t="s">
        <v>185</v>
      </c>
      <c r="B315" s="5" t="s">
        <v>184</v>
      </c>
      <c r="C315" s="5" t="s">
        <v>177</v>
      </c>
      <c r="D315" s="6" t="s">
        <v>14</v>
      </c>
      <c r="E315" s="7">
        <v>44</v>
      </c>
      <c r="F315" s="8">
        <v>0.85899999999999999</v>
      </c>
      <c r="G315" s="7">
        <v>2073.5</v>
      </c>
      <c r="H315" s="5" t="s">
        <v>32</v>
      </c>
      <c r="I315" s="8">
        <v>51.798000000000002</v>
      </c>
      <c r="J315" s="26">
        <v>1.1622740524800947</v>
      </c>
      <c r="K315" s="13">
        <f t="shared" si="36"/>
        <v>1.2571255785982778</v>
      </c>
      <c r="M315" t="s">
        <v>151</v>
      </c>
      <c r="N315" t="s">
        <v>152</v>
      </c>
      <c r="O315" t="s">
        <v>153</v>
      </c>
      <c r="P315" t="s">
        <v>154</v>
      </c>
      <c r="Q315">
        <v>4</v>
      </c>
      <c r="R315">
        <v>2</v>
      </c>
      <c r="S315" s="5" t="s">
        <v>184</v>
      </c>
      <c r="T315" s="5" t="s">
        <v>32</v>
      </c>
      <c r="U315" s="9">
        <v>0.06</v>
      </c>
      <c r="V315" s="14">
        <v>13.3</v>
      </c>
      <c r="W315" s="15">
        <v>818.19799999999998</v>
      </c>
      <c r="X315" s="15">
        <v>504.44940000000003</v>
      </c>
      <c r="Y315" s="15">
        <f t="shared" si="37"/>
        <v>0.61653707293344651</v>
      </c>
      <c r="Z315" s="12">
        <f t="shared" si="38"/>
        <v>8.1999430700148395</v>
      </c>
      <c r="AA315">
        <v>6.6230000000000002</v>
      </c>
      <c r="AB315">
        <f t="shared" si="39"/>
        <v>0.80768853435320431</v>
      </c>
      <c r="AC315">
        <f t="shared" si="40"/>
        <v>1.2381010221976203</v>
      </c>
      <c r="AD315">
        <f t="shared" si="41"/>
        <v>7.4286061331857209E-2</v>
      </c>
      <c r="AE315">
        <v>995</v>
      </c>
      <c r="AF315">
        <f t="shared" si="42"/>
        <v>7.465935812246955E-5</v>
      </c>
      <c r="AG315">
        <v>2000</v>
      </c>
      <c r="AH315" s="24">
        <v>10.411</v>
      </c>
      <c r="AI315">
        <f t="shared" si="43"/>
        <v>1.4342399024583527E-2</v>
      </c>
      <c r="AJ315">
        <f t="shared" si="44"/>
        <v>1.803019667226694E-4</v>
      </c>
    </row>
    <row r="316" spans="1:36" ht="16">
      <c r="A316" s="5" t="s">
        <v>183</v>
      </c>
      <c r="B316" s="5" t="s">
        <v>184</v>
      </c>
      <c r="C316" s="5" t="s">
        <v>177</v>
      </c>
      <c r="D316" s="6" t="s">
        <v>14</v>
      </c>
      <c r="E316" s="7">
        <v>63</v>
      </c>
      <c r="F316" s="8">
        <v>2.2850000000000001</v>
      </c>
      <c r="G316" s="7">
        <v>2432.1</v>
      </c>
      <c r="H316" s="5" t="s">
        <v>42</v>
      </c>
      <c r="I316" s="8">
        <v>-0.98</v>
      </c>
      <c r="J316" s="26">
        <v>1.1045967107232537</v>
      </c>
      <c r="K316" s="13">
        <f t="shared" si="36"/>
        <v>1.1947981713956568</v>
      </c>
      <c r="M316" t="s">
        <v>151</v>
      </c>
      <c r="N316" t="s">
        <v>152</v>
      </c>
      <c r="O316" t="s">
        <v>153</v>
      </c>
      <c r="P316" t="s">
        <v>154</v>
      </c>
      <c r="Q316">
        <v>4</v>
      </c>
      <c r="R316">
        <v>2</v>
      </c>
      <c r="S316" s="5" t="s">
        <v>184</v>
      </c>
      <c r="T316" s="5" t="s">
        <v>42</v>
      </c>
      <c r="U316" s="9">
        <v>0.16300000000000001</v>
      </c>
      <c r="V316" s="14">
        <v>13.3</v>
      </c>
      <c r="W316" s="15">
        <v>818.19799999999998</v>
      </c>
      <c r="X316" s="15">
        <v>504.44940000000003</v>
      </c>
      <c r="Y316" s="15">
        <f t="shared" si="37"/>
        <v>0.61653707293344651</v>
      </c>
      <c r="Z316" s="12">
        <f t="shared" si="38"/>
        <v>8.1999430700148395</v>
      </c>
      <c r="AA316">
        <v>6.6230000000000002</v>
      </c>
      <c r="AB316">
        <f t="shared" si="39"/>
        <v>0.80768853435320431</v>
      </c>
      <c r="AC316">
        <f t="shared" si="40"/>
        <v>1.2381010221976203</v>
      </c>
      <c r="AD316">
        <f t="shared" si="41"/>
        <v>0.20181046661821211</v>
      </c>
      <c r="AE316">
        <v>995</v>
      </c>
      <c r="AF316">
        <f t="shared" si="42"/>
        <v>2.0282458956604233E-4</v>
      </c>
      <c r="AG316">
        <v>2000</v>
      </c>
      <c r="AH316" s="24">
        <v>10.411</v>
      </c>
      <c r="AI316">
        <f t="shared" si="43"/>
        <v>3.896351735011859E-2</v>
      </c>
      <c r="AJ316">
        <f t="shared" si="44"/>
        <v>4.6553539281064636E-4</v>
      </c>
    </row>
    <row r="317" spans="1:36" ht="16">
      <c r="A317" s="5" t="s">
        <v>185</v>
      </c>
      <c r="B317" s="5" t="s">
        <v>184</v>
      </c>
      <c r="C317" s="5" t="s">
        <v>177</v>
      </c>
      <c r="D317" s="6" t="s">
        <v>14</v>
      </c>
      <c r="E317" s="7">
        <v>64</v>
      </c>
      <c r="F317" s="8">
        <v>2.633</v>
      </c>
      <c r="G317" s="7">
        <v>2431.9</v>
      </c>
      <c r="H317" s="5" t="s">
        <v>42</v>
      </c>
      <c r="I317" s="8">
        <v>-2.0289999999999999</v>
      </c>
      <c r="J317" s="26">
        <v>1.1034496505680564</v>
      </c>
      <c r="K317" s="13">
        <f t="shared" si="36"/>
        <v>1.1935585726933196</v>
      </c>
      <c r="M317" t="s">
        <v>151</v>
      </c>
      <c r="N317" t="s">
        <v>152</v>
      </c>
      <c r="O317" t="s">
        <v>153</v>
      </c>
      <c r="P317" t="s">
        <v>154</v>
      </c>
      <c r="Q317">
        <v>4</v>
      </c>
      <c r="R317">
        <v>2</v>
      </c>
      <c r="S317" s="5" t="s">
        <v>184</v>
      </c>
      <c r="T317" s="5" t="s">
        <v>42</v>
      </c>
      <c r="U317" s="9">
        <v>0.185</v>
      </c>
      <c r="V317" s="14">
        <v>13.3</v>
      </c>
      <c r="W317" s="15">
        <v>818.19799999999998</v>
      </c>
      <c r="X317" s="15">
        <v>504.44940000000003</v>
      </c>
      <c r="Y317" s="15">
        <f t="shared" si="37"/>
        <v>0.61653707293344651</v>
      </c>
      <c r="Z317" s="12">
        <f t="shared" si="38"/>
        <v>8.1999430700148395</v>
      </c>
      <c r="AA317">
        <v>6.6230000000000002</v>
      </c>
      <c r="AB317">
        <f t="shared" si="39"/>
        <v>0.80768853435320431</v>
      </c>
      <c r="AC317">
        <f t="shared" si="40"/>
        <v>1.2381010221976203</v>
      </c>
      <c r="AD317">
        <f t="shared" si="41"/>
        <v>0.22904868910655976</v>
      </c>
      <c r="AE317">
        <v>995</v>
      </c>
      <c r="AF317">
        <f t="shared" si="42"/>
        <v>2.3019968754428116E-4</v>
      </c>
      <c r="AG317">
        <v>2000</v>
      </c>
      <c r="AH317" s="24">
        <v>10.411</v>
      </c>
      <c r="AI317">
        <f t="shared" si="43"/>
        <v>4.4222396992465884E-2</v>
      </c>
      <c r="AJ317">
        <f t="shared" si="44"/>
        <v>5.2782021035404931E-4</v>
      </c>
    </row>
    <row r="318" spans="1:36" ht="16">
      <c r="A318" s="5" t="s">
        <v>183</v>
      </c>
      <c r="B318" s="5" t="s">
        <v>184</v>
      </c>
      <c r="C318" s="5" t="s">
        <v>177</v>
      </c>
      <c r="D318" s="6" t="s">
        <v>14</v>
      </c>
      <c r="E318" s="7">
        <v>23</v>
      </c>
      <c r="F318" s="8">
        <v>1.5940000000000001</v>
      </c>
      <c r="G318" s="7">
        <v>1661.3</v>
      </c>
      <c r="H318" s="5" t="s">
        <v>19</v>
      </c>
      <c r="I318" s="8">
        <v>26.021999999999998</v>
      </c>
      <c r="J318" s="26">
        <v>1.1341136933655023</v>
      </c>
      <c r="K318" s="13">
        <f t="shared" si="36"/>
        <v>1.2266956153085753</v>
      </c>
      <c r="M318" t="s">
        <v>151</v>
      </c>
      <c r="N318" t="s">
        <v>152</v>
      </c>
      <c r="O318" t="s">
        <v>153</v>
      </c>
      <c r="P318" t="s">
        <v>154</v>
      </c>
      <c r="Q318">
        <v>4</v>
      </c>
      <c r="R318">
        <v>2</v>
      </c>
      <c r="S318" s="5" t="s">
        <v>184</v>
      </c>
      <c r="T318" s="5" t="s">
        <v>19</v>
      </c>
      <c r="U318" s="9">
        <v>0.114</v>
      </c>
      <c r="V318" s="14">
        <v>13.3</v>
      </c>
      <c r="W318" s="15">
        <v>818.19799999999998</v>
      </c>
      <c r="X318" s="15">
        <v>504.44940000000003</v>
      </c>
      <c r="Y318" s="15">
        <f t="shared" si="37"/>
        <v>0.61653707293344651</v>
      </c>
      <c r="Z318" s="12">
        <f t="shared" si="38"/>
        <v>8.1999430700148395</v>
      </c>
      <c r="AA318">
        <v>6.6230000000000002</v>
      </c>
      <c r="AB318">
        <f t="shared" si="39"/>
        <v>0.80768853435320431</v>
      </c>
      <c r="AC318">
        <f t="shared" si="40"/>
        <v>1.2381010221976203</v>
      </c>
      <c r="AD318">
        <f t="shared" si="41"/>
        <v>0.14114351653052873</v>
      </c>
      <c r="AE318">
        <v>995</v>
      </c>
      <c r="AF318">
        <f t="shared" si="42"/>
        <v>1.418527804326922E-4</v>
      </c>
      <c r="AG318">
        <v>2000</v>
      </c>
      <c r="AH318" s="24">
        <v>10.411</v>
      </c>
      <c r="AI318">
        <f t="shared" si="43"/>
        <v>2.7250558146708712E-2</v>
      </c>
      <c r="AJ318">
        <f t="shared" si="44"/>
        <v>3.3428140193278953E-4</v>
      </c>
    </row>
    <row r="319" spans="1:36" ht="16">
      <c r="A319" s="5" t="s">
        <v>185</v>
      </c>
      <c r="B319" s="5" t="s">
        <v>184</v>
      </c>
      <c r="C319" s="5" t="s">
        <v>177</v>
      </c>
      <c r="D319" s="6" t="s">
        <v>14</v>
      </c>
      <c r="E319" s="7">
        <v>22</v>
      </c>
      <c r="F319" s="8">
        <v>1.631</v>
      </c>
      <c r="G319" s="7">
        <v>1661.3</v>
      </c>
      <c r="H319" s="5" t="s">
        <v>19</v>
      </c>
      <c r="I319" s="8">
        <v>26.091000000000001</v>
      </c>
      <c r="J319" s="26">
        <v>1.1341890974974465</v>
      </c>
      <c r="K319" s="13">
        <f t="shared" si="36"/>
        <v>1.2267770985797095</v>
      </c>
      <c r="M319" t="s">
        <v>151</v>
      </c>
      <c r="N319" t="s">
        <v>152</v>
      </c>
      <c r="O319" t="s">
        <v>153</v>
      </c>
      <c r="P319" t="s">
        <v>154</v>
      </c>
      <c r="Q319">
        <v>4</v>
      </c>
      <c r="R319">
        <v>2</v>
      </c>
      <c r="S319" s="5" t="s">
        <v>184</v>
      </c>
      <c r="T319" s="5" t="s">
        <v>19</v>
      </c>
      <c r="U319" s="9">
        <v>0.115</v>
      </c>
      <c r="V319" s="14">
        <v>13.3</v>
      </c>
      <c r="W319" s="15">
        <v>818.19799999999998</v>
      </c>
      <c r="X319" s="15">
        <v>504.44940000000003</v>
      </c>
      <c r="Y319" s="15">
        <f t="shared" si="37"/>
        <v>0.61653707293344651</v>
      </c>
      <c r="Z319" s="12">
        <f t="shared" si="38"/>
        <v>8.1999430700148395</v>
      </c>
      <c r="AA319">
        <v>6.6230000000000002</v>
      </c>
      <c r="AB319">
        <f t="shared" si="39"/>
        <v>0.80768853435320431</v>
      </c>
      <c r="AC319">
        <f t="shared" si="40"/>
        <v>1.2381010221976203</v>
      </c>
      <c r="AD319">
        <f t="shared" si="41"/>
        <v>0.14238161755272635</v>
      </c>
      <c r="AE319">
        <v>995</v>
      </c>
      <c r="AF319">
        <f t="shared" si="42"/>
        <v>1.4309710306806668E-4</v>
      </c>
      <c r="AG319">
        <v>2000</v>
      </c>
      <c r="AH319" s="24">
        <v>10.411</v>
      </c>
      <c r="AI319">
        <f t="shared" si="43"/>
        <v>2.7489598130451771E-2</v>
      </c>
      <c r="AJ319">
        <f t="shared" si="44"/>
        <v>3.3723609435597831E-4</v>
      </c>
    </row>
    <row r="320" spans="1:36" ht="16">
      <c r="A320" s="5" t="s">
        <v>183</v>
      </c>
      <c r="B320" s="5" t="s">
        <v>184</v>
      </c>
      <c r="C320" s="5" t="s">
        <v>177</v>
      </c>
      <c r="D320" s="6" t="s">
        <v>14</v>
      </c>
      <c r="E320" s="7">
        <v>30</v>
      </c>
      <c r="F320" s="8">
        <v>0.94199999999999995</v>
      </c>
      <c r="G320" s="7">
        <v>1842.8</v>
      </c>
      <c r="H320" s="5" t="s">
        <v>23</v>
      </c>
      <c r="I320" s="8">
        <v>107.304</v>
      </c>
      <c r="J320" s="26">
        <v>1.2228600942673018</v>
      </c>
      <c r="K320" s="13">
        <f t="shared" si="36"/>
        <v>1.3225897984319146</v>
      </c>
      <c r="M320" t="s">
        <v>151</v>
      </c>
      <c r="N320" t="s">
        <v>152</v>
      </c>
      <c r="O320" t="s">
        <v>153</v>
      </c>
      <c r="P320" t="s">
        <v>154</v>
      </c>
      <c r="Q320">
        <v>4</v>
      </c>
      <c r="R320">
        <v>2</v>
      </c>
      <c r="S320" s="5" t="s">
        <v>184</v>
      </c>
      <c r="T320" s="5" t="s">
        <v>23</v>
      </c>
      <c r="U320" s="9">
        <v>6.7000000000000004E-2</v>
      </c>
      <c r="V320" s="14">
        <v>13.3</v>
      </c>
      <c r="W320" s="15">
        <v>818.19799999999998</v>
      </c>
      <c r="X320" s="15">
        <v>504.44940000000003</v>
      </c>
      <c r="Y320" s="15">
        <f t="shared" si="37"/>
        <v>0.61653707293344651</v>
      </c>
      <c r="Z320" s="12">
        <f t="shared" si="38"/>
        <v>8.1999430700148395</v>
      </c>
      <c r="AA320">
        <v>6.6230000000000002</v>
      </c>
      <c r="AB320">
        <f t="shared" si="39"/>
        <v>0.80768853435320431</v>
      </c>
      <c r="AC320">
        <f t="shared" si="40"/>
        <v>1.2381010221976203</v>
      </c>
      <c r="AD320">
        <f t="shared" si="41"/>
        <v>8.2952768487240564E-2</v>
      </c>
      <c r="AE320">
        <v>995</v>
      </c>
      <c r="AF320">
        <f t="shared" si="42"/>
        <v>8.3369616570091025E-5</v>
      </c>
      <c r="AG320">
        <v>2000</v>
      </c>
      <c r="AH320" s="24">
        <v>10.411</v>
      </c>
      <c r="AI320">
        <f t="shared" si="43"/>
        <v>1.6015678910784942E-2</v>
      </c>
      <c r="AJ320">
        <f t="shared" si="44"/>
        <v>2.1182173542365321E-4</v>
      </c>
    </row>
    <row r="321" spans="1:36" ht="16">
      <c r="A321" s="5" t="s">
        <v>185</v>
      </c>
      <c r="B321" s="5" t="s">
        <v>184</v>
      </c>
      <c r="C321" s="5" t="s">
        <v>177</v>
      </c>
      <c r="D321" s="6" t="s">
        <v>14</v>
      </c>
      <c r="E321" s="7">
        <v>29</v>
      </c>
      <c r="F321" s="8">
        <v>0.97199999999999998</v>
      </c>
      <c r="G321" s="7">
        <v>1842.5</v>
      </c>
      <c r="H321" s="5" t="s">
        <v>23</v>
      </c>
      <c r="I321" s="8">
        <v>106.59</v>
      </c>
      <c r="J321" s="26">
        <v>1.2220812188672168</v>
      </c>
      <c r="K321" s="13">
        <f t="shared" si="36"/>
        <v>1.3217482522418047</v>
      </c>
      <c r="M321" t="s">
        <v>151</v>
      </c>
      <c r="N321" t="s">
        <v>152</v>
      </c>
      <c r="O321" t="s">
        <v>153</v>
      </c>
      <c r="P321" t="s">
        <v>154</v>
      </c>
      <c r="Q321">
        <v>4</v>
      </c>
      <c r="R321">
        <v>2</v>
      </c>
      <c r="S321" s="5" t="s">
        <v>184</v>
      </c>
      <c r="T321" s="5" t="s">
        <v>23</v>
      </c>
      <c r="U321" s="9">
        <v>6.8000000000000005E-2</v>
      </c>
      <c r="V321" s="14">
        <v>13.3</v>
      </c>
      <c r="W321" s="15">
        <v>818.19799999999998</v>
      </c>
      <c r="X321" s="15">
        <v>504.44940000000003</v>
      </c>
      <c r="Y321" s="15">
        <f t="shared" si="37"/>
        <v>0.61653707293344651</v>
      </c>
      <c r="Z321" s="12">
        <f t="shared" si="38"/>
        <v>8.1999430700148395</v>
      </c>
      <c r="AA321">
        <v>6.6230000000000002</v>
      </c>
      <c r="AB321">
        <f t="shared" si="39"/>
        <v>0.80768853435320431</v>
      </c>
      <c r="AC321">
        <f t="shared" si="40"/>
        <v>1.2381010221976203</v>
      </c>
      <c r="AD321">
        <f t="shared" si="41"/>
        <v>8.4190869509438188E-2</v>
      </c>
      <c r="AE321">
        <v>995</v>
      </c>
      <c r="AF321">
        <f t="shared" si="42"/>
        <v>8.4613939205465514E-5</v>
      </c>
      <c r="AG321">
        <v>2000</v>
      </c>
      <c r="AH321" s="24">
        <v>10.411</v>
      </c>
      <c r="AI321">
        <f t="shared" si="43"/>
        <v>1.6254718894528005E-2</v>
      </c>
      <c r="AJ321">
        <f t="shared" si="44"/>
        <v>2.148464628952423E-4</v>
      </c>
    </row>
    <row r="322" spans="1:36" ht="16">
      <c r="A322" s="5" t="s">
        <v>183</v>
      </c>
      <c r="B322" s="5" t="s">
        <v>184</v>
      </c>
      <c r="C322" s="5" t="s">
        <v>177</v>
      </c>
      <c r="D322" s="6" t="s">
        <v>14</v>
      </c>
      <c r="E322" s="7">
        <v>42</v>
      </c>
      <c r="F322" s="8">
        <v>1.0389999999999999</v>
      </c>
      <c r="G322" s="7">
        <v>2025</v>
      </c>
      <c r="H322" s="5" t="s">
        <v>30</v>
      </c>
      <c r="I322" s="8">
        <v>9.5370000000000008</v>
      </c>
      <c r="J322" s="26">
        <v>1.1160953657265045</v>
      </c>
      <c r="K322" s="13">
        <f t="shared" ref="K322:K385" si="45">((J322*13.003355)/(((100-J322)*12.0107)+(J322*13.003355)))*100</f>
        <v>1.2072243453172367</v>
      </c>
      <c r="M322" t="s">
        <v>151</v>
      </c>
      <c r="N322" t="s">
        <v>152</v>
      </c>
      <c r="O322" t="s">
        <v>153</v>
      </c>
      <c r="P322" t="s">
        <v>154</v>
      </c>
      <c r="Q322">
        <v>4</v>
      </c>
      <c r="R322">
        <v>2</v>
      </c>
      <c r="S322" s="5" t="s">
        <v>184</v>
      </c>
      <c r="T322" s="5" t="s">
        <v>30</v>
      </c>
      <c r="U322" s="9">
        <v>7.3999999999999996E-2</v>
      </c>
      <c r="V322" s="14">
        <v>13.3</v>
      </c>
      <c r="W322" s="15">
        <v>818.19799999999998</v>
      </c>
      <c r="X322" s="15">
        <v>504.44940000000003</v>
      </c>
      <c r="Y322" s="15">
        <f t="shared" ref="Y322:Y385" si="46">X322/W322</f>
        <v>0.61653707293344651</v>
      </c>
      <c r="Z322" s="12">
        <f t="shared" ref="Z322:Z385" si="47">V322*Y322</f>
        <v>8.1999430700148395</v>
      </c>
      <c r="AA322">
        <v>6.6230000000000002</v>
      </c>
      <c r="AB322">
        <f t="shared" ref="AB322:AB385" si="48">AA322/Z322</f>
        <v>0.80768853435320431</v>
      </c>
      <c r="AC322">
        <f t="shared" ref="AC322:AC385" si="49">1/AB322</f>
        <v>1.2381010221976203</v>
      </c>
      <c r="AD322">
        <f t="shared" ref="AD322:AD385" si="50">U322*AC322</f>
        <v>9.1619475642623904E-2</v>
      </c>
      <c r="AE322">
        <v>995</v>
      </c>
      <c r="AF322">
        <f t="shared" ref="AF322:AF385" si="51">AD322/AE322</f>
        <v>9.2079875017712473E-5</v>
      </c>
      <c r="AG322">
        <v>2000</v>
      </c>
      <c r="AH322" s="24">
        <v>10.411</v>
      </c>
      <c r="AI322">
        <f t="shared" ref="AI322:AI385" si="52">AF322*AG322/AH322</f>
        <v>1.7688958796986357E-2</v>
      </c>
      <c r="AJ322">
        <f t="shared" ref="AJ322:AJ385" si="53">AI322*(K322/100)</f>
        <v>2.1354541703035428E-4</v>
      </c>
    </row>
    <row r="323" spans="1:36" ht="16">
      <c r="A323" s="5" t="s">
        <v>185</v>
      </c>
      <c r="B323" s="5" t="s">
        <v>184</v>
      </c>
      <c r="C323" s="5" t="s">
        <v>177</v>
      </c>
      <c r="D323" s="6" t="s">
        <v>14</v>
      </c>
      <c r="E323" s="7">
        <v>41</v>
      </c>
      <c r="F323" s="8">
        <v>1.0449999999999999</v>
      </c>
      <c r="G323" s="7">
        <v>2024.8</v>
      </c>
      <c r="H323" s="5" t="s">
        <v>30</v>
      </c>
      <c r="I323" s="8">
        <v>10.365</v>
      </c>
      <c r="J323" s="26">
        <v>1.117000537562385</v>
      </c>
      <c r="K323" s="13">
        <f t="shared" si="45"/>
        <v>1.208202521239389</v>
      </c>
      <c r="M323" t="s">
        <v>151</v>
      </c>
      <c r="N323" t="s">
        <v>152</v>
      </c>
      <c r="O323" t="s">
        <v>153</v>
      </c>
      <c r="P323" t="s">
        <v>154</v>
      </c>
      <c r="Q323">
        <v>4</v>
      </c>
      <c r="R323">
        <v>2</v>
      </c>
      <c r="S323" s="5" t="s">
        <v>184</v>
      </c>
      <c r="T323" s="5" t="s">
        <v>30</v>
      </c>
      <c r="U323" s="9">
        <v>7.2999999999999995E-2</v>
      </c>
      <c r="V323" s="14">
        <v>13.3</v>
      </c>
      <c r="W323" s="15">
        <v>818.19799999999998</v>
      </c>
      <c r="X323" s="15">
        <v>504.44940000000003</v>
      </c>
      <c r="Y323" s="15">
        <f t="shared" si="46"/>
        <v>0.61653707293344651</v>
      </c>
      <c r="Z323" s="12">
        <f t="shared" si="47"/>
        <v>8.1999430700148395</v>
      </c>
      <c r="AA323">
        <v>6.6230000000000002</v>
      </c>
      <c r="AB323">
        <f t="shared" si="48"/>
        <v>0.80768853435320431</v>
      </c>
      <c r="AC323">
        <f t="shared" si="49"/>
        <v>1.2381010221976203</v>
      </c>
      <c r="AD323">
        <f t="shared" si="50"/>
        <v>9.038137462042628E-2</v>
      </c>
      <c r="AE323">
        <v>995</v>
      </c>
      <c r="AF323">
        <f t="shared" si="51"/>
        <v>9.083555238233797E-5</v>
      </c>
      <c r="AG323">
        <v>2000</v>
      </c>
      <c r="AH323" s="24">
        <v>10.411</v>
      </c>
      <c r="AI323">
        <f t="shared" si="52"/>
        <v>1.7449918813243294E-2</v>
      </c>
      <c r="AJ323">
        <f t="shared" si="53"/>
        <v>2.1083035905583195E-4</v>
      </c>
    </row>
    <row r="324" spans="1:36" ht="16">
      <c r="A324" s="5" t="s">
        <v>183</v>
      </c>
      <c r="B324" s="5" t="s">
        <v>184</v>
      </c>
      <c r="C324" s="5" t="s">
        <v>177</v>
      </c>
      <c r="D324" s="6" t="s">
        <v>14</v>
      </c>
      <c r="E324" s="7">
        <v>1</v>
      </c>
      <c r="F324" s="8">
        <v>99.950999999999993</v>
      </c>
      <c r="G324" s="7">
        <v>66.7</v>
      </c>
      <c r="H324" s="5"/>
      <c r="I324" s="8">
        <v>-37.575000000000003</v>
      </c>
      <c r="J324" s="26">
        <v>1.064565089234629</v>
      </c>
      <c r="K324" s="13">
        <f t="shared" si="45"/>
        <v>1.1515356283032245</v>
      </c>
      <c r="M324" t="s">
        <v>151</v>
      </c>
      <c r="N324" t="s">
        <v>152</v>
      </c>
      <c r="O324" t="s">
        <v>153</v>
      </c>
      <c r="P324" t="s">
        <v>154</v>
      </c>
      <c r="Q324">
        <v>4</v>
      </c>
      <c r="R324">
        <v>2</v>
      </c>
      <c r="S324" s="5" t="s">
        <v>184</v>
      </c>
      <c r="T324" s="5"/>
      <c r="U324" s="9">
        <v>7.1360000000000001</v>
      </c>
      <c r="V324" s="14">
        <v>13.3</v>
      </c>
      <c r="W324" s="15">
        <v>818.19799999999998</v>
      </c>
      <c r="X324" s="15">
        <v>504.44940000000003</v>
      </c>
      <c r="Y324" s="15">
        <f t="shared" si="46"/>
        <v>0.61653707293344651</v>
      </c>
      <c r="Z324" s="12">
        <f t="shared" si="47"/>
        <v>8.1999430700148395</v>
      </c>
      <c r="AA324">
        <v>6.6230000000000002</v>
      </c>
      <c r="AB324">
        <f t="shared" si="48"/>
        <v>0.80768853435320431</v>
      </c>
      <c r="AC324">
        <f t="shared" si="49"/>
        <v>1.2381010221976203</v>
      </c>
      <c r="AD324">
        <f t="shared" si="50"/>
        <v>8.8350888944022188</v>
      </c>
      <c r="AE324">
        <v>995</v>
      </c>
      <c r="AF324">
        <f t="shared" si="51"/>
        <v>8.8794863260323806E-3</v>
      </c>
      <c r="AG324">
        <v>2000</v>
      </c>
      <c r="AH324" s="24">
        <v>10.411</v>
      </c>
      <c r="AI324">
        <f t="shared" si="52"/>
        <v>1.7057893239904678</v>
      </c>
      <c r="AJ324">
        <f t="shared" si="53"/>
        <v>1.964277180954296E-2</v>
      </c>
    </row>
    <row r="325" spans="1:36" ht="16">
      <c r="A325" s="5" t="s">
        <v>183</v>
      </c>
      <c r="B325" s="5" t="s">
        <v>184</v>
      </c>
      <c r="C325" s="5" t="s">
        <v>177</v>
      </c>
      <c r="D325" s="6" t="s">
        <v>14</v>
      </c>
      <c r="E325" s="7">
        <v>2</v>
      </c>
      <c r="F325" s="8">
        <v>99.804000000000002</v>
      </c>
      <c r="G325" s="7">
        <v>126.4</v>
      </c>
      <c r="H325" s="5"/>
      <c r="I325" s="8">
        <v>-37.64</v>
      </c>
      <c r="J325" s="26">
        <v>1.0644939562780005</v>
      </c>
      <c r="K325" s="13">
        <f t="shared" si="45"/>
        <v>1.1514587517143111</v>
      </c>
      <c r="M325" t="s">
        <v>151</v>
      </c>
      <c r="N325" t="s">
        <v>152</v>
      </c>
      <c r="O325" t="s">
        <v>153</v>
      </c>
      <c r="P325" t="s">
        <v>154</v>
      </c>
      <c r="Q325">
        <v>4</v>
      </c>
      <c r="R325">
        <v>2</v>
      </c>
      <c r="S325" s="5" t="s">
        <v>184</v>
      </c>
      <c r="T325" s="5"/>
      <c r="U325" s="9">
        <v>7.125</v>
      </c>
      <c r="V325" s="14">
        <v>13.3</v>
      </c>
      <c r="W325" s="15">
        <v>818.19799999999998</v>
      </c>
      <c r="X325" s="15">
        <v>504.44940000000003</v>
      </c>
      <c r="Y325" s="15">
        <f t="shared" si="46"/>
        <v>0.61653707293344651</v>
      </c>
      <c r="Z325" s="12">
        <f t="shared" si="47"/>
        <v>8.1999430700148395</v>
      </c>
      <c r="AA325">
        <v>6.6230000000000002</v>
      </c>
      <c r="AB325">
        <f t="shared" si="48"/>
        <v>0.80768853435320431</v>
      </c>
      <c r="AC325">
        <f t="shared" si="49"/>
        <v>1.2381010221976203</v>
      </c>
      <c r="AD325">
        <f t="shared" si="50"/>
        <v>8.8214697831580455</v>
      </c>
      <c r="AE325">
        <v>995</v>
      </c>
      <c r="AF325">
        <f t="shared" si="51"/>
        <v>8.8657987770432625E-3</v>
      </c>
      <c r="AG325">
        <v>2000</v>
      </c>
      <c r="AH325" s="24">
        <v>10.411</v>
      </c>
      <c r="AI325">
        <f t="shared" si="52"/>
        <v>1.7031598841692943</v>
      </c>
      <c r="AJ325">
        <f t="shared" si="53"/>
        <v>1.9611183541954662E-2</v>
      </c>
    </row>
    <row r="326" spans="1:36" ht="16">
      <c r="A326" s="5" t="s">
        <v>183</v>
      </c>
      <c r="B326" s="5" t="s">
        <v>184</v>
      </c>
      <c r="C326" s="5" t="s">
        <v>177</v>
      </c>
      <c r="D326" s="6" t="s">
        <v>14</v>
      </c>
      <c r="E326" s="7">
        <v>3</v>
      </c>
      <c r="F326" s="8">
        <v>99.813999999999993</v>
      </c>
      <c r="G326" s="7">
        <v>186.2</v>
      </c>
      <c r="H326" s="5"/>
      <c r="I326" s="8">
        <v>-37.673999999999999</v>
      </c>
      <c r="J326" s="26">
        <v>1.0644567482291731</v>
      </c>
      <c r="K326" s="13">
        <f t="shared" si="45"/>
        <v>1.1514185392970937</v>
      </c>
      <c r="M326" t="s">
        <v>151</v>
      </c>
      <c r="N326" t="s">
        <v>152</v>
      </c>
      <c r="O326" t="s">
        <v>153</v>
      </c>
      <c r="P326" t="s">
        <v>154</v>
      </c>
      <c r="Q326">
        <v>4</v>
      </c>
      <c r="R326">
        <v>2</v>
      </c>
      <c r="S326" s="5" t="s">
        <v>184</v>
      </c>
      <c r="T326" s="5"/>
      <c r="U326" s="9">
        <v>7.1260000000000003</v>
      </c>
      <c r="V326" s="14">
        <v>13.3</v>
      </c>
      <c r="W326" s="15">
        <v>818.19799999999998</v>
      </c>
      <c r="X326" s="15">
        <v>504.44940000000003</v>
      </c>
      <c r="Y326" s="15">
        <f t="shared" si="46"/>
        <v>0.61653707293344651</v>
      </c>
      <c r="Z326" s="12">
        <f t="shared" si="47"/>
        <v>8.1999430700148395</v>
      </c>
      <c r="AA326">
        <v>6.6230000000000002</v>
      </c>
      <c r="AB326">
        <f t="shared" si="48"/>
        <v>0.80768853435320431</v>
      </c>
      <c r="AC326">
        <f t="shared" si="49"/>
        <v>1.2381010221976203</v>
      </c>
      <c r="AD326">
        <f t="shared" si="50"/>
        <v>8.8227078841802431</v>
      </c>
      <c r="AE326">
        <v>995</v>
      </c>
      <c r="AF326">
        <f t="shared" si="51"/>
        <v>8.8670430996786367E-3</v>
      </c>
      <c r="AG326">
        <v>2000</v>
      </c>
      <c r="AH326" s="24">
        <v>10.411</v>
      </c>
      <c r="AI326">
        <f t="shared" si="52"/>
        <v>1.7033989241530374</v>
      </c>
      <c r="AJ326">
        <f t="shared" si="53"/>
        <v>1.9613251010885312E-2</v>
      </c>
    </row>
    <row r="327" spans="1:36" ht="16">
      <c r="A327" s="5" t="s">
        <v>183</v>
      </c>
      <c r="B327" s="5" t="s">
        <v>184</v>
      </c>
      <c r="C327" s="5" t="s">
        <v>177</v>
      </c>
      <c r="D327" s="6" t="s">
        <v>14</v>
      </c>
      <c r="E327" s="7">
        <v>4</v>
      </c>
      <c r="F327" s="8">
        <v>99.837000000000003</v>
      </c>
      <c r="G327" s="7">
        <v>245.8</v>
      </c>
      <c r="H327" s="5"/>
      <c r="I327" s="8">
        <v>-37.704000000000001</v>
      </c>
      <c r="J327" s="26">
        <v>1.0644239175746129</v>
      </c>
      <c r="K327" s="13">
        <f t="shared" si="45"/>
        <v>1.1513830577253192</v>
      </c>
      <c r="M327" t="s">
        <v>151</v>
      </c>
      <c r="N327" t="s">
        <v>152</v>
      </c>
      <c r="O327" t="s">
        <v>153</v>
      </c>
      <c r="P327" t="s">
        <v>154</v>
      </c>
      <c r="Q327">
        <v>4</v>
      </c>
      <c r="R327">
        <v>2</v>
      </c>
      <c r="S327" s="5" t="s">
        <v>184</v>
      </c>
      <c r="T327" s="5"/>
      <c r="U327" s="9">
        <v>7.1280000000000001</v>
      </c>
      <c r="V327" s="14">
        <v>13.3</v>
      </c>
      <c r="W327" s="15">
        <v>818.19799999999998</v>
      </c>
      <c r="X327" s="15">
        <v>504.44940000000003</v>
      </c>
      <c r="Y327" s="15">
        <f t="shared" si="46"/>
        <v>0.61653707293344651</v>
      </c>
      <c r="Z327" s="12">
        <f t="shared" si="47"/>
        <v>8.1999430700148395</v>
      </c>
      <c r="AA327">
        <v>6.6230000000000002</v>
      </c>
      <c r="AB327">
        <f t="shared" si="48"/>
        <v>0.80768853435320431</v>
      </c>
      <c r="AC327">
        <f t="shared" si="49"/>
        <v>1.2381010221976203</v>
      </c>
      <c r="AD327">
        <f t="shared" si="50"/>
        <v>8.8251840862246382</v>
      </c>
      <c r="AE327">
        <v>995</v>
      </c>
      <c r="AF327">
        <f t="shared" si="51"/>
        <v>8.8695317449493851E-3</v>
      </c>
      <c r="AG327">
        <v>2000</v>
      </c>
      <c r="AH327" s="24">
        <v>10.411</v>
      </c>
      <c r="AI327">
        <f t="shared" si="52"/>
        <v>1.7038770041205233</v>
      </c>
      <c r="AJ327">
        <f t="shared" si="53"/>
        <v>1.9618151149921444E-2</v>
      </c>
    </row>
    <row r="328" spans="1:36" ht="16">
      <c r="A328" s="5" t="s">
        <v>183</v>
      </c>
      <c r="B328" s="5" t="s">
        <v>184</v>
      </c>
      <c r="C328" s="5" t="s">
        <v>177</v>
      </c>
      <c r="D328" s="6" t="s">
        <v>14</v>
      </c>
      <c r="E328" s="7">
        <v>5</v>
      </c>
      <c r="F328" s="8">
        <v>99.805000000000007</v>
      </c>
      <c r="G328" s="7">
        <v>305.60000000000002</v>
      </c>
      <c r="H328" s="5"/>
      <c r="I328" s="8">
        <v>-37.685000000000002</v>
      </c>
      <c r="J328" s="26">
        <v>1.0644447103250312</v>
      </c>
      <c r="K328" s="13">
        <f t="shared" si="45"/>
        <v>1.1514055293904009</v>
      </c>
      <c r="M328" t="s">
        <v>151</v>
      </c>
      <c r="N328" t="s">
        <v>152</v>
      </c>
      <c r="O328" t="s">
        <v>153</v>
      </c>
      <c r="P328" t="s">
        <v>154</v>
      </c>
      <c r="Q328">
        <v>4</v>
      </c>
      <c r="R328">
        <v>2</v>
      </c>
      <c r="S328" s="5" t="s">
        <v>184</v>
      </c>
      <c r="T328" s="5"/>
      <c r="U328" s="9">
        <v>7.125</v>
      </c>
      <c r="V328" s="14">
        <v>13.3</v>
      </c>
      <c r="W328" s="15">
        <v>818.19799999999998</v>
      </c>
      <c r="X328" s="15">
        <v>504.44940000000003</v>
      </c>
      <c r="Y328" s="15">
        <f t="shared" si="46"/>
        <v>0.61653707293344651</v>
      </c>
      <c r="Z328" s="12">
        <f t="shared" si="47"/>
        <v>8.1999430700148395</v>
      </c>
      <c r="AA328">
        <v>6.6230000000000002</v>
      </c>
      <c r="AB328">
        <f t="shared" si="48"/>
        <v>0.80768853435320431</v>
      </c>
      <c r="AC328">
        <f t="shared" si="49"/>
        <v>1.2381010221976203</v>
      </c>
      <c r="AD328">
        <f t="shared" si="50"/>
        <v>8.8214697831580455</v>
      </c>
      <c r="AE328">
        <v>995</v>
      </c>
      <c r="AF328">
        <f t="shared" si="51"/>
        <v>8.8657987770432625E-3</v>
      </c>
      <c r="AG328">
        <v>2000</v>
      </c>
      <c r="AH328" s="24">
        <v>10.411</v>
      </c>
      <c r="AI328">
        <f t="shared" si="52"/>
        <v>1.7031598841692943</v>
      </c>
      <c r="AJ328">
        <f t="shared" si="53"/>
        <v>1.9610277080684402E-2</v>
      </c>
    </row>
    <row r="329" spans="1:36" ht="16">
      <c r="A329" s="5" t="s">
        <v>183</v>
      </c>
      <c r="B329" s="5" t="s">
        <v>184</v>
      </c>
      <c r="C329" s="5" t="s">
        <v>177</v>
      </c>
      <c r="D329" s="6" t="s">
        <v>14</v>
      </c>
      <c r="E329" s="7">
        <v>6</v>
      </c>
      <c r="F329" s="8">
        <v>99.757999999999996</v>
      </c>
      <c r="G329" s="7">
        <v>365.3</v>
      </c>
      <c r="H329" s="5"/>
      <c r="I329" s="8">
        <v>-37.709000000000003</v>
      </c>
      <c r="J329" s="26">
        <v>1.0644184457967347</v>
      </c>
      <c r="K329" s="13">
        <f t="shared" si="45"/>
        <v>1.1513771441275471</v>
      </c>
      <c r="M329" t="s">
        <v>151</v>
      </c>
      <c r="N329" t="s">
        <v>152</v>
      </c>
      <c r="O329" t="s">
        <v>153</v>
      </c>
      <c r="P329" t="s">
        <v>154</v>
      </c>
      <c r="Q329">
        <v>4</v>
      </c>
      <c r="R329">
        <v>2</v>
      </c>
      <c r="S329" s="5" t="s">
        <v>184</v>
      </c>
      <c r="T329" s="5"/>
      <c r="U329" s="9">
        <v>7.1219999999999999</v>
      </c>
      <c r="V329" s="14">
        <v>13.3</v>
      </c>
      <c r="W329" s="15">
        <v>818.19799999999998</v>
      </c>
      <c r="X329" s="15">
        <v>504.44940000000003</v>
      </c>
      <c r="Y329" s="15">
        <f t="shared" si="46"/>
        <v>0.61653707293344651</v>
      </c>
      <c r="Z329" s="12">
        <f t="shared" si="47"/>
        <v>8.1999430700148395</v>
      </c>
      <c r="AA329">
        <v>6.6230000000000002</v>
      </c>
      <c r="AB329">
        <f t="shared" si="48"/>
        <v>0.80768853435320431</v>
      </c>
      <c r="AC329">
        <f t="shared" si="49"/>
        <v>1.2381010221976203</v>
      </c>
      <c r="AD329">
        <f t="shared" si="50"/>
        <v>8.817755480091451</v>
      </c>
      <c r="AE329">
        <v>995</v>
      </c>
      <c r="AF329">
        <f t="shared" si="51"/>
        <v>8.8620658091371363E-3</v>
      </c>
      <c r="AG329">
        <v>2000</v>
      </c>
      <c r="AH329" s="24">
        <v>10.411</v>
      </c>
      <c r="AI329">
        <f t="shared" si="52"/>
        <v>1.7024427642180651</v>
      </c>
      <c r="AJ329">
        <f t="shared" si="53"/>
        <v>1.9601536879060029E-2</v>
      </c>
    </row>
    <row r="330" spans="1:36" ht="16">
      <c r="A330" s="5" t="s">
        <v>183</v>
      </c>
      <c r="B330" s="5" t="s">
        <v>184</v>
      </c>
      <c r="C330" s="5" t="s">
        <v>177</v>
      </c>
      <c r="D330" s="6" t="s">
        <v>14</v>
      </c>
      <c r="E330" s="7">
        <v>7</v>
      </c>
      <c r="F330" s="8">
        <v>99.83</v>
      </c>
      <c r="G330" s="7">
        <v>425.1</v>
      </c>
      <c r="H330" s="5"/>
      <c r="I330" s="8">
        <v>-37.729999999999997</v>
      </c>
      <c r="J330" s="26">
        <v>1.0643954643230358</v>
      </c>
      <c r="K330" s="13">
        <f t="shared" si="45"/>
        <v>1.1513523070091771</v>
      </c>
      <c r="M330" t="s">
        <v>151</v>
      </c>
      <c r="N330" t="s">
        <v>152</v>
      </c>
      <c r="O330" t="s">
        <v>153</v>
      </c>
      <c r="P330" t="s">
        <v>154</v>
      </c>
      <c r="Q330">
        <v>4</v>
      </c>
      <c r="R330">
        <v>2</v>
      </c>
      <c r="S330" s="5" t="s">
        <v>184</v>
      </c>
      <c r="T330" s="5"/>
      <c r="U330" s="9">
        <v>7.1269999999999998</v>
      </c>
      <c r="V330" s="14">
        <v>13.3</v>
      </c>
      <c r="W330" s="15">
        <v>818.19799999999998</v>
      </c>
      <c r="X330" s="15">
        <v>504.44940000000003</v>
      </c>
      <c r="Y330" s="15">
        <f t="shared" si="46"/>
        <v>0.61653707293344651</v>
      </c>
      <c r="Z330" s="12">
        <f t="shared" si="47"/>
        <v>8.1999430700148395</v>
      </c>
      <c r="AA330">
        <v>6.6230000000000002</v>
      </c>
      <c r="AB330">
        <f t="shared" si="48"/>
        <v>0.80768853435320431</v>
      </c>
      <c r="AC330">
        <f t="shared" si="49"/>
        <v>1.2381010221976203</v>
      </c>
      <c r="AD330">
        <f t="shared" si="50"/>
        <v>8.8239459852024389</v>
      </c>
      <c r="AE330">
        <v>995</v>
      </c>
      <c r="AF330">
        <f t="shared" si="51"/>
        <v>8.8682874223140092E-3</v>
      </c>
      <c r="AG330">
        <v>2000</v>
      </c>
      <c r="AH330" s="24">
        <v>10.411</v>
      </c>
      <c r="AI330">
        <f t="shared" si="52"/>
        <v>1.7036379641367805</v>
      </c>
      <c r="AJ330">
        <f t="shared" si="53"/>
        <v>1.9614875003172997E-2</v>
      </c>
    </row>
    <row r="331" spans="1:36" ht="16">
      <c r="A331" s="5" t="s">
        <v>183</v>
      </c>
      <c r="B331" s="5" t="s">
        <v>184</v>
      </c>
      <c r="C331" s="5" t="s">
        <v>177</v>
      </c>
      <c r="D331" s="6" t="s">
        <v>14</v>
      </c>
      <c r="E331" s="7">
        <v>13</v>
      </c>
      <c r="F331" s="8">
        <v>0.47399999999999998</v>
      </c>
      <c r="G331" s="7">
        <v>1160.5999999999999</v>
      </c>
      <c r="H331" s="5"/>
      <c r="I331" s="8">
        <v>-21.081</v>
      </c>
      <c r="J331" s="26">
        <v>1.082612045017598</v>
      </c>
      <c r="K331" s="13">
        <f t="shared" si="45"/>
        <v>1.1710394941654034</v>
      </c>
      <c r="M331" t="s">
        <v>151</v>
      </c>
      <c r="N331" t="s">
        <v>152</v>
      </c>
      <c r="O331" t="s">
        <v>153</v>
      </c>
      <c r="P331" t="s">
        <v>154</v>
      </c>
      <c r="Q331">
        <v>4</v>
      </c>
      <c r="R331">
        <v>2</v>
      </c>
      <c r="S331" s="5" t="s">
        <v>184</v>
      </c>
      <c r="T331" s="5"/>
      <c r="U331" s="9">
        <v>3.4000000000000002E-2</v>
      </c>
      <c r="V331" s="14">
        <v>13.3</v>
      </c>
      <c r="W331" s="15">
        <v>818.19799999999998</v>
      </c>
      <c r="X331" s="15">
        <v>504.44940000000003</v>
      </c>
      <c r="Y331" s="15">
        <f t="shared" si="46"/>
        <v>0.61653707293344651</v>
      </c>
      <c r="Z331" s="12">
        <f t="shared" si="47"/>
        <v>8.1999430700148395</v>
      </c>
      <c r="AA331">
        <v>6.6230000000000002</v>
      </c>
      <c r="AB331">
        <f t="shared" si="48"/>
        <v>0.80768853435320431</v>
      </c>
      <c r="AC331">
        <f t="shared" si="49"/>
        <v>1.2381010221976203</v>
      </c>
      <c r="AD331">
        <f t="shared" si="50"/>
        <v>4.2095434754719094E-2</v>
      </c>
      <c r="AE331">
        <v>995</v>
      </c>
      <c r="AF331">
        <f t="shared" si="51"/>
        <v>4.2306969602732757E-5</v>
      </c>
      <c r="AG331">
        <v>2000</v>
      </c>
      <c r="AH331" s="24">
        <v>10.411</v>
      </c>
      <c r="AI331">
        <f t="shared" si="52"/>
        <v>8.1273594472640025E-3</v>
      </c>
      <c r="AJ331">
        <f t="shared" si="53"/>
        <v>9.5174588960244514E-5</v>
      </c>
    </row>
    <row r="332" spans="1:36" ht="16">
      <c r="A332" s="5" t="s">
        <v>183</v>
      </c>
      <c r="B332" s="5" t="s">
        <v>184</v>
      </c>
      <c r="C332" s="5" t="s">
        <v>177</v>
      </c>
      <c r="D332" s="6" t="s">
        <v>14</v>
      </c>
      <c r="E332" s="7">
        <v>31</v>
      </c>
      <c r="F332" s="8">
        <v>0.29599999999999999</v>
      </c>
      <c r="G332" s="7">
        <v>1871</v>
      </c>
      <c r="H332" s="5"/>
      <c r="I332" s="8">
        <v>26.451000000000001</v>
      </c>
      <c r="J332" s="26">
        <v>1.1345825084942276</v>
      </c>
      <c r="K332" s="13">
        <f t="shared" si="45"/>
        <v>1.2272022265094704</v>
      </c>
      <c r="M332" t="s">
        <v>151</v>
      </c>
      <c r="N332" t="s">
        <v>152</v>
      </c>
      <c r="O332" t="s">
        <v>153</v>
      </c>
      <c r="P332" t="s">
        <v>154</v>
      </c>
      <c r="Q332">
        <v>4</v>
      </c>
      <c r="R332">
        <v>2</v>
      </c>
      <c r="S332" s="5" t="s">
        <v>184</v>
      </c>
      <c r="T332" s="5"/>
      <c r="U332" s="9">
        <v>2.1000000000000001E-2</v>
      </c>
      <c r="V332" s="14">
        <v>13.3</v>
      </c>
      <c r="W332" s="15">
        <v>818.19799999999998</v>
      </c>
      <c r="X332" s="15">
        <v>504.44940000000003</v>
      </c>
      <c r="Y332" s="15">
        <f t="shared" si="46"/>
        <v>0.61653707293344651</v>
      </c>
      <c r="Z332" s="12">
        <f t="shared" si="47"/>
        <v>8.1999430700148395</v>
      </c>
      <c r="AA332">
        <v>6.6230000000000002</v>
      </c>
      <c r="AB332">
        <f t="shared" si="48"/>
        <v>0.80768853435320431</v>
      </c>
      <c r="AC332">
        <f t="shared" si="49"/>
        <v>1.2381010221976203</v>
      </c>
      <c r="AD332">
        <f t="shared" si="50"/>
        <v>2.6000121466150029E-2</v>
      </c>
      <c r="AE332">
        <v>995</v>
      </c>
      <c r="AF332">
        <f t="shared" si="51"/>
        <v>2.613077534286435E-5</v>
      </c>
      <c r="AG332">
        <v>2000</v>
      </c>
      <c r="AH332" s="24">
        <v>10.411</v>
      </c>
      <c r="AI332">
        <f t="shared" si="52"/>
        <v>5.0198396586042362E-3</v>
      </c>
      <c r="AJ332">
        <f t="shared" si="53"/>
        <v>6.1603584057596584E-5</v>
      </c>
    </row>
    <row r="333" spans="1:36" ht="16">
      <c r="A333" s="5" t="s">
        <v>183</v>
      </c>
      <c r="B333" s="5" t="s">
        <v>184</v>
      </c>
      <c r="C333" s="5" t="s">
        <v>177</v>
      </c>
      <c r="D333" s="6" t="s">
        <v>14</v>
      </c>
      <c r="E333" s="7">
        <v>33</v>
      </c>
      <c r="F333" s="8">
        <v>0.26500000000000001</v>
      </c>
      <c r="G333" s="7">
        <v>1886</v>
      </c>
      <c r="H333" s="5"/>
      <c r="I333" s="8">
        <v>149.43100000000001</v>
      </c>
      <c r="J333" s="26">
        <v>1.2687931018285667</v>
      </c>
      <c r="K333" s="13">
        <f t="shared" si="45"/>
        <v>1.3722168077820971</v>
      </c>
      <c r="M333" t="s">
        <v>151</v>
      </c>
      <c r="N333" t="s">
        <v>152</v>
      </c>
      <c r="O333" t="s">
        <v>153</v>
      </c>
      <c r="P333" t="s">
        <v>154</v>
      </c>
      <c r="Q333">
        <v>4</v>
      </c>
      <c r="R333">
        <v>2</v>
      </c>
      <c r="S333" s="5" t="s">
        <v>184</v>
      </c>
      <c r="T333" s="5"/>
      <c r="U333" s="9">
        <v>1.9E-2</v>
      </c>
      <c r="V333" s="14">
        <v>13.3</v>
      </c>
      <c r="W333" s="15">
        <v>818.19799999999998</v>
      </c>
      <c r="X333" s="15">
        <v>504.44940000000003</v>
      </c>
      <c r="Y333" s="15">
        <f t="shared" si="46"/>
        <v>0.61653707293344651</v>
      </c>
      <c r="Z333" s="12">
        <f t="shared" si="47"/>
        <v>8.1999430700148395</v>
      </c>
      <c r="AA333">
        <v>6.6230000000000002</v>
      </c>
      <c r="AB333">
        <f t="shared" si="48"/>
        <v>0.80768853435320431</v>
      </c>
      <c r="AC333">
        <f t="shared" si="49"/>
        <v>1.2381010221976203</v>
      </c>
      <c r="AD333">
        <f t="shared" si="50"/>
        <v>2.3523919421754785E-2</v>
      </c>
      <c r="AE333">
        <v>995</v>
      </c>
      <c r="AF333">
        <f t="shared" si="51"/>
        <v>2.3642130072115363E-5</v>
      </c>
      <c r="AG333">
        <v>2000</v>
      </c>
      <c r="AH333" s="24">
        <v>10.411</v>
      </c>
      <c r="AI333">
        <f t="shared" si="52"/>
        <v>4.5417596911181178E-3</v>
      </c>
      <c r="AJ333">
        <f t="shared" si="53"/>
        <v>6.2322789850595075E-5</v>
      </c>
    </row>
    <row r="334" spans="1:36" ht="16">
      <c r="A334" s="5" t="s">
        <v>183</v>
      </c>
      <c r="B334" s="5" t="s">
        <v>184</v>
      </c>
      <c r="C334" s="5" t="s">
        <v>177</v>
      </c>
      <c r="D334" s="6" t="s">
        <v>14</v>
      </c>
      <c r="E334" s="7">
        <v>37</v>
      </c>
      <c r="F334" s="8">
        <v>0.33400000000000002</v>
      </c>
      <c r="G334" s="7">
        <v>1948.9</v>
      </c>
      <c r="H334" s="5"/>
      <c r="I334" s="8">
        <v>-26.045999999999999</v>
      </c>
      <c r="J334" s="26">
        <v>1.0771802692059891</v>
      </c>
      <c r="K334" s="13">
        <f t="shared" si="45"/>
        <v>1.1651692784609959</v>
      </c>
      <c r="M334" t="s">
        <v>151</v>
      </c>
      <c r="N334" t="s">
        <v>152</v>
      </c>
      <c r="O334" t="s">
        <v>153</v>
      </c>
      <c r="P334" t="s">
        <v>154</v>
      </c>
      <c r="Q334">
        <v>4</v>
      </c>
      <c r="R334">
        <v>2</v>
      </c>
      <c r="S334" s="5" t="s">
        <v>184</v>
      </c>
      <c r="T334" s="5"/>
      <c r="U334" s="9">
        <v>2.4E-2</v>
      </c>
      <c r="V334" s="14">
        <v>13.3</v>
      </c>
      <c r="W334" s="15">
        <v>818.19799999999998</v>
      </c>
      <c r="X334" s="15">
        <v>504.44940000000003</v>
      </c>
      <c r="Y334" s="15">
        <f t="shared" si="46"/>
        <v>0.61653707293344651</v>
      </c>
      <c r="Z334" s="12">
        <f t="shared" si="47"/>
        <v>8.1999430700148395</v>
      </c>
      <c r="AA334">
        <v>6.6230000000000002</v>
      </c>
      <c r="AB334">
        <f t="shared" si="48"/>
        <v>0.80768853435320431</v>
      </c>
      <c r="AC334">
        <f t="shared" si="49"/>
        <v>1.2381010221976203</v>
      </c>
      <c r="AD334">
        <f t="shared" si="50"/>
        <v>2.9714424532742888E-2</v>
      </c>
      <c r="AE334">
        <v>995</v>
      </c>
      <c r="AF334">
        <f t="shared" si="51"/>
        <v>2.9863743248987826E-5</v>
      </c>
      <c r="AG334">
        <v>2000</v>
      </c>
      <c r="AH334" s="24">
        <v>10.411</v>
      </c>
      <c r="AI334">
        <f t="shared" si="52"/>
        <v>5.7369596098334119E-3</v>
      </c>
      <c r="AJ334">
        <f t="shared" si="53"/>
        <v>6.6845290891494731E-5</v>
      </c>
    </row>
    <row r="335" spans="1:36" ht="16">
      <c r="A335" s="5" t="s">
        <v>183</v>
      </c>
      <c r="B335" s="5" t="s">
        <v>184</v>
      </c>
      <c r="C335" s="5" t="s">
        <v>177</v>
      </c>
      <c r="D335" s="6" t="s">
        <v>14</v>
      </c>
      <c r="E335" s="7">
        <v>38</v>
      </c>
      <c r="F335" s="8">
        <v>4.4429999999999996</v>
      </c>
      <c r="G335" s="7">
        <v>1969.2</v>
      </c>
      <c r="H335" s="5"/>
      <c r="I335" s="8">
        <v>-27.372</v>
      </c>
      <c r="J335" s="26">
        <v>1.0757295066946424</v>
      </c>
      <c r="K335" s="13">
        <f t="shared" si="45"/>
        <v>1.1636014049749408</v>
      </c>
      <c r="M335" t="s">
        <v>151</v>
      </c>
      <c r="N335" t="s">
        <v>152</v>
      </c>
      <c r="O335" t="s">
        <v>153</v>
      </c>
      <c r="P335" t="s">
        <v>154</v>
      </c>
      <c r="Q335">
        <v>4</v>
      </c>
      <c r="R335">
        <v>2</v>
      </c>
      <c r="S335" s="5" t="s">
        <v>184</v>
      </c>
      <c r="T335" s="5"/>
      <c r="U335" s="9">
        <v>0.317</v>
      </c>
      <c r="V335" s="14">
        <v>13.3</v>
      </c>
      <c r="W335" s="15">
        <v>818.19799999999998</v>
      </c>
      <c r="X335" s="15">
        <v>504.44940000000003</v>
      </c>
      <c r="Y335" s="15">
        <f t="shared" si="46"/>
        <v>0.61653707293344651</v>
      </c>
      <c r="Z335" s="12">
        <f t="shared" si="47"/>
        <v>8.1999430700148395</v>
      </c>
      <c r="AA335">
        <v>6.6230000000000002</v>
      </c>
      <c r="AB335">
        <f t="shared" si="48"/>
        <v>0.80768853435320431</v>
      </c>
      <c r="AC335">
        <f t="shared" si="49"/>
        <v>1.2381010221976203</v>
      </c>
      <c r="AD335">
        <f t="shared" si="50"/>
        <v>0.39247802403664567</v>
      </c>
      <c r="AE335">
        <v>995</v>
      </c>
      <c r="AF335">
        <f t="shared" si="51"/>
        <v>3.9445027541371426E-4</v>
      </c>
      <c r="AG335">
        <v>2000</v>
      </c>
      <c r="AH335" s="24">
        <v>10.411</v>
      </c>
      <c r="AI335">
        <f t="shared" si="52"/>
        <v>7.5775674846549665E-2</v>
      </c>
      <c r="AJ335">
        <f t="shared" si="53"/>
        <v>8.8172681714369472E-4</v>
      </c>
    </row>
    <row r="336" spans="1:36" ht="16">
      <c r="A336" s="5" t="s">
        <v>183</v>
      </c>
      <c r="B336" s="5" t="s">
        <v>184</v>
      </c>
      <c r="C336" s="5" t="s">
        <v>177</v>
      </c>
      <c r="D336" s="6" t="s">
        <v>14</v>
      </c>
      <c r="E336" s="7">
        <v>41</v>
      </c>
      <c r="F336" s="8">
        <v>0.42899999999999999</v>
      </c>
      <c r="G336" s="7">
        <v>2009.7</v>
      </c>
      <c r="H336" s="5"/>
      <c r="I336" s="8">
        <v>41.209000000000003</v>
      </c>
      <c r="J336" s="26">
        <v>1.1507074791545524</v>
      </c>
      <c r="K336" s="13">
        <f t="shared" si="45"/>
        <v>1.2446269603175331</v>
      </c>
      <c r="M336" t="s">
        <v>151</v>
      </c>
      <c r="N336" t="s">
        <v>152</v>
      </c>
      <c r="O336" t="s">
        <v>153</v>
      </c>
      <c r="P336" t="s">
        <v>154</v>
      </c>
      <c r="Q336">
        <v>4</v>
      </c>
      <c r="R336">
        <v>2</v>
      </c>
      <c r="S336" s="5" t="s">
        <v>184</v>
      </c>
      <c r="T336" s="5"/>
      <c r="U336" s="9">
        <v>3.1E-2</v>
      </c>
      <c r="V336" s="14">
        <v>13.3</v>
      </c>
      <c r="W336" s="15">
        <v>818.19799999999998</v>
      </c>
      <c r="X336" s="15">
        <v>504.44940000000003</v>
      </c>
      <c r="Y336" s="15">
        <f t="shared" si="46"/>
        <v>0.61653707293344651</v>
      </c>
      <c r="Z336" s="12">
        <f t="shared" si="47"/>
        <v>8.1999430700148395</v>
      </c>
      <c r="AA336">
        <v>6.6230000000000002</v>
      </c>
      <c r="AB336">
        <f t="shared" si="48"/>
        <v>0.80768853435320431</v>
      </c>
      <c r="AC336">
        <f t="shared" si="49"/>
        <v>1.2381010221976203</v>
      </c>
      <c r="AD336">
        <f t="shared" si="50"/>
        <v>3.8381131688126228E-2</v>
      </c>
      <c r="AE336">
        <v>995</v>
      </c>
      <c r="AF336">
        <f t="shared" si="51"/>
        <v>3.8574001696609277E-5</v>
      </c>
      <c r="AG336">
        <v>2000</v>
      </c>
      <c r="AH336" s="24">
        <v>10.411</v>
      </c>
      <c r="AI336">
        <f t="shared" si="52"/>
        <v>7.4102394960348242E-3</v>
      </c>
      <c r="AJ336">
        <f t="shared" si="53"/>
        <v>9.2229838591747517E-5</v>
      </c>
    </row>
    <row r="337" spans="1:36" ht="16">
      <c r="A337" s="5" t="s">
        <v>183</v>
      </c>
      <c r="B337" s="5" t="s">
        <v>184</v>
      </c>
      <c r="C337" s="5" t="s">
        <v>177</v>
      </c>
      <c r="D337" s="6" t="s">
        <v>14</v>
      </c>
      <c r="E337" s="7">
        <v>43</v>
      </c>
      <c r="F337" s="8">
        <v>0.92400000000000004</v>
      </c>
      <c r="G337" s="7">
        <v>2042.1</v>
      </c>
      <c r="H337" s="5"/>
      <c r="I337" s="8">
        <v>49.067</v>
      </c>
      <c r="J337" s="26">
        <v>1.1592911864172184</v>
      </c>
      <c r="K337" s="13">
        <f t="shared" si="45"/>
        <v>1.2539023733306858</v>
      </c>
      <c r="M337" t="s">
        <v>151</v>
      </c>
      <c r="N337" t="s">
        <v>152</v>
      </c>
      <c r="O337" t="s">
        <v>153</v>
      </c>
      <c r="P337" t="s">
        <v>154</v>
      </c>
      <c r="Q337">
        <v>4</v>
      </c>
      <c r="R337">
        <v>2</v>
      </c>
      <c r="S337" s="5" t="s">
        <v>184</v>
      </c>
      <c r="T337" s="5"/>
      <c r="U337" s="9">
        <v>6.6000000000000003E-2</v>
      </c>
      <c r="V337" s="14">
        <v>13.3</v>
      </c>
      <c r="W337" s="15">
        <v>818.19799999999998</v>
      </c>
      <c r="X337" s="15">
        <v>504.44940000000003</v>
      </c>
      <c r="Y337" s="15">
        <f t="shared" si="46"/>
        <v>0.61653707293344651</v>
      </c>
      <c r="Z337" s="12">
        <f t="shared" si="47"/>
        <v>8.1999430700148395</v>
      </c>
      <c r="AA337">
        <v>6.6230000000000002</v>
      </c>
      <c r="AB337">
        <f t="shared" si="48"/>
        <v>0.80768853435320431</v>
      </c>
      <c r="AC337">
        <f t="shared" si="49"/>
        <v>1.2381010221976203</v>
      </c>
      <c r="AD337">
        <f t="shared" si="50"/>
        <v>8.1714667465042939E-2</v>
      </c>
      <c r="AE337">
        <v>995</v>
      </c>
      <c r="AF337">
        <f t="shared" si="51"/>
        <v>8.2125293934716523E-5</v>
      </c>
      <c r="AG337">
        <v>2000</v>
      </c>
      <c r="AH337" s="24">
        <v>10.411</v>
      </c>
      <c r="AI337">
        <f t="shared" si="52"/>
        <v>1.5776638927041883E-2</v>
      </c>
      <c r="AJ337">
        <f t="shared" si="53"/>
        <v>1.9782364993799101E-4</v>
      </c>
    </row>
    <row r="338" spans="1:36" ht="16">
      <c r="A338" s="5" t="s">
        <v>183</v>
      </c>
      <c r="B338" s="5" t="s">
        <v>184</v>
      </c>
      <c r="C338" s="5" t="s">
        <v>177</v>
      </c>
      <c r="D338" s="6" t="s">
        <v>14</v>
      </c>
      <c r="E338" s="7">
        <v>47</v>
      </c>
      <c r="F338" s="8">
        <v>0.496</v>
      </c>
      <c r="G338" s="7">
        <v>2162.9</v>
      </c>
      <c r="H338" s="5"/>
      <c r="I338" s="8">
        <v>61.335999999999999</v>
      </c>
      <c r="J338" s="26">
        <v>1.1726902808492619</v>
      </c>
      <c r="K338" s="13">
        <f t="shared" si="45"/>
        <v>1.2683809517879945</v>
      </c>
      <c r="M338" t="s">
        <v>151</v>
      </c>
      <c r="N338" t="s">
        <v>152</v>
      </c>
      <c r="O338" t="s">
        <v>153</v>
      </c>
      <c r="P338" t="s">
        <v>154</v>
      </c>
      <c r="Q338">
        <v>4</v>
      </c>
      <c r="R338">
        <v>2</v>
      </c>
      <c r="S338" s="5" t="s">
        <v>184</v>
      </c>
      <c r="T338" s="5"/>
      <c r="U338" s="9">
        <v>3.5000000000000003E-2</v>
      </c>
      <c r="V338" s="14">
        <v>13.3</v>
      </c>
      <c r="W338" s="15">
        <v>818.19799999999998</v>
      </c>
      <c r="X338" s="15">
        <v>504.44940000000003</v>
      </c>
      <c r="Y338" s="15">
        <f t="shared" si="46"/>
        <v>0.61653707293344651</v>
      </c>
      <c r="Z338" s="12">
        <f t="shared" si="47"/>
        <v>8.1999430700148395</v>
      </c>
      <c r="AA338">
        <v>6.6230000000000002</v>
      </c>
      <c r="AB338">
        <f t="shared" si="48"/>
        <v>0.80768853435320431</v>
      </c>
      <c r="AC338">
        <f t="shared" si="49"/>
        <v>1.2381010221976203</v>
      </c>
      <c r="AD338">
        <f t="shared" si="50"/>
        <v>4.3333535776916718E-2</v>
      </c>
      <c r="AE338">
        <v>995</v>
      </c>
      <c r="AF338">
        <f t="shared" si="51"/>
        <v>4.3551292238107252E-5</v>
      </c>
      <c r="AG338">
        <v>2000</v>
      </c>
      <c r="AH338" s="24">
        <v>10.411</v>
      </c>
      <c r="AI338">
        <f t="shared" si="52"/>
        <v>8.3663994310070617E-3</v>
      </c>
      <c r="AJ338">
        <f t="shared" si="53"/>
        <v>1.0611781673339272E-4</v>
      </c>
    </row>
    <row r="339" spans="1:36" ht="16">
      <c r="A339" s="5" t="s">
        <v>183</v>
      </c>
      <c r="B339" s="5" t="s">
        <v>184</v>
      </c>
      <c r="C339" s="5" t="s">
        <v>177</v>
      </c>
      <c r="D339" s="6" t="s">
        <v>14</v>
      </c>
      <c r="E339" s="7">
        <v>55</v>
      </c>
      <c r="F339" s="8">
        <v>0.66300000000000003</v>
      </c>
      <c r="G339" s="7">
        <v>2280.8000000000002</v>
      </c>
      <c r="H339" s="5"/>
      <c r="I339" s="8">
        <v>-7.8959999999999999</v>
      </c>
      <c r="J339" s="26">
        <v>1.0970337148291625</v>
      </c>
      <c r="K339" s="13">
        <f t="shared" si="45"/>
        <v>1.1866249910083715</v>
      </c>
      <c r="M339" t="s">
        <v>151</v>
      </c>
      <c r="N339" t="s">
        <v>152</v>
      </c>
      <c r="O339" t="s">
        <v>153</v>
      </c>
      <c r="P339" t="s">
        <v>154</v>
      </c>
      <c r="Q339">
        <v>4</v>
      </c>
      <c r="R339">
        <v>2</v>
      </c>
      <c r="S339" s="5" t="s">
        <v>184</v>
      </c>
      <c r="T339" s="5"/>
      <c r="U339" s="9">
        <v>4.7E-2</v>
      </c>
      <c r="V339" s="14">
        <v>13.3</v>
      </c>
      <c r="W339" s="15">
        <v>818.19799999999998</v>
      </c>
      <c r="X339" s="15">
        <v>504.44940000000003</v>
      </c>
      <c r="Y339" s="15">
        <f t="shared" si="46"/>
        <v>0.61653707293344651</v>
      </c>
      <c r="Z339" s="12">
        <f t="shared" si="47"/>
        <v>8.1999430700148395</v>
      </c>
      <c r="AA339">
        <v>6.6230000000000002</v>
      </c>
      <c r="AB339">
        <f t="shared" si="48"/>
        <v>0.80768853435320431</v>
      </c>
      <c r="AC339">
        <f t="shared" si="49"/>
        <v>1.2381010221976203</v>
      </c>
      <c r="AD339">
        <f t="shared" si="50"/>
        <v>5.8190748043288151E-2</v>
      </c>
      <c r="AE339">
        <v>995</v>
      </c>
      <c r="AF339">
        <f t="shared" si="51"/>
        <v>5.8483163862601157E-5</v>
      </c>
      <c r="AG339">
        <v>2000</v>
      </c>
      <c r="AH339" s="24">
        <v>10.411</v>
      </c>
      <c r="AI339">
        <f t="shared" si="52"/>
        <v>1.1234879235923765E-2</v>
      </c>
      <c r="AJ339">
        <f t="shared" si="53"/>
        <v>1.3331588472308178E-4</v>
      </c>
    </row>
    <row r="340" spans="1:36" ht="16">
      <c r="A340" s="5" t="s">
        <v>183</v>
      </c>
      <c r="B340" s="5" t="s">
        <v>184</v>
      </c>
      <c r="C340" s="5" t="s">
        <v>177</v>
      </c>
      <c r="D340" s="6" t="s">
        <v>14</v>
      </c>
      <c r="E340" s="7">
        <v>57</v>
      </c>
      <c r="F340" s="8">
        <v>1.742</v>
      </c>
      <c r="G340" s="7">
        <v>2332.1999999999998</v>
      </c>
      <c r="H340" s="5"/>
      <c r="I340" s="8">
        <v>-13.145</v>
      </c>
      <c r="J340" s="26">
        <v>1.0912928955972272</v>
      </c>
      <c r="K340" s="13">
        <f t="shared" si="45"/>
        <v>1.1804209328213406</v>
      </c>
      <c r="M340" t="s">
        <v>151</v>
      </c>
      <c r="N340" t="s">
        <v>152</v>
      </c>
      <c r="O340" t="s">
        <v>153</v>
      </c>
      <c r="P340" t="s">
        <v>154</v>
      </c>
      <c r="Q340">
        <v>4</v>
      </c>
      <c r="R340">
        <v>2</v>
      </c>
      <c r="S340" s="5" t="s">
        <v>184</v>
      </c>
      <c r="T340" s="5"/>
      <c r="U340" s="9">
        <v>0.124</v>
      </c>
      <c r="V340" s="14">
        <v>13.3</v>
      </c>
      <c r="W340" s="15">
        <v>818.19799999999998</v>
      </c>
      <c r="X340" s="15">
        <v>504.44940000000003</v>
      </c>
      <c r="Y340" s="15">
        <f t="shared" si="46"/>
        <v>0.61653707293344651</v>
      </c>
      <c r="Z340" s="12">
        <f t="shared" si="47"/>
        <v>8.1999430700148395</v>
      </c>
      <c r="AA340">
        <v>6.6230000000000002</v>
      </c>
      <c r="AB340">
        <f t="shared" si="48"/>
        <v>0.80768853435320431</v>
      </c>
      <c r="AC340">
        <f t="shared" si="49"/>
        <v>1.2381010221976203</v>
      </c>
      <c r="AD340">
        <f t="shared" si="50"/>
        <v>0.15352452675250491</v>
      </c>
      <c r="AE340">
        <v>995</v>
      </c>
      <c r="AF340">
        <f t="shared" si="51"/>
        <v>1.5429600678643711E-4</v>
      </c>
      <c r="AG340">
        <v>2000</v>
      </c>
      <c r="AH340" s="24">
        <v>10.411</v>
      </c>
      <c r="AI340">
        <f t="shared" si="52"/>
        <v>2.9640957984139297E-2</v>
      </c>
      <c r="AJ340">
        <f t="shared" si="53"/>
        <v>3.4988807273355873E-4</v>
      </c>
    </row>
    <row r="341" spans="1:36" ht="16">
      <c r="A341" s="5" t="s">
        <v>183</v>
      </c>
      <c r="B341" s="5" t="s">
        <v>184</v>
      </c>
      <c r="C341" s="5" t="s">
        <v>177</v>
      </c>
      <c r="D341" s="6" t="s">
        <v>14</v>
      </c>
      <c r="E341" s="7">
        <v>58</v>
      </c>
      <c r="F341" s="8">
        <v>1.6220000000000001</v>
      </c>
      <c r="G341" s="7">
        <v>2337.9</v>
      </c>
      <c r="H341" s="5"/>
      <c r="I341" s="8">
        <v>44.031999999999996</v>
      </c>
      <c r="J341" s="26">
        <v>1.153791362323342</v>
      </c>
      <c r="K341" s="13">
        <f t="shared" si="45"/>
        <v>1.2479593689255628</v>
      </c>
      <c r="M341" t="s">
        <v>151</v>
      </c>
      <c r="N341" t="s">
        <v>152</v>
      </c>
      <c r="O341" t="s">
        <v>153</v>
      </c>
      <c r="P341" t="s">
        <v>154</v>
      </c>
      <c r="Q341">
        <v>4</v>
      </c>
      <c r="R341">
        <v>2</v>
      </c>
      <c r="S341" s="5" t="s">
        <v>184</v>
      </c>
      <c r="T341" s="5"/>
      <c r="U341" s="9">
        <v>0.11600000000000001</v>
      </c>
      <c r="V341" s="14">
        <v>13.3</v>
      </c>
      <c r="W341" s="15">
        <v>818.19799999999998</v>
      </c>
      <c r="X341" s="15">
        <v>504.44940000000003</v>
      </c>
      <c r="Y341" s="15">
        <f t="shared" si="46"/>
        <v>0.61653707293344651</v>
      </c>
      <c r="Z341" s="12">
        <f t="shared" si="47"/>
        <v>8.1999430700148395</v>
      </c>
      <c r="AA341">
        <v>6.6230000000000002</v>
      </c>
      <c r="AB341">
        <f t="shared" si="48"/>
        <v>0.80768853435320431</v>
      </c>
      <c r="AC341">
        <f t="shared" si="49"/>
        <v>1.2381010221976203</v>
      </c>
      <c r="AD341">
        <f t="shared" si="50"/>
        <v>0.14361971857492395</v>
      </c>
      <c r="AE341">
        <v>995</v>
      </c>
      <c r="AF341">
        <f t="shared" si="51"/>
        <v>1.4434142570344115E-4</v>
      </c>
      <c r="AG341">
        <v>2000</v>
      </c>
      <c r="AH341" s="24">
        <v>10.411</v>
      </c>
      <c r="AI341">
        <f t="shared" si="52"/>
        <v>2.772863811419482E-2</v>
      </c>
      <c r="AJ341">
        <f t="shared" si="53"/>
        <v>3.4604213722155879E-4</v>
      </c>
    </row>
    <row r="342" spans="1:36" ht="16">
      <c r="A342" s="5" t="s">
        <v>183</v>
      </c>
      <c r="B342" s="5" t="s">
        <v>184</v>
      </c>
      <c r="C342" s="5" t="s">
        <v>177</v>
      </c>
      <c r="D342" s="6" t="s">
        <v>14</v>
      </c>
      <c r="E342" s="7">
        <v>59</v>
      </c>
      <c r="F342" s="8">
        <v>0.56399999999999995</v>
      </c>
      <c r="G342" s="7">
        <v>2343.6999999999998</v>
      </c>
      <c r="H342" s="5"/>
      <c r="I342" s="8">
        <v>-4.9249999999999998</v>
      </c>
      <c r="J342" s="26">
        <v>1.1002827953598431</v>
      </c>
      <c r="K342" s="13">
        <f t="shared" si="45"/>
        <v>1.1901362207161248</v>
      </c>
      <c r="M342" t="s">
        <v>151</v>
      </c>
      <c r="N342" t="s">
        <v>152</v>
      </c>
      <c r="O342" t="s">
        <v>153</v>
      </c>
      <c r="P342" t="s">
        <v>154</v>
      </c>
      <c r="Q342">
        <v>4</v>
      </c>
      <c r="R342">
        <v>2</v>
      </c>
      <c r="S342" s="5" t="s">
        <v>184</v>
      </c>
      <c r="T342" s="5"/>
      <c r="U342" s="9">
        <v>0.04</v>
      </c>
      <c r="V342" s="14">
        <v>13.3</v>
      </c>
      <c r="W342" s="15">
        <v>818.19799999999998</v>
      </c>
      <c r="X342" s="15">
        <v>504.44940000000003</v>
      </c>
      <c r="Y342" s="15">
        <f t="shared" si="46"/>
        <v>0.61653707293344651</v>
      </c>
      <c r="Z342" s="12">
        <f t="shared" si="47"/>
        <v>8.1999430700148395</v>
      </c>
      <c r="AA342">
        <v>6.6230000000000002</v>
      </c>
      <c r="AB342">
        <f t="shared" si="48"/>
        <v>0.80768853435320431</v>
      </c>
      <c r="AC342">
        <f t="shared" si="49"/>
        <v>1.2381010221976203</v>
      </c>
      <c r="AD342">
        <f t="shared" si="50"/>
        <v>4.9524040887904811E-2</v>
      </c>
      <c r="AE342">
        <v>995</v>
      </c>
      <c r="AF342">
        <f t="shared" si="51"/>
        <v>4.9772905414979709E-5</v>
      </c>
      <c r="AG342">
        <v>2000</v>
      </c>
      <c r="AH342" s="24">
        <v>10.411</v>
      </c>
      <c r="AI342">
        <f t="shared" si="52"/>
        <v>9.561599349722354E-3</v>
      </c>
      <c r="AJ342">
        <f t="shared" si="53"/>
        <v>1.1379605714080319E-4</v>
      </c>
    </row>
    <row r="343" spans="1:36" ht="16">
      <c r="A343" s="5" t="s">
        <v>183</v>
      </c>
      <c r="B343" s="5" t="s">
        <v>184</v>
      </c>
      <c r="C343" s="5" t="s">
        <v>177</v>
      </c>
      <c r="D343" s="6" t="s">
        <v>14</v>
      </c>
      <c r="E343" s="7">
        <v>65</v>
      </c>
      <c r="F343" s="8">
        <v>0.91700000000000004</v>
      </c>
      <c r="G343" s="7">
        <v>2490.9</v>
      </c>
      <c r="H343" s="5"/>
      <c r="I343" s="8">
        <v>-32.052999999999997</v>
      </c>
      <c r="J343" s="26">
        <v>1.0706077340566267</v>
      </c>
      <c r="K343" s="13">
        <f t="shared" si="45"/>
        <v>1.1580661536569319</v>
      </c>
      <c r="M343" t="s">
        <v>151</v>
      </c>
      <c r="N343" t="s">
        <v>152</v>
      </c>
      <c r="O343" t="s">
        <v>153</v>
      </c>
      <c r="P343" t="s">
        <v>154</v>
      </c>
      <c r="Q343">
        <v>4</v>
      </c>
      <c r="R343">
        <v>2</v>
      </c>
      <c r="S343" s="5" t="s">
        <v>184</v>
      </c>
      <c r="T343" s="5"/>
      <c r="U343" s="9">
        <v>6.5000000000000002E-2</v>
      </c>
      <c r="V343" s="14">
        <v>13.3</v>
      </c>
      <c r="W343" s="15">
        <v>818.19799999999998</v>
      </c>
      <c r="X343" s="15">
        <v>504.44940000000003</v>
      </c>
      <c r="Y343" s="15">
        <f t="shared" si="46"/>
        <v>0.61653707293344651</v>
      </c>
      <c r="Z343" s="12">
        <f t="shared" si="47"/>
        <v>8.1999430700148395</v>
      </c>
      <c r="AA343">
        <v>6.6230000000000002</v>
      </c>
      <c r="AB343">
        <f t="shared" si="48"/>
        <v>0.80768853435320431</v>
      </c>
      <c r="AC343">
        <f t="shared" si="49"/>
        <v>1.2381010221976203</v>
      </c>
      <c r="AD343">
        <f t="shared" si="50"/>
        <v>8.0476566442845329E-2</v>
      </c>
      <c r="AE343">
        <v>995</v>
      </c>
      <c r="AF343">
        <f t="shared" si="51"/>
        <v>8.0880971299342034E-5</v>
      </c>
      <c r="AG343">
        <v>2000</v>
      </c>
      <c r="AH343" s="24">
        <v>10.411</v>
      </c>
      <c r="AI343">
        <f t="shared" si="52"/>
        <v>1.5537598943298826E-2</v>
      </c>
      <c r="AJ343">
        <f t="shared" si="53"/>
        <v>1.7993567445330082E-4</v>
      </c>
    </row>
    <row r="344" spans="1:36" ht="16">
      <c r="A344" s="5" t="s">
        <v>183</v>
      </c>
      <c r="B344" s="5" t="s">
        <v>184</v>
      </c>
      <c r="C344" s="5" t="s">
        <v>177</v>
      </c>
      <c r="D344" s="6" t="s">
        <v>14</v>
      </c>
      <c r="E344" s="7">
        <v>74</v>
      </c>
      <c r="F344" s="8">
        <v>0.29599999999999999</v>
      </c>
      <c r="G344" s="7">
        <v>2670.4</v>
      </c>
      <c r="H344" s="5"/>
      <c r="I344" s="8">
        <v>-12.798999999999999</v>
      </c>
      <c r="J344" s="26">
        <v>1.091671335519099</v>
      </c>
      <c r="K344" s="13">
        <f t="shared" si="45"/>
        <v>1.1808299116790246</v>
      </c>
      <c r="M344" t="s">
        <v>151</v>
      </c>
      <c r="N344" t="s">
        <v>152</v>
      </c>
      <c r="O344" t="s">
        <v>153</v>
      </c>
      <c r="P344" t="s">
        <v>154</v>
      </c>
      <c r="Q344">
        <v>4</v>
      </c>
      <c r="R344">
        <v>2</v>
      </c>
      <c r="S344" s="5" t="s">
        <v>184</v>
      </c>
      <c r="T344" s="5"/>
      <c r="U344" s="9">
        <v>2.1000000000000001E-2</v>
      </c>
      <c r="V344" s="14">
        <v>13.3</v>
      </c>
      <c r="W344" s="15">
        <v>818.19799999999998</v>
      </c>
      <c r="X344" s="15">
        <v>504.44940000000003</v>
      </c>
      <c r="Y344" s="15">
        <f t="shared" si="46"/>
        <v>0.61653707293344651</v>
      </c>
      <c r="Z344" s="12">
        <f t="shared" si="47"/>
        <v>8.1999430700148395</v>
      </c>
      <c r="AA344">
        <v>6.6230000000000002</v>
      </c>
      <c r="AB344">
        <f t="shared" si="48"/>
        <v>0.80768853435320431</v>
      </c>
      <c r="AC344">
        <f t="shared" si="49"/>
        <v>1.2381010221976203</v>
      </c>
      <c r="AD344">
        <f t="shared" si="50"/>
        <v>2.6000121466150029E-2</v>
      </c>
      <c r="AE344">
        <v>995</v>
      </c>
      <c r="AF344">
        <f t="shared" si="51"/>
        <v>2.613077534286435E-5</v>
      </c>
      <c r="AG344">
        <v>2000</v>
      </c>
      <c r="AH344" s="24">
        <v>10.411</v>
      </c>
      <c r="AI344">
        <f t="shared" si="52"/>
        <v>5.0198396586042362E-3</v>
      </c>
      <c r="AJ344">
        <f t="shared" si="53"/>
        <v>5.9275768207125046E-5</v>
      </c>
    </row>
    <row r="345" spans="1:36" ht="16">
      <c r="A345" s="5" t="s">
        <v>183</v>
      </c>
      <c r="B345" s="5" t="s">
        <v>184</v>
      </c>
      <c r="C345" s="5" t="s">
        <v>177</v>
      </c>
      <c r="D345" s="6" t="s">
        <v>14</v>
      </c>
      <c r="E345" s="7">
        <v>75</v>
      </c>
      <c r="F345" s="8">
        <v>0.26100000000000001</v>
      </c>
      <c r="G345" s="7">
        <v>2677.1</v>
      </c>
      <c r="H345" s="5"/>
      <c r="I345" s="8">
        <v>-13.465999999999999</v>
      </c>
      <c r="J345" s="26">
        <v>1.0909417970106949</v>
      </c>
      <c r="K345" s="13">
        <f t="shared" si="45"/>
        <v>1.1800415014319565</v>
      </c>
      <c r="M345" t="s">
        <v>151</v>
      </c>
      <c r="N345" t="s">
        <v>152</v>
      </c>
      <c r="O345" t="s">
        <v>153</v>
      </c>
      <c r="P345" t="s">
        <v>154</v>
      </c>
      <c r="Q345">
        <v>4</v>
      </c>
      <c r="R345">
        <v>2</v>
      </c>
      <c r="S345" s="5" t="s">
        <v>184</v>
      </c>
      <c r="T345" s="5"/>
      <c r="U345" s="9">
        <v>1.9E-2</v>
      </c>
      <c r="V345" s="14">
        <v>13.3</v>
      </c>
      <c r="W345" s="15">
        <v>818.19799999999998</v>
      </c>
      <c r="X345" s="15">
        <v>504.44940000000003</v>
      </c>
      <c r="Y345" s="15">
        <f t="shared" si="46"/>
        <v>0.61653707293344651</v>
      </c>
      <c r="Z345" s="12">
        <f t="shared" si="47"/>
        <v>8.1999430700148395</v>
      </c>
      <c r="AA345">
        <v>6.6230000000000002</v>
      </c>
      <c r="AB345">
        <f t="shared" si="48"/>
        <v>0.80768853435320431</v>
      </c>
      <c r="AC345">
        <f t="shared" si="49"/>
        <v>1.2381010221976203</v>
      </c>
      <c r="AD345">
        <f t="shared" si="50"/>
        <v>2.3523919421754785E-2</v>
      </c>
      <c r="AE345">
        <v>995</v>
      </c>
      <c r="AF345">
        <f t="shared" si="51"/>
        <v>2.3642130072115363E-5</v>
      </c>
      <c r="AG345">
        <v>2000</v>
      </c>
      <c r="AH345" s="24">
        <v>10.411</v>
      </c>
      <c r="AI345">
        <f t="shared" si="52"/>
        <v>4.5417596911181178E-3</v>
      </c>
      <c r="AJ345">
        <f t="shared" si="53"/>
        <v>5.3594649250501623E-5</v>
      </c>
    </row>
    <row r="346" spans="1:36" ht="16">
      <c r="A346" s="5" t="s">
        <v>183</v>
      </c>
      <c r="B346" s="5" t="s">
        <v>184</v>
      </c>
      <c r="C346" s="5" t="s">
        <v>177</v>
      </c>
      <c r="D346" s="6" t="s">
        <v>14</v>
      </c>
      <c r="E346" s="7">
        <v>79</v>
      </c>
      <c r="F346" s="8">
        <v>0.41099999999999998</v>
      </c>
      <c r="G346" s="7">
        <v>2764.7</v>
      </c>
      <c r="H346" s="5"/>
      <c r="I346" s="8">
        <v>-19.663</v>
      </c>
      <c r="J346" s="26">
        <v>1.0841632463060722</v>
      </c>
      <c r="K346" s="13">
        <f t="shared" si="45"/>
        <v>1.1727158950285337</v>
      </c>
      <c r="M346" t="s">
        <v>151</v>
      </c>
      <c r="N346" t="s">
        <v>152</v>
      </c>
      <c r="O346" t="s">
        <v>153</v>
      </c>
      <c r="P346" t="s">
        <v>154</v>
      </c>
      <c r="Q346">
        <v>4</v>
      </c>
      <c r="R346">
        <v>2</v>
      </c>
      <c r="S346" s="5" t="s">
        <v>184</v>
      </c>
      <c r="T346" s="5"/>
      <c r="U346" s="9">
        <v>2.9000000000000001E-2</v>
      </c>
      <c r="V346" s="14">
        <v>13.3</v>
      </c>
      <c r="W346" s="15">
        <v>818.19799999999998</v>
      </c>
      <c r="X346" s="15">
        <v>504.44940000000003</v>
      </c>
      <c r="Y346" s="15">
        <f t="shared" si="46"/>
        <v>0.61653707293344651</v>
      </c>
      <c r="Z346" s="12">
        <f t="shared" si="47"/>
        <v>8.1999430700148395</v>
      </c>
      <c r="AA346">
        <v>6.6230000000000002</v>
      </c>
      <c r="AB346">
        <f t="shared" si="48"/>
        <v>0.80768853435320431</v>
      </c>
      <c r="AC346">
        <f t="shared" si="49"/>
        <v>1.2381010221976203</v>
      </c>
      <c r="AD346">
        <f t="shared" si="50"/>
        <v>3.5904929643730987E-2</v>
      </c>
      <c r="AE346">
        <v>995</v>
      </c>
      <c r="AF346">
        <f t="shared" si="51"/>
        <v>3.6085356425860286E-5</v>
      </c>
      <c r="AG346">
        <v>2000</v>
      </c>
      <c r="AH346" s="24">
        <v>10.411</v>
      </c>
      <c r="AI346">
        <f t="shared" si="52"/>
        <v>6.932159528548705E-3</v>
      </c>
      <c r="AJ346">
        <f t="shared" si="53"/>
        <v>8.1294536660025729E-5</v>
      </c>
    </row>
    <row r="347" spans="1:36" ht="16">
      <c r="A347" s="5" t="s">
        <v>183</v>
      </c>
      <c r="B347" s="5" t="s">
        <v>184</v>
      </c>
      <c r="C347" s="5" t="s">
        <v>177</v>
      </c>
      <c r="D347" s="6" t="s">
        <v>14</v>
      </c>
      <c r="E347" s="7">
        <v>83</v>
      </c>
      <c r="F347" s="8">
        <v>0.53100000000000003</v>
      </c>
      <c r="G347" s="7">
        <v>2827.1</v>
      </c>
      <c r="H347" s="5"/>
      <c r="I347" s="8">
        <v>-38.969000000000001</v>
      </c>
      <c r="J347" s="26">
        <v>1.0630395384769658</v>
      </c>
      <c r="K347" s="13">
        <f t="shared" si="45"/>
        <v>1.1498868949330339</v>
      </c>
      <c r="M347" t="s">
        <v>151</v>
      </c>
      <c r="N347" t="s">
        <v>152</v>
      </c>
      <c r="O347" t="s">
        <v>153</v>
      </c>
      <c r="P347" t="s">
        <v>154</v>
      </c>
      <c r="Q347">
        <v>4</v>
      </c>
      <c r="R347">
        <v>2</v>
      </c>
      <c r="S347" s="5" t="s">
        <v>184</v>
      </c>
      <c r="T347" s="5"/>
      <c r="U347" s="9">
        <v>3.7999999999999999E-2</v>
      </c>
      <c r="V347" s="14">
        <v>13.3</v>
      </c>
      <c r="W347" s="15">
        <v>818.19799999999998</v>
      </c>
      <c r="X347" s="15">
        <v>504.44940000000003</v>
      </c>
      <c r="Y347" s="15">
        <f t="shared" si="46"/>
        <v>0.61653707293344651</v>
      </c>
      <c r="Z347" s="12">
        <f t="shared" si="47"/>
        <v>8.1999430700148395</v>
      </c>
      <c r="AA347">
        <v>6.6230000000000002</v>
      </c>
      <c r="AB347">
        <f t="shared" si="48"/>
        <v>0.80768853435320431</v>
      </c>
      <c r="AC347">
        <f t="shared" si="49"/>
        <v>1.2381010221976203</v>
      </c>
      <c r="AD347">
        <f t="shared" si="50"/>
        <v>4.7047838843509569E-2</v>
      </c>
      <c r="AE347">
        <v>995</v>
      </c>
      <c r="AF347">
        <f t="shared" si="51"/>
        <v>4.7284260144230725E-5</v>
      </c>
      <c r="AG347">
        <v>2000</v>
      </c>
      <c r="AH347" s="24">
        <v>10.411</v>
      </c>
      <c r="AI347">
        <f t="shared" si="52"/>
        <v>9.0835193822362357E-3</v>
      </c>
      <c r="AJ347">
        <f t="shared" si="53"/>
        <v>1.0445019897503655E-4</v>
      </c>
    </row>
    <row r="348" spans="1:36" ht="16">
      <c r="A348" s="5" t="s">
        <v>183</v>
      </c>
      <c r="B348" s="5" t="s">
        <v>184</v>
      </c>
      <c r="C348" s="5" t="s">
        <v>177</v>
      </c>
      <c r="D348" s="6" t="s">
        <v>14</v>
      </c>
      <c r="E348" s="7">
        <v>84</v>
      </c>
      <c r="F348" s="8">
        <v>0.33700000000000002</v>
      </c>
      <c r="G348" s="7">
        <v>2857.4</v>
      </c>
      <c r="H348" s="5"/>
      <c r="I348" s="8">
        <v>-27.974</v>
      </c>
      <c r="J348" s="26">
        <v>1.0750708508460498</v>
      </c>
      <c r="K348" s="13">
        <f t="shared" si="45"/>
        <v>1.1628895787234756</v>
      </c>
      <c r="M348" t="s">
        <v>151</v>
      </c>
      <c r="N348" t="s">
        <v>152</v>
      </c>
      <c r="O348" t="s">
        <v>153</v>
      </c>
      <c r="P348" t="s">
        <v>154</v>
      </c>
      <c r="Q348">
        <v>4</v>
      </c>
      <c r="R348">
        <v>2</v>
      </c>
      <c r="S348" s="5" t="s">
        <v>184</v>
      </c>
      <c r="T348" s="5"/>
      <c r="U348" s="9">
        <v>2.4E-2</v>
      </c>
      <c r="V348" s="14">
        <v>13.3</v>
      </c>
      <c r="W348" s="15">
        <v>818.19799999999998</v>
      </c>
      <c r="X348" s="15">
        <v>504.44940000000003</v>
      </c>
      <c r="Y348" s="15">
        <f t="shared" si="46"/>
        <v>0.61653707293344651</v>
      </c>
      <c r="Z348" s="12">
        <f t="shared" si="47"/>
        <v>8.1999430700148395</v>
      </c>
      <c r="AA348">
        <v>6.6230000000000002</v>
      </c>
      <c r="AB348">
        <f t="shared" si="48"/>
        <v>0.80768853435320431</v>
      </c>
      <c r="AC348">
        <f t="shared" si="49"/>
        <v>1.2381010221976203</v>
      </c>
      <c r="AD348">
        <f t="shared" si="50"/>
        <v>2.9714424532742888E-2</v>
      </c>
      <c r="AE348">
        <v>995</v>
      </c>
      <c r="AF348">
        <f t="shared" si="51"/>
        <v>2.9863743248987826E-5</v>
      </c>
      <c r="AG348">
        <v>2000</v>
      </c>
      <c r="AH348" s="24">
        <v>10.411</v>
      </c>
      <c r="AI348">
        <f t="shared" si="52"/>
        <v>5.7369596098334119E-3</v>
      </c>
      <c r="AJ348">
        <f t="shared" si="53"/>
        <v>6.6714505438327719E-5</v>
      </c>
    </row>
    <row r="349" spans="1:36" ht="16">
      <c r="A349" s="5" t="s">
        <v>183</v>
      </c>
      <c r="B349" s="5" t="s">
        <v>184</v>
      </c>
      <c r="C349" s="5" t="s">
        <v>177</v>
      </c>
      <c r="D349" s="6" t="s">
        <v>14</v>
      </c>
      <c r="E349" s="7">
        <v>90</v>
      </c>
      <c r="F349" s="8">
        <v>0.40600000000000003</v>
      </c>
      <c r="G349" s="7">
        <v>2991.2</v>
      </c>
      <c r="H349" s="5"/>
      <c r="I349" s="8">
        <v>-32.021000000000001</v>
      </c>
      <c r="J349" s="26">
        <v>1.0706427490431902</v>
      </c>
      <c r="K349" s="13">
        <f t="shared" si="45"/>
        <v>1.1581039955484655</v>
      </c>
      <c r="M349" t="s">
        <v>151</v>
      </c>
      <c r="N349" t="s">
        <v>152</v>
      </c>
      <c r="O349" t="s">
        <v>153</v>
      </c>
      <c r="P349" t="s">
        <v>154</v>
      </c>
      <c r="Q349">
        <v>4</v>
      </c>
      <c r="R349">
        <v>2</v>
      </c>
      <c r="S349" s="5" t="s">
        <v>184</v>
      </c>
      <c r="T349" s="5"/>
      <c r="U349" s="9">
        <v>2.9000000000000001E-2</v>
      </c>
      <c r="V349" s="14">
        <v>13.3</v>
      </c>
      <c r="W349" s="15">
        <v>818.19799999999998</v>
      </c>
      <c r="X349" s="15">
        <v>504.44940000000003</v>
      </c>
      <c r="Y349" s="15">
        <f t="shared" si="46"/>
        <v>0.61653707293344651</v>
      </c>
      <c r="Z349" s="12">
        <f t="shared" si="47"/>
        <v>8.1999430700148395</v>
      </c>
      <c r="AA349">
        <v>6.6230000000000002</v>
      </c>
      <c r="AB349">
        <f t="shared" si="48"/>
        <v>0.80768853435320431</v>
      </c>
      <c r="AC349">
        <f t="shared" si="49"/>
        <v>1.2381010221976203</v>
      </c>
      <c r="AD349">
        <f t="shared" si="50"/>
        <v>3.5904929643730987E-2</v>
      </c>
      <c r="AE349">
        <v>995</v>
      </c>
      <c r="AF349">
        <f t="shared" si="51"/>
        <v>3.6085356425860286E-5</v>
      </c>
      <c r="AG349">
        <v>2000</v>
      </c>
      <c r="AH349" s="24">
        <v>10.411</v>
      </c>
      <c r="AI349">
        <f t="shared" si="52"/>
        <v>6.932159528548705E-3</v>
      </c>
      <c r="AJ349">
        <f t="shared" si="53"/>
        <v>8.0281616477916227E-5</v>
      </c>
    </row>
    <row r="350" spans="1:36" ht="16">
      <c r="A350" s="5" t="s">
        <v>183</v>
      </c>
      <c r="B350" s="5" t="s">
        <v>184</v>
      </c>
      <c r="C350" s="5" t="s">
        <v>177</v>
      </c>
      <c r="D350" s="6" t="s">
        <v>14</v>
      </c>
      <c r="E350" s="7">
        <v>93</v>
      </c>
      <c r="F350" s="8">
        <v>0.255</v>
      </c>
      <c r="G350" s="7">
        <v>3221.5</v>
      </c>
      <c r="H350" s="5"/>
      <c r="I350" s="8">
        <v>-29.18</v>
      </c>
      <c r="J350" s="26">
        <v>1.0737513245374997</v>
      </c>
      <c r="K350" s="13">
        <f t="shared" si="45"/>
        <v>1.1614635305038987</v>
      </c>
      <c r="M350" t="s">
        <v>151</v>
      </c>
      <c r="N350" t="s">
        <v>152</v>
      </c>
      <c r="O350" t="s">
        <v>153</v>
      </c>
      <c r="P350" t="s">
        <v>154</v>
      </c>
      <c r="Q350">
        <v>4</v>
      </c>
      <c r="R350">
        <v>2</v>
      </c>
      <c r="S350" s="5" t="s">
        <v>184</v>
      </c>
      <c r="T350" s="5"/>
      <c r="U350" s="9">
        <v>1.7999999999999999E-2</v>
      </c>
      <c r="V350" s="14">
        <v>13.3</v>
      </c>
      <c r="W350" s="15">
        <v>818.19799999999998</v>
      </c>
      <c r="X350" s="15">
        <v>504.44940000000003</v>
      </c>
      <c r="Y350" s="15">
        <f t="shared" si="46"/>
        <v>0.61653707293344651</v>
      </c>
      <c r="Z350" s="12">
        <f t="shared" si="47"/>
        <v>8.1999430700148395</v>
      </c>
      <c r="AA350">
        <v>6.6230000000000002</v>
      </c>
      <c r="AB350">
        <f t="shared" si="48"/>
        <v>0.80768853435320431</v>
      </c>
      <c r="AC350">
        <f t="shared" si="49"/>
        <v>1.2381010221976203</v>
      </c>
      <c r="AD350">
        <f t="shared" si="50"/>
        <v>2.2285818399557164E-2</v>
      </c>
      <c r="AE350">
        <v>995</v>
      </c>
      <c r="AF350">
        <f t="shared" si="51"/>
        <v>2.2397807436740867E-5</v>
      </c>
      <c r="AG350">
        <v>2000</v>
      </c>
      <c r="AH350" s="24">
        <v>10.411</v>
      </c>
      <c r="AI350">
        <f t="shared" si="52"/>
        <v>4.3027197073750587E-3</v>
      </c>
      <c r="AJ350">
        <f t="shared" si="53"/>
        <v>4.9974520220965379E-5</v>
      </c>
    </row>
    <row r="351" spans="1:36" ht="16">
      <c r="A351" s="5" t="s">
        <v>183</v>
      </c>
      <c r="B351" s="5" t="s">
        <v>184</v>
      </c>
      <c r="C351" s="5" t="s">
        <v>177</v>
      </c>
      <c r="D351" s="6" t="s">
        <v>14</v>
      </c>
      <c r="E351" s="7">
        <v>95</v>
      </c>
      <c r="F351" s="8">
        <v>0.83199999999999996</v>
      </c>
      <c r="G351" s="7">
        <v>3265</v>
      </c>
      <c r="H351" s="5"/>
      <c r="I351" s="8">
        <v>-36.155999999999999</v>
      </c>
      <c r="J351" s="26">
        <v>1.0661179509053373</v>
      </c>
      <c r="K351" s="13">
        <f t="shared" si="45"/>
        <v>1.1532138735761377</v>
      </c>
      <c r="M351" t="s">
        <v>151</v>
      </c>
      <c r="N351" t="s">
        <v>152</v>
      </c>
      <c r="O351" t="s">
        <v>153</v>
      </c>
      <c r="P351" t="s">
        <v>154</v>
      </c>
      <c r="Q351">
        <v>4</v>
      </c>
      <c r="R351">
        <v>2</v>
      </c>
      <c r="S351" s="5" t="s">
        <v>184</v>
      </c>
      <c r="T351" s="5"/>
      <c r="U351" s="9">
        <v>5.8999999999999997E-2</v>
      </c>
      <c r="V351" s="14">
        <v>13.3</v>
      </c>
      <c r="W351" s="15">
        <v>818.19799999999998</v>
      </c>
      <c r="X351" s="15">
        <v>504.44940000000003</v>
      </c>
      <c r="Y351" s="15">
        <f t="shared" si="46"/>
        <v>0.61653707293344651</v>
      </c>
      <c r="Z351" s="12">
        <f t="shared" si="47"/>
        <v>8.1999430700148395</v>
      </c>
      <c r="AA351">
        <v>6.6230000000000002</v>
      </c>
      <c r="AB351">
        <f t="shared" si="48"/>
        <v>0.80768853435320431</v>
      </c>
      <c r="AC351">
        <f t="shared" si="49"/>
        <v>1.2381010221976203</v>
      </c>
      <c r="AD351">
        <f t="shared" si="50"/>
        <v>7.3047960309659599E-2</v>
      </c>
      <c r="AE351">
        <v>995</v>
      </c>
      <c r="AF351">
        <f t="shared" si="51"/>
        <v>7.3415035487095075E-5</v>
      </c>
      <c r="AG351">
        <v>2000</v>
      </c>
      <c r="AH351" s="24">
        <v>10.411</v>
      </c>
      <c r="AI351">
        <f t="shared" si="52"/>
        <v>1.4103359040840473E-2</v>
      </c>
      <c r="AJ351">
        <f t="shared" si="53"/>
        <v>1.6264189309922683E-4</v>
      </c>
    </row>
    <row r="352" spans="1:36" ht="16">
      <c r="A352" s="5" t="s">
        <v>183</v>
      </c>
      <c r="B352" s="5" t="s">
        <v>184</v>
      </c>
      <c r="C352" s="5" t="s">
        <v>177</v>
      </c>
      <c r="D352" s="6" t="s">
        <v>14</v>
      </c>
      <c r="E352" s="7">
        <v>99</v>
      </c>
      <c r="F352" s="8">
        <v>0.44700000000000001</v>
      </c>
      <c r="G352" s="7">
        <v>3570.8</v>
      </c>
      <c r="H352" s="5"/>
      <c r="I352" s="8">
        <v>-28.443000000000001</v>
      </c>
      <c r="J352" s="26">
        <v>1.0745577059089102</v>
      </c>
      <c r="K352" s="13">
        <f t="shared" si="45"/>
        <v>1.162335009305653</v>
      </c>
      <c r="M352" t="s">
        <v>151</v>
      </c>
      <c r="N352" t="s">
        <v>152</v>
      </c>
      <c r="O352" t="s">
        <v>153</v>
      </c>
      <c r="P352" t="s">
        <v>154</v>
      </c>
      <c r="Q352">
        <v>4</v>
      </c>
      <c r="R352">
        <v>2</v>
      </c>
      <c r="S352" s="5" t="s">
        <v>184</v>
      </c>
      <c r="T352" s="5"/>
      <c r="U352" s="9">
        <v>3.2000000000000001E-2</v>
      </c>
      <c r="V352" s="14">
        <v>13.3</v>
      </c>
      <c r="W352" s="15">
        <v>818.19799999999998</v>
      </c>
      <c r="X352" s="15">
        <v>504.44940000000003</v>
      </c>
      <c r="Y352" s="15">
        <f t="shared" si="46"/>
        <v>0.61653707293344651</v>
      </c>
      <c r="Z352" s="12">
        <f t="shared" si="47"/>
        <v>8.1999430700148395</v>
      </c>
      <c r="AA352">
        <v>6.6230000000000002</v>
      </c>
      <c r="AB352">
        <f t="shared" si="48"/>
        <v>0.80768853435320431</v>
      </c>
      <c r="AC352">
        <f t="shared" si="49"/>
        <v>1.2381010221976203</v>
      </c>
      <c r="AD352">
        <f t="shared" si="50"/>
        <v>3.9619232710323853E-2</v>
      </c>
      <c r="AE352">
        <v>995</v>
      </c>
      <c r="AF352">
        <f t="shared" si="51"/>
        <v>3.9818324331983773E-5</v>
      </c>
      <c r="AG352">
        <v>2000</v>
      </c>
      <c r="AH352" s="24">
        <v>10.411</v>
      </c>
      <c r="AI352">
        <f t="shared" si="52"/>
        <v>7.6492794797778842E-3</v>
      </c>
      <c r="AJ352">
        <f t="shared" si="53"/>
        <v>8.8910253353091681E-5</v>
      </c>
    </row>
    <row r="353" spans="1:36" ht="16">
      <c r="A353" s="5" t="s">
        <v>183</v>
      </c>
      <c r="B353" s="5" t="s">
        <v>184</v>
      </c>
      <c r="C353" s="5" t="s">
        <v>177</v>
      </c>
      <c r="D353" s="6" t="s">
        <v>14</v>
      </c>
      <c r="E353" s="7">
        <v>100</v>
      </c>
      <c r="F353" s="8">
        <v>0.46700000000000003</v>
      </c>
      <c r="G353" s="7">
        <v>3649.6</v>
      </c>
      <c r="H353" s="5"/>
      <c r="I353" s="8">
        <v>-26.146000000000001</v>
      </c>
      <c r="J353" s="26">
        <v>1.0770708617520028</v>
      </c>
      <c r="K353" s="13">
        <f t="shared" si="45"/>
        <v>1.1650510393591833</v>
      </c>
      <c r="M353" t="s">
        <v>151</v>
      </c>
      <c r="N353" t="s">
        <v>152</v>
      </c>
      <c r="O353" t="s">
        <v>153</v>
      </c>
      <c r="P353" t="s">
        <v>154</v>
      </c>
      <c r="Q353">
        <v>4</v>
      </c>
      <c r="R353">
        <v>2</v>
      </c>
      <c r="S353" s="5" t="s">
        <v>184</v>
      </c>
      <c r="T353" s="5"/>
      <c r="U353" s="9">
        <v>3.3000000000000002E-2</v>
      </c>
      <c r="V353" s="14">
        <v>13.3</v>
      </c>
      <c r="W353" s="15">
        <v>818.19799999999998</v>
      </c>
      <c r="X353" s="15">
        <v>504.44940000000003</v>
      </c>
      <c r="Y353" s="15">
        <f t="shared" si="46"/>
        <v>0.61653707293344651</v>
      </c>
      <c r="Z353" s="12">
        <f t="shared" si="47"/>
        <v>8.1999430700148395</v>
      </c>
      <c r="AA353">
        <v>6.6230000000000002</v>
      </c>
      <c r="AB353">
        <f t="shared" si="48"/>
        <v>0.80768853435320431</v>
      </c>
      <c r="AC353">
        <f t="shared" si="49"/>
        <v>1.2381010221976203</v>
      </c>
      <c r="AD353">
        <f t="shared" si="50"/>
        <v>4.085733373252147E-2</v>
      </c>
      <c r="AE353">
        <v>995</v>
      </c>
      <c r="AF353">
        <f t="shared" si="51"/>
        <v>4.1062646967358261E-5</v>
      </c>
      <c r="AG353">
        <v>2000</v>
      </c>
      <c r="AH353" s="24">
        <v>10.411</v>
      </c>
      <c r="AI353">
        <f t="shared" si="52"/>
        <v>7.8883194635209417E-3</v>
      </c>
      <c r="AJ353">
        <f t="shared" si="53"/>
        <v>9.1902947897723491E-5</v>
      </c>
    </row>
    <row r="354" spans="1:36" ht="16">
      <c r="A354" s="5" t="s">
        <v>183</v>
      </c>
      <c r="B354" s="5" t="s">
        <v>184</v>
      </c>
      <c r="C354" s="5" t="s">
        <v>177</v>
      </c>
      <c r="D354" s="6" t="s">
        <v>14</v>
      </c>
      <c r="E354" s="7">
        <v>101</v>
      </c>
      <c r="F354" s="8">
        <v>0.67500000000000004</v>
      </c>
      <c r="G354" s="7">
        <v>3773.9</v>
      </c>
      <c r="H354" s="5"/>
      <c r="I354" s="8">
        <v>-25.265999999999998</v>
      </c>
      <c r="J354" s="26">
        <v>1.0780336390414944</v>
      </c>
      <c r="K354" s="13">
        <f t="shared" si="45"/>
        <v>1.166091533745905</v>
      </c>
      <c r="M354" t="s">
        <v>151</v>
      </c>
      <c r="N354" t="s">
        <v>152</v>
      </c>
      <c r="O354" t="s">
        <v>153</v>
      </c>
      <c r="P354" t="s">
        <v>154</v>
      </c>
      <c r="Q354">
        <v>4</v>
      </c>
      <c r="R354">
        <v>2</v>
      </c>
      <c r="S354" s="5" t="s">
        <v>184</v>
      </c>
      <c r="T354" s="5"/>
      <c r="U354" s="9">
        <v>4.8000000000000001E-2</v>
      </c>
      <c r="V354" s="14">
        <v>13.3</v>
      </c>
      <c r="W354" s="15">
        <v>818.19799999999998</v>
      </c>
      <c r="X354" s="15">
        <v>504.44940000000003</v>
      </c>
      <c r="Y354" s="15">
        <f t="shared" si="46"/>
        <v>0.61653707293344651</v>
      </c>
      <c r="Z354" s="12">
        <f t="shared" si="47"/>
        <v>8.1999430700148395</v>
      </c>
      <c r="AA354">
        <v>6.6230000000000002</v>
      </c>
      <c r="AB354">
        <f t="shared" si="48"/>
        <v>0.80768853435320431</v>
      </c>
      <c r="AC354">
        <f t="shared" si="49"/>
        <v>1.2381010221976203</v>
      </c>
      <c r="AD354">
        <f t="shared" si="50"/>
        <v>5.9428849065485775E-2</v>
      </c>
      <c r="AE354">
        <v>995</v>
      </c>
      <c r="AF354">
        <f t="shared" si="51"/>
        <v>5.9727486497975652E-5</v>
      </c>
      <c r="AG354">
        <v>2000</v>
      </c>
      <c r="AH354" s="24">
        <v>10.411</v>
      </c>
      <c r="AI354">
        <f t="shared" si="52"/>
        <v>1.1473919219666824E-2</v>
      </c>
      <c r="AJ354">
        <f t="shared" si="53"/>
        <v>1.3379640060937902E-4</v>
      </c>
    </row>
    <row r="355" spans="1:36" ht="16">
      <c r="A355" s="5" t="s">
        <v>183</v>
      </c>
      <c r="B355" s="5" t="s">
        <v>184</v>
      </c>
      <c r="C355" s="5" t="s">
        <v>177</v>
      </c>
      <c r="D355" s="6" t="s">
        <v>14</v>
      </c>
      <c r="E355" s="7">
        <v>102</v>
      </c>
      <c r="F355" s="8">
        <v>1.913</v>
      </c>
      <c r="G355" s="7">
        <v>3839.5</v>
      </c>
      <c r="H355" s="5"/>
      <c r="I355" s="8">
        <v>-33.250999999999998</v>
      </c>
      <c r="J355" s="26">
        <v>1.0692968426630769</v>
      </c>
      <c r="K355" s="13">
        <f t="shared" si="45"/>
        <v>1.1566494269942371</v>
      </c>
      <c r="M355" t="s">
        <v>151</v>
      </c>
      <c r="N355" t="s">
        <v>152</v>
      </c>
      <c r="O355" t="s">
        <v>153</v>
      </c>
      <c r="P355" t="s">
        <v>154</v>
      </c>
      <c r="Q355">
        <v>4</v>
      </c>
      <c r="R355">
        <v>2</v>
      </c>
      <c r="S355" s="5" t="s">
        <v>184</v>
      </c>
      <c r="T355" s="5"/>
      <c r="U355" s="9">
        <v>0.13700000000000001</v>
      </c>
      <c r="V355" s="14">
        <v>13.3</v>
      </c>
      <c r="W355" s="15">
        <v>818.19799999999998</v>
      </c>
      <c r="X355" s="15">
        <v>504.44940000000003</v>
      </c>
      <c r="Y355" s="15">
        <f t="shared" si="46"/>
        <v>0.61653707293344651</v>
      </c>
      <c r="Z355" s="12">
        <f t="shared" si="47"/>
        <v>8.1999430700148395</v>
      </c>
      <c r="AA355">
        <v>6.6230000000000002</v>
      </c>
      <c r="AB355">
        <f t="shared" si="48"/>
        <v>0.80768853435320431</v>
      </c>
      <c r="AC355">
        <f t="shared" si="49"/>
        <v>1.2381010221976203</v>
      </c>
      <c r="AD355">
        <f t="shared" si="50"/>
        <v>0.169619840041074</v>
      </c>
      <c r="AE355">
        <v>995</v>
      </c>
      <c r="AF355">
        <f t="shared" si="51"/>
        <v>1.7047220104630552E-4</v>
      </c>
      <c r="AG355">
        <v>2000</v>
      </c>
      <c r="AH355" s="24">
        <v>10.411</v>
      </c>
      <c r="AI355">
        <f t="shared" si="52"/>
        <v>3.2748477772799059E-2</v>
      </c>
      <c r="AJ355">
        <f t="shared" si="53"/>
        <v>3.7878508050841539E-4</v>
      </c>
    </row>
    <row r="356" spans="1:36" ht="16">
      <c r="A356" s="5" t="s">
        <v>185</v>
      </c>
      <c r="B356" s="5" t="s">
        <v>184</v>
      </c>
      <c r="C356" s="5" t="s">
        <v>177</v>
      </c>
      <c r="D356" s="6" t="s">
        <v>14</v>
      </c>
      <c r="E356" s="7">
        <v>1</v>
      </c>
      <c r="F356" s="8">
        <v>99.873999999999995</v>
      </c>
      <c r="G356" s="7">
        <v>66.7</v>
      </c>
      <c r="H356" s="5"/>
      <c r="I356" s="8">
        <v>-37.585999999999999</v>
      </c>
      <c r="J356" s="26">
        <v>1.0645530513568515</v>
      </c>
      <c r="K356" s="13">
        <f t="shared" si="45"/>
        <v>1.1515226184273526</v>
      </c>
      <c r="M356" t="s">
        <v>151</v>
      </c>
      <c r="N356" t="s">
        <v>152</v>
      </c>
      <c r="O356" t="s">
        <v>153</v>
      </c>
      <c r="P356" t="s">
        <v>154</v>
      </c>
      <c r="Q356">
        <v>4</v>
      </c>
      <c r="R356">
        <v>2</v>
      </c>
      <c r="S356" s="5" t="s">
        <v>184</v>
      </c>
      <c r="T356" s="5"/>
      <c r="U356" s="9">
        <v>7.016</v>
      </c>
      <c r="V356" s="14">
        <v>13.3</v>
      </c>
      <c r="W356" s="15">
        <v>818.19799999999998</v>
      </c>
      <c r="X356" s="15">
        <v>504.44940000000003</v>
      </c>
      <c r="Y356" s="15">
        <f t="shared" si="46"/>
        <v>0.61653707293344651</v>
      </c>
      <c r="Z356" s="12">
        <f t="shared" si="47"/>
        <v>8.1999430700148395</v>
      </c>
      <c r="AA356">
        <v>6.6230000000000002</v>
      </c>
      <c r="AB356">
        <f t="shared" si="48"/>
        <v>0.80768853435320431</v>
      </c>
      <c r="AC356">
        <f t="shared" si="49"/>
        <v>1.2381010221976203</v>
      </c>
      <c r="AD356">
        <f t="shared" si="50"/>
        <v>8.6865167717385035</v>
      </c>
      <c r="AE356">
        <v>995</v>
      </c>
      <c r="AF356">
        <f t="shared" si="51"/>
        <v>8.7301676097874415E-3</v>
      </c>
      <c r="AG356">
        <v>2000</v>
      </c>
      <c r="AH356" s="24">
        <v>10.411</v>
      </c>
      <c r="AI356">
        <f t="shared" si="52"/>
        <v>1.6771045259413009</v>
      </c>
      <c r="AJ356">
        <f t="shared" si="53"/>
        <v>1.9312237950882907E-2</v>
      </c>
    </row>
    <row r="357" spans="1:36" ht="16">
      <c r="A357" s="5" t="s">
        <v>185</v>
      </c>
      <c r="B357" s="5" t="s">
        <v>184</v>
      </c>
      <c r="C357" s="5" t="s">
        <v>177</v>
      </c>
      <c r="D357" s="6" t="s">
        <v>14</v>
      </c>
      <c r="E357" s="7">
        <v>2</v>
      </c>
      <c r="F357" s="8">
        <v>99.784000000000006</v>
      </c>
      <c r="G357" s="7">
        <v>126.4</v>
      </c>
      <c r="H357" s="5"/>
      <c r="I357" s="8">
        <v>-37.652000000000001</v>
      </c>
      <c r="J357" s="26">
        <v>1.0644808240286689</v>
      </c>
      <c r="K357" s="13">
        <f t="shared" si="45"/>
        <v>1.1514445591002056</v>
      </c>
      <c r="M357" t="s">
        <v>151</v>
      </c>
      <c r="N357" t="s">
        <v>152</v>
      </c>
      <c r="O357" t="s">
        <v>153</v>
      </c>
      <c r="P357" t="s">
        <v>154</v>
      </c>
      <c r="Q357">
        <v>4</v>
      </c>
      <c r="R357">
        <v>2</v>
      </c>
      <c r="S357" s="5" t="s">
        <v>184</v>
      </c>
      <c r="T357" s="5"/>
      <c r="U357" s="9">
        <v>7.01</v>
      </c>
      <c r="V357" s="14">
        <v>13.3</v>
      </c>
      <c r="W357" s="15">
        <v>818.19799999999998</v>
      </c>
      <c r="X357" s="15">
        <v>504.44940000000003</v>
      </c>
      <c r="Y357" s="15">
        <f t="shared" si="46"/>
        <v>0.61653707293344651</v>
      </c>
      <c r="Z357" s="12">
        <f t="shared" si="47"/>
        <v>8.1999430700148395</v>
      </c>
      <c r="AA357">
        <v>6.6230000000000002</v>
      </c>
      <c r="AB357">
        <f t="shared" si="48"/>
        <v>0.80768853435320431</v>
      </c>
      <c r="AC357">
        <f t="shared" si="49"/>
        <v>1.2381010221976203</v>
      </c>
      <c r="AD357">
        <f t="shared" si="50"/>
        <v>8.679088165605318</v>
      </c>
      <c r="AE357">
        <v>995</v>
      </c>
      <c r="AF357">
        <f t="shared" si="51"/>
        <v>8.7227016739751945E-3</v>
      </c>
      <c r="AG357">
        <v>2000</v>
      </c>
      <c r="AH357" s="24">
        <v>10.411</v>
      </c>
      <c r="AI357">
        <f t="shared" si="52"/>
        <v>1.6756702860388426</v>
      </c>
      <c r="AJ357">
        <f t="shared" si="53"/>
        <v>1.9294414337053107E-2</v>
      </c>
    </row>
    <row r="358" spans="1:36" ht="16">
      <c r="A358" s="5" t="s">
        <v>185</v>
      </c>
      <c r="B358" s="5" t="s">
        <v>184</v>
      </c>
      <c r="C358" s="5" t="s">
        <v>177</v>
      </c>
      <c r="D358" s="6" t="s">
        <v>14</v>
      </c>
      <c r="E358" s="7">
        <v>3</v>
      </c>
      <c r="F358" s="8">
        <v>99.76</v>
      </c>
      <c r="G358" s="7">
        <v>186.2</v>
      </c>
      <c r="H358" s="5"/>
      <c r="I358" s="8">
        <v>-37.673999999999999</v>
      </c>
      <c r="J358" s="26">
        <v>1.0644567482291731</v>
      </c>
      <c r="K358" s="13">
        <f t="shared" si="45"/>
        <v>1.1514185392970937</v>
      </c>
      <c r="M358" t="s">
        <v>151</v>
      </c>
      <c r="N358" t="s">
        <v>152</v>
      </c>
      <c r="O358" t="s">
        <v>153</v>
      </c>
      <c r="P358" t="s">
        <v>154</v>
      </c>
      <c r="Q358">
        <v>4</v>
      </c>
      <c r="R358">
        <v>2</v>
      </c>
      <c r="S358" s="5" t="s">
        <v>184</v>
      </c>
      <c r="T358" s="5"/>
      <c r="U358" s="9">
        <v>7.008</v>
      </c>
      <c r="V358" s="14">
        <v>13.3</v>
      </c>
      <c r="W358" s="15">
        <v>818.19799999999998</v>
      </c>
      <c r="X358" s="15">
        <v>504.44940000000003</v>
      </c>
      <c r="Y358" s="15">
        <f t="shared" si="46"/>
        <v>0.61653707293344651</v>
      </c>
      <c r="Z358" s="12">
        <f t="shared" si="47"/>
        <v>8.1999430700148395</v>
      </c>
      <c r="AA358">
        <v>6.6230000000000002</v>
      </c>
      <c r="AB358">
        <f t="shared" si="48"/>
        <v>0.80768853435320431</v>
      </c>
      <c r="AC358">
        <f t="shared" si="49"/>
        <v>1.2381010221976203</v>
      </c>
      <c r="AD358">
        <f t="shared" si="50"/>
        <v>8.6766119635609229</v>
      </c>
      <c r="AE358">
        <v>995</v>
      </c>
      <c r="AF358">
        <f t="shared" si="51"/>
        <v>8.7202130287044443E-3</v>
      </c>
      <c r="AG358">
        <v>2000</v>
      </c>
      <c r="AH358" s="24">
        <v>10.411</v>
      </c>
      <c r="AI358">
        <f t="shared" si="52"/>
        <v>1.6751922060713562</v>
      </c>
      <c r="AJ358">
        <f t="shared" si="53"/>
        <v>1.928847362956557E-2</v>
      </c>
    </row>
    <row r="359" spans="1:36" ht="16">
      <c r="A359" s="5" t="s">
        <v>185</v>
      </c>
      <c r="B359" s="5" t="s">
        <v>184</v>
      </c>
      <c r="C359" s="5" t="s">
        <v>177</v>
      </c>
      <c r="D359" s="6" t="s">
        <v>14</v>
      </c>
      <c r="E359" s="7">
        <v>4</v>
      </c>
      <c r="F359" s="8">
        <v>99.631</v>
      </c>
      <c r="G359" s="7">
        <v>245.8</v>
      </c>
      <c r="H359" s="5"/>
      <c r="I359" s="8">
        <v>-37.668999999999997</v>
      </c>
      <c r="J359" s="26">
        <v>1.0644622200028147</v>
      </c>
      <c r="K359" s="13">
        <f t="shared" si="45"/>
        <v>1.1514244528899127</v>
      </c>
      <c r="M359" t="s">
        <v>151</v>
      </c>
      <c r="N359" t="s">
        <v>152</v>
      </c>
      <c r="O359" t="s">
        <v>153</v>
      </c>
      <c r="P359" t="s">
        <v>154</v>
      </c>
      <c r="Q359">
        <v>4</v>
      </c>
      <c r="R359">
        <v>2</v>
      </c>
      <c r="S359" s="5" t="s">
        <v>184</v>
      </c>
      <c r="T359" s="5"/>
      <c r="U359" s="9">
        <v>6.9989999999999997</v>
      </c>
      <c r="V359" s="14">
        <v>13.3</v>
      </c>
      <c r="W359" s="15">
        <v>818.19799999999998</v>
      </c>
      <c r="X359" s="15">
        <v>504.44940000000003</v>
      </c>
      <c r="Y359" s="15">
        <f t="shared" si="46"/>
        <v>0.61653707293344651</v>
      </c>
      <c r="Z359" s="12">
        <f t="shared" si="47"/>
        <v>8.1999430700148395</v>
      </c>
      <c r="AA359">
        <v>6.6230000000000002</v>
      </c>
      <c r="AB359">
        <f t="shared" si="48"/>
        <v>0.80768853435320431</v>
      </c>
      <c r="AC359">
        <f t="shared" si="49"/>
        <v>1.2381010221976203</v>
      </c>
      <c r="AD359">
        <f t="shared" si="50"/>
        <v>8.6654690543611448</v>
      </c>
      <c r="AE359">
        <v>995</v>
      </c>
      <c r="AF359">
        <f t="shared" si="51"/>
        <v>8.7090141249860746E-3</v>
      </c>
      <c r="AG359">
        <v>2000</v>
      </c>
      <c r="AH359" s="24">
        <v>10.411</v>
      </c>
      <c r="AI359">
        <f t="shared" si="52"/>
        <v>1.6730408462176689</v>
      </c>
      <c r="AJ359">
        <f t="shared" si="53"/>
        <v>1.9263801410186562E-2</v>
      </c>
    </row>
    <row r="360" spans="1:36" ht="16">
      <c r="A360" s="5" t="s">
        <v>185</v>
      </c>
      <c r="B360" s="5" t="s">
        <v>184</v>
      </c>
      <c r="C360" s="5" t="s">
        <v>177</v>
      </c>
      <c r="D360" s="6" t="s">
        <v>14</v>
      </c>
      <c r="E360" s="7">
        <v>5</v>
      </c>
      <c r="F360" s="8">
        <v>99.622</v>
      </c>
      <c r="G360" s="7">
        <v>305.60000000000002</v>
      </c>
      <c r="H360" s="5"/>
      <c r="I360" s="8">
        <v>-37.658999999999999</v>
      </c>
      <c r="J360" s="26">
        <v>1.0644731635482823</v>
      </c>
      <c r="K360" s="13">
        <f t="shared" si="45"/>
        <v>1.1514362800734284</v>
      </c>
      <c r="M360" t="s">
        <v>151</v>
      </c>
      <c r="N360" t="s">
        <v>152</v>
      </c>
      <c r="O360" t="s">
        <v>153</v>
      </c>
      <c r="P360" t="s">
        <v>154</v>
      </c>
      <c r="Q360">
        <v>4</v>
      </c>
      <c r="R360">
        <v>2</v>
      </c>
      <c r="S360" s="5" t="s">
        <v>184</v>
      </c>
      <c r="T360" s="5"/>
      <c r="U360" s="9">
        <v>6.9989999999999997</v>
      </c>
      <c r="V360" s="14">
        <v>13.3</v>
      </c>
      <c r="W360" s="15">
        <v>818.19799999999998</v>
      </c>
      <c r="X360" s="15">
        <v>504.44940000000003</v>
      </c>
      <c r="Y360" s="15">
        <f t="shared" si="46"/>
        <v>0.61653707293344651</v>
      </c>
      <c r="Z360" s="12">
        <f t="shared" si="47"/>
        <v>8.1999430700148395</v>
      </c>
      <c r="AA360">
        <v>6.6230000000000002</v>
      </c>
      <c r="AB360">
        <f t="shared" si="48"/>
        <v>0.80768853435320431</v>
      </c>
      <c r="AC360">
        <f t="shared" si="49"/>
        <v>1.2381010221976203</v>
      </c>
      <c r="AD360">
        <f t="shared" si="50"/>
        <v>8.6654690543611448</v>
      </c>
      <c r="AE360">
        <v>995</v>
      </c>
      <c r="AF360">
        <f t="shared" si="51"/>
        <v>8.7090141249860746E-3</v>
      </c>
      <c r="AG360">
        <v>2000</v>
      </c>
      <c r="AH360" s="24">
        <v>10.411</v>
      </c>
      <c r="AI360">
        <f t="shared" si="52"/>
        <v>1.6730408462176689</v>
      </c>
      <c r="AJ360">
        <f t="shared" si="53"/>
        <v>1.9263999283797732E-2</v>
      </c>
    </row>
    <row r="361" spans="1:36" ht="16">
      <c r="A361" s="5" t="s">
        <v>185</v>
      </c>
      <c r="B361" s="5" t="s">
        <v>184</v>
      </c>
      <c r="C361" s="5" t="s">
        <v>177</v>
      </c>
      <c r="D361" s="6" t="s">
        <v>14</v>
      </c>
      <c r="E361" s="7">
        <v>6</v>
      </c>
      <c r="F361" s="8">
        <v>99.697999999999993</v>
      </c>
      <c r="G361" s="7">
        <v>365.3</v>
      </c>
      <c r="H361" s="5"/>
      <c r="I361" s="8">
        <v>-37.679000000000002</v>
      </c>
      <c r="J361" s="26">
        <v>1.0644512764549261</v>
      </c>
      <c r="K361" s="13">
        <f t="shared" si="45"/>
        <v>1.1514126257035666</v>
      </c>
      <c r="M361" t="s">
        <v>151</v>
      </c>
      <c r="N361" t="s">
        <v>152</v>
      </c>
      <c r="O361" t="s">
        <v>153</v>
      </c>
      <c r="P361" t="s">
        <v>154</v>
      </c>
      <c r="Q361">
        <v>4</v>
      </c>
      <c r="R361">
        <v>2</v>
      </c>
      <c r="S361" s="5" t="s">
        <v>184</v>
      </c>
      <c r="T361" s="5"/>
      <c r="U361" s="9">
        <v>7.0039999999999996</v>
      </c>
      <c r="V361" s="14">
        <v>13.3</v>
      </c>
      <c r="W361" s="15">
        <v>818.19799999999998</v>
      </c>
      <c r="X361" s="15">
        <v>504.44940000000003</v>
      </c>
      <c r="Y361" s="15">
        <f t="shared" si="46"/>
        <v>0.61653707293344651</v>
      </c>
      <c r="Z361" s="12">
        <f t="shared" si="47"/>
        <v>8.1999430700148395</v>
      </c>
      <c r="AA361">
        <v>6.6230000000000002</v>
      </c>
      <c r="AB361">
        <f t="shared" si="48"/>
        <v>0.80768853435320431</v>
      </c>
      <c r="AC361">
        <f t="shared" si="49"/>
        <v>1.2381010221976203</v>
      </c>
      <c r="AD361">
        <f t="shared" si="50"/>
        <v>8.6716595594721326</v>
      </c>
      <c r="AE361">
        <v>995</v>
      </c>
      <c r="AF361">
        <f t="shared" si="51"/>
        <v>8.7152357381629474E-3</v>
      </c>
      <c r="AG361">
        <v>2000</v>
      </c>
      <c r="AH361" s="24">
        <v>10.411</v>
      </c>
      <c r="AI361">
        <f t="shared" si="52"/>
        <v>1.6742360461363841</v>
      </c>
      <c r="AJ361">
        <f t="shared" si="53"/>
        <v>1.9277365219294518E-2</v>
      </c>
    </row>
    <row r="362" spans="1:36" ht="16">
      <c r="A362" s="5" t="s">
        <v>185</v>
      </c>
      <c r="B362" s="5" t="s">
        <v>184</v>
      </c>
      <c r="C362" s="5" t="s">
        <v>177</v>
      </c>
      <c r="D362" s="6" t="s">
        <v>14</v>
      </c>
      <c r="E362" s="7">
        <v>7</v>
      </c>
      <c r="F362" s="8">
        <v>99.655000000000001</v>
      </c>
      <c r="G362" s="7">
        <v>425.1</v>
      </c>
      <c r="H362" s="5"/>
      <c r="I362" s="8">
        <v>-37.729999999999997</v>
      </c>
      <c r="J362" s="26">
        <v>1.0643954643230358</v>
      </c>
      <c r="K362" s="13">
        <f t="shared" si="45"/>
        <v>1.1513523070091771</v>
      </c>
      <c r="M362" t="s">
        <v>151</v>
      </c>
      <c r="N362" t="s">
        <v>152</v>
      </c>
      <c r="O362" t="s">
        <v>153</v>
      </c>
      <c r="P362" t="s">
        <v>154</v>
      </c>
      <c r="Q362">
        <v>4</v>
      </c>
      <c r="R362">
        <v>2</v>
      </c>
      <c r="S362" s="5" t="s">
        <v>184</v>
      </c>
      <c r="T362" s="5"/>
      <c r="U362" s="9">
        <v>7.0010000000000003</v>
      </c>
      <c r="V362" s="14">
        <v>13.3</v>
      </c>
      <c r="W362" s="15">
        <v>818.19799999999998</v>
      </c>
      <c r="X362" s="15">
        <v>504.44940000000003</v>
      </c>
      <c r="Y362" s="15">
        <f t="shared" si="46"/>
        <v>0.61653707293344651</v>
      </c>
      <c r="Z362" s="12">
        <f t="shared" si="47"/>
        <v>8.1999430700148395</v>
      </c>
      <c r="AA362">
        <v>6.6230000000000002</v>
      </c>
      <c r="AB362">
        <f t="shared" si="48"/>
        <v>0.80768853435320431</v>
      </c>
      <c r="AC362">
        <f t="shared" si="49"/>
        <v>1.2381010221976203</v>
      </c>
      <c r="AD362">
        <f t="shared" si="50"/>
        <v>8.6679452564055399</v>
      </c>
      <c r="AE362">
        <v>995</v>
      </c>
      <c r="AF362">
        <f t="shared" si="51"/>
        <v>8.7115027702568248E-3</v>
      </c>
      <c r="AG362">
        <v>2000</v>
      </c>
      <c r="AH362" s="24">
        <v>10.411</v>
      </c>
      <c r="AI362">
        <f t="shared" si="52"/>
        <v>1.6735189261851551</v>
      </c>
      <c r="AJ362">
        <f t="shared" si="53"/>
        <v>1.9268098764867989E-2</v>
      </c>
    </row>
    <row r="363" spans="1:36" ht="16">
      <c r="A363" s="5" t="s">
        <v>185</v>
      </c>
      <c r="B363" s="5" t="s">
        <v>184</v>
      </c>
      <c r="C363" s="5" t="s">
        <v>177</v>
      </c>
      <c r="D363" s="6" t="s">
        <v>14</v>
      </c>
      <c r="E363" s="7">
        <v>12</v>
      </c>
      <c r="F363" s="8">
        <v>0.47899999999999998</v>
      </c>
      <c r="G363" s="7">
        <v>1160.5999999999999</v>
      </c>
      <c r="H363" s="5"/>
      <c r="I363" s="8">
        <v>-20.091999999999999</v>
      </c>
      <c r="J363" s="26">
        <v>1.0836939528827754</v>
      </c>
      <c r="K363" s="13">
        <f t="shared" si="45"/>
        <v>1.1722087247451627</v>
      </c>
      <c r="M363" t="s">
        <v>151</v>
      </c>
      <c r="N363" t="s">
        <v>152</v>
      </c>
      <c r="O363" t="s">
        <v>153</v>
      </c>
      <c r="P363" t="s">
        <v>154</v>
      </c>
      <c r="Q363">
        <v>4</v>
      </c>
      <c r="R363">
        <v>2</v>
      </c>
      <c r="S363" s="5" t="s">
        <v>184</v>
      </c>
      <c r="T363" s="5"/>
      <c r="U363" s="9">
        <v>3.4000000000000002E-2</v>
      </c>
      <c r="V363" s="14">
        <v>13.3</v>
      </c>
      <c r="W363" s="15">
        <v>818.19799999999998</v>
      </c>
      <c r="X363" s="15">
        <v>504.44940000000003</v>
      </c>
      <c r="Y363" s="15">
        <f t="shared" si="46"/>
        <v>0.61653707293344651</v>
      </c>
      <c r="Z363" s="12">
        <f t="shared" si="47"/>
        <v>8.1999430700148395</v>
      </c>
      <c r="AA363">
        <v>6.6230000000000002</v>
      </c>
      <c r="AB363">
        <f t="shared" si="48"/>
        <v>0.80768853435320431</v>
      </c>
      <c r="AC363">
        <f t="shared" si="49"/>
        <v>1.2381010221976203</v>
      </c>
      <c r="AD363">
        <f t="shared" si="50"/>
        <v>4.2095434754719094E-2</v>
      </c>
      <c r="AE363">
        <v>995</v>
      </c>
      <c r="AF363">
        <f t="shared" si="51"/>
        <v>4.2306969602732757E-5</v>
      </c>
      <c r="AG363">
        <v>2000</v>
      </c>
      <c r="AH363" s="24">
        <v>10.411</v>
      </c>
      <c r="AI363">
        <f t="shared" si="52"/>
        <v>8.1273594472640025E-3</v>
      </c>
      <c r="AJ363">
        <f t="shared" si="53"/>
        <v>9.5269616532228874E-5</v>
      </c>
    </row>
    <row r="364" spans="1:36" ht="16">
      <c r="A364" s="5" t="s">
        <v>185</v>
      </c>
      <c r="B364" s="5" t="s">
        <v>184</v>
      </c>
      <c r="C364" s="5" t="s">
        <v>177</v>
      </c>
      <c r="D364" s="6" t="s">
        <v>14</v>
      </c>
      <c r="E364" s="7">
        <v>30</v>
      </c>
      <c r="F364" s="8">
        <v>0.30199999999999999</v>
      </c>
      <c r="G364" s="7">
        <v>1870.6</v>
      </c>
      <c r="H364" s="5"/>
      <c r="I364" s="8">
        <v>25.934999999999999</v>
      </c>
      <c r="J364" s="26">
        <v>1.1340186184265004</v>
      </c>
      <c r="K364" s="13">
        <f t="shared" si="45"/>
        <v>1.2265928753403066</v>
      </c>
      <c r="M364" t="s">
        <v>151</v>
      </c>
      <c r="N364" t="s">
        <v>152</v>
      </c>
      <c r="O364" t="s">
        <v>153</v>
      </c>
      <c r="P364" t="s">
        <v>154</v>
      </c>
      <c r="Q364">
        <v>4</v>
      </c>
      <c r="R364">
        <v>2</v>
      </c>
      <c r="S364" s="5" t="s">
        <v>184</v>
      </c>
      <c r="T364" s="5"/>
      <c r="U364" s="9">
        <v>2.1000000000000001E-2</v>
      </c>
      <c r="V364" s="14">
        <v>13.3</v>
      </c>
      <c r="W364" s="15">
        <v>818.19799999999998</v>
      </c>
      <c r="X364" s="15">
        <v>504.44940000000003</v>
      </c>
      <c r="Y364" s="15">
        <f t="shared" si="46"/>
        <v>0.61653707293344651</v>
      </c>
      <c r="Z364" s="12">
        <f t="shared" si="47"/>
        <v>8.1999430700148395</v>
      </c>
      <c r="AA364">
        <v>6.6230000000000002</v>
      </c>
      <c r="AB364">
        <f t="shared" si="48"/>
        <v>0.80768853435320431</v>
      </c>
      <c r="AC364">
        <f t="shared" si="49"/>
        <v>1.2381010221976203</v>
      </c>
      <c r="AD364">
        <f t="shared" si="50"/>
        <v>2.6000121466150029E-2</v>
      </c>
      <c r="AE364">
        <v>995</v>
      </c>
      <c r="AF364">
        <f t="shared" si="51"/>
        <v>2.613077534286435E-5</v>
      </c>
      <c r="AG364">
        <v>2000</v>
      </c>
      <c r="AH364" s="24">
        <v>10.411</v>
      </c>
      <c r="AI364">
        <f t="shared" si="52"/>
        <v>5.0198396586042362E-3</v>
      </c>
      <c r="AJ364">
        <f t="shared" si="53"/>
        <v>6.1572995605946738E-5</v>
      </c>
    </row>
    <row r="365" spans="1:36" ht="16">
      <c r="A365" s="5" t="s">
        <v>185</v>
      </c>
      <c r="B365" s="5" t="s">
        <v>184</v>
      </c>
      <c r="C365" s="5" t="s">
        <v>177</v>
      </c>
      <c r="D365" s="6" t="s">
        <v>14</v>
      </c>
      <c r="E365" s="7">
        <v>32</v>
      </c>
      <c r="F365" s="8">
        <v>0.27400000000000002</v>
      </c>
      <c r="G365" s="7">
        <v>1885.8</v>
      </c>
      <c r="H365" s="5"/>
      <c r="I365" s="8">
        <v>149.09399999999999</v>
      </c>
      <c r="J365" s="26">
        <v>1.268425824716126</v>
      </c>
      <c r="K365" s="13">
        <f t="shared" si="45"/>
        <v>1.3718200086179475</v>
      </c>
      <c r="M365" t="s">
        <v>151</v>
      </c>
      <c r="N365" t="s">
        <v>152</v>
      </c>
      <c r="O365" t="s">
        <v>153</v>
      </c>
      <c r="P365" t="s">
        <v>154</v>
      </c>
      <c r="Q365">
        <v>4</v>
      </c>
      <c r="R365">
        <v>2</v>
      </c>
      <c r="S365" s="5" t="s">
        <v>184</v>
      </c>
      <c r="T365" s="5"/>
      <c r="U365" s="9">
        <v>1.9E-2</v>
      </c>
      <c r="V365" s="14">
        <v>13.3</v>
      </c>
      <c r="W365" s="15">
        <v>818.19799999999998</v>
      </c>
      <c r="X365" s="15">
        <v>504.44940000000003</v>
      </c>
      <c r="Y365" s="15">
        <f t="shared" si="46"/>
        <v>0.61653707293344651</v>
      </c>
      <c r="Z365" s="12">
        <f t="shared" si="47"/>
        <v>8.1999430700148395</v>
      </c>
      <c r="AA365">
        <v>6.6230000000000002</v>
      </c>
      <c r="AB365">
        <f t="shared" si="48"/>
        <v>0.80768853435320431</v>
      </c>
      <c r="AC365">
        <f t="shared" si="49"/>
        <v>1.2381010221976203</v>
      </c>
      <c r="AD365">
        <f t="shared" si="50"/>
        <v>2.3523919421754785E-2</v>
      </c>
      <c r="AE365">
        <v>995</v>
      </c>
      <c r="AF365">
        <f t="shared" si="51"/>
        <v>2.3642130072115363E-5</v>
      </c>
      <c r="AG365">
        <v>2000</v>
      </c>
      <c r="AH365" s="24">
        <v>10.411</v>
      </c>
      <c r="AI365">
        <f t="shared" si="52"/>
        <v>4.5417596911181178E-3</v>
      </c>
      <c r="AJ365">
        <f t="shared" si="53"/>
        <v>6.2304768186103031E-5</v>
      </c>
    </row>
    <row r="366" spans="1:36" ht="16">
      <c r="A366" s="5" t="s">
        <v>185</v>
      </c>
      <c r="B366" s="5" t="s">
        <v>184</v>
      </c>
      <c r="C366" s="5" t="s">
        <v>177</v>
      </c>
      <c r="D366" s="6" t="s">
        <v>14</v>
      </c>
      <c r="E366" s="7">
        <v>36</v>
      </c>
      <c r="F366" s="8">
        <v>0.34499999999999997</v>
      </c>
      <c r="G366" s="7">
        <v>1948.7</v>
      </c>
      <c r="H366" s="5"/>
      <c r="I366" s="8">
        <v>-26.524000000000001</v>
      </c>
      <c r="J366" s="26">
        <v>1.0766572993895889</v>
      </c>
      <c r="K366" s="13">
        <f t="shared" si="45"/>
        <v>1.1646040929984889</v>
      </c>
      <c r="M366" t="s">
        <v>151</v>
      </c>
      <c r="N366" t="s">
        <v>152</v>
      </c>
      <c r="O366" t="s">
        <v>153</v>
      </c>
      <c r="P366" t="s">
        <v>154</v>
      </c>
      <c r="Q366">
        <v>4</v>
      </c>
      <c r="R366">
        <v>2</v>
      </c>
      <c r="S366" s="5" t="s">
        <v>184</v>
      </c>
      <c r="T366" s="5"/>
      <c r="U366" s="9">
        <v>2.4E-2</v>
      </c>
      <c r="V366" s="14">
        <v>13.3</v>
      </c>
      <c r="W366" s="15">
        <v>818.19799999999998</v>
      </c>
      <c r="X366" s="15">
        <v>504.44940000000003</v>
      </c>
      <c r="Y366" s="15">
        <f t="shared" si="46"/>
        <v>0.61653707293344651</v>
      </c>
      <c r="Z366" s="12">
        <f t="shared" si="47"/>
        <v>8.1999430700148395</v>
      </c>
      <c r="AA366">
        <v>6.6230000000000002</v>
      </c>
      <c r="AB366">
        <f t="shared" si="48"/>
        <v>0.80768853435320431</v>
      </c>
      <c r="AC366">
        <f t="shared" si="49"/>
        <v>1.2381010221976203</v>
      </c>
      <c r="AD366">
        <f t="shared" si="50"/>
        <v>2.9714424532742888E-2</v>
      </c>
      <c r="AE366">
        <v>995</v>
      </c>
      <c r="AF366">
        <f t="shared" si="51"/>
        <v>2.9863743248987826E-5</v>
      </c>
      <c r="AG366">
        <v>2000</v>
      </c>
      <c r="AH366" s="24">
        <v>10.411</v>
      </c>
      <c r="AI366">
        <f t="shared" si="52"/>
        <v>5.7369596098334119E-3</v>
      </c>
      <c r="AJ366">
        <f t="shared" si="53"/>
        <v>6.6812866429790053E-5</v>
      </c>
    </row>
    <row r="367" spans="1:36" ht="16">
      <c r="A367" s="5" t="s">
        <v>185</v>
      </c>
      <c r="B367" s="5" t="s">
        <v>184</v>
      </c>
      <c r="C367" s="5" t="s">
        <v>177</v>
      </c>
      <c r="D367" s="6" t="s">
        <v>14</v>
      </c>
      <c r="E367" s="7">
        <v>37</v>
      </c>
      <c r="F367" s="8">
        <v>4.4550000000000001</v>
      </c>
      <c r="G367" s="7">
        <v>1969</v>
      </c>
      <c r="H367" s="5"/>
      <c r="I367" s="8">
        <v>-27.533999999999999</v>
      </c>
      <c r="J367" s="26">
        <v>1.0755522612989383</v>
      </c>
      <c r="K367" s="13">
        <f t="shared" si="45"/>
        <v>1.1634098514106195</v>
      </c>
      <c r="M367" t="s">
        <v>151</v>
      </c>
      <c r="N367" t="s">
        <v>152</v>
      </c>
      <c r="O367" t="s">
        <v>153</v>
      </c>
      <c r="P367" t="s">
        <v>154</v>
      </c>
      <c r="Q367">
        <v>4</v>
      </c>
      <c r="R367">
        <v>2</v>
      </c>
      <c r="S367" s="5" t="s">
        <v>184</v>
      </c>
      <c r="T367" s="5"/>
      <c r="U367" s="9">
        <v>0.313</v>
      </c>
      <c r="V367" s="14">
        <v>13.3</v>
      </c>
      <c r="W367" s="15">
        <v>818.19799999999998</v>
      </c>
      <c r="X367" s="15">
        <v>504.44940000000003</v>
      </c>
      <c r="Y367" s="15">
        <f t="shared" si="46"/>
        <v>0.61653707293344651</v>
      </c>
      <c r="Z367" s="12">
        <f t="shared" si="47"/>
        <v>8.1999430700148395</v>
      </c>
      <c r="AA367">
        <v>6.6230000000000002</v>
      </c>
      <c r="AB367">
        <f t="shared" si="48"/>
        <v>0.80768853435320431</v>
      </c>
      <c r="AC367">
        <f t="shared" si="49"/>
        <v>1.2381010221976203</v>
      </c>
      <c r="AD367">
        <f t="shared" si="50"/>
        <v>0.38752561994785517</v>
      </c>
      <c r="AE367">
        <v>995</v>
      </c>
      <c r="AF367">
        <f t="shared" si="51"/>
        <v>3.8947298487221625E-4</v>
      </c>
      <c r="AG367">
        <v>2000</v>
      </c>
      <c r="AH367" s="24">
        <v>10.411</v>
      </c>
      <c r="AI367">
        <f t="shared" si="52"/>
        <v>7.4819514911577428E-2</v>
      </c>
      <c r="AJ367">
        <f t="shared" si="53"/>
        <v>8.7045760725892917E-4</v>
      </c>
    </row>
    <row r="368" spans="1:36" ht="16">
      <c r="A368" s="5" t="s">
        <v>185</v>
      </c>
      <c r="B368" s="5" t="s">
        <v>184</v>
      </c>
      <c r="C368" s="5" t="s">
        <v>177</v>
      </c>
      <c r="D368" s="6" t="s">
        <v>14</v>
      </c>
      <c r="E368" s="7">
        <v>40</v>
      </c>
      <c r="F368" s="8">
        <v>0.434</v>
      </c>
      <c r="G368" s="7">
        <v>2009.5</v>
      </c>
      <c r="H368" s="5"/>
      <c r="I368" s="8">
        <v>42.866</v>
      </c>
      <c r="J368" s="26">
        <v>1.1525176315661698</v>
      </c>
      <c r="K368" s="13">
        <f t="shared" si="45"/>
        <v>1.2465829922072724</v>
      </c>
      <c r="M368" t="s">
        <v>151</v>
      </c>
      <c r="N368" t="s">
        <v>152</v>
      </c>
      <c r="O368" t="s">
        <v>153</v>
      </c>
      <c r="P368" t="s">
        <v>154</v>
      </c>
      <c r="Q368">
        <v>4</v>
      </c>
      <c r="R368">
        <v>2</v>
      </c>
      <c r="S368" s="5" t="s">
        <v>184</v>
      </c>
      <c r="T368" s="5"/>
      <c r="U368" s="9">
        <v>0.03</v>
      </c>
      <c r="V368" s="14">
        <v>13.3</v>
      </c>
      <c r="W368" s="15">
        <v>818.19799999999998</v>
      </c>
      <c r="X368" s="15">
        <v>504.44940000000003</v>
      </c>
      <c r="Y368" s="15">
        <f t="shared" si="46"/>
        <v>0.61653707293344651</v>
      </c>
      <c r="Z368" s="12">
        <f t="shared" si="47"/>
        <v>8.1999430700148395</v>
      </c>
      <c r="AA368">
        <v>6.6230000000000002</v>
      </c>
      <c r="AB368">
        <f t="shared" si="48"/>
        <v>0.80768853435320431</v>
      </c>
      <c r="AC368">
        <f t="shared" si="49"/>
        <v>1.2381010221976203</v>
      </c>
      <c r="AD368">
        <f t="shared" si="50"/>
        <v>3.7143030665928604E-2</v>
      </c>
      <c r="AE368">
        <v>995</v>
      </c>
      <c r="AF368">
        <f t="shared" si="51"/>
        <v>3.7329679061234775E-5</v>
      </c>
      <c r="AG368">
        <v>2000</v>
      </c>
      <c r="AH368" s="24">
        <v>10.411</v>
      </c>
      <c r="AI368">
        <f t="shared" si="52"/>
        <v>7.1711995122917633E-3</v>
      </c>
      <c r="AJ368">
        <f t="shared" si="53"/>
        <v>8.9394953457479993E-5</v>
      </c>
    </row>
    <row r="369" spans="1:36" ht="16">
      <c r="A369" s="5" t="s">
        <v>185</v>
      </c>
      <c r="B369" s="5" t="s">
        <v>184</v>
      </c>
      <c r="C369" s="5" t="s">
        <v>177</v>
      </c>
      <c r="D369" s="6" t="s">
        <v>14</v>
      </c>
      <c r="E369" s="7">
        <v>42</v>
      </c>
      <c r="F369" s="8">
        <v>0.93100000000000005</v>
      </c>
      <c r="G369" s="7">
        <v>2041.7</v>
      </c>
      <c r="H369" s="5"/>
      <c r="I369" s="8">
        <v>50.545999999999999</v>
      </c>
      <c r="J369" s="26">
        <v>1.1609066093184748</v>
      </c>
      <c r="K369" s="13">
        <f t="shared" si="45"/>
        <v>1.255647958071628</v>
      </c>
      <c r="M369" t="s">
        <v>151</v>
      </c>
      <c r="N369" t="s">
        <v>152</v>
      </c>
      <c r="O369" t="s">
        <v>153</v>
      </c>
      <c r="P369" t="s">
        <v>154</v>
      </c>
      <c r="Q369">
        <v>4</v>
      </c>
      <c r="R369">
        <v>2</v>
      </c>
      <c r="S369" s="5" t="s">
        <v>184</v>
      </c>
      <c r="T369" s="5"/>
      <c r="U369" s="9">
        <v>6.5000000000000002E-2</v>
      </c>
      <c r="V369" s="14">
        <v>13.3</v>
      </c>
      <c r="W369" s="15">
        <v>818.19799999999998</v>
      </c>
      <c r="X369" s="15">
        <v>504.44940000000003</v>
      </c>
      <c r="Y369" s="15">
        <f t="shared" si="46"/>
        <v>0.61653707293344651</v>
      </c>
      <c r="Z369" s="12">
        <f t="shared" si="47"/>
        <v>8.1999430700148395</v>
      </c>
      <c r="AA369">
        <v>6.6230000000000002</v>
      </c>
      <c r="AB369">
        <f t="shared" si="48"/>
        <v>0.80768853435320431</v>
      </c>
      <c r="AC369">
        <f t="shared" si="49"/>
        <v>1.2381010221976203</v>
      </c>
      <c r="AD369">
        <f t="shared" si="50"/>
        <v>8.0476566442845329E-2</v>
      </c>
      <c r="AE369">
        <v>995</v>
      </c>
      <c r="AF369">
        <f t="shared" si="51"/>
        <v>8.0880971299342034E-5</v>
      </c>
      <c r="AG369">
        <v>2000</v>
      </c>
      <c r="AH369" s="24">
        <v>10.411</v>
      </c>
      <c r="AI369">
        <f t="shared" si="52"/>
        <v>1.5537598943298826E-2</v>
      </c>
      <c r="AJ369">
        <f t="shared" si="53"/>
        <v>1.9509754386489055E-4</v>
      </c>
    </row>
    <row r="370" spans="1:36" ht="16">
      <c r="A370" s="5" t="s">
        <v>185</v>
      </c>
      <c r="B370" s="5" t="s">
        <v>184</v>
      </c>
      <c r="C370" s="5" t="s">
        <v>177</v>
      </c>
      <c r="D370" s="6" t="s">
        <v>14</v>
      </c>
      <c r="E370" s="7">
        <v>47</v>
      </c>
      <c r="F370" s="8">
        <v>0.755</v>
      </c>
      <c r="G370" s="7">
        <v>2147.6999999999998</v>
      </c>
      <c r="H370" s="5"/>
      <c r="I370" s="8">
        <v>-46.03</v>
      </c>
      <c r="J370" s="26">
        <v>1.0553114743328014</v>
      </c>
      <c r="K370" s="13">
        <f t="shared" si="45"/>
        <v>1.1415347542138761</v>
      </c>
      <c r="M370" t="s">
        <v>151</v>
      </c>
      <c r="N370" t="s">
        <v>152</v>
      </c>
      <c r="O370" t="s">
        <v>153</v>
      </c>
      <c r="P370" t="s">
        <v>154</v>
      </c>
      <c r="Q370">
        <v>4</v>
      </c>
      <c r="R370">
        <v>2</v>
      </c>
      <c r="S370" s="5" t="s">
        <v>184</v>
      </c>
      <c r="T370" s="5"/>
      <c r="U370" s="9">
        <v>5.2999999999999999E-2</v>
      </c>
      <c r="V370" s="14">
        <v>13.3</v>
      </c>
      <c r="W370" s="15">
        <v>818.19799999999998</v>
      </c>
      <c r="X370" s="15">
        <v>504.44940000000003</v>
      </c>
      <c r="Y370" s="15">
        <f t="shared" si="46"/>
        <v>0.61653707293344651</v>
      </c>
      <c r="Z370" s="12">
        <f t="shared" si="47"/>
        <v>8.1999430700148395</v>
      </c>
      <c r="AA370">
        <v>6.6230000000000002</v>
      </c>
      <c r="AB370">
        <f t="shared" si="48"/>
        <v>0.80768853435320431</v>
      </c>
      <c r="AC370">
        <f t="shared" si="49"/>
        <v>1.2381010221976203</v>
      </c>
      <c r="AD370">
        <f t="shared" si="50"/>
        <v>6.5619354176473868E-2</v>
      </c>
      <c r="AE370">
        <v>995</v>
      </c>
      <c r="AF370">
        <f t="shared" si="51"/>
        <v>6.5949099674848102E-5</v>
      </c>
      <c r="AG370">
        <v>2000</v>
      </c>
      <c r="AH370" s="24">
        <v>10.411</v>
      </c>
      <c r="AI370">
        <f t="shared" si="52"/>
        <v>1.2669119138382116E-2</v>
      </c>
      <c r="AJ370">
        <f t="shared" si="53"/>
        <v>1.4462239801739342E-4</v>
      </c>
    </row>
    <row r="371" spans="1:36" ht="16">
      <c r="A371" s="5" t="s">
        <v>185</v>
      </c>
      <c r="B371" s="5" t="s">
        <v>184</v>
      </c>
      <c r="C371" s="5" t="s">
        <v>177</v>
      </c>
      <c r="D371" s="6" t="s">
        <v>14</v>
      </c>
      <c r="E371" s="7">
        <v>48</v>
      </c>
      <c r="F371" s="8">
        <v>0.33</v>
      </c>
      <c r="G371" s="7">
        <v>2162.5</v>
      </c>
      <c r="H371" s="5"/>
      <c r="I371" s="8">
        <v>92.454999999999998</v>
      </c>
      <c r="J371" s="26">
        <v>1.2066593568702908</v>
      </c>
      <c r="K371" s="13">
        <f t="shared" si="45"/>
        <v>1.3050852753326916</v>
      </c>
      <c r="M371" t="s">
        <v>151</v>
      </c>
      <c r="N371" t="s">
        <v>152</v>
      </c>
      <c r="O371" t="s">
        <v>153</v>
      </c>
      <c r="P371" t="s">
        <v>154</v>
      </c>
      <c r="Q371">
        <v>4</v>
      </c>
      <c r="R371">
        <v>2</v>
      </c>
      <c r="S371" s="5" t="s">
        <v>184</v>
      </c>
      <c r="T371" s="5"/>
      <c r="U371" s="9">
        <v>2.3E-2</v>
      </c>
      <c r="V371" s="14">
        <v>13.3</v>
      </c>
      <c r="W371" s="15">
        <v>818.19799999999998</v>
      </c>
      <c r="X371" s="15">
        <v>504.44940000000003</v>
      </c>
      <c r="Y371" s="15">
        <f t="shared" si="46"/>
        <v>0.61653707293344651</v>
      </c>
      <c r="Z371" s="12">
        <f t="shared" si="47"/>
        <v>8.1999430700148395</v>
      </c>
      <c r="AA371">
        <v>6.6230000000000002</v>
      </c>
      <c r="AB371">
        <f t="shared" si="48"/>
        <v>0.80768853435320431</v>
      </c>
      <c r="AC371">
        <f t="shared" si="49"/>
        <v>1.2381010221976203</v>
      </c>
      <c r="AD371">
        <f t="shared" si="50"/>
        <v>2.8476323510545267E-2</v>
      </c>
      <c r="AE371">
        <v>995</v>
      </c>
      <c r="AF371">
        <f t="shared" si="51"/>
        <v>2.8619420613613334E-5</v>
      </c>
      <c r="AG371">
        <v>2000</v>
      </c>
      <c r="AH371" s="24">
        <v>10.411</v>
      </c>
      <c r="AI371">
        <f t="shared" si="52"/>
        <v>5.4979196260903536E-3</v>
      </c>
      <c r="AJ371">
        <f t="shared" si="53"/>
        <v>7.1752539489731385E-5</v>
      </c>
    </row>
    <row r="372" spans="1:36" ht="16">
      <c r="A372" s="5" t="s">
        <v>185</v>
      </c>
      <c r="B372" s="5" t="s">
        <v>184</v>
      </c>
      <c r="C372" s="5" t="s">
        <v>177</v>
      </c>
      <c r="D372" s="6" t="s">
        <v>14</v>
      </c>
      <c r="E372" s="7">
        <v>56</v>
      </c>
      <c r="F372" s="8">
        <v>0.63</v>
      </c>
      <c r="G372" s="7">
        <v>2280.8000000000002</v>
      </c>
      <c r="H372" s="5"/>
      <c r="I372" s="8">
        <v>-7.6989999999999998</v>
      </c>
      <c r="J372" s="26">
        <v>1.0972491603013672</v>
      </c>
      <c r="K372" s="13">
        <f t="shared" si="45"/>
        <v>1.1868578200903863</v>
      </c>
      <c r="M372" t="s">
        <v>151</v>
      </c>
      <c r="N372" t="s">
        <v>152</v>
      </c>
      <c r="O372" t="s">
        <v>153</v>
      </c>
      <c r="P372" t="s">
        <v>154</v>
      </c>
      <c r="Q372">
        <v>4</v>
      </c>
      <c r="R372">
        <v>2</v>
      </c>
      <c r="S372" s="5" t="s">
        <v>184</v>
      </c>
      <c r="T372" s="5"/>
      <c r="U372" s="9">
        <v>4.3999999999999997E-2</v>
      </c>
      <c r="V372" s="14">
        <v>13.3</v>
      </c>
      <c r="W372" s="15">
        <v>818.19799999999998</v>
      </c>
      <c r="X372" s="15">
        <v>504.44940000000003</v>
      </c>
      <c r="Y372" s="15">
        <f t="shared" si="46"/>
        <v>0.61653707293344651</v>
      </c>
      <c r="Z372" s="12">
        <f t="shared" si="47"/>
        <v>8.1999430700148395</v>
      </c>
      <c r="AA372">
        <v>6.6230000000000002</v>
      </c>
      <c r="AB372">
        <f t="shared" si="48"/>
        <v>0.80768853435320431</v>
      </c>
      <c r="AC372">
        <f t="shared" si="49"/>
        <v>1.2381010221976203</v>
      </c>
      <c r="AD372">
        <f t="shared" si="50"/>
        <v>5.4476444976695293E-2</v>
      </c>
      <c r="AE372">
        <v>995</v>
      </c>
      <c r="AF372">
        <f t="shared" si="51"/>
        <v>5.4750195956477684E-5</v>
      </c>
      <c r="AG372">
        <v>2000</v>
      </c>
      <c r="AH372" s="24">
        <v>10.411</v>
      </c>
      <c r="AI372">
        <f t="shared" si="52"/>
        <v>1.0517759284694589E-2</v>
      </c>
      <c r="AJ372">
        <f t="shared" si="53"/>
        <v>1.2483084856868039E-4</v>
      </c>
    </row>
    <row r="373" spans="1:36" ht="16">
      <c r="A373" s="5" t="s">
        <v>185</v>
      </c>
      <c r="B373" s="5" t="s">
        <v>184</v>
      </c>
      <c r="C373" s="5" t="s">
        <v>177</v>
      </c>
      <c r="D373" s="6" t="s">
        <v>14</v>
      </c>
      <c r="E373" s="7">
        <v>58</v>
      </c>
      <c r="F373" s="8">
        <v>1.73</v>
      </c>
      <c r="G373" s="7">
        <v>2332</v>
      </c>
      <c r="H373" s="5"/>
      <c r="I373" s="8">
        <v>-12.782999999999999</v>
      </c>
      <c r="J373" s="26">
        <v>1.0916888355610386</v>
      </c>
      <c r="K373" s="13">
        <f t="shared" si="45"/>
        <v>1.1808488239142525</v>
      </c>
      <c r="M373" t="s">
        <v>151</v>
      </c>
      <c r="N373" t="s">
        <v>152</v>
      </c>
      <c r="O373" t="s">
        <v>153</v>
      </c>
      <c r="P373" t="s">
        <v>154</v>
      </c>
      <c r="Q373">
        <v>4</v>
      </c>
      <c r="R373">
        <v>2</v>
      </c>
      <c r="S373" s="5" t="s">
        <v>184</v>
      </c>
      <c r="T373" s="5"/>
      <c r="U373" s="9">
        <v>0.122</v>
      </c>
      <c r="V373" s="14">
        <v>13.3</v>
      </c>
      <c r="W373" s="15">
        <v>818.19799999999998</v>
      </c>
      <c r="X373" s="15">
        <v>504.44940000000003</v>
      </c>
      <c r="Y373" s="15">
        <f t="shared" si="46"/>
        <v>0.61653707293344651</v>
      </c>
      <c r="Z373" s="12">
        <f t="shared" si="47"/>
        <v>8.1999430700148395</v>
      </c>
      <c r="AA373">
        <v>6.6230000000000002</v>
      </c>
      <c r="AB373">
        <f t="shared" si="48"/>
        <v>0.80768853435320431</v>
      </c>
      <c r="AC373">
        <f t="shared" si="49"/>
        <v>1.2381010221976203</v>
      </c>
      <c r="AD373">
        <f t="shared" si="50"/>
        <v>0.15104832470810967</v>
      </c>
      <c r="AE373">
        <v>995</v>
      </c>
      <c r="AF373">
        <f t="shared" si="51"/>
        <v>1.518073615156881E-4</v>
      </c>
      <c r="AG373">
        <v>2000</v>
      </c>
      <c r="AH373" s="24">
        <v>10.411</v>
      </c>
      <c r="AI373">
        <f t="shared" si="52"/>
        <v>2.9162878016653175E-2</v>
      </c>
      <c r="AJ373">
        <f t="shared" si="53"/>
        <v>3.4436950207919709E-4</v>
      </c>
    </row>
    <row r="374" spans="1:36" ht="16">
      <c r="A374" s="5" t="s">
        <v>185</v>
      </c>
      <c r="B374" s="5" t="s">
        <v>184</v>
      </c>
      <c r="C374" s="5" t="s">
        <v>177</v>
      </c>
      <c r="D374" s="6" t="s">
        <v>14</v>
      </c>
      <c r="E374" s="7">
        <v>59</v>
      </c>
      <c r="F374" s="8">
        <v>1.613</v>
      </c>
      <c r="G374" s="7">
        <v>2337.6999999999998</v>
      </c>
      <c r="H374" s="5"/>
      <c r="I374" s="8">
        <v>43.813000000000002</v>
      </c>
      <c r="J374" s="26">
        <v>1.1535521306625616</v>
      </c>
      <c r="K374" s="13">
        <f t="shared" si="45"/>
        <v>1.2477008585574445</v>
      </c>
      <c r="M374" t="s">
        <v>151</v>
      </c>
      <c r="N374" t="s">
        <v>152</v>
      </c>
      <c r="O374" t="s">
        <v>153</v>
      </c>
      <c r="P374" t="s">
        <v>154</v>
      </c>
      <c r="Q374">
        <v>4</v>
      </c>
      <c r="R374">
        <v>2</v>
      </c>
      <c r="S374" s="5" t="s">
        <v>184</v>
      </c>
      <c r="T374" s="5"/>
      <c r="U374" s="9">
        <v>0.113</v>
      </c>
      <c r="V374" s="14">
        <v>13.3</v>
      </c>
      <c r="W374" s="15">
        <v>818.19799999999998</v>
      </c>
      <c r="X374" s="15">
        <v>504.44940000000003</v>
      </c>
      <c r="Y374" s="15">
        <f t="shared" si="46"/>
        <v>0.61653707293344651</v>
      </c>
      <c r="Z374" s="12">
        <f t="shared" si="47"/>
        <v>8.1999430700148395</v>
      </c>
      <c r="AA374">
        <v>6.6230000000000002</v>
      </c>
      <c r="AB374">
        <f t="shared" si="48"/>
        <v>0.80768853435320431</v>
      </c>
      <c r="AC374">
        <f t="shared" si="49"/>
        <v>1.2381010221976203</v>
      </c>
      <c r="AD374">
        <f t="shared" si="50"/>
        <v>0.1399054155083311</v>
      </c>
      <c r="AE374">
        <v>995</v>
      </c>
      <c r="AF374">
        <f t="shared" si="51"/>
        <v>1.4060845779731768E-4</v>
      </c>
      <c r="AG374">
        <v>2000</v>
      </c>
      <c r="AH374" s="24">
        <v>10.411</v>
      </c>
      <c r="AI374">
        <f t="shared" si="52"/>
        <v>2.701151816296565E-2</v>
      </c>
      <c r="AJ374">
        <f t="shared" si="53"/>
        <v>3.3702294402872246E-4</v>
      </c>
    </row>
    <row r="375" spans="1:36" ht="16">
      <c r="A375" s="5" t="s">
        <v>185</v>
      </c>
      <c r="B375" s="5" t="s">
        <v>184</v>
      </c>
      <c r="C375" s="5" t="s">
        <v>177</v>
      </c>
      <c r="D375" s="6" t="s">
        <v>14</v>
      </c>
      <c r="E375" s="7">
        <v>60</v>
      </c>
      <c r="F375" s="8">
        <v>0.59199999999999997</v>
      </c>
      <c r="G375" s="7">
        <v>2343.5</v>
      </c>
      <c r="H375" s="5"/>
      <c r="I375" s="8">
        <v>-17.068999999999999</v>
      </c>
      <c r="J375" s="26">
        <v>1.0870007904629768</v>
      </c>
      <c r="K375" s="13">
        <f t="shared" si="45"/>
        <v>1.1757824501368814</v>
      </c>
      <c r="M375" t="s">
        <v>151</v>
      </c>
      <c r="N375" t="s">
        <v>152</v>
      </c>
      <c r="O375" t="s">
        <v>153</v>
      </c>
      <c r="P375" t="s">
        <v>154</v>
      </c>
      <c r="Q375">
        <v>4</v>
      </c>
      <c r="R375">
        <v>2</v>
      </c>
      <c r="S375" s="5" t="s">
        <v>184</v>
      </c>
      <c r="T375" s="5"/>
      <c r="U375" s="9">
        <v>4.2000000000000003E-2</v>
      </c>
      <c r="V375" s="14">
        <v>13.3</v>
      </c>
      <c r="W375" s="15">
        <v>818.19799999999998</v>
      </c>
      <c r="X375" s="15">
        <v>504.44940000000003</v>
      </c>
      <c r="Y375" s="15">
        <f t="shared" si="46"/>
        <v>0.61653707293344651</v>
      </c>
      <c r="Z375" s="12">
        <f t="shared" si="47"/>
        <v>8.1999430700148395</v>
      </c>
      <c r="AA375">
        <v>6.6230000000000002</v>
      </c>
      <c r="AB375">
        <f t="shared" si="48"/>
        <v>0.80768853435320431</v>
      </c>
      <c r="AC375">
        <f t="shared" si="49"/>
        <v>1.2381010221976203</v>
      </c>
      <c r="AD375">
        <f t="shared" si="50"/>
        <v>5.2000242932300059E-2</v>
      </c>
      <c r="AE375">
        <v>995</v>
      </c>
      <c r="AF375">
        <f t="shared" si="51"/>
        <v>5.22615506857287E-5</v>
      </c>
      <c r="AG375">
        <v>2000</v>
      </c>
      <c r="AH375" s="24">
        <v>10.411</v>
      </c>
      <c r="AI375">
        <f t="shared" si="52"/>
        <v>1.0039679317208472E-2</v>
      </c>
      <c r="AJ375">
        <f t="shared" si="53"/>
        <v>1.1804478746175951E-4</v>
      </c>
    </row>
    <row r="376" spans="1:36" ht="16">
      <c r="A376" s="5" t="s">
        <v>185</v>
      </c>
      <c r="B376" s="5" t="s">
        <v>184</v>
      </c>
      <c r="C376" s="5" t="s">
        <v>177</v>
      </c>
      <c r="D376" s="6" t="s">
        <v>14</v>
      </c>
      <c r="E376" s="7">
        <v>66</v>
      </c>
      <c r="F376" s="8">
        <v>0.875</v>
      </c>
      <c r="G376" s="7">
        <v>2490.4</v>
      </c>
      <c r="H376" s="5"/>
      <c r="I376" s="8">
        <v>-36.915999999999997</v>
      </c>
      <c r="J376" s="26">
        <v>1.0652862622041008</v>
      </c>
      <c r="K376" s="13">
        <f t="shared" si="45"/>
        <v>1.1523150318914481</v>
      </c>
      <c r="M376" t="s">
        <v>151</v>
      </c>
      <c r="N376" t="s">
        <v>152</v>
      </c>
      <c r="O376" t="s">
        <v>153</v>
      </c>
      <c r="P376" t="s">
        <v>154</v>
      </c>
      <c r="Q376">
        <v>4</v>
      </c>
      <c r="R376">
        <v>2</v>
      </c>
      <c r="S376" s="5" t="s">
        <v>184</v>
      </c>
      <c r="T376" s="5"/>
      <c r="U376" s="9">
        <v>6.0999999999999999E-2</v>
      </c>
      <c r="V376" s="14">
        <v>13.3</v>
      </c>
      <c r="W376" s="15">
        <v>818.19799999999998</v>
      </c>
      <c r="X376" s="15">
        <v>504.44940000000003</v>
      </c>
      <c r="Y376" s="15">
        <f t="shared" si="46"/>
        <v>0.61653707293344651</v>
      </c>
      <c r="Z376" s="12">
        <f t="shared" si="47"/>
        <v>8.1999430700148395</v>
      </c>
      <c r="AA376">
        <v>6.6230000000000002</v>
      </c>
      <c r="AB376">
        <f t="shared" si="48"/>
        <v>0.80768853435320431</v>
      </c>
      <c r="AC376">
        <f t="shared" si="49"/>
        <v>1.2381010221976203</v>
      </c>
      <c r="AD376">
        <f t="shared" si="50"/>
        <v>7.5524162354054833E-2</v>
      </c>
      <c r="AE376">
        <v>995</v>
      </c>
      <c r="AF376">
        <f t="shared" si="51"/>
        <v>7.5903680757844052E-5</v>
      </c>
      <c r="AG376">
        <v>2000</v>
      </c>
      <c r="AH376" s="24">
        <v>10.411</v>
      </c>
      <c r="AI376">
        <f t="shared" si="52"/>
        <v>1.4581439008326588E-2</v>
      </c>
      <c r="AJ376">
        <f t="shared" si="53"/>
        <v>1.6802411355903058E-4</v>
      </c>
    </row>
    <row r="377" spans="1:36" ht="16">
      <c r="A377" s="5" t="s">
        <v>185</v>
      </c>
      <c r="B377" s="5" t="s">
        <v>184</v>
      </c>
      <c r="C377" s="5" t="s">
        <v>177</v>
      </c>
      <c r="D377" s="6" t="s">
        <v>14</v>
      </c>
      <c r="E377" s="7">
        <v>74</v>
      </c>
      <c r="F377" s="8">
        <v>0.26700000000000002</v>
      </c>
      <c r="G377" s="7">
        <v>2669.8</v>
      </c>
      <c r="H377" s="5"/>
      <c r="I377" s="8">
        <v>-11.667</v>
      </c>
      <c r="J377" s="26">
        <v>1.0929094482067765</v>
      </c>
      <c r="K377" s="13">
        <f t="shared" si="45"/>
        <v>1.1821679344602254</v>
      </c>
      <c r="M377" t="s">
        <v>151</v>
      </c>
      <c r="N377" t="s">
        <v>152</v>
      </c>
      <c r="O377" t="s">
        <v>153</v>
      </c>
      <c r="P377" t="s">
        <v>154</v>
      </c>
      <c r="Q377">
        <v>4</v>
      </c>
      <c r="R377">
        <v>2</v>
      </c>
      <c r="S377" s="5" t="s">
        <v>184</v>
      </c>
      <c r="T377" s="5"/>
      <c r="U377" s="9">
        <v>1.9E-2</v>
      </c>
      <c r="V377" s="14">
        <v>13.3</v>
      </c>
      <c r="W377" s="15">
        <v>818.19799999999998</v>
      </c>
      <c r="X377" s="15">
        <v>504.44940000000003</v>
      </c>
      <c r="Y377" s="15">
        <f t="shared" si="46"/>
        <v>0.61653707293344651</v>
      </c>
      <c r="Z377" s="12">
        <f t="shared" si="47"/>
        <v>8.1999430700148395</v>
      </c>
      <c r="AA377">
        <v>6.6230000000000002</v>
      </c>
      <c r="AB377">
        <f t="shared" si="48"/>
        <v>0.80768853435320431</v>
      </c>
      <c r="AC377">
        <f t="shared" si="49"/>
        <v>1.2381010221976203</v>
      </c>
      <c r="AD377">
        <f t="shared" si="50"/>
        <v>2.3523919421754785E-2</v>
      </c>
      <c r="AE377">
        <v>995</v>
      </c>
      <c r="AF377">
        <f t="shared" si="51"/>
        <v>2.3642130072115363E-5</v>
      </c>
      <c r="AG377">
        <v>2000</v>
      </c>
      <c r="AH377" s="24">
        <v>10.411</v>
      </c>
      <c r="AI377">
        <f t="shared" si="52"/>
        <v>4.5417596911181178E-3</v>
      </c>
      <c r="AJ377">
        <f t="shared" si="53"/>
        <v>5.3691226728638168E-5</v>
      </c>
    </row>
    <row r="378" spans="1:36" ht="16">
      <c r="A378" s="5" t="s">
        <v>185</v>
      </c>
      <c r="B378" s="5" t="s">
        <v>184</v>
      </c>
      <c r="C378" s="5" t="s">
        <v>177</v>
      </c>
      <c r="D378" s="6" t="s">
        <v>14</v>
      </c>
      <c r="E378" s="7">
        <v>75</v>
      </c>
      <c r="F378" s="8">
        <v>0.25700000000000001</v>
      </c>
      <c r="G378" s="7">
        <v>2677.1</v>
      </c>
      <c r="H378" s="5"/>
      <c r="I378" s="8">
        <v>-9.1509999999999998</v>
      </c>
      <c r="J378" s="26">
        <v>1.095661184834827</v>
      </c>
      <c r="K378" s="13">
        <f t="shared" si="45"/>
        <v>1.1851417139899538</v>
      </c>
      <c r="M378" t="s">
        <v>151</v>
      </c>
      <c r="N378" t="s">
        <v>152</v>
      </c>
      <c r="O378" t="s">
        <v>153</v>
      </c>
      <c r="P378" t="s">
        <v>154</v>
      </c>
      <c r="Q378">
        <v>4</v>
      </c>
      <c r="R378">
        <v>2</v>
      </c>
      <c r="S378" s="5" t="s">
        <v>184</v>
      </c>
      <c r="T378" s="5"/>
      <c r="U378" s="9">
        <v>1.7999999999999999E-2</v>
      </c>
      <c r="V378" s="14">
        <v>13.3</v>
      </c>
      <c r="W378" s="15">
        <v>818.19799999999998</v>
      </c>
      <c r="X378" s="15">
        <v>504.44940000000003</v>
      </c>
      <c r="Y378" s="15">
        <f t="shared" si="46"/>
        <v>0.61653707293344651</v>
      </c>
      <c r="Z378" s="12">
        <f t="shared" si="47"/>
        <v>8.1999430700148395</v>
      </c>
      <c r="AA378">
        <v>6.6230000000000002</v>
      </c>
      <c r="AB378">
        <f t="shared" si="48"/>
        <v>0.80768853435320431</v>
      </c>
      <c r="AC378">
        <f t="shared" si="49"/>
        <v>1.2381010221976203</v>
      </c>
      <c r="AD378">
        <f t="shared" si="50"/>
        <v>2.2285818399557164E-2</v>
      </c>
      <c r="AE378">
        <v>995</v>
      </c>
      <c r="AF378">
        <f t="shared" si="51"/>
        <v>2.2397807436740867E-5</v>
      </c>
      <c r="AG378">
        <v>2000</v>
      </c>
      <c r="AH378" s="24">
        <v>10.411</v>
      </c>
      <c r="AI378">
        <f t="shared" si="52"/>
        <v>4.3027197073750587E-3</v>
      </c>
      <c r="AJ378">
        <f t="shared" si="53"/>
        <v>5.0993326088168293E-5</v>
      </c>
    </row>
    <row r="379" spans="1:36" ht="16">
      <c r="A379" s="5" t="s">
        <v>185</v>
      </c>
      <c r="B379" s="5" t="s">
        <v>184</v>
      </c>
      <c r="C379" s="5" t="s">
        <v>177</v>
      </c>
      <c r="D379" s="6" t="s">
        <v>14</v>
      </c>
      <c r="E379" s="7">
        <v>79</v>
      </c>
      <c r="F379" s="8">
        <v>0.40100000000000002</v>
      </c>
      <c r="G379" s="7">
        <v>2764.2</v>
      </c>
      <c r="H379" s="5"/>
      <c r="I379" s="8">
        <v>-19.64</v>
      </c>
      <c r="J379" s="26">
        <v>1.084188406433767</v>
      </c>
      <c r="K379" s="13">
        <f t="shared" si="45"/>
        <v>1.1727430858291057</v>
      </c>
      <c r="M379" t="s">
        <v>151</v>
      </c>
      <c r="N379" t="s">
        <v>152</v>
      </c>
      <c r="O379" t="s">
        <v>153</v>
      </c>
      <c r="P379" t="s">
        <v>154</v>
      </c>
      <c r="Q379">
        <v>4</v>
      </c>
      <c r="R379">
        <v>2</v>
      </c>
      <c r="S379" s="5" t="s">
        <v>184</v>
      </c>
      <c r="T379" s="5"/>
      <c r="U379" s="9">
        <v>2.8000000000000001E-2</v>
      </c>
      <c r="V379" s="14">
        <v>13.3</v>
      </c>
      <c r="W379" s="15">
        <v>818.19799999999998</v>
      </c>
      <c r="X379" s="15">
        <v>504.44940000000003</v>
      </c>
      <c r="Y379" s="15">
        <f t="shared" si="46"/>
        <v>0.61653707293344651</v>
      </c>
      <c r="Z379" s="12">
        <f t="shared" si="47"/>
        <v>8.1999430700148395</v>
      </c>
      <c r="AA379">
        <v>6.6230000000000002</v>
      </c>
      <c r="AB379">
        <f t="shared" si="48"/>
        <v>0.80768853435320431</v>
      </c>
      <c r="AC379">
        <f t="shared" si="49"/>
        <v>1.2381010221976203</v>
      </c>
      <c r="AD379">
        <f t="shared" si="50"/>
        <v>3.466682862153337E-2</v>
      </c>
      <c r="AE379">
        <v>995</v>
      </c>
      <c r="AF379">
        <f t="shared" si="51"/>
        <v>3.4841033790485798E-5</v>
      </c>
      <c r="AG379">
        <v>2000</v>
      </c>
      <c r="AH379" s="24">
        <v>10.411</v>
      </c>
      <c r="AI379">
        <f t="shared" si="52"/>
        <v>6.6931195448056476E-3</v>
      </c>
      <c r="AJ379">
        <f t="shared" si="53"/>
        <v>7.8493096687984749E-5</v>
      </c>
    </row>
    <row r="380" spans="1:36" ht="16">
      <c r="A380" s="5" t="s">
        <v>185</v>
      </c>
      <c r="B380" s="5" t="s">
        <v>184</v>
      </c>
      <c r="C380" s="5" t="s">
        <v>177</v>
      </c>
      <c r="D380" s="6" t="s">
        <v>14</v>
      </c>
      <c r="E380" s="7">
        <v>83</v>
      </c>
      <c r="F380" s="8">
        <v>0.52400000000000002</v>
      </c>
      <c r="G380" s="7">
        <v>2826.7</v>
      </c>
      <c r="H380" s="5"/>
      <c r="I380" s="8">
        <v>-39.052999999999997</v>
      </c>
      <c r="J380" s="26">
        <v>1.0629476099556703</v>
      </c>
      <c r="K380" s="13">
        <f t="shared" si="45"/>
        <v>1.1497875433890703</v>
      </c>
      <c r="M380" t="s">
        <v>151</v>
      </c>
      <c r="N380" t="s">
        <v>152</v>
      </c>
      <c r="O380" t="s">
        <v>153</v>
      </c>
      <c r="P380" t="s">
        <v>154</v>
      </c>
      <c r="Q380">
        <v>4</v>
      </c>
      <c r="R380">
        <v>2</v>
      </c>
      <c r="S380" s="5" t="s">
        <v>184</v>
      </c>
      <c r="T380" s="5"/>
      <c r="U380" s="9">
        <v>3.6999999999999998E-2</v>
      </c>
      <c r="V380" s="14">
        <v>13.3</v>
      </c>
      <c r="W380" s="15">
        <v>818.19799999999998</v>
      </c>
      <c r="X380" s="15">
        <v>504.44940000000003</v>
      </c>
      <c r="Y380" s="15">
        <f t="shared" si="46"/>
        <v>0.61653707293344651</v>
      </c>
      <c r="Z380" s="12">
        <f t="shared" si="47"/>
        <v>8.1999430700148395</v>
      </c>
      <c r="AA380">
        <v>6.6230000000000002</v>
      </c>
      <c r="AB380">
        <f t="shared" si="48"/>
        <v>0.80768853435320431</v>
      </c>
      <c r="AC380">
        <f t="shared" si="49"/>
        <v>1.2381010221976203</v>
      </c>
      <c r="AD380">
        <f t="shared" si="50"/>
        <v>4.5809737821311952E-2</v>
      </c>
      <c r="AE380">
        <v>995</v>
      </c>
      <c r="AF380">
        <f t="shared" si="51"/>
        <v>4.6039937508856236E-5</v>
      </c>
      <c r="AG380">
        <v>2000</v>
      </c>
      <c r="AH380" s="24">
        <v>10.411</v>
      </c>
      <c r="AI380">
        <f t="shared" si="52"/>
        <v>8.8444793984931783E-3</v>
      </c>
      <c r="AJ380">
        <f t="shared" si="53"/>
        <v>1.0169272240148713E-4</v>
      </c>
    </row>
    <row r="381" spans="1:36" ht="16">
      <c r="A381" s="5" t="s">
        <v>185</v>
      </c>
      <c r="B381" s="5" t="s">
        <v>184</v>
      </c>
      <c r="C381" s="5" t="s">
        <v>177</v>
      </c>
      <c r="D381" s="6" t="s">
        <v>14</v>
      </c>
      <c r="E381" s="7">
        <v>84</v>
      </c>
      <c r="F381" s="8">
        <v>0.33300000000000002</v>
      </c>
      <c r="G381" s="7">
        <v>2856.8</v>
      </c>
      <c r="H381" s="5"/>
      <c r="I381" s="8">
        <v>-29.385999999999999</v>
      </c>
      <c r="J381" s="26">
        <v>1.073525929293186</v>
      </c>
      <c r="K381" s="13">
        <f t="shared" si="45"/>
        <v>1.1612199393797087</v>
      </c>
      <c r="M381" t="s">
        <v>151</v>
      </c>
      <c r="N381" t="s">
        <v>152</v>
      </c>
      <c r="O381" t="s">
        <v>153</v>
      </c>
      <c r="P381" t="s">
        <v>154</v>
      </c>
      <c r="Q381">
        <v>4</v>
      </c>
      <c r="R381">
        <v>2</v>
      </c>
      <c r="S381" s="5" t="s">
        <v>184</v>
      </c>
      <c r="T381" s="5"/>
      <c r="U381" s="9">
        <v>2.3E-2</v>
      </c>
      <c r="V381" s="14">
        <v>13.3</v>
      </c>
      <c r="W381" s="15">
        <v>818.19799999999998</v>
      </c>
      <c r="X381" s="15">
        <v>504.44940000000003</v>
      </c>
      <c r="Y381" s="15">
        <f t="shared" si="46"/>
        <v>0.61653707293344651</v>
      </c>
      <c r="Z381" s="12">
        <f t="shared" si="47"/>
        <v>8.1999430700148395</v>
      </c>
      <c r="AA381">
        <v>6.6230000000000002</v>
      </c>
      <c r="AB381">
        <f t="shared" si="48"/>
        <v>0.80768853435320431</v>
      </c>
      <c r="AC381">
        <f t="shared" si="49"/>
        <v>1.2381010221976203</v>
      </c>
      <c r="AD381">
        <f t="shared" si="50"/>
        <v>2.8476323510545267E-2</v>
      </c>
      <c r="AE381">
        <v>995</v>
      </c>
      <c r="AF381">
        <f t="shared" si="51"/>
        <v>2.8619420613613334E-5</v>
      </c>
      <c r="AG381">
        <v>2000</v>
      </c>
      <c r="AH381" s="24">
        <v>10.411</v>
      </c>
      <c r="AI381">
        <f t="shared" si="52"/>
        <v>5.4979196260903536E-3</v>
      </c>
      <c r="AJ381">
        <f t="shared" si="53"/>
        <v>6.3842938949231506E-5</v>
      </c>
    </row>
    <row r="382" spans="1:36" ht="16">
      <c r="A382" s="5" t="s">
        <v>185</v>
      </c>
      <c r="B382" s="5" t="s">
        <v>184</v>
      </c>
      <c r="C382" s="5" t="s">
        <v>177</v>
      </c>
      <c r="D382" s="6" t="s">
        <v>14</v>
      </c>
      <c r="E382" s="7">
        <v>90</v>
      </c>
      <c r="F382" s="8">
        <v>0.377</v>
      </c>
      <c r="G382" s="7">
        <v>2990.4</v>
      </c>
      <c r="H382" s="5"/>
      <c r="I382" s="8">
        <v>-28.984999999999999</v>
      </c>
      <c r="J382" s="26">
        <v>1.0739646831671452</v>
      </c>
      <c r="K382" s="13">
        <f t="shared" si="45"/>
        <v>1.1616941132288356</v>
      </c>
      <c r="M382" t="s">
        <v>151</v>
      </c>
      <c r="N382" t="s">
        <v>152</v>
      </c>
      <c r="O382" t="s">
        <v>153</v>
      </c>
      <c r="P382" t="s">
        <v>154</v>
      </c>
      <c r="Q382">
        <v>4</v>
      </c>
      <c r="R382">
        <v>2</v>
      </c>
      <c r="S382" s="5" t="s">
        <v>184</v>
      </c>
      <c r="T382" s="5"/>
      <c r="U382" s="9">
        <v>2.5999999999999999E-2</v>
      </c>
      <c r="V382" s="14">
        <v>13.3</v>
      </c>
      <c r="W382" s="15">
        <v>818.19799999999998</v>
      </c>
      <c r="X382" s="15">
        <v>504.44940000000003</v>
      </c>
      <c r="Y382" s="15">
        <f t="shared" si="46"/>
        <v>0.61653707293344651</v>
      </c>
      <c r="Z382" s="12">
        <f t="shared" si="47"/>
        <v>8.1999430700148395</v>
      </c>
      <c r="AA382">
        <v>6.6230000000000002</v>
      </c>
      <c r="AB382">
        <f t="shared" si="48"/>
        <v>0.80768853435320431</v>
      </c>
      <c r="AC382">
        <f t="shared" si="49"/>
        <v>1.2381010221976203</v>
      </c>
      <c r="AD382">
        <f t="shared" si="50"/>
        <v>3.2190626577138129E-2</v>
      </c>
      <c r="AE382">
        <v>995</v>
      </c>
      <c r="AF382">
        <f t="shared" si="51"/>
        <v>3.2352388519736814E-5</v>
      </c>
      <c r="AG382">
        <v>2000</v>
      </c>
      <c r="AH382" s="24">
        <v>10.411</v>
      </c>
      <c r="AI382">
        <f t="shared" si="52"/>
        <v>6.2150395773195302E-3</v>
      </c>
      <c r="AJ382">
        <f t="shared" si="53"/>
        <v>7.2199748904563287E-5</v>
      </c>
    </row>
    <row r="383" spans="1:36" ht="16">
      <c r="A383" s="5" t="s">
        <v>185</v>
      </c>
      <c r="B383" s="5" t="s">
        <v>184</v>
      </c>
      <c r="C383" s="5" t="s">
        <v>177</v>
      </c>
      <c r="D383" s="6" t="s">
        <v>14</v>
      </c>
      <c r="E383" s="7">
        <v>93</v>
      </c>
      <c r="F383" s="8">
        <v>0.26500000000000001</v>
      </c>
      <c r="G383" s="7">
        <v>3219.9</v>
      </c>
      <c r="H383" s="5"/>
      <c r="I383" s="8">
        <v>-22.42</v>
      </c>
      <c r="J383" s="26">
        <v>1.0811472200130057</v>
      </c>
      <c r="K383" s="13">
        <f t="shared" si="45"/>
        <v>1.1694564371914933</v>
      </c>
      <c r="M383" t="s">
        <v>151</v>
      </c>
      <c r="N383" t="s">
        <v>152</v>
      </c>
      <c r="O383" t="s">
        <v>153</v>
      </c>
      <c r="P383" t="s">
        <v>154</v>
      </c>
      <c r="Q383">
        <v>4</v>
      </c>
      <c r="R383">
        <v>2</v>
      </c>
      <c r="S383" s="5" t="s">
        <v>184</v>
      </c>
      <c r="T383" s="5"/>
      <c r="U383" s="9">
        <v>1.9E-2</v>
      </c>
      <c r="V383" s="14">
        <v>13.3</v>
      </c>
      <c r="W383" s="15">
        <v>818.19799999999998</v>
      </c>
      <c r="X383" s="15">
        <v>504.44940000000003</v>
      </c>
      <c r="Y383" s="15">
        <f t="shared" si="46"/>
        <v>0.61653707293344651</v>
      </c>
      <c r="Z383" s="12">
        <f t="shared" si="47"/>
        <v>8.1999430700148395</v>
      </c>
      <c r="AA383">
        <v>6.6230000000000002</v>
      </c>
      <c r="AB383">
        <f t="shared" si="48"/>
        <v>0.80768853435320431</v>
      </c>
      <c r="AC383">
        <f t="shared" si="49"/>
        <v>1.2381010221976203</v>
      </c>
      <c r="AD383">
        <f t="shared" si="50"/>
        <v>2.3523919421754785E-2</v>
      </c>
      <c r="AE383">
        <v>995</v>
      </c>
      <c r="AF383">
        <f t="shared" si="51"/>
        <v>2.3642130072115363E-5</v>
      </c>
      <c r="AG383">
        <v>2000</v>
      </c>
      <c r="AH383" s="24">
        <v>10.411</v>
      </c>
      <c r="AI383">
        <f t="shared" si="52"/>
        <v>4.5417596911181178E-3</v>
      </c>
      <c r="AJ383">
        <f t="shared" si="53"/>
        <v>5.3113901069549309E-5</v>
      </c>
    </row>
    <row r="384" spans="1:36" ht="16">
      <c r="A384" s="5" t="s">
        <v>185</v>
      </c>
      <c r="B384" s="5" t="s">
        <v>184</v>
      </c>
      <c r="C384" s="5" t="s">
        <v>177</v>
      </c>
      <c r="D384" s="6" t="s">
        <v>14</v>
      </c>
      <c r="E384" s="7">
        <v>95</v>
      </c>
      <c r="F384" s="8">
        <v>0.81399999999999995</v>
      </c>
      <c r="G384" s="7">
        <v>3263.3</v>
      </c>
      <c r="H384" s="5"/>
      <c r="I384" s="8">
        <v>-30.242000000000001</v>
      </c>
      <c r="J384" s="26">
        <v>1.0725893244610984</v>
      </c>
      <c r="K384" s="13">
        <f t="shared" si="45"/>
        <v>1.1602077226243073</v>
      </c>
      <c r="M384" t="s">
        <v>151</v>
      </c>
      <c r="N384" t="s">
        <v>152</v>
      </c>
      <c r="O384" t="s">
        <v>153</v>
      </c>
      <c r="P384" t="s">
        <v>154</v>
      </c>
      <c r="Q384">
        <v>4</v>
      </c>
      <c r="R384">
        <v>2</v>
      </c>
      <c r="S384" s="5" t="s">
        <v>184</v>
      </c>
      <c r="T384" s="5"/>
      <c r="U384" s="9">
        <v>5.7000000000000002E-2</v>
      </c>
      <c r="V384" s="14">
        <v>13.3</v>
      </c>
      <c r="W384" s="15">
        <v>818.19799999999998</v>
      </c>
      <c r="X384" s="15">
        <v>504.44940000000003</v>
      </c>
      <c r="Y384" s="15">
        <f t="shared" si="46"/>
        <v>0.61653707293344651</v>
      </c>
      <c r="Z384" s="12">
        <f t="shared" si="47"/>
        <v>8.1999430700148395</v>
      </c>
      <c r="AA384">
        <v>6.6230000000000002</v>
      </c>
      <c r="AB384">
        <f t="shared" si="48"/>
        <v>0.80768853435320431</v>
      </c>
      <c r="AC384">
        <f t="shared" si="49"/>
        <v>1.2381010221976203</v>
      </c>
      <c r="AD384">
        <f t="shared" si="50"/>
        <v>7.0571758265264364E-2</v>
      </c>
      <c r="AE384">
        <v>995</v>
      </c>
      <c r="AF384">
        <f t="shared" si="51"/>
        <v>7.0926390216346098E-5</v>
      </c>
      <c r="AG384">
        <v>2000</v>
      </c>
      <c r="AH384" s="24">
        <v>10.411</v>
      </c>
      <c r="AI384">
        <f t="shared" si="52"/>
        <v>1.3625279073354356E-2</v>
      </c>
      <c r="AJ384">
        <f t="shared" si="53"/>
        <v>1.5808154003817091E-4</v>
      </c>
    </row>
    <row r="385" spans="1:36" ht="16">
      <c r="A385" s="5" t="s">
        <v>185</v>
      </c>
      <c r="B385" s="5" t="s">
        <v>184</v>
      </c>
      <c r="C385" s="5" t="s">
        <v>177</v>
      </c>
      <c r="D385" s="6" t="s">
        <v>14</v>
      </c>
      <c r="E385" s="7">
        <v>99</v>
      </c>
      <c r="F385" s="8">
        <v>0.28799999999999998</v>
      </c>
      <c r="G385" s="7">
        <v>3568.9</v>
      </c>
      <c r="H385" s="5"/>
      <c r="I385" s="8">
        <v>-12.249000000000001</v>
      </c>
      <c r="J385" s="26">
        <v>1.0922728959084977</v>
      </c>
      <c r="K385" s="13">
        <f t="shared" si="45"/>
        <v>1.1814800156125091</v>
      </c>
      <c r="M385" t="s">
        <v>151</v>
      </c>
      <c r="N385" t="s">
        <v>152</v>
      </c>
      <c r="O385" t="s">
        <v>153</v>
      </c>
      <c r="P385" t="s">
        <v>154</v>
      </c>
      <c r="Q385">
        <v>4</v>
      </c>
      <c r="R385">
        <v>2</v>
      </c>
      <c r="S385" s="5" t="s">
        <v>184</v>
      </c>
      <c r="T385" s="5"/>
      <c r="U385" s="9">
        <v>0.02</v>
      </c>
      <c r="V385" s="14">
        <v>13.3</v>
      </c>
      <c r="W385" s="15">
        <v>818.19799999999998</v>
      </c>
      <c r="X385" s="15">
        <v>504.44940000000003</v>
      </c>
      <c r="Y385" s="15">
        <f t="shared" si="46"/>
        <v>0.61653707293344651</v>
      </c>
      <c r="Z385" s="12">
        <f t="shared" si="47"/>
        <v>8.1999430700148395</v>
      </c>
      <c r="AA385">
        <v>6.6230000000000002</v>
      </c>
      <c r="AB385">
        <f t="shared" si="48"/>
        <v>0.80768853435320431</v>
      </c>
      <c r="AC385">
        <f t="shared" si="49"/>
        <v>1.2381010221976203</v>
      </c>
      <c r="AD385">
        <f t="shared" si="50"/>
        <v>2.4762020443952405E-2</v>
      </c>
      <c r="AE385">
        <v>995</v>
      </c>
      <c r="AF385">
        <f t="shared" si="51"/>
        <v>2.4886452707489855E-5</v>
      </c>
      <c r="AG385">
        <v>2000</v>
      </c>
      <c r="AH385" s="24">
        <v>10.411</v>
      </c>
      <c r="AI385">
        <f t="shared" si="52"/>
        <v>4.780799674861177E-3</v>
      </c>
      <c r="AJ385">
        <f t="shared" si="53"/>
        <v>5.6484192744952624E-5</v>
      </c>
    </row>
    <row r="386" spans="1:36" ht="16">
      <c r="A386" s="5" t="s">
        <v>185</v>
      </c>
      <c r="B386" s="5" t="s">
        <v>184</v>
      </c>
      <c r="C386" s="5" t="s">
        <v>177</v>
      </c>
      <c r="D386" s="6" t="s">
        <v>14</v>
      </c>
      <c r="E386" s="7">
        <v>100</v>
      </c>
      <c r="F386" s="8">
        <v>0.39800000000000002</v>
      </c>
      <c r="G386" s="7">
        <v>3647.1</v>
      </c>
      <c r="H386" s="5"/>
      <c r="I386" s="8">
        <v>-26.425000000000001</v>
      </c>
      <c r="J386" s="26">
        <v>1.0767656136758756</v>
      </c>
      <c r="K386" s="13">
        <f t="shared" ref="K386:K449" si="54">((J386*13.003355)/(((100-J386)*12.0107)+(J386*13.003355)))*100</f>
        <v>1.1647211507693813</v>
      </c>
      <c r="M386" t="s">
        <v>151</v>
      </c>
      <c r="N386" t="s">
        <v>152</v>
      </c>
      <c r="O386" t="s">
        <v>153</v>
      </c>
      <c r="P386" t="s">
        <v>154</v>
      </c>
      <c r="Q386">
        <v>4</v>
      </c>
      <c r="R386">
        <v>2</v>
      </c>
      <c r="S386" s="5" t="s">
        <v>184</v>
      </c>
      <c r="T386" s="5"/>
      <c r="U386" s="9">
        <v>2.8000000000000001E-2</v>
      </c>
      <c r="V386" s="14">
        <v>13.3</v>
      </c>
      <c r="W386" s="15">
        <v>818.19799999999998</v>
      </c>
      <c r="X386" s="15">
        <v>504.44940000000003</v>
      </c>
      <c r="Y386" s="15">
        <f t="shared" ref="Y386:Y449" si="55">X386/W386</f>
        <v>0.61653707293344651</v>
      </c>
      <c r="Z386" s="12">
        <f t="shared" ref="Z386:Z449" si="56">V386*Y386</f>
        <v>8.1999430700148395</v>
      </c>
      <c r="AA386">
        <v>6.6230000000000002</v>
      </c>
      <c r="AB386">
        <f t="shared" ref="AB386:AB449" si="57">AA386/Z386</f>
        <v>0.80768853435320431</v>
      </c>
      <c r="AC386">
        <f t="shared" ref="AC386:AC449" si="58">1/AB386</f>
        <v>1.2381010221976203</v>
      </c>
      <c r="AD386">
        <f t="shared" ref="AD386:AD449" si="59">U386*AC386</f>
        <v>3.466682862153337E-2</v>
      </c>
      <c r="AE386">
        <v>995</v>
      </c>
      <c r="AF386">
        <f t="shared" ref="AF386:AF449" si="60">AD386/AE386</f>
        <v>3.4841033790485798E-5</v>
      </c>
      <c r="AG386">
        <v>2000</v>
      </c>
      <c r="AH386" s="24">
        <v>10.411</v>
      </c>
      <c r="AI386">
        <f t="shared" ref="AI386:AI449" si="61">AF386*AG386/AH386</f>
        <v>6.6931195448056476E-3</v>
      </c>
      <c r="AJ386">
        <f t="shared" ref="AJ386:AJ449" si="62">AI386*(K386/100)</f>
        <v>7.7956178984630716E-5</v>
      </c>
    </row>
    <row r="387" spans="1:36" ht="16">
      <c r="A387" s="5" t="s">
        <v>185</v>
      </c>
      <c r="B387" s="5" t="s">
        <v>184</v>
      </c>
      <c r="C387" s="5" t="s">
        <v>177</v>
      </c>
      <c r="D387" s="6" t="s">
        <v>14</v>
      </c>
      <c r="E387" s="7">
        <v>101</v>
      </c>
      <c r="F387" s="8">
        <v>0.64800000000000002</v>
      </c>
      <c r="G387" s="7">
        <v>3701.8</v>
      </c>
      <c r="H387" s="5"/>
      <c r="I387" s="8">
        <v>-30.509</v>
      </c>
      <c r="J387" s="26">
        <v>1.0722971789046833</v>
      </c>
      <c r="K387" s="13">
        <f t="shared" si="54"/>
        <v>1.1598919918944088</v>
      </c>
      <c r="M387" t="s">
        <v>151</v>
      </c>
      <c r="N387" t="s">
        <v>152</v>
      </c>
      <c r="O387" t="s">
        <v>153</v>
      </c>
      <c r="P387" t="s">
        <v>154</v>
      </c>
      <c r="Q387">
        <v>4</v>
      </c>
      <c r="R387">
        <v>2</v>
      </c>
      <c r="S387" s="5" t="s">
        <v>184</v>
      </c>
      <c r="T387" s="5"/>
      <c r="U387" s="9">
        <v>4.5999999999999999E-2</v>
      </c>
      <c r="V387" s="14">
        <v>13.3</v>
      </c>
      <c r="W387" s="15">
        <v>818.19799999999998</v>
      </c>
      <c r="X387" s="15">
        <v>504.44940000000003</v>
      </c>
      <c r="Y387" s="15">
        <f t="shared" si="55"/>
        <v>0.61653707293344651</v>
      </c>
      <c r="Z387" s="12">
        <f t="shared" si="56"/>
        <v>8.1999430700148395</v>
      </c>
      <c r="AA387">
        <v>6.6230000000000002</v>
      </c>
      <c r="AB387">
        <f t="shared" si="57"/>
        <v>0.80768853435320431</v>
      </c>
      <c r="AC387">
        <f t="shared" si="58"/>
        <v>1.2381010221976203</v>
      </c>
      <c r="AD387">
        <f t="shared" si="59"/>
        <v>5.6952647021090534E-2</v>
      </c>
      <c r="AE387">
        <v>995</v>
      </c>
      <c r="AF387">
        <f t="shared" si="60"/>
        <v>5.7238841227226668E-5</v>
      </c>
      <c r="AG387">
        <v>2000</v>
      </c>
      <c r="AH387" s="24">
        <v>10.411</v>
      </c>
      <c r="AI387">
        <f t="shared" si="61"/>
        <v>1.0995839252180707E-2</v>
      </c>
      <c r="AJ387">
        <f t="shared" si="62"/>
        <v>1.2753985892762607E-4</v>
      </c>
    </row>
    <row r="388" spans="1:36" ht="16">
      <c r="A388" s="5" t="s">
        <v>185</v>
      </c>
      <c r="B388" s="5" t="s">
        <v>184</v>
      </c>
      <c r="C388" s="5" t="s">
        <v>177</v>
      </c>
      <c r="D388" s="6" t="s">
        <v>14</v>
      </c>
      <c r="E388" s="7">
        <v>102</v>
      </c>
      <c r="F388" s="8">
        <v>0.68300000000000005</v>
      </c>
      <c r="G388" s="7">
        <v>3771</v>
      </c>
      <c r="H388" s="5"/>
      <c r="I388" s="8">
        <v>-23.838000000000001</v>
      </c>
      <c r="J388" s="26">
        <v>1.0795959241275075</v>
      </c>
      <c r="K388" s="13">
        <f t="shared" si="54"/>
        <v>1.167779925745654</v>
      </c>
      <c r="M388" t="s">
        <v>151</v>
      </c>
      <c r="N388" t="s">
        <v>152</v>
      </c>
      <c r="O388" t="s">
        <v>153</v>
      </c>
      <c r="P388" t="s">
        <v>154</v>
      </c>
      <c r="Q388">
        <v>4</v>
      </c>
      <c r="R388">
        <v>2</v>
      </c>
      <c r="S388" s="5" t="s">
        <v>184</v>
      </c>
      <c r="T388" s="5"/>
      <c r="U388" s="9">
        <v>4.8000000000000001E-2</v>
      </c>
      <c r="V388" s="14">
        <v>13.3</v>
      </c>
      <c r="W388" s="15">
        <v>818.19799999999998</v>
      </c>
      <c r="X388" s="15">
        <v>504.44940000000003</v>
      </c>
      <c r="Y388" s="15">
        <f t="shared" si="55"/>
        <v>0.61653707293344651</v>
      </c>
      <c r="Z388" s="12">
        <f t="shared" si="56"/>
        <v>8.1999430700148395</v>
      </c>
      <c r="AA388">
        <v>6.6230000000000002</v>
      </c>
      <c r="AB388">
        <f t="shared" si="57"/>
        <v>0.80768853435320431</v>
      </c>
      <c r="AC388">
        <f t="shared" si="58"/>
        <v>1.2381010221976203</v>
      </c>
      <c r="AD388">
        <f t="shared" si="59"/>
        <v>5.9428849065485775E-2</v>
      </c>
      <c r="AE388">
        <v>995</v>
      </c>
      <c r="AF388">
        <f t="shared" si="60"/>
        <v>5.9727486497975652E-5</v>
      </c>
      <c r="AG388">
        <v>2000</v>
      </c>
      <c r="AH388" s="24">
        <v>10.411</v>
      </c>
      <c r="AI388">
        <f t="shared" si="61"/>
        <v>1.1473919219666824E-2</v>
      </c>
      <c r="AJ388">
        <f t="shared" si="62"/>
        <v>1.3399012534354155E-4</v>
      </c>
    </row>
    <row r="389" spans="1:36" ht="16">
      <c r="A389" s="5" t="s">
        <v>185</v>
      </c>
      <c r="B389" s="5" t="s">
        <v>184</v>
      </c>
      <c r="C389" s="5" t="s">
        <v>177</v>
      </c>
      <c r="D389" s="6" t="s">
        <v>14</v>
      </c>
      <c r="E389" s="7">
        <v>103</v>
      </c>
      <c r="F389" s="8">
        <v>1.8420000000000001</v>
      </c>
      <c r="G389" s="7">
        <v>3836.6</v>
      </c>
      <c r="H389" s="5"/>
      <c r="I389" s="8">
        <v>-32.179000000000002</v>
      </c>
      <c r="J389" s="26">
        <v>1.0704698623060906</v>
      </c>
      <c r="K389" s="13">
        <f t="shared" si="54"/>
        <v>1.1579171509273531</v>
      </c>
      <c r="M389" t="s">
        <v>151</v>
      </c>
      <c r="N389" t="s">
        <v>152</v>
      </c>
      <c r="O389" t="s">
        <v>153</v>
      </c>
      <c r="P389" t="s">
        <v>154</v>
      </c>
      <c r="Q389">
        <v>4</v>
      </c>
      <c r="R389">
        <v>2</v>
      </c>
      <c r="S389" s="5" t="s">
        <v>184</v>
      </c>
      <c r="T389" s="5"/>
      <c r="U389" s="9">
        <v>0.129</v>
      </c>
      <c r="V389" s="14">
        <v>13.3</v>
      </c>
      <c r="W389" s="15">
        <v>818.19799999999998</v>
      </c>
      <c r="X389" s="15">
        <v>504.44940000000003</v>
      </c>
      <c r="Y389" s="15">
        <f t="shared" si="55"/>
        <v>0.61653707293344651</v>
      </c>
      <c r="Z389" s="12">
        <f t="shared" si="56"/>
        <v>8.1999430700148395</v>
      </c>
      <c r="AA389">
        <v>6.6230000000000002</v>
      </c>
      <c r="AB389">
        <f t="shared" si="57"/>
        <v>0.80768853435320431</v>
      </c>
      <c r="AC389">
        <f t="shared" si="58"/>
        <v>1.2381010221976203</v>
      </c>
      <c r="AD389">
        <f t="shared" si="59"/>
        <v>0.15971503186349303</v>
      </c>
      <c r="AE389">
        <v>995</v>
      </c>
      <c r="AF389">
        <f t="shared" si="60"/>
        <v>1.6051761996330958E-4</v>
      </c>
      <c r="AG389">
        <v>2000</v>
      </c>
      <c r="AH389" s="24">
        <v>10.411</v>
      </c>
      <c r="AI389">
        <f t="shared" si="61"/>
        <v>3.0836157902854593E-2</v>
      </c>
      <c r="AJ389">
        <f t="shared" si="62"/>
        <v>3.5705716104419375E-4</v>
      </c>
    </row>
    <row r="390" spans="1:36" ht="16">
      <c r="A390" t="s">
        <v>77</v>
      </c>
      <c r="B390" t="s">
        <v>78</v>
      </c>
      <c r="C390" t="s">
        <v>13</v>
      </c>
      <c r="D390" t="s">
        <v>14</v>
      </c>
      <c r="E390">
        <v>1</v>
      </c>
      <c r="F390">
        <v>122.509</v>
      </c>
      <c r="G390">
        <v>66.7</v>
      </c>
      <c r="I390">
        <v>-37.517445199999997</v>
      </c>
      <c r="J390">
        <v>1.0646280744275862</v>
      </c>
      <c r="K390" s="13">
        <f t="shared" si="54"/>
        <v>1.1516036992295551</v>
      </c>
      <c r="M390" t="s">
        <v>151</v>
      </c>
      <c r="N390" t="s">
        <v>152</v>
      </c>
      <c r="O390" t="s">
        <v>153</v>
      </c>
      <c r="P390" t="s">
        <v>154</v>
      </c>
      <c r="Q390">
        <v>4</v>
      </c>
      <c r="R390">
        <v>3</v>
      </c>
      <c r="S390" t="s">
        <v>78</v>
      </c>
      <c r="U390">
        <v>9.8204105446870695</v>
      </c>
      <c r="V390" s="14">
        <v>13.3</v>
      </c>
      <c r="W390" s="15">
        <v>818.19799999999998</v>
      </c>
      <c r="X390" s="15">
        <v>504.44940000000003</v>
      </c>
      <c r="Y390" s="15">
        <f t="shared" si="55"/>
        <v>0.61653707293344651</v>
      </c>
      <c r="Z390" s="12">
        <f t="shared" si="56"/>
        <v>8.1999430700148395</v>
      </c>
      <c r="AA390">
        <v>6.4427581378358632</v>
      </c>
      <c r="AB390">
        <f t="shared" si="57"/>
        <v>0.78570766684898508</v>
      </c>
      <c r="AC390">
        <f t="shared" si="58"/>
        <v>1.2727379942853509</v>
      </c>
      <c r="AD390">
        <f t="shared" si="59"/>
        <v>12.498809619703731</v>
      </c>
      <c r="AE390">
        <v>995</v>
      </c>
      <c r="AF390">
        <f t="shared" si="60"/>
        <v>1.2561617708244956E-2</v>
      </c>
      <c r="AG390">
        <v>2000</v>
      </c>
      <c r="AH390">
        <v>10.773999999999999</v>
      </c>
      <c r="AI390">
        <f t="shared" si="61"/>
        <v>2.3318391884620304</v>
      </c>
      <c r="AJ390">
        <f t="shared" si="62"/>
        <v>2.6853546354413182E-2</v>
      </c>
    </row>
    <row r="391" spans="1:36" ht="16">
      <c r="A391" t="s">
        <v>77</v>
      </c>
      <c r="B391" t="s">
        <v>78</v>
      </c>
      <c r="C391" t="s">
        <v>13</v>
      </c>
      <c r="D391" t="s">
        <v>14</v>
      </c>
      <c r="E391">
        <v>2</v>
      </c>
      <c r="F391">
        <v>122.313</v>
      </c>
      <c r="G391">
        <v>126.4</v>
      </c>
      <c r="I391">
        <v>-37.5529504</v>
      </c>
      <c r="J391">
        <v>1.0645892192612483</v>
      </c>
      <c r="K391" s="13">
        <f t="shared" si="54"/>
        <v>1.1515617067073691</v>
      </c>
      <c r="M391" t="s">
        <v>151</v>
      </c>
      <c r="N391" t="s">
        <v>152</v>
      </c>
      <c r="O391" t="s">
        <v>153</v>
      </c>
      <c r="P391" t="s">
        <v>154</v>
      </c>
      <c r="Q391">
        <v>4</v>
      </c>
      <c r="R391">
        <v>3</v>
      </c>
      <c r="S391" t="s">
        <v>78</v>
      </c>
      <c r="U391">
        <v>9.8046990421300428</v>
      </c>
      <c r="V391" s="14">
        <v>13.3</v>
      </c>
      <c r="W391" s="15">
        <v>818.19799999999998</v>
      </c>
      <c r="X391" s="15">
        <v>504.44940000000003</v>
      </c>
      <c r="Y391" s="15">
        <f t="shared" si="55"/>
        <v>0.61653707293344651</v>
      </c>
      <c r="Z391" s="12">
        <f t="shared" si="56"/>
        <v>8.1999430700148395</v>
      </c>
      <c r="AA391">
        <v>6.4427581378358632</v>
      </c>
      <c r="AB391">
        <f t="shared" si="57"/>
        <v>0.78570766684898508</v>
      </c>
      <c r="AC391">
        <f t="shared" si="58"/>
        <v>1.2727379942853509</v>
      </c>
      <c r="AD391">
        <f t="shared" si="59"/>
        <v>12.478812993452092</v>
      </c>
      <c r="AE391">
        <v>995</v>
      </c>
      <c r="AF391">
        <f t="shared" si="60"/>
        <v>1.2541520596434264E-2</v>
      </c>
      <c r="AG391">
        <v>2000</v>
      </c>
      <c r="AH391">
        <v>10.773999999999999</v>
      </c>
      <c r="AI391">
        <f t="shared" si="61"/>
        <v>2.3281085198504297</v>
      </c>
      <c r="AJ391">
        <f t="shared" si="62"/>
        <v>2.6809606205189275E-2</v>
      </c>
    </row>
    <row r="392" spans="1:36" ht="16">
      <c r="A392" t="s">
        <v>77</v>
      </c>
      <c r="B392" t="s">
        <v>78</v>
      </c>
      <c r="C392" t="s">
        <v>13</v>
      </c>
      <c r="D392" t="s">
        <v>14</v>
      </c>
      <c r="E392">
        <v>3</v>
      </c>
      <c r="F392">
        <v>122.254</v>
      </c>
      <c r="G392">
        <v>186.2</v>
      </c>
      <c r="I392">
        <v>-37.612445600000001</v>
      </c>
      <c r="J392">
        <v>1.0645241105357233</v>
      </c>
      <c r="K392" s="13">
        <f t="shared" si="54"/>
        <v>1.1514913407793979</v>
      </c>
      <c r="M392" t="s">
        <v>151</v>
      </c>
      <c r="N392" t="s">
        <v>152</v>
      </c>
      <c r="O392" t="s">
        <v>153</v>
      </c>
      <c r="P392" t="s">
        <v>154</v>
      </c>
      <c r="Q392">
        <v>4</v>
      </c>
      <c r="R392">
        <v>3</v>
      </c>
      <c r="S392" t="s">
        <v>78</v>
      </c>
      <c r="U392">
        <v>9.7999695592174696</v>
      </c>
      <c r="V392" s="14">
        <v>13.3</v>
      </c>
      <c r="W392" s="15">
        <v>818.19799999999998</v>
      </c>
      <c r="X392" s="15">
        <v>504.44940000000003</v>
      </c>
      <c r="Y392" s="15">
        <f t="shared" si="55"/>
        <v>0.61653707293344651</v>
      </c>
      <c r="Z392" s="12">
        <f t="shared" si="56"/>
        <v>8.1999430700148395</v>
      </c>
      <c r="AA392">
        <v>6.4427581378358632</v>
      </c>
      <c r="AB392">
        <f t="shared" si="57"/>
        <v>0.78570766684898508</v>
      </c>
      <c r="AC392">
        <f t="shared" si="58"/>
        <v>1.2727379942853509</v>
      </c>
      <c r="AD392">
        <f t="shared" si="59"/>
        <v>12.472793600855937</v>
      </c>
      <c r="AE392">
        <v>995</v>
      </c>
      <c r="AF392">
        <f t="shared" si="60"/>
        <v>1.2535470955634107E-2</v>
      </c>
      <c r="AG392">
        <v>2000</v>
      </c>
      <c r="AH392">
        <v>10.773999999999999</v>
      </c>
      <c r="AI392">
        <f t="shared" si="61"/>
        <v>2.3269855124622438</v>
      </c>
      <c r="AJ392">
        <f t="shared" si="62"/>
        <v>2.6795036677193834E-2</v>
      </c>
    </row>
    <row r="393" spans="1:36" ht="16">
      <c r="A393" t="s">
        <v>77</v>
      </c>
      <c r="B393" t="s">
        <v>78</v>
      </c>
      <c r="C393" t="s">
        <v>13</v>
      </c>
      <c r="D393" t="s">
        <v>14</v>
      </c>
      <c r="E393">
        <v>4</v>
      </c>
      <c r="F393">
        <v>122.31699999999999</v>
      </c>
      <c r="G393">
        <v>245.8</v>
      </c>
      <c r="I393">
        <v>-37.674819599999999</v>
      </c>
      <c r="J393">
        <v>1.0644558512959801</v>
      </c>
      <c r="K393" s="13">
        <f t="shared" si="54"/>
        <v>1.1514175699408911</v>
      </c>
      <c r="M393" t="s">
        <v>151</v>
      </c>
      <c r="N393" t="s">
        <v>152</v>
      </c>
      <c r="O393" t="s">
        <v>153</v>
      </c>
      <c r="P393" t="s">
        <v>154</v>
      </c>
      <c r="Q393">
        <v>4</v>
      </c>
      <c r="R393">
        <v>3</v>
      </c>
      <c r="S393" t="s">
        <v>78</v>
      </c>
      <c r="U393">
        <v>9.8050196850393689</v>
      </c>
      <c r="V393" s="14">
        <v>13.3</v>
      </c>
      <c r="W393" s="15">
        <v>818.19799999999998</v>
      </c>
      <c r="X393" s="15">
        <v>504.44940000000003</v>
      </c>
      <c r="Y393" s="15">
        <f t="shared" si="55"/>
        <v>0.61653707293344651</v>
      </c>
      <c r="Z393" s="12">
        <f t="shared" si="56"/>
        <v>8.1999430700148395</v>
      </c>
      <c r="AA393">
        <v>6.4427581378358632</v>
      </c>
      <c r="AB393">
        <f t="shared" si="57"/>
        <v>0.78570766684898508</v>
      </c>
      <c r="AC393">
        <f t="shared" si="58"/>
        <v>1.2727379942853509</v>
      </c>
      <c r="AD393">
        <f t="shared" si="59"/>
        <v>12.47922108786539</v>
      </c>
      <c r="AE393">
        <v>995</v>
      </c>
      <c r="AF393">
        <f t="shared" si="60"/>
        <v>1.2541930741573257E-2</v>
      </c>
      <c r="AG393">
        <v>2000</v>
      </c>
      <c r="AH393">
        <v>10.773999999999999</v>
      </c>
      <c r="AI393">
        <f t="shared" si="61"/>
        <v>2.3281846559445438</v>
      </c>
      <c r="AJ393">
        <f t="shared" si="62"/>
        <v>2.6807127189213364E-2</v>
      </c>
    </row>
    <row r="394" spans="1:36" ht="16">
      <c r="A394" t="s">
        <v>77</v>
      </c>
      <c r="B394" t="s">
        <v>78</v>
      </c>
      <c r="C394" t="s">
        <v>13</v>
      </c>
      <c r="D394" t="s">
        <v>14</v>
      </c>
      <c r="E394">
        <v>5</v>
      </c>
      <c r="F394">
        <v>122.374</v>
      </c>
      <c r="G394">
        <v>305.60000000000002</v>
      </c>
      <c r="I394">
        <v>-37.777496800000002</v>
      </c>
      <c r="J394">
        <v>1.0643434858807981</v>
      </c>
      <c r="K394" s="13">
        <f t="shared" si="54"/>
        <v>1.1512961315515291</v>
      </c>
      <c r="M394" t="s">
        <v>151</v>
      </c>
      <c r="N394" t="s">
        <v>152</v>
      </c>
      <c r="O394" t="s">
        <v>153</v>
      </c>
      <c r="P394" t="s">
        <v>154</v>
      </c>
      <c r="Q394">
        <v>4</v>
      </c>
      <c r="R394">
        <v>3</v>
      </c>
      <c r="S394" t="s">
        <v>78</v>
      </c>
      <c r="U394">
        <v>9.8095888464972791</v>
      </c>
      <c r="V394" s="14">
        <v>13.3</v>
      </c>
      <c r="W394" s="15">
        <v>818.19799999999998</v>
      </c>
      <c r="X394" s="15">
        <v>504.44940000000003</v>
      </c>
      <c r="Y394" s="15">
        <f t="shared" si="55"/>
        <v>0.61653707293344651</v>
      </c>
      <c r="Z394" s="12">
        <f t="shared" si="56"/>
        <v>8.1999430700148395</v>
      </c>
      <c r="AA394">
        <v>6.4427581378358632</v>
      </c>
      <c r="AB394">
        <f t="shared" si="57"/>
        <v>0.78570766684898508</v>
      </c>
      <c r="AC394">
        <f t="shared" si="58"/>
        <v>1.2727379942853509</v>
      </c>
      <c r="AD394">
        <f t="shared" si="59"/>
        <v>12.485036433254896</v>
      </c>
      <c r="AE394">
        <v>995</v>
      </c>
      <c r="AF394">
        <f t="shared" si="60"/>
        <v>1.2547775309803916E-2</v>
      </c>
      <c r="AG394">
        <v>2000</v>
      </c>
      <c r="AH394">
        <v>10.773999999999999</v>
      </c>
      <c r="AI394">
        <f t="shared" si="61"/>
        <v>2.3292695952856723</v>
      </c>
      <c r="AJ394">
        <f t="shared" si="62"/>
        <v>2.6816790743929904E-2</v>
      </c>
    </row>
    <row r="395" spans="1:36" ht="16">
      <c r="A395" t="s">
        <v>77</v>
      </c>
      <c r="B395" t="s">
        <v>78</v>
      </c>
      <c r="C395" t="s">
        <v>13</v>
      </c>
      <c r="D395" t="s">
        <v>14</v>
      </c>
      <c r="E395">
        <v>6</v>
      </c>
      <c r="F395">
        <v>122.34699999999999</v>
      </c>
      <c r="G395">
        <v>365.3</v>
      </c>
      <c r="I395">
        <v>-37.887850800000002</v>
      </c>
      <c r="J395">
        <v>1.0642227190285041</v>
      </c>
      <c r="K395" s="13">
        <f t="shared" si="54"/>
        <v>1.1511656133237413</v>
      </c>
      <c r="M395" t="s">
        <v>151</v>
      </c>
      <c r="N395" t="s">
        <v>152</v>
      </c>
      <c r="O395" t="s">
        <v>153</v>
      </c>
      <c r="P395" t="s">
        <v>154</v>
      </c>
      <c r="Q395">
        <v>4</v>
      </c>
      <c r="R395">
        <v>3</v>
      </c>
      <c r="S395" t="s">
        <v>78</v>
      </c>
      <c r="U395">
        <v>9.8074245068593218</v>
      </c>
      <c r="V395" s="14">
        <v>13.3</v>
      </c>
      <c r="W395" s="15">
        <v>818.19799999999998</v>
      </c>
      <c r="X395" s="15">
        <v>504.44940000000003</v>
      </c>
      <c r="Y395" s="15">
        <f t="shared" si="55"/>
        <v>0.61653707293344651</v>
      </c>
      <c r="Z395" s="12">
        <f t="shared" si="56"/>
        <v>8.1999430700148395</v>
      </c>
      <c r="AA395">
        <v>6.4427581378358632</v>
      </c>
      <c r="AB395">
        <f t="shared" si="57"/>
        <v>0.78570766684898508</v>
      </c>
      <c r="AC395">
        <f t="shared" si="58"/>
        <v>1.2727379942853509</v>
      </c>
      <c r="AD395">
        <f t="shared" si="59"/>
        <v>12.482281795965131</v>
      </c>
      <c r="AE395">
        <v>995</v>
      </c>
      <c r="AF395">
        <f t="shared" si="60"/>
        <v>1.254500683011571E-2</v>
      </c>
      <c r="AG395">
        <v>2000</v>
      </c>
      <c r="AH395">
        <v>10.773999999999999</v>
      </c>
      <c r="AI395">
        <f t="shared" si="61"/>
        <v>2.3287556766504012</v>
      </c>
      <c r="AJ395">
        <f t="shared" si="62"/>
        <v>2.6807834567924033E-2</v>
      </c>
    </row>
    <row r="396" spans="1:36" ht="16">
      <c r="A396" t="s">
        <v>77</v>
      </c>
      <c r="B396" t="s">
        <v>78</v>
      </c>
      <c r="C396" t="s">
        <v>13</v>
      </c>
      <c r="D396" t="s">
        <v>14</v>
      </c>
      <c r="E396">
        <v>7</v>
      </c>
      <c r="F396">
        <v>122.158</v>
      </c>
      <c r="G396">
        <v>425.1</v>
      </c>
      <c r="I396">
        <v>-37.798607999999994</v>
      </c>
      <c r="J396">
        <v>1.0643203826796872</v>
      </c>
      <c r="K396" s="13">
        <f t="shared" si="54"/>
        <v>1.151271162873744</v>
      </c>
      <c r="M396" t="s">
        <v>151</v>
      </c>
      <c r="N396" t="s">
        <v>152</v>
      </c>
      <c r="O396" t="s">
        <v>153</v>
      </c>
      <c r="P396" t="s">
        <v>154</v>
      </c>
      <c r="Q396">
        <v>4</v>
      </c>
      <c r="R396">
        <v>3</v>
      </c>
      <c r="S396" t="s">
        <v>78</v>
      </c>
      <c r="U396">
        <v>9.7922741293936184</v>
      </c>
      <c r="V396" s="14">
        <v>13.3</v>
      </c>
      <c r="W396" s="15">
        <v>818.19799999999998</v>
      </c>
      <c r="X396" s="15">
        <v>504.44940000000003</v>
      </c>
      <c r="Y396" s="15">
        <f t="shared" si="55"/>
        <v>0.61653707293344651</v>
      </c>
      <c r="Z396" s="12">
        <f t="shared" si="56"/>
        <v>8.1999430700148395</v>
      </c>
      <c r="AA396">
        <v>6.4427581378358632</v>
      </c>
      <c r="AB396">
        <f t="shared" si="57"/>
        <v>0.78570766684898508</v>
      </c>
      <c r="AC396">
        <f t="shared" si="58"/>
        <v>1.2727379942853509</v>
      </c>
      <c r="AD396">
        <f t="shared" si="59"/>
        <v>12.462999334936764</v>
      </c>
      <c r="AE396">
        <v>995</v>
      </c>
      <c r="AF396">
        <f t="shared" si="60"/>
        <v>1.2525627472298255E-2</v>
      </c>
      <c r="AG396">
        <v>2000</v>
      </c>
      <c r="AH396">
        <v>10.773999999999999</v>
      </c>
      <c r="AI396">
        <f t="shared" si="61"/>
        <v>2.3251582462035003</v>
      </c>
      <c r="AJ396">
        <f t="shared" si="62"/>
        <v>2.6768876379721786E-2</v>
      </c>
    </row>
    <row r="397" spans="1:36" ht="16">
      <c r="A397" t="s">
        <v>77</v>
      </c>
      <c r="B397" t="s">
        <v>78</v>
      </c>
      <c r="C397" t="s">
        <v>13</v>
      </c>
      <c r="D397" t="s">
        <v>14</v>
      </c>
      <c r="E397">
        <v>8</v>
      </c>
      <c r="F397">
        <v>0.17299999999999999</v>
      </c>
      <c r="G397">
        <v>1149.5</v>
      </c>
      <c r="I397">
        <v>-22.230057600000002</v>
      </c>
      <c r="J397">
        <v>1.0813550138238333</v>
      </c>
      <c r="K397" s="13">
        <f t="shared" si="54"/>
        <v>1.1696810031169635</v>
      </c>
      <c r="M397" t="s">
        <v>151</v>
      </c>
      <c r="N397" t="s">
        <v>152</v>
      </c>
      <c r="O397" t="s">
        <v>153</v>
      </c>
      <c r="P397" t="s">
        <v>154</v>
      </c>
      <c r="Q397">
        <v>4</v>
      </c>
      <c r="R397">
        <v>3</v>
      </c>
      <c r="S397" t="s">
        <v>78</v>
      </c>
      <c r="U397">
        <v>1.386780582839516E-2</v>
      </c>
      <c r="V397" s="14">
        <v>13.3</v>
      </c>
      <c r="W397" s="15">
        <v>818.19799999999998</v>
      </c>
      <c r="X397" s="15">
        <v>504.44940000000003</v>
      </c>
      <c r="Y397" s="15">
        <f t="shared" si="55"/>
        <v>0.61653707293344651</v>
      </c>
      <c r="Z397" s="12">
        <f t="shared" si="56"/>
        <v>8.1999430700148395</v>
      </c>
      <c r="AA397">
        <v>6.4427581378358632</v>
      </c>
      <c r="AB397">
        <f t="shared" si="57"/>
        <v>0.78570766684898508</v>
      </c>
      <c r="AC397">
        <f t="shared" si="58"/>
        <v>1.2727379942853509</v>
      </c>
      <c r="AD397">
        <f t="shared" si="59"/>
        <v>1.7650083375170357E-2</v>
      </c>
      <c r="AE397">
        <v>995</v>
      </c>
      <c r="AF397">
        <f t="shared" si="60"/>
        <v>1.7738777261477747E-5</v>
      </c>
      <c r="AG397">
        <v>2000</v>
      </c>
      <c r="AH397">
        <v>10.773999999999999</v>
      </c>
      <c r="AI397">
        <f t="shared" si="61"/>
        <v>3.2928860704432425E-3</v>
      </c>
      <c r="AJ397">
        <f t="shared" si="62"/>
        <v>3.8516262820259278E-5</v>
      </c>
    </row>
    <row r="398" spans="1:36" ht="16">
      <c r="A398" t="s">
        <v>77</v>
      </c>
      <c r="B398" t="s">
        <v>78</v>
      </c>
      <c r="C398" t="s">
        <v>13</v>
      </c>
      <c r="D398" t="s">
        <v>14</v>
      </c>
      <c r="E398">
        <v>9</v>
      </c>
      <c r="F398">
        <v>1.714</v>
      </c>
      <c r="G398">
        <v>1200.7</v>
      </c>
      <c r="H398" t="s">
        <v>15</v>
      </c>
      <c r="I398">
        <v>-26.266135200000001</v>
      </c>
      <c r="J398">
        <v>1.0769394245683359</v>
      </c>
      <c r="K398" s="13">
        <f t="shared" si="54"/>
        <v>1.1649089922036553</v>
      </c>
      <c r="M398" t="s">
        <v>151</v>
      </c>
      <c r="N398" t="s">
        <v>152</v>
      </c>
      <c r="O398" t="s">
        <v>153</v>
      </c>
      <c r="P398" t="s">
        <v>154</v>
      </c>
      <c r="Q398">
        <v>4</v>
      </c>
      <c r="R398">
        <v>3</v>
      </c>
      <c r="S398" t="s">
        <v>78</v>
      </c>
      <c r="T398" t="s">
        <v>15</v>
      </c>
      <c r="U398">
        <v>0.13739548664664339</v>
      </c>
      <c r="V398" s="14">
        <v>13.3</v>
      </c>
      <c r="W398" s="15">
        <v>818.19799999999998</v>
      </c>
      <c r="X398" s="15">
        <v>504.44940000000003</v>
      </c>
      <c r="Y398" s="15">
        <f t="shared" si="55"/>
        <v>0.61653707293344651</v>
      </c>
      <c r="Z398" s="12">
        <f t="shared" si="56"/>
        <v>8.1999430700148395</v>
      </c>
      <c r="AA398">
        <v>6.4427581378358632</v>
      </c>
      <c r="AB398">
        <f t="shared" si="57"/>
        <v>0.78570766684898508</v>
      </c>
      <c r="AC398">
        <f t="shared" si="58"/>
        <v>1.2727379942853509</v>
      </c>
      <c r="AD398">
        <f t="shared" si="59"/>
        <v>0.17486845609850862</v>
      </c>
      <c r="AE398">
        <v>995</v>
      </c>
      <c r="AF398">
        <f t="shared" si="60"/>
        <v>1.7574719205880264E-4</v>
      </c>
      <c r="AG398">
        <v>2000</v>
      </c>
      <c r="AH398">
        <v>10.773999999999999</v>
      </c>
      <c r="AI398">
        <f t="shared" si="61"/>
        <v>3.2624316327975252E-2</v>
      </c>
      <c r="AJ398">
        <f t="shared" si="62"/>
        <v>3.8004359454954907E-4</v>
      </c>
    </row>
    <row r="399" spans="1:36" ht="16">
      <c r="A399" t="s">
        <v>77</v>
      </c>
      <c r="B399" t="s">
        <v>78</v>
      </c>
      <c r="C399" t="s">
        <v>13</v>
      </c>
      <c r="D399" t="s">
        <v>14</v>
      </c>
      <c r="E399">
        <v>10</v>
      </c>
      <c r="F399">
        <v>147.828</v>
      </c>
      <c r="G399">
        <v>1368.3</v>
      </c>
      <c r="H399" t="s">
        <v>16</v>
      </c>
      <c r="I399">
        <v>-34.004349600000005</v>
      </c>
      <c r="J399">
        <v>1.0684724847148026</v>
      </c>
      <c r="K399" s="13">
        <f t="shared" si="54"/>
        <v>1.1557585126516263</v>
      </c>
      <c r="M399" t="s">
        <v>151</v>
      </c>
      <c r="N399" t="s">
        <v>152</v>
      </c>
      <c r="O399" t="s">
        <v>153</v>
      </c>
      <c r="P399" t="s">
        <v>154</v>
      </c>
      <c r="Q399">
        <v>4</v>
      </c>
      <c r="R399">
        <v>3</v>
      </c>
      <c r="S399" t="s">
        <v>78</v>
      </c>
      <c r="T399" t="s">
        <v>16</v>
      </c>
      <c r="U399">
        <v>11.85</v>
      </c>
      <c r="V399" s="14">
        <v>13.3</v>
      </c>
      <c r="W399" s="15">
        <v>818.19799999999998</v>
      </c>
      <c r="X399" s="15">
        <v>504.44940000000003</v>
      </c>
      <c r="Y399" s="15">
        <f t="shared" si="55"/>
        <v>0.61653707293344651</v>
      </c>
      <c r="Z399" s="12">
        <f t="shared" si="56"/>
        <v>8.1999430700148395</v>
      </c>
      <c r="AA399">
        <v>6.4427581378358632</v>
      </c>
      <c r="AB399">
        <f t="shared" si="57"/>
        <v>0.78570766684898508</v>
      </c>
      <c r="AC399">
        <f t="shared" si="58"/>
        <v>1.2727379942853509</v>
      </c>
      <c r="AD399">
        <f t="shared" si="59"/>
        <v>15.081945232281408</v>
      </c>
      <c r="AE399">
        <v>995</v>
      </c>
      <c r="AF399">
        <f t="shared" si="60"/>
        <v>1.5157733901790359E-2</v>
      </c>
      <c r="AG399">
        <v>2000</v>
      </c>
      <c r="AH399">
        <v>10.773999999999999</v>
      </c>
      <c r="AI399">
        <f t="shared" si="61"/>
        <v>2.8137616301819861</v>
      </c>
      <c r="AJ399">
        <f t="shared" si="62"/>
        <v>3.2520289566553479E-2</v>
      </c>
    </row>
    <row r="400" spans="1:36" ht="16">
      <c r="A400" t="s">
        <v>77</v>
      </c>
      <c r="B400" t="s">
        <v>78</v>
      </c>
      <c r="C400" t="s">
        <v>13</v>
      </c>
      <c r="D400" t="s">
        <v>14</v>
      </c>
      <c r="E400">
        <v>11</v>
      </c>
      <c r="F400">
        <v>3.3980000000000001</v>
      </c>
      <c r="G400">
        <v>1391.7</v>
      </c>
      <c r="H400" t="s">
        <v>49</v>
      </c>
      <c r="I400">
        <v>-20.108382000000002</v>
      </c>
      <c r="J400">
        <v>1.0836760321304957</v>
      </c>
      <c r="K400" s="13">
        <f t="shared" si="54"/>
        <v>1.1721893575940008</v>
      </c>
      <c r="M400" t="s">
        <v>151</v>
      </c>
      <c r="N400" t="s">
        <v>152</v>
      </c>
      <c r="O400" t="s">
        <v>153</v>
      </c>
      <c r="P400" t="s">
        <v>154</v>
      </c>
      <c r="Q400">
        <v>4</v>
      </c>
      <c r="R400">
        <v>3</v>
      </c>
      <c r="S400" t="s">
        <v>78</v>
      </c>
      <c r="T400" t="s">
        <v>49</v>
      </c>
      <c r="U400">
        <v>0.27238615147333389</v>
      </c>
      <c r="V400" s="14">
        <v>13.3</v>
      </c>
      <c r="W400" s="15">
        <v>818.19799999999998</v>
      </c>
      <c r="X400" s="15">
        <v>504.44940000000003</v>
      </c>
      <c r="Y400" s="15">
        <f t="shared" si="55"/>
        <v>0.61653707293344651</v>
      </c>
      <c r="Z400" s="12">
        <f t="shared" si="56"/>
        <v>8.1999430700148395</v>
      </c>
      <c r="AA400">
        <v>6.4427581378358632</v>
      </c>
      <c r="AB400">
        <f t="shared" si="57"/>
        <v>0.78570766684898508</v>
      </c>
      <c r="AC400">
        <f t="shared" si="58"/>
        <v>1.2727379942853509</v>
      </c>
      <c r="AD400">
        <f t="shared" si="59"/>
        <v>0.34667620409727679</v>
      </c>
      <c r="AE400">
        <v>995</v>
      </c>
      <c r="AF400">
        <f t="shared" si="60"/>
        <v>3.4841829557515254E-4</v>
      </c>
      <c r="AG400">
        <v>2000</v>
      </c>
      <c r="AH400">
        <v>10.773999999999999</v>
      </c>
      <c r="AI400">
        <f t="shared" si="61"/>
        <v>6.4677611950093292E-2</v>
      </c>
      <c r="AJ400">
        <f t="shared" si="62"/>
        <v>7.5814408402493923E-4</v>
      </c>
    </row>
    <row r="401" spans="1:36" ht="16">
      <c r="A401" t="s">
        <v>77</v>
      </c>
      <c r="B401" t="s">
        <v>78</v>
      </c>
      <c r="C401" t="s">
        <v>13</v>
      </c>
      <c r="D401" t="s">
        <v>14</v>
      </c>
      <c r="E401">
        <v>12</v>
      </c>
      <c r="F401">
        <v>0.30199999999999999</v>
      </c>
      <c r="G401">
        <v>1535.5</v>
      </c>
      <c r="H401" t="s">
        <v>17</v>
      </c>
      <c r="I401">
        <v>24.732766400000003</v>
      </c>
      <c r="J401">
        <v>1.1327047803221377</v>
      </c>
      <c r="K401" s="13">
        <f t="shared" si="54"/>
        <v>1.2251731127445924</v>
      </c>
      <c r="M401" t="s">
        <v>151</v>
      </c>
      <c r="N401" t="s">
        <v>152</v>
      </c>
      <c r="O401" t="s">
        <v>153</v>
      </c>
      <c r="P401" t="s">
        <v>154</v>
      </c>
      <c r="Q401">
        <v>4</v>
      </c>
      <c r="R401">
        <v>3</v>
      </c>
      <c r="S401" t="s">
        <v>78</v>
      </c>
      <c r="T401" t="s">
        <v>17</v>
      </c>
      <c r="U401">
        <v>2.4208539654192708E-2</v>
      </c>
      <c r="V401" s="14">
        <v>13.3</v>
      </c>
      <c r="W401" s="15">
        <v>818.19799999999998</v>
      </c>
      <c r="X401" s="15">
        <v>504.44940000000003</v>
      </c>
      <c r="Y401" s="15">
        <f t="shared" si="55"/>
        <v>0.61653707293344651</v>
      </c>
      <c r="Z401" s="12">
        <f t="shared" si="56"/>
        <v>8.1999430700148395</v>
      </c>
      <c r="AA401">
        <v>6.4427581378358632</v>
      </c>
      <c r="AB401">
        <f t="shared" si="57"/>
        <v>0.78570766684898508</v>
      </c>
      <c r="AC401">
        <f t="shared" si="58"/>
        <v>1.2727379942853509</v>
      </c>
      <c r="AD401">
        <f t="shared" si="59"/>
        <v>3.081112820405461E-2</v>
      </c>
      <c r="AE401">
        <v>995</v>
      </c>
      <c r="AF401">
        <f t="shared" si="60"/>
        <v>3.0965957994024731E-5</v>
      </c>
      <c r="AG401">
        <v>2000</v>
      </c>
      <c r="AH401">
        <v>10.773999999999999</v>
      </c>
      <c r="AI401">
        <f t="shared" si="61"/>
        <v>5.7482751056292438E-3</v>
      </c>
      <c r="AJ401">
        <f t="shared" si="62"/>
        <v>7.0426321040760307E-5</v>
      </c>
    </row>
    <row r="402" spans="1:36" ht="16">
      <c r="A402" t="s">
        <v>77</v>
      </c>
      <c r="B402" t="s">
        <v>78</v>
      </c>
      <c r="C402" t="s">
        <v>13</v>
      </c>
      <c r="D402" t="s">
        <v>14</v>
      </c>
      <c r="E402">
        <v>13</v>
      </c>
      <c r="F402">
        <v>0.26900000000000002</v>
      </c>
      <c r="G402">
        <v>1612.4</v>
      </c>
      <c r="I402">
        <v>-13.8719416</v>
      </c>
      <c r="J402">
        <v>1.090497788700078</v>
      </c>
      <c r="K402" s="13">
        <f t="shared" si="54"/>
        <v>1.1795616624144647</v>
      </c>
      <c r="M402" t="s">
        <v>151</v>
      </c>
      <c r="N402" t="s">
        <v>152</v>
      </c>
      <c r="O402" t="s">
        <v>153</v>
      </c>
      <c r="P402" t="s">
        <v>154</v>
      </c>
      <c r="Q402">
        <v>4</v>
      </c>
      <c r="R402">
        <v>3</v>
      </c>
      <c r="S402" t="s">
        <v>78</v>
      </c>
      <c r="U402">
        <v>2.1563235652244502E-2</v>
      </c>
      <c r="V402" s="14">
        <v>13.3</v>
      </c>
      <c r="W402" s="15">
        <v>818.19799999999998</v>
      </c>
      <c r="X402" s="15">
        <v>504.44940000000003</v>
      </c>
      <c r="Y402" s="15">
        <f t="shared" si="55"/>
        <v>0.61653707293344651</v>
      </c>
      <c r="Z402" s="12">
        <f t="shared" si="56"/>
        <v>8.1999430700148395</v>
      </c>
      <c r="AA402">
        <v>6.4427581378358632</v>
      </c>
      <c r="AB402">
        <f t="shared" si="57"/>
        <v>0.78570766684898508</v>
      </c>
      <c r="AC402">
        <f t="shared" si="58"/>
        <v>1.2727379942853509</v>
      </c>
      <c r="AD402">
        <f t="shared" si="59"/>
        <v>2.7444349294340038E-2</v>
      </c>
      <c r="AE402">
        <v>995</v>
      </c>
      <c r="AF402">
        <f t="shared" si="60"/>
        <v>2.7582260597326671E-5</v>
      </c>
      <c r="AG402">
        <v>2000</v>
      </c>
      <c r="AH402">
        <v>10.773999999999999</v>
      </c>
      <c r="AI402">
        <f t="shared" si="61"/>
        <v>5.1201523291863138E-3</v>
      </c>
      <c r="AJ402">
        <f t="shared" si="62"/>
        <v>6.0395353932303021E-5</v>
      </c>
    </row>
    <row r="403" spans="1:36" ht="16">
      <c r="A403" t="s">
        <v>77</v>
      </c>
      <c r="B403" t="s">
        <v>78</v>
      </c>
      <c r="C403" t="s">
        <v>13</v>
      </c>
      <c r="D403" t="s">
        <v>14</v>
      </c>
      <c r="E403">
        <v>14</v>
      </c>
      <c r="F403">
        <v>0.222</v>
      </c>
      <c r="G403">
        <v>1616.8</v>
      </c>
      <c r="H403" t="s">
        <v>18</v>
      </c>
      <c r="I403">
        <v>-12.527542</v>
      </c>
      <c r="J403">
        <v>1.0919682425794142</v>
      </c>
      <c r="K403" s="13">
        <f t="shared" si="54"/>
        <v>1.1811507780454751</v>
      </c>
      <c r="M403" t="s">
        <v>151</v>
      </c>
      <c r="N403" t="s">
        <v>152</v>
      </c>
      <c r="O403" t="s">
        <v>153</v>
      </c>
      <c r="P403" t="s">
        <v>154</v>
      </c>
      <c r="Q403">
        <v>4</v>
      </c>
      <c r="R403">
        <v>3</v>
      </c>
      <c r="S403" t="s">
        <v>78</v>
      </c>
      <c r="T403" t="s">
        <v>18</v>
      </c>
      <c r="U403">
        <v>1.7795681467651595E-2</v>
      </c>
      <c r="V403" s="14">
        <v>13.3</v>
      </c>
      <c r="W403" s="15">
        <v>818.19799999999998</v>
      </c>
      <c r="X403" s="15">
        <v>504.44940000000003</v>
      </c>
      <c r="Y403" s="15">
        <f t="shared" si="55"/>
        <v>0.61653707293344651</v>
      </c>
      <c r="Z403" s="12">
        <f t="shared" si="56"/>
        <v>8.1999430700148395</v>
      </c>
      <c r="AA403">
        <v>6.4427581378358632</v>
      </c>
      <c r="AB403">
        <f t="shared" si="57"/>
        <v>0.78570766684898508</v>
      </c>
      <c r="AC403">
        <f t="shared" si="58"/>
        <v>1.2727379942853509</v>
      </c>
      <c r="AD403">
        <f t="shared" si="59"/>
        <v>2.2649239938079883E-2</v>
      </c>
      <c r="AE403">
        <v>995</v>
      </c>
      <c r="AF403">
        <f t="shared" si="60"/>
        <v>2.2763055214150637E-5</v>
      </c>
      <c r="AG403">
        <v>2000</v>
      </c>
      <c r="AH403">
        <v>10.773999999999999</v>
      </c>
      <c r="AI403">
        <f t="shared" si="61"/>
        <v>4.2255532233433524E-3</v>
      </c>
      <c r="AJ403">
        <f t="shared" si="62"/>
        <v>4.9910154774245654E-5</v>
      </c>
    </row>
    <row r="404" spans="1:36" ht="16">
      <c r="A404" t="s">
        <v>77</v>
      </c>
      <c r="B404" t="s">
        <v>78</v>
      </c>
      <c r="C404" t="s">
        <v>13</v>
      </c>
      <c r="D404" t="s">
        <v>14</v>
      </c>
      <c r="E404">
        <v>15</v>
      </c>
      <c r="F404">
        <v>0.19400000000000001</v>
      </c>
      <c r="G404">
        <v>1624.6</v>
      </c>
      <c r="I404">
        <v>-14.437146</v>
      </c>
      <c r="J404">
        <v>1.089879576262869</v>
      </c>
      <c r="K404" s="13">
        <f t="shared" si="54"/>
        <v>1.1788935607110371</v>
      </c>
      <c r="M404" t="s">
        <v>151</v>
      </c>
      <c r="N404" t="s">
        <v>152</v>
      </c>
      <c r="O404" t="s">
        <v>153</v>
      </c>
      <c r="P404" t="s">
        <v>154</v>
      </c>
      <c r="Q404">
        <v>4</v>
      </c>
      <c r="R404">
        <v>3</v>
      </c>
      <c r="S404" t="s">
        <v>78</v>
      </c>
      <c r="U404">
        <v>1.5551181102362205E-2</v>
      </c>
      <c r="V404" s="14">
        <v>13.3</v>
      </c>
      <c r="W404" s="15">
        <v>818.19799999999998</v>
      </c>
      <c r="X404" s="15">
        <v>504.44940000000003</v>
      </c>
      <c r="Y404" s="15">
        <f t="shared" si="55"/>
        <v>0.61653707293344651</v>
      </c>
      <c r="Z404" s="12">
        <f t="shared" si="56"/>
        <v>8.1999430700148395</v>
      </c>
      <c r="AA404">
        <v>6.4427581378358632</v>
      </c>
      <c r="AB404">
        <f t="shared" si="57"/>
        <v>0.78570766684898508</v>
      </c>
      <c r="AC404">
        <f t="shared" si="58"/>
        <v>1.2727379942853509</v>
      </c>
      <c r="AD404">
        <f t="shared" si="59"/>
        <v>1.9792579044988726E-2</v>
      </c>
      <c r="AE404">
        <v>995</v>
      </c>
      <c r="AF404">
        <f t="shared" si="60"/>
        <v>1.9892039241194701E-5</v>
      </c>
      <c r="AG404">
        <v>2000</v>
      </c>
      <c r="AH404">
        <v>10.773999999999999</v>
      </c>
      <c r="AI404">
        <f t="shared" si="61"/>
        <v>3.6926005645432896E-3</v>
      </c>
      <c r="AJ404">
        <f t="shared" si="62"/>
        <v>4.3531830278180247E-5</v>
      </c>
    </row>
    <row r="405" spans="1:36" ht="16">
      <c r="A405" t="s">
        <v>77</v>
      </c>
      <c r="B405" t="s">
        <v>78</v>
      </c>
      <c r="C405" t="s">
        <v>13</v>
      </c>
      <c r="D405" t="s">
        <v>14</v>
      </c>
      <c r="E405">
        <v>16</v>
      </c>
      <c r="F405">
        <v>4.1269999999999998</v>
      </c>
      <c r="G405">
        <v>1648.2</v>
      </c>
      <c r="H405" t="s">
        <v>19</v>
      </c>
      <c r="I405">
        <v>0.59210920000000011</v>
      </c>
      <c r="J405">
        <v>1.1063157303249143</v>
      </c>
      <c r="K405" s="13">
        <f t="shared" si="54"/>
        <v>1.1966558677116876</v>
      </c>
      <c r="M405" t="s">
        <v>151</v>
      </c>
      <c r="N405" t="s">
        <v>152</v>
      </c>
      <c r="O405" t="s">
        <v>153</v>
      </c>
      <c r="P405" t="s">
        <v>154</v>
      </c>
      <c r="Q405">
        <v>4</v>
      </c>
      <c r="R405">
        <v>3</v>
      </c>
      <c r="S405" t="s">
        <v>78</v>
      </c>
      <c r="T405" t="s">
        <v>19</v>
      </c>
      <c r="U405">
        <v>0.33082332169818973</v>
      </c>
      <c r="V405" s="14">
        <v>13.3</v>
      </c>
      <c r="W405" s="15">
        <v>818.19799999999998</v>
      </c>
      <c r="X405" s="15">
        <v>504.44940000000003</v>
      </c>
      <c r="Y405" s="15">
        <f t="shared" si="55"/>
        <v>0.61653707293344651</v>
      </c>
      <c r="Z405" s="12">
        <f t="shared" si="56"/>
        <v>8.1999430700148395</v>
      </c>
      <c r="AA405">
        <v>6.4427581378358632</v>
      </c>
      <c r="AB405">
        <f t="shared" si="57"/>
        <v>0.78570766684898508</v>
      </c>
      <c r="AC405">
        <f t="shared" si="58"/>
        <v>1.2727379942853509</v>
      </c>
      <c r="AD405">
        <f t="shared" si="59"/>
        <v>0.42105141092097143</v>
      </c>
      <c r="AE405">
        <v>995</v>
      </c>
      <c r="AF405">
        <f t="shared" si="60"/>
        <v>4.231672471567552E-4</v>
      </c>
      <c r="AG405">
        <v>2000</v>
      </c>
      <c r="AH405">
        <v>10.773999999999999</v>
      </c>
      <c r="AI405">
        <f t="shared" si="61"/>
        <v>7.8553415102423474E-2</v>
      </c>
      <c r="AJ405">
        <f t="shared" si="62"/>
        <v>9.4001405111106956E-4</v>
      </c>
    </row>
    <row r="406" spans="1:36" ht="16">
      <c r="A406" t="s">
        <v>77</v>
      </c>
      <c r="B406" t="s">
        <v>78</v>
      </c>
      <c r="C406" t="s">
        <v>13</v>
      </c>
      <c r="D406" t="s">
        <v>14</v>
      </c>
      <c r="E406">
        <v>17</v>
      </c>
      <c r="F406">
        <v>2.7909999999999999</v>
      </c>
      <c r="G406">
        <v>1664.3</v>
      </c>
      <c r="H406" t="s">
        <v>20</v>
      </c>
      <c r="I406">
        <v>52.614904000000003</v>
      </c>
      <c r="J406">
        <v>1.1631662603476223</v>
      </c>
      <c r="K406" s="13">
        <f t="shared" si="54"/>
        <v>1.2580896714661893</v>
      </c>
      <c r="M406" t="s">
        <v>151</v>
      </c>
      <c r="N406" t="s">
        <v>152</v>
      </c>
      <c r="O406" t="s">
        <v>153</v>
      </c>
      <c r="P406" t="s">
        <v>154</v>
      </c>
      <c r="Q406">
        <v>4</v>
      </c>
      <c r="R406">
        <v>3</v>
      </c>
      <c r="S406" t="s">
        <v>78</v>
      </c>
      <c r="T406" t="s">
        <v>20</v>
      </c>
      <c r="U406">
        <v>0.22372858998295317</v>
      </c>
      <c r="V406" s="14">
        <v>13.3</v>
      </c>
      <c r="W406" s="15">
        <v>818.19799999999998</v>
      </c>
      <c r="X406" s="15">
        <v>504.44940000000003</v>
      </c>
      <c r="Y406" s="15">
        <f t="shared" si="55"/>
        <v>0.61653707293344651</v>
      </c>
      <c r="Z406" s="12">
        <f t="shared" si="56"/>
        <v>8.1999430700148395</v>
      </c>
      <c r="AA406">
        <v>6.4427581378358632</v>
      </c>
      <c r="AB406">
        <f t="shared" si="57"/>
        <v>0.78570766684898508</v>
      </c>
      <c r="AC406">
        <f t="shared" si="58"/>
        <v>1.2727379942853509</v>
      </c>
      <c r="AD406">
        <f t="shared" si="59"/>
        <v>0.28474787687919345</v>
      </c>
      <c r="AE406">
        <v>995</v>
      </c>
      <c r="AF406">
        <f t="shared" si="60"/>
        <v>2.8617877073285774E-4</v>
      </c>
      <c r="AG406">
        <v>2000</v>
      </c>
      <c r="AH406">
        <v>10.773999999999999</v>
      </c>
      <c r="AI406">
        <f t="shared" si="61"/>
        <v>5.3123959668249073E-2</v>
      </c>
      <c r="AJ406">
        <f t="shared" si="62"/>
        <v>6.6834704966010569E-4</v>
      </c>
    </row>
    <row r="407" spans="1:36" ht="16">
      <c r="A407" t="s">
        <v>77</v>
      </c>
      <c r="B407" t="s">
        <v>78</v>
      </c>
      <c r="C407" t="s">
        <v>13</v>
      </c>
      <c r="D407" t="s">
        <v>14</v>
      </c>
      <c r="E407">
        <v>18</v>
      </c>
      <c r="F407">
        <v>0.33200000000000002</v>
      </c>
      <c r="G407">
        <v>1714.2</v>
      </c>
      <c r="H407" t="s">
        <v>21</v>
      </c>
      <c r="I407">
        <v>24.899736799999999</v>
      </c>
      <c r="J407">
        <v>1.1328872528334606</v>
      </c>
      <c r="K407" s="13">
        <f t="shared" si="54"/>
        <v>1.2253702967716618</v>
      </c>
      <c r="M407" t="s">
        <v>151</v>
      </c>
      <c r="N407" t="s">
        <v>152</v>
      </c>
      <c r="O407" t="s">
        <v>153</v>
      </c>
      <c r="P407" t="s">
        <v>154</v>
      </c>
      <c r="Q407">
        <v>4</v>
      </c>
      <c r="R407">
        <v>3</v>
      </c>
      <c r="S407" t="s">
        <v>78</v>
      </c>
      <c r="T407" t="s">
        <v>21</v>
      </c>
      <c r="U407">
        <v>2.6613361474145628E-2</v>
      </c>
      <c r="V407" s="14">
        <v>13.3</v>
      </c>
      <c r="W407" s="15">
        <v>818.19799999999998</v>
      </c>
      <c r="X407" s="15">
        <v>504.44940000000003</v>
      </c>
      <c r="Y407" s="15">
        <f t="shared" si="55"/>
        <v>0.61653707293344651</v>
      </c>
      <c r="Z407" s="12">
        <f t="shared" si="56"/>
        <v>8.1999430700148395</v>
      </c>
      <c r="AA407">
        <v>6.4427581378358632</v>
      </c>
      <c r="AB407">
        <f t="shared" si="57"/>
        <v>0.78570766684898508</v>
      </c>
      <c r="AC407">
        <f t="shared" si="58"/>
        <v>1.2727379942853509</v>
      </c>
      <c r="AD407">
        <f t="shared" si="59"/>
        <v>3.3871836303795137E-2</v>
      </c>
      <c r="AE407">
        <v>995</v>
      </c>
      <c r="AF407">
        <f t="shared" si="60"/>
        <v>3.4042046536477522E-5</v>
      </c>
      <c r="AG407">
        <v>2000</v>
      </c>
      <c r="AH407">
        <v>10.773999999999999</v>
      </c>
      <c r="AI407">
        <f t="shared" si="61"/>
        <v>6.3192958114864535E-3</v>
      </c>
      <c r="AJ407">
        <f t="shared" si="62"/>
        <v>7.7434773839090738E-5</v>
      </c>
    </row>
    <row r="408" spans="1:36" ht="16">
      <c r="A408" t="s">
        <v>77</v>
      </c>
      <c r="B408" t="s">
        <v>78</v>
      </c>
      <c r="C408" t="s">
        <v>13</v>
      </c>
      <c r="D408" t="s">
        <v>14</v>
      </c>
      <c r="E408">
        <v>19</v>
      </c>
      <c r="F408">
        <v>0.54</v>
      </c>
      <c r="G408">
        <v>1721.5</v>
      </c>
      <c r="I408">
        <v>-11.503648800000001</v>
      </c>
      <c r="J408">
        <v>1.0930881092458724</v>
      </c>
      <c r="K408" s="13">
        <f t="shared" si="54"/>
        <v>1.1823610124111599</v>
      </c>
      <c r="M408" t="s">
        <v>151</v>
      </c>
      <c r="N408" t="s">
        <v>152</v>
      </c>
      <c r="O408" t="s">
        <v>153</v>
      </c>
      <c r="P408" t="s">
        <v>154</v>
      </c>
      <c r="Q408">
        <v>4</v>
      </c>
      <c r="R408">
        <v>3</v>
      </c>
      <c r="S408" t="s">
        <v>78</v>
      </c>
      <c r="U408">
        <v>4.328679275915253E-2</v>
      </c>
      <c r="V408" s="14">
        <v>13.3</v>
      </c>
      <c r="W408" s="15">
        <v>818.19799999999998</v>
      </c>
      <c r="X408" s="15">
        <v>504.44940000000003</v>
      </c>
      <c r="Y408" s="15">
        <f t="shared" si="55"/>
        <v>0.61653707293344651</v>
      </c>
      <c r="Z408" s="12">
        <f t="shared" si="56"/>
        <v>8.1999430700148395</v>
      </c>
      <c r="AA408">
        <v>6.4427581378358632</v>
      </c>
      <c r="AB408">
        <f t="shared" si="57"/>
        <v>0.78570766684898508</v>
      </c>
      <c r="AC408">
        <f t="shared" si="58"/>
        <v>1.2727379942853509</v>
      </c>
      <c r="AD408">
        <f t="shared" si="59"/>
        <v>5.5092745795329447E-2</v>
      </c>
      <c r="AE408">
        <v>995</v>
      </c>
      <c r="AF408">
        <f t="shared" si="60"/>
        <v>5.5369593764150197E-5</v>
      </c>
      <c r="AG408">
        <v>2000</v>
      </c>
      <c r="AH408">
        <v>10.773999999999999</v>
      </c>
      <c r="AI408">
        <f t="shared" si="61"/>
        <v>1.0278372705429776E-2</v>
      </c>
      <c r="AJ408">
        <f t="shared" si="62"/>
        <v>1.2152747157931183E-4</v>
      </c>
    </row>
    <row r="409" spans="1:36" ht="16">
      <c r="A409" t="s">
        <v>77</v>
      </c>
      <c r="B409" t="s">
        <v>78</v>
      </c>
      <c r="C409" t="s">
        <v>13</v>
      </c>
      <c r="D409" t="s">
        <v>14</v>
      </c>
      <c r="E409">
        <v>20</v>
      </c>
      <c r="F409">
        <v>0.47599999999999998</v>
      </c>
      <c r="G409">
        <v>1797.4</v>
      </c>
      <c r="H409" t="s">
        <v>22</v>
      </c>
      <c r="I409">
        <v>5.6731911999999998</v>
      </c>
      <c r="J409">
        <v>1.1118712204067662</v>
      </c>
      <c r="K409" s="13">
        <f t="shared" si="54"/>
        <v>1.2026594941144144</v>
      </c>
      <c r="M409" t="s">
        <v>151</v>
      </c>
      <c r="N409" t="s">
        <v>152</v>
      </c>
      <c r="O409" t="s">
        <v>153</v>
      </c>
      <c r="P409" t="s">
        <v>154</v>
      </c>
      <c r="Q409">
        <v>4</v>
      </c>
      <c r="R409">
        <v>3</v>
      </c>
      <c r="S409" t="s">
        <v>78</v>
      </c>
      <c r="T409" t="s">
        <v>22</v>
      </c>
      <c r="U409">
        <v>3.8156506209919637E-2</v>
      </c>
      <c r="V409" s="14">
        <v>13.3</v>
      </c>
      <c r="W409" s="15">
        <v>818.19799999999998</v>
      </c>
      <c r="X409" s="15">
        <v>504.44940000000003</v>
      </c>
      <c r="Y409" s="15">
        <f t="shared" si="55"/>
        <v>0.61653707293344651</v>
      </c>
      <c r="Z409" s="12">
        <f t="shared" si="56"/>
        <v>8.1999430700148395</v>
      </c>
      <c r="AA409">
        <v>6.4427581378358632</v>
      </c>
      <c r="AB409">
        <f t="shared" si="57"/>
        <v>0.78570766684898508</v>
      </c>
      <c r="AC409">
        <f t="shared" si="58"/>
        <v>1.2727379942853509</v>
      </c>
      <c r="AD409">
        <f t="shared" si="59"/>
        <v>4.8563235182549659E-2</v>
      </c>
      <c r="AE409">
        <v>995</v>
      </c>
      <c r="AF409">
        <f t="shared" si="60"/>
        <v>4.8807271540250912E-5</v>
      </c>
      <c r="AG409">
        <v>2000</v>
      </c>
      <c r="AH409">
        <v>10.773999999999999</v>
      </c>
      <c r="AI409">
        <f t="shared" si="61"/>
        <v>9.0601951996010614E-3</v>
      </c>
      <c r="AJ409">
        <f t="shared" si="62"/>
        <v>1.0896329775330058E-4</v>
      </c>
    </row>
    <row r="410" spans="1:36" ht="16">
      <c r="A410" t="s">
        <v>77</v>
      </c>
      <c r="B410" t="s">
        <v>78</v>
      </c>
      <c r="C410" t="s">
        <v>13</v>
      </c>
      <c r="D410" t="s">
        <v>14</v>
      </c>
      <c r="E410">
        <v>21</v>
      </c>
      <c r="F410">
        <v>1.72</v>
      </c>
      <c r="G410">
        <v>1829.2</v>
      </c>
      <c r="H410" t="s">
        <v>23</v>
      </c>
      <c r="I410">
        <v>72.172511599999993</v>
      </c>
      <c r="J410">
        <v>1.1845219197499033</v>
      </c>
      <c r="K410" s="13">
        <f t="shared" si="54"/>
        <v>1.2811655279625587</v>
      </c>
      <c r="M410" t="s">
        <v>151</v>
      </c>
      <c r="N410" t="s">
        <v>152</v>
      </c>
      <c r="O410" t="s">
        <v>153</v>
      </c>
      <c r="P410" t="s">
        <v>154</v>
      </c>
      <c r="Q410">
        <v>4</v>
      </c>
      <c r="R410">
        <v>3</v>
      </c>
      <c r="S410" t="s">
        <v>78</v>
      </c>
      <c r="T410" t="s">
        <v>23</v>
      </c>
      <c r="U410">
        <v>0.13787645101063398</v>
      </c>
      <c r="V410" s="14">
        <v>13.3</v>
      </c>
      <c r="W410" s="15">
        <v>818.19799999999998</v>
      </c>
      <c r="X410" s="15">
        <v>504.44940000000003</v>
      </c>
      <c r="Y410" s="15">
        <f t="shared" si="55"/>
        <v>0.61653707293344651</v>
      </c>
      <c r="Z410" s="12">
        <f t="shared" si="56"/>
        <v>8.1999430700148395</v>
      </c>
      <c r="AA410">
        <v>6.4427581378358632</v>
      </c>
      <c r="AB410">
        <f t="shared" si="57"/>
        <v>0.78570766684898508</v>
      </c>
      <c r="AC410">
        <f t="shared" si="58"/>
        <v>1.2727379942853509</v>
      </c>
      <c r="AD410">
        <f t="shared" si="59"/>
        <v>0.17548059771845673</v>
      </c>
      <c r="AE410">
        <v>995</v>
      </c>
      <c r="AF410">
        <f t="shared" si="60"/>
        <v>1.7636240976729318E-4</v>
      </c>
      <c r="AG410">
        <v>2000</v>
      </c>
      <c r="AH410">
        <v>10.773999999999999</v>
      </c>
      <c r="AI410">
        <f t="shared" si="61"/>
        <v>3.2738520469146687E-2</v>
      </c>
      <c r="AJ410">
        <f t="shared" si="62"/>
        <v>4.1943463861567347E-4</v>
      </c>
    </row>
    <row r="411" spans="1:36" ht="16">
      <c r="A411" t="s">
        <v>77</v>
      </c>
      <c r="B411" t="s">
        <v>78</v>
      </c>
      <c r="C411" t="s">
        <v>13</v>
      </c>
      <c r="D411" t="s">
        <v>14</v>
      </c>
      <c r="E411">
        <v>22</v>
      </c>
      <c r="F411">
        <v>0.92600000000000005</v>
      </c>
      <c r="G411">
        <v>1857.2</v>
      </c>
      <c r="H411" t="s">
        <v>24</v>
      </c>
      <c r="I411">
        <v>-3.2347755999999999</v>
      </c>
      <c r="J411">
        <v>1.1021311266126863</v>
      </c>
      <c r="K411" s="13">
        <f t="shared" si="54"/>
        <v>1.1921336745271567</v>
      </c>
      <c r="M411" t="s">
        <v>151</v>
      </c>
      <c r="N411" t="s">
        <v>152</v>
      </c>
      <c r="O411" t="s">
        <v>153</v>
      </c>
      <c r="P411" t="s">
        <v>154</v>
      </c>
      <c r="Q411">
        <v>4</v>
      </c>
      <c r="R411">
        <v>3</v>
      </c>
      <c r="S411" t="s">
        <v>78</v>
      </c>
      <c r="T411" t="s">
        <v>24</v>
      </c>
      <c r="U411">
        <v>7.4228833509213415E-2</v>
      </c>
      <c r="V411" s="14">
        <v>13.3</v>
      </c>
      <c r="W411" s="15">
        <v>818.19799999999998</v>
      </c>
      <c r="X411" s="15">
        <v>504.44940000000003</v>
      </c>
      <c r="Y411" s="15">
        <f t="shared" si="55"/>
        <v>0.61653707293344651</v>
      </c>
      <c r="Z411" s="12">
        <f t="shared" si="56"/>
        <v>8.1999430700148395</v>
      </c>
      <c r="AA411">
        <v>6.4427581378358632</v>
      </c>
      <c r="AB411">
        <f t="shared" si="57"/>
        <v>0.78570766684898508</v>
      </c>
      <c r="AC411">
        <f t="shared" si="58"/>
        <v>1.2727379942853509</v>
      </c>
      <c r="AD411">
        <f t="shared" si="59"/>
        <v>9.4473856678657528E-2</v>
      </c>
      <c r="AE411">
        <v>995</v>
      </c>
      <c r="AF411">
        <f t="shared" si="60"/>
        <v>9.4948599677042737E-5</v>
      </c>
      <c r="AG411">
        <v>2000</v>
      </c>
      <c r="AH411">
        <v>10.773999999999999</v>
      </c>
      <c r="AI411">
        <f t="shared" si="61"/>
        <v>1.7625505787459205E-2</v>
      </c>
      <c r="AJ411">
        <f t="shared" si="62"/>
        <v>2.1011958979803407E-4</v>
      </c>
    </row>
    <row r="412" spans="1:36" ht="16">
      <c r="A412" t="s">
        <v>77</v>
      </c>
      <c r="B412" t="s">
        <v>78</v>
      </c>
      <c r="C412" t="s">
        <v>13</v>
      </c>
      <c r="D412" t="s">
        <v>14</v>
      </c>
      <c r="E412">
        <v>23</v>
      </c>
      <c r="F412">
        <v>4.7439999999999998</v>
      </c>
      <c r="G412">
        <v>1865.7</v>
      </c>
      <c r="H412" t="s">
        <v>25</v>
      </c>
      <c r="I412">
        <v>5.9581923999999997</v>
      </c>
      <c r="J412">
        <v>1.1121828129781788</v>
      </c>
      <c r="K412" s="13">
        <f t="shared" si="54"/>
        <v>1.202996219821497</v>
      </c>
      <c r="M412" t="s">
        <v>151</v>
      </c>
      <c r="N412" t="s">
        <v>152</v>
      </c>
      <c r="O412" t="s">
        <v>153</v>
      </c>
      <c r="P412" t="s">
        <v>154</v>
      </c>
      <c r="Q412">
        <v>4</v>
      </c>
      <c r="R412">
        <v>3</v>
      </c>
      <c r="S412" t="s">
        <v>78</v>
      </c>
      <c r="T412" t="s">
        <v>25</v>
      </c>
      <c r="U412">
        <v>0.38028249046188806</v>
      </c>
      <c r="V412" s="14">
        <v>13.3</v>
      </c>
      <c r="W412" s="15">
        <v>818.19799999999998</v>
      </c>
      <c r="X412" s="15">
        <v>504.44940000000003</v>
      </c>
      <c r="Y412" s="15">
        <f t="shared" si="55"/>
        <v>0.61653707293344651</v>
      </c>
      <c r="Z412" s="12">
        <f t="shared" si="56"/>
        <v>8.1999430700148395</v>
      </c>
      <c r="AA412">
        <v>6.4427581378358632</v>
      </c>
      <c r="AB412">
        <f t="shared" si="57"/>
        <v>0.78570766684898508</v>
      </c>
      <c r="AC412">
        <f t="shared" si="58"/>
        <v>1.2727379942853509</v>
      </c>
      <c r="AD412">
        <f t="shared" si="59"/>
        <v>0.48399997417230151</v>
      </c>
      <c r="AE412">
        <v>995</v>
      </c>
      <c r="AF412">
        <f t="shared" si="60"/>
        <v>4.8643213484653419E-4</v>
      </c>
      <c r="AG412">
        <v>2000</v>
      </c>
      <c r="AH412">
        <v>10.773999999999999</v>
      </c>
      <c r="AI412">
        <f t="shared" si="61"/>
        <v>9.0297407619553419E-2</v>
      </c>
      <c r="AJ412">
        <f t="shared" si="62"/>
        <v>1.086274400260036E-3</v>
      </c>
    </row>
    <row r="413" spans="1:36" ht="16">
      <c r="A413" t="s">
        <v>77</v>
      </c>
      <c r="B413" t="s">
        <v>78</v>
      </c>
      <c r="C413" t="s">
        <v>13</v>
      </c>
      <c r="D413" t="s">
        <v>14</v>
      </c>
      <c r="E413">
        <v>24</v>
      </c>
      <c r="F413">
        <v>0.60399999999999998</v>
      </c>
      <c r="G413">
        <v>1872.4</v>
      </c>
      <c r="I413">
        <v>66.649053999999992</v>
      </c>
      <c r="J413">
        <v>1.1784915917269865</v>
      </c>
      <c r="K413" s="13">
        <f t="shared" si="54"/>
        <v>1.2746495398285487</v>
      </c>
      <c r="M413" t="s">
        <v>151</v>
      </c>
      <c r="N413" t="s">
        <v>152</v>
      </c>
      <c r="O413" t="s">
        <v>153</v>
      </c>
      <c r="P413" t="s">
        <v>154</v>
      </c>
      <c r="Q413">
        <v>4</v>
      </c>
      <c r="R413">
        <v>3</v>
      </c>
      <c r="S413" t="s">
        <v>78</v>
      </c>
      <c r="U413">
        <v>4.8417079308385416E-2</v>
      </c>
      <c r="V413" s="14">
        <v>13.3</v>
      </c>
      <c r="W413" s="15">
        <v>818.19799999999998</v>
      </c>
      <c r="X413" s="15">
        <v>504.44940000000003</v>
      </c>
      <c r="Y413" s="15">
        <f t="shared" si="55"/>
        <v>0.61653707293344651</v>
      </c>
      <c r="Z413" s="12">
        <f t="shared" si="56"/>
        <v>8.1999430700148395</v>
      </c>
      <c r="AA413">
        <v>6.4427581378358632</v>
      </c>
      <c r="AB413">
        <f t="shared" si="57"/>
        <v>0.78570766684898508</v>
      </c>
      <c r="AC413">
        <f t="shared" si="58"/>
        <v>1.2727379942853509</v>
      </c>
      <c r="AD413">
        <f t="shared" si="59"/>
        <v>6.162225640810922E-2</v>
      </c>
      <c r="AE413">
        <v>995</v>
      </c>
      <c r="AF413">
        <f t="shared" si="60"/>
        <v>6.1931915988049462E-5</v>
      </c>
      <c r="AG413">
        <v>2000</v>
      </c>
      <c r="AH413">
        <v>10.773999999999999</v>
      </c>
      <c r="AI413">
        <f t="shared" si="61"/>
        <v>1.1496550211258488E-2</v>
      </c>
      <c r="AJ413">
        <f t="shared" si="62"/>
        <v>1.4654072436396434E-4</v>
      </c>
    </row>
    <row r="414" spans="1:36" ht="16">
      <c r="A414" t="s">
        <v>77</v>
      </c>
      <c r="B414" t="s">
        <v>78</v>
      </c>
      <c r="C414" t="s">
        <v>13</v>
      </c>
      <c r="D414" t="s">
        <v>14</v>
      </c>
      <c r="E414">
        <v>25</v>
      </c>
      <c r="F414">
        <v>2.4609999999999999</v>
      </c>
      <c r="G414">
        <v>1881.8</v>
      </c>
      <c r="H414" t="s">
        <v>26</v>
      </c>
      <c r="I414">
        <v>-13.589819200000001</v>
      </c>
      <c r="J414">
        <v>1.0908063672289305</v>
      </c>
      <c r="K414" s="13">
        <f t="shared" si="54"/>
        <v>1.1798951427370652</v>
      </c>
      <c r="M414" t="s">
        <v>151</v>
      </c>
      <c r="N414" t="s">
        <v>152</v>
      </c>
      <c r="O414" t="s">
        <v>153</v>
      </c>
      <c r="P414" t="s">
        <v>154</v>
      </c>
      <c r="Q414">
        <v>4</v>
      </c>
      <c r="R414">
        <v>3</v>
      </c>
      <c r="S414" t="s">
        <v>78</v>
      </c>
      <c r="T414" t="s">
        <v>26</v>
      </c>
      <c r="U414">
        <v>0.19727554996347105</v>
      </c>
      <c r="V414" s="14">
        <v>13.3</v>
      </c>
      <c r="W414" s="15">
        <v>818.19799999999998</v>
      </c>
      <c r="X414" s="15">
        <v>504.44940000000003</v>
      </c>
      <c r="Y414" s="15">
        <f t="shared" si="55"/>
        <v>0.61653707293344651</v>
      </c>
      <c r="Z414" s="12">
        <f t="shared" si="56"/>
        <v>8.1999430700148395</v>
      </c>
      <c r="AA414">
        <v>6.4427581378358632</v>
      </c>
      <c r="AB414">
        <f t="shared" si="57"/>
        <v>0.78570766684898508</v>
      </c>
      <c r="AC414">
        <f t="shared" si="58"/>
        <v>1.2727379942853509</v>
      </c>
      <c r="AD414">
        <f t="shared" si="59"/>
        <v>0.25108008778204766</v>
      </c>
      <c r="AE414">
        <v>995</v>
      </c>
      <c r="AF414">
        <f t="shared" si="60"/>
        <v>2.5234179676587702E-4</v>
      </c>
      <c r="AG414">
        <v>2000</v>
      </c>
      <c r="AH414">
        <v>10.773999999999999</v>
      </c>
      <c r="AI414">
        <f t="shared" si="61"/>
        <v>4.6842731903819761E-2</v>
      </c>
      <c r="AJ414">
        <f t="shared" si="62"/>
        <v>5.5269511845851488E-4</v>
      </c>
    </row>
    <row r="415" spans="1:36" ht="16">
      <c r="A415" t="s">
        <v>77</v>
      </c>
      <c r="B415" t="s">
        <v>78</v>
      </c>
      <c r="C415" t="s">
        <v>13</v>
      </c>
      <c r="D415" t="s">
        <v>14</v>
      </c>
      <c r="E415">
        <v>26</v>
      </c>
      <c r="F415">
        <v>7.7610000000000001</v>
      </c>
      <c r="G415">
        <v>1896</v>
      </c>
      <c r="H415" t="s">
        <v>27</v>
      </c>
      <c r="I415">
        <v>18.963651200000001</v>
      </c>
      <c r="J415">
        <v>1.1263996267332761</v>
      </c>
      <c r="K415" s="13">
        <f t="shared" si="54"/>
        <v>1.2183595810679233</v>
      </c>
      <c r="M415" t="s">
        <v>151</v>
      </c>
      <c r="N415" t="s">
        <v>152</v>
      </c>
      <c r="O415" t="s">
        <v>153</v>
      </c>
      <c r="P415" t="s">
        <v>154</v>
      </c>
      <c r="Q415">
        <v>4</v>
      </c>
      <c r="R415">
        <v>3</v>
      </c>
      <c r="S415" t="s">
        <v>78</v>
      </c>
      <c r="T415" t="s">
        <v>27</v>
      </c>
      <c r="U415">
        <v>0.62212740482181994</v>
      </c>
      <c r="V415" s="14">
        <v>13.3</v>
      </c>
      <c r="W415" s="15">
        <v>818.19799999999998</v>
      </c>
      <c r="X415" s="15">
        <v>504.44940000000003</v>
      </c>
      <c r="Y415" s="15">
        <f t="shared" si="55"/>
        <v>0.61653707293344651</v>
      </c>
      <c r="Z415" s="12">
        <f t="shared" si="56"/>
        <v>8.1999430700148395</v>
      </c>
      <c r="AA415">
        <v>6.4427581378358632</v>
      </c>
      <c r="AB415">
        <f t="shared" si="57"/>
        <v>0.78570766684898508</v>
      </c>
      <c r="AC415">
        <f t="shared" si="58"/>
        <v>1.2727379942853509</v>
      </c>
      <c r="AD415">
        <f t="shared" si="59"/>
        <v>0.7918051854028737</v>
      </c>
      <c r="AE415">
        <v>995</v>
      </c>
      <c r="AF415">
        <f t="shared" si="60"/>
        <v>7.9578410593253641E-4</v>
      </c>
      <c r="AG415">
        <v>2000</v>
      </c>
      <c r="AH415">
        <v>10.773999999999999</v>
      </c>
      <c r="AI415">
        <f t="shared" si="61"/>
        <v>0.14772305660526017</v>
      </c>
      <c r="AJ415">
        <f t="shared" si="62"/>
        <v>1.799798013596579E-3</v>
      </c>
    </row>
    <row r="416" spans="1:36" ht="16">
      <c r="A416" t="s">
        <v>77</v>
      </c>
      <c r="B416" t="s">
        <v>78</v>
      </c>
      <c r="C416" t="s">
        <v>13</v>
      </c>
      <c r="D416" t="s">
        <v>14</v>
      </c>
      <c r="E416">
        <v>27</v>
      </c>
      <c r="F416">
        <v>0.96899999999999997</v>
      </c>
      <c r="G416">
        <v>1953.7</v>
      </c>
      <c r="I416">
        <v>-36.225823599999998</v>
      </c>
      <c r="J416">
        <v>1.0660415416212916</v>
      </c>
      <c r="K416" s="13">
        <f t="shared" si="54"/>
        <v>1.1531312948340411</v>
      </c>
      <c r="M416" t="s">
        <v>151</v>
      </c>
      <c r="N416" t="s">
        <v>152</v>
      </c>
      <c r="O416" t="s">
        <v>153</v>
      </c>
      <c r="P416" t="s">
        <v>154</v>
      </c>
      <c r="Q416">
        <v>4</v>
      </c>
      <c r="R416">
        <v>3</v>
      </c>
      <c r="S416" t="s">
        <v>78</v>
      </c>
      <c r="U416">
        <v>7.767574478447925E-2</v>
      </c>
      <c r="V416" s="14">
        <v>13.3</v>
      </c>
      <c r="W416" s="15">
        <v>818.19799999999998</v>
      </c>
      <c r="X416" s="15">
        <v>504.44940000000003</v>
      </c>
      <c r="Y416" s="15">
        <f t="shared" si="55"/>
        <v>0.61653707293344651</v>
      </c>
      <c r="Z416" s="12">
        <f t="shared" si="56"/>
        <v>8.1999430700148395</v>
      </c>
      <c r="AA416">
        <v>6.4427581378358632</v>
      </c>
      <c r="AB416">
        <f t="shared" si="57"/>
        <v>0.78570766684898508</v>
      </c>
      <c r="AC416">
        <f t="shared" si="58"/>
        <v>1.2727379942853509</v>
      </c>
      <c r="AD416">
        <f t="shared" si="59"/>
        <v>9.8860871621618926E-2</v>
      </c>
      <c r="AE416">
        <v>995</v>
      </c>
      <c r="AF416">
        <f t="shared" si="60"/>
        <v>9.9357659921225051E-5</v>
      </c>
      <c r="AG416">
        <v>2000</v>
      </c>
      <c r="AH416">
        <v>10.773999999999999</v>
      </c>
      <c r="AI416">
        <f t="shared" si="61"/>
        <v>1.844396879918787E-2</v>
      </c>
      <c r="AJ416">
        <f t="shared" si="62"/>
        <v>2.1268317623286163E-4</v>
      </c>
    </row>
    <row r="417" spans="1:36" ht="16">
      <c r="A417" t="s">
        <v>77</v>
      </c>
      <c r="B417" t="s">
        <v>78</v>
      </c>
      <c r="C417" t="s">
        <v>13</v>
      </c>
      <c r="D417" t="s">
        <v>14</v>
      </c>
      <c r="E417">
        <v>28</v>
      </c>
      <c r="F417">
        <v>8.2970000000000006</v>
      </c>
      <c r="G417">
        <v>1973.2</v>
      </c>
      <c r="H417" t="s">
        <v>28</v>
      </c>
      <c r="I417">
        <v>-11.4940528</v>
      </c>
      <c r="J417">
        <v>1.0930986045960893</v>
      </c>
      <c r="K417" s="13">
        <f t="shared" si="54"/>
        <v>1.1823723546736247</v>
      </c>
      <c r="M417" t="s">
        <v>151</v>
      </c>
      <c r="N417" t="s">
        <v>152</v>
      </c>
      <c r="O417" t="s">
        <v>153</v>
      </c>
      <c r="P417" t="s">
        <v>154</v>
      </c>
      <c r="Q417">
        <v>4</v>
      </c>
      <c r="R417">
        <v>3</v>
      </c>
      <c r="S417" t="s">
        <v>78</v>
      </c>
      <c r="T417" t="s">
        <v>28</v>
      </c>
      <c r="U417">
        <v>0.66509355467164544</v>
      </c>
      <c r="V417" s="14">
        <v>13.3</v>
      </c>
      <c r="W417" s="15">
        <v>818.19799999999998</v>
      </c>
      <c r="X417" s="15">
        <v>504.44940000000003</v>
      </c>
      <c r="Y417" s="15">
        <f t="shared" si="55"/>
        <v>0.61653707293344651</v>
      </c>
      <c r="Z417" s="12">
        <f t="shared" si="56"/>
        <v>8.1999430700148395</v>
      </c>
      <c r="AA417">
        <v>6.4427581378358632</v>
      </c>
      <c r="AB417">
        <f t="shared" si="57"/>
        <v>0.78570766684898508</v>
      </c>
      <c r="AC417">
        <f t="shared" si="58"/>
        <v>1.2727379942853509</v>
      </c>
      <c r="AD417">
        <f t="shared" si="59"/>
        <v>0.84648983678490441</v>
      </c>
      <c r="AE417">
        <v>995</v>
      </c>
      <c r="AF417">
        <f t="shared" si="60"/>
        <v>8.5074355455769289E-4</v>
      </c>
      <c r="AG417">
        <v>2000</v>
      </c>
      <c r="AH417">
        <v>10.773999999999999</v>
      </c>
      <c r="AI417">
        <f t="shared" si="61"/>
        <v>0.15792529321657564</v>
      </c>
      <c r="AJ417">
        <f t="shared" si="62"/>
        <v>1.8672650080300513E-3</v>
      </c>
    </row>
    <row r="418" spans="1:36" ht="16">
      <c r="A418" t="s">
        <v>77</v>
      </c>
      <c r="B418" t="s">
        <v>78</v>
      </c>
      <c r="C418" t="s">
        <v>13</v>
      </c>
      <c r="D418" t="s">
        <v>14</v>
      </c>
      <c r="E418">
        <v>29</v>
      </c>
      <c r="F418">
        <v>0.74199999999999999</v>
      </c>
      <c r="G418">
        <v>1987.8</v>
      </c>
      <c r="H418" t="s">
        <v>29</v>
      </c>
      <c r="I418">
        <v>-20.759950400000001</v>
      </c>
      <c r="J418">
        <v>1.0829632570026348</v>
      </c>
      <c r="K418" s="13">
        <f t="shared" si="54"/>
        <v>1.1714190533255406</v>
      </c>
      <c r="M418" t="s">
        <v>151</v>
      </c>
      <c r="N418" t="s">
        <v>152</v>
      </c>
      <c r="O418" t="s">
        <v>153</v>
      </c>
      <c r="P418" t="s">
        <v>154</v>
      </c>
      <c r="Q418">
        <v>4</v>
      </c>
      <c r="R418">
        <v>3</v>
      </c>
      <c r="S418" t="s">
        <v>78</v>
      </c>
      <c r="T418" t="s">
        <v>29</v>
      </c>
      <c r="U418">
        <v>5.9479259680168838E-2</v>
      </c>
      <c r="V418" s="14">
        <v>13.3</v>
      </c>
      <c r="W418" s="15">
        <v>818.19799999999998</v>
      </c>
      <c r="X418" s="15">
        <v>504.44940000000003</v>
      </c>
      <c r="Y418" s="15">
        <f t="shared" si="55"/>
        <v>0.61653707293344651</v>
      </c>
      <c r="Z418" s="12">
        <f t="shared" si="56"/>
        <v>8.1999430700148395</v>
      </c>
      <c r="AA418">
        <v>6.4427581378358632</v>
      </c>
      <c r="AB418">
        <f t="shared" si="57"/>
        <v>0.78570766684898508</v>
      </c>
      <c r="AC418">
        <f t="shared" si="58"/>
        <v>1.2727379942853509</v>
      </c>
      <c r="AD418">
        <f t="shared" si="59"/>
        <v>7.5701513666915632E-2</v>
      </c>
      <c r="AE418">
        <v>995</v>
      </c>
      <c r="AF418">
        <f t="shared" si="60"/>
        <v>7.6081923283332294E-5</v>
      </c>
      <c r="AG418">
        <v>2000</v>
      </c>
      <c r="AH418">
        <v>10.773999999999999</v>
      </c>
      <c r="AI418">
        <f t="shared" si="61"/>
        <v>1.4123245458201653E-2</v>
      </c>
      <c r="AJ418">
        <f t="shared" si="62"/>
        <v>1.6544238824530821E-4</v>
      </c>
    </row>
    <row r="419" spans="1:36" ht="16">
      <c r="A419" t="s">
        <v>77</v>
      </c>
      <c r="B419" t="s">
        <v>78</v>
      </c>
      <c r="C419" t="s">
        <v>13</v>
      </c>
      <c r="D419" t="s">
        <v>14</v>
      </c>
      <c r="E419">
        <v>30</v>
      </c>
      <c r="F419">
        <v>0.56100000000000005</v>
      </c>
      <c r="G419">
        <v>1995.5</v>
      </c>
      <c r="I419">
        <v>-5.7556448000000007</v>
      </c>
      <c r="J419">
        <v>1.0993744251225313</v>
      </c>
      <c r="K419" s="13">
        <f t="shared" si="54"/>
        <v>1.1891545613302885</v>
      </c>
      <c r="M419" t="s">
        <v>151</v>
      </c>
      <c r="N419" t="s">
        <v>152</v>
      </c>
      <c r="O419" t="s">
        <v>153</v>
      </c>
      <c r="P419" t="s">
        <v>154</v>
      </c>
      <c r="Q419">
        <v>4</v>
      </c>
      <c r="R419">
        <v>3</v>
      </c>
      <c r="S419" t="s">
        <v>78</v>
      </c>
      <c r="U419">
        <v>4.4970168033119574E-2</v>
      </c>
      <c r="V419" s="14">
        <v>13.3</v>
      </c>
      <c r="W419" s="15">
        <v>818.19799999999998</v>
      </c>
      <c r="X419" s="15">
        <v>504.44940000000003</v>
      </c>
      <c r="Y419" s="15">
        <f t="shared" si="55"/>
        <v>0.61653707293344651</v>
      </c>
      <c r="Z419" s="12">
        <f t="shared" si="56"/>
        <v>8.1999430700148395</v>
      </c>
      <c r="AA419">
        <v>6.4427581378358632</v>
      </c>
      <c r="AB419">
        <f t="shared" si="57"/>
        <v>0.78570766684898508</v>
      </c>
      <c r="AC419">
        <f t="shared" si="58"/>
        <v>1.2727379942853509</v>
      </c>
      <c r="AD419">
        <f t="shared" si="59"/>
        <v>5.7235241465147815E-2</v>
      </c>
      <c r="AE419">
        <v>995</v>
      </c>
      <c r="AF419">
        <f t="shared" si="60"/>
        <v>5.7522855743867148E-5</v>
      </c>
      <c r="AG419">
        <v>2000</v>
      </c>
      <c r="AH419">
        <v>10.773999999999999</v>
      </c>
      <c r="AI419">
        <f t="shared" si="61"/>
        <v>1.0678087199529823E-2</v>
      </c>
      <c r="AJ419">
        <f t="shared" si="62"/>
        <v>1.2697896099603457E-4</v>
      </c>
    </row>
    <row r="420" spans="1:36" ht="16">
      <c r="A420" t="s">
        <v>77</v>
      </c>
      <c r="B420" t="s">
        <v>78</v>
      </c>
      <c r="C420" t="s">
        <v>13</v>
      </c>
      <c r="D420" t="s">
        <v>14</v>
      </c>
      <c r="E420">
        <v>31</v>
      </c>
      <c r="F420">
        <v>1.6180000000000001</v>
      </c>
      <c r="G420">
        <v>2010.8</v>
      </c>
      <c r="H420" t="s">
        <v>30</v>
      </c>
      <c r="I420">
        <v>-1.6735063999999999</v>
      </c>
      <c r="J420">
        <v>1.103838378566909</v>
      </c>
      <c r="K420" s="13">
        <f t="shared" si="54"/>
        <v>1.1939786614066166</v>
      </c>
      <c r="M420" t="s">
        <v>151</v>
      </c>
      <c r="N420" t="s">
        <v>152</v>
      </c>
      <c r="O420" t="s">
        <v>153</v>
      </c>
      <c r="P420" t="s">
        <v>154</v>
      </c>
      <c r="Q420">
        <v>4</v>
      </c>
      <c r="R420">
        <v>3</v>
      </c>
      <c r="S420" t="s">
        <v>78</v>
      </c>
      <c r="T420" t="s">
        <v>30</v>
      </c>
      <c r="U420">
        <v>0.12970005682279406</v>
      </c>
      <c r="V420" s="14">
        <v>13.3</v>
      </c>
      <c r="W420" s="15">
        <v>818.19799999999998</v>
      </c>
      <c r="X420" s="15">
        <v>504.44940000000003</v>
      </c>
      <c r="Y420" s="15">
        <f t="shared" si="55"/>
        <v>0.61653707293344651</v>
      </c>
      <c r="Z420" s="12">
        <f t="shared" si="56"/>
        <v>8.1999430700148395</v>
      </c>
      <c r="AA420">
        <v>6.4427581378358632</v>
      </c>
      <c r="AB420">
        <f t="shared" si="57"/>
        <v>0.78570766684898508</v>
      </c>
      <c r="AC420">
        <f t="shared" si="58"/>
        <v>1.2727379942853509</v>
      </c>
      <c r="AD420">
        <f t="shared" si="59"/>
        <v>0.16507419017933897</v>
      </c>
      <c r="AE420">
        <v>995</v>
      </c>
      <c r="AF420">
        <f t="shared" si="60"/>
        <v>1.6590370872295374E-4</v>
      </c>
      <c r="AG420">
        <v>2000</v>
      </c>
      <c r="AH420">
        <v>10.773999999999999</v>
      </c>
      <c r="AI420">
        <f t="shared" si="61"/>
        <v>3.0797050069232178E-2</v>
      </c>
      <c r="AJ420">
        <f t="shared" si="62"/>
        <v>3.6771020616934385E-4</v>
      </c>
    </row>
    <row r="421" spans="1:36" ht="16">
      <c r="A421" t="s">
        <v>77</v>
      </c>
      <c r="B421" t="s">
        <v>78</v>
      </c>
      <c r="C421" t="s">
        <v>13</v>
      </c>
      <c r="D421" t="s">
        <v>14</v>
      </c>
      <c r="E421">
        <v>32</v>
      </c>
      <c r="F421">
        <v>1.163</v>
      </c>
      <c r="G421">
        <v>2027.9</v>
      </c>
      <c r="I421">
        <v>37.172061200000002</v>
      </c>
      <c r="J421">
        <v>1.146297138559929</v>
      </c>
      <c r="K421" s="13">
        <f t="shared" si="54"/>
        <v>1.2398611676133946</v>
      </c>
      <c r="M421" t="s">
        <v>151</v>
      </c>
      <c r="N421" t="s">
        <v>152</v>
      </c>
      <c r="O421" t="s">
        <v>153</v>
      </c>
      <c r="P421" t="s">
        <v>154</v>
      </c>
      <c r="Q421">
        <v>4</v>
      </c>
      <c r="R421">
        <v>3</v>
      </c>
      <c r="S421" t="s">
        <v>78</v>
      </c>
      <c r="U421">
        <v>9.3226925886841464E-2</v>
      </c>
      <c r="V421" s="14">
        <v>13.3</v>
      </c>
      <c r="W421" s="15">
        <v>818.19799999999998</v>
      </c>
      <c r="X421" s="15">
        <v>504.44940000000003</v>
      </c>
      <c r="Y421" s="15">
        <f t="shared" si="55"/>
        <v>0.61653707293344651</v>
      </c>
      <c r="Z421" s="12">
        <f t="shared" si="56"/>
        <v>8.1999430700148395</v>
      </c>
      <c r="AA421">
        <v>6.4427581378358632</v>
      </c>
      <c r="AB421">
        <f t="shared" si="57"/>
        <v>0.78570766684898508</v>
      </c>
      <c r="AC421">
        <f t="shared" si="58"/>
        <v>1.2727379942853509</v>
      </c>
      <c r="AD421">
        <f t="shared" si="59"/>
        <v>0.11865345066660767</v>
      </c>
      <c r="AE421">
        <v>995</v>
      </c>
      <c r="AF421">
        <f t="shared" si="60"/>
        <v>1.1924969916241977E-4</v>
      </c>
      <c r="AG421">
        <v>2000</v>
      </c>
      <c r="AH421">
        <v>10.773999999999999</v>
      </c>
      <c r="AI421">
        <f t="shared" si="61"/>
        <v>2.2136569363731165E-2</v>
      </c>
      <c r="AJ421">
        <f t="shared" si="62"/>
        <v>2.7446272738270621E-4</v>
      </c>
    </row>
    <row r="422" spans="1:36" ht="16">
      <c r="A422" t="s">
        <v>77</v>
      </c>
      <c r="B422" t="s">
        <v>78</v>
      </c>
      <c r="C422" t="s">
        <v>13</v>
      </c>
      <c r="D422" t="s">
        <v>14</v>
      </c>
      <c r="E422">
        <v>33</v>
      </c>
      <c r="F422">
        <v>0.57999999999999996</v>
      </c>
      <c r="G422">
        <v>2043.2</v>
      </c>
      <c r="H422" t="s">
        <v>31</v>
      </c>
      <c r="I422">
        <v>104.28360640000001</v>
      </c>
      <c r="J422">
        <v>1.2195651780263579</v>
      </c>
      <c r="K422" s="13">
        <f t="shared" si="54"/>
        <v>1.3190297553632446</v>
      </c>
      <c r="M422" t="s">
        <v>151</v>
      </c>
      <c r="N422" t="s">
        <v>152</v>
      </c>
      <c r="O422" t="s">
        <v>153</v>
      </c>
      <c r="P422" t="s">
        <v>154</v>
      </c>
      <c r="Q422">
        <v>4</v>
      </c>
      <c r="R422">
        <v>3</v>
      </c>
      <c r="S422" t="s">
        <v>78</v>
      </c>
      <c r="T422" t="s">
        <v>31</v>
      </c>
      <c r="U422">
        <v>4.6493221852423078E-2</v>
      </c>
      <c r="V422" s="14">
        <v>13.3</v>
      </c>
      <c r="W422" s="15">
        <v>818.19799999999998</v>
      </c>
      <c r="X422" s="15">
        <v>504.44940000000003</v>
      </c>
      <c r="Y422" s="15">
        <f t="shared" si="55"/>
        <v>0.61653707293344651</v>
      </c>
      <c r="Z422" s="12">
        <f t="shared" si="56"/>
        <v>8.1999430700148395</v>
      </c>
      <c r="AA422">
        <v>6.4427581378358632</v>
      </c>
      <c r="AB422">
        <f t="shared" si="57"/>
        <v>0.78570766684898508</v>
      </c>
      <c r="AC422">
        <f t="shared" si="58"/>
        <v>1.2727379942853509</v>
      </c>
      <c r="AD422">
        <f t="shared" si="59"/>
        <v>5.91736899283168E-2</v>
      </c>
      <c r="AE422">
        <v>995</v>
      </c>
      <c r="AF422">
        <f t="shared" si="60"/>
        <v>5.9471045154087236E-5</v>
      </c>
      <c r="AG422">
        <v>2000</v>
      </c>
      <c r="AH422">
        <v>10.773999999999999</v>
      </c>
      <c r="AI422">
        <f t="shared" si="61"/>
        <v>1.103973364657272E-2</v>
      </c>
      <c r="AJ422">
        <f t="shared" si="62"/>
        <v>1.4561737171114194E-4</v>
      </c>
    </row>
    <row r="423" spans="1:36" ht="16">
      <c r="A423" t="s">
        <v>77</v>
      </c>
      <c r="B423" t="s">
        <v>78</v>
      </c>
      <c r="C423" t="s">
        <v>13</v>
      </c>
      <c r="D423" t="s">
        <v>14</v>
      </c>
      <c r="E423">
        <v>34</v>
      </c>
      <c r="F423">
        <v>2.367</v>
      </c>
      <c r="G423">
        <v>2059.5</v>
      </c>
      <c r="H423" t="s">
        <v>32</v>
      </c>
      <c r="I423">
        <v>2.6600472000000002</v>
      </c>
      <c r="J423">
        <v>1.1085768219149175</v>
      </c>
      <c r="K423" s="13">
        <f t="shared" si="54"/>
        <v>1.1990993580060452</v>
      </c>
      <c r="M423" t="s">
        <v>151</v>
      </c>
      <c r="N423" t="s">
        <v>152</v>
      </c>
      <c r="O423" t="s">
        <v>153</v>
      </c>
      <c r="P423" t="s">
        <v>154</v>
      </c>
      <c r="Q423">
        <v>4</v>
      </c>
      <c r="R423">
        <v>3</v>
      </c>
      <c r="S423" t="s">
        <v>78</v>
      </c>
      <c r="T423" t="s">
        <v>32</v>
      </c>
      <c r="U423">
        <v>0.18974044159428527</v>
      </c>
      <c r="V423" s="14">
        <v>13.3</v>
      </c>
      <c r="W423" s="15">
        <v>818.19799999999998</v>
      </c>
      <c r="X423" s="15">
        <v>504.44940000000003</v>
      </c>
      <c r="Y423" s="15">
        <f t="shared" si="55"/>
        <v>0.61653707293344651</v>
      </c>
      <c r="Z423" s="12">
        <f t="shared" si="56"/>
        <v>8.1999430700148395</v>
      </c>
      <c r="AA423">
        <v>6.4427581378358632</v>
      </c>
      <c r="AB423">
        <f t="shared" si="57"/>
        <v>0.78570766684898508</v>
      </c>
      <c r="AC423">
        <f t="shared" si="58"/>
        <v>1.2727379942853509</v>
      </c>
      <c r="AD423">
        <f t="shared" si="59"/>
        <v>0.24148986906952741</v>
      </c>
      <c r="AE423">
        <v>995</v>
      </c>
      <c r="AF423">
        <f t="shared" si="60"/>
        <v>2.4270338599952502E-4</v>
      </c>
      <c r="AG423">
        <v>2000</v>
      </c>
      <c r="AH423">
        <v>10.773999999999999</v>
      </c>
      <c r="AI423">
        <f t="shared" si="61"/>
        <v>4.505353369213385E-2</v>
      </c>
      <c r="AJ423">
        <f t="shared" si="62"/>
        <v>5.4023663326141426E-4</v>
      </c>
    </row>
    <row r="424" spans="1:36" ht="16">
      <c r="A424" t="s">
        <v>77</v>
      </c>
      <c r="B424" t="s">
        <v>78</v>
      </c>
      <c r="C424" t="s">
        <v>13</v>
      </c>
      <c r="D424" t="s">
        <v>14</v>
      </c>
      <c r="E424">
        <v>35</v>
      </c>
      <c r="F424">
        <v>1.671</v>
      </c>
      <c r="G424">
        <v>2081.8000000000002</v>
      </c>
      <c r="H424" t="s">
        <v>33</v>
      </c>
      <c r="I424">
        <v>-4.8641763999999998</v>
      </c>
      <c r="J424">
        <v>1.1003493097151384</v>
      </c>
      <c r="K424" s="13">
        <f t="shared" si="54"/>
        <v>1.1902081015263113</v>
      </c>
      <c r="M424" t="s">
        <v>151</v>
      </c>
      <c r="N424" t="s">
        <v>152</v>
      </c>
      <c r="O424" t="s">
        <v>153</v>
      </c>
      <c r="P424" t="s">
        <v>154</v>
      </c>
      <c r="Q424">
        <v>4</v>
      </c>
      <c r="R424">
        <v>3</v>
      </c>
      <c r="S424" t="s">
        <v>78</v>
      </c>
      <c r="T424" t="s">
        <v>33</v>
      </c>
      <c r="U424">
        <v>0.13394857537137755</v>
      </c>
      <c r="V424" s="14">
        <v>13.3</v>
      </c>
      <c r="W424" s="15">
        <v>818.19799999999998</v>
      </c>
      <c r="X424" s="15">
        <v>504.44940000000003</v>
      </c>
      <c r="Y424" s="15">
        <f t="shared" si="55"/>
        <v>0.61653707293344651</v>
      </c>
      <c r="Z424" s="12">
        <f t="shared" si="56"/>
        <v>8.1999430700148395</v>
      </c>
      <c r="AA424">
        <v>6.4427581378358632</v>
      </c>
      <c r="AB424">
        <f t="shared" si="57"/>
        <v>0.78570766684898508</v>
      </c>
      <c r="AC424">
        <f t="shared" si="58"/>
        <v>1.2727379942853509</v>
      </c>
      <c r="AD424">
        <f t="shared" si="59"/>
        <v>0.17048144115554723</v>
      </c>
      <c r="AE424">
        <v>995</v>
      </c>
      <c r="AF424">
        <f t="shared" si="60"/>
        <v>1.7133813181462033E-4</v>
      </c>
      <c r="AG424">
        <v>2000</v>
      </c>
      <c r="AH424">
        <v>10.773999999999999</v>
      </c>
      <c r="AI424">
        <f t="shared" si="61"/>
        <v>3.180585331624658E-2</v>
      </c>
      <c r="AJ424">
        <f t="shared" si="62"/>
        <v>3.7855584292954169E-4</v>
      </c>
    </row>
    <row r="425" spans="1:36" ht="16">
      <c r="A425" t="s">
        <v>77</v>
      </c>
      <c r="B425" t="s">
        <v>78</v>
      </c>
      <c r="C425" t="s">
        <v>13</v>
      </c>
      <c r="D425" t="s">
        <v>14</v>
      </c>
      <c r="E425">
        <v>36</v>
      </c>
      <c r="F425">
        <v>0.872</v>
      </c>
      <c r="G425">
        <v>2148.5</v>
      </c>
      <c r="I425">
        <v>43.954514000000003</v>
      </c>
      <c r="J425">
        <v>1.1537067181430829</v>
      </c>
      <c r="K425" s="13">
        <f t="shared" si="54"/>
        <v>1.2478679036264735</v>
      </c>
      <c r="M425" t="s">
        <v>151</v>
      </c>
      <c r="N425" t="s">
        <v>152</v>
      </c>
      <c r="O425" t="s">
        <v>153</v>
      </c>
      <c r="P425" t="s">
        <v>154</v>
      </c>
      <c r="Q425">
        <v>4</v>
      </c>
      <c r="R425">
        <v>3</v>
      </c>
      <c r="S425" t="s">
        <v>78</v>
      </c>
      <c r="U425">
        <v>6.9900154233298151E-2</v>
      </c>
      <c r="V425" s="14">
        <v>13.3</v>
      </c>
      <c r="W425" s="15">
        <v>818.19799999999998</v>
      </c>
      <c r="X425" s="15">
        <v>504.44940000000003</v>
      </c>
      <c r="Y425" s="15">
        <f t="shared" si="55"/>
        <v>0.61653707293344651</v>
      </c>
      <c r="Z425" s="12">
        <f t="shared" si="56"/>
        <v>8.1999430700148395</v>
      </c>
      <c r="AA425">
        <v>6.4427581378358632</v>
      </c>
      <c r="AB425">
        <f t="shared" si="57"/>
        <v>0.78570766684898508</v>
      </c>
      <c r="AC425">
        <f t="shared" si="58"/>
        <v>1.2727379942853509</v>
      </c>
      <c r="AD425">
        <f t="shared" si="59"/>
        <v>8.896458209912457E-2</v>
      </c>
      <c r="AE425">
        <v>995</v>
      </c>
      <c r="AF425">
        <f t="shared" si="60"/>
        <v>8.9411640300627706E-5</v>
      </c>
      <c r="AG425">
        <v>2000</v>
      </c>
      <c r="AH425">
        <v>10.773999999999999</v>
      </c>
      <c r="AI425">
        <f t="shared" si="61"/>
        <v>1.6597668516916228E-2</v>
      </c>
      <c r="AJ425">
        <f t="shared" si="62"/>
        <v>2.0711697817291374E-4</v>
      </c>
    </row>
    <row r="426" spans="1:36" ht="16">
      <c r="A426" t="s">
        <v>77</v>
      </c>
      <c r="B426" t="s">
        <v>78</v>
      </c>
      <c r="C426" t="s">
        <v>13</v>
      </c>
      <c r="D426" t="s">
        <v>14</v>
      </c>
      <c r="E426">
        <v>37</v>
      </c>
      <c r="F426">
        <v>0.309</v>
      </c>
      <c r="G426">
        <v>2168.8000000000002</v>
      </c>
      <c r="H426" t="s">
        <v>50</v>
      </c>
      <c r="I426">
        <v>-16.140436000000001</v>
      </c>
      <c r="J426">
        <v>1.088016495440898</v>
      </c>
      <c r="K426" s="13">
        <f t="shared" si="54"/>
        <v>1.1768801265803575</v>
      </c>
      <c r="M426" t="s">
        <v>151</v>
      </c>
      <c r="N426" t="s">
        <v>152</v>
      </c>
      <c r="O426" t="s">
        <v>153</v>
      </c>
      <c r="P426" t="s">
        <v>154</v>
      </c>
      <c r="Q426">
        <v>4</v>
      </c>
      <c r="R426">
        <v>3</v>
      </c>
      <c r="S426" t="s">
        <v>78</v>
      </c>
      <c r="T426" t="s">
        <v>50</v>
      </c>
      <c r="U426">
        <v>2.4769664745515056E-2</v>
      </c>
      <c r="V426" s="14">
        <v>13.3</v>
      </c>
      <c r="W426" s="15">
        <v>818.19799999999998</v>
      </c>
      <c r="X426" s="15">
        <v>504.44940000000003</v>
      </c>
      <c r="Y426" s="15">
        <f t="shared" si="55"/>
        <v>0.61653707293344651</v>
      </c>
      <c r="Z426" s="12">
        <f t="shared" si="56"/>
        <v>8.1999430700148395</v>
      </c>
      <c r="AA426">
        <v>6.4427581378358632</v>
      </c>
      <c r="AB426">
        <f t="shared" si="57"/>
        <v>0.78570766684898508</v>
      </c>
      <c r="AC426">
        <f t="shared" si="58"/>
        <v>1.2727379942853509</v>
      </c>
      <c r="AD426">
        <f t="shared" si="59"/>
        <v>3.1525293427327399E-2</v>
      </c>
      <c r="AE426">
        <v>995</v>
      </c>
      <c r="AF426">
        <f t="shared" si="60"/>
        <v>3.1683711987263717E-5</v>
      </c>
      <c r="AG426">
        <v>2000</v>
      </c>
      <c r="AH426">
        <v>10.773999999999999</v>
      </c>
      <c r="AI426">
        <f t="shared" si="61"/>
        <v>5.8815132703292595E-3</v>
      </c>
      <c r="AJ426">
        <f t="shared" si="62"/>
        <v>6.9218360820691509E-5</v>
      </c>
    </row>
    <row r="427" spans="1:36" ht="16">
      <c r="A427" t="s">
        <v>77</v>
      </c>
      <c r="B427" t="s">
        <v>78</v>
      </c>
      <c r="C427" t="s">
        <v>13</v>
      </c>
      <c r="D427" t="s">
        <v>14</v>
      </c>
      <c r="E427">
        <v>38</v>
      </c>
      <c r="F427">
        <v>0.46800000000000003</v>
      </c>
      <c r="G427">
        <v>2191.8000000000002</v>
      </c>
      <c r="H427" t="s">
        <v>35</v>
      </c>
      <c r="I427">
        <v>-1.9575480000000001</v>
      </c>
      <c r="J427">
        <v>1.1035277827206635</v>
      </c>
      <c r="K427" s="13">
        <f t="shared" si="54"/>
        <v>1.193643008195703</v>
      </c>
      <c r="M427" t="s">
        <v>151</v>
      </c>
      <c r="N427" t="s">
        <v>152</v>
      </c>
      <c r="O427" t="s">
        <v>153</v>
      </c>
      <c r="P427" t="s">
        <v>154</v>
      </c>
      <c r="Q427">
        <v>4</v>
      </c>
      <c r="R427">
        <v>3</v>
      </c>
      <c r="S427" t="s">
        <v>78</v>
      </c>
      <c r="T427" t="s">
        <v>35</v>
      </c>
      <c r="U427">
        <v>3.7515220391265529E-2</v>
      </c>
      <c r="V427" s="14">
        <v>13.3</v>
      </c>
      <c r="W427" s="15">
        <v>818.19799999999998</v>
      </c>
      <c r="X427" s="15">
        <v>504.44940000000003</v>
      </c>
      <c r="Y427" s="15">
        <f t="shared" si="55"/>
        <v>0.61653707293344651</v>
      </c>
      <c r="Z427" s="12">
        <f t="shared" si="56"/>
        <v>8.1999430700148395</v>
      </c>
      <c r="AA427">
        <v>6.4427581378358632</v>
      </c>
      <c r="AB427">
        <f t="shared" si="57"/>
        <v>0.78570766684898508</v>
      </c>
      <c r="AC427">
        <f t="shared" si="58"/>
        <v>1.2727379942853509</v>
      </c>
      <c r="AD427">
        <f t="shared" si="59"/>
        <v>4.7747046355952186E-2</v>
      </c>
      <c r="AE427">
        <v>995</v>
      </c>
      <c r="AF427">
        <f t="shared" si="60"/>
        <v>4.7986981262263506E-5</v>
      </c>
      <c r="AG427">
        <v>2000</v>
      </c>
      <c r="AH427">
        <v>10.773999999999999</v>
      </c>
      <c r="AI427">
        <f t="shared" si="61"/>
        <v>8.9079230113724723E-3</v>
      </c>
      <c r="AJ427">
        <f t="shared" si="62"/>
        <v>1.0632880020070362E-4</v>
      </c>
    </row>
    <row r="428" spans="1:36" ht="16">
      <c r="A428" t="s">
        <v>77</v>
      </c>
      <c r="B428" t="s">
        <v>78</v>
      </c>
      <c r="C428" t="s">
        <v>13</v>
      </c>
      <c r="D428" t="s">
        <v>14</v>
      </c>
      <c r="E428">
        <v>39</v>
      </c>
      <c r="F428">
        <v>0.95199999999999996</v>
      </c>
      <c r="G428">
        <v>2210.4</v>
      </c>
      <c r="H428" t="s">
        <v>36</v>
      </c>
      <c r="I428">
        <v>2.9968668000000003</v>
      </c>
      <c r="J428">
        <v>1.1089450920062847</v>
      </c>
      <c r="K428" s="13">
        <f t="shared" si="54"/>
        <v>1.1994973350027436</v>
      </c>
      <c r="M428" t="s">
        <v>151</v>
      </c>
      <c r="N428" t="s">
        <v>152</v>
      </c>
      <c r="O428" t="s">
        <v>153</v>
      </c>
      <c r="P428" t="s">
        <v>154</v>
      </c>
      <c r="Q428">
        <v>4</v>
      </c>
      <c r="R428">
        <v>3</v>
      </c>
      <c r="S428" t="s">
        <v>78</v>
      </c>
      <c r="T428" t="s">
        <v>36</v>
      </c>
      <c r="U428">
        <v>7.6313012419839274E-2</v>
      </c>
      <c r="V428" s="14">
        <v>13.3</v>
      </c>
      <c r="W428" s="15">
        <v>818.19799999999998</v>
      </c>
      <c r="X428" s="15">
        <v>504.44940000000003</v>
      </c>
      <c r="Y428" s="15">
        <f t="shared" si="55"/>
        <v>0.61653707293344651</v>
      </c>
      <c r="Z428" s="12">
        <f t="shared" si="56"/>
        <v>8.1999430700148395</v>
      </c>
      <c r="AA428">
        <v>6.4427581378358632</v>
      </c>
      <c r="AB428">
        <f t="shared" si="57"/>
        <v>0.78570766684898508</v>
      </c>
      <c r="AC428">
        <f t="shared" si="58"/>
        <v>1.2727379942853509</v>
      </c>
      <c r="AD428">
        <f t="shared" si="59"/>
        <v>9.7126470365099318E-2</v>
      </c>
      <c r="AE428">
        <v>995</v>
      </c>
      <c r="AF428">
        <f t="shared" si="60"/>
        <v>9.7614543080501825E-5</v>
      </c>
      <c r="AG428">
        <v>2000</v>
      </c>
      <c r="AH428">
        <v>10.773999999999999</v>
      </c>
      <c r="AI428">
        <f t="shared" si="61"/>
        <v>1.8120390399202123E-2</v>
      </c>
      <c r="AJ428">
        <f t="shared" si="62"/>
        <v>2.1735359993052249E-4</v>
      </c>
    </row>
    <row r="429" spans="1:36" ht="16">
      <c r="A429" t="s">
        <v>77</v>
      </c>
      <c r="B429" t="s">
        <v>78</v>
      </c>
      <c r="C429" t="s">
        <v>13</v>
      </c>
      <c r="D429" t="s">
        <v>14</v>
      </c>
      <c r="E429">
        <v>40</v>
      </c>
      <c r="F429">
        <v>6.37</v>
      </c>
      <c r="G429">
        <v>2219</v>
      </c>
      <c r="H429" t="s">
        <v>37</v>
      </c>
      <c r="I429">
        <v>46.029169200000005</v>
      </c>
      <c r="J429">
        <v>1.1559729806023775</v>
      </c>
      <c r="K429" s="13">
        <f t="shared" si="54"/>
        <v>1.250316790243734</v>
      </c>
      <c r="M429" t="s">
        <v>151</v>
      </c>
      <c r="N429" t="s">
        <v>152</v>
      </c>
      <c r="O429" t="s">
        <v>153</v>
      </c>
      <c r="P429" t="s">
        <v>154</v>
      </c>
      <c r="Q429">
        <v>4</v>
      </c>
      <c r="R429">
        <v>3</v>
      </c>
      <c r="S429" t="s">
        <v>78</v>
      </c>
      <c r="T429" t="s">
        <v>37</v>
      </c>
      <c r="U429">
        <v>0.51062383310333626</v>
      </c>
      <c r="V429" s="14">
        <v>13.3</v>
      </c>
      <c r="W429" s="15">
        <v>818.19799999999998</v>
      </c>
      <c r="X429" s="15">
        <v>504.44940000000003</v>
      </c>
      <c r="Y429" s="15">
        <f t="shared" si="55"/>
        <v>0.61653707293344651</v>
      </c>
      <c r="Z429" s="12">
        <f t="shared" si="56"/>
        <v>8.1999430700148395</v>
      </c>
      <c r="AA429">
        <v>6.4427581378358632</v>
      </c>
      <c r="AB429">
        <f t="shared" si="57"/>
        <v>0.78570766684898508</v>
      </c>
      <c r="AC429">
        <f t="shared" si="58"/>
        <v>1.2727379942853509</v>
      </c>
      <c r="AD429">
        <f t="shared" si="59"/>
        <v>0.64989035317823796</v>
      </c>
      <c r="AE429">
        <v>995</v>
      </c>
      <c r="AF429">
        <f t="shared" si="60"/>
        <v>6.5315613384747532E-4</v>
      </c>
      <c r="AG429">
        <v>2000</v>
      </c>
      <c r="AH429">
        <v>10.773999999999999</v>
      </c>
      <c r="AI429">
        <f t="shared" si="61"/>
        <v>0.12124672987701417</v>
      </c>
      <c r="AJ429">
        <f t="shared" si="62"/>
        <v>1.515968221273774E-3</v>
      </c>
    </row>
    <row r="430" spans="1:36" ht="16">
      <c r="A430" t="s">
        <v>77</v>
      </c>
      <c r="B430" t="s">
        <v>78</v>
      </c>
      <c r="C430" t="s">
        <v>13</v>
      </c>
      <c r="D430" t="s">
        <v>14</v>
      </c>
      <c r="E430">
        <v>41</v>
      </c>
      <c r="F430">
        <v>9.1359999999999992</v>
      </c>
      <c r="G430">
        <v>2228.4</v>
      </c>
      <c r="H430" t="s">
        <v>38</v>
      </c>
      <c r="I430">
        <v>-1.5861828</v>
      </c>
      <c r="J430">
        <v>1.10393386541134</v>
      </c>
      <c r="K430" s="13">
        <f t="shared" si="54"/>
        <v>1.1940818516313856</v>
      </c>
      <c r="M430" t="s">
        <v>151</v>
      </c>
      <c r="N430" t="s">
        <v>152</v>
      </c>
      <c r="O430" t="s">
        <v>153</v>
      </c>
      <c r="P430" t="s">
        <v>154</v>
      </c>
      <c r="Q430">
        <v>4</v>
      </c>
      <c r="R430">
        <v>3</v>
      </c>
      <c r="S430" t="s">
        <v>78</v>
      </c>
      <c r="T430" t="s">
        <v>38</v>
      </c>
      <c r="U430">
        <v>0.73234840490299524</v>
      </c>
      <c r="V430" s="14">
        <v>13.3</v>
      </c>
      <c r="W430" s="15">
        <v>818.19799999999998</v>
      </c>
      <c r="X430" s="15">
        <v>504.44940000000003</v>
      </c>
      <c r="Y430" s="15">
        <f t="shared" si="55"/>
        <v>0.61653707293344651</v>
      </c>
      <c r="Z430" s="12">
        <f t="shared" si="56"/>
        <v>8.1999430700148395</v>
      </c>
      <c r="AA430">
        <v>6.4427581378358632</v>
      </c>
      <c r="AB430">
        <f t="shared" si="57"/>
        <v>0.78570766684898508</v>
      </c>
      <c r="AC430">
        <f t="shared" si="58"/>
        <v>1.2727379942853509</v>
      </c>
      <c r="AD430">
        <f t="shared" si="59"/>
        <v>0.93208763997431421</v>
      </c>
      <c r="AE430">
        <v>995</v>
      </c>
      <c r="AF430">
        <f t="shared" si="60"/>
        <v>9.3677149746162233E-4</v>
      </c>
      <c r="AG430">
        <v>2000</v>
      </c>
      <c r="AH430">
        <v>10.773999999999999</v>
      </c>
      <c r="AI430">
        <f t="shared" si="61"/>
        <v>0.17389483895704891</v>
      </c>
      <c r="AJ430">
        <f t="shared" si="62"/>
        <v>2.0764467129097456E-3</v>
      </c>
    </row>
    <row r="431" spans="1:36" ht="16">
      <c r="A431" t="s">
        <v>77</v>
      </c>
      <c r="B431" t="s">
        <v>78</v>
      </c>
      <c r="C431" t="s">
        <v>13</v>
      </c>
      <c r="D431" t="s">
        <v>14</v>
      </c>
      <c r="E431">
        <v>42</v>
      </c>
      <c r="F431">
        <v>0.85699999999999998</v>
      </c>
      <c r="G431">
        <v>2244.5</v>
      </c>
      <c r="H431" t="s">
        <v>39</v>
      </c>
      <c r="I431">
        <v>-8.0721191999999995</v>
      </c>
      <c r="J431">
        <v>1.0968411044699793</v>
      </c>
      <c r="K431" s="13">
        <f t="shared" si="54"/>
        <v>1.1864168394618737</v>
      </c>
      <c r="M431" t="s">
        <v>151</v>
      </c>
      <c r="N431" t="s">
        <v>152</v>
      </c>
      <c r="O431" t="s">
        <v>153</v>
      </c>
      <c r="P431" t="s">
        <v>154</v>
      </c>
      <c r="Q431">
        <v>4</v>
      </c>
      <c r="R431">
        <v>3</v>
      </c>
      <c r="S431" t="s">
        <v>78</v>
      </c>
      <c r="T431" t="s">
        <v>39</v>
      </c>
      <c r="U431">
        <v>6.8697743323321694E-2</v>
      </c>
      <c r="V431" s="14">
        <v>13.3</v>
      </c>
      <c r="W431" s="15">
        <v>818.19799999999998</v>
      </c>
      <c r="X431" s="15">
        <v>504.44940000000003</v>
      </c>
      <c r="Y431" s="15">
        <f t="shared" si="55"/>
        <v>0.61653707293344651</v>
      </c>
      <c r="Z431" s="12">
        <f t="shared" si="56"/>
        <v>8.1999430700148395</v>
      </c>
      <c r="AA431">
        <v>6.4427581378358632</v>
      </c>
      <c r="AB431">
        <f t="shared" si="57"/>
        <v>0.78570766684898508</v>
      </c>
      <c r="AC431">
        <f t="shared" si="58"/>
        <v>1.2727379942853509</v>
      </c>
      <c r="AD431">
        <f t="shared" si="59"/>
        <v>8.7434228049254312E-2</v>
      </c>
      <c r="AE431">
        <v>995</v>
      </c>
      <c r="AF431">
        <f t="shared" si="60"/>
        <v>8.7873596029401321E-5</v>
      </c>
      <c r="AG431">
        <v>2000</v>
      </c>
      <c r="AH431">
        <v>10.773999999999999</v>
      </c>
      <c r="AI431">
        <f t="shared" si="61"/>
        <v>1.6312158163987626E-2</v>
      </c>
      <c r="AJ431">
        <f t="shared" si="62"/>
        <v>1.93530191337204E-4</v>
      </c>
    </row>
    <row r="432" spans="1:36" ht="16">
      <c r="A432" t="s">
        <v>77</v>
      </c>
      <c r="B432" t="s">
        <v>78</v>
      </c>
      <c r="C432" t="s">
        <v>13</v>
      </c>
      <c r="D432" t="s">
        <v>14</v>
      </c>
      <c r="E432">
        <v>43</v>
      </c>
      <c r="F432">
        <v>2.68</v>
      </c>
      <c r="G432">
        <v>2256.4</v>
      </c>
      <c r="H432" t="s">
        <v>40</v>
      </c>
      <c r="I432">
        <v>2.3376216000000003</v>
      </c>
      <c r="J432">
        <v>1.10822428729208</v>
      </c>
      <c r="K432" s="13">
        <f t="shared" si="54"/>
        <v>1.1987183855697203</v>
      </c>
      <c r="M432" t="s">
        <v>151</v>
      </c>
      <c r="N432" t="s">
        <v>152</v>
      </c>
      <c r="O432" t="s">
        <v>153</v>
      </c>
      <c r="P432" t="s">
        <v>154</v>
      </c>
      <c r="Q432">
        <v>4</v>
      </c>
      <c r="R432">
        <v>3</v>
      </c>
      <c r="S432" t="s">
        <v>78</v>
      </c>
      <c r="T432" t="s">
        <v>40</v>
      </c>
      <c r="U432">
        <v>0.21483074924912735</v>
      </c>
      <c r="V432" s="14">
        <v>13.3</v>
      </c>
      <c r="W432" s="15">
        <v>818.19799999999998</v>
      </c>
      <c r="X432" s="15">
        <v>504.44940000000003</v>
      </c>
      <c r="Y432" s="15">
        <f t="shared" si="55"/>
        <v>0.61653707293344651</v>
      </c>
      <c r="Z432" s="12">
        <f t="shared" si="56"/>
        <v>8.1999430700148395</v>
      </c>
      <c r="AA432">
        <v>6.4427581378358632</v>
      </c>
      <c r="AB432">
        <f t="shared" si="57"/>
        <v>0.78570766684898508</v>
      </c>
      <c r="AC432">
        <f t="shared" si="58"/>
        <v>1.2727379942853509</v>
      </c>
      <c r="AD432">
        <f t="shared" si="59"/>
        <v>0.27342325691015351</v>
      </c>
      <c r="AE432">
        <v>995</v>
      </c>
      <c r="AF432">
        <f t="shared" si="60"/>
        <v>2.7479724312578244E-4</v>
      </c>
      <c r="AG432">
        <v>2000</v>
      </c>
      <c r="AH432">
        <v>10.773999999999999</v>
      </c>
      <c r="AI432">
        <f t="shared" si="61"/>
        <v>5.1011183056577404E-2</v>
      </c>
      <c r="AJ432">
        <f t="shared" si="62"/>
        <v>6.114804299958193E-4</v>
      </c>
    </row>
    <row r="433" spans="1:36" ht="16">
      <c r="A433" t="s">
        <v>77</v>
      </c>
      <c r="B433" t="s">
        <v>78</v>
      </c>
      <c r="C433" t="s">
        <v>13</v>
      </c>
      <c r="D433" t="s">
        <v>14</v>
      </c>
      <c r="E433">
        <v>44</v>
      </c>
      <c r="F433">
        <v>1.1020000000000001</v>
      </c>
      <c r="G433">
        <v>2266.4</v>
      </c>
      <c r="I433">
        <v>-13.513051200000001</v>
      </c>
      <c r="J433">
        <v>1.090890333842315</v>
      </c>
      <c r="K433" s="13">
        <f t="shared" si="54"/>
        <v>1.1799858852924434</v>
      </c>
      <c r="M433" t="s">
        <v>151</v>
      </c>
      <c r="N433" t="s">
        <v>152</v>
      </c>
      <c r="O433" t="s">
        <v>153</v>
      </c>
      <c r="P433" t="s">
        <v>154</v>
      </c>
      <c r="Q433">
        <v>4</v>
      </c>
      <c r="R433">
        <v>3</v>
      </c>
      <c r="S433" t="s">
        <v>78</v>
      </c>
      <c r="U433">
        <v>8.8337121519603864E-2</v>
      </c>
      <c r="V433" s="14">
        <v>13.3</v>
      </c>
      <c r="W433" s="15">
        <v>818.19799999999998</v>
      </c>
      <c r="X433" s="15">
        <v>504.44940000000003</v>
      </c>
      <c r="Y433" s="15">
        <f t="shared" si="55"/>
        <v>0.61653707293344651</v>
      </c>
      <c r="Z433" s="12">
        <f t="shared" si="56"/>
        <v>8.1999430700148395</v>
      </c>
      <c r="AA433">
        <v>6.4427581378358632</v>
      </c>
      <c r="AB433">
        <f t="shared" si="57"/>
        <v>0.78570766684898508</v>
      </c>
      <c r="AC433">
        <f t="shared" si="58"/>
        <v>1.2727379942853509</v>
      </c>
      <c r="AD433">
        <f t="shared" si="59"/>
        <v>0.11243001086380193</v>
      </c>
      <c r="AE433">
        <v>995</v>
      </c>
      <c r="AF433">
        <f t="shared" si="60"/>
        <v>1.1299498579276576E-4</v>
      </c>
      <c r="AG433">
        <v>2000</v>
      </c>
      <c r="AH433">
        <v>10.773999999999999</v>
      </c>
      <c r="AI433">
        <f t="shared" si="61"/>
        <v>2.097549392848817E-2</v>
      </c>
      <c r="AJ433">
        <f t="shared" si="62"/>
        <v>2.4750786772653386E-4</v>
      </c>
    </row>
    <row r="434" spans="1:36" ht="16">
      <c r="A434" t="s">
        <v>77</v>
      </c>
      <c r="B434" t="s">
        <v>78</v>
      </c>
      <c r="C434" t="s">
        <v>13</v>
      </c>
      <c r="D434" t="s">
        <v>14</v>
      </c>
      <c r="E434">
        <v>45</v>
      </c>
      <c r="F434">
        <v>1.282</v>
      </c>
      <c r="G434">
        <v>2283.1</v>
      </c>
      <c r="H434" t="s">
        <v>51</v>
      </c>
      <c r="I434">
        <v>-20.853031600000001</v>
      </c>
      <c r="J434">
        <v>1.0828614311458145</v>
      </c>
      <c r="K434" s="13">
        <f t="shared" si="54"/>
        <v>1.1713090088783618</v>
      </c>
      <c r="M434" t="s">
        <v>151</v>
      </c>
      <c r="N434" t="s">
        <v>152</v>
      </c>
      <c r="O434" t="s">
        <v>153</v>
      </c>
      <c r="P434" t="s">
        <v>154</v>
      </c>
      <c r="Q434">
        <v>4</v>
      </c>
      <c r="R434">
        <v>3</v>
      </c>
      <c r="S434" t="s">
        <v>78</v>
      </c>
      <c r="T434" t="s">
        <v>51</v>
      </c>
      <c r="U434">
        <v>0.10276605243932137</v>
      </c>
      <c r="V434" s="14">
        <v>13.3</v>
      </c>
      <c r="W434" s="15">
        <v>818.19799999999998</v>
      </c>
      <c r="X434" s="15">
        <v>504.44940000000003</v>
      </c>
      <c r="Y434" s="15">
        <f t="shared" si="55"/>
        <v>0.61653707293344651</v>
      </c>
      <c r="Z434" s="12">
        <f t="shared" si="56"/>
        <v>8.1999430700148395</v>
      </c>
      <c r="AA434">
        <v>6.4427581378358632</v>
      </c>
      <c r="AB434">
        <f t="shared" si="57"/>
        <v>0.78570766684898508</v>
      </c>
      <c r="AC434">
        <f t="shared" si="58"/>
        <v>1.2727379942853509</v>
      </c>
      <c r="AD434">
        <f t="shared" si="59"/>
        <v>0.13079425946224507</v>
      </c>
      <c r="AE434">
        <v>995</v>
      </c>
      <c r="AF434">
        <f t="shared" si="60"/>
        <v>1.3145151704748248E-4</v>
      </c>
      <c r="AG434">
        <v>2000</v>
      </c>
      <c r="AH434">
        <v>10.773999999999999</v>
      </c>
      <c r="AI434">
        <f t="shared" si="61"/>
        <v>2.4401618163631424E-2</v>
      </c>
      <c r="AJ434">
        <f t="shared" si="62"/>
        <v>2.8581835186271357E-4</v>
      </c>
    </row>
    <row r="435" spans="1:36" ht="16">
      <c r="A435" t="s">
        <v>77</v>
      </c>
      <c r="B435" t="s">
        <v>78</v>
      </c>
      <c r="C435" t="s">
        <v>13</v>
      </c>
      <c r="D435" t="s">
        <v>14</v>
      </c>
      <c r="E435">
        <v>46</v>
      </c>
      <c r="F435">
        <v>0.33700000000000002</v>
      </c>
      <c r="G435">
        <v>2316.3000000000002</v>
      </c>
      <c r="I435">
        <v>-11.661982800000001</v>
      </c>
      <c r="J435">
        <v>1.0929149356457106</v>
      </c>
      <c r="K435" s="13">
        <f t="shared" si="54"/>
        <v>1.1821738647045708</v>
      </c>
      <c r="M435" t="s">
        <v>151</v>
      </c>
      <c r="N435" t="s">
        <v>152</v>
      </c>
      <c r="O435" t="s">
        <v>153</v>
      </c>
      <c r="P435" t="s">
        <v>154</v>
      </c>
      <c r="Q435">
        <v>4</v>
      </c>
      <c r="R435">
        <v>3</v>
      </c>
      <c r="S435" t="s">
        <v>78</v>
      </c>
      <c r="U435">
        <v>2.7014165110804445E-2</v>
      </c>
      <c r="V435" s="14">
        <v>13.3</v>
      </c>
      <c r="W435" s="15">
        <v>818.19799999999998</v>
      </c>
      <c r="X435" s="15">
        <v>504.44940000000003</v>
      </c>
      <c r="Y435" s="15">
        <f t="shared" si="55"/>
        <v>0.61653707293344651</v>
      </c>
      <c r="Z435" s="12">
        <f t="shared" si="56"/>
        <v>8.1999430700148395</v>
      </c>
      <c r="AA435">
        <v>6.4427581378358632</v>
      </c>
      <c r="AB435">
        <f t="shared" si="57"/>
        <v>0.78570766684898508</v>
      </c>
      <c r="AC435">
        <f t="shared" si="58"/>
        <v>1.2727379942853509</v>
      </c>
      <c r="AD435">
        <f t="shared" si="59"/>
        <v>3.4381954320418552E-2</v>
      </c>
      <c r="AE435">
        <v>995</v>
      </c>
      <c r="AF435">
        <f t="shared" si="60"/>
        <v>3.4554727960219653E-5</v>
      </c>
      <c r="AG435">
        <v>2000</v>
      </c>
      <c r="AH435">
        <v>10.773999999999999</v>
      </c>
      <c r="AI435">
        <f t="shared" si="61"/>
        <v>6.4144659291293215E-3</v>
      </c>
      <c r="AJ435">
        <f t="shared" si="62"/>
        <v>7.5830139774546047E-5</v>
      </c>
    </row>
    <row r="436" spans="1:36" ht="16">
      <c r="A436" t="s">
        <v>77</v>
      </c>
      <c r="B436" t="s">
        <v>78</v>
      </c>
      <c r="C436" t="s">
        <v>13</v>
      </c>
      <c r="D436" t="s">
        <v>14</v>
      </c>
      <c r="E436">
        <v>47</v>
      </c>
      <c r="F436">
        <v>3.2160000000000002</v>
      </c>
      <c r="G436">
        <v>2323.1999999999998</v>
      </c>
      <c r="I436">
        <v>60.283067599999995</v>
      </c>
      <c r="J436">
        <v>1.1715405056261057</v>
      </c>
      <c r="K436" s="13">
        <f t="shared" si="54"/>
        <v>1.2671385586924919</v>
      </c>
      <c r="M436" t="s">
        <v>151</v>
      </c>
      <c r="N436" t="s">
        <v>152</v>
      </c>
      <c r="O436" t="s">
        <v>153</v>
      </c>
      <c r="P436" t="s">
        <v>154</v>
      </c>
      <c r="Q436">
        <v>4</v>
      </c>
      <c r="R436">
        <v>3</v>
      </c>
      <c r="S436" t="s">
        <v>78</v>
      </c>
      <c r="U436">
        <v>0.25779689909895281</v>
      </c>
      <c r="V436" s="14">
        <v>13.3</v>
      </c>
      <c r="W436" s="15">
        <v>818.19799999999998</v>
      </c>
      <c r="X436" s="15">
        <v>504.44940000000003</v>
      </c>
      <c r="Y436" s="15">
        <f t="shared" si="55"/>
        <v>0.61653707293344651</v>
      </c>
      <c r="Z436" s="12">
        <f t="shared" si="56"/>
        <v>8.1999430700148395</v>
      </c>
      <c r="AA436">
        <v>6.4427581378358632</v>
      </c>
      <c r="AB436">
        <f t="shared" si="57"/>
        <v>0.78570766684898508</v>
      </c>
      <c r="AC436">
        <f t="shared" si="58"/>
        <v>1.2727379942853509</v>
      </c>
      <c r="AD436">
        <f t="shared" si="59"/>
        <v>0.32810790829218422</v>
      </c>
      <c r="AE436">
        <v>995</v>
      </c>
      <c r="AF436">
        <f t="shared" si="60"/>
        <v>3.2975669175093892E-4</v>
      </c>
      <c r="AG436">
        <v>2000</v>
      </c>
      <c r="AH436">
        <v>10.773999999999999</v>
      </c>
      <c r="AI436">
        <f t="shared" si="61"/>
        <v>6.1213419667892878E-2</v>
      </c>
      <c r="AJ436">
        <f t="shared" si="62"/>
        <v>7.756588437061242E-4</v>
      </c>
    </row>
    <row r="437" spans="1:36" ht="16">
      <c r="A437" t="s">
        <v>77</v>
      </c>
      <c r="B437" t="s">
        <v>78</v>
      </c>
      <c r="C437" t="s">
        <v>13</v>
      </c>
      <c r="D437" t="s">
        <v>14</v>
      </c>
      <c r="E437">
        <v>48</v>
      </c>
      <c r="F437">
        <v>6.8010000000000002</v>
      </c>
      <c r="G437">
        <v>2417.1</v>
      </c>
      <c r="H437" t="s">
        <v>42</v>
      </c>
      <c r="I437">
        <v>-13.611890000000001</v>
      </c>
      <c r="J437">
        <v>1.0907822268011973</v>
      </c>
      <c r="K437" s="13">
        <f t="shared" si="54"/>
        <v>1.1798690542215506</v>
      </c>
      <c r="M437" t="s">
        <v>151</v>
      </c>
      <c r="N437" t="s">
        <v>152</v>
      </c>
      <c r="O437" t="s">
        <v>153</v>
      </c>
      <c r="P437" t="s">
        <v>154</v>
      </c>
      <c r="Q437">
        <v>4</v>
      </c>
      <c r="R437">
        <v>3</v>
      </c>
      <c r="S437" t="s">
        <v>78</v>
      </c>
      <c r="T437" t="s">
        <v>42</v>
      </c>
      <c r="U437">
        <v>0.54517310658332652</v>
      </c>
      <c r="V437" s="14">
        <v>13.3</v>
      </c>
      <c r="W437" s="15">
        <v>818.19799999999998</v>
      </c>
      <c r="X437" s="15">
        <v>504.44940000000003</v>
      </c>
      <c r="Y437" s="15">
        <f t="shared" si="55"/>
        <v>0.61653707293344651</v>
      </c>
      <c r="Z437" s="12">
        <f t="shared" si="56"/>
        <v>8.1999430700148395</v>
      </c>
      <c r="AA437">
        <v>6.4427581378358632</v>
      </c>
      <c r="AB437">
        <f t="shared" si="57"/>
        <v>0.78570766684898508</v>
      </c>
      <c r="AC437">
        <f t="shared" si="58"/>
        <v>1.2727379942853509</v>
      </c>
      <c r="AD437">
        <f t="shared" si="59"/>
        <v>0.69386252621117683</v>
      </c>
      <c r="AE437">
        <v>995</v>
      </c>
      <c r="AF437">
        <f t="shared" si="60"/>
        <v>6.9734927257404709E-4</v>
      </c>
      <c r="AG437">
        <v>2000</v>
      </c>
      <c r="AH437">
        <v>10.773999999999999</v>
      </c>
      <c r="AI437">
        <f t="shared" si="61"/>
        <v>0.12945039401782943</v>
      </c>
      <c r="AJ437">
        <f t="shared" si="62"/>
        <v>1.5273451395842348E-3</v>
      </c>
    </row>
    <row r="438" spans="1:36" ht="16">
      <c r="A438" t="s">
        <v>77</v>
      </c>
      <c r="B438" t="s">
        <v>78</v>
      </c>
      <c r="C438" t="s">
        <v>13</v>
      </c>
      <c r="D438" t="s">
        <v>14</v>
      </c>
      <c r="E438">
        <v>49</v>
      </c>
      <c r="F438">
        <v>80.373000000000005</v>
      </c>
      <c r="G438">
        <v>2435.3000000000002</v>
      </c>
      <c r="H438" t="s">
        <v>43</v>
      </c>
      <c r="I438">
        <v>-30.398172800000001</v>
      </c>
      <c r="J438">
        <v>1.0724184438108144</v>
      </c>
      <c r="K438" s="13">
        <f t="shared" si="54"/>
        <v>1.1600230466439525</v>
      </c>
      <c r="M438" t="s">
        <v>151</v>
      </c>
      <c r="N438" t="s">
        <v>152</v>
      </c>
      <c r="O438" t="s">
        <v>153</v>
      </c>
      <c r="P438" t="s">
        <v>154</v>
      </c>
      <c r="Q438">
        <v>4</v>
      </c>
      <c r="R438">
        <v>3</v>
      </c>
      <c r="S438" t="s">
        <v>78</v>
      </c>
      <c r="T438" t="s">
        <v>43</v>
      </c>
      <c r="U438">
        <v>6.4427581378358632</v>
      </c>
      <c r="V438" s="14">
        <v>13.3</v>
      </c>
      <c r="W438" s="15">
        <v>818.19799999999998</v>
      </c>
      <c r="X438" s="15">
        <v>504.44940000000003</v>
      </c>
      <c r="Y438" s="15">
        <f t="shared" si="55"/>
        <v>0.61653707293344651</v>
      </c>
      <c r="Z438" s="12">
        <f t="shared" si="56"/>
        <v>8.1999430700148395</v>
      </c>
      <c r="AA438">
        <v>6.4427581378358632</v>
      </c>
      <c r="AB438">
        <f t="shared" si="57"/>
        <v>0.78570766684898508</v>
      </c>
      <c r="AC438">
        <f t="shared" si="58"/>
        <v>1.2727379942853509</v>
      </c>
      <c r="AD438">
        <f t="shared" si="59"/>
        <v>8.1999430700148395</v>
      </c>
      <c r="AE438">
        <v>995</v>
      </c>
      <c r="AF438">
        <f t="shared" si="60"/>
        <v>8.2411488140852664E-3</v>
      </c>
      <c r="AG438">
        <v>2000</v>
      </c>
      <c r="AH438">
        <v>10.773999999999999</v>
      </c>
      <c r="AI438">
        <f t="shared" si="61"/>
        <v>1.5298215730620506</v>
      </c>
      <c r="AJ438">
        <f t="shared" si="62"/>
        <v>1.7746282820050838E-2</v>
      </c>
    </row>
    <row r="439" spans="1:36" ht="16">
      <c r="A439" t="s">
        <v>77</v>
      </c>
      <c r="B439" t="s">
        <v>78</v>
      </c>
      <c r="C439" t="s">
        <v>13</v>
      </c>
      <c r="D439" t="s">
        <v>14</v>
      </c>
      <c r="E439">
        <v>50</v>
      </c>
      <c r="F439">
        <v>1.02</v>
      </c>
      <c r="G439">
        <v>2505.5</v>
      </c>
      <c r="H439" t="s">
        <v>44</v>
      </c>
      <c r="I439">
        <v>-22.921929200000001</v>
      </c>
      <c r="J439">
        <v>1.080598113656059</v>
      </c>
      <c r="K439" s="13">
        <f t="shared" si="54"/>
        <v>1.1688630092457448</v>
      </c>
      <c r="M439" t="s">
        <v>151</v>
      </c>
      <c r="N439" t="s">
        <v>152</v>
      </c>
      <c r="O439" t="s">
        <v>153</v>
      </c>
      <c r="P439" t="s">
        <v>154</v>
      </c>
      <c r="Q439">
        <v>4</v>
      </c>
      <c r="R439">
        <v>3</v>
      </c>
      <c r="S439" t="s">
        <v>78</v>
      </c>
      <c r="T439" t="s">
        <v>44</v>
      </c>
      <c r="U439">
        <v>8.1763941878399221E-2</v>
      </c>
      <c r="V439" s="14">
        <v>13.3</v>
      </c>
      <c r="W439" s="15">
        <v>818.19799999999998</v>
      </c>
      <c r="X439" s="15">
        <v>504.44940000000003</v>
      </c>
      <c r="Y439" s="15">
        <f t="shared" si="55"/>
        <v>0.61653707293344651</v>
      </c>
      <c r="Z439" s="12">
        <f t="shared" si="56"/>
        <v>8.1999430700148395</v>
      </c>
      <c r="AA439">
        <v>6.4427581378358632</v>
      </c>
      <c r="AB439">
        <f t="shared" si="57"/>
        <v>0.78570766684898508</v>
      </c>
      <c r="AC439">
        <f t="shared" si="58"/>
        <v>1.2727379942853509</v>
      </c>
      <c r="AD439">
        <f t="shared" si="59"/>
        <v>0.10406407539117783</v>
      </c>
      <c r="AE439">
        <v>995</v>
      </c>
      <c r="AF439">
        <f t="shared" si="60"/>
        <v>1.045870104433948E-4</v>
      </c>
      <c r="AG439">
        <v>2000</v>
      </c>
      <c r="AH439">
        <v>10.773999999999999</v>
      </c>
      <c r="AI439">
        <f t="shared" si="61"/>
        <v>1.941470399914513E-2</v>
      </c>
      <c r="AJ439">
        <f t="shared" si="62"/>
        <v>2.2693129340056173E-4</v>
      </c>
    </row>
    <row r="440" spans="1:36" ht="16">
      <c r="A440" t="s">
        <v>77</v>
      </c>
      <c r="B440" t="s">
        <v>78</v>
      </c>
      <c r="C440" t="s">
        <v>13</v>
      </c>
      <c r="D440" t="s">
        <v>14</v>
      </c>
      <c r="E440">
        <v>51</v>
      </c>
      <c r="F440">
        <v>0.71299999999999997</v>
      </c>
      <c r="G440">
        <v>2566.5</v>
      </c>
      <c r="H440" t="s">
        <v>45</v>
      </c>
      <c r="I440">
        <v>-17.310188400000001</v>
      </c>
      <c r="J440">
        <v>1.0867369643534965</v>
      </c>
      <c r="K440" s="13">
        <f t="shared" si="54"/>
        <v>1.1754973319009581</v>
      </c>
      <c r="M440" t="s">
        <v>151</v>
      </c>
      <c r="N440" t="s">
        <v>152</v>
      </c>
      <c r="O440" t="s">
        <v>153</v>
      </c>
      <c r="P440" t="s">
        <v>154</v>
      </c>
      <c r="Q440">
        <v>4</v>
      </c>
      <c r="R440">
        <v>3</v>
      </c>
      <c r="S440" t="s">
        <v>78</v>
      </c>
      <c r="T440" t="s">
        <v>45</v>
      </c>
      <c r="U440">
        <v>5.7154598587547678E-2</v>
      </c>
      <c r="V440" s="14">
        <v>13.3</v>
      </c>
      <c r="W440" s="15">
        <v>818.19799999999998</v>
      </c>
      <c r="X440" s="15">
        <v>504.44940000000003</v>
      </c>
      <c r="Y440" s="15">
        <f t="shared" si="55"/>
        <v>0.61653707293344651</v>
      </c>
      <c r="Z440" s="12">
        <f t="shared" si="56"/>
        <v>8.1999430700148395</v>
      </c>
      <c r="AA440">
        <v>6.4427581378358632</v>
      </c>
      <c r="AB440">
        <f t="shared" si="57"/>
        <v>0.78570766684898508</v>
      </c>
      <c r="AC440">
        <f t="shared" si="58"/>
        <v>1.2727379942853509</v>
      </c>
      <c r="AD440">
        <f t="shared" si="59"/>
        <v>7.274282917049979E-2</v>
      </c>
      <c r="AE440">
        <v>995</v>
      </c>
      <c r="AF440">
        <f t="shared" si="60"/>
        <v>7.3108371025627924E-5</v>
      </c>
      <c r="AG440">
        <v>2000</v>
      </c>
      <c r="AH440">
        <v>10.773999999999999</v>
      </c>
      <c r="AI440">
        <f t="shared" si="61"/>
        <v>1.3571258775873014E-2</v>
      </c>
      <c r="AJ440">
        <f t="shared" si="62"/>
        <v>1.5952978481576191E-4</v>
      </c>
    </row>
    <row r="441" spans="1:36" ht="16">
      <c r="A441" t="s">
        <v>77</v>
      </c>
      <c r="B441" t="s">
        <v>78</v>
      </c>
      <c r="C441" t="s">
        <v>13</v>
      </c>
      <c r="D441" t="s">
        <v>14</v>
      </c>
      <c r="E441">
        <v>52</v>
      </c>
      <c r="F441">
        <v>0.43</v>
      </c>
      <c r="G441">
        <v>2601.8000000000002</v>
      </c>
      <c r="H441" t="s">
        <v>46</v>
      </c>
      <c r="I441">
        <v>-5.1539755999999999</v>
      </c>
      <c r="J441">
        <v>1.1000323956265821</v>
      </c>
      <c r="K441" s="13">
        <f t="shared" si="54"/>
        <v>1.1898656183728047</v>
      </c>
      <c r="M441" t="s">
        <v>151</v>
      </c>
      <c r="N441" t="s">
        <v>152</v>
      </c>
      <c r="O441" t="s">
        <v>153</v>
      </c>
      <c r="P441" t="s">
        <v>154</v>
      </c>
      <c r="Q441">
        <v>4</v>
      </c>
      <c r="R441">
        <v>3</v>
      </c>
      <c r="S441" t="s">
        <v>78</v>
      </c>
      <c r="T441" t="s">
        <v>46</v>
      </c>
      <c r="U441">
        <v>3.4469112752658494E-2</v>
      </c>
      <c r="V441" s="14">
        <v>13.3</v>
      </c>
      <c r="W441" s="15">
        <v>818.19799999999998</v>
      </c>
      <c r="X441" s="15">
        <v>504.44940000000003</v>
      </c>
      <c r="Y441" s="15">
        <f t="shared" si="55"/>
        <v>0.61653707293344651</v>
      </c>
      <c r="Z441" s="12">
        <f t="shared" si="56"/>
        <v>8.1999430700148395</v>
      </c>
      <c r="AA441">
        <v>6.4427581378358632</v>
      </c>
      <c r="AB441">
        <f t="shared" si="57"/>
        <v>0.78570766684898508</v>
      </c>
      <c r="AC441">
        <f t="shared" si="58"/>
        <v>1.2727379942853509</v>
      </c>
      <c r="AD441">
        <f t="shared" si="59"/>
        <v>4.3870149429614182E-2</v>
      </c>
      <c r="AE441">
        <v>995</v>
      </c>
      <c r="AF441">
        <f t="shared" si="60"/>
        <v>4.4090602441823295E-5</v>
      </c>
      <c r="AG441">
        <v>2000</v>
      </c>
      <c r="AH441">
        <v>10.773999999999999</v>
      </c>
      <c r="AI441">
        <f t="shared" si="61"/>
        <v>8.1846301172866717E-3</v>
      </c>
      <c r="AJ441">
        <f t="shared" si="62"/>
        <v>9.7386099756579874E-5</v>
      </c>
    </row>
    <row r="442" spans="1:36" ht="16">
      <c r="A442" t="s">
        <v>77</v>
      </c>
      <c r="B442" t="s">
        <v>78</v>
      </c>
      <c r="C442" t="s">
        <v>13</v>
      </c>
      <c r="D442" t="s">
        <v>14</v>
      </c>
      <c r="E442">
        <v>53</v>
      </c>
      <c r="F442">
        <v>0.626</v>
      </c>
      <c r="G442">
        <v>2661.2</v>
      </c>
      <c r="I442">
        <v>11.538266399999999</v>
      </c>
      <c r="J442">
        <v>1.1182831271817413</v>
      </c>
      <c r="K442" s="13">
        <f t="shared" si="54"/>
        <v>1.2095885520100573</v>
      </c>
      <c r="M442" t="s">
        <v>151</v>
      </c>
      <c r="N442" t="s">
        <v>152</v>
      </c>
      <c r="O442" t="s">
        <v>153</v>
      </c>
      <c r="P442" t="s">
        <v>154</v>
      </c>
      <c r="Q442">
        <v>4</v>
      </c>
      <c r="R442">
        <v>3</v>
      </c>
      <c r="S442" t="s">
        <v>78</v>
      </c>
      <c r="U442">
        <v>5.0180615309684221E-2</v>
      </c>
      <c r="V442" s="14">
        <v>13.3</v>
      </c>
      <c r="W442" s="15">
        <v>818.19799999999998</v>
      </c>
      <c r="X442" s="15">
        <v>504.44940000000003</v>
      </c>
      <c r="Y442" s="15">
        <f t="shared" si="55"/>
        <v>0.61653707293344651</v>
      </c>
      <c r="Z442" s="12">
        <f t="shared" si="56"/>
        <v>8.1999430700148395</v>
      </c>
      <c r="AA442">
        <v>6.4427581378358632</v>
      </c>
      <c r="AB442">
        <f t="shared" si="57"/>
        <v>0.78570766684898508</v>
      </c>
      <c r="AC442">
        <f t="shared" si="58"/>
        <v>1.2727379942853509</v>
      </c>
      <c r="AD442">
        <f t="shared" si="59"/>
        <v>6.3866775681252264E-2</v>
      </c>
      <c r="AE442">
        <v>995</v>
      </c>
      <c r="AF442">
        <f t="shared" si="60"/>
        <v>6.418771425251484E-5</v>
      </c>
      <c r="AG442">
        <v>2000</v>
      </c>
      <c r="AH442">
        <v>10.773999999999999</v>
      </c>
      <c r="AI442">
        <f t="shared" si="61"/>
        <v>1.1915298728887106E-2</v>
      </c>
      <c r="AJ442">
        <f t="shared" si="62"/>
        <v>1.441260893624183E-4</v>
      </c>
    </row>
    <row r="443" spans="1:36" ht="16">
      <c r="A443" t="s">
        <v>77</v>
      </c>
      <c r="B443" t="s">
        <v>78</v>
      </c>
      <c r="C443" t="s">
        <v>13</v>
      </c>
      <c r="D443" t="s">
        <v>14</v>
      </c>
      <c r="E443">
        <v>54</v>
      </c>
      <c r="F443">
        <v>0.28100000000000003</v>
      </c>
      <c r="G443">
        <v>2749.2</v>
      </c>
      <c r="I443">
        <v>-21.033436399999999</v>
      </c>
      <c r="J443">
        <v>1.0826640773418756</v>
      </c>
      <c r="K443" s="13">
        <f t="shared" si="54"/>
        <v>1.1710957261592512</v>
      </c>
      <c r="M443" t="s">
        <v>151</v>
      </c>
      <c r="N443" t="s">
        <v>152</v>
      </c>
      <c r="O443" t="s">
        <v>153</v>
      </c>
      <c r="P443" t="s">
        <v>154</v>
      </c>
      <c r="Q443">
        <v>4</v>
      </c>
      <c r="R443">
        <v>3</v>
      </c>
      <c r="S443" t="s">
        <v>78</v>
      </c>
      <c r="U443">
        <v>2.2525164380225667E-2</v>
      </c>
      <c r="V443" s="14">
        <v>13.3</v>
      </c>
      <c r="W443" s="15">
        <v>818.19799999999998</v>
      </c>
      <c r="X443" s="15">
        <v>504.44940000000003</v>
      </c>
      <c r="Y443" s="15">
        <f t="shared" si="55"/>
        <v>0.61653707293344651</v>
      </c>
      <c r="Z443" s="12">
        <f t="shared" si="56"/>
        <v>8.1999430700148395</v>
      </c>
      <c r="AA443">
        <v>6.4427581378358632</v>
      </c>
      <c r="AB443">
        <f t="shared" si="57"/>
        <v>0.78570766684898508</v>
      </c>
      <c r="AC443">
        <f t="shared" si="58"/>
        <v>1.2727379942853509</v>
      </c>
      <c r="AD443">
        <f t="shared" si="59"/>
        <v>2.8668632534236245E-2</v>
      </c>
      <c r="AE443">
        <v>995</v>
      </c>
      <c r="AF443">
        <f t="shared" si="60"/>
        <v>2.8812696014307784E-5</v>
      </c>
      <c r="AG443">
        <v>2000</v>
      </c>
      <c r="AH443">
        <v>10.773999999999999</v>
      </c>
      <c r="AI443">
        <f t="shared" si="61"/>
        <v>5.3485606115291975E-3</v>
      </c>
      <c r="AJ443">
        <f t="shared" si="62"/>
        <v>6.2636764732655552E-5</v>
      </c>
    </row>
    <row r="444" spans="1:36" ht="16">
      <c r="A444" t="s">
        <v>77</v>
      </c>
      <c r="B444" t="s">
        <v>78</v>
      </c>
      <c r="C444" t="s">
        <v>13</v>
      </c>
      <c r="D444" t="s">
        <v>14</v>
      </c>
      <c r="E444">
        <v>55</v>
      </c>
      <c r="F444">
        <v>0.27700000000000002</v>
      </c>
      <c r="G444">
        <v>2767.2</v>
      </c>
      <c r="H444" t="s">
        <v>53</v>
      </c>
      <c r="I444">
        <v>-29.639129199999999</v>
      </c>
      <c r="J444">
        <v>1.0732489661494775</v>
      </c>
      <c r="K444" s="13">
        <f t="shared" si="54"/>
        <v>1.1609206172190891</v>
      </c>
      <c r="M444" t="s">
        <v>151</v>
      </c>
      <c r="N444" t="s">
        <v>152</v>
      </c>
      <c r="O444" t="s">
        <v>153</v>
      </c>
      <c r="P444" t="s">
        <v>154</v>
      </c>
      <c r="Q444">
        <v>4</v>
      </c>
      <c r="R444">
        <v>3</v>
      </c>
      <c r="S444" t="s">
        <v>78</v>
      </c>
      <c r="T444" t="s">
        <v>53</v>
      </c>
      <c r="U444">
        <v>2.2204521470898613E-2</v>
      </c>
      <c r="V444" s="14">
        <v>13.3</v>
      </c>
      <c r="W444" s="15">
        <v>818.19799999999998</v>
      </c>
      <c r="X444" s="15">
        <v>504.44940000000003</v>
      </c>
      <c r="Y444" s="15">
        <f t="shared" si="55"/>
        <v>0.61653707293344651</v>
      </c>
      <c r="Z444" s="12">
        <f t="shared" si="56"/>
        <v>8.1999430700148395</v>
      </c>
      <c r="AA444">
        <v>6.4427581378358632</v>
      </c>
      <c r="AB444">
        <f t="shared" si="57"/>
        <v>0.78570766684898508</v>
      </c>
      <c r="AC444">
        <f t="shared" si="58"/>
        <v>1.2727379942853509</v>
      </c>
      <c r="AD444">
        <f t="shared" si="59"/>
        <v>2.8260538120937512E-2</v>
      </c>
      <c r="AE444">
        <v>995</v>
      </c>
      <c r="AF444">
        <f t="shared" si="60"/>
        <v>2.8402550875314081E-5</v>
      </c>
      <c r="AG444">
        <v>2000</v>
      </c>
      <c r="AH444">
        <v>10.773999999999999</v>
      </c>
      <c r="AI444">
        <f t="shared" si="61"/>
        <v>5.272424517414903E-3</v>
      </c>
      <c r="AJ444">
        <f t="shared" si="62"/>
        <v>6.1208663249983663E-5</v>
      </c>
    </row>
    <row r="445" spans="1:36" ht="16">
      <c r="A445" t="s">
        <v>77</v>
      </c>
      <c r="B445" t="s">
        <v>78</v>
      </c>
      <c r="C445" t="s">
        <v>13</v>
      </c>
      <c r="D445" t="s">
        <v>14</v>
      </c>
      <c r="E445">
        <v>56</v>
      </c>
      <c r="F445">
        <v>0.39500000000000002</v>
      </c>
      <c r="G445">
        <v>2939.2</v>
      </c>
      <c r="H445" t="s">
        <v>54</v>
      </c>
      <c r="I445">
        <v>-22.435411999999999</v>
      </c>
      <c r="J445">
        <v>1.0811303595043158</v>
      </c>
      <c r="K445" s="13">
        <f t="shared" si="54"/>
        <v>1.1694382157804455</v>
      </c>
      <c r="M445" t="s">
        <v>151</v>
      </c>
      <c r="N445" t="s">
        <v>152</v>
      </c>
      <c r="O445" t="s">
        <v>153</v>
      </c>
      <c r="P445" t="s">
        <v>154</v>
      </c>
      <c r="Q445">
        <v>4</v>
      </c>
      <c r="R445">
        <v>3</v>
      </c>
      <c r="S445" t="s">
        <v>78</v>
      </c>
      <c r="T445" t="s">
        <v>54</v>
      </c>
      <c r="U445">
        <v>3.1663487296046754E-2</v>
      </c>
      <c r="V445" s="14">
        <v>13.3</v>
      </c>
      <c r="W445" s="15">
        <v>818.19799999999998</v>
      </c>
      <c r="X445" s="15">
        <v>504.44940000000003</v>
      </c>
      <c r="Y445" s="15">
        <f t="shared" si="55"/>
        <v>0.61653707293344651</v>
      </c>
      <c r="Z445" s="12">
        <f t="shared" si="56"/>
        <v>8.1999430700148395</v>
      </c>
      <c r="AA445">
        <v>6.4427581378358632</v>
      </c>
      <c r="AB445">
        <f t="shared" si="57"/>
        <v>0.78570766684898508</v>
      </c>
      <c r="AC445">
        <f t="shared" si="58"/>
        <v>1.2727379942853509</v>
      </c>
      <c r="AD445">
        <f t="shared" si="59"/>
        <v>4.0299323313250236E-2</v>
      </c>
      <c r="AE445">
        <v>995</v>
      </c>
      <c r="AF445">
        <f t="shared" si="60"/>
        <v>4.050183247562838E-5</v>
      </c>
      <c r="AG445">
        <v>2000</v>
      </c>
      <c r="AH445">
        <v>10.773999999999999</v>
      </c>
      <c r="AI445">
        <f t="shared" si="61"/>
        <v>7.518439293786594E-3</v>
      </c>
      <c r="AJ445">
        <f t="shared" si="62"/>
        <v>8.7923502331793869E-5</v>
      </c>
    </row>
    <row r="446" spans="1:36" ht="16">
      <c r="A446" t="s">
        <v>77</v>
      </c>
      <c r="B446" t="s">
        <v>78</v>
      </c>
      <c r="C446" t="s">
        <v>13</v>
      </c>
      <c r="D446" t="s">
        <v>14</v>
      </c>
      <c r="E446">
        <v>57</v>
      </c>
      <c r="F446">
        <v>0.28599999999999998</v>
      </c>
      <c r="G446">
        <v>3241.4</v>
      </c>
      <c r="I446">
        <v>-30.949942799999999</v>
      </c>
      <c r="J446">
        <v>1.0718147051656091</v>
      </c>
      <c r="K446" s="13">
        <f t="shared" si="54"/>
        <v>1.1593705672829895</v>
      </c>
      <c r="M446" t="s">
        <v>151</v>
      </c>
      <c r="N446" t="s">
        <v>152</v>
      </c>
      <c r="O446" t="s">
        <v>153</v>
      </c>
      <c r="P446" t="s">
        <v>154</v>
      </c>
      <c r="Q446">
        <v>4</v>
      </c>
      <c r="R446">
        <v>3</v>
      </c>
      <c r="S446" t="s">
        <v>78</v>
      </c>
      <c r="U446">
        <v>2.2925968016884485E-2</v>
      </c>
      <c r="V446" s="14">
        <v>13.3</v>
      </c>
      <c r="W446" s="15">
        <v>818.19799999999998</v>
      </c>
      <c r="X446" s="15">
        <v>504.44940000000003</v>
      </c>
      <c r="Y446" s="15">
        <f t="shared" si="55"/>
        <v>0.61653707293344651</v>
      </c>
      <c r="Z446" s="12">
        <f t="shared" si="56"/>
        <v>8.1999430700148395</v>
      </c>
      <c r="AA446">
        <v>6.4427581378358632</v>
      </c>
      <c r="AB446">
        <f t="shared" si="57"/>
        <v>0.78570766684898508</v>
      </c>
      <c r="AC446">
        <f t="shared" si="58"/>
        <v>1.2727379942853509</v>
      </c>
      <c r="AD446">
        <f t="shared" si="59"/>
        <v>2.9178750550859663E-2</v>
      </c>
      <c r="AE446">
        <v>995</v>
      </c>
      <c r="AF446">
        <f t="shared" si="60"/>
        <v>2.9325377438049912E-5</v>
      </c>
      <c r="AG446">
        <v>2000</v>
      </c>
      <c r="AH446">
        <v>10.773999999999999</v>
      </c>
      <c r="AI446">
        <f t="shared" si="61"/>
        <v>5.4437307291720647E-3</v>
      </c>
      <c r="AJ446">
        <f t="shared" si="62"/>
        <v>6.3113011836160582E-5</v>
      </c>
    </row>
    <row r="447" spans="1:36" ht="16">
      <c r="A447" t="s">
        <v>77</v>
      </c>
      <c r="B447" t="s">
        <v>78</v>
      </c>
      <c r="C447" t="s">
        <v>13</v>
      </c>
      <c r="D447" t="s">
        <v>14</v>
      </c>
      <c r="E447">
        <v>58</v>
      </c>
      <c r="F447">
        <v>0.39800000000000002</v>
      </c>
      <c r="G447">
        <v>3369.3</v>
      </c>
      <c r="H447" t="s">
        <v>55</v>
      </c>
      <c r="I447">
        <v>-24.744209600000001</v>
      </c>
      <c r="J447">
        <v>1.0786045028580702</v>
      </c>
      <c r="K447" s="13">
        <f t="shared" si="54"/>
        <v>1.166708477925003</v>
      </c>
      <c r="M447" t="s">
        <v>151</v>
      </c>
      <c r="N447" t="s">
        <v>152</v>
      </c>
      <c r="O447" t="s">
        <v>153</v>
      </c>
      <c r="P447" t="s">
        <v>154</v>
      </c>
      <c r="Q447">
        <v>4</v>
      </c>
      <c r="R447">
        <v>3</v>
      </c>
      <c r="S447" t="s">
        <v>78</v>
      </c>
      <c r="T447" t="s">
        <v>55</v>
      </c>
      <c r="U447">
        <v>3.1903969478042048E-2</v>
      </c>
      <c r="V447" s="14">
        <v>13.3</v>
      </c>
      <c r="W447" s="15">
        <v>818.19799999999998</v>
      </c>
      <c r="X447" s="15">
        <v>504.44940000000003</v>
      </c>
      <c r="Y447" s="15">
        <f t="shared" si="55"/>
        <v>0.61653707293344651</v>
      </c>
      <c r="Z447" s="12">
        <f t="shared" si="56"/>
        <v>8.1999430700148395</v>
      </c>
      <c r="AA447">
        <v>6.4427581378358632</v>
      </c>
      <c r="AB447">
        <f t="shared" si="57"/>
        <v>0.78570766684898508</v>
      </c>
      <c r="AC447">
        <f t="shared" si="58"/>
        <v>1.2727379942853509</v>
      </c>
      <c r="AD447">
        <f t="shared" si="59"/>
        <v>4.0605394123224288E-2</v>
      </c>
      <c r="AE447">
        <v>995</v>
      </c>
      <c r="AF447">
        <f t="shared" si="60"/>
        <v>4.0809441329873656E-5</v>
      </c>
      <c r="AG447">
        <v>2000</v>
      </c>
      <c r="AH447">
        <v>10.773999999999999</v>
      </c>
      <c r="AI447">
        <f t="shared" si="61"/>
        <v>7.5755413643723152E-3</v>
      </c>
      <c r="AJ447">
        <f t="shared" si="62"/>
        <v>8.8384483346847246E-5</v>
      </c>
    </row>
    <row r="448" spans="1:36" ht="16">
      <c r="A448" t="s">
        <v>77</v>
      </c>
      <c r="B448" t="s">
        <v>78</v>
      </c>
      <c r="C448" t="s">
        <v>13</v>
      </c>
      <c r="D448" t="s">
        <v>14</v>
      </c>
      <c r="E448">
        <v>59</v>
      </c>
      <c r="F448">
        <v>0.66300000000000003</v>
      </c>
      <c r="G448">
        <v>3805.1</v>
      </c>
      <c r="I448">
        <v>-34.061925600000002</v>
      </c>
      <c r="J448">
        <v>1.0684094812182157</v>
      </c>
      <c r="K448" s="13">
        <f t="shared" si="54"/>
        <v>1.1556904223760482</v>
      </c>
      <c r="M448" t="s">
        <v>151</v>
      </c>
      <c r="N448" t="s">
        <v>152</v>
      </c>
      <c r="O448" t="s">
        <v>153</v>
      </c>
      <c r="P448" t="s">
        <v>154</v>
      </c>
      <c r="Q448">
        <v>4</v>
      </c>
      <c r="R448">
        <v>3</v>
      </c>
      <c r="S448" t="s">
        <v>78</v>
      </c>
      <c r="U448">
        <v>5.3146562220959495E-2</v>
      </c>
      <c r="V448" s="14">
        <v>13.3</v>
      </c>
      <c r="W448" s="15">
        <v>818.19799999999998</v>
      </c>
      <c r="X448" s="15">
        <v>504.44940000000003</v>
      </c>
      <c r="Y448" s="15">
        <f t="shared" si="55"/>
        <v>0.61653707293344651</v>
      </c>
      <c r="Z448" s="12">
        <f t="shared" si="56"/>
        <v>8.1999430700148395</v>
      </c>
      <c r="AA448">
        <v>6.4427581378358632</v>
      </c>
      <c r="AB448">
        <f t="shared" si="57"/>
        <v>0.78570766684898508</v>
      </c>
      <c r="AC448">
        <f t="shared" si="58"/>
        <v>1.2727379942853509</v>
      </c>
      <c r="AD448">
        <f t="shared" si="59"/>
        <v>6.76416490042656E-2</v>
      </c>
      <c r="AE448">
        <v>995</v>
      </c>
      <c r="AF448">
        <f t="shared" si="60"/>
        <v>6.798155678820663E-5</v>
      </c>
      <c r="AG448">
        <v>2000</v>
      </c>
      <c r="AH448">
        <v>10.773999999999999</v>
      </c>
      <c r="AI448">
        <f t="shared" si="61"/>
        <v>1.2619557599444336E-2</v>
      </c>
      <c r="AJ448">
        <f t="shared" si="62"/>
        <v>1.4584301852300693E-4</v>
      </c>
    </row>
    <row r="449" spans="1:36" ht="16">
      <c r="A449" t="s">
        <v>111</v>
      </c>
      <c r="B449" t="s">
        <v>112</v>
      </c>
      <c r="C449" t="s">
        <v>13</v>
      </c>
      <c r="D449" t="s">
        <v>14</v>
      </c>
      <c r="E449">
        <v>1</v>
      </c>
      <c r="F449">
        <v>120.57</v>
      </c>
      <c r="G449">
        <v>66.7</v>
      </c>
      <c r="I449">
        <v>-37.740072399999995</v>
      </c>
      <c r="J449">
        <v>1.0643844415289765</v>
      </c>
      <c r="K449" s="13">
        <f t="shared" si="54"/>
        <v>1.1513403941766021</v>
      </c>
      <c r="M449" t="s">
        <v>151</v>
      </c>
      <c r="N449" t="s">
        <v>152</v>
      </c>
      <c r="O449" t="s">
        <v>153</v>
      </c>
      <c r="P449" t="s">
        <v>150</v>
      </c>
      <c r="Q449">
        <v>4</v>
      </c>
      <c r="R449">
        <v>3</v>
      </c>
      <c r="S449" t="s">
        <v>112</v>
      </c>
      <c r="U449">
        <v>8.7503337824595775</v>
      </c>
      <c r="V449" s="14">
        <v>13.3</v>
      </c>
      <c r="W449" s="15">
        <v>818.19799999999998</v>
      </c>
      <c r="X449" s="15">
        <v>504.44940000000003</v>
      </c>
      <c r="Y449" s="15">
        <f t="shared" si="55"/>
        <v>0.61653707293344651</v>
      </c>
      <c r="Z449" s="12">
        <f t="shared" si="56"/>
        <v>8.1999430700148395</v>
      </c>
      <c r="AA449">
        <v>6.7306519475747182</v>
      </c>
      <c r="AB449">
        <f t="shared" si="57"/>
        <v>0.82081691178894223</v>
      </c>
      <c r="AC449">
        <f t="shared" si="58"/>
        <v>1.218298484884448</v>
      </c>
      <c r="AD449">
        <f t="shared" si="59"/>
        <v>10.660518389403704</v>
      </c>
      <c r="AE449">
        <v>995</v>
      </c>
      <c r="AF449">
        <f t="shared" si="60"/>
        <v>1.0714088833571561E-2</v>
      </c>
      <c r="AG449">
        <v>2000</v>
      </c>
      <c r="AH449">
        <v>10.44</v>
      </c>
      <c r="AI449">
        <f t="shared" si="61"/>
        <v>2.0525074393815252</v>
      </c>
      <c r="AJ449">
        <f t="shared" si="62"/>
        <v>2.3631347243079335E-2</v>
      </c>
    </row>
    <row r="450" spans="1:36" ht="16">
      <c r="A450" t="s">
        <v>111</v>
      </c>
      <c r="B450" t="s">
        <v>112</v>
      </c>
      <c r="C450" t="s">
        <v>13</v>
      </c>
      <c r="D450" t="s">
        <v>14</v>
      </c>
      <c r="E450">
        <v>2</v>
      </c>
      <c r="F450">
        <v>120.387</v>
      </c>
      <c r="G450">
        <v>126.4</v>
      </c>
      <c r="I450">
        <v>-37.730476400000001</v>
      </c>
      <c r="J450">
        <v>1.0643949429717658</v>
      </c>
      <c r="K450" s="13">
        <f t="shared" ref="K450:K513" si="63">((J450*13.003355)/(((100-J450)*12.0107)+(J450*13.003355)))*100</f>
        <v>1.151351743561261</v>
      </c>
      <c r="M450" t="s">
        <v>151</v>
      </c>
      <c r="N450" t="s">
        <v>152</v>
      </c>
      <c r="O450" t="s">
        <v>153</v>
      </c>
      <c r="P450" t="s">
        <v>150</v>
      </c>
      <c r="Q450">
        <v>4</v>
      </c>
      <c r="R450">
        <v>3</v>
      </c>
      <c r="S450" t="s">
        <v>112</v>
      </c>
      <c r="U450">
        <v>8.7370526090151888</v>
      </c>
      <c r="V450" s="14">
        <v>13.3</v>
      </c>
      <c r="W450" s="15">
        <v>818.19799999999998</v>
      </c>
      <c r="X450" s="15">
        <v>504.44940000000003</v>
      </c>
      <c r="Y450" s="15">
        <f t="shared" ref="Y450:Y513" si="64">X450/W450</f>
        <v>0.61653707293344651</v>
      </c>
      <c r="Z450" s="12">
        <f t="shared" ref="Z450:Z513" si="65">V450*Y450</f>
        <v>8.1999430700148395</v>
      </c>
      <c r="AA450">
        <v>6.7306519475747182</v>
      </c>
      <c r="AB450">
        <f t="shared" ref="AB450:AB513" si="66">AA450/Z450</f>
        <v>0.82081691178894223</v>
      </c>
      <c r="AC450">
        <f t="shared" ref="AC450:AC513" si="67">1/AB450</f>
        <v>1.218298484884448</v>
      </c>
      <c r="AD450">
        <f t="shared" ref="AD450:AD513" si="68">U450*AC450</f>
        <v>10.644337955918918</v>
      </c>
      <c r="AE450">
        <v>995</v>
      </c>
      <c r="AF450">
        <f t="shared" ref="AF450:AF513" si="69">AD450/AE450</f>
        <v>1.0697827091375796E-2</v>
      </c>
      <c r="AG450">
        <v>2000</v>
      </c>
      <c r="AH450">
        <v>10.44</v>
      </c>
      <c r="AI450">
        <f t="shared" ref="AI450:AI513" si="70">AF450*AG450/AH450</f>
        <v>2.0493921630988114</v>
      </c>
      <c r="AJ450">
        <f t="shared" ref="AJ450:AJ513" si="71">AI450*(K450/100)</f>
        <v>2.3595712402246005E-2</v>
      </c>
    </row>
    <row r="451" spans="1:36" ht="16">
      <c r="A451" t="s">
        <v>111</v>
      </c>
      <c r="B451" t="s">
        <v>112</v>
      </c>
      <c r="C451" t="s">
        <v>13</v>
      </c>
      <c r="D451" t="s">
        <v>14</v>
      </c>
      <c r="E451">
        <v>3</v>
      </c>
      <c r="F451">
        <v>120.45399999999999</v>
      </c>
      <c r="G451">
        <v>186.2</v>
      </c>
      <c r="I451">
        <v>-37.777496800000002</v>
      </c>
      <c r="J451">
        <v>1.0643434858807981</v>
      </c>
      <c r="K451" s="13">
        <f t="shared" si="63"/>
        <v>1.1512961315515291</v>
      </c>
      <c r="M451" t="s">
        <v>151</v>
      </c>
      <c r="N451" t="s">
        <v>152</v>
      </c>
      <c r="O451" t="s">
        <v>153</v>
      </c>
      <c r="P451" t="s">
        <v>150</v>
      </c>
      <c r="Q451">
        <v>4</v>
      </c>
      <c r="R451">
        <v>3</v>
      </c>
      <c r="S451" t="s">
        <v>112</v>
      </c>
      <c r="U451">
        <v>8.741915115139637</v>
      </c>
      <c r="V451" s="14">
        <v>13.3</v>
      </c>
      <c r="W451" s="15">
        <v>818.19799999999998</v>
      </c>
      <c r="X451" s="15">
        <v>504.44940000000003</v>
      </c>
      <c r="Y451" s="15">
        <f t="shared" si="64"/>
        <v>0.61653707293344651</v>
      </c>
      <c r="Z451" s="12">
        <f t="shared" si="65"/>
        <v>8.1999430700148395</v>
      </c>
      <c r="AA451">
        <v>6.7306519475747182</v>
      </c>
      <c r="AB451">
        <f t="shared" si="66"/>
        <v>0.82081691178894223</v>
      </c>
      <c r="AC451">
        <f t="shared" si="67"/>
        <v>1.218298484884448</v>
      </c>
      <c r="AD451">
        <f t="shared" si="68"/>
        <v>10.650261939763075</v>
      </c>
      <c r="AE451">
        <v>995</v>
      </c>
      <c r="AF451">
        <f t="shared" si="69"/>
        <v>1.0703780843982991E-2</v>
      </c>
      <c r="AG451">
        <v>2000</v>
      </c>
      <c r="AH451">
        <v>10.44</v>
      </c>
      <c r="AI451">
        <f t="shared" si="70"/>
        <v>2.0505327287323736</v>
      </c>
      <c r="AJ451">
        <f t="shared" si="71"/>
        <v>2.3607703982093827E-2</v>
      </c>
    </row>
    <row r="452" spans="1:36" ht="16">
      <c r="A452" t="s">
        <v>111</v>
      </c>
      <c r="B452" t="s">
        <v>112</v>
      </c>
      <c r="C452" t="s">
        <v>13</v>
      </c>
      <c r="D452" t="s">
        <v>14</v>
      </c>
      <c r="E452">
        <v>4</v>
      </c>
      <c r="F452">
        <v>120.443</v>
      </c>
      <c r="G452">
        <v>246</v>
      </c>
      <c r="I452">
        <v>-37.801486799999999</v>
      </c>
      <c r="J452">
        <v>1.0643172322423362</v>
      </c>
      <c r="K452" s="13">
        <f t="shared" si="63"/>
        <v>1.1512677580530688</v>
      </c>
      <c r="M452" t="s">
        <v>151</v>
      </c>
      <c r="N452" t="s">
        <v>152</v>
      </c>
      <c r="O452" t="s">
        <v>153</v>
      </c>
      <c r="P452" t="s">
        <v>150</v>
      </c>
      <c r="Q452">
        <v>4</v>
      </c>
      <c r="R452">
        <v>3</v>
      </c>
      <c r="S452" t="s">
        <v>112</v>
      </c>
      <c r="U452">
        <v>8.7411167932386071</v>
      </c>
      <c r="V452" s="14">
        <v>13.3</v>
      </c>
      <c r="W452" s="15">
        <v>818.19799999999998</v>
      </c>
      <c r="X452" s="15">
        <v>504.44940000000003</v>
      </c>
      <c r="Y452" s="15">
        <f t="shared" si="64"/>
        <v>0.61653707293344651</v>
      </c>
      <c r="Z452" s="12">
        <f t="shared" si="65"/>
        <v>8.1999430700148395</v>
      </c>
      <c r="AA452">
        <v>6.7306519475747182</v>
      </c>
      <c r="AB452">
        <f t="shared" si="66"/>
        <v>0.82081691178894223</v>
      </c>
      <c r="AC452">
        <f t="shared" si="67"/>
        <v>1.218298484884448</v>
      </c>
      <c r="AD452">
        <f t="shared" si="68"/>
        <v>10.6492893454006</v>
      </c>
      <c r="AE452">
        <v>995</v>
      </c>
      <c r="AF452">
        <f t="shared" si="69"/>
        <v>1.0702803362211659E-2</v>
      </c>
      <c r="AG452">
        <v>2000</v>
      </c>
      <c r="AH452">
        <v>10.44</v>
      </c>
      <c r="AI452">
        <f t="shared" si="70"/>
        <v>2.0503454716880576</v>
      </c>
      <c r="AJ452">
        <f t="shared" si="71"/>
        <v>2.360496634424572E-2</v>
      </c>
    </row>
    <row r="453" spans="1:36" ht="16">
      <c r="A453" t="s">
        <v>111</v>
      </c>
      <c r="B453" t="s">
        <v>112</v>
      </c>
      <c r="C453" t="s">
        <v>13</v>
      </c>
      <c r="D453" t="s">
        <v>14</v>
      </c>
      <c r="E453">
        <v>5</v>
      </c>
      <c r="F453">
        <v>120.411</v>
      </c>
      <c r="G453">
        <v>305.60000000000002</v>
      </c>
      <c r="I453">
        <v>-37.813001999999997</v>
      </c>
      <c r="J453">
        <v>1.0643046304909252</v>
      </c>
      <c r="K453" s="13">
        <f t="shared" si="63"/>
        <v>1.1512541387680224</v>
      </c>
      <c r="M453" t="s">
        <v>151</v>
      </c>
      <c r="N453" t="s">
        <v>152</v>
      </c>
      <c r="O453" t="s">
        <v>153</v>
      </c>
      <c r="P453" t="s">
        <v>150</v>
      </c>
      <c r="Q453">
        <v>4</v>
      </c>
      <c r="R453">
        <v>3</v>
      </c>
      <c r="S453" t="s">
        <v>112</v>
      </c>
      <c r="U453">
        <v>8.7387944022537969</v>
      </c>
      <c r="V453" s="14">
        <v>13.3</v>
      </c>
      <c r="W453" s="15">
        <v>818.19799999999998</v>
      </c>
      <c r="X453" s="15">
        <v>504.44940000000003</v>
      </c>
      <c r="Y453" s="15">
        <f t="shared" si="64"/>
        <v>0.61653707293344651</v>
      </c>
      <c r="Z453" s="12">
        <f t="shared" si="65"/>
        <v>8.1999430700148395</v>
      </c>
      <c r="AA453">
        <v>6.7306519475747182</v>
      </c>
      <c r="AB453">
        <f t="shared" si="66"/>
        <v>0.82081691178894223</v>
      </c>
      <c r="AC453">
        <f t="shared" si="67"/>
        <v>1.218298484884448</v>
      </c>
      <c r="AD453">
        <f t="shared" si="68"/>
        <v>10.646459979982497</v>
      </c>
      <c r="AE453">
        <v>995</v>
      </c>
      <c r="AF453">
        <f t="shared" si="69"/>
        <v>1.0699959778876882E-2</v>
      </c>
      <c r="AG453">
        <v>2000</v>
      </c>
      <c r="AH453">
        <v>10.44</v>
      </c>
      <c r="AI453">
        <f t="shared" si="70"/>
        <v>2.049800723922774</v>
      </c>
      <c r="AJ453">
        <f t="shared" si="71"/>
        <v>2.3598415670657822E-2</v>
      </c>
    </row>
    <row r="454" spans="1:36" ht="16">
      <c r="A454" t="s">
        <v>111</v>
      </c>
      <c r="B454" t="s">
        <v>112</v>
      </c>
      <c r="C454" t="s">
        <v>13</v>
      </c>
      <c r="D454" t="s">
        <v>14</v>
      </c>
      <c r="E454">
        <v>6</v>
      </c>
      <c r="F454">
        <v>120.34099999999999</v>
      </c>
      <c r="G454">
        <v>365.3</v>
      </c>
      <c r="I454">
        <v>-37.783254399999997</v>
      </c>
      <c r="J454">
        <v>1.0643371850088379</v>
      </c>
      <c r="K454" s="13">
        <f t="shared" si="63"/>
        <v>1.1512893219133842</v>
      </c>
      <c r="M454" t="s">
        <v>151</v>
      </c>
      <c r="N454" t="s">
        <v>152</v>
      </c>
      <c r="O454" t="s">
        <v>153</v>
      </c>
      <c r="P454" t="s">
        <v>150</v>
      </c>
      <c r="Q454">
        <v>4</v>
      </c>
      <c r="R454">
        <v>3</v>
      </c>
      <c r="S454" t="s">
        <v>112</v>
      </c>
      <c r="U454">
        <v>8.7337141719745208</v>
      </c>
      <c r="V454" s="14">
        <v>13.3</v>
      </c>
      <c r="W454" s="15">
        <v>818.19799999999998</v>
      </c>
      <c r="X454" s="15">
        <v>504.44940000000003</v>
      </c>
      <c r="Y454" s="15">
        <f t="shared" si="64"/>
        <v>0.61653707293344651</v>
      </c>
      <c r="Z454" s="12">
        <f t="shared" si="65"/>
        <v>8.1999430700148395</v>
      </c>
      <c r="AA454">
        <v>6.7306519475747182</v>
      </c>
      <c r="AB454">
        <f t="shared" si="66"/>
        <v>0.82081691178894223</v>
      </c>
      <c r="AC454">
        <f t="shared" si="67"/>
        <v>1.218298484884448</v>
      </c>
      <c r="AD454">
        <f t="shared" si="68"/>
        <v>10.64027074313039</v>
      </c>
      <c r="AE454">
        <v>995</v>
      </c>
      <c r="AF454">
        <f t="shared" si="69"/>
        <v>1.0693739440332051E-2</v>
      </c>
      <c r="AG454">
        <v>2000</v>
      </c>
      <c r="AH454">
        <v>10.44</v>
      </c>
      <c r="AI454">
        <f t="shared" si="70"/>
        <v>2.0486090881862169</v>
      </c>
      <c r="AJ454">
        <f t="shared" si="71"/>
        <v>2.3585417680035057E-2</v>
      </c>
    </row>
    <row r="455" spans="1:36" ht="16">
      <c r="A455" t="s">
        <v>111</v>
      </c>
      <c r="B455" t="s">
        <v>112</v>
      </c>
      <c r="C455" t="s">
        <v>13</v>
      </c>
      <c r="D455" t="s">
        <v>14</v>
      </c>
      <c r="E455">
        <v>7</v>
      </c>
      <c r="F455">
        <v>120.351</v>
      </c>
      <c r="G455">
        <v>425.1</v>
      </c>
      <c r="I455">
        <v>-37.798607999999994</v>
      </c>
      <c r="J455">
        <v>1.0643203826796872</v>
      </c>
      <c r="K455" s="13">
        <f t="shared" si="63"/>
        <v>1.151271162873744</v>
      </c>
      <c r="M455" t="s">
        <v>151</v>
      </c>
      <c r="N455" t="s">
        <v>152</v>
      </c>
      <c r="O455" t="s">
        <v>153</v>
      </c>
      <c r="P455" t="s">
        <v>150</v>
      </c>
      <c r="Q455">
        <v>4</v>
      </c>
      <c r="R455">
        <v>3</v>
      </c>
      <c r="S455" t="s">
        <v>112</v>
      </c>
      <c r="U455">
        <v>8.7344399191572766</v>
      </c>
      <c r="V455" s="14">
        <v>13.3</v>
      </c>
      <c r="W455" s="15">
        <v>818.19799999999998</v>
      </c>
      <c r="X455" s="15">
        <v>504.44940000000003</v>
      </c>
      <c r="Y455" s="15">
        <f t="shared" si="64"/>
        <v>0.61653707293344651</v>
      </c>
      <c r="Z455" s="12">
        <f t="shared" si="65"/>
        <v>8.1999430700148395</v>
      </c>
      <c r="AA455">
        <v>6.7306519475747182</v>
      </c>
      <c r="AB455">
        <f t="shared" si="66"/>
        <v>0.82081691178894223</v>
      </c>
      <c r="AC455">
        <f t="shared" si="67"/>
        <v>1.218298484884448</v>
      </c>
      <c r="AD455">
        <f t="shared" si="68"/>
        <v>10.641154919823551</v>
      </c>
      <c r="AE455">
        <v>995</v>
      </c>
      <c r="AF455">
        <f t="shared" si="69"/>
        <v>1.0694628060124172E-2</v>
      </c>
      <c r="AG455">
        <v>2000</v>
      </c>
      <c r="AH455">
        <v>10.44</v>
      </c>
      <c r="AI455">
        <f t="shared" si="70"/>
        <v>2.0487793218628685</v>
      </c>
      <c r="AJ455">
        <f t="shared" si="71"/>
        <v>2.3587005523527452E-2</v>
      </c>
    </row>
    <row r="456" spans="1:36" ht="16">
      <c r="A456" t="s">
        <v>111</v>
      </c>
      <c r="B456" t="s">
        <v>112</v>
      </c>
      <c r="C456" t="s">
        <v>13</v>
      </c>
      <c r="D456" t="s">
        <v>14</v>
      </c>
      <c r="E456">
        <v>8</v>
      </c>
      <c r="F456">
        <v>0.184</v>
      </c>
      <c r="G456">
        <v>1148.9000000000001</v>
      </c>
      <c r="I456">
        <v>-14.452499599999999</v>
      </c>
      <c r="J456">
        <v>1.0898627826083722</v>
      </c>
      <c r="K456" s="13">
        <f t="shared" si="63"/>
        <v>1.1788754118120763</v>
      </c>
      <c r="M456" t="s">
        <v>151</v>
      </c>
      <c r="N456" t="s">
        <v>152</v>
      </c>
      <c r="O456" t="s">
        <v>153</v>
      </c>
      <c r="P456" t="s">
        <v>150</v>
      </c>
      <c r="Q456">
        <v>4</v>
      </c>
      <c r="R456">
        <v>3</v>
      </c>
      <c r="S456" t="s">
        <v>112</v>
      </c>
      <c r="U456">
        <v>1.3353748162665361E-2</v>
      </c>
      <c r="V456" s="14">
        <v>13.3</v>
      </c>
      <c r="W456" s="15">
        <v>818.19799999999998</v>
      </c>
      <c r="X456" s="15">
        <v>504.44940000000003</v>
      </c>
      <c r="Y456" s="15">
        <f t="shared" si="64"/>
        <v>0.61653707293344651</v>
      </c>
      <c r="Z456" s="12">
        <f t="shared" si="65"/>
        <v>8.1999430700148395</v>
      </c>
      <c r="AA456">
        <v>6.7306519475747182</v>
      </c>
      <c r="AB456">
        <f t="shared" si="66"/>
        <v>0.82081691178894223</v>
      </c>
      <c r="AC456">
        <f t="shared" si="67"/>
        <v>1.218298484884448</v>
      </c>
      <c r="AD456">
        <f t="shared" si="68"/>
        <v>1.6268851154103689E-2</v>
      </c>
      <c r="AE456">
        <v>995</v>
      </c>
      <c r="AF456">
        <f t="shared" si="69"/>
        <v>1.6350604174978582E-5</v>
      </c>
      <c r="AG456">
        <v>2000</v>
      </c>
      <c r="AH456">
        <v>10.44</v>
      </c>
      <c r="AI456">
        <f t="shared" si="70"/>
        <v>3.1322996503790387E-3</v>
      </c>
      <c r="AJ456">
        <f t="shared" si="71"/>
        <v>3.6925910402594122E-5</v>
      </c>
    </row>
    <row r="457" spans="1:36" ht="16">
      <c r="A457" t="s">
        <v>111</v>
      </c>
      <c r="B457" t="s">
        <v>112</v>
      </c>
      <c r="C457" t="s">
        <v>13</v>
      </c>
      <c r="D457" t="s">
        <v>14</v>
      </c>
      <c r="E457">
        <v>9</v>
      </c>
      <c r="F457">
        <v>1.0760000000000001</v>
      </c>
      <c r="G457">
        <v>1200.3</v>
      </c>
      <c r="H457" t="s">
        <v>15</v>
      </c>
      <c r="I457">
        <v>-16.0761428</v>
      </c>
      <c r="J457">
        <v>1.0880868214564261</v>
      </c>
      <c r="K457" s="13">
        <f t="shared" si="63"/>
        <v>1.1769561281192493</v>
      </c>
      <c r="M457" t="s">
        <v>151</v>
      </c>
      <c r="N457" t="s">
        <v>152</v>
      </c>
      <c r="O457" t="s">
        <v>153</v>
      </c>
      <c r="P457" t="s">
        <v>150</v>
      </c>
      <c r="Q457">
        <v>4</v>
      </c>
      <c r="R457">
        <v>3</v>
      </c>
      <c r="S457" t="s">
        <v>112</v>
      </c>
      <c r="T457" t="s">
        <v>15</v>
      </c>
      <c r="U457">
        <v>7.8090396864282222E-2</v>
      </c>
      <c r="V457" s="14">
        <v>13.3</v>
      </c>
      <c r="W457" s="15">
        <v>818.19799999999998</v>
      </c>
      <c r="X457" s="15">
        <v>504.44940000000003</v>
      </c>
      <c r="Y457" s="15">
        <f t="shared" si="64"/>
        <v>0.61653707293344651</v>
      </c>
      <c r="Z457" s="12">
        <f t="shared" si="65"/>
        <v>8.1999430700148395</v>
      </c>
      <c r="AA457">
        <v>6.7306519475747182</v>
      </c>
      <c r="AB457">
        <f t="shared" si="66"/>
        <v>0.82081691178894223</v>
      </c>
      <c r="AC457">
        <f t="shared" si="67"/>
        <v>1.218298484884448</v>
      </c>
      <c r="AD457">
        <f t="shared" si="68"/>
        <v>9.5137412183780287E-2</v>
      </c>
      <c r="AE457">
        <v>995</v>
      </c>
      <c r="AF457">
        <f t="shared" si="69"/>
        <v>9.5615489631939985E-5</v>
      </c>
      <c r="AG457">
        <v>2000</v>
      </c>
      <c r="AH457">
        <v>10.44</v>
      </c>
      <c r="AI457">
        <f t="shared" si="70"/>
        <v>1.831714360765134E-2</v>
      </c>
      <c r="AJ457">
        <f t="shared" si="71"/>
        <v>2.1558474418665577E-4</v>
      </c>
    </row>
    <row r="458" spans="1:36" ht="16">
      <c r="A458" t="s">
        <v>111</v>
      </c>
      <c r="B458" t="s">
        <v>112</v>
      </c>
      <c r="C458" t="s">
        <v>13</v>
      </c>
      <c r="D458" t="s">
        <v>14</v>
      </c>
      <c r="E458">
        <v>10</v>
      </c>
      <c r="F458">
        <v>163.28</v>
      </c>
      <c r="G458">
        <v>1368.1</v>
      </c>
      <c r="H458" t="s">
        <v>16</v>
      </c>
      <c r="I458">
        <v>-32.066917199999999</v>
      </c>
      <c r="J458">
        <v>1.0705925055935486</v>
      </c>
      <c r="K458" s="13">
        <f t="shared" si="63"/>
        <v>1.1580496957362389</v>
      </c>
      <c r="M458" t="s">
        <v>151</v>
      </c>
      <c r="N458" t="s">
        <v>152</v>
      </c>
      <c r="O458" t="s">
        <v>153</v>
      </c>
      <c r="P458" t="s">
        <v>150</v>
      </c>
      <c r="Q458">
        <v>4</v>
      </c>
      <c r="R458">
        <v>3</v>
      </c>
      <c r="S458" t="s">
        <v>112</v>
      </c>
      <c r="T458" t="s">
        <v>16</v>
      </c>
      <c r="U458">
        <v>11.85</v>
      </c>
      <c r="V458" s="14">
        <v>13.3</v>
      </c>
      <c r="W458" s="15">
        <v>818.19799999999998</v>
      </c>
      <c r="X458" s="15">
        <v>504.44940000000003</v>
      </c>
      <c r="Y458" s="15">
        <f t="shared" si="64"/>
        <v>0.61653707293344651</v>
      </c>
      <c r="Z458" s="12">
        <f t="shared" si="65"/>
        <v>8.1999430700148395</v>
      </c>
      <c r="AA458">
        <v>6.7306519475747182</v>
      </c>
      <c r="AB458">
        <f t="shared" si="66"/>
        <v>0.82081691178894223</v>
      </c>
      <c r="AC458">
        <f t="shared" si="67"/>
        <v>1.218298484884448</v>
      </c>
      <c r="AD458">
        <f t="shared" si="68"/>
        <v>14.43683704588071</v>
      </c>
      <c r="AE458">
        <v>995</v>
      </c>
      <c r="AF458">
        <f t="shared" si="69"/>
        <v>1.4509383965709256E-2</v>
      </c>
      <c r="AG458">
        <v>2000</v>
      </c>
      <c r="AH458">
        <v>10.44</v>
      </c>
      <c r="AI458">
        <f t="shared" si="70"/>
        <v>2.7795754723580952</v>
      </c>
      <c r="AJ458">
        <f t="shared" si="71"/>
        <v>3.2188865300402048E-2</v>
      </c>
    </row>
    <row r="459" spans="1:36" ht="16">
      <c r="A459" t="s">
        <v>111</v>
      </c>
      <c r="B459" t="s">
        <v>112</v>
      </c>
      <c r="C459" t="s">
        <v>13</v>
      </c>
      <c r="D459" t="s">
        <v>14</v>
      </c>
      <c r="E459">
        <v>11</v>
      </c>
      <c r="F459">
        <v>0.83499999999999996</v>
      </c>
      <c r="G459">
        <v>1391.1</v>
      </c>
      <c r="H459" t="s">
        <v>24</v>
      </c>
      <c r="I459">
        <v>-22.7674336</v>
      </c>
      <c r="J459">
        <v>1.0807671312028586</v>
      </c>
      <c r="K459" s="13">
        <f t="shared" si="63"/>
        <v>1.1690456692455853</v>
      </c>
      <c r="M459" t="s">
        <v>151</v>
      </c>
      <c r="N459" t="s">
        <v>152</v>
      </c>
      <c r="O459" t="s">
        <v>153</v>
      </c>
      <c r="P459" t="s">
        <v>150</v>
      </c>
      <c r="Q459">
        <v>4</v>
      </c>
      <c r="R459">
        <v>3</v>
      </c>
      <c r="S459" t="s">
        <v>112</v>
      </c>
      <c r="T459" t="s">
        <v>24</v>
      </c>
      <c r="U459">
        <v>6.0599889759921602E-2</v>
      </c>
      <c r="V459" s="14">
        <v>13.3</v>
      </c>
      <c r="W459" s="15">
        <v>818.19799999999998</v>
      </c>
      <c r="X459" s="15">
        <v>504.44940000000003</v>
      </c>
      <c r="Y459" s="15">
        <f t="shared" si="64"/>
        <v>0.61653707293344651</v>
      </c>
      <c r="Z459" s="12">
        <f t="shared" si="65"/>
        <v>8.1999430700148395</v>
      </c>
      <c r="AA459">
        <v>6.7306519475747182</v>
      </c>
      <c r="AB459">
        <f t="shared" si="66"/>
        <v>0.82081691178894223</v>
      </c>
      <c r="AC459">
        <f t="shared" si="67"/>
        <v>1.218298484884448</v>
      </c>
      <c r="AD459">
        <f t="shared" si="68"/>
        <v>7.3828753878677059E-2</v>
      </c>
      <c r="AE459">
        <v>995</v>
      </c>
      <c r="AF459">
        <f t="shared" si="69"/>
        <v>7.419975264188649E-5</v>
      </c>
      <c r="AG459">
        <v>2000</v>
      </c>
      <c r="AH459">
        <v>10.44</v>
      </c>
      <c r="AI459">
        <f t="shared" si="70"/>
        <v>1.4214512000361399E-2</v>
      </c>
      <c r="AJ459">
        <f t="shared" si="71"/>
        <v>1.6617413694461895E-4</v>
      </c>
    </row>
    <row r="460" spans="1:36" ht="16">
      <c r="A460" t="s">
        <v>111</v>
      </c>
      <c r="B460" t="s">
        <v>112</v>
      </c>
      <c r="C460" t="s">
        <v>13</v>
      </c>
      <c r="D460" t="s">
        <v>14</v>
      </c>
      <c r="E460">
        <v>12</v>
      </c>
      <c r="F460">
        <v>1.18</v>
      </c>
      <c r="G460">
        <v>1396.5</v>
      </c>
      <c r="H460" t="s">
        <v>49</v>
      </c>
      <c r="I460">
        <v>19.079762800000001</v>
      </c>
      <c r="J460">
        <v>1.1265265347937494</v>
      </c>
      <c r="K460" s="13">
        <f t="shared" si="63"/>
        <v>1.2184967222951797</v>
      </c>
      <c r="M460" t="s">
        <v>151</v>
      </c>
      <c r="N460" t="s">
        <v>152</v>
      </c>
      <c r="O460" t="s">
        <v>153</v>
      </c>
      <c r="P460" t="s">
        <v>150</v>
      </c>
      <c r="Q460">
        <v>4</v>
      </c>
      <c r="R460">
        <v>3</v>
      </c>
      <c r="S460" t="s">
        <v>112</v>
      </c>
      <c r="T460" t="s">
        <v>49</v>
      </c>
      <c r="U460">
        <v>8.563816756491914E-2</v>
      </c>
      <c r="V460" s="14">
        <v>13.3</v>
      </c>
      <c r="W460" s="15">
        <v>818.19799999999998</v>
      </c>
      <c r="X460" s="15">
        <v>504.44940000000003</v>
      </c>
      <c r="Y460" s="15">
        <f t="shared" si="64"/>
        <v>0.61653707293344651</v>
      </c>
      <c r="Z460" s="12">
        <f t="shared" si="65"/>
        <v>8.1999430700148395</v>
      </c>
      <c r="AA460">
        <v>6.7306519475747182</v>
      </c>
      <c r="AB460">
        <f t="shared" si="66"/>
        <v>0.82081691178894223</v>
      </c>
      <c r="AC460">
        <f t="shared" si="67"/>
        <v>1.218298484884448</v>
      </c>
      <c r="AD460">
        <f t="shared" si="68"/>
        <v>0.10433284979262147</v>
      </c>
      <c r="AE460">
        <v>995</v>
      </c>
      <c r="AF460">
        <f t="shared" si="69"/>
        <v>1.0485713546997133E-4</v>
      </c>
      <c r="AG460">
        <v>2000</v>
      </c>
      <c r="AH460">
        <v>10.44</v>
      </c>
      <c r="AI460">
        <f t="shared" si="70"/>
        <v>2.0087573844822095E-2</v>
      </c>
      <c r="AJ460">
        <f t="shared" si="71"/>
        <v>2.4476642888778102E-4</v>
      </c>
    </row>
    <row r="461" spans="1:36" ht="16">
      <c r="A461" t="s">
        <v>111</v>
      </c>
      <c r="B461" t="s">
        <v>112</v>
      </c>
      <c r="C461" t="s">
        <v>13</v>
      </c>
      <c r="D461" t="s">
        <v>14</v>
      </c>
      <c r="E461">
        <v>13</v>
      </c>
      <c r="F461">
        <v>0.17</v>
      </c>
      <c r="G461">
        <v>1471.4</v>
      </c>
      <c r="I461">
        <v>11933.2795236</v>
      </c>
      <c r="J461">
        <v>12.633077464630183</v>
      </c>
      <c r="K461" s="13">
        <f t="shared" si="63"/>
        <v>13.535843648131927</v>
      </c>
      <c r="M461" t="s">
        <v>151</v>
      </c>
      <c r="N461" t="s">
        <v>152</v>
      </c>
      <c r="O461" t="s">
        <v>153</v>
      </c>
      <c r="P461" t="s">
        <v>150</v>
      </c>
      <c r="Q461">
        <v>4</v>
      </c>
      <c r="R461">
        <v>3</v>
      </c>
      <c r="S461" t="s">
        <v>112</v>
      </c>
      <c r="U461">
        <v>1.2337702106810388E-2</v>
      </c>
      <c r="V461" s="14">
        <v>13.3</v>
      </c>
      <c r="W461" s="15">
        <v>818.19799999999998</v>
      </c>
      <c r="X461" s="15">
        <v>504.44940000000003</v>
      </c>
      <c r="Y461" s="15">
        <f t="shared" si="64"/>
        <v>0.61653707293344651</v>
      </c>
      <c r="Z461" s="12">
        <f t="shared" si="65"/>
        <v>8.1999430700148395</v>
      </c>
      <c r="AA461">
        <v>6.7306519475747182</v>
      </c>
      <c r="AB461">
        <f t="shared" si="66"/>
        <v>0.82081691178894223</v>
      </c>
      <c r="AC461">
        <f t="shared" si="67"/>
        <v>1.218298484884448</v>
      </c>
      <c r="AD461">
        <f t="shared" si="68"/>
        <v>1.5031003783682757E-2</v>
      </c>
      <c r="AE461">
        <v>995</v>
      </c>
      <c r="AF461">
        <f t="shared" si="69"/>
        <v>1.5106536466012822E-5</v>
      </c>
      <c r="AG461">
        <v>2000</v>
      </c>
      <c r="AH461">
        <v>10.44</v>
      </c>
      <c r="AI461">
        <f t="shared" si="70"/>
        <v>2.8939725030675905E-3</v>
      </c>
      <c r="AJ461">
        <f t="shared" si="71"/>
        <v>3.9172359323515893E-4</v>
      </c>
    </row>
    <row r="462" spans="1:36" ht="16">
      <c r="A462" t="s">
        <v>111</v>
      </c>
      <c r="B462" t="s">
        <v>112</v>
      </c>
      <c r="C462" t="s">
        <v>13</v>
      </c>
      <c r="D462" t="s">
        <v>14</v>
      </c>
      <c r="E462">
        <v>14</v>
      </c>
      <c r="F462">
        <v>0.29399999999999998</v>
      </c>
      <c r="G462">
        <v>1534.9</v>
      </c>
      <c r="H462" t="s">
        <v>17</v>
      </c>
      <c r="I462">
        <v>5449.3937888</v>
      </c>
      <c r="J462">
        <v>6.7256546267153166</v>
      </c>
      <c r="K462" s="13">
        <f t="shared" si="63"/>
        <v>7.241262341216494</v>
      </c>
      <c r="M462" t="s">
        <v>151</v>
      </c>
      <c r="N462" t="s">
        <v>152</v>
      </c>
      <c r="O462" t="s">
        <v>153</v>
      </c>
      <c r="P462" t="s">
        <v>150</v>
      </c>
      <c r="Q462">
        <v>4</v>
      </c>
      <c r="R462">
        <v>3</v>
      </c>
      <c r="S462" t="s">
        <v>112</v>
      </c>
      <c r="T462" t="s">
        <v>17</v>
      </c>
      <c r="U462">
        <v>2.133696717295443E-2</v>
      </c>
      <c r="V462" s="14">
        <v>13.3</v>
      </c>
      <c r="W462" s="15">
        <v>818.19799999999998</v>
      </c>
      <c r="X462" s="15">
        <v>504.44940000000003</v>
      </c>
      <c r="Y462" s="15">
        <f t="shared" si="64"/>
        <v>0.61653707293344651</v>
      </c>
      <c r="Z462" s="12">
        <f t="shared" si="65"/>
        <v>8.1999430700148395</v>
      </c>
      <c r="AA462">
        <v>6.7306519475747182</v>
      </c>
      <c r="AB462">
        <f t="shared" si="66"/>
        <v>0.82081691178894223</v>
      </c>
      <c r="AC462">
        <f t="shared" si="67"/>
        <v>1.218298484884448</v>
      </c>
      <c r="AD462">
        <f t="shared" si="68"/>
        <v>2.5994794778839588E-2</v>
      </c>
      <c r="AE462">
        <v>995</v>
      </c>
      <c r="AF462">
        <f t="shared" si="69"/>
        <v>2.6125421888280992E-5</v>
      </c>
      <c r="AG462">
        <v>2000</v>
      </c>
      <c r="AH462">
        <v>10.44</v>
      </c>
      <c r="AI462">
        <f t="shared" si="70"/>
        <v>5.00487009354042E-3</v>
      </c>
      <c r="AJ462">
        <f t="shared" si="71"/>
        <v>3.6241577331034912E-4</v>
      </c>
    </row>
    <row r="463" spans="1:36" ht="16">
      <c r="A463" t="s">
        <v>111</v>
      </c>
      <c r="B463" t="s">
        <v>112</v>
      </c>
      <c r="C463" t="s">
        <v>13</v>
      </c>
      <c r="D463" t="s">
        <v>14</v>
      </c>
      <c r="E463">
        <v>15</v>
      </c>
      <c r="F463">
        <v>0.38600000000000001</v>
      </c>
      <c r="G463">
        <v>1611.6</v>
      </c>
      <c r="I463">
        <v>3736.8590024</v>
      </c>
      <c r="J463">
        <v>5.0295860826474517</v>
      </c>
      <c r="K463" s="13">
        <f t="shared" si="63"/>
        <v>5.4227277225942148</v>
      </c>
      <c r="M463" t="s">
        <v>151</v>
      </c>
      <c r="N463" t="s">
        <v>152</v>
      </c>
      <c r="O463" t="s">
        <v>153</v>
      </c>
      <c r="P463" t="s">
        <v>150</v>
      </c>
      <c r="Q463">
        <v>4</v>
      </c>
      <c r="R463">
        <v>3</v>
      </c>
      <c r="S463" t="s">
        <v>112</v>
      </c>
      <c r="U463">
        <v>2.8013841254287113E-2</v>
      </c>
      <c r="V463" s="14">
        <v>13.3</v>
      </c>
      <c r="W463" s="15">
        <v>818.19799999999998</v>
      </c>
      <c r="X463" s="15">
        <v>504.44940000000003</v>
      </c>
      <c r="Y463" s="15">
        <f t="shared" si="64"/>
        <v>0.61653707293344651</v>
      </c>
      <c r="Z463" s="12">
        <f t="shared" si="65"/>
        <v>8.1999430700148395</v>
      </c>
      <c r="AA463">
        <v>6.7306519475747182</v>
      </c>
      <c r="AB463">
        <f t="shared" si="66"/>
        <v>0.82081691178894223</v>
      </c>
      <c r="AC463">
        <f t="shared" si="67"/>
        <v>1.218298484884448</v>
      </c>
      <c r="AD463">
        <f t="shared" si="68"/>
        <v>3.4129220355891436E-2</v>
      </c>
      <c r="AE463">
        <v>995</v>
      </c>
      <c r="AF463">
        <f t="shared" si="69"/>
        <v>3.4300723975770284E-5</v>
      </c>
      <c r="AG463">
        <v>2000</v>
      </c>
      <c r="AH463">
        <v>10.44</v>
      </c>
      <c r="AI463">
        <f t="shared" si="70"/>
        <v>6.5710199187299393E-3</v>
      </c>
      <c r="AJ463">
        <f t="shared" si="71"/>
        <v>3.5632851879015623E-4</v>
      </c>
    </row>
    <row r="464" spans="1:36" ht="16">
      <c r="A464" t="s">
        <v>111</v>
      </c>
      <c r="B464" t="s">
        <v>112</v>
      </c>
      <c r="C464" t="s">
        <v>13</v>
      </c>
      <c r="D464" t="s">
        <v>14</v>
      </c>
      <c r="E464">
        <v>16</v>
      </c>
      <c r="F464">
        <v>0.14099999999999999</v>
      </c>
      <c r="G464">
        <v>1624.1</v>
      </c>
      <c r="I464">
        <v>2842.0454368000001</v>
      </c>
      <c r="J464">
        <v>4.1186064126957138</v>
      </c>
      <c r="K464" s="13">
        <f t="shared" si="63"/>
        <v>4.4438725464017264</v>
      </c>
      <c r="M464" t="s">
        <v>151</v>
      </c>
      <c r="N464" t="s">
        <v>152</v>
      </c>
      <c r="O464" t="s">
        <v>153</v>
      </c>
      <c r="P464" t="s">
        <v>150</v>
      </c>
      <c r="Q464">
        <v>4</v>
      </c>
      <c r="R464">
        <v>3</v>
      </c>
      <c r="S464" t="s">
        <v>112</v>
      </c>
      <c r="U464">
        <v>1.0233035276825085E-2</v>
      </c>
      <c r="V464" s="14">
        <v>13.3</v>
      </c>
      <c r="W464" s="15">
        <v>818.19799999999998</v>
      </c>
      <c r="X464" s="15">
        <v>504.44940000000003</v>
      </c>
      <c r="Y464" s="15">
        <f t="shared" si="64"/>
        <v>0.61653707293344651</v>
      </c>
      <c r="Z464" s="12">
        <f t="shared" si="65"/>
        <v>8.1999430700148395</v>
      </c>
      <c r="AA464">
        <v>6.7306519475747182</v>
      </c>
      <c r="AB464">
        <f t="shared" si="66"/>
        <v>0.82081691178894223</v>
      </c>
      <c r="AC464">
        <f t="shared" si="67"/>
        <v>1.218298484884448</v>
      </c>
      <c r="AD464">
        <f t="shared" si="68"/>
        <v>1.2466891373525109E-2</v>
      </c>
      <c r="AE464">
        <v>995</v>
      </c>
      <c r="AF464">
        <f t="shared" si="69"/>
        <v>1.2529539068869456E-5</v>
      </c>
      <c r="AG464">
        <v>2000</v>
      </c>
      <c r="AH464">
        <v>10.44</v>
      </c>
      <c r="AI464">
        <f t="shared" si="70"/>
        <v>2.4002948407795895E-3</v>
      </c>
      <c r="AJ464">
        <f t="shared" si="71"/>
        <v>1.066660434621012E-4</v>
      </c>
    </row>
    <row r="465" spans="1:36" ht="16">
      <c r="A465" t="s">
        <v>111</v>
      </c>
      <c r="B465" t="s">
        <v>112</v>
      </c>
      <c r="C465" t="s">
        <v>13</v>
      </c>
      <c r="D465" t="s">
        <v>14</v>
      </c>
      <c r="E465">
        <v>17</v>
      </c>
      <c r="F465">
        <v>0.05</v>
      </c>
      <c r="G465">
        <v>1632.3</v>
      </c>
      <c r="I465">
        <v>16866.737619200001</v>
      </c>
      <c r="J465">
        <v>16.649683109128738</v>
      </c>
      <c r="K465" s="13">
        <f t="shared" si="63"/>
        <v>17.781061430699868</v>
      </c>
      <c r="M465" t="s">
        <v>151</v>
      </c>
      <c r="N465" t="s">
        <v>152</v>
      </c>
      <c r="O465" t="s">
        <v>153</v>
      </c>
      <c r="P465" t="s">
        <v>150</v>
      </c>
      <c r="Q465">
        <v>4</v>
      </c>
      <c r="R465">
        <v>3</v>
      </c>
      <c r="S465" t="s">
        <v>112</v>
      </c>
      <c r="U465">
        <v>3.6287359137677608E-3</v>
      </c>
      <c r="V465" s="14">
        <v>13.3</v>
      </c>
      <c r="W465" s="15">
        <v>818.19799999999998</v>
      </c>
      <c r="X465" s="15">
        <v>504.44940000000003</v>
      </c>
      <c r="Y465" s="15">
        <f t="shared" si="64"/>
        <v>0.61653707293344651</v>
      </c>
      <c r="Z465" s="12">
        <f t="shared" si="65"/>
        <v>8.1999430700148395</v>
      </c>
      <c r="AA465">
        <v>6.7306519475747182</v>
      </c>
      <c r="AB465">
        <f t="shared" si="66"/>
        <v>0.82081691178894223</v>
      </c>
      <c r="AC465">
        <f t="shared" si="67"/>
        <v>1.218298484884448</v>
      </c>
      <c r="AD465">
        <f t="shared" si="68"/>
        <v>4.4208834657890458E-3</v>
      </c>
      <c r="AE465">
        <v>995</v>
      </c>
      <c r="AF465">
        <f t="shared" si="69"/>
        <v>4.4430989605920061E-6</v>
      </c>
      <c r="AG465">
        <v>2000</v>
      </c>
      <c r="AH465">
        <v>10.44</v>
      </c>
      <c r="AI465">
        <f t="shared" si="70"/>
        <v>8.5116838325517371E-4</v>
      </c>
      <c r="AJ465">
        <f t="shared" si="71"/>
        <v>1.5134677310529732E-4</v>
      </c>
    </row>
    <row r="466" spans="1:36" ht="16">
      <c r="A466" t="s">
        <v>111</v>
      </c>
      <c r="B466" t="s">
        <v>112</v>
      </c>
      <c r="C466" t="s">
        <v>13</v>
      </c>
      <c r="D466" t="s">
        <v>14</v>
      </c>
      <c r="E466">
        <v>18</v>
      </c>
      <c r="F466">
        <v>2.359</v>
      </c>
      <c r="G466">
        <v>1647.5</v>
      </c>
      <c r="H466" t="s">
        <v>19</v>
      </c>
      <c r="I466">
        <v>4015.3013363999999</v>
      </c>
      <c r="J466">
        <v>5.3095378988826862</v>
      </c>
      <c r="K466" s="13">
        <f t="shared" si="63"/>
        <v>5.7232434734164279</v>
      </c>
      <c r="M466" t="s">
        <v>151</v>
      </c>
      <c r="N466" t="s">
        <v>152</v>
      </c>
      <c r="O466" t="s">
        <v>153</v>
      </c>
      <c r="P466" t="s">
        <v>150</v>
      </c>
      <c r="Q466">
        <v>4</v>
      </c>
      <c r="R466">
        <v>3</v>
      </c>
      <c r="S466" t="s">
        <v>112</v>
      </c>
      <c r="T466" t="s">
        <v>19</v>
      </c>
      <c r="U466">
        <v>0.17120376041156296</v>
      </c>
      <c r="V466" s="14">
        <v>13.3</v>
      </c>
      <c r="W466" s="15">
        <v>818.19799999999998</v>
      </c>
      <c r="X466" s="15">
        <v>504.44940000000003</v>
      </c>
      <c r="Y466" s="15">
        <f t="shared" si="64"/>
        <v>0.61653707293344651</v>
      </c>
      <c r="Z466" s="12">
        <f t="shared" si="65"/>
        <v>8.1999430700148395</v>
      </c>
      <c r="AA466">
        <v>6.7306519475747182</v>
      </c>
      <c r="AB466">
        <f t="shared" si="66"/>
        <v>0.82081691178894223</v>
      </c>
      <c r="AC466">
        <f t="shared" si="67"/>
        <v>1.218298484884448</v>
      </c>
      <c r="AD466">
        <f t="shared" si="68"/>
        <v>0.2085772819159272</v>
      </c>
      <c r="AE466">
        <v>995</v>
      </c>
      <c r="AF466">
        <f t="shared" si="69"/>
        <v>2.0962540896073085E-4</v>
      </c>
      <c r="AG466">
        <v>2000</v>
      </c>
      <c r="AH466">
        <v>10.44</v>
      </c>
      <c r="AI466">
        <f t="shared" si="70"/>
        <v>4.0158124321979093E-2</v>
      </c>
      <c r="AJ466">
        <f t="shared" si="71"/>
        <v>2.2983472293041235E-3</v>
      </c>
    </row>
    <row r="467" spans="1:36" ht="16">
      <c r="A467" t="s">
        <v>111</v>
      </c>
      <c r="B467" t="s">
        <v>112</v>
      </c>
      <c r="C467" t="s">
        <v>13</v>
      </c>
      <c r="D467" t="s">
        <v>14</v>
      </c>
      <c r="E467">
        <v>19</v>
      </c>
      <c r="F467">
        <v>1.6779999999999999</v>
      </c>
      <c r="G467">
        <v>1663.6</v>
      </c>
      <c r="H467" t="s">
        <v>20</v>
      </c>
      <c r="I467">
        <v>8243.0772688000015</v>
      </c>
      <c r="J467">
        <v>9.3661375004847418</v>
      </c>
      <c r="K467" s="13">
        <f t="shared" si="63"/>
        <v>10.062334511897348</v>
      </c>
      <c r="M467" t="s">
        <v>151</v>
      </c>
      <c r="N467" t="s">
        <v>152</v>
      </c>
      <c r="O467" t="s">
        <v>153</v>
      </c>
      <c r="P467" t="s">
        <v>150</v>
      </c>
      <c r="Q467">
        <v>4</v>
      </c>
      <c r="R467">
        <v>3</v>
      </c>
      <c r="S467" t="s">
        <v>112</v>
      </c>
      <c r="T467" t="s">
        <v>20</v>
      </c>
      <c r="U467">
        <v>0.12178037726604606</v>
      </c>
      <c r="V467" s="14">
        <v>13.3</v>
      </c>
      <c r="W467" s="15">
        <v>818.19799999999998</v>
      </c>
      <c r="X467" s="15">
        <v>504.44940000000003</v>
      </c>
      <c r="Y467" s="15">
        <f t="shared" si="64"/>
        <v>0.61653707293344651</v>
      </c>
      <c r="Z467" s="12">
        <f t="shared" si="65"/>
        <v>8.1999430700148395</v>
      </c>
      <c r="AA467">
        <v>6.7306519475747182</v>
      </c>
      <c r="AB467">
        <f t="shared" si="66"/>
        <v>0.82081691178894223</v>
      </c>
      <c r="AC467">
        <f t="shared" si="67"/>
        <v>1.218298484884448</v>
      </c>
      <c r="AD467">
        <f t="shared" si="68"/>
        <v>0.14836484911188039</v>
      </c>
      <c r="AE467">
        <v>995</v>
      </c>
      <c r="AF467">
        <f t="shared" si="69"/>
        <v>1.4911040111746773E-4</v>
      </c>
      <c r="AG467">
        <v>2000</v>
      </c>
      <c r="AH467">
        <v>10.44</v>
      </c>
      <c r="AI467">
        <f t="shared" si="70"/>
        <v>2.8565210942043628E-2</v>
      </c>
      <c r="AJ467">
        <f t="shared" si="71"/>
        <v>2.8743270790175333E-3</v>
      </c>
    </row>
    <row r="468" spans="1:36" ht="16">
      <c r="A468" t="s">
        <v>111</v>
      </c>
      <c r="B468" t="s">
        <v>112</v>
      </c>
      <c r="C468" t="s">
        <v>13</v>
      </c>
      <c r="D468" t="s">
        <v>14</v>
      </c>
      <c r="E468">
        <v>20</v>
      </c>
      <c r="F468">
        <v>3.6999999999999998E-2</v>
      </c>
      <c r="G468">
        <v>1682.9</v>
      </c>
      <c r="I468">
        <v>12637.919561200002</v>
      </c>
      <c r="J468">
        <v>13.230299618136614</v>
      </c>
      <c r="K468" s="13">
        <f t="shared" si="63"/>
        <v>14.168822285382902</v>
      </c>
      <c r="M468" t="s">
        <v>151</v>
      </c>
      <c r="N468" t="s">
        <v>152</v>
      </c>
      <c r="O468" t="s">
        <v>153</v>
      </c>
      <c r="P468" t="s">
        <v>150</v>
      </c>
      <c r="Q468">
        <v>4</v>
      </c>
      <c r="R468">
        <v>3</v>
      </c>
      <c r="S468" t="s">
        <v>112</v>
      </c>
      <c r="U468">
        <v>2.6852645761881429E-3</v>
      </c>
      <c r="V468" s="14">
        <v>13.3</v>
      </c>
      <c r="W468" s="15">
        <v>818.19799999999998</v>
      </c>
      <c r="X468" s="15">
        <v>504.44940000000003</v>
      </c>
      <c r="Y468" s="15">
        <f t="shared" si="64"/>
        <v>0.61653707293344651</v>
      </c>
      <c r="Z468" s="12">
        <f t="shared" si="65"/>
        <v>8.1999430700148395</v>
      </c>
      <c r="AA468">
        <v>6.7306519475747182</v>
      </c>
      <c r="AB468">
        <f t="shared" si="66"/>
        <v>0.82081691178894223</v>
      </c>
      <c r="AC468">
        <f t="shared" si="67"/>
        <v>1.218298484884448</v>
      </c>
      <c r="AD468">
        <f t="shared" si="68"/>
        <v>3.271453764683894E-3</v>
      </c>
      <c r="AE468">
        <v>995</v>
      </c>
      <c r="AF468">
        <f t="shared" si="69"/>
        <v>3.2878932308380846E-6</v>
      </c>
      <c r="AG468">
        <v>2000</v>
      </c>
      <c r="AH468">
        <v>10.44</v>
      </c>
      <c r="AI468">
        <f t="shared" si="70"/>
        <v>6.2986460360882845E-4</v>
      </c>
      <c r="AJ468">
        <f t="shared" si="71"/>
        <v>8.9244396323866359E-5</v>
      </c>
    </row>
    <row r="469" spans="1:36" ht="16">
      <c r="A469" t="s">
        <v>111</v>
      </c>
      <c r="B469" t="s">
        <v>112</v>
      </c>
      <c r="C469" t="s">
        <v>13</v>
      </c>
      <c r="D469" t="s">
        <v>14</v>
      </c>
      <c r="E469">
        <v>21</v>
      </c>
      <c r="F469">
        <v>5.2999999999999999E-2</v>
      </c>
      <c r="G469">
        <v>1689.8</v>
      </c>
      <c r="I469">
        <v>12680.711963600001</v>
      </c>
      <c r="J469">
        <v>13.266305716915381</v>
      </c>
      <c r="K469" s="13">
        <f t="shared" si="63"/>
        <v>14.206964361826675</v>
      </c>
      <c r="M469" t="s">
        <v>151</v>
      </c>
      <c r="N469" t="s">
        <v>152</v>
      </c>
      <c r="O469" t="s">
        <v>153</v>
      </c>
      <c r="P469" t="s">
        <v>150</v>
      </c>
      <c r="Q469">
        <v>4</v>
      </c>
      <c r="R469">
        <v>3</v>
      </c>
      <c r="S469" t="s">
        <v>112</v>
      </c>
      <c r="U469">
        <v>3.8464600685938263E-3</v>
      </c>
      <c r="V469" s="14">
        <v>13.3</v>
      </c>
      <c r="W469" s="15">
        <v>818.19799999999998</v>
      </c>
      <c r="X469" s="15">
        <v>504.44940000000003</v>
      </c>
      <c r="Y469" s="15">
        <f t="shared" si="64"/>
        <v>0.61653707293344651</v>
      </c>
      <c r="Z469" s="12">
        <f t="shared" si="65"/>
        <v>8.1999430700148395</v>
      </c>
      <c r="AA469">
        <v>6.7306519475747182</v>
      </c>
      <c r="AB469">
        <f t="shared" si="66"/>
        <v>0.82081691178894223</v>
      </c>
      <c r="AC469">
        <f t="shared" si="67"/>
        <v>1.218298484884448</v>
      </c>
      <c r="AD469">
        <f t="shared" si="68"/>
        <v>4.6861364737363883E-3</v>
      </c>
      <c r="AE469">
        <v>995</v>
      </c>
      <c r="AF469">
        <f t="shared" si="69"/>
        <v>4.7096848982275258E-6</v>
      </c>
      <c r="AG469">
        <v>2000</v>
      </c>
      <c r="AH469">
        <v>10.44</v>
      </c>
      <c r="AI469">
        <f t="shared" si="70"/>
        <v>9.0223848625048386E-4</v>
      </c>
      <c r="AJ469">
        <f t="shared" si="71"/>
        <v>1.2818070020029069E-4</v>
      </c>
    </row>
    <row r="470" spans="1:36" ht="16">
      <c r="A470" t="s">
        <v>111</v>
      </c>
      <c r="B470" t="s">
        <v>112</v>
      </c>
      <c r="C470" t="s">
        <v>13</v>
      </c>
      <c r="D470" t="s">
        <v>14</v>
      </c>
      <c r="E470">
        <v>22</v>
      </c>
      <c r="F470">
        <v>0.25</v>
      </c>
      <c r="G470">
        <v>1713.6</v>
      </c>
      <c r="H470" t="s">
        <v>21</v>
      </c>
      <c r="I470">
        <v>4721.2828948000006</v>
      </c>
      <c r="J470">
        <v>6.0120041092219729</v>
      </c>
      <c r="K470" s="13">
        <f t="shared" si="63"/>
        <v>6.4767002920984069</v>
      </c>
      <c r="M470" t="s">
        <v>151</v>
      </c>
      <c r="N470" t="s">
        <v>152</v>
      </c>
      <c r="O470" t="s">
        <v>153</v>
      </c>
      <c r="P470" t="s">
        <v>150</v>
      </c>
      <c r="Q470">
        <v>4</v>
      </c>
      <c r="R470">
        <v>3</v>
      </c>
      <c r="S470" t="s">
        <v>112</v>
      </c>
      <c r="T470" t="s">
        <v>21</v>
      </c>
      <c r="U470">
        <v>1.8143679568838805E-2</v>
      </c>
      <c r="V470" s="14">
        <v>13.3</v>
      </c>
      <c r="W470" s="15">
        <v>818.19799999999998</v>
      </c>
      <c r="X470" s="15">
        <v>504.44940000000003</v>
      </c>
      <c r="Y470" s="15">
        <f t="shared" si="64"/>
        <v>0.61653707293344651</v>
      </c>
      <c r="Z470" s="12">
        <f t="shared" si="65"/>
        <v>8.1999430700148395</v>
      </c>
      <c r="AA470">
        <v>6.7306519475747182</v>
      </c>
      <c r="AB470">
        <f t="shared" si="66"/>
        <v>0.82081691178894223</v>
      </c>
      <c r="AC470">
        <f t="shared" si="67"/>
        <v>1.218298484884448</v>
      </c>
      <c r="AD470">
        <f t="shared" si="68"/>
        <v>2.2104417328945233E-2</v>
      </c>
      <c r="AE470">
        <v>995</v>
      </c>
      <c r="AF470">
        <f t="shared" si="69"/>
        <v>2.2215494802960032E-5</v>
      </c>
      <c r="AG470">
        <v>2000</v>
      </c>
      <c r="AH470">
        <v>10.44</v>
      </c>
      <c r="AI470">
        <f t="shared" si="70"/>
        <v>4.2558419162758683E-3</v>
      </c>
      <c r="AJ470">
        <f t="shared" si="71"/>
        <v>2.7563812582268564E-4</v>
      </c>
    </row>
    <row r="471" spans="1:36" ht="16">
      <c r="A471" t="s">
        <v>111</v>
      </c>
      <c r="B471" t="s">
        <v>112</v>
      </c>
      <c r="C471" t="s">
        <v>13</v>
      </c>
      <c r="D471" t="s">
        <v>14</v>
      </c>
      <c r="E471">
        <v>23</v>
      </c>
      <c r="F471">
        <v>0.29799999999999999</v>
      </c>
      <c r="G471">
        <v>1720.9</v>
      </c>
      <c r="I471">
        <v>1395.9023275999998</v>
      </c>
      <c r="J471">
        <v>2.6088087621728482</v>
      </c>
      <c r="K471" s="13">
        <f t="shared" si="63"/>
        <v>2.81834375227684</v>
      </c>
      <c r="M471" t="s">
        <v>151</v>
      </c>
      <c r="N471" t="s">
        <v>152</v>
      </c>
      <c r="O471" t="s">
        <v>153</v>
      </c>
      <c r="P471" t="s">
        <v>150</v>
      </c>
      <c r="Q471">
        <v>4</v>
      </c>
      <c r="R471">
        <v>3</v>
      </c>
      <c r="S471" t="s">
        <v>112</v>
      </c>
      <c r="U471">
        <v>2.1627266046055853E-2</v>
      </c>
      <c r="V471" s="14">
        <v>13.3</v>
      </c>
      <c r="W471" s="15">
        <v>818.19799999999998</v>
      </c>
      <c r="X471" s="15">
        <v>504.44940000000003</v>
      </c>
      <c r="Y471" s="15">
        <f t="shared" si="64"/>
        <v>0.61653707293344651</v>
      </c>
      <c r="Z471" s="12">
        <f t="shared" si="65"/>
        <v>8.1999430700148395</v>
      </c>
      <c r="AA471">
        <v>6.7306519475747182</v>
      </c>
      <c r="AB471">
        <f t="shared" si="66"/>
        <v>0.82081691178894223</v>
      </c>
      <c r="AC471">
        <f t="shared" si="67"/>
        <v>1.218298484884448</v>
      </c>
      <c r="AD471">
        <f t="shared" si="68"/>
        <v>2.6348465456102713E-2</v>
      </c>
      <c r="AE471">
        <v>995</v>
      </c>
      <c r="AF471">
        <f t="shared" si="69"/>
        <v>2.6480869805128355E-5</v>
      </c>
      <c r="AG471">
        <v>2000</v>
      </c>
      <c r="AH471">
        <v>10.44</v>
      </c>
      <c r="AI471">
        <f t="shared" si="70"/>
        <v>5.0729635642008343E-3</v>
      </c>
      <c r="AJ471">
        <f t="shared" si="71"/>
        <v>1.4297355166693472E-4</v>
      </c>
    </row>
    <row r="472" spans="1:36" ht="16">
      <c r="A472" t="s">
        <v>111</v>
      </c>
      <c r="B472" t="s">
        <v>112</v>
      </c>
      <c r="C472" t="s">
        <v>13</v>
      </c>
      <c r="D472" t="s">
        <v>14</v>
      </c>
      <c r="E472">
        <v>24</v>
      </c>
      <c r="F472">
        <v>0.10299999999999999</v>
      </c>
      <c r="G472">
        <v>1788.2</v>
      </c>
      <c r="I472">
        <v>5501.7294132000006</v>
      </c>
      <c r="J472">
        <v>6.7765335983048356</v>
      </c>
      <c r="K472" s="13">
        <f t="shared" si="63"/>
        <v>7.2957367472301051</v>
      </c>
      <c r="M472" t="s">
        <v>151</v>
      </c>
      <c r="N472" t="s">
        <v>152</v>
      </c>
      <c r="O472" t="s">
        <v>153</v>
      </c>
      <c r="P472" t="s">
        <v>150</v>
      </c>
      <c r="Q472">
        <v>4</v>
      </c>
      <c r="R472">
        <v>3</v>
      </c>
      <c r="S472" t="s">
        <v>112</v>
      </c>
      <c r="U472">
        <v>7.4751959823615866E-3</v>
      </c>
      <c r="V472" s="14">
        <v>13.3</v>
      </c>
      <c r="W472" s="15">
        <v>818.19799999999998</v>
      </c>
      <c r="X472" s="15">
        <v>504.44940000000003</v>
      </c>
      <c r="Y472" s="15">
        <f t="shared" si="64"/>
        <v>0.61653707293344651</v>
      </c>
      <c r="Z472" s="12">
        <f t="shared" si="65"/>
        <v>8.1999430700148395</v>
      </c>
      <c r="AA472">
        <v>6.7306519475747182</v>
      </c>
      <c r="AB472">
        <f t="shared" si="66"/>
        <v>0.82081691178894223</v>
      </c>
      <c r="AC472">
        <f t="shared" si="67"/>
        <v>1.218298484884448</v>
      </c>
      <c r="AD472">
        <f t="shared" si="68"/>
        <v>9.1070199395254341E-3</v>
      </c>
      <c r="AE472">
        <v>995</v>
      </c>
      <c r="AF472">
        <f t="shared" si="69"/>
        <v>9.152783858819531E-6</v>
      </c>
      <c r="AG472">
        <v>2000</v>
      </c>
      <c r="AH472">
        <v>10.44</v>
      </c>
      <c r="AI472">
        <f t="shared" si="70"/>
        <v>1.7534068695056573E-3</v>
      </c>
      <c r="AJ472">
        <f t="shared" si="71"/>
        <v>1.2792394930698125E-4</v>
      </c>
    </row>
    <row r="473" spans="1:36" ht="16">
      <c r="A473" t="s">
        <v>111</v>
      </c>
      <c r="B473" t="s">
        <v>112</v>
      </c>
      <c r="C473" t="s">
        <v>13</v>
      </c>
      <c r="D473" t="s">
        <v>14</v>
      </c>
      <c r="E473">
        <v>25</v>
      </c>
      <c r="F473">
        <v>0.40400000000000003</v>
      </c>
      <c r="G473">
        <v>1796.8</v>
      </c>
      <c r="I473">
        <v>5134.5077660000006</v>
      </c>
      <c r="J473">
        <v>6.4183566379809047</v>
      </c>
      <c r="K473" s="13">
        <f t="shared" si="63"/>
        <v>6.9121518236920725</v>
      </c>
      <c r="M473" t="s">
        <v>151</v>
      </c>
      <c r="N473" t="s">
        <v>152</v>
      </c>
      <c r="O473" t="s">
        <v>153</v>
      </c>
      <c r="P473" t="s">
        <v>150</v>
      </c>
      <c r="Q473">
        <v>4</v>
      </c>
      <c r="R473">
        <v>3</v>
      </c>
      <c r="S473" t="s">
        <v>112</v>
      </c>
      <c r="U473">
        <v>2.9320186183243509E-2</v>
      </c>
      <c r="V473" s="14">
        <v>13.3</v>
      </c>
      <c r="W473" s="15">
        <v>818.19799999999998</v>
      </c>
      <c r="X473" s="15">
        <v>504.44940000000003</v>
      </c>
      <c r="Y473" s="15">
        <f t="shared" si="64"/>
        <v>0.61653707293344651</v>
      </c>
      <c r="Z473" s="12">
        <f t="shared" si="65"/>
        <v>8.1999430700148395</v>
      </c>
      <c r="AA473">
        <v>6.7306519475747182</v>
      </c>
      <c r="AB473">
        <f t="shared" si="66"/>
        <v>0.82081691178894223</v>
      </c>
      <c r="AC473">
        <f t="shared" si="67"/>
        <v>1.218298484884448</v>
      </c>
      <c r="AD473">
        <f t="shared" si="68"/>
        <v>3.5720738403575494E-2</v>
      </c>
      <c r="AE473">
        <v>995</v>
      </c>
      <c r="AF473">
        <f t="shared" si="69"/>
        <v>3.5900239601583411E-5</v>
      </c>
      <c r="AG473">
        <v>2000</v>
      </c>
      <c r="AH473">
        <v>10.44</v>
      </c>
      <c r="AI473">
        <f t="shared" si="70"/>
        <v>6.8774405367018031E-3</v>
      </c>
      <c r="AJ473">
        <f t="shared" si="71"/>
        <v>4.7537913148097157E-4</v>
      </c>
    </row>
    <row r="474" spans="1:36" ht="16">
      <c r="A474" t="s">
        <v>111</v>
      </c>
      <c r="B474" t="s">
        <v>112</v>
      </c>
      <c r="C474" t="s">
        <v>13</v>
      </c>
      <c r="D474" t="s">
        <v>14</v>
      </c>
      <c r="E474">
        <v>26</v>
      </c>
      <c r="F474">
        <v>0.96699999999999997</v>
      </c>
      <c r="G474">
        <v>1828.3</v>
      </c>
      <c r="H474" t="s">
        <v>23</v>
      </c>
      <c r="I474">
        <v>7803.4921856000001</v>
      </c>
      <c r="J474">
        <v>8.9606138262057389</v>
      </c>
      <c r="K474" s="13">
        <f t="shared" si="63"/>
        <v>9.6298704541924849</v>
      </c>
      <c r="M474" t="s">
        <v>151</v>
      </c>
      <c r="N474" t="s">
        <v>152</v>
      </c>
      <c r="O474" t="s">
        <v>153</v>
      </c>
      <c r="P474" t="s">
        <v>150</v>
      </c>
      <c r="Q474">
        <v>4</v>
      </c>
      <c r="R474">
        <v>3</v>
      </c>
      <c r="S474" t="s">
        <v>112</v>
      </c>
      <c r="T474" t="s">
        <v>23</v>
      </c>
      <c r="U474">
        <v>7.0179752572268495E-2</v>
      </c>
      <c r="V474" s="14">
        <v>13.3</v>
      </c>
      <c r="W474" s="15">
        <v>818.19799999999998</v>
      </c>
      <c r="X474" s="15">
        <v>504.44940000000003</v>
      </c>
      <c r="Y474" s="15">
        <f t="shared" si="64"/>
        <v>0.61653707293344651</v>
      </c>
      <c r="Z474" s="12">
        <f t="shared" si="65"/>
        <v>8.1999430700148395</v>
      </c>
      <c r="AA474">
        <v>6.7306519475747182</v>
      </c>
      <c r="AB474">
        <f t="shared" si="66"/>
        <v>0.82081691178894223</v>
      </c>
      <c r="AC474">
        <f t="shared" si="67"/>
        <v>1.218298484884448</v>
      </c>
      <c r="AD474">
        <f t="shared" si="68"/>
        <v>8.5499886228360147E-2</v>
      </c>
      <c r="AE474">
        <v>995</v>
      </c>
      <c r="AF474">
        <f t="shared" si="69"/>
        <v>8.5929533897849389E-5</v>
      </c>
      <c r="AG474">
        <v>2000</v>
      </c>
      <c r="AH474">
        <v>10.44</v>
      </c>
      <c r="AI474">
        <f t="shared" si="70"/>
        <v>1.6461596532155058E-2</v>
      </c>
      <c r="AJ474">
        <f t="shared" si="71"/>
        <v>1.5852304207383747E-3</v>
      </c>
    </row>
    <row r="475" spans="1:36" ht="16">
      <c r="A475" t="s">
        <v>111</v>
      </c>
      <c r="B475" t="s">
        <v>112</v>
      </c>
      <c r="C475" t="s">
        <v>13</v>
      </c>
      <c r="D475" t="s">
        <v>14</v>
      </c>
      <c r="E475">
        <v>27</v>
      </c>
      <c r="F475">
        <v>9.6000000000000002E-2</v>
      </c>
      <c r="G475">
        <v>1845.1</v>
      </c>
      <c r="I475">
        <v>4330.3965520000002</v>
      </c>
      <c r="J475">
        <v>5.6243572535756696</v>
      </c>
      <c r="K475" s="13">
        <f t="shared" si="63"/>
        <v>6.0610226142737682</v>
      </c>
      <c r="M475" t="s">
        <v>151</v>
      </c>
      <c r="N475" t="s">
        <v>152</v>
      </c>
      <c r="O475" t="s">
        <v>153</v>
      </c>
      <c r="P475" t="s">
        <v>150</v>
      </c>
      <c r="Q475">
        <v>4</v>
      </c>
      <c r="R475">
        <v>3</v>
      </c>
      <c r="S475" t="s">
        <v>112</v>
      </c>
      <c r="U475">
        <v>6.967172954434101E-3</v>
      </c>
      <c r="V475" s="14">
        <v>13.3</v>
      </c>
      <c r="W475" s="15">
        <v>818.19799999999998</v>
      </c>
      <c r="X475" s="15">
        <v>504.44940000000003</v>
      </c>
      <c r="Y475" s="15">
        <f t="shared" si="64"/>
        <v>0.61653707293344651</v>
      </c>
      <c r="Z475" s="12">
        <f t="shared" si="65"/>
        <v>8.1999430700148395</v>
      </c>
      <c r="AA475">
        <v>6.7306519475747182</v>
      </c>
      <c r="AB475">
        <f t="shared" si="66"/>
        <v>0.82081691178894223</v>
      </c>
      <c r="AC475">
        <f t="shared" si="67"/>
        <v>1.218298484884448</v>
      </c>
      <c r="AD475">
        <f t="shared" si="68"/>
        <v>8.4880962543149689E-3</v>
      </c>
      <c r="AE475">
        <v>995</v>
      </c>
      <c r="AF475">
        <f t="shared" si="69"/>
        <v>8.5307500043366524E-6</v>
      </c>
      <c r="AG475">
        <v>2000</v>
      </c>
      <c r="AH475">
        <v>10.44</v>
      </c>
      <c r="AI475">
        <f t="shared" si="70"/>
        <v>1.6342432958499336E-3</v>
      </c>
      <c r="AJ475">
        <f t="shared" si="71"/>
        <v>9.9051855733717431E-5</v>
      </c>
    </row>
    <row r="476" spans="1:36" ht="16">
      <c r="A476" t="s">
        <v>111</v>
      </c>
      <c r="B476" t="s">
        <v>112</v>
      </c>
      <c r="C476" t="s">
        <v>13</v>
      </c>
      <c r="D476" t="s">
        <v>14</v>
      </c>
      <c r="E476">
        <v>28</v>
      </c>
      <c r="F476">
        <v>0.59199999999999997</v>
      </c>
      <c r="G476">
        <v>1856.5</v>
      </c>
      <c r="H476" t="s">
        <v>24</v>
      </c>
      <c r="I476">
        <v>6445.4144471999998</v>
      </c>
      <c r="J476">
        <v>7.6845219875941284</v>
      </c>
      <c r="K476" s="13">
        <f t="shared" si="63"/>
        <v>8.2671238692057774</v>
      </c>
      <c r="M476" t="s">
        <v>151</v>
      </c>
      <c r="N476" t="s">
        <v>152</v>
      </c>
      <c r="O476" t="s">
        <v>153</v>
      </c>
      <c r="P476" t="s">
        <v>150</v>
      </c>
      <c r="Q476">
        <v>4</v>
      </c>
      <c r="R476">
        <v>3</v>
      </c>
      <c r="S476" t="s">
        <v>112</v>
      </c>
      <c r="T476" t="s">
        <v>24</v>
      </c>
      <c r="U476">
        <v>4.2964233219010287E-2</v>
      </c>
      <c r="V476" s="14">
        <v>13.3</v>
      </c>
      <c r="W476" s="15">
        <v>818.19799999999998</v>
      </c>
      <c r="X476" s="15">
        <v>504.44940000000003</v>
      </c>
      <c r="Y476" s="15">
        <f t="shared" si="64"/>
        <v>0.61653707293344651</v>
      </c>
      <c r="Z476" s="12">
        <f t="shared" si="65"/>
        <v>8.1999430700148395</v>
      </c>
      <c r="AA476">
        <v>6.7306519475747182</v>
      </c>
      <c r="AB476">
        <f t="shared" si="66"/>
        <v>0.82081691178894223</v>
      </c>
      <c r="AC476">
        <f t="shared" si="67"/>
        <v>1.218298484884448</v>
      </c>
      <c r="AD476">
        <f t="shared" si="68"/>
        <v>5.2343260234942304E-2</v>
      </c>
      <c r="AE476">
        <v>995</v>
      </c>
      <c r="AF476">
        <f t="shared" si="69"/>
        <v>5.2606291693409353E-5</v>
      </c>
      <c r="AG476">
        <v>2000</v>
      </c>
      <c r="AH476">
        <v>10.44</v>
      </c>
      <c r="AI476">
        <f t="shared" si="70"/>
        <v>1.0077833657741255E-2</v>
      </c>
      <c r="AJ476">
        <f t="shared" si="71"/>
        <v>8.3314699181798104E-4</v>
      </c>
    </row>
    <row r="477" spans="1:36" ht="16">
      <c r="A477" t="s">
        <v>111</v>
      </c>
      <c r="B477" t="s">
        <v>112</v>
      </c>
      <c r="C477" t="s">
        <v>13</v>
      </c>
      <c r="D477" t="s">
        <v>14</v>
      </c>
      <c r="E477">
        <v>29</v>
      </c>
      <c r="F477">
        <v>2.7530000000000001</v>
      </c>
      <c r="G477">
        <v>1864.9</v>
      </c>
      <c r="H477" t="s">
        <v>25</v>
      </c>
      <c r="I477">
        <v>6702.9518952000008</v>
      </c>
      <c r="J477">
        <v>7.9292535775922577</v>
      </c>
      <c r="K477" s="13">
        <f t="shared" si="63"/>
        <v>8.52869561275579</v>
      </c>
      <c r="M477" t="s">
        <v>151</v>
      </c>
      <c r="N477" t="s">
        <v>152</v>
      </c>
      <c r="O477" t="s">
        <v>153</v>
      </c>
      <c r="P477" t="s">
        <v>150</v>
      </c>
      <c r="Q477">
        <v>4</v>
      </c>
      <c r="R477">
        <v>3</v>
      </c>
      <c r="S477" t="s">
        <v>112</v>
      </c>
      <c r="T477" t="s">
        <v>25</v>
      </c>
      <c r="U477">
        <v>0.1997981994120529</v>
      </c>
      <c r="V477" s="14">
        <v>13.3</v>
      </c>
      <c r="W477" s="15">
        <v>818.19799999999998</v>
      </c>
      <c r="X477" s="15">
        <v>504.44940000000003</v>
      </c>
      <c r="Y477" s="15">
        <f t="shared" si="64"/>
        <v>0.61653707293344651</v>
      </c>
      <c r="Z477" s="12">
        <f t="shared" si="65"/>
        <v>8.1999430700148395</v>
      </c>
      <c r="AA477">
        <v>6.7306519475747182</v>
      </c>
      <c r="AB477">
        <f t="shared" si="66"/>
        <v>0.82081691178894223</v>
      </c>
      <c r="AC477">
        <f t="shared" si="67"/>
        <v>1.218298484884448</v>
      </c>
      <c r="AD477">
        <f t="shared" si="68"/>
        <v>0.24341384362634486</v>
      </c>
      <c r="AE477">
        <v>995</v>
      </c>
      <c r="AF477">
        <f t="shared" si="69"/>
        <v>2.4463702877019583E-4</v>
      </c>
      <c r="AG477">
        <v>2000</v>
      </c>
      <c r="AH477">
        <v>10.44</v>
      </c>
      <c r="AI477">
        <f t="shared" si="70"/>
        <v>4.6865331182029853E-2</v>
      </c>
      <c r="AJ477">
        <f t="shared" si="71"/>
        <v>3.9970014444252518E-3</v>
      </c>
    </row>
    <row r="478" spans="1:36" ht="16">
      <c r="A478" t="s">
        <v>111</v>
      </c>
      <c r="B478" t="s">
        <v>112</v>
      </c>
      <c r="C478" t="s">
        <v>13</v>
      </c>
      <c r="D478" t="s">
        <v>14</v>
      </c>
      <c r="E478">
        <v>30</v>
      </c>
      <c r="F478">
        <v>0.60199999999999998</v>
      </c>
      <c r="G478">
        <v>1868.3</v>
      </c>
      <c r="I478">
        <v>15857.697108</v>
      </c>
      <c r="J478">
        <v>15.858495295425721</v>
      </c>
      <c r="K478" s="13">
        <f t="shared" si="63"/>
        <v>16.947042074694842</v>
      </c>
      <c r="M478" t="s">
        <v>151</v>
      </c>
      <c r="N478" t="s">
        <v>152</v>
      </c>
      <c r="O478" t="s">
        <v>153</v>
      </c>
      <c r="P478" t="s">
        <v>150</v>
      </c>
      <c r="Q478">
        <v>4</v>
      </c>
      <c r="R478">
        <v>3</v>
      </c>
      <c r="S478" t="s">
        <v>112</v>
      </c>
      <c r="U478">
        <v>4.3689980401763841E-2</v>
      </c>
      <c r="V478" s="14">
        <v>13.3</v>
      </c>
      <c r="W478" s="15">
        <v>818.19799999999998</v>
      </c>
      <c r="X478" s="15">
        <v>504.44940000000003</v>
      </c>
      <c r="Y478" s="15">
        <f t="shared" si="64"/>
        <v>0.61653707293344651</v>
      </c>
      <c r="Z478" s="12">
        <f t="shared" si="65"/>
        <v>8.1999430700148395</v>
      </c>
      <c r="AA478">
        <v>6.7306519475747182</v>
      </c>
      <c r="AB478">
        <f t="shared" si="66"/>
        <v>0.82081691178894223</v>
      </c>
      <c r="AC478">
        <f t="shared" si="67"/>
        <v>1.218298484884448</v>
      </c>
      <c r="AD478">
        <f t="shared" si="68"/>
        <v>5.3227436928100114E-2</v>
      </c>
      <c r="AE478">
        <v>995</v>
      </c>
      <c r="AF478">
        <f t="shared" si="69"/>
        <v>5.3494911485527754E-5</v>
      </c>
      <c r="AG478">
        <v>2000</v>
      </c>
      <c r="AH478">
        <v>10.44</v>
      </c>
      <c r="AI478">
        <f t="shared" si="70"/>
        <v>1.0248067334392291E-2</v>
      </c>
      <c r="AJ478">
        <f t="shared" si="71"/>
        <v>1.7367442830025198E-3</v>
      </c>
    </row>
    <row r="479" spans="1:36" ht="16">
      <c r="A479" t="s">
        <v>111</v>
      </c>
      <c r="B479" t="s">
        <v>112</v>
      </c>
      <c r="C479" t="s">
        <v>13</v>
      </c>
      <c r="D479" t="s">
        <v>14</v>
      </c>
      <c r="E479">
        <v>31</v>
      </c>
      <c r="F479">
        <v>1.369</v>
      </c>
      <c r="G479">
        <v>1881</v>
      </c>
      <c r="H479" t="s">
        <v>26</v>
      </c>
      <c r="I479">
        <v>3134.8846495999996</v>
      </c>
      <c r="J479">
        <v>4.4186540197051558</v>
      </c>
      <c r="K479" s="13">
        <f t="shared" si="63"/>
        <v>4.7664383731059541</v>
      </c>
      <c r="M479" t="s">
        <v>151</v>
      </c>
      <c r="N479" t="s">
        <v>152</v>
      </c>
      <c r="O479" t="s">
        <v>153</v>
      </c>
      <c r="P479" t="s">
        <v>150</v>
      </c>
      <c r="Q479">
        <v>4</v>
      </c>
      <c r="R479">
        <v>3</v>
      </c>
      <c r="S479" t="s">
        <v>112</v>
      </c>
      <c r="T479" t="s">
        <v>26</v>
      </c>
      <c r="U479">
        <v>9.9354789318961287E-2</v>
      </c>
      <c r="V479" s="14">
        <v>13.3</v>
      </c>
      <c r="W479" s="15">
        <v>818.19799999999998</v>
      </c>
      <c r="X479" s="15">
        <v>504.44940000000003</v>
      </c>
      <c r="Y479" s="15">
        <f t="shared" si="64"/>
        <v>0.61653707293344651</v>
      </c>
      <c r="Z479" s="12">
        <f t="shared" si="65"/>
        <v>8.1999430700148395</v>
      </c>
      <c r="AA479">
        <v>6.7306519475747182</v>
      </c>
      <c r="AB479">
        <f t="shared" si="66"/>
        <v>0.82081691178894223</v>
      </c>
      <c r="AC479">
        <f t="shared" si="67"/>
        <v>1.218298484884448</v>
      </c>
      <c r="AD479">
        <f t="shared" si="68"/>
        <v>0.12104378929330407</v>
      </c>
      <c r="AE479">
        <v>995</v>
      </c>
      <c r="AF479">
        <f t="shared" si="69"/>
        <v>1.2165204954100912E-4</v>
      </c>
      <c r="AG479">
        <v>2000</v>
      </c>
      <c r="AH479">
        <v>10.44</v>
      </c>
      <c r="AI479">
        <f t="shared" si="70"/>
        <v>2.3304990333526652E-2</v>
      </c>
      <c r="AJ479">
        <f t="shared" si="71"/>
        <v>1.1108180021058476E-3</v>
      </c>
    </row>
    <row r="480" spans="1:36" ht="16">
      <c r="A480" t="s">
        <v>111</v>
      </c>
      <c r="B480" t="s">
        <v>112</v>
      </c>
      <c r="C480" t="s">
        <v>13</v>
      </c>
      <c r="D480" t="s">
        <v>14</v>
      </c>
      <c r="E480">
        <v>32</v>
      </c>
      <c r="F480">
        <v>4.798</v>
      </c>
      <c r="G480">
        <v>1895.2</v>
      </c>
      <c r="H480" t="s">
        <v>27</v>
      </c>
      <c r="I480">
        <v>5798.3292984000009</v>
      </c>
      <c r="J480">
        <v>7.0638328143392126</v>
      </c>
      <c r="K480" s="13">
        <f t="shared" si="63"/>
        <v>7.6032528939282207</v>
      </c>
      <c r="M480" t="s">
        <v>151</v>
      </c>
      <c r="N480" t="s">
        <v>152</v>
      </c>
      <c r="O480" t="s">
        <v>153</v>
      </c>
      <c r="P480" t="s">
        <v>150</v>
      </c>
      <c r="Q480">
        <v>4</v>
      </c>
      <c r="R480">
        <v>3</v>
      </c>
      <c r="S480" t="s">
        <v>112</v>
      </c>
      <c r="T480" t="s">
        <v>27</v>
      </c>
      <c r="U480">
        <v>0.34821349828515435</v>
      </c>
      <c r="V480" s="14">
        <v>13.3</v>
      </c>
      <c r="W480" s="15">
        <v>818.19799999999998</v>
      </c>
      <c r="X480" s="15">
        <v>504.44940000000003</v>
      </c>
      <c r="Y480" s="15">
        <f t="shared" si="64"/>
        <v>0.61653707293344651</v>
      </c>
      <c r="Z480" s="12">
        <f t="shared" si="65"/>
        <v>8.1999430700148395</v>
      </c>
      <c r="AA480">
        <v>6.7306519475747182</v>
      </c>
      <c r="AB480">
        <f t="shared" si="66"/>
        <v>0.82081691178894223</v>
      </c>
      <c r="AC480">
        <f t="shared" si="67"/>
        <v>1.218298484884448</v>
      </c>
      <c r="AD480">
        <f t="shared" si="68"/>
        <v>0.42422797737711687</v>
      </c>
      <c r="AE480">
        <v>995</v>
      </c>
      <c r="AF480">
        <f t="shared" si="69"/>
        <v>4.2635977625840891E-4</v>
      </c>
      <c r="AG480">
        <v>2000</v>
      </c>
      <c r="AH480">
        <v>10.44</v>
      </c>
      <c r="AI480">
        <f t="shared" si="70"/>
        <v>8.167811805716646E-2</v>
      </c>
      <c r="AJ480">
        <f t="shared" si="71"/>
        <v>6.2101938748876174E-3</v>
      </c>
    </row>
    <row r="481" spans="1:36" ht="16">
      <c r="A481" t="s">
        <v>111</v>
      </c>
      <c r="B481" t="s">
        <v>112</v>
      </c>
      <c r="C481" t="s">
        <v>13</v>
      </c>
      <c r="D481" t="s">
        <v>14</v>
      </c>
      <c r="E481">
        <v>33</v>
      </c>
      <c r="F481">
        <v>1.07</v>
      </c>
      <c r="G481">
        <v>1953.1</v>
      </c>
      <c r="I481">
        <v>-81.421064399999992</v>
      </c>
      <c r="J481">
        <v>1.0165587610170195</v>
      </c>
      <c r="K481" s="13">
        <f t="shared" si="63"/>
        <v>1.0996509742437857</v>
      </c>
      <c r="M481" t="s">
        <v>151</v>
      </c>
      <c r="N481" t="s">
        <v>152</v>
      </c>
      <c r="O481" t="s">
        <v>153</v>
      </c>
      <c r="P481" t="s">
        <v>150</v>
      </c>
      <c r="Q481">
        <v>4</v>
      </c>
      <c r="R481">
        <v>3</v>
      </c>
      <c r="S481" t="s">
        <v>112</v>
      </c>
      <c r="U481">
        <v>7.7654948554630093E-2</v>
      </c>
      <c r="V481" s="14">
        <v>13.3</v>
      </c>
      <c r="W481" s="15">
        <v>818.19799999999998</v>
      </c>
      <c r="X481" s="15">
        <v>504.44940000000003</v>
      </c>
      <c r="Y481" s="15">
        <f t="shared" si="64"/>
        <v>0.61653707293344651</v>
      </c>
      <c r="Z481" s="12">
        <f t="shared" si="65"/>
        <v>8.1999430700148395</v>
      </c>
      <c r="AA481">
        <v>6.7306519475747182</v>
      </c>
      <c r="AB481">
        <f t="shared" si="66"/>
        <v>0.82081691178894223</v>
      </c>
      <c r="AC481">
        <f t="shared" si="67"/>
        <v>1.218298484884448</v>
      </c>
      <c r="AD481">
        <f t="shared" si="68"/>
        <v>9.4606906167885599E-2</v>
      </c>
      <c r="AE481">
        <v>995</v>
      </c>
      <c r="AF481">
        <f t="shared" si="69"/>
        <v>9.5082317756668941E-5</v>
      </c>
      <c r="AG481">
        <v>2000</v>
      </c>
      <c r="AH481">
        <v>10.44</v>
      </c>
      <c r="AI481">
        <f t="shared" si="70"/>
        <v>1.8215003401660716E-2</v>
      </c>
      <c r="AJ481">
        <f t="shared" si="71"/>
        <v>2.0030146236490074E-4</v>
      </c>
    </row>
    <row r="482" spans="1:36" ht="16">
      <c r="A482" t="s">
        <v>111</v>
      </c>
      <c r="B482" t="s">
        <v>112</v>
      </c>
      <c r="C482" t="s">
        <v>13</v>
      </c>
      <c r="D482" t="s">
        <v>14</v>
      </c>
      <c r="E482">
        <v>34</v>
      </c>
      <c r="F482">
        <v>4.4219999999999997</v>
      </c>
      <c r="G482">
        <v>1972.3</v>
      </c>
      <c r="H482" t="s">
        <v>28</v>
      </c>
      <c r="I482">
        <v>3132.1315571999999</v>
      </c>
      <c r="J482">
        <v>4.4158419032229768</v>
      </c>
      <c r="K482" s="13">
        <f t="shared" si="63"/>
        <v>4.7634159505552667</v>
      </c>
      <c r="M482" t="s">
        <v>151</v>
      </c>
      <c r="N482" t="s">
        <v>152</v>
      </c>
      <c r="O482" t="s">
        <v>153</v>
      </c>
      <c r="P482" t="s">
        <v>150</v>
      </c>
      <c r="Q482">
        <v>4</v>
      </c>
      <c r="R482">
        <v>3</v>
      </c>
      <c r="S482" t="s">
        <v>112</v>
      </c>
      <c r="T482" t="s">
        <v>28</v>
      </c>
      <c r="U482">
        <v>0.32092540421362076</v>
      </c>
      <c r="V482" s="14">
        <v>13.3</v>
      </c>
      <c r="W482" s="15">
        <v>818.19799999999998</v>
      </c>
      <c r="X482" s="15">
        <v>504.44940000000003</v>
      </c>
      <c r="Y482" s="15">
        <f t="shared" si="64"/>
        <v>0.61653707293344651</v>
      </c>
      <c r="Z482" s="12">
        <f t="shared" si="65"/>
        <v>8.1999430700148395</v>
      </c>
      <c r="AA482">
        <v>6.7306519475747182</v>
      </c>
      <c r="AB482">
        <f t="shared" si="66"/>
        <v>0.82081691178894223</v>
      </c>
      <c r="AC482">
        <f t="shared" si="67"/>
        <v>1.218298484884448</v>
      </c>
      <c r="AD482">
        <f t="shared" si="68"/>
        <v>0.3909829337143832</v>
      </c>
      <c r="AE482">
        <v>995</v>
      </c>
      <c r="AF482">
        <f t="shared" si="69"/>
        <v>3.92947672074757E-4</v>
      </c>
      <c r="AG482">
        <v>2000</v>
      </c>
      <c r="AH482">
        <v>10.44</v>
      </c>
      <c r="AI482">
        <f t="shared" si="70"/>
        <v>7.5277331815087556E-2</v>
      </c>
      <c r="AJ482">
        <f t="shared" si="71"/>
        <v>3.5857724308322948E-3</v>
      </c>
    </row>
    <row r="483" spans="1:36" ht="16">
      <c r="A483" t="s">
        <v>111</v>
      </c>
      <c r="B483" t="s">
        <v>112</v>
      </c>
      <c r="C483" t="s">
        <v>13</v>
      </c>
      <c r="D483" t="s">
        <v>14</v>
      </c>
      <c r="E483">
        <v>35</v>
      </c>
      <c r="F483">
        <v>0.44800000000000001</v>
      </c>
      <c r="G483">
        <v>1987</v>
      </c>
      <c r="H483" t="s">
        <v>29</v>
      </c>
      <c r="I483">
        <v>1553.0828883999998</v>
      </c>
      <c r="J483">
        <v>2.7752071045643216</v>
      </c>
      <c r="K483" s="13">
        <f t="shared" si="63"/>
        <v>2.9976955519985449</v>
      </c>
      <c r="M483" t="s">
        <v>151</v>
      </c>
      <c r="N483" t="s">
        <v>152</v>
      </c>
      <c r="O483" t="s">
        <v>153</v>
      </c>
      <c r="P483" t="s">
        <v>150</v>
      </c>
      <c r="Q483">
        <v>4</v>
      </c>
      <c r="R483">
        <v>3</v>
      </c>
      <c r="S483" t="s">
        <v>112</v>
      </c>
      <c r="T483" t="s">
        <v>29</v>
      </c>
      <c r="U483">
        <v>3.2513473787359137E-2</v>
      </c>
      <c r="V483" s="14">
        <v>13.3</v>
      </c>
      <c r="W483" s="15">
        <v>818.19799999999998</v>
      </c>
      <c r="X483" s="15">
        <v>504.44940000000003</v>
      </c>
      <c r="Y483" s="15">
        <f t="shared" si="64"/>
        <v>0.61653707293344651</v>
      </c>
      <c r="Z483" s="12">
        <f t="shared" si="65"/>
        <v>8.1999430700148395</v>
      </c>
      <c r="AA483">
        <v>6.7306519475747182</v>
      </c>
      <c r="AB483">
        <f t="shared" si="66"/>
        <v>0.82081691178894223</v>
      </c>
      <c r="AC483">
        <f t="shared" si="67"/>
        <v>1.218298484884448</v>
      </c>
      <c r="AD483">
        <f t="shared" si="68"/>
        <v>3.9611115853469853E-2</v>
      </c>
      <c r="AE483">
        <v>995</v>
      </c>
      <c r="AF483">
        <f t="shared" si="69"/>
        <v>3.9810166686904371E-5</v>
      </c>
      <c r="AG483">
        <v>2000</v>
      </c>
      <c r="AH483">
        <v>10.44</v>
      </c>
      <c r="AI483">
        <f t="shared" si="70"/>
        <v>7.6264687139663556E-3</v>
      </c>
      <c r="AJ483">
        <f t="shared" si="71"/>
        <v>2.2861831341313007E-4</v>
      </c>
    </row>
    <row r="484" spans="1:36" ht="16">
      <c r="A484" t="s">
        <v>111</v>
      </c>
      <c r="B484" t="s">
        <v>112</v>
      </c>
      <c r="C484" t="s">
        <v>13</v>
      </c>
      <c r="D484" t="s">
        <v>14</v>
      </c>
      <c r="E484">
        <v>36</v>
      </c>
      <c r="F484">
        <v>0.50700000000000001</v>
      </c>
      <c r="G484">
        <v>1989.5</v>
      </c>
      <c r="I484">
        <v>2985.0651803999999</v>
      </c>
      <c r="J484">
        <v>4.2653816530200208</v>
      </c>
      <c r="K484" s="13">
        <f t="shared" si="63"/>
        <v>4.6016830137694731</v>
      </c>
      <c r="M484" t="s">
        <v>151</v>
      </c>
      <c r="N484" t="s">
        <v>152</v>
      </c>
      <c r="O484" t="s">
        <v>153</v>
      </c>
      <c r="P484" t="s">
        <v>150</v>
      </c>
      <c r="Q484">
        <v>4</v>
      </c>
      <c r="R484">
        <v>3</v>
      </c>
      <c r="S484" t="s">
        <v>112</v>
      </c>
      <c r="U484">
        <v>3.6795382165605094E-2</v>
      </c>
      <c r="V484" s="14">
        <v>13.3</v>
      </c>
      <c r="W484" s="15">
        <v>818.19799999999998</v>
      </c>
      <c r="X484" s="15">
        <v>504.44940000000003</v>
      </c>
      <c r="Y484" s="15">
        <f t="shared" si="64"/>
        <v>0.61653707293344651</v>
      </c>
      <c r="Z484" s="12">
        <f t="shared" si="65"/>
        <v>8.1999430700148395</v>
      </c>
      <c r="AA484">
        <v>6.7306519475747182</v>
      </c>
      <c r="AB484">
        <f t="shared" si="66"/>
        <v>0.82081691178894223</v>
      </c>
      <c r="AC484">
        <f t="shared" si="67"/>
        <v>1.218298484884448</v>
      </c>
      <c r="AD484">
        <f t="shared" si="68"/>
        <v>4.4827758343100925E-2</v>
      </c>
      <c r="AE484">
        <v>995</v>
      </c>
      <c r="AF484">
        <f t="shared" si="69"/>
        <v>4.5053023460402942E-5</v>
      </c>
      <c r="AG484">
        <v>2000</v>
      </c>
      <c r="AH484">
        <v>10.44</v>
      </c>
      <c r="AI484">
        <f t="shared" si="70"/>
        <v>8.6308474062074605E-3</v>
      </c>
      <c r="AJ484">
        <f t="shared" si="71"/>
        <v>3.971642390358119E-4</v>
      </c>
    </row>
    <row r="485" spans="1:36" ht="16">
      <c r="A485" t="s">
        <v>111</v>
      </c>
      <c r="B485" t="s">
        <v>112</v>
      </c>
      <c r="C485" t="s">
        <v>13</v>
      </c>
      <c r="D485" t="s">
        <v>14</v>
      </c>
      <c r="E485">
        <v>37</v>
      </c>
      <c r="F485">
        <v>0.89500000000000002</v>
      </c>
      <c r="G485">
        <v>2010.2</v>
      </c>
      <c r="H485" t="s">
        <v>30</v>
      </c>
      <c r="I485">
        <v>2009.4878403999996</v>
      </c>
      <c r="J485">
        <v>3.255171025882408</v>
      </c>
      <c r="K485" s="13">
        <f t="shared" si="63"/>
        <v>3.5147471631960325</v>
      </c>
      <c r="M485" t="s">
        <v>151</v>
      </c>
      <c r="N485" t="s">
        <v>152</v>
      </c>
      <c r="O485" t="s">
        <v>153</v>
      </c>
      <c r="P485" t="s">
        <v>150</v>
      </c>
      <c r="Q485">
        <v>4</v>
      </c>
      <c r="R485">
        <v>3</v>
      </c>
      <c r="S485" t="s">
        <v>112</v>
      </c>
      <c r="T485" t="s">
        <v>30</v>
      </c>
      <c r="U485">
        <v>6.4954372856442913E-2</v>
      </c>
      <c r="V485" s="14">
        <v>13.3</v>
      </c>
      <c r="W485" s="15">
        <v>818.19799999999998</v>
      </c>
      <c r="X485" s="15">
        <v>504.44940000000003</v>
      </c>
      <c r="Y485" s="15">
        <f t="shared" si="64"/>
        <v>0.61653707293344651</v>
      </c>
      <c r="Z485" s="12">
        <f t="shared" si="65"/>
        <v>8.1999430700148395</v>
      </c>
      <c r="AA485">
        <v>6.7306519475747182</v>
      </c>
      <c r="AB485">
        <f t="shared" si="66"/>
        <v>0.82081691178894223</v>
      </c>
      <c r="AC485">
        <f t="shared" si="67"/>
        <v>1.218298484884448</v>
      </c>
      <c r="AD485">
        <f t="shared" si="68"/>
        <v>7.9133814037623915E-2</v>
      </c>
      <c r="AE485">
        <v>995</v>
      </c>
      <c r="AF485">
        <f t="shared" si="69"/>
        <v>7.9531471394596895E-5</v>
      </c>
      <c r="AG485">
        <v>2000</v>
      </c>
      <c r="AH485">
        <v>10.44</v>
      </c>
      <c r="AI485">
        <f t="shared" si="70"/>
        <v>1.5235914060267605E-2</v>
      </c>
      <c r="AJ485">
        <f t="shared" si="71"/>
        <v>5.3550385722024108E-4</v>
      </c>
    </row>
    <row r="486" spans="1:36" ht="16">
      <c r="A486" t="s">
        <v>111</v>
      </c>
      <c r="B486" t="s">
        <v>112</v>
      </c>
      <c r="C486" t="s">
        <v>13</v>
      </c>
      <c r="D486" t="s">
        <v>14</v>
      </c>
      <c r="E486">
        <v>38</v>
      </c>
      <c r="F486">
        <v>0.80900000000000005</v>
      </c>
      <c r="G486">
        <v>2027.1</v>
      </c>
      <c r="I486">
        <v>3838.5650871999997</v>
      </c>
      <c r="J486">
        <v>5.1320352204907165</v>
      </c>
      <c r="K486" s="13">
        <f t="shared" si="63"/>
        <v>5.5327183542175753</v>
      </c>
      <c r="M486" t="s">
        <v>151</v>
      </c>
      <c r="N486" t="s">
        <v>152</v>
      </c>
      <c r="O486" t="s">
        <v>153</v>
      </c>
      <c r="P486" t="s">
        <v>150</v>
      </c>
      <c r="Q486">
        <v>4</v>
      </c>
      <c r="R486">
        <v>3</v>
      </c>
      <c r="S486" t="s">
        <v>112</v>
      </c>
      <c r="U486">
        <v>5.8712947084762379E-2</v>
      </c>
      <c r="V486" s="14">
        <v>13.3</v>
      </c>
      <c r="W486" s="15">
        <v>818.19799999999998</v>
      </c>
      <c r="X486" s="15">
        <v>504.44940000000003</v>
      </c>
      <c r="Y486" s="15">
        <f t="shared" si="64"/>
        <v>0.61653707293344651</v>
      </c>
      <c r="Z486" s="12">
        <f t="shared" si="65"/>
        <v>8.1999430700148395</v>
      </c>
      <c r="AA486">
        <v>6.7306519475747182</v>
      </c>
      <c r="AB486">
        <f t="shared" si="66"/>
        <v>0.82081691178894223</v>
      </c>
      <c r="AC486">
        <f t="shared" si="67"/>
        <v>1.218298484884448</v>
      </c>
      <c r="AD486">
        <f t="shared" si="68"/>
        <v>7.1529894476466779E-2</v>
      </c>
      <c r="AE486">
        <v>995</v>
      </c>
      <c r="AF486">
        <f t="shared" si="69"/>
        <v>7.188934118237867E-5</v>
      </c>
      <c r="AG486">
        <v>2000</v>
      </c>
      <c r="AH486">
        <v>10.44</v>
      </c>
      <c r="AI486">
        <f t="shared" si="70"/>
        <v>1.3771904441068713E-2</v>
      </c>
      <c r="AJ486">
        <f t="shared" si="71"/>
        <v>7.6196068473631398E-4</v>
      </c>
    </row>
    <row r="487" spans="1:36" ht="16">
      <c r="A487" t="s">
        <v>111</v>
      </c>
      <c r="B487" t="s">
        <v>112</v>
      </c>
      <c r="C487" t="s">
        <v>13</v>
      </c>
      <c r="D487" t="s">
        <v>14</v>
      </c>
      <c r="E487">
        <v>39</v>
      </c>
      <c r="F487">
        <v>0.55000000000000004</v>
      </c>
      <c r="G487">
        <v>2042.1</v>
      </c>
      <c r="H487" t="s">
        <v>31</v>
      </c>
      <c r="I487">
        <v>9776.0843296000003</v>
      </c>
      <c r="J487">
        <v>10.752523128803739</v>
      </c>
      <c r="K487" s="13">
        <f t="shared" si="63"/>
        <v>11.538652371519751</v>
      </c>
      <c r="M487" t="s">
        <v>151</v>
      </c>
      <c r="N487" t="s">
        <v>152</v>
      </c>
      <c r="O487" t="s">
        <v>153</v>
      </c>
      <c r="P487" t="s">
        <v>150</v>
      </c>
      <c r="Q487">
        <v>4</v>
      </c>
      <c r="R487">
        <v>3</v>
      </c>
      <c r="S487" t="s">
        <v>112</v>
      </c>
      <c r="T487" t="s">
        <v>31</v>
      </c>
      <c r="U487">
        <v>3.9916095051445374E-2</v>
      </c>
      <c r="V487" s="14">
        <v>13.3</v>
      </c>
      <c r="W487" s="15">
        <v>818.19799999999998</v>
      </c>
      <c r="X487" s="15">
        <v>504.44940000000003</v>
      </c>
      <c r="Y487" s="15">
        <f t="shared" si="64"/>
        <v>0.61653707293344651</v>
      </c>
      <c r="Z487" s="12">
        <f t="shared" si="65"/>
        <v>8.1999430700148395</v>
      </c>
      <c r="AA487">
        <v>6.7306519475747182</v>
      </c>
      <c r="AB487">
        <f t="shared" si="66"/>
        <v>0.82081691178894223</v>
      </c>
      <c r="AC487">
        <f t="shared" si="67"/>
        <v>1.218298484884448</v>
      </c>
      <c r="AD487">
        <f t="shared" si="68"/>
        <v>4.8629718123679513E-2</v>
      </c>
      <c r="AE487">
        <v>995</v>
      </c>
      <c r="AF487">
        <f t="shared" si="69"/>
        <v>4.8874088566512075E-5</v>
      </c>
      <c r="AG487">
        <v>2000</v>
      </c>
      <c r="AH487">
        <v>10.44</v>
      </c>
      <c r="AI487">
        <f t="shared" si="70"/>
        <v>9.3628522158069119E-3</v>
      </c>
      <c r="AJ487">
        <f t="shared" si="71"/>
        <v>1.0803469692410937E-3</v>
      </c>
    </row>
    <row r="488" spans="1:36" ht="16">
      <c r="A488" t="s">
        <v>111</v>
      </c>
      <c r="B488" t="s">
        <v>112</v>
      </c>
      <c r="C488" t="s">
        <v>13</v>
      </c>
      <c r="D488" t="s">
        <v>14</v>
      </c>
      <c r="E488">
        <v>40</v>
      </c>
      <c r="F488">
        <v>1.5149999999999999</v>
      </c>
      <c r="G488">
        <v>2058.6</v>
      </c>
      <c r="H488" t="s">
        <v>32</v>
      </c>
      <c r="I488">
        <v>7172.7931664000007</v>
      </c>
      <c r="J488">
        <v>8.3724054304568707</v>
      </c>
      <c r="K488" s="13">
        <f t="shared" si="63"/>
        <v>9.0020736317083809</v>
      </c>
      <c r="M488" t="s">
        <v>151</v>
      </c>
      <c r="N488" t="s">
        <v>152</v>
      </c>
      <c r="O488" t="s">
        <v>153</v>
      </c>
      <c r="P488" t="s">
        <v>150</v>
      </c>
      <c r="Q488">
        <v>4</v>
      </c>
      <c r="R488">
        <v>3</v>
      </c>
      <c r="S488" t="s">
        <v>112</v>
      </c>
      <c r="T488" t="s">
        <v>32</v>
      </c>
      <c r="U488">
        <v>0.10995069818716315</v>
      </c>
      <c r="V488" s="14">
        <v>13.3</v>
      </c>
      <c r="W488" s="15">
        <v>818.19799999999998</v>
      </c>
      <c r="X488" s="15">
        <v>504.44940000000003</v>
      </c>
      <c r="Y488" s="15">
        <f t="shared" si="64"/>
        <v>0.61653707293344651</v>
      </c>
      <c r="Z488" s="12">
        <f t="shared" si="65"/>
        <v>8.1999430700148395</v>
      </c>
      <c r="AA488">
        <v>6.7306519475747182</v>
      </c>
      <c r="AB488">
        <f t="shared" si="66"/>
        <v>0.82081691178894223</v>
      </c>
      <c r="AC488">
        <f t="shared" si="67"/>
        <v>1.218298484884448</v>
      </c>
      <c r="AD488">
        <f t="shared" si="68"/>
        <v>0.13395276901340808</v>
      </c>
      <c r="AE488">
        <v>995</v>
      </c>
      <c r="AF488">
        <f t="shared" si="69"/>
        <v>1.3462589850593776E-4</v>
      </c>
      <c r="AG488">
        <v>2000</v>
      </c>
      <c r="AH488">
        <v>10.44</v>
      </c>
      <c r="AI488">
        <f t="shared" si="70"/>
        <v>2.5790402012631757E-2</v>
      </c>
      <c r="AJ488">
        <f t="shared" si="71"/>
        <v>2.3216709790907109E-3</v>
      </c>
    </row>
    <row r="489" spans="1:36" ht="16">
      <c r="A489" t="s">
        <v>111</v>
      </c>
      <c r="B489" t="s">
        <v>112</v>
      </c>
      <c r="C489" t="s">
        <v>13</v>
      </c>
      <c r="D489" t="s">
        <v>14</v>
      </c>
      <c r="E489">
        <v>41</v>
      </c>
      <c r="F489">
        <v>0.60499999999999998</v>
      </c>
      <c r="G489">
        <v>2076.6</v>
      </c>
      <c r="H489" t="s">
        <v>33</v>
      </c>
      <c r="I489">
        <v>2031.4703572000001</v>
      </c>
      <c r="J489">
        <v>3.2781686590830801</v>
      </c>
      <c r="K489" s="13">
        <f t="shared" si="63"/>
        <v>3.5395115949121112</v>
      </c>
      <c r="M489" t="s">
        <v>151</v>
      </c>
      <c r="N489" t="s">
        <v>152</v>
      </c>
      <c r="O489" t="s">
        <v>153</v>
      </c>
      <c r="P489" t="s">
        <v>150</v>
      </c>
      <c r="Q489">
        <v>4</v>
      </c>
      <c r="R489">
        <v>3</v>
      </c>
      <c r="S489" t="s">
        <v>112</v>
      </c>
      <c r="T489" t="s">
        <v>33</v>
      </c>
      <c r="U489">
        <v>4.3907704556589905E-2</v>
      </c>
      <c r="V489" s="14">
        <v>13.3</v>
      </c>
      <c r="W489" s="15">
        <v>818.19799999999998</v>
      </c>
      <c r="X489" s="15">
        <v>504.44940000000003</v>
      </c>
      <c r="Y489" s="15">
        <f t="shared" si="64"/>
        <v>0.61653707293344651</v>
      </c>
      <c r="Z489" s="12">
        <f t="shared" si="65"/>
        <v>8.1999430700148395</v>
      </c>
      <c r="AA489">
        <v>6.7306519475747182</v>
      </c>
      <c r="AB489">
        <f t="shared" si="66"/>
        <v>0.82081691178894223</v>
      </c>
      <c r="AC489">
        <f t="shared" si="67"/>
        <v>1.218298484884448</v>
      </c>
      <c r="AD489">
        <f t="shared" si="68"/>
        <v>5.3492689936047458E-2</v>
      </c>
      <c r="AE489">
        <v>995</v>
      </c>
      <c r="AF489">
        <f t="shared" si="69"/>
        <v>5.3761497423163276E-5</v>
      </c>
      <c r="AG489">
        <v>2000</v>
      </c>
      <c r="AH489">
        <v>10.44</v>
      </c>
      <c r="AI489">
        <f t="shared" si="70"/>
        <v>1.02991374373876E-2</v>
      </c>
      <c r="AJ489">
        <f t="shared" si="71"/>
        <v>3.6453916377226819E-4</v>
      </c>
    </row>
    <row r="490" spans="1:36" ht="16">
      <c r="A490" t="s">
        <v>111</v>
      </c>
      <c r="B490" t="s">
        <v>112</v>
      </c>
      <c r="C490" t="s">
        <v>13</v>
      </c>
      <c r="D490" t="s">
        <v>14</v>
      </c>
      <c r="E490">
        <v>42</v>
      </c>
      <c r="F490">
        <v>0.67400000000000004</v>
      </c>
      <c r="G490">
        <v>2081</v>
      </c>
      <c r="I490">
        <v>2029.602016</v>
      </c>
      <c r="J490">
        <v>3.276214466123851</v>
      </c>
      <c r="K490" s="13">
        <f t="shared" si="63"/>
        <v>3.5374073071239693</v>
      </c>
      <c r="M490" t="s">
        <v>151</v>
      </c>
      <c r="N490" t="s">
        <v>152</v>
      </c>
      <c r="O490" t="s">
        <v>153</v>
      </c>
      <c r="P490" t="s">
        <v>150</v>
      </c>
      <c r="Q490">
        <v>4</v>
      </c>
      <c r="R490">
        <v>3</v>
      </c>
      <c r="S490" t="s">
        <v>112</v>
      </c>
      <c r="U490">
        <v>4.8915360117589422E-2</v>
      </c>
      <c r="V490" s="14">
        <v>13.3</v>
      </c>
      <c r="W490" s="15">
        <v>818.19799999999998</v>
      </c>
      <c r="X490" s="15">
        <v>504.44940000000003</v>
      </c>
      <c r="Y490" s="15">
        <f t="shared" si="64"/>
        <v>0.61653707293344651</v>
      </c>
      <c r="Z490" s="12">
        <f t="shared" si="65"/>
        <v>8.1999430700148395</v>
      </c>
      <c r="AA490">
        <v>6.7306519475747182</v>
      </c>
      <c r="AB490">
        <f t="shared" si="66"/>
        <v>0.82081691178894223</v>
      </c>
      <c r="AC490">
        <f t="shared" si="67"/>
        <v>1.218298484884448</v>
      </c>
      <c r="AD490">
        <f t="shared" si="68"/>
        <v>5.9593509118836346E-2</v>
      </c>
      <c r="AE490">
        <v>995</v>
      </c>
      <c r="AF490">
        <f t="shared" si="69"/>
        <v>5.9892973988780249E-5</v>
      </c>
      <c r="AG490">
        <v>2000</v>
      </c>
      <c r="AH490">
        <v>10.44</v>
      </c>
      <c r="AI490">
        <f t="shared" si="70"/>
        <v>1.1473749806279741E-2</v>
      </c>
      <c r="AJ490">
        <f t="shared" si="71"/>
        <v>4.0587326404846181E-4</v>
      </c>
    </row>
    <row r="491" spans="1:36" ht="16">
      <c r="A491" t="s">
        <v>111</v>
      </c>
      <c r="B491" t="s">
        <v>112</v>
      </c>
      <c r="C491" t="s">
        <v>13</v>
      </c>
      <c r="D491" t="s">
        <v>14</v>
      </c>
      <c r="E491">
        <v>43</v>
      </c>
      <c r="F491">
        <v>0.59199999999999997</v>
      </c>
      <c r="G491">
        <v>2147.6999999999998</v>
      </c>
      <c r="I491">
        <v>7261.3824788000002</v>
      </c>
      <c r="J491">
        <v>8.4554848402040879</v>
      </c>
      <c r="K491" s="13">
        <f t="shared" si="63"/>
        <v>9.0907813296140567</v>
      </c>
      <c r="M491" t="s">
        <v>151</v>
      </c>
      <c r="N491" t="s">
        <v>152</v>
      </c>
      <c r="O491" t="s">
        <v>153</v>
      </c>
      <c r="P491" t="s">
        <v>150</v>
      </c>
      <c r="Q491">
        <v>4</v>
      </c>
      <c r="R491">
        <v>3</v>
      </c>
      <c r="S491" t="s">
        <v>112</v>
      </c>
      <c r="U491">
        <v>4.2964233219010287E-2</v>
      </c>
      <c r="V491" s="14">
        <v>13.3</v>
      </c>
      <c r="W491" s="15">
        <v>818.19799999999998</v>
      </c>
      <c r="X491" s="15">
        <v>504.44940000000003</v>
      </c>
      <c r="Y491" s="15">
        <f t="shared" si="64"/>
        <v>0.61653707293344651</v>
      </c>
      <c r="Z491" s="12">
        <f t="shared" si="65"/>
        <v>8.1999430700148395</v>
      </c>
      <c r="AA491">
        <v>6.7306519475747182</v>
      </c>
      <c r="AB491">
        <f t="shared" si="66"/>
        <v>0.82081691178894223</v>
      </c>
      <c r="AC491">
        <f t="shared" si="67"/>
        <v>1.218298484884448</v>
      </c>
      <c r="AD491">
        <f t="shared" si="68"/>
        <v>5.2343260234942304E-2</v>
      </c>
      <c r="AE491">
        <v>995</v>
      </c>
      <c r="AF491">
        <f t="shared" si="69"/>
        <v>5.2606291693409353E-5</v>
      </c>
      <c r="AG491">
        <v>2000</v>
      </c>
      <c r="AH491">
        <v>10.44</v>
      </c>
      <c r="AI491">
        <f t="shared" si="70"/>
        <v>1.0077833657741255E-2</v>
      </c>
      <c r="AJ491">
        <f t="shared" si="71"/>
        <v>9.1615382058750328E-4</v>
      </c>
    </row>
    <row r="492" spans="1:36" ht="16">
      <c r="A492" t="s">
        <v>111</v>
      </c>
      <c r="B492" t="s">
        <v>112</v>
      </c>
      <c r="C492" t="s">
        <v>13</v>
      </c>
      <c r="D492" t="s">
        <v>14</v>
      </c>
      <c r="E492">
        <v>44</v>
      </c>
      <c r="F492">
        <v>0.14799999999999999</v>
      </c>
      <c r="G492">
        <v>2168</v>
      </c>
      <c r="I492">
        <v>1560.9995883999998</v>
      </c>
      <c r="J492">
        <v>2.783573036499571</v>
      </c>
      <c r="K492" s="13">
        <f t="shared" si="63"/>
        <v>3.0067114394343304</v>
      </c>
      <c r="M492" t="s">
        <v>151</v>
      </c>
      <c r="N492" t="s">
        <v>152</v>
      </c>
      <c r="O492" t="s">
        <v>153</v>
      </c>
      <c r="P492" t="s">
        <v>150</v>
      </c>
      <c r="Q492">
        <v>4</v>
      </c>
      <c r="R492">
        <v>3</v>
      </c>
      <c r="S492" t="s">
        <v>112</v>
      </c>
      <c r="U492">
        <v>1.0741058304752572E-2</v>
      </c>
      <c r="V492" s="14">
        <v>13.3</v>
      </c>
      <c r="W492" s="15">
        <v>818.19799999999998</v>
      </c>
      <c r="X492" s="15">
        <v>504.44940000000003</v>
      </c>
      <c r="Y492" s="15">
        <f t="shared" si="64"/>
        <v>0.61653707293344651</v>
      </c>
      <c r="Z492" s="12">
        <f t="shared" si="65"/>
        <v>8.1999430700148395</v>
      </c>
      <c r="AA492">
        <v>6.7306519475747182</v>
      </c>
      <c r="AB492">
        <f t="shared" si="66"/>
        <v>0.82081691178894223</v>
      </c>
      <c r="AC492">
        <f t="shared" si="67"/>
        <v>1.218298484884448</v>
      </c>
      <c r="AD492">
        <f t="shared" si="68"/>
        <v>1.3085815058735576E-2</v>
      </c>
      <c r="AE492">
        <v>995</v>
      </c>
      <c r="AF492">
        <f t="shared" si="69"/>
        <v>1.3151572923352338E-5</v>
      </c>
      <c r="AG492">
        <v>2000</v>
      </c>
      <c r="AH492">
        <v>10.44</v>
      </c>
      <c r="AI492">
        <f t="shared" si="70"/>
        <v>2.5194584144353138E-3</v>
      </c>
      <c r="AJ492">
        <f t="shared" si="71"/>
        <v>7.5752844358617383E-5</v>
      </c>
    </row>
    <row r="493" spans="1:36" ht="16">
      <c r="A493" t="s">
        <v>111</v>
      </c>
      <c r="B493" t="s">
        <v>112</v>
      </c>
      <c r="C493" t="s">
        <v>13</v>
      </c>
      <c r="D493" t="s">
        <v>14</v>
      </c>
      <c r="E493">
        <v>45</v>
      </c>
      <c r="F493">
        <v>5.5E-2</v>
      </c>
      <c r="G493">
        <v>2185.3000000000002</v>
      </c>
      <c r="I493">
        <v>13423.562313600001</v>
      </c>
      <c r="J493">
        <v>13.886622111557092</v>
      </c>
      <c r="K493" s="13">
        <f t="shared" si="63"/>
        <v>14.863727179408819</v>
      </c>
      <c r="M493" t="s">
        <v>151</v>
      </c>
      <c r="N493" t="s">
        <v>152</v>
      </c>
      <c r="O493" t="s">
        <v>153</v>
      </c>
      <c r="P493" t="s">
        <v>150</v>
      </c>
      <c r="Q493">
        <v>4</v>
      </c>
      <c r="R493">
        <v>3</v>
      </c>
      <c r="S493" t="s">
        <v>112</v>
      </c>
      <c r="U493">
        <v>3.9916095051445374E-3</v>
      </c>
      <c r="V493" s="14">
        <v>13.3</v>
      </c>
      <c r="W493" s="15">
        <v>818.19799999999998</v>
      </c>
      <c r="X493" s="15">
        <v>504.44940000000003</v>
      </c>
      <c r="Y493" s="15">
        <f t="shared" si="64"/>
        <v>0.61653707293344651</v>
      </c>
      <c r="Z493" s="12">
        <f t="shared" si="65"/>
        <v>8.1999430700148395</v>
      </c>
      <c r="AA493">
        <v>6.7306519475747182</v>
      </c>
      <c r="AB493">
        <f t="shared" si="66"/>
        <v>0.82081691178894223</v>
      </c>
      <c r="AC493">
        <f t="shared" si="67"/>
        <v>1.218298484884448</v>
      </c>
      <c r="AD493">
        <f t="shared" si="68"/>
        <v>4.8629718123679513E-3</v>
      </c>
      <c r="AE493">
        <v>995</v>
      </c>
      <c r="AF493">
        <f t="shared" si="69"/>
        <v>4.8874088566512073E-6</v>
      </c>
      <c r="AG493">
        <v>2000</v>
      </c>
      <c r="AH493">
        <v>10.44</v>
      </c>
      <c r="AI493">
        <f t="shared" si="70"/>
        <v>9.3628522158069121E-4</v>
      </c>
      <c r="AJ493">
        <f t="shared" si="71"/>
        <v>1.391668809568773E-4</v>
      </c>
    </row>
    <row r="494" spans="1:36" ht="16">
      <c r="A494" t="s">
        <v>111</v>
      </c>
      <c r="B494" t="s">
        <v>112</v>
      </c>
      <c r="C494" t="s">
        <v>13</v>
      </c>
      <c r="D494" t="s">
        <v>14</v>
      </c>
      <c r="E494">
        <v>46</v>
      </c>
      <c r="F494">
        <v>0.27900000000000003</v>
      </c>
      <c r="G494">
        <v>2190.9</v>
      </c>
      <c r="H494" t="s">
        <v>35</v>
      </c>
      <c r="I494">
        <v>8562.3755324000012</v>
      </c>
      <c r="J494">
        <v>9.6584370205629835</v>
      </c>
      <c r="K494" s="13">
        <f t="shared" si="63"/>
        <v>10.373874176565906</v>
      </c>
      <c r="M494" t="s">
        <v>151</v>
      </c>
      <c r="N494" t="s">
        <v>152</v>
      </c>
      <c r="O494" t="s">
        <v>153</v>
      </c>
      <c r="P494" t="s">
        <v>150</v>
      </c>
      <c r="Q494">
        <v>4</v>
      </c>
      <c r="R494">
        <v>3</v>
      </c>
      <c r="S494" t="s">
        <v>112</v>
      </c>
      <c r="T494" t="s">
        <v>35</v>
      </c>
      <c r="U494">
        <v>2.0248346398824106E-2</v>
      </c>
      <c r="V494" s="14">
        <v>13.3</v>
      </c>
      <c r="W494" s="15">
        <v>818.19799999999998</v>
      </c>
      <c r="X494" s="15">
        <v>504.44940000000003</v>
      </c>
      <c r="Y494" s="15">
        <f t="shared" si="64"/>
        <v>0.61653707293344651</v>
      </c>
      <c r="Z494" s="12">
        <f t="shared" si="65"/>
        <v>8.1999430700148395</v>
      </c>
      <c r="AA494">
        <v>6.7306519475747182</v>
      </c>
      <c r="AB494">
        <f t="shared" si="66"/>
        <v>0.82081691178894223</v>
      </c>
      <c r="AC494">
        <f t="shared" si="67"/>
        <v>1.218298484884448</v>
      </c>
      <c r="AD494">
        <f t="shared" si="68"/>
        <v>2.4668529739102878E-2</v>
      </c>
      <c r="AE494">
        <v>995</v>
      </c>
      <c r="AF494">
        <f t="shared" si="69"/>
        <v>2.4792492200103394E-5</v>
      </c>
      <c r="AG494">
        <v>2000</v>
      </c>
      <c r="AH494">
        <v>10.44</v>
      </c>
      <c r="AI494">
        <f t="shared" si="70"/>
        <v>4.7495195785638693E-3</v>
      </c>
      <c r="AJ494">
        <f t="shared" si="71"/>
        <v>4.9270918507157908E-4</v>
      </c>
    </row>
    <row r="495" spans="1:36" ht="16">
      <c r="A495" t="s">
        <v>111</v>
      </c>
      <c r="B495" t="s">
        <v>112</v>
      </c>
      <c r="C495" t="s">
        <v>13</v>
      </c>
      <c r="D495" t="s">
        <v>14</v>
      </c>
      <c r="E495">
        <v>47</v>
      </c>
      <c r="F495">
        <v>0.67600000000000005</v>
      </c>
      <c r="G495">
        <v>2209.5</v>
      </c>
      <c r="H495" t="s">
        <v>36</v>
      </c>
      <c r="I495">
        <v>16083.412300800001</v>
      </c>
      <c r="J495">
        <v>16.036779804741393</v>
      </c>
      <c r="K495" s="13">
        <f t="shared" si="63"/>
        <v>17.135072102553973</v>
      </c>
      <c r="M495" t="s">
        <v>151</v>
      </c>
      <c r="N495" t="s">
        <v>152</v>
      </c>
      <c r="O495" t="s">
        <v>153</v>
      </c>
      <c r="P495" t="s">
        <v>150</v>
      </c>
      <c r="Q495">
        <v>4</v>
      </c>
      <c r="R495">
        <v>3</v>
      </c>
      <c r="S495" t="s">
        <v>112</v>
      </c>
      <c r="T495" t="s">
        <v>36</v>
      </c>
      <c r="U495">
        <v>4.9060509554140125E-2</v>
      </c>
      <c r="V495" s="14">
        <v>13.3</v>
      </c>
      <c r="W495" s="15">
        <v>818.19799999999998</v>
      </c>
      <c r="X495" s="15">
        <v>504.44940000000003</v>
      </c>
      <c r="Y495" s="15">
        <f t="shared" si="64"/>
        <v>0.61653707293344651</v>
      </c>
      <c r="Z495" s="12">
        <f t="shared" si="65"/>
        <v>8.1999430700148395</v>
      </c>
      <c r="AA495">
        <v>6.7306519475747182</v>
      </c>
      <c r="AB495">
        <f t="shared" si="66"/>
        <v>0.82081691178894223</v>
      </c>
      <c r="AC495">
        <f t="shared" si="67"/>
        <v>1.218298484884448</v>
      </c>
      <c r="AD495">
        <f t="shared" si="68"/>
        <v>5.97703444574679E-2</v>
      </c>
      <c r="AE495">
        <v>995</v>
      </c>
      <c r="AF495">
        <f t="shared" si="69"/>
        <v>6.0070697947203917E-5</v>
      </c>
      <c r="AG495">
        <v>2000</v>
      </c>
      <c r="AH495">
        <v>10.44</v>
      </c>
      <c r="AI495">
        <f t="shared" si="70"/>
        <v>1.1507796541609947E-2</v>
      </c>
      <c r="AJ495">
        <f t="shared" si="71"/>
        <v>1.9718692348200768E-3</v>
      </c>
    </row>
    <row r="496" spans="1:36" ht="16">
      <c r="A496" t="s">
        <v>111</v>
      </c>
      <c r="B496" t="s">
        <v>112</v>
      </c>
      <c r="C496" t="s">
        <v>13</v>
      </c>
      <c r="D496" t="s">
        <v>14</v>
      </c>
      <c r="E496">
        <v>48</v>
      </c>
      <c r="F496">
        <v>3.4750000000000001</v>
      </c>
      <c r="G496">
        <v>2217.9</v>
      </c>
      <c r="H496" t="s">
        <v>37</v>
      </c>
      <c r="I496">
        <v>12749.732153200001</v>
      </c>
      <c r="J496">
        <v>13.32431730051346</v>
      </c>
      <c r="K496" s="13">
        <f t="shared" si="63"/>
        <v>14.268412623961519</v>
      </c>
      <c r="M496" t="s">
        <v>151</v>
      </c>
      <c r="N496" t="s">
        <v>152</v>
      </c>
      <c r="O496" t="s">
        <v>153</v>
      </c>
      <c r="P496" t="s">
        <v>150</v>
      </c>
      <c r="Q496">
        <v>4</v>
      </c>
      <c r="R496">
        <v>3</v>
      </c>
      <c r="S496" t="s">
        <v>112</v>
      </c>
      <c r="T496" t="s">
        <v>37</v>
      </c>
      <c r="U496">
        <v>0.25219714600685939</v>
      </c>
      <c r="V496" s="14">
        <v>13.3</v>
      </c>
      <c r="W496" s="15">
        <v>818.19799999999998</v>
      </c>
      <c r="X496" s="15">
        <v>504.44940000000003</v>
      </c>
      <c r="Y496" s="15">
        <f t="shared" si="64"/>
        <v>0.61653707293344651</v>
      </c>
      <c r="Z496" s="12">
        <f t="shared" si="65"/>
        <v>8.1999430700148395</v>
      </c>
      <c r="AA496">
        <v>6.7306519475747182</v>
      </c>
      <c r="AB496">
        <f t="shared" si="66"/>
        <v>0.82081691178894223</v>
      </c>
      <c r="AC496">
        <f t="shared" si="67"/>
        <v>1.218298484884448</v>
      </c>
      <c r="AD496">
        <f t="shared" si="68"/>
        <v>0.30725140087233871</v>
      </c>
      <c r="AE496">
        <v>995</v>
      </c>
      <c r="AF496">
        <f t="shared" si="69"/>
        <v>3.0879537776114441E-4</v>
      </c>
      <c r="AG496">
        <v>2000</v>
      </c>
      <c r="AH496">
        <v>10.44</v>
      </c>
      <c r="AI496">
        <f t="shared" si="70"/>
        <v>5.9156202636234563E-2</v>
      </c>
      <c r="AJ496">
        <f t="shared" si="71"/>
        <v>8.4406510848047487E-3</v>
      </c>
    </row>
    <row r="497" spans="1:36" ht="16">
      <c r="A497" t="s">
        <v>111</v>
      </c>
      <c r="B497" t="s">
        <v>112</v>
      </c>
      <c r="C497" t="s">
        <v>13</v>
      </c>
      <c r="D497" t="s">
        <v>14</v>
      </c>
      <c r="E497">
        <v>49</v>
      </c>
      <c r="F497">
        <v>4.9329999999999998</v>
      </c>
      <c r="G497">
        <v>2227.3000000000002</v>
      </c>
      <c r="H497" t="s">
        <v>38</v>
      </c>
      <c r="I497">
        <v>7653.1046332000005</v>
      </c>
      <c r="J497">
        <v>8.8210447252901343</v>
      </c>
      <c r="K497" s="13">
        <f t="shared" si="63"/>
        <v>9.4809627118105713</v>
      </c>
      <c r="M497" t="s">
        <v>151</v>
      </c>
      <c r="N497" t="s">
        <v>152</v>
      </c>
      <c r="O497" t="s">
        <v>153</v>
      </c>
      <c r="P497" t="s">
        <v>150</v>
      </c>
      <c r="Q497">
        <v>4</v>
      </c>
      <c r="R497">
        <v>3</v>
      </c>
      <c r="S497" t="s">
        <v>112</v>
      </c>
      <c r="T497" t="s">
        <v>38</v>
      </c>
      <c r="U497">
        <v>0.35801108525232728</v>
      </c>
      <c r="V497" s="14">
        <v>13.3</v>
      </c>
      <c r="W497" s="15">
        <v>818.19799999999998</v>
      </c>
      <c r="X497" s="15">
        <v>504.44940000000003</v>
      </c>
      <c r="Y497" s="15">
        <f t="shared" si="64"/>
        <v>0.61653707293344651</v>
      </c>
      <c r="Z497" s="12">
        <f t="shared" si="65"/>
        <v>8.1999430700148395</v>
      </c>
      <c r="AA497">
        <v>6.7306519475747182</v>
      </c>
      <c r="AB497">
        <f t="shared" si="66"/>
        <v>0.82081691178894223</v>
      </c>
      <c r="AC497">
        <f t="shared" si="67"/>
        <v>1.218298484884448</v>
      </c>
      <c r="AD497">
        <f t="shared" si="68"/>
        <v>0.43616436273474729</v>
      </c>
      <c r="AE497">
        <v>995</v>
      </c>
      <c r="AF497">
        <f t="shared" si="69"/>
        <v>4.3835614345200731E-4</v>
      </c>
      <c r="AG497">
        <v>2000</v>
      </c>
      <c r="AH497">
        <v>10.44</v>
      </c>
      <c r="AI497">
        <f t="shared" si="70"/>
        <v>8.3976272691955428E-2</v>
      </c>
      <c r="AJ497">
        <f t="shared" si="71"/>
        <v>7.9617591006926579E-3</v>
      </c>
    </row>
    <row r="498" spans="1:36" ht="16">
      <c r="A498" t="s">
        <v>111</v>
      </c>
      <c r="B498" t="s">
        <v>112</v>
      </c>
      <c r="C498" t="s">
        <v>13</v>
      </c>
      <c r="D498" t="s">
        <v>14</v>
      </c>
      <c r="E498">
        <v>50</v>
      </c>
      <c r="F498">
        <v>0.436</v>
      </c>
      <c r="G498">
        <v>2243.6</v>
      </c>
      <c r="H498" t="s">
        <v>39</v>
      </c>
      <c r="I498">
        <v>3832.8381943999998</v>
      </c>
      <c r="J498">
        <v>5.1262723606243492</v>
      </c>
      <c r="K498" s="13">
        <f t="shared" si="63"/>
        <v>5.5265317705857075</v>
      </c>
      <c r="M498" t="s">
        <v>151</v>
      </c>
      <c r="N498" t="s">
        <v>152</v>
      </c>
      <c r="O498" t="s">
        <v>153</v>
      </c>
      <c r="P498" t="s">
        <v>150</v>
      </c>
      <c r="Q498">
        <v>4</v>
      </c>
      <c r="R498">
        <v>3</v>
      </c>
      <c r="S498" t="s">
        <v>112</v>
      </c>
      <c r="T498" t="s">
        <v>39</v>
      </c>
      <c r="U498">
        <v>3.1642577168054874E-2</v>
      </c>
      <c r="V498" s="14">
        <v>13.3</v>
      </c>
      <c r="W498" s="15">
        <v>818.19799999999998</v>
      </c>
      <c r="X498" s="15">
        <v>504.44940000000003</v>
      </c>
      <c r="Y498" s="15">
        <f t="shared" si="64"/>
        <v>0.61653707293344651</v>
      </c>
      <c r="Z498" s="12">
        <f t="shared" si="65"/>
        <v>8.1999430700148395</v>
      </c>
      <c r="AA498">
        <v>6.7306519475747182</v>
      </c>
      <c r="AB498">
        <f t="shared" si="66"/>
        <v>0.82081691178894223</v>
      </c>
      <c r="AC498">
        <f t="shared" si="67"/>
        <v>1.218298484884448</v>
      </c>
      <c r="AD498">
        <f t="shared" si="68"/>
        <v>3.8550103821680483E-2</v>
      </c>
      <c r="AE498">
        <v>995</v>
      </c>
      <c r="AF498">
        <f t="shared" si="69"/>
        <v>3.8743822936362296E-5</v>
      </c>
      <c r="AG498">
        <v>2000</v>
      </c>
      <c r="AH498">
        <v>10.44</v>
      </c>
      <c r="AI498">
        <f t="shared" si="70"/>
        <v>7.4221883019851146E-3</v>
      </c>
      <c r="AJ498">
        <f t="shared" si="71"/>
        <v>4.1018959458190323E-4</v>
      </c>
    </row>
    <row r="499" spans="1:36" ht="16">
      <c r="A499" t="s">
        <v>111</v>
      </c>
      <c r="B499" t="s">
        <v>112</v>
      </c>
      <c r="C499" t="s">
        <v>13</v>
      </c>
      <c r="D499" t="s">
        <v>14</v>
      </c>
      <c r="E499">
        <v>51</v>
      </c>
      <c r="F499">
        <v>1.649</v>
      </c>
      <c r="G499">
        <v>2255.5</v>
      </c>
      <c r="H499" t="s">
        <v>40</v>
      </c>
      <c r="I499">
        <v>2355.3036903999996</v>
      </c>
      <c r="J499">
        <v>3.6156935803036716</v>
      </c>
      <c r="K499" s="13">
        <f t="shared" si="63"/>
        <v>3.9028589730276586</v>
      </c>
      <c r="M499" t="s">
        <v>151</v>
      </c>
      <c r="N499" t="s">
        <v>152</v>
      </c>
      <c r="O499" t="s">
        <v>153</v>
      </c>
      <c r="P499" t="s">
        <v>150</v>
      </c>
      <c r="Q499">
        <v>4</v>
      </c>
      <c r="R499">
        <v>3</v>
      </c>
      <c r="S499" t="s">
        <v>112</v>
      </c>
      <c r="T499" t="s">
        <v>40</v>
      </c>
      <c r="U499">
        <v>0.11967571043606076</v>
      </c>
      <c r="V499" s="14">
        <v>13.3</v>
      </c>
      <c r="W499" s="15">
        <v>818.19799999999998</v>
      </c>
      <c r="X499" s="15">
        <v>504.44940000000003</v>
      </c>
      <c r="Y499" s="15">
        <f t="shared" si="64"/>
        <v>0.61653707293344651</v>
      </c>
      <c r="Z499" s="12">
        <f t="shared" si="65"/>
        <v>8.1999430700148395</v>
      </c>
      <c r="AA499">
        <v>6.7306519475747182</v>
      </c>
      <c r="AB499">
        <f t="shared" si="66"/>
        <v>0.82081691178894223</v>
      </c>
      <c r="AC499">
        <f t="shared" si="67"/>
        <v>1.218298484884448</v>
      </c>
      <c r="AD499">
        <f t="shared" si="68"/>
        <v>0.14580073670172275</v>
      </c>
      <c r="AE499">
        <v>995</v>
      </c>
      <c r="AF499">
        <f t="shared" si="69"/>
        <v>1.4653340372032438E-4</v>
      </c>
      <c r="AG499">
        <v>2000</v>
      </c>
      <c r="AH499">
        <v>10.44</v>
      </c>
      <c r="AI499">
        <f t="shared" si="70"/>
        <v>2.8071533279755631E-2</v>
      </c>
      <c r="AJ499">
        <f t="shared" si="71"/>
        <v>1.0955923554753879E-3</v>
      </c>
    </row>
    <row r="500" spans="1:36" ht="16">
      <c r="A500" t="s">
        <v>111</v>
      </c>
      <c r="B500" t="s">
        <v>112</v>
      </c>
      <c r="C500" t="s">
        <v>13</v>
      </c>
      <c r="D500" t="s">
        <v>14</v>
      </c>
      <c r="E500">
        <v>52</v>
      </c>
      <c r="F500">
        <v>0.61399999999999999</v>
      </c>
      <c r="G500">
        <v>2265.4</v>
      </c>
      <c r="I500">
        <v>4620.6861076000005</v>
      </c>
      <c r="J500">
        <v>5.9125456618412029</v>
      </c>
      <c r="K500" s="13">
        <f t="shared" si="63"/>
        <v>6.3700752628801744</v>
      </c>
      <c r="M500" t="s">
        <v>151</v>
      </c>
      <c r="N500" t="s">
        <v>152</v>
      </c>
      <c r="O500" t="s">
        <v>153</v>
      </c>
      <c r="P500" t="s">
        <v>150</v>
      </c>
      <c r="Q500">
        <v>4</v>
      </c>
      <c r="R500">
        <v>3</v>
      </c>
      <c r="S500" t="s">
        <v>112</v>
      </c>
      <c r="U500">
        <v>4.4560877021068104E-2</v>
      </c>
      <c r="V500" s="14">
        <v>13.3</v>
      </c>
      <c r="W500" s="15">
        <v>818.19799999999998</v>
      </c>
      <c r="X500" s="15">
        <v>504.44940000000003</v>
      </c>
      <c r="Y500" s="15">
        <f t="shared" si="64"/>
        <v>0.61653707293344651</v>
      </c>
      <c r="Z500" s="12">
        <f t="shared" si="65"/>
        <v>8.1999430700148395</v>
      </c>
      <c r="AA500">
        <v>6.7306519475747182</v>
      </c>
      <c r="AB500">
        <f t="shared" si="66"/>
        <v>0.82081691178894223</v>
      </c>
      <c r="AC500">
        <f t="shared" si="67"/>
        <v>1.218298484884448</v>
      </c>
      <c r="AD500">
        <f t="shared" si="68"/>
        <v>5.428844895988949E-2</v>
      </c>
      <c r="AE500">
        <v>995</v>
      </c>
      <c r="AF500">
        <f t="shared" si="69"/>
        <v>5.4561255236069837E-5</v>
      </c>
      <c r="AG500">
        <v>2000</v>
      </c>
      <c r="AH500">
        <v>10.44</v>
      </c>
      <c r="AI500">
        <f t="shared" si="70"/>
        <v>1.0452347746373531E-2</v>
      </c>
      <c r="AJ500">
        <f t="shared" si="71"/>
        <v>6.6582241818195374E-4</v>
      </c>
    </row>
    <row r="501" spans="1:36" ht="16">
      <c r="A501" t="s">
        <v>111</v>
      </c>
      <c r="B501" t="s">
        <v>112</v>
      </c>
      <c r="C501" t="s">
        <v>13</v>
      </c>
      <c r="D501" t="s">
        <v>14</v>
      </c>
      <c r="E501">
        <v>53</v>
      </c>
      <c r="F501">
        <v>0.38600000000000001</v>
      </c>
      <c r="G501">
        <v>2282.3000000000002</v>
      </c>
      <c r="I501">
        <v>2078.6030303999996</v>
      </c>
      <c r="J501">
        <v>3.3274410066897264</v>
      </c>
      <c r="K501" s="13">
        <f t="shared" si="63"/>
        <v>3.5925661416624961</v>
      </c>
      <c r="M501" t="s">
        <v>151</v>
      </c>
      <c r="N501" t="s">
        <v>152</v>
      </c>
      <c r="O501" t="s">
        <v>153</v>
      </c>
      <c r="P501" t="s">
        <v>150</v>
      </c>
      <c r="Q501">
        <v>4</v>
      </c>
      <c r="R501">
        <v>3</v>
      </c>
      <c r="S501" t="s">
        <v>112</v>
      </c>
      <c r="U501">
        <v>2.8013841254287113E-2</v>
      </c>
      <c r="V501" s="14">
        <v>13.3</v>
      </c>
      <c r="W501" s="15">
        <v>818.19799999999998</v>
      </c>
      <c r="X501" s="15">
        <v>504.44940000000003</v>
      </c>
      <c r="Y501" s="15">
        <f t="shared" si="64"/>
        <v>0.61653707293344651</v>
      </c>
      <c r="Z501" s="12">
        <f t="shared" si="65"/>
        <v>8.1999430700148395</v>
      </c>
      <c r="AA501">
        <v>6.7306519475747182</v>
      </c>
      <c r="AB501">
        <f t="shared" si="66"/>
        <v>0.82081691178894223</v>
      </c>
      <c r="AC501">
        <f t="shared" si="67"/>
        <v>1.218298484884448</v>
      </c>
      <c r="AD501">
        <f t="shared" si="68"/>
        <v>3.4129220355891436E-2</v>
      </c>
      <c r="AE501">
        <v>995</v>
      </c>
      <c r="AF501">
        <f t="shared" si="69"/>
        <v>3.4300723975770284E-5</v>
      </c>
      <c r="AG501">
        <v>2000</v>
      </c>
      <c r="AH501">
        <v>10.44</v>
      </c>
      <c r="AI501">
        <f t="shared" si="70"/>
        <v>6.5710199187299393E-3</v>
      </c>
      <c r="AJ501">
        <f t="shared" si="71"/>
        <v>2.3606823676219026E-4</v>
      </c>
    </row>
    <row r="502" spans="1:36" ht="16">
      <c r="A502" t="s">
        <v>111</v>
      </c>
      <c r="B502" t="s">
        <v>112</v>
      </c>
      <c r="C502" t="s">
        <v>13</v>
      </c>
      <c r="D502" t="s">
        <v>14</v>
      </c>
      <c r="E502">
        <v>54</v>
      </c>
      <c r="F502">
        <v>2.38</v>
      </c>
      <c r="G502">
        <v>2322.1999999999998</v>
      </c>
      <c r="I502">
        <v>12810.627409600002</v>
      </c>
      <c r="J502">
        <v>13.37543546557241</v>
      </c>
      <c r="K502" s="13">
        <f t="shared" si="63"/>
        <v>14.322554262608284</v>
      </c>
      <c r="M502" t="s">
        <v>151</v>
      </c>
      <c r="N502" t="s">
        <v>152</v>
      </c>
      <c r="O502" t="s">
        <v>153</v>
      </c>
      <c r="P502" t="s">
        <v>150</v>
      </c>
      <c r="Q502">
        <v>4</v>
      </c>
      <c r="R502">
        <v>3</v>
      </c>
      <c r="S502" t="s">
        <v>112</v>
      </c>
      <c r="U502">
        <v>0.1727278294953454</v>
      </c>
      <c r="V502" s="14">
        <v>13.3</v>
      </c>
      <c r="W502" s="15">
        <v>818.19799999999998</v>
      </c>
      <c r="X502" s="15">
        <v>504.44940000000003</v>
      </c>
      <c r="Y502" s="15">
        <f t="shared" si="64"/>
        <v>0.61653707293344651</v>
      </c>
      <c r="Z502" s="12">
        <f t="shared" si="65"/>
        <v>8.1999430700148395</v>
      </c>
      <c r="AA502">
        <v>6.7306519475747182</v>
      </c>
      <c r="AB502">
        <f t="shared" si="66"/>
        <v>0.82081691178894223</v>
      </c>
      <c r="AC502">
        <f t="shared" si="67"/>
        <v>1.218298484884448</v>
      </c>
      <c r="AD502">
        <f t="shared" si="68"/>
        <v>0.21043405297155857</v>
      </c>
      <c r="AE502">
        <v>995</v>
      </c>
      <c r="AF502">
        <f t="shared" si="69"/>
        <v>2.1149151052417948E-4</v>
      </c>
      <c r="AG502">
        <v>2000</v>
      </c>
      <c r="AH502">
        <v>10.44</v>
      </c>
      <c r="AI502">
        <f t="shared" si="70"/>
        <v>4.0515615042946262E-2</v>
      </c>
      <c r="AJ502">
        <f t="shared" si="71"/>
        <v>5.8028709493554631E-3</v>
      </c>
    </row>
    <row r="503" spans="1:36" ht="16">
      <c r="A503" t="s">
        <v>111</v>
      </c>
      <c r="B503" t="s">
        <v>112</v>
      </c>
      <c r="C503" t="s">
        <v>13</v>
      </c>
      <c r="D503" t="s">
        <v>14</v>
      </c>
      <c r="E503">
        <v>55</v>
      </c>
      <c r="F503">
        <v>0.30099999999999999</v>
      </c>
      <c r="G503">
        <v>2343.3000000000002</v>
      </c>
      <c r="I503">
        <v>806.3845424000001</v>
      </c>
      <c r="J503">
        <v>1.9796120217409781</v>
      </c>
      <c r="K503" s="13">
        <f t="shared" si="63"/>
        <v>2.1397213169406397</v>
      </c>
      <c r="M503" t="s">
        <v>151</v>
      </c>
      <c r="N503" t="s">
        <v>152</v>
      </c>
      <c r="O503" t="s">
        <v>153</v>
      </c>
      <c r="P503" t="s">
        <v>150</v>
      </c>
      <c r="Q503">
        <v>4</v>
      </c>
      <c r="R503">
        <v>3</v>
      </c>
      <c r="S503" t="s">
        <v>112</v>
      </c>
      <c r="U503">
        <v>2.184499020088192E-2</v>
      </c>
      <c r="V503" s="14">
        <v>13.3</v>
      </c>
      <c r="W503" s="15">
        <v>818.19799999999998</v>
      </c>
      <c r="X503" s="15">
        <v>504.44940000000003</v>
      </c>
      <c r="Y503" s="15">
        <f t="shared" si="64"/>
        <v>0.61653707293344651</v>
      </c>
      <c r="Z503" s="12">
        <f t="shared" si="65"/>
        <v>8.1999430700148395</v>
      </c>
      <c r="AA503">
        <v>6.7306519475747182</v>
      </c>
      <c r="AB503">
        <f t="shared" si="66"/>
        <v>0.82081691178894223</v>
      </c>
      <c r="AC503">
        <f t="shared" si="67"/>
        <v>1.218298484884448</v>
      </c>
      <c r="AD503">
        <f t="shared" si="68"/>
        <v>2.6613718464050057E-2</v>
      </c>
      <c r="AE503">
        <v>995</v>
      </c>
      <c r="AF503">
        <f t="shared" si="69"/>
        <v>2.6747455742763877E-5</v>
      </c>
      <c r="AG503">
        <v>2000</v>
      </c>
      <c r="AH503">
        <v>10.44</v>
      </c>
      <c r="AI503">
        <f t="shared" si="70"/>
        <v>5.1240336671961456E-3</v>
      </c>
      <c r="AJ503">
        <f t="shared" si="71"/>
        <v>1.0964004066421112E-4</v>
      </c>
    </row>
    <row r="504" spans="1:36" ht="16">
      <c r="A504" t="s">
        <v>111</v>
      </c>
      <c r="B504" t="s">
        <v>112</v>
      </c>
      <c r="C504" t="s">
        <v>13</v>
      </c>
      <c r="D504" t="s">
        <v>14</v>
      </c>
      <c r="E504">
        <v>56</v>
      </c>
      <c r="F504">
        <v>8.2000000000000003E-2</v>
      </c>
      <c r="G504">
        <v>2391.6</v>
      </c>
      <c r="I504">
        <v>16587.885536000002</v>
      </c>
      <c r="J504">
        <v>16.432527088337164</v>
      </c>
      <c r="K504" s="13">
        <f t="shared" si="63"/>
        <v>17.552256652764338</v>
      </c>
      <c r="M504" t="s">
        <v>151</v>
      </c>
      <c r="N504" t="s">
        <v>152</v>
      </c>
      <c r="O504" t="s">
        <v>153</v>
      </c>
      <c r="P504" t="s">
        <v>150</v>
      </c>
      <c r="Q504">
        <v>4</v>
      </c>
      <c r="R504">
        <v>3</v>
      </c>
      <c r="S504" t="s">
        <v>112</v>
      </c>
      <c r="U504">
        <v>5.9511268985791271E-3</v>
      </c>
      <c r="V504" s="14">
        <v>13.3</v>
      </c>
      <c r="W504" s="15">
        <v>818.19799999999998</v>
      </c>
      <c r="X504" s="15">
        <v>504.44940000000003</v>
      </c>
      <c r="Y504" s="15">
        <f t="shared" si="64"/>
        <v>0.61653707293344651</v>
      </c>
      <c r="Z504" s="12">
        <f t="shared" si="65"/>
        <v>8.1999430700148395</v>
      </c>
      <c r="AA504">
        <v>6.7306519475747182</v>
      </c>
      <c r="AB504">
        <f t="shared" si="66"/>
        <v>0.82081691178894223</v>
      </c>
      <c r="AC504">
        <f t="shared" si="67"/>
        <v>1.218298484884448</v>
      </c>
      <c r="AD504">
        <f t="shared" si="68"/>
        <v>7.2502488838940343E-3</v>
      </c>
      <c r="AE504">
        <v>995</v>
      </c>
      <c r="AF504">
        <f t="shared" si="69"/>
        <v>7.2866822953708885E-6</v>
      </c>
      <c r="AG504">
        <v>2000</v>
      </c>
      <c r="AH504">
        <v>10.44</v>
      </c>
      <c r="AI504">
        <f t="shared" si="70"/>
        <v>1.3959161485384843E-3</v>
      </c>
      <c r="AJ504">
        <f t="shared" si="71"/>
        <v>2.4501478504885784E-4</v>
      </c>
    </row>
    <row r="505" spans="1:36" ht="16">
      <c r="A505" t="s">
        <v>111</v>
      </c>
      <c r="B505" t="s">
        <v>112</v>
      </c>
      <c r="C505" t="s">
        <v>13</v>
      </c>
      <c r="D505" t="s">
        <v>14</v>
      </c>
      <c r="E505">
        <v>57</v>
      </c>
      <c r="F505">
        <v>2.9000000000000001E-2</v>
      </c>
      <c r="G505">
        <v>2397.9</v>
      </c>
      <c r="I505">
        <v>10306.168329200002</v>
      </c>
      <c r="J505">
        <v>11.222091685453904</v>
      </c>
      <c r="K505" s="13">
        <f t="shared" si="63"/>
        <v>12.037921012426716</v>
      </c>
      <c r="M505" t="s">
        <v>151</v>
      </c>
      <c r="N505" t="s">
        <v>152</v>
      </c>
      <c r="O505" t="s">
        <v>153</v>
      </c>
      <c r="P505" t="s">
        <v>150</v>
      </c>
      <c r="Q505">
        <v>4</v>
      </c>
      <c r="R505">
        <v>3</v>
      </c>
      <c r="S505" t="s">
        <v>112</v>
      </c>
      <c r="U505">
        <v>2.1046668299853012E-3</v>
      </c>
      <c r="V505" s="14">
        <v>13.3</v>
      </c>
      <c r="W505" s="15">
        <v>818.19799999999998</v>
      </c>
      <c r="X505" s="15">
        <v>504.44940000000003</v>
      </c>
      <c r="Y505" s="15">
        <f t="shared" si="64"/>
        <v>0.61653707293344651</v>
      </c>
      <c r="Z505" s="12">
        <f t="shared" si="65"/>
        <v>8.1999430700148395</v>
      </c>
      <c r="AA505">
        <v>6.7306519475747182</v>
      </c>
      <c r="AB505">
        <f t="shared" si="66"/>
        <v>0.82081691178894223</v>
      </c>
      <c r="AC505">
        <f t="shared" si="67"/>
        <v>1.218298484884448</v>
      </c>
      <c r="AD505">
        <f t="shared" si="68"/>
        <v>2.5641124101576465E-3</v>
      </c>
      <c r="AE505">
        <v>995</v>
      </c>
      <c r="AF505">
        <f t="shared" si="69"/>
        <v>2.5769973971433631E-6</v>
      </c>
      <c r="AG505">
        <v>2000</v>
      </c>
      <c r="AH505">
        <v>10.44</v>
      </c>
      <c r="AI505">
        <f t="shared" si="70"/>
        <v>4.9367766228800057E-4</v>
      </c>
      <c r="AJ505">
        <f t="shared" si="71"/>
        <v>5.9428527042224229E-5</v>
      </c>
    </row>
    <row r="506" spans="1:36" ht="16">
      <c r="A506" t="s">
        <v>111</v>
      </c>
      <c r="B506" t="s">
        <v>112</v>
      </c>
      <c r="C506" t="s">
        <v>13</v>
      </c>
      <c r="D506" t="s">
        <v>14</v>
      </c>
      <c r="E506">
        <v>58</v>
      </c>
      <c r="F506">
        <v>3.0230000000000001</v>
      </c>
      <c r="G506">
        <v>2416.1999999999998</v>
      </c>
      <c r="H506" t="s">
        <v>42</v>
      </c>
      <c r="I506">
        <v>3724.5348596000003</v>
      </c>
      <c r="J506">
        <v>5.0171568683770813</v>
      </c>
      <c r="K506" s="13">
        <f t="shared" si="63"/>
        <v>5.409382306333562</v>
      </c>
      <c r="M506" t="s">
        <v>151</v>
      </c>
      <c r="N506" t="s">
        <v>152</v>
      </c>
      <c r="O506" t="s">
        <v>153</v>
      </c>
      <c r="P506" t="s">
        <v>150</v>
      </c>
      <c r="Q506">
        <v>4</v>
      </c>
      <c r="R506">
        <v>3</v>
      </c>
      <c r="S506" t="s">
        <v>112</v>
      </c>
      <c r="T506" t="s">
        <v>42</v>
      </c>
      <c r="U506">
        <v>0.21939337334639883</v>
      </c>
      <c r="V506" s="14">
        <v>13.3</v>
      </c>
      <c r="W506" s="15">
        <v>818.19799999999998</v>
      </c>
      <c r="X506" s="15">
        <v>504.44940000000003</v>
      </c>
      <c r="Y506" s="15">
        <f t="shared" si="64"/>
        <v>0.61653707293344651</v>
      </c>
      <c r="Z506" s="12">
        <f t="shared" si="65"/>
        <v>8.1999430700148395</v>
      </c>
      <c r="AA506">
        <v>6.7306519475747182</v>
      </c>
      <c r="AB506">
        <f t="shared" si="66"/>
        <v>0.82081691178894223</v>
      </c>
      <c r="AC506">
        <f t="shared" si="67"/>
        <v>1.218298484884448</v>
      </c>
      <c r="AD506">
        <f t="shared" si="68"/>
        <v>0.26728661434160572</v>
      </c>
      <c r="AE506">
        <v>995</v>
      </c>
      <c r="AF506">
        <f t="shared" si="69"/>
        <v>2.6862976315739269E-4</v>
      </c>
      <c r="AG506">
        <v>2000</v>
      </c>
      <c r="AH506">
        <v>10.44</v>
      </c>
      <c r="AI506">
        <f t="shared" si="70"/>
        <v>5.1461640451607796E-2</v>
      </c>
      <c r="AJ506">
        <f t="shared" si="71"/>
        <v>2.7837568731382671E-3</v>
      </c>
    </row>
    <row r="507" spans="1:36" ht="16">
      <c r="A507" t="s">
        <v>111</v>
      </c>
      <c r="B507" t="s">
        <v>112</v>
      </c>
      <c r="C507" t="s">
        <v>13</v>
      </c>
      <c r="D507" t="s">
        <v>14</v>
      </c>
      <c r="E507">
        <v>59</v>
      </c>
      <c r="F507">
        <v>92.741</v>
      </c>
      <c r="G507">
        <v>2434.9</v>
      </c>
      <c r="H507" t="s">
        <v>43</v>
      </c>
      <c r="I507">
        <v>-40.710993999999999</v>
      </c>
      <c r="J507">
        <v>1.0611330876495735</v>
      </c>
      <c r="K507" s="13">
        <f t="shared" si="63"/>
        <v>1.1478264993743748</v>
      </c>
      <c r="M507" t="s">
        <v>151</v>
      </c>
      <c r="N507" t="s">
        <v>152</v>
      </c>
      <c r="O507" t="s">
        <v>153</v>
      </c>
      <c r="P507" t="s">
        <v>150</v>
      </c>
      <c r="Q507">
        <v>4</v>
      </c>
      <c r="R507">
        <v>3</v>
      </c>
      <c r="S507" t="s">
        <v>112</v>
      </c>
      <c r="T507" t="s">
        <v>43</v>
      </c>
      <c r="U507">
        <v>6.7306519475747182</v>
      </c>
      <c r="V507" s="14">
        <v>13.3</v>
      </c>
      <c r="W507" s="15">
        <v>818.19799999999998</v>
      </c>
      <c r="X507" s="15">
        <v>504.44940000000003</v>
      </c>
      <c r="Y507" s="15">
        <f t="shared" si="64"/>
        <v>0.61653707293344651</v>
      </c>
      <c r="Z507" s="12">
        <f t="shared" si="65"/>
        <v>8.1999430700148395</v>
      </c>
      <c r="AA507">
        <v>6.7306519475747182</v>
      </c>
      <c r="AB507">
        <f t="shared" si="66"/>
        <v>0.82081691178894223</v>
      </c>
      <c r="AC507">
        <f t="shared" si="67"/>
        <v>1.218298484884448</v>
      </c>
      <c r="AD507">
        <f t="shared" si="68"/>
        <v>8.1999430700148377</v>
      </c>
      <c r="AE507">
        <v>995</v>
      </c>
      <c r="AF507">
        <f t="shared" si="69"/>
        <v>8.2411488140852647E-3</v>
      </c>
      <c r="AG507">
        <v>2000</v>
      </c>
      <c r="AH507">
        <v>10.44</v>
      </c>
      <c r="AI507">
        <f t="shared" si="70"/>
        <v>1.5787641406293611</v>
      </c>
      <c r="AJ507">
        <f t="shared" si="71"/>
        <v>1.8121473168763925E-2</v>
      </c>
    </row>
    <row r="508" spans="1:36" ht="16">
      <c r="A508" t="s">
        <v>111</v>
      </c>
      <c r="B508" t="s">
        <v>112</v>
      </c>
      <c r="C508" t="s">
        <v>13</v>
      </c>
      <c r="D508" t="s">
        <v>14</v>
      </c>
      <c r="E508">
        <v>60</v>
      </c>
      <c r="F508">
        <v>0.34100000000000003</v>
      </c>
      <c r="G508">
        <v>2504.6999999999998</v>
      </c>
      <c r="H508" t="s">
        <v>44</v>
      </c>
      <c r="I508">
        <v>11530.164038400002</v>
      </c>
      <c r="J508">
        <v>12.287702811340864</v>
      </c>
      <c r="K508" s="13">
        <f t="shared" si="63"/>
        <v>13.169508655205286</v>
      </c>
      <c r="M508" t="s">
        <v>151</v>
      </c>
      <c r="N508" t="s">
        <v>152</v>
      </c>
      <c r="O508" t="s">
        <v>153</v>
      </c>
      <c r="P508" t="s">
        <v>150</v>
      </c>
      <c r="Q508">
        <v>4</v>
      </c>
      <c r="R508">
        <v>3</v>
      </c>
      <c r="S508" t="s">
        <v>112</v>
      </c>
      <c r="T508" t="s">
        <v>44</v>
      </c>
      <c r="U508">
        <v>2.4747978931896134E-2</v>
      </c>
      <c r="V508" s="14">
        <v>13.3</v>
      </c>
      <c r="W508" s="15">
        <v>818.19799999999998</v>
      </c>
      <c r="X508" s="15">
        <v>504.44940000000003</v>
      </c>
      <c r="Y508" s="15">
        <f t="shared" si="64"/>
        <v>0.61653707293344651</v>
      </c>
      <c r="Z508" s="12">
        <f t="shared" si="65"/>
        <v>8.1999430700148395</v>
      </c>
      <c r="AA508">
        <v>6.7306519475747182</v>
      </c>
      <c r="AB508">
        <f t="shared" si="66"/>
        <v>0.82081691178894223</v>
      </c>
      <c r="AC508">
        <f t="shared" si="67"/>
        <v>1.218298484884448</v>
      </c>
      <c r="AD508">
        <f t="shared" si="68"/>
        <v>3.0150425236681301E-2</v>
      </c>
      <c r="AE508">
        <v>995</v>
      </c>
      <c r="AF508">
        <f t="shared" si="69"/>
        <v>3.0301934911237487E-5</v>
      </c>
      <c r="AG508">
        <v>2000</v>
      </c>
      <c r="AH508">
        <v>10.44</v>
      </c>
      <c r="AI508">
        <f t="shared" si="70"/>
        <v>5.8049683738002856E-3</v>
      </c>
      <c r="AJ508">
        <f t="shared" si="71"/>
        <v>7.6448581241955814E-4</v>
      </c>
    </row>
    <row r="509" spans="1:36" ht="16">
      <c r="A509" t="s">
        <v>111</v>
      </c>
      <c r="B509" t="s">
        <v>112</v>
      </c>
      <c r="C509" t="s">
        <v>13</v>
      </c>
      <c r="D509" t="s">
        <v>14</v>
      </c>
      <c r="E509">
        <v>61</v>
      </c>
      <c r="F509">
        <v>0.106</v>
      </c>
      <c r="G509">
        <v>2517.6</v>
      </c>
      <c r="I509">
        <v>15813.026768400001</v>
      </c>
      <c r="J509">
        <v>15.823121977293843</v>
      </c>
      <c r="K509" s="13">
        <f t="shared" si="63"/>
        <v>16.909728651588114</v>
      </c>
      <c r="M509" t="s">
        <v>151</v>
      </c>
      <c r="N509" t="s">
        <v>152</v>
      </c>
      <c r="O509" t="s">
        <v>153</v>
      </c>
      <c r="P509" t="s">
        <v>150</v>
      </c>
      <c r="Q509">
        <v>4</v>
      </c>
      <c r="R509">
        <v>3</v>
      </c>
      <c r="S509" t="s">
        <v>112</v>
      </c>
      <c r="U509">
        <v>7.6929201371876525E-3</v>
      </c>
      <c r="V509" s="14">
        <v>13.3</v>
      </c>
      <c r="W509" s="15">
        <v>818.19799999999998</v>
      </c>
      <c r="X509" s="15">
        <v>504.44940000000003</v>
      </c>
      <c r="Y509" s="15">
        <f t="shared" si="64"/>
        <v>0.61653707293344651</v>
      </c>
      <c r="Z509" s="12">
        <f t="shared" si="65"/>
        <v>8.1999430700148395</v>
      </c>
      <c r="AA509">
        <v>6.7306519475747182</v>
      </c>
      <c r="AB509">
        <f t="shared" si="66"/>
        <v>0.82081691178894223</v>
      </c>
      <c r="AC509">
        <f t="shared" si="67"/>
        <v>1.218298484884448</v>
      </c>
      <c r="AD509">
        <f t="shared" si="68"/>
        <v>9.3722729474727765E-3</v>
      </c>
      <c r="AE509">
        <v>995</v>
      </c>
      <c r="AF509">
        <f t="shared" si="69"/>
        <v>9.4193697964550516E-6</v>
      </c>
      <c r="AG509">
        <v>2000</v>
      </c>
      <c r="AH509">
        <v>10.44</v>
      </c>
      <c r="AI509">
        <f t="shared" si="70"/>
        <v>1.8044769725009677E-3</v>
      </c>
      <c r="AJ509">
        <f t="shared" si="71"/>
        <v>3.0513215963030594E-4</v>
      </c>
    </row>
    <row r="510" spans="1:36" ht="16">
      <c r="A510" t="s">
        <v>111</v>
      </c>
      <c r="B510" t="s">
        <v>112</v>
      </c>
      <c r="C510" t="s">
        <v>13</v>
      </c>
      <c r="D510" t="s">
        <v>14</v>
      </c>
      <c r="E510">
        <v>62</v>
      </c>
      <c r="F510">
        <v>0.107</v>
      </c>
      <c r="G510">
        <v>2531.1999999999998</v>
      </c>
      <c r="I510">
        <v>26072.952897200001</v>
      </c>
      <c r="J510">
        <v>23.235396825792421</v>
      </c>
      <c r="K510" s="13">
        <f t="shared" si="63"/>
        <v>24.681769529702876</v>
      </c>
      <c r="M510" t="s">
        <v>151</v>
      </c>
      <c r="N510" t="s">
        <v>152</v>
      </c>
      <c r="O510" t="s">
        <v>153</v>
      </c>
      <c r="P510" t="s">
        <v>150</v>
      </c>
      <c r="Q510">
        <v>4</v>
      </c>
      <c r="R510">
        <v>3</v>
      </c>
      <c r="S510" t="s">
        <v>112</v>
      </c>
      <c r="U510">
        <v>7.7654948554630081E-3</v>
      </c>
      <c r="V510" s="14">
        <v>13.3</v>
      </c>
      <c r="W510" s="15">
        <v>818.19799999999998</v>
      </c>
      <c r="X510" s="15">
        <v>504.44940000000003</v>
      </c>
      <c r="Y510" s="15">
        <f t="shared" si="64"/>
        <v>0.61653707293344651</v>
      </c>
      <c r="Z510" s="12">
        <f t="shared" si="65"/>
        <v>8.1999430700148395</v>
      </c>
      <c r="AA510">
        <v>6.7306519475747182</v>
      </c>
      <c r="AB510">
        <f t="shared" si="66"/>
        <v>0.82081691178894223</v>
      </c>
      <c r="AC510">
        <f t="shared" si="67"/>
        <v>1.218298484884448</v>
      </c>
      <c r="AD510">
        <f t="shared" si="68"/>
        <v>9.4606906167885585E-3</v>
      </c>
      <c r="AE510">
        <v>995</v>
      </c>
      <c r="AF510">
        <f t="shared" si="69"/>
        <v>9.5082317756668924E-6</v>
      </c>
      <c r="AG510">
        <v>2000</v>
      </c>
      <c r="AH510">
        <v>10.44</v>
      </c>
      <c r="AI510">
        <f t="shared" si="70"/>
        <v>1.8215003401660715E-3</v>
      </c>
      <c r="AJ510">
        <f t="shared" si="71"/>
        <v>4.4957851594254369E-4</v>
      </c>
    </row>
    <row r="511" spans="1:36" ht="16">
      <c r="A511" t="s">
        <v>111</v>
      </c>
      <c r="B511" t="s">
        <v>112</v>
      </c>
      <c r="C511" t="s">
        <v>13</v>
      </c>
      <c r="D511" t="s">
        <v>14</v>
      </c>
      <c r="E511">
        <v>63</v>
      </c>
      <c r="F511">
        <v>0.45300000000000001</v>
      </c>
      <c r="G511">
        <v>2565.5</v>
      </c>
      <c r="I511">
        <v>3112.5576363999999</v>
      </c>
      <c r="J511">
        <v>4.3958435618776841</v>
      </c>
      <c r="K511" s="13">
        <f t="shared" si="63"/>
        <v>4.7419216157318287</v>
      </c>
      <c r="M511" t="s">
        <v>151</v>
      </c>
      <c r="N511" t="s">
        <v>152</v>
      </c>
      <c r="O511" t="s">
        <v>153</v>
      </c>
      <c r="P511" t="s">
        <v>150</v>
      </c>
      <c r="Q511">
        <v>4</v>
      </c>
      <c r="R511">
        <v>3</v>
      </c>
      <c r="S511" t="s">
        <v>112</v>
      </c>
      <c r="U511">
        <v>3.2876347378735918E-2</v>
      </c>
      <c r="V511" s="14">
        <v>13.3</v>
      </c>
      <c r="W511" s="15">
        <v>818.19799999999998</v>
      </c>
      <c r="X511" s="15">
        <v>504.44940000000003</v>
      </c>
      <c r="Y511" s="15">
        <f t="shared" si="64"/>
        <v>0.61653707293344651</v>
      </c>
      <c r="Z511" s="12">
        <f t="shared" si="65"/>
        <v>8.1999430700148395</v>
      </c>
      <c r="AA511">
        <v>6.7306519475747182</v>
      </c>
      <c r="AB511">
        <f t="shared" si="66"/>
        <v>0.82081691178894223</v>
      </c>
      <c r="AC511">
        <f t="shared" si="67"/>
        <v>1.218298484884448</v>
      </c>
      <c r="AD511">
        <f t="shared" si="68"/>
        <v>4.0053204200048764E-2</v>
      </c>
      <c r="AE511">
        <v>995</v>
      </c>
      <c r="AF511">
        <f t="shared" si="69"/>
        <v>4.0254476582963582E-5</v>
      </c>
      <c r="AG511">
        <v>2000</v>
      </c>
      <c r="AH511">
        <v>10.44</v>
      </c>
      <c r="AI511">
        <f t="shared" si="70"/>
        <v>7.7115855522918745E-3</v>
      </c>
      <c r="AJ511">
        <f t="shared" si="71"/>
        <v>3.6567734221978112E-4</v>
      </c>
    </row>
    <row r="512" spans="1:36" ht="16">
      <c r="A512" t="s">
        <v>111</v>
      </c>
      <c r="B512" t="s">
        <v>112</v>
      </c>
      <c r="C512" t="s">
        <v>13</v>
      </c>
      <c r="D512" t="s">
        <v>14</v>
      </c>
      <c r="E512">
        <v>64</v>
      </c>
      <c r="F512">
        <v>1.4999999999999999E-2</v>
      </c>
      <c r="G512">
        <v>2592.4</v>
      </c>
      <c r="I512">
        <v>43629.443283599998</v>
      </c>
      <c r="J512">
        <v>33.287549234095287</v>
      </c>
      <c r="K512" s="13">
        <f t="shared" si="63"/>
        <v>35.073757546325901</v>
      </c>
      <c r="M512" t="s">
        <v>151</v>
      </c>
      <c r="N512" t="s">
        <v>152</v>
      </c>
      <c r="O512" t="s">
        <v>153</v>
      </c>
      <c r="P512" t="s">
        <v>150</v>
      </c>
      <c r="Q512">
        <v>4</v>
      </c>
      <c r="R512">
        <v>3</v>
      </c>
      <c r="S512" t="s">
        <v>112</v>
      </c>
      <c r="U512">
        <v>1.0886207741303282E-3</v>
      </c>
      <c r="V512" s="14">
        <v>13.3</v>
      </c>
      <c r="W512" s="15">
        <v>818.19799999999998</v>
      </c>
      <c r="X512" s="15">
        <v>504.44940000000003</v>
      </c>
      <c r="Y512" s="15">
        <f t="shared" si="64"/>
        <v>0.61653707293344651</v>
      </c>
      <c r="Z512" s="12">
        <f t="shared" si="65"/>
        <v>8.1999430700148395</v>
      </c>
      <c r="AA512">
        <v>6.7306519475747182</v>
      </c>
      <c r="AB512">
        <f t="shared" si="66"/>
        <v>0.82081691178894223</v>
      </c>
      <c r="AC512">
        <f t="shared" si="67"/>
        <v>1.218298484884448</v>
      </c>
      <c r="AD512">
        <f t="shared" si="68"/>
        <v>1.3262650397367138E-3</v>
      </c>
      <c r="AE512">
        <v>995</v>
      </c>
      <c r="AF512">
        <f t="shared" si="69"/>
        <v>1.3329296881776017E-6</v>
      </c>
      <c r="AG512">
        <v>2000</v>
      </c>
      <c r="AH512">
        <v>10.44</v>
      </c>
      <c r="AI512">
        <f t="shared" si="70"/>
        <v>2.5535051497655207E-4</v>
      </c>
      <c r="AJ512">
        <f t="shared" si="71"/>
        <v>8.9561020516170487E-5</v>
      </c>
    </row>
    <row r="513" spans="1:36" ht="16">
      <c r="A513" t="s">
        <v>111</v>
      </c>
      <c r="B513" t="s">
        <v>112</v>
      </c>
      <c r="C513" t="s">
        <v>13</v>
      </c>
      <c r="D513" t="s">
        <v>14</v>
      </c>
      <c r="E513">
        <v>65</v>
      </c>
      <c r="F513">
        <v>0.28000000000000003</v>
      </c>
      <c r="G513">
        <v>2601</v>
      </c>
      <c r="H513" t="s">
        <v>46</v>
      </c>
      <c r="I513">
        <v>1100.3320931999999</v>
      </c>
      <c r="J513">
        <v>2.2943574028869707</v>
      </c>
      <c r="K513" s="13">
        <f t="shared" si="63"/>
        <v>2.4792791503727178</v>
      </c>
      <c r="M513" t="s">
        <v>151</v>
      </c>
      <c r="N513" t="s">
        <v>152</v>
      </c>
      <c r="O513" t="s">
        <v>153</v>
      </c>
      <c r="P513" t="s">
        <v>150</v>
      </c>
      <c r="Q513">
        <v>4</v>
      </c>
      <c r="R513">
        <v>3</v>
      </c>
      <c r="S513" t="s">
        <v>112</v>
      </c>
      <c r="T513" t="s">
        <v>46</v>
      </c>
      <c r="U513">
        <v>2.0320921117099464E-2</v>
      </c>
      <c r="V513" s="14">
        <v>13.3</v>
      </c>
      <c r="W513" s="15">
        <v>818.19799999999998</v>
      </c>
      <c r="X513" s="15">
        <v>504.44940000000003</v>
      </c>
      <c r="Y513" s="15">
        <f t="shared" si="64"/>
        <v>0.61653707293344651</v>
      </c>
      <c r="Z513" s="12">
        <f t="shared" si="65"/>
        <v>8.1999430700148395</v>
      </c>
      <c r="AA513">
        <v>6.7306519475747182</v>
      </c>
      <c r="AB513">
        <f t="shared" si="66"/>
        <v>0.82081691178894223</v>
      </c>
      <c r="AC513">
        <f t="shared" si="67"/>
        <v>1.218298484884448</v>
      </c>
      <c r="AD513">
        <f t="shared" si="68"/>
        <v>2.4756947408418661E-2</v>
      </c>
      <c r="AE513">
        <v>995</v>
      </c>
      <c r="AF513">
        <f t="shared" si="69"/>
        <v>2.4881354179315238E-5</v>
      </c>
      <c r="AG513">
        <v>2000</v>
      </c>
      <c r="AH513">
        <v>10.44</v>
      </c>
      <c r="AI513">
        <f t="shared" si="70"/>
        <v>4.7665429462289731E-3</v>
      </c>
      <c r="AJ513">
        <f t="shared" si="71"/>
        <v>1.181759054594164E-4</v>
      </c>
    </row>
    <row r="514" spans="1:36" ht="16">
      <c r="A514" t="s">
        <v>111</v>
      </c>
      <c r="B514" t="s">
        <v>112</v>
      </c>
      <c r="C514" t="s">
        <v>13</v>
      </c>
      <c r="D514" t="s">
        <v>14</v>
      </c>
      <c r="E514">
        <v>66</v>
      </c>
      <c r="F514">
        <v>2E-3</v>
      </c>
      <c r="G514">
        <v>2733.3</v>
      </c>
      <c r="I514">
        <v>298519035.10603726</v>
      </c>
      <c r="J514">
        <v>99.970046818755733</v>
      </c>
      <c r="K514" s="13">
        <f t="shared" ref="K514:K577" si="72">((J514*13.003355)/(((100-J514)*12.0107)+(J514*13.003355)))*100</f>
        <v>99.972332763327742</v>
      </c>
      <c r="M514" t="s">
        <v>151</v>
      </c>
      <c r="N514" t="s">
        <v>152</v>
      </c>
      <c r="O514" t="s">
        <v>153</v>
      </c>
      <c r="P514" t="s">
        <v>150</v>
      </c>
      <c r="Q514">
        <v>4</v>
      </c>
      <c r="R514">
        <v>3</v>
      </c>
      <c r="S514" t="s">
        <v>112</v>
      </c>
      <c r="U514">
        <v>1.4514943655071045E-4</v>
      </c>
      <c r="V514" s="14">
        <v>13.3</v>
      </c>
      <c r="W514" s="15">
        <v>818.19799999999998</v>
      </c>
      <c r="X514" s="15">
        <v>504.44940000000003</v>
      </c>
      <c r="Y514" s="15">
        <f t="shared" ref="Y514:Y577" si="73">X514/W514</f>
        <v>0.61653707293344651</v>
      </c>
      <c r="Z514" s="12">
        <f t="shared" ref="Z514:Z577" si="74">V514*Y514</f>
        <v>8.1999430700148395</v>
      </c>
      <c r="AA514">
        <v>6.7306519475747182</v>
      </c>
      <c r="AB514">
        <f t="shared" ref="AB514:AB577" si="75">AA514/Z514</f>
        <v>0.82081691178894223</v>
      </c>
      <c r="AC514">
        <f t="shared" ref="AC514:AC577" si="76">1/AB514</f>
        <v>1.218298484884448</v>
      </c>
      <c r="AD514">
        <f t="shared" ref="AD514:AD577" si="77">U514*AC514</f>
        <v>1.7683533863156186E-4</v>
      </c>
      <c r="AE514">
        <v>995</v>
      </c>
      <c r="AF514">
        <f t="shared" ref="AF514:AF577" si="78">AD514/AE514</f>
        <v>1.7772395842368026E-7</v>
      </c>
      <c r="AG514">
        <v>2000</v>
      </c>
      <c r="AH514">
        <v>10.44</v>
      </c>
      <c r="AI514">
        <f t="shared" ref="AI514:AI577" si="79">AF514*AG514/AH514</f>
        <v>3.4046735330206948E-5</v>
      </c>
      <c r="AJ514">
        <f t="shared" ref="AJ514:AJ577" si="80">AI514*(K514/100)</f>
        <v>3.4037315539363965E-5</v>
      </c>
    </row>
    <row r="515" spans="1:36" ht="16">
      <c r="A515" t="s">
        <v>111</v>
      </c>
      <c r="B515" t="s">
        <v>112</v>
      </c>
      <c r="C515" t="s">
        <v>13</v>
      </c>
      <c r="D515" t="s">
        <v>14</v>
      </c>
      <c r="E515">
        <v>67</v>
      </c>
      <c r="F515">
        <v>0.192</v>
      </c>
      <c r="G515">
        <v>2748.1</v>
      </c>
      <c r="I515">
        <v>3333.7886183999999</v>
      </c>
      <c r="J515">
        <v>4.621385437513899</v>
      </c>
      <c r="K515" s="13">
        <f t="shared" si="72"/>
        <v>4.9842943255891665</v>
      </c>
      <c r="M515" t="s">
        <v>151</v>
      </c>
      <c r="N515" t="s">
        <v>152</v>
      </c>
      <c r="O515" t="s">
        <v>153</v>
      </c>
      <c r="P515" t="s">
        <v>150</v>
      </c>
      <c r="Q515">
        <v>4</v>
      </c>
      <c r="R515">
        <v>3</v>
      </c>
      <c r="S515" t="s">
        <v>112</v>
      </c>
      <c r="U515">
        <v>1.3934345908868202E-2</v>
      </c>
      <c r="V515" s="14">
        <v>13.3</v>
      </c>
      <c r="W515" s="15">
        <v>818.19799999999998</v>
      </c>
      <c r="X515" s="15">
        <v>504.44940000000003</v>
      </c>
      <c r="Y515" s="15">
        <f t="shared" si="73"/>
        <v>0.61653707293344651</v>
      </c>
      <c r="Z515" s="12">
        <f t="shared" si="74"/>
        <v>8.1999430700148395</v>
      </c>
      <c r="AA515">
        <v>6.7306519475747182</v>
      </c>
      <c r="AB515">
        <f t="shared" si="75"/>
        <v>0.82081691178894223</v>
      </c>
      <c r="AC515">
        <f t="shared" si="76"/>
        <v>1.218298484884448</v>
      </c>
      <c r="AD515">
        <f t="shared" si="77"/>
        <v>1.6976192508629938E-2</v>
      </c>
      <c r="AE515">
        <v>995</v>
      </c>
      <c r="AF515">
        <f t="shared" si="78"/>
        <v>1.7061500008673305E-5</v>
      </c>
      <c r="AG515">
        <v>2000</v>
      </c>
      <c r="AH515">
        <v>10.44</v>
      </c>
      <c r="AI515">
        <f t="shared" si="79"/>
        <v>3.2684865916998672E-3</v>
      </c>
      <c r="AJ515">
        <f t="shared" si="80"/>
        <v>1.6291099172273922E-4</v>
      </c>
    </row>
    <row r="516" spans="1:36" ht="16">
      <c r="A516" t="s">
        <v>111</v>
      </c>
      <c r="B516" t="s">
        <v>112</v>
      </c>
      <c r="C516" t="s">
        <v>13</v>
      </c>
      <c r="D516" t="s">
        <v>14</v>
      </c>
      <c r="E516">
        <v>68</v>
      </c>
      <c r="F516">
        <v>0.29799999999999999</v>
      </c>
      <c r="G516">
        <v>2766.1</v>
      </c>
      <c r="H516" t="s">
        <v>53</v>
      </c>
      <c r="I516">
        <v>-22.614857199999999</v>
      </c>
      <c r="J516">
        <v>1.080934048585942</v>
      </c>
      <c r="K516" s="13">
        <f t="shared" si="72"/>
        <v>1.1692260595144486</v>
      </c>
      <c r="M516" t="s">
        <v>151</v>
      </c>
      <c r="N516" t="s">
        <v>152</v>
      </c>
      <c r="O516" t="s">
        <v>153</v>
      </c>
      <c r="P516" t="s">
        <v>150</v>
      </c>
      <c r="Q516">
        <v>4</v>
      </c>
      <c r="R516">
        <v>3</v>
      </c>
      <c r="S516" t="s">
        <v>112</v>
      </c>
      <c r="T516" t="s">
        <v>53</v>
      </c>
      <c r="U516">
        <v>2.1627266046055853E-2</v>
      </c>
      <c r="V516" s="14">
        <v>13.3</v>
      </c>
      <c r="W516" s="15">
        <v>818.19799999999998</v>
      </c>
      <c r="X516" s="15">
        <v>504.44940000000003</v>
      </c>
      <c r="Y516" s="15">
        <f t="shared" si="73"/>
        <v>0.61653707293344651</v>
      </c>
      <c r="Z516" s="12">
        <f t="shared" si="74"/>
        <v>8.1999430700148395</v>
      </c>
      <c r="AA516">
        <v>6.7306519475747182</v>
      </c>
      <c r="AB516">
        <f t="shared" si="75"/>
        <v>0.82081691178894223</v>
      </c>
      <c r="AC516">
        <f t="shared" si="76"/>
        <v>1.218298484884448</v>
      </c>
      <c r="AD516">
        <f t="shared" si="77"/>
        <v>2.6348465456102713E-2</v>
      </c>
      <c r="AE516">
        <v>995</v>
      </c>
      <c r="AF516">
        <f t="shared" si="78"/>
        <v>2.6480869805128355E-5</v>
      </c>
      <c r="AG516">
        <v>2000</v>
      </c>
      <c r="AH516">
        <v>10.44</v>
      </c>
      <c r="AI516">
        <f t="shared" si="79"/>
        <v>5.0729635642008343E-3</v>
      </c>
      <c r="AJ516">
        <f t="shared" si="80"/>
        <v>5.9314411982309136E-5</v>
      </c>
    </row>
    <row r="517" spans="1:36" ht="16">
      <c r="A517" t="s">
        <v>111</v>
      </c>
      <c r="B517" t="s">
        <v>112</v>
      </c>
      <c r="C517" t="s">
        <v>13</v>
      </c>
      <c r="D517" t="s">
        <v>14</v>
      </c>
      <c r="E517">
        <v>69</v>
      </c>
      <c r="F517">
        <v>0.111</v>
      </c>
      <c r="G517">
        <v>2813.8</v>
      </c>
      <c r="I517">
        <v>7782.2514396000006</v>
      </c>
      <c r="J517">
        <v>8.9409269972354544</v>
      </c>
      <c r="K517" s="13">
        <f t="shared" si="72"/>
        <v>9.6088684350241564</v>
      </c>
      <c r="M517" t="s">
        <v>151</v>
      </c>
      <c r="N517" t="s">
        <v>152</v>
      </c>
      <c r="O517" t="s">
        <v>153</v>
      </c>
      <c r="P517" t="s">
        <v>150</v>
      </c>
      <c r="Q517">
        <v>4</v>
      </c>
      <c r="R517">
        <v>3</v>
      </c>
      <c r="S517" t="s">
        <v>112</v>
      </c>
      <c r="U517">
        <v>8.0557937285644296E-3</v>
      </c>
      <c r="V517" s="14">
        <v>13.3</v>
      </c>
      <c r="W517" s="15">
        <v>818.19799999999998</v>
      </c>
      <c r="X517" s="15">
        <v>504.44940000000003</v>
      </c>
      <c r="Y517" s="15">
        <f t="shared" si="73"/>
        <v>0.61653707293344651</v>
      </c>
      <c r="Z517" s="12">
        <f t="shared" si="74"/>
        <v>8.1999430700148395</v>
      </c>
      <c r="AA517">
        <v>6.7306519475747182</v>
      </c>
      <c r="AB517">
        <f t="shared" si="75"/>
        <v>0.82081691178894223</v>
      </c>
      <c r="AC517">
        <f t="shared" si="76"/>
        <v>1.218298484884448</v>
      </c>
      <c r="AD517">
        <f t="shared" si="77"/>
        <v>9.8143612940516829E-3</v>
      </c>
      <c r="AE517">
        <v>995</v>
      </c>
      <c r="AF517">
        <f t="shared" si="78"/>
        <v>9.8636796925142537E-6</v>
      </c>
      <c r="AG517">
        <v>2000</v>
      </c>
      <c r="AH517">
        <v>10.44</v>
      </c>
      <c r="AI517">
        <f t="shared" si="79"/>
        <v>1.8895938108264856E-3</v>
      </c>
      <c r="AJ517">
        <f t="shared" si="80"/>
        <v>1.8156858323867625E-4</v>
      </c>
    </row>
    <row r="518" spans="1:36" ht="16">
      <c r="A518" t="s">
        <v>111</v>
      </c>
      <c r="B518" t="s">
        <v>112</v>
      </c>
      <c r="C518" t="s">
        <v>13</v>
      </c>
      <c r="D518" t="s">
        <v>14</v>
      </c>
      <c r="E518">
        <v>70</v>
      </c>
      <c r="F518">
        <v>5.3999999999999999E-2</v>
      </c>
      <c r="G518">
        <v>2915.1</v>
      </c>
      <c r="I518">
        <v>4143.4396032000004</v>
      </c>
      <c r="J518">
        <v>5.4378170353701432</v>
      </c>
      <c r="K518" s="13">
        <f t="shared" si="72"/>
        <v>5.8608991359655009</v>
      </c>
      <c r="M518" t="s">
        <v>151</v>
      </c>
      <c r="N518" t="s">
        <v>152</v>
      </c>
      <c r="O518" t="s">
        <v>153</v>
      </c>
      <c r="P518" t="s">
        <v>150</v>
      </c>
      <c r="Q518">
        <v>4</v>
      </c>
      <c r="R518">
        <v>3</v>
      </c>
      <c r="S518" t="s">
        <v>112</v>
      </c>
      <c r="U518">
        <v>3.919034786869181E-3</v>
      </c>
      <c r="V518" s="14">
        <v>13.3</v>
      </c>
      <c r="W518" s="15">
        <v>818.19799999999998</v>
      </c>
      <c r="X518" s="15">
        <v>504.44940000000003</v>
      </c>
      <c r="Y518" s="15">
        <f t="shared" si="73"/>
        <v>0.61653707293344651</v>
      </c>
      <c r="Z518" s="12">
        <f t="shared" si="74"/>
        <v>8.1999430700148395</v>
      </c>
      <c r="AA518">
        <v>6.7306519475747182</v>
      </c>
      <c r="AB518">
        <f t="shared" si="75"/>
        <v>0.82081691178894223</v>
      </c>
      <c r="AC518">
        <f t="shared" si="76"/>
        <v>1.218298484884448</v>
      </c>
      <c r="AD518">
        <f t="shared" si="77"/>
        <v>4.7745541430521685E-3</v>
      </c>
      <c r="AE518">
        <v>995</v>
      </c>
      <c r="AF518">
        <f t="shared" si="78"/>
        <v>4.7985468774393657E-6</v>
      </c>
      <c r="AG518">
        <v>2000</v>
      </c>
      <c r="AH518">
        <v>10.44</v>
      </c>
      <c r="AI518">
        <f t="shared" si="79"/>
        <v>9.1926185391558732E-4</v>
      </c>
      <c r="AJ518">
        <f t="shared" si="80"/>
        <v>5.3877010053399098E-5</v>
      </c>
    </row>
    <row r="519" spans="1:36" ht="16">
      <c r="A519" t="s">
        <v>111</v>
      </c>
      <c r="B519" t="s">
        <v>112</v>
      </c>
      <c r="C519" t="s">
        <v>13</v>
      </c>
      <c r="D519" t="s">
        <v>14</v>
      </c>
      <c r="E519">
        <v>71</v>
      </c>
      <c r="F519">
        <v>0.28100000000000003</v>
      </c>
      <c r="G519">
        <v>2938.1</v>
      </c>
      <c r="H519" t="s">
        <v>54</v>
      </c>
      <c r="I519">
        <v>435.44252600000004</v>
      </c>
      <c r="J519">
        <v>1.5795186214767001</v>
      </c>
      <c r="K519" s="13">
        <f t="shared" si="72"/>
        <v>1.7078325132497252</v>
      </c>
      <c r="M519" t="s">
        <v>151</v>
      </c>
      <c r="N519" t="s">
        <v>152</v>
      </c>
      <c r="O519" t="s">
        <v>153</v>
      </c>
      <c r="P519" t="s">
        <v>150</v>
      </c>
      <c r="Q519">
        <v>4</v>
      </c>
      <c r="R519">
        <v>3</v>
      </c>
      <c r="S519" t="s">
        <v>112</v>
      </c>
      <c r="T519" t="s">
        <v>54</v>
      </c>
      <c r="U519">
        <v>2.0393495835374819E-2</v>
      </c>
      <c r="V519" s="14">
        <v>13.3</v>
      </c>
      <c r="W519" s="15">
        <v>818.19799999999998</v>
      </c>
      <c r="X519" s="15">
        <v>504.44940000000003</v>
      </c>
      <c r="Y519" s="15">
        <f t="shared" si="73"/>
        <v>0.61653707293344651</v>
      </c>
      <c r="Z519" s="12">
        <f t="shared" si="74"/>
        <v>8.1999430700148395</v>
      </c>
      <c r="AA519">
        <v>6.7306519475747182</v>
      </c>
      <c r="AB519">
        <f t="shared" si="75"/>
        <v>0.82081691178894223</v>
      </c>
      <c r="AC519">
        <f t="shared" si="76"/>
        <v>1.218298484884448</v>
      </c>
      <c r="AD519">
        <f t="shared" si="77"/>
        <v>2.4845365077734442E-2</v>
      </c>
      <c r="AE519">
        <v>995</v>
      </c>
      <c r="AF519">
        <f t="shared" si="78"/>
        <v>2.4970216158527075E-5</v>
      </c>
      <c r="AG519">
        <v>2000</v>
      </c>
      <c r="AH519">
        <v>10.44</v>
      </c>
      <c r="AI519">
        <f t="shared" si="79"/>
        <v>4.783566313894076E-3</v>
      </c>
      <c r="AJ519">
        <f t="shared" si="80"/>
        <v>8.1695300801544436E-5</v>
      </c>
    </row>
    <row r="520" spans="1:36" ht="16">
      <c r="A520" t="s">
        <v>111</v>
      </c>
      <c r="B520" t="s">
        <v>112</v>
      </c>
      <c r="C520" t="s">
        <v>13</v>
      </c>
      <c r="D520" t="s">
        <v>14</v>
      </c>
      <c r="E520">
        <v>72</v>
      </c>
      <c r="F520">
        <v>0.28399999999999997</v>
      </c>
      <c r="G520">
        <v>3368.7</v>
      </c>
      <c r="I520">
        <v>238.37907000000001</v>
      </c>
      <c r="J520">
        <v>1.3656370922142327</v>
      </c>
      <c r="K520" s="13">
        <f t="shared" si="72"/>
        <v>1.4768368051558116</v>
      </c>
      <c r="M520" t="s">
        <v>151</v>
      </c>
      <c r="N520" t="s">
        <v>152</v>
      </c>
      <c r="O520" t="s">
        <v>153</v>
      </c>
      <c r="P520" t="s">
        <v>150</v>
      </c>
      <c r="Q520">
        <v>4</v>
      </c>
      <c r="R520">
        <v>3</v>
      </c>
      <c r="S520" t="s">
        <v>112</v>
      </c>
      <c r="U520">
        <v>2.061121999020088E-2</v>
      </c>
      <c r="V520" s="14">
        <v>13.3</v>
      </c>
      <c r="W520" s="15">
        <v>818.19799999999998</v>
      </c>
      <c r="X520" s="15">
        <v>504.44940000000003</v>
      </c>
      <c r="Y520" s="15">
        <f t="shared" si="73"/>
        <v>0.61653707293344651</v>
      </c>
      <c r="Z520" s="12">
        <f t="shared" si="74"/>
        <v>8.1999430700148395</v>
      </c>
      <c r="AA520">
        <v>6.7306519475747182</v>
      </c>
      <c r="AB520">
        <f t="shared" si="75"/>
        <v>0.82081691178894223</v>
      </c>
      <c r="AC520">
        <f t="shared" si="76"/>
        <v>1.218298484884448</v>
      </c>
      <c r="AD520">
        <f t="shared" si="77"/>
        <v>2.5110618085681779E-2</v>
      </c>
      <c r="AE520">
        <v>995</v>
      </c>
      <c r="AF520">
        <f t="shared" si="78"/>
        <v>2.5236802096162591E-5</v>
      </c>
      <c r="AG520">
        <v>2000</v>
      </c>
      <c r="AH520">
        <v>10.44</v>
      </c>
      <c r="AI520">
        <f t="shared" si="79"/>
        <v>4.8346364168893857E-3</v>
      </c>
      <c r="AJ520">
        <f t="shared" si="80"/>
        <v>7.1399690000088613E-5</v>
      </c>
    </row>
    <row r="521" spans="1:36" ht="16">
      <c r="A521" t="s">
        <v>111</v>
      </c>
      <c r="B521" t="s">
        <v>112</v>
      </c>
      <c r="C521" t="s">
        <v>13</v>
      </c>
      <c r="D521" t="s">
        <v>14</v>
      </c>
      <c r="E521">
        <v>73</v>
      </c>
      <c r="F521">
        <v>0.48799999999999999</v>
      </c>
      <c r="G521">
        <v>3540.9</v>
      </c>
      <c r="I521">
        <v>-71.026677199999995</v>
      </c>
      <c r="J521">
        <v>1.0279436156559372</v>
      </c>
      <c r="K521" s="13">
        <f t="shared" si="72"/>
        <v>1.1119559583940297</v>
      </c>
      <c r="M521" t="s">
        <v>151</v>
      </c>
      <c r="N521" t="s">
        <v>152</v>
      </c>
      <c r="O521" t="s">
        <v>153</v>
      </c>
      <c r="P521" t="s">
        <v>150</v>
      </c>
      <c r="Q521">
        <v>4</v>
      </c>
      <c r="R521">
        <v>3</v>
      </c>
      <c r="S521" t="s">
        <v>112</v>
      </c>
      <c r="U521">
        <v>3.5416462518373347E-2</v>
      </c>
      <c r="V521" s="14">
        <v>13.3</v>
      </c>
      <c r="W521" s="15">
        <v>818.19799999999998</v>
      </c>
      <c r="X521" s="15">
        <v>504.44940000000003</v>
      </c>
      <c r="Y521" s="15">
        <f t="shared" si="73"/>
        <v>0.61653707293344651</v>
      </c>
      <c r="Z521" s="12">
        <f t="shared" si="74"/>
        <v>8.1999430700148395</v>
      </c>
      <c r="AA521">
        <v>6.7306519475747182</v>
      </c>
      <c r="AB521">
        <f t="shared" si="75"/>
        <v>0.82081691178894223</v>
      </c>
      <c r="AC521">
        <f t="shared" si="76"/>
        <v>1.218298484884448</v>
      </c>
      <c r="AD521">
        <f t="shared" si="77"/>
        <v>4.314782262610109E-2</v>
      </c>
      <c r="AE521">
        <v>995</v>
      </c>
      <c r="AF521">
        <f t="shared" si="78"/>
        <v>4.3364645855377982E-5</v>
      </c>
      <c r="AG521">
        <v>2000</v>
      </c>
      <c r="AH521">
        <v>10.44</v>
      </c>
      <c r="AI521">
        <f t="shared" si="79"/>
        <v>8.3074034205704948E-3</v>
      </c>
      <c r="AJ521">
        <f t="shared" si="80"/>
        <v>9.2374667322863045E-5</v>
      </c>
    </row>
    <row r="522" spans="1:36" ht="16">
      <c r="A522" t="s">
        <v>81</v>
      </c>
      <c r="B522" t="s">
        <v>82</v>
      </c>
      <c r="C522" t="s">
        <v>13</v>
      </c>
      <c r="D522" t="s">
        <v>14</v>
      </c>
      <c r="E522">
        <v>1</v>
      </c>
      <c r="F522">
        <v>122.967</v>
      </c>
      <c r="G522">
        <v>66.7</v>
      </c>
      <c r="I522">
        <v>-37.640273999999998</v>
      </c>
      <c r="J522">
        <v>1.0644936564250131</v>
      </c>
      <c r="K522" s="13">
        <f t="shared" si="72"/>
        <v>1.151458427649668</v>
      </c>
      <c r="M522" t="s">
        <v>151</v>
      </c>
      <c r="N522" t="s">
        <v>152</v>
      </c>
      <c r="O522" t="s">
        <v>153</v>
      </c>
      <c r="P522" t="s">
        <v>154</v>
      </c>
      <c r="Q522">
        <v>4</v>
      </c>
      <c r="R522">
        <v>4</v>
      </c>
      <c r="S522" t="s">
        <v>82</v>
      </c>
      <c r="U522">
        <v>8.9429722165963952</v>
      </c>
      <c r="V522" s="14">
        <v>13.3</v>
      </c>
      <c r="W522" s="15">
        <v>818.19799999999998</v>
      </c>
      <c r="X522" s="15">
        <v>504.44940000000003</v>
      </c>
      <c r="Y522" s="15">
        <f t="shared" si="73"/>
        <v>0.61653707293344651</v>
      </c>
      <c r="Z522" s="12">
        <f t="shared" si="74"/>
        <v>8.1999430700148395</v>
      </c>
      <c r="AA522">
        <v>5.8800913225194709</v>
      </c>
      <c r="AB522">
        <f t="shared" si="75"/>
        <v>0.71708928614657197</v>
      </c>
      <c r="AC522">
        <f t="shared" si="76"/>
        <v>1.3945264827113892</v>
      </c>
      <c r="AD522">
        <f t="shared" si="77"/>
        <v>12.471211590195848</v>
      </c>
      <c r="AE522">
        <v>995</v>
      </c>
      <c r="AF522">
        <f t="shared" si="78"/>
        <v>1.2533880995171706E-2</v>
      </c>
      <c r="AG522">
        <v>2000</v>
      </c>
      <c r="AH522">
        <v>10.143000000000001</v>
      </c>
      <c r="AI522">
        <f t="shared" si="79"/>
        <v>2.4714346830664904</v>
      </c>
      <c r="AJ522">
        <f t="shared" si="80"/>
        <v>2.8457542942025963E-2</v>
      </c>
    </row>
    <row r="523" spans="1:36" ht="16">
      <c r="A523" t="s">
        <v>81</v>
      </c>
      <c r="B523" t="s">
        <v>82</v>
      </c>
      <c r="C523" t="s">
        <v>13</v>
      </c>
      <c r="D523" t="s">
        <v>14</v>
      </c>
      <c r="E523">
        <v>2</v>
      </c>
      <c r="F523">
        <v>122.79</v>
      </c>
      <c r="G523">
        <v>126.4</v>
      </c>
      <c r="I523">
        <v>-37.694011600000003</v>
      </c>
      <c r="J523">
        <v>1.0644348484340327</v>
      </c>
      <c r="K523" s="13">
        <f t="shared" si="72"/>
        <v>1.1513948711991979</v>
      </c>
      <c r="M523" t="s">
        <v>151</v>
      </c>
      <c r="N523" t="s">
        <v>152</v>
      </c>
      <c r="O523" t="s">
        <v>153</v>
      </c>
      <c r="P523" t="s">
        <v>154</v>
      </c>
      <c r="Q523">
        <v>4</v>
      </c>
      <c r="R523">
        <v>4</v>
      </c>
      <c r="S523" t="s">
        <v>82</v>
      </c>
      <c r="U523">
        <v>8.9300996078286978</v>
      </c>
      <c r="V523" s="14">
        <v>13.3</v>
      </c>
      <c r="W523" s="15">
        <v>818.19799999999998</v>
      </c>
      <c r="X523" s="15">
        <v>504.44940000000003</v>
      </c>
      <c r="Y523" s="15">
        <f t="shared" si="73"/>
        <v>0.61653707293344651</v>
      </c>
      <c r="Z523" s="12">
        <f t="shared" si="74"/>
        <v>8.1999430700148395</v>
      </c>
      <c r="AA523">
        <v>5.8800913225194709</v>
      </c>
      <c r="AB523">
        <f t="shared" si="75"/>
        <v>0.71708928614657197</v>
      </c>
      <c r="AC523">
        <f t="shared" si="76"/>
        <v>1.3945264827113892</v>
      </c>
      <c r="AD523">
        <f t="shared" si="77"/>
        <v>12.45326039636771</v>
      </c>
      <c r="AE523">
        <v>995</v>
      </c>
      <c r="AF523">
        <f t="shared" si="78"/>
        <v>1.2515839594339407E-2</v>
      </c>
      <c r="AG523">
        <v>2000</v>
      </c>
      <c r="AH523">
        <v>10.143000000000001</v>
      </c>
      <c r="AI523">
        <f t="shared" si="79"/>
        <v>2.4678772738518004</v>
      </c>
      <c r="AJ523">
        <f t="shared" si="80"/>
        <v>2.8415012358620213E-2</v>
      </c>
    </row>
    <row r="524" spans="1:36" ht="16">
      <c r="A524" t="s">
        <v>81</v>
      </c>
      <c r="B524" t="s">
        <v>82</v>
      </c>
      <c r="C524" t="s">
        <v>13</v>
      </c>
      <c r="D524" t="s">
        <v>14</v>
      </c>
      <c r="E524">
        <v>3</v>
      </c>
      <c r="F524">
        <v>122.712</v>
      </c>
      <c r="G524">
        <v>186.2</v>
      </c>
      <c r="I524">
        <v>-37.7045672</v>
      </c>
      <c r="J524">
        <v>1.0644232968561609</v>
      </c>
      <c r="K524" s="13">
        <f t="shared" si="72"/>
        <v>1.1513823868868236</v>
      </c>
      <c r="M524" t="s">
        <v>151</v>
      </c>
      <c r="N524" t="s">
        <v>152</v>
      </c>
      <c r="O524" t="s">
        <v>153</v>
      </c>
      <c r="P524" t="s">
        <v>154</v>
      </c>
      <c r="Q524">
        <v>4</v>
      </c>
      <c r="R524">
        <v>4</v>
      </c>
      <c r="S524" t="s">
        <v>82</v>
      </c>
      <c r="U524">
        <v>8.9244269327785251</v>
      </c>
      <c r="V524" s="14">
        <v>13.3</v>
      </c>
      <c r="W524" s="15">
        <v>818.19799999999998</v>
      </c>
      <c r="X524" s="15">
        <v>504.44940000000003</v>
      </c>
      <c r="Y524" s="15">
        <f t="shared" si="73"/>
        <v>0.61653707293344651</v>
      </c>
      <c r="Z524" s="12">
        <f t="shared" si="74"/>
        <v>8.1999430700148395</v>
      </c>
      <c r="AA524">
        <v>5.8800913225194709</v>
      </c>
      <c r="AB524">
        <f t="shared" si="75"/>
        <v>0.71708928614657197</v>
      </c>
      <c r="AC524">
        <f t="shared" si="76"/>
        <v>1.3945264827113892</v>
      </c>
      <c r="AD524">
        <f t="shared" si="77"/>
        <v>12.445349700782428</v>
      </c>
      <c r="AE524">
        <v>995</v>
      </c>
      <c r="AF524">
        <f t="shared" si="78"/>
        <v>1.2507889146515003E-2</v>
      </c>
      <c r="AG524">
        <v>2000</v>
      </c>
      <c r="AH524">
        <v>10.143000000000001</v>
      </c>
      <c r="AI524">
        <f t="shared" si="79"/>
        <v>2.4663096019944795</v>
      </c>
      <c r="AJ524">
        <f t="shared" si="80"/>
        <v>2.8396654363462955E-2</v>
      </c>
    </row>
    <row r="525" spans="1:36" ht="16">
      <c r="A525" t="s">
        <v>81</v>
      </c>
      <c r="B525" t="s">
        <v>82</v>
      </c>
      <c r="C525" t="s">
        <v>13</v>
      </c>
      <c r="D525" t="s">
        <v>14</v>
      </c>
      <c r="E525">
        <v>4</v>
      </c>
      <c r="F525">
        <v>122.626</v>
      </c>
      <c r="G525">
        <v>245.8</v>
      </c>
      <c r="I525">
        <v>-37.722799600000002</v>
      </c>
      <c r="J525">
        <v>1.0644033441243919</v>
      </c>
      <c r="K525" s="13">
        <f t="shared" si="72"/>
        <v>1.1513608230671122</v>
      </c>
      <c r="M525" t="s">
        <v>151</v>
      </c>
      <c r="N525" t="s">
        <v>152</v>
      </c>
      <c r="O525" t="s">
        <v>153</v>
      </c>
      <c r="P525" t="s">
        <v>154</v>
      </c>
      <c r="Q525">
        <v>4</v>
      </c>
      <c r="R525">
        <v>4</v>
      </c>
      <c r="S525" t="s">
        <v>82</v>
      </c>
      <c r="U525">
        <v>8.9181724449026945</v>
      </c>
      <c r="V525" s="14">
        <v>13.3</v>
      </c>
      <c r="W525" s="15">
        <v>818.19799999999998</v>
      </c>
      <c r="X525" s="15">
        <v>504.44940000000003</v>
      </c>
      <c r="Y525" s="15">
        <f t="shared" si="73"/>
        <v>0.61653707293344651</v>
      </c>
      <c r="Z525" s="12">
        <f t="shared" si="74"/>
        <v>8.1999430700148395</v>
      </c>
      <c r="AA525">
        <v>5.8800913225194709</v>
      </c>
      <c r="AB525">
        <f t="shared" si="75"/>
        <v>0.71708928614657197</v>
      </c>
      <c r="AC525">
        <f t="shared" si="76"/>
        <v>1.3945264827113892</v>
      </c>
      <c r="AD525">
        <f t="shared" si="77"/>
        <v>12.436627651803786</v>
      </c>
      <c r="AE525">
        <v>995</v>
      </c>
      <c r="AF525">
        <f t="shared" si="78"/>
        <v>1.2499123268144507E-2</v>
      </c>
      <c r="AG525">
        <v>2000</v>
      </c>
      <c r="AH525">
        <v>10.143000000000001</v>
      </c>
      <c r="AI525">
        <f t="shared" si="79"/>
        <v>2.4645811432799976</v>
      </c>
      <c r="AJ525">
        <f t="shared" si="80"/>
        <v>2.8376221736425424E-2</v>
      </c>
    </row>
    <row r="526" spans="1:36" ht="16">
      <c r="A526" t="s">
        <v>81</v>
      </c>
      <c r="B526" t="s">
        <v>82</v>
      </c>
      <c r="C526" t="s">
        <v>13</v>
      </c>
      <c r="D526" t="s">
        <v>14</v>
      </c>
      <c r="E526">
        <v>5</v>
      </c>
      <c r="F526">
        <v>122.65600000000001</v>
      </c>
      <c r="G526">
        <v>305.60000000000002</v>
      </c>
      <c r="I526">
        <v>-37.771739199999999</v>
      </c>
      <c r="J526">
        <v>1.0643497867519556</v>
      </c>
      <c r="K526" s="13">
        <f t="shared" si="72"/>
        <v>1.1513029411887357</v>
      </c>
      <c r="M526" t="s">
        <v>151</v>
      </c>
      <c r="N526" t="s">
        <v>152</v>
      </c>
      <c r="O526" t="s">
        <v>153</v>
      </c>
      <c r="P526" t="s">
        <v>154</v>
      </c>
      <c r="Q526">
        <v>4</v>
      </c>
      <c r="R526">
        <v>4</v>
      </c>
      <c r="S526" t="s">
        <v>82</v>
      </c>
      <c r="U526">
        <v>8.9203542429989131</v>
      </c>
      <c r="V526" s="14">
        <v>13.3</v>
      </c>
      <c r="W526" s="15">
        <v>818.19799999999998</v>
      </c>
      <c r="X526" s="15">
        <v>504.44940000000003</v>
      </c>
      <c r="Y526" s="15">
        <f t="shared" si="73"/>
        <v>0.61653707293344651</v>
      </c>
      <c r="Z526" s="12">
        <f t="shared" si="74"/>
        <v>8.1999430700148395</v>
      </c>
      <c r="AA526">
        <v>5.8800913225194709</v>
      </c>
      <c r="AB526">
        <f t="shared" si="75"/>
        <v>0.71708928614657197</v>
      </c>
      <c r="AC526">
        <f t="shared" si="76"/>
        <v>1.3945264827113892</v>
      </c>
      <c r="AD526">
        <f t="shared" si="77"/>
        <v>12.439670227028891</v>
      </c>
      <c r="AE526">
        <v>995</v>
      </c>
      <c r="AF526">
        <f t="shared" si="78"/>
        <v>1.2502181132692353E-2</v>
      </c>
      <c r="AG526">
        <v>2000</v>
      </c>
      <c r="AH526">
        <v>10.143000000000001</v>
      </c>
      <c r="AI526">
        <f t="shared" si="79"/>
        <v>2.4651840939943512</v>
      </c>
      <c r="AJ526">
        <f t="shared" si="80"/>
        <v>2.8381736979873853E-2</v>
      </c>
    </row>
    <row r="527" spans="1:36" ht="16">
      <c r="A527" t="s">
        <v>81</v>
      </c>
      <c r="B527" t="s">
        <v>82</v>
      </c>
      <c r="C527" t="s">
        <v>13</v>
      </c>
      <c r="D527" t="s">
        <v>14</v>
      </c>
      <c r="E527">
        <v>6</v>
      </c>
      <c r="F527">
        <v>122.718</v>
      </c>
      <c r="G527">
        <v>365.3</v>
      </c>
      <c r="I527">
        <v>-37.809163599999998</v>
      </c>
      <c r="J527">
        <v>1.0643088310750854</v>
      </c>
      <c r="K527" s="13">
        <f t="shared" si="72"/>
        <v>1.1512586785301213</v>
      </c>
      <c r="M527" t="s">
        <v>151</v>
      </c>
      <c r="N527" t="s">
        <v>152</v>
      </c>
      <c r="O527" t="s">
        <v>153</v>
      </c>
      <c r="P527" t="s">
        <v>154</v>
      </c>
      <c r="Q527">
        <v>4</v>
      </c>
      <c r="R527">
        <v>4</v>
      </c>
      <c r="S527" t="s">
        <v>82</v>
      </c>
      <c r="U527">
        <v>8.9248632923977684</v>
      </c>
      <c r="V527" s="14">
        <v>13.3</v>
      </c>
      <c r="W527" s="15">
        <v>818.19799999999998</v>
      </c>
      <c r="X527" s="15">
        <v>504.44940000000003</v>
      </c>
      <c r="Y527" s="15">
        <f t="shared" si="73"/>
        <v>0.61653707293344651</v>
      </c>
      <c r="Z527" s="12">
        <f t="shared" si="74"/>
        <v>8.1999430700148395</v>
      </c>
      <c r="AA527">
        <v>5.8800913225194709</v>
      </c>
      <c r="AB527">
        <f t="shared" si="75"/>
        <v>0.71708928614657197</v>
      </c>
      <c r="AC527">
        <f t="shared" si="76"/>
        <v>1.3945264827113892</v>
      </c>
      <c r="AD527">
        <f t="shared" si="77"/>
        <v>12.445958215827449</v>
      </c>
      <c r="AE527">
        <v>995</v>
      </c>
      <c r="AF527">
        <f t="shared" si="78"/>
        <v>1.2508500719424573E-2</v>
      </c>
      <c r="AG527">
        <v>2000</v>
      </c>
      <c r="AH527">
        <v>10.143000000000001</v>
      </c>
      <c r="AI527">
        <f t="shared" si="79"/>
        <v>2.4664301921373504</v>
      </c>
      <c r="AJ527">
        <f t="shared" si="80"/>
        <v>2.8394991636868393E-2</v>
      </c>
    </row>
    <row r="528" spans="1:36" ht="16">
      <c r="A528" t="s">
        <v>81</v>
      </c>
      <c r="B528" t="s">
        <v>82</v>
      </c>
      <c r="C528" t="s">
        <v>13</v>
      </c>
      <c r="D528" t="s">
        <v>14</v>
      </c>
      <c r="E528">
        <v>7</v>
      </c>
      <c r="F528">
        <v>122.66</v>
      </c>
      <c r="G528">
        <v>425.1</v>
      </c>
      <c r="I528">
        <v>-37.798607999999994</v>
      </c>
      <c r="J528">
        <v>1.0643203826796872</v>
      </c>
      <c r="K528" s="13">
        <f t="shared" si="72"/>
        <v>1.151271162873744</v>
      </c>
      <c r="M528" t="s">
        <v>151</v>
      </c>
      <c r="N528" t="s">
        <v>152</v>
      </c>
      <c r="O528" t="s">
        <v>153</v>
      </c>
      <c r="P528" t="s">
        <v>154</v>
      </c>
      <c r="Q528">
        <v>4</v>
      </c>
      <c r="R528">
        <v>4</v>
      </c>
      <c r="S528" t="s">
        <v>82</v>
      </c>
      <c r="U528">
        <v>8.9206451494117438</v>
      </c>
      <c r="V528" s="14">
        <v>13.3</v>
      </c>
      <c r="W528" s="15">
        <v>818.19799999999998</v>
      </c>
      <c r="X528" s="15">
        <v>504.44940000000003</v>
      </c>
      <c r="Y528" s="15">
        <f t="shared" si="73"/>
        <v>0.61653707293344651</v>
      </c>
      <c r="Z528" s="12">
        <f t="shared" si="74"/>
        <v>8.1999430700148395</v>
      </c>
      <c r="AA528">
        <v>5.8800913225194709</v>
      </c>
      <c r="AB528">
        <f t="shared" si="75"/>
        <v>0.71708928614657197</v>
      </c>
      <c r="AC528">
        <f t="shared" si="76"/>
        <v>1.3945264827113892</v>
      </c>
      <c r="AD528">
        <f t="shared" si="77"/>
        <v>12.440075903725575</v>
      </c>
      <c r="AE528">
        <v>995</v>
      </c>
      <c r="AF528">
        <f t="shared" si="78"/>
        <v>1.2502588847965401E-2</v>
      </c>
      <c r="AG528">
        <v>2000</v>
      </c>
      <c r="AH528">
        <v>10.143000000000001</v>
      </c>
      <c r="AI528">
        <f t="shared" si="79"/>
        <v>2.4652644874229321</v>
      </c>
      <c r="AJ528">
        <f t="shared" si="80"/>
        <v>2.8381879132267432E-2</v>
      </c>
    </row>
    <row r="529" spans="1:36" ht="16">
      <c r="A529" t="s">
        <v>81</v>
      </c>
      <c r="B529" t="s">
        <v>82</v>
      </c>
      <c r="C529" t="s">
        <v>13</v>
      </c>
      <c r="D529" t="s">
        <v>14</v>
      </c>
      <c r="E529">
        <v>8</v>
      </c>
      <c r="F529">
        <v>0.186</v>
      </c>
      <c r="G529">
        <v>1148.9000000000001</v>
      </c>
      <c r="I529">
        <v>-20.613131600000003</v>
      </c>
      <c r="J529">
        <v>1.0831238684950055</v>
      </c>
      <c r="K529" s="13">
        <f t="shared" si="72"/>
        <v>1.17159262808946</v>
      </c>
      <c r="M529" t="s">
        <v>151</v>
      </c>
      <c r="N529" t="s">
        <v>152</v>
      </c>
      <c r="O529" t="s">
        <v>153</v>
      </c>
      <c r="P529" t="s">
        <v>154</v>
      </c>
      <c r="Q529">
        <v>4</v>
      </c>
      <c r="R529">
        <v>4</v>
      </c>
      <c r="S529" t="s">
        <v>82</v>
      </c>
      <c r="U529">
        <v>1.352714819656436E-2</v>
      </c>
      <c r="V529" s="14">
        <v>13.3</v>
      </c>
      <c r="W529" s="15">
        <v>818.19799999999998</v>
      </c>
      <c r="X529" s="15">
        <v>504.44940000000003</v>
      </c>
      <c r="Y529" s="15">
        <f t="shared" si="73"/>
        <v>0.61653707293344651</v>
      </c>
      <c r="Z529" s="12">
        <f t="shared" si="74"/>
        <v>8.1999430700148395</v>
      </c>
      <c r="AA529">
        <v>5.8800913225194709</v>
      </c>
      <c r="AB529">
        <f t="shared" si="75"/>
        <v>0.71708928614657197</v>
      </c>
      <c r="AC529">
        <f t="shared" si="76"/>
        <v>1.3945264827113892</v>
      </c>
      <c r="AD529">
        <f t="shared" si="77"/>
        <v>1.8863966395670607E-2</v>
      </c>
      <c r="AE529">
        <v>995</v>
      </c>
      <c r="AF529">
        <f t="shared" si="78"/>
        <v>1.8958760196653877E-5</v>
      </c>
      <c r="AG529">
        <v>2000</v>
      </c>
      <c r="AH529">
        <v>10.143000000000001</v>
      </c>
      <c r="AI529">
        <f t="shared" si="79"/>
        <v>3.7382944289961304E-3</v>
      </c>
      <c r="AJ529">
        <f t="shared" si="80"/>
        <v>4.3797581946397634E-5</v>
      </c>
    </row>
    <row r="530" spans="1:36" ht="16">
      <c r="A530" t="s">
        <v>81</v>
      </c>
      <c r="B530" t="s">
        <v>82</v>
      </c>
      <c r="C530" t="s">
        <v>13</v>
      </c>
      <c r="D530" t="s">
        <v>14</v>
      </c>
      <c r="E530">
        <v>9</v>
      </c>
      <c r="F530">
        <v>1.63</v>
      </c>
      <c r="G530">
        <v>1200.3</v>
      </c>
      <c r="H530" t="s">
        <v>15</v>
      </c>
      <c r="I530">
        <v>-25.231686400000001</v>
      </c>
      <c r="J530">
        <v>1.0780711799741465</v>
      </c>
      <c r="K530" s="13">
        <f t="shared" si="72"/>
        <v>1.1661321050159781</v>
      </c>
      <c r="M530" t="s">
        <v>151</v>
      </c>
      <c r="N530" t="s">
        <v>152</v>
      </c>
      <c r="O530" t="s">
        <v>153</v>
      </c>
      <c r="P530" t="s">
        <v>154</v>
      </c>
      <c r="Q530">
        <v>4</v>
      </c>
      <c r="R530">
        <v>4</v>
      </c>
      <c r="S530" t="s">
        <v>82</v>
      </c>
      <c r="T530" t="s">
        <v>15</v>
      </c>
      <c r="U530">
        <v>0.11854436322795646</v>
      </c>
      <c r="V530" s="14">
        <v>13.3</v>
      </c>
      <c r="W530" s="15">
        <v>818.19799999999998</v>
      </c>
      <c r="X530" s="15">
        <v>504.44940000000003</v>
      </c>
      <c r="Y530" s="15">
        <f t="shared" si="73"/>
        <v>0.61653707293344651</v>
      </c>
      <c r="Z530" s="12">
        <f t="shared" si="74"/>
        <v>8.1999430700148395</v>
      </c>
      <c r="AA530">
        <v>5.8800913225194709</v>
      </c>
      <c r="AB530">
        <f t="shared" si="75"/>
        <v>0.71708928614657197</v>
      </c>
      <c r="AC530">
        <f t="shared" si="76"/>
        <v>1.3945264827113892</v>
      </c>
      <c r="AD530">
        <f t="shared" si="77"/>
        <v>0.16531325389754348</v>
      </c>
      <c r="AE530">
        <v>995</v>
      </c>
      <c r="AF530">
        <f t="shared" si="78"/>
        <v>1.6614397376637537E-4</v>
      </c>
      <c r="AG530">
        <v>2000</v>
      </c>
      <c r="AH530">
        <v>10.143000000000001</v>
      </c>
      <c r="AI530">
        <f t="shared" si="79"/>
        <v>3.2760322146578987E-2</v>
      </c>
      <c r="AJ530">
        <f t="shared" si="80"/>
        <v>3.8202863425791721E-4</v>
      </c>
    </row>
    <row r="531" spans="1:36" ht="16">
      <c r="A531" t="s">
        <v>81</v>
      </c>
      <c r="B531" t="s">
        <v>82</v>
      </c>
      <c r="C531" t="s">
        <v>13</v>
      </c>
      <c r="D531" t="s">
        <v>14</v>
      </c>
      <c r="E531">
        <v>10</v>
      </c>
      <c r="F531">
        <v>162.93899999999999</v>
      </c>
      <c r="G531">
        <v>1367.9</v>
      </c>
      <c r="H531" t="s">
        <v>16</v>
      </c>
      <c r="I531">
        <v>-33.479448399999995</v>
      </c>
      <c r="J531">
        <v>1.0690468628914802</v>
      </c>
      <c r="K531" s="13">
        <f t="shared" si="72"/>
        <v>1.1563792646712865</v>
      </c>
      <c r="M531" t="s">
        <v>151</v>
      </c>
      <c r="N531" t="s">
        <v>152</v>
      </c>
      <c r="O531" t="s">
        <v>153</v>
      </c>
      <c r="P531" t="s">
        <v>154</v>
      </c>
      <c r="Q531">
        <v>4</v>
      </c>
      <c r="R531">
        <v>4</v>
      </c>
      <c r="S531" t="s">
        <v>82</v>
      </c>
      <c r="T531" t="s">
        <v>16</v>
      </c>
      <c r="U531">
        <v>11.85</v>
      </c>
      <c r="V531" s="14">
        <v>13.3</v>
      </c>
      <c r="W531" s="15">
        <v>818.19799999999998</v>
      </c>
      <c r="X531" s="15">
        <v>504.44940000000003</v>
      </c>
      <c r="Y531" s="15">
        <f t="shared" si="73"/>
        <v>0.61653707293344651</v>
      </c>
      <c r="Z531" s="12">
        <f t="shared" si="74"/>
        <v>8.1999430700148395</v>
      </c>
      <c r="AA531">
        <v>5.8800913225194709</v>
      </c>
      <c r="AB531">
        <f t="shared" si="75"/>
        <v>0.71708928614657197</v>
      </c>
      <c r="AC531">
        <f t="shared" si="76"/>
        <v>1.3945264827113892</v>
      </c>
      <c r="AD531">
        <f t="shared" si="77"/>
        <v>16.52513882012996</v>
      </c>
      <c r="AE531">
        <v>995</v>
      </c>
      <c r="AF531">
        <f t="shared" si="78"/>
        <v>1.6608179718723578E-2</v>
      </c>
      <c r="AG531">
        <v>2000</v>
      </c>
      <c r="AH531">
        <v>10.143000000000001</v>
      </c>
      <c r="AI531">
        <f t="shared" si="79"/>
        <v>3.2748062148720449</v>
      </c>
      <c r="AJ531">
        <f t="shared" si="80"/>
        <v>3.7869180026946947E-2</v>
      </c>
    </row>
    <row r="532" spans="1:36" ht="16">
      <c r="A532" t="s">
        <v>81</v>
      </c>
      <c r="B532" t="s">
        <v>82</v>
      </c>
      <c r="C532" t="s">
        <v>13</v>
      </c>
      <c r="D532" t="s">
        <v>14</v>
      </c>
      <c r="E532">
        <v>11</v>
      </c>
      <c r="F532">
        <v>0.97799999999999998</v>
      </c>
      <c r="G532">
        <v>1391.1</v>
      </c>
      <c r="H532" t="s">
        <v>49</v>
      </c>
      <c r="I532">
        <v>-23.784609600000003</v>
      </c>
      <c r="J532">
        <v>1.0796543342529177</v>
      </c>
      <c r="K532" s="13">
        <f t="shared" si="72"/>
        <v>1.167843050624302</v>
      </c>
      <c r="M532" t="s">
        <v>151</v>
      </c>
      <c r="N532" t="s">
        <v>152</v>
      </c>
      <c r="O532" t="s">
        <v>153</v>
      </c>
      <c r="P532" t="s">
        <v>154</v>
      </c>
      <c r="Q532">
        <v>4</v>
      </c>
      <c r="R532">
        <v>4</v>
      </c>
      <c r="S532" t="s">
        <v>82</v>
      </c>
      <c r="T532" t="s">
        <v>49</v>
      </c>
      <c r="U532">
        <v>7.1126617936773884E-2</v>
      </c>
      <c r="V532" s="14">
        <v>13.3</v>
      </c>
      <c r="W532" s="15">
        <v>818.19799999999998</v>
      </c>
      <c r="X532" s="15">
        <v>504.44940000000003</v>
      </c>
      <c r="Y532" s="15">
        <f t="shared" si="73"/>
        <v>0.61653707293344651</v>
      </c>
      <c r="Z532" s="12">
        <f t="shared" si="74"/>
        <v>8.1999430700148395</v>
      </c>
      <c r="AA532">
        <v>5.8800913225194709</v>
      </c>
      <c r="AB532">
        <f t="shared" si="75"/>
        <v>0.71708928614657197</v>
      </c>
      <c r="AC532">
        <f t="shared" si="76"/>
        <v>1.3945264827113892</v>
      </c>
      <c r="AD532">
        <f t="shared" si="77"/>
        <v>9.9187952338526092E-2</v>
      </c>
      <c r="AE532">
        <v>995</v>
      </c>
      <c r="AF532">
        <f t="shared" si="78"/>
        <v>9.968638425982522E-5</v>
      </c>
      <c r="AG532">
        <v>2000</v>
      </c>
      <c r="AH532">
        <v>10.143000000000001</v>
      </c>
      <c r="AI532">
        <f t="shared" si="79"/>
        <v>1.9656193287947394E-2</v>
      </c>
      <c r="AJ532">
        <f t="shared" si="80"/>
        <v>2.2955348733057413E-4</v>
      </c>
    </row>
    <row r="533" spans="1:36" ht="16">
      <c r="A533" t="s">
        <v>81</v>
      </c>
      <c r="B533" t="s">
        <v>82</v>
      </c>
      <c r="C533" t="s">
        <v>13</v>
      </c>
      <c r="D533" t="s">
        <v>14</v>
      </c>
      <c r="E533">
        <v>12</v>
      </c>
      <c r="F533">
        <v>0.221</v>
      </c>
      <c r="G533">
        <v>1471.4</v>
      </c>
      <c r="I533">
        <v>2.7771184</v>
      </c>
      <c r="J533">
        <v>1.1087048249357347</v>
      </c>
      <c r="K533" s="13">
        <f t="shared" si="72"/>
        <v>1.1992376865564593</v>
      </c>
      <c r="M533" t="s">
        <v>151</v>
      </c>
      <c r="N533" t="s">
        <v>152</v>
      </c>
      <c r="O533" t="s">
        <v>153</v>
      </c>
      <c r="P533" t="s">
        <v>154</v>
      </c>
      <c r="Q533">
        <v>4</v>
      </c>
      <c r="R533">
        <v>4</v>
      </c>
      <c r="S533" t="s">
        <v>82</v>
      </c>
      <c r="U533">
        <v>1.6072579308821094E-2</v>
      </c>
      <c r="V533" s="14">
        <v>13.3</v>
      </c>
      <c r="W533" s="15">
        <v>818.19799999999998</v>
      </c>
      <c r="X533" s="15">
        <v>504.44940000000003</v>
      </c>
      <c r="Y533" s="15">
        <f t="shared" si="73"/>
        <v>0.61653707293344651</v>
      </c>
      <c r="Z533" s="12">
        <f t="shared" si="74"/>
        <v>8.1999430700148395</v>
      </c>
      <c r="AA533">
        <v>5.8800913225194709</v>
      </c>
      <c r="AB533">
        <f t="shared" si="75"/>
        <v>0.71708928614657197</v>
      </c>
      <c r="AC533">
        <f t="shared" si="76"/>
        <v>1.3945264827113892</v>
      </c>
      <c r="AD533">
        <f t="shared" si="77"/>
        <v>2.2413637491630133E-2</v>
      </c>
      <c r="AE533">
        <v>995</v>
      </c>
      <c r="AF533">
        <f t="shared" si="78"/>
        <v>2.2526268835809179E-5</v>
      </c>
      <c r="AG533">
        <v>2000</v>
      </c>
      <c r="AH533">
        <v>10.143000000000001</v>
      </c>
      <c r="AI533">
        <f t="shared" si="79"/>
        <v>4.4417369290760478E-3</v>
      </c>
      <c r="AJ533">
        <f t="shared" si="80"/>
        <v>5.3266983191175516E-5</v>
      </c>
    </row>
    <row r="534" spans="1:36" ht="16">
      <c r="A534" t="s">
        <v>81</v>
      </c>
      <c r="B534" t="s">
        <v>82</v>
      </c>
      <c r="C534" t="s">
        <v>13</v>
      </c>
      <c r="D534" t="s">
        <v>14</v>
      </c>
      <c r="E534">
        <v>13</v>
      </c>
      <c r="F534">
        <v>0.41699999999999998</v>
      </c>
      <c r="G534">
        <v>1534.9</v>
      </c>
      <c r="H534" t="s">
        <v>17</v>
      </c>
      <c r="I534">
        <v>-7.7209056</v>
      </c>
      <c r="J534">
        <v>1.0972252036861465</v>
      </c>
      <c r="K534" s="13">
        <f t="shared" si="72"/>
        <v>1.1868319304961843</v>
      </c>
      <c r="M534" t="s">
        <v>151</v>
      </c>
      <c r="N534" t="s">
        <v>152</v>
      </c>
      <c r="O534" t="s">
        <v>153</v>
      </c>
      <c r="P534" t="s">
        <v>154</v>
      </c>
      <c r="Q534">
        <v>4</v>
      </c>
      <c r="R534">
        <v>4</v>
      </c>
      <c r="S534" t="s">
        <v>82</v>
      </c>
      <c r="T534" t="s">
        <v>17</v>
      </c>
      <c r="U534">
        <v>3.03269935374588E-2</v>
      </c>
      <c r="V534" s="14">
        <v>13.3</v>
      </c>
      <c r="W534" s="15">
        <v>818.19799999999998</v>
      </c>
      <c r="X534" s="15">
        <v>504.44940000000003</v>
      </c>
      <c r="Y534" s="15">
        <f t="shared" si="73"/>
        <v>0.61653707293344651</v>
      </c>
      <c r="Z534" s="12">
        <f t="shared" si="74"/>
        <v>8.1999430700148395</v>
      </c>
      <c r="AA534">
        <v>5.8800913225194709</v>
      </c>
      <c r="AB534">
        <f t="shared" si="75"/>
        <v>0.71708928614657197</v>
      </c>
      <c r="AC534">
        <f t="shared" si="76"/>
        <v>1.3945264827113892</v>
      </c>
      <c r="AD534">
        <f t="shared" si="77"/>
        <v>4.2291795629003454E-2</v>
      </c>
      <c r="AE534">
        <v>995</v>
      </c>
      <c r="AF534">
        <f t="shared" si="78"/>
        <v>4.2504317215078849E-5</v>
      </c>
      <c r="AG534">
        <v>2000</v>
      </c>
      <c r="AH534">
        <v>10.143000000000001</v>
      </c>
      <c r="AI534">
        <f t="shared" si="79"/>
        <v>8.3810149295235822E-3</v>
      </c>
      <c r="AJ534">
        <f t="shared" si="80"/>
        <v>9.9468561283238153E-5</v>
      </c>
    </row>
    <row r="535" spans="1:36" ht="16">
      <c r="A535" t="s">
        <v>81</v>
      </c>
      <c r="B535" t="s">
        <v>82</v>
      </c>
      <c r="C535" t="s">
        <v>13</v>
      </c>
      <c r="D535" t="s">
        <v>14</v>
      </c>
      <c r="E535">
        <v>14</v>
      </c>
      <c r="F535">
        <v>0.41499999999999998</v>
      </c>
      <c r="G535">
        <v>1611.8</v>
      </c>
      <c r="H535" t="s">
        <v>18</v>
      </c>
      <c r="I535">
        <v>-19.2053984</v>
      </c>
      <c r="J535">
        <v>1.0846638227996896</v>
      </c>
      <c r="K535" s="13">
        <f t="shared" si="72"/>
        <v>1.1732568728181085</v>
      </c>
      <c r="M535" t="s">
        <v>151</v>
      </c>
      <c r="N535" t="s">
        <v>152</v>
      </c>
      <c r="O535" t="s">
        <v>153</v>
      </c>
      <c r="P535" t="s">
        <v>154</v>
      </c>
      <c r="Q535">
        <v>4</v>
      </c>
      <c r="R535">
        <v>4</v>
      </c>
      <c r="S535" t="s">
        <v>82</v>
      </c>
      <c r="T535" t="s">
        <v>18</v>
      </c>
      <c r="U535">
        <v>3.0181540331044133E-2</v>
      </c>
      <c r="V535" s="14">
        <v>13.3</v>
      </c>
      <c r="W535" s="15">
        <v>818.19799999999998</v>
      </c>
      <c r="X535" s="15">
        <v>504.44940000000003</v>
      </c>
      <c r="Y535" s="15">
        <f t="shared" si="73"/>
        <v>0.61653707293344651</v>
      </c>
      <c r="Z535" s="12">
        <f t="shared" si="74"/>
        <v>8.1999430700148395</v>
      </c>
      <c r="AA535">
        <v>5.8800913225194709</v>
      </c>
      <c r="AB535">
        <f t="shared" si="75"/>
        <v>0.71708928614657197</v>
      </c>
      <c r="AC535">
        <f t="shared" si="76"/>
        <v>1.3945264827113892</v>
      </c>
      <c r="AD535">
        <f t="shared" si="77"/>
        <v>4.2088957280662913E-2</v>
      </c>
      <c r="AE535">
        <v>995</v>
      </c>
      <c r="AF535">
        <f t="shared" si="78"/>
        <v>4.2300459578555691E-5</v>
      </c>
      <c r="AG535">
        <v>2000</v>
      </c>
      <c r="AH535">
        <v>10.143000000000001</v>
      </c>
      <c r="AI535">
        <f t="shared" si="79"/>
        <v>8.3408182152333015E-3</v>
      </c>
      <c r="AJ535">
        <f t="shared" si="80"/>
        <v>9.7859222959489412E-5</v>
      </c>
    </row>
    <row r="536" spans="1:36" ht="16">
      <c r="A536" t="s">
        <v>81</v>
      </c>
      <c r="B536" t="s">
        <v>82</v>
      </c>
      <c r="C536" t="s">
        <v>13</v>
      </c>
      <c r="D536" t="s">
        <v>14</v>
      </c>
      <c r="E536">
        <v>15</v>
      </c>
      <c r="F536">
        <v>0.315</v>
      </c>
      <c r="G536">
        <v>1616.4</v>
      </c>
      <c r="I536">
        <v>-15.256644400000001</v>
      </c>
      <c r="J536">
        <v>1.0889832069830347</v>
      </c>
      <c r="K536" s="13">
        <f t="shared" si="72"/>
        <v>1.1779248539111113</v>
      </c>
      <c r="M536" t="s">
        <v>151</v>
      </c>
      <c r="N536" t="s">
        <v>152</v>
      </c>
      <c r="O536" t="s">
        <v>153</v>
      </c>
      <c r="P536" t="s">
        <v>154</v>
      </c>
      <c r="Q536">
        <v>4</v>
      </c>
      <c r="R536">
        <v>4</v>
      </c>
      <c r="S536" t="s">
        <v>82</v>
      </c>
      <c r="U536">
        <v>2.2908880010310606E-2</v>
      </c>
      <c r="V536" s="14">
        <v>13.3</v>
      </c>
      <c r="W536" s="15">
        <v>818.19799999999998</v>
      </c>
      <c r="X536" s="15">
        <v>504.44940000000003</v>
      </c>
      <c r="Y536" s="15">
        <f t="shared" si="73"/>
        <v>0.61653707293344651</v>
      </c>
      <c r="Z536" s="12">
        <f t="shared" si="74"/>
        <v>8.1999430700148395</v>
      </c>
      <c r="AA536">
        <v>5.8800913225194709</v>
      </c>
      <c r="AB536">
        <f t="shared" si="75"/>
        <v>0.71708928614657197</v>
      </c>
      <c r="AC536">
        <f t="shared" si="76"/>
        <v>1.3945264827113892</v>
      </c>
      <c r="AD536">
        <f t="shared" si="77"/>
        <v>3.1947039863635701E-2</v>
      </c>
      <c r="AE536">
        <v>995</v>
      </c>
      <c r="AF536">
        <f t="shared" si="78"/>
        <v>3.2107577752397691E-5</v>
      </c>
      <c r="AG536">
        <v>2000</v>
      </c>
      <c r="AH536">
        <v>10.143000000000001</v>
      </c>
      <c r="AI536">
        <f t="shared" si="79"/>
        <v>6.3309825007192523E-3</v>
      </c>
      <c r="AJ536">
        <f t="shared" si="80"/>
        <v>7.4574216372735275E-5</v>
      </c>
    </row>
    <row r="537" spans="1:36" ht="16">
      <c r="A537" t="s">
        <v>81</v>
      </c>
      <c r="B537" t="s">
        <v>82</v>
      </c>
      <c r="C537" t="s">
        <v>13</v>
      </c>
      <c r="D537" t="s">
        <v>14</v>
      </c>
      <c r="E537">
        <v>16</v>
      </c>
      <c r="F537">
        <v>0.32200000000000001</v>
      </c>
      <c r="G537">
        <v>1623.9</v>
      </c>
      <c r="I537">
        <v>-18.249636800000001</v>
      </c>
      <c r="J537">
        <v>1.0857093268198843</v>
      </c>
      <c r="K537" s="13">
        <f t="shared" si="72"/>
        <v>1.1743867575389877</v>
      </c>
      <c r="M537" t="s">
        <v>151</v>
      </c>
      <c r="N537" t="s">
        <v>152</v>
      </c>
      <c r="O537" t="s">
        <v>153</v>
      </c>
      <c r="P537" t="s">
        <v>154</v>
      </c>
      <c r="Q537">
        <v>4</v>
      </c>
      <c r="R537">
        <v>4</v>
      </c>
      <c r="S537" t="s">
        <v>82</v>
      </c>
      <c r="U537">
        <v>2.3417966232761957E-2</v>
      </c>
      <c r="V537" s="14">
        <v>13.3</v>
      </c>
      <c r="W537" s="15">
        <v>818.19799999999998</v>
      </c>
      <c r="X537" s="15">
        <v>504.44940000000003</v>
      </c>
      <c r="Y537" s="15">
        <f t="shared" si="73"/>
        <v>0.61653707293344651</v>
      </c>
      <c r="Z537" s="12">
        <f t="shared" si="74"/>
        <v>8.1999430700148395</v>
      </c>
      <c r="AA537">
        <v>5.8800913225194709</v>
      </c>
      <c r="AB537">
        <f t="shared" si="75"/>
        <v>0.71708928614657197</v>
      </c>
      <c r="AC537">
        <f t="shared" si="76"/>
        <v>1.3945264827113892</v>
      </c>
      <c r="AD537">
        <f t="shared" si="77"/>
        <v>3.2656974082827618E-2</v>
      </c>
      <c r="AE537">
        <v>995</v>
      </c>
      <c r="AF537">
        <f t="shared" si="78"/>
        <v>3.2821079480228764E-5</v>
      </c>
      <c r="AG537">
        <v>2000</v>
      </c>
      <c r="AH537">
        <v>10.143000000000001</v>
      </c>
      <c r="AI537">
        <f t="shared" si="79"/>
        <v>6.4716710007352383E-3</v>
      </c>
      <c r="AJ537">
        <f t="shared" si="80"/>
        <v>7.6002447224125512E-5</v>
      </c>
    </row>
    <row r="538" spans="1:36" ht="16">
      <c r="A538" t="s">
        <v>81</v>
      </c>
      <c r="B538" t="s">
        <v>82</v>
      </c>
      <c r="C538" t="s">
        <v>13</v>
      </c>
      <c r="D538" t="s">
        <v>14</v>
      </c>
      <c r="E538">
        <v>17</v>
      </c>
      <c r="F538">
        <v>6.26</v>
      </c>
      <c r="G538">
        <v>1647.8</v>
      </c>
      <c r="H538" t="s">
        <v>19</v>
      </c>
      <c r="I538">
        <v>-14.3738124</v>
      </c>
      <c r="J538">
        <v>1.0899488500273908</v>
      </c>
      <c r="K538" s="13">
        <f t="shared" si="72"/>
        <v>1.1789684248487875</v>
      </c>
      <c r="M538" t="s">
        <v>151</v>
      </c>
      <c r="N538" t="s">
        <v>152</v>
      </c>
      <c r="O538" t="s">
        <v>153</v>
      </c>
      <c r="P538" t="s">
        <v>154</v>
      </c>
      <c r="Q538">
        <v>4</v>
      </c>
      <c r="R538">
        <v>4</v>
      </c>
      <c r="S538" t="s">
        <v>82</v>
      </c>
      <c r="T538" t="s">
        <v>19</v>
      </c>
      <c r="U538">
        <v>0.45526853607791873</v>
      </c>
      <c r="V538" s="14">
        <v>13.3</v>
      </c>
      <c r="W538" s="15">
        <v>818.19799999999998</v>
      </c>
      <c r="X538" s="15">
        <v>504.44940000000003</v>
      </c>
      <c r="Y538" s="15">
        <f t="shared" si="73"/>
        <v>0.61653707293344651</v>
      </c>
      <c r="Z538" s="12">
        <f t="shared" si="74"/>
        <v>8.1999430700148395</v>
      </c>
      <c r="AA538">
        <v>5.8800913225194709</v>
      </c>
      <c r="AB538">
        <f t="shared" si="75"/>
        <v>0.71708928614657197</v>
      </c>
      <c r="AC538">
        <f t="shared" si="76"/>
        <v>1.3945264827113892</v>
      </c>
      <c r="AD538">
        <f t="shared" si="77"/>
        <v>0.63488403030590324</v>
      </c>
      <c r="AE538">
        <v>995</v>
      </c>
      <c r="AF538">
        <f t="shared" si="78"/>
        <v>6.3807440231749071E-4</v>
      </c>
      <c r="AG538">
        <v>2000</v>
      </c>
      <c r="AH538">
        <v>10.143000000000001</v>
      </c>
      <c r="AI538">
        <f t="shared" si="79"/>
        <v>0.12581571572857944</v>
      </c>
      <c r="AJ538">
        <f t="shared" si="80"/>
        <v>1.4833275619374612E-3</v>
      </c>
    </row>
    <row r="539" spans="1:36" ht="16">
      <c r="A539" t="s">
        <v>81</v>
      </c>
      <c r="B539" t="s">
        <v>82</v>
      </c>
      <c r="C539" t="s">
        <v>13</v>
      </c>
      <c r="D539" t="s">
        <v>14</v>
      </c>
      <c r="E539">
        <v>18</v>
      </c>
      <c r="F539">
        <v>3.7919999999999998</v>
      </c>
      <c r="G539">
        <v>1663.8</v>
      </c>
      <c r="H539" t="s">
        <v>20</v>
      </c>
      <c r="I539">
        <v>-3.3835136000000001</v>
      </c>
      <c r="J539">
        <v>1.1019684781453591</v>
      </c>
      <c r="K539" s="13">
        <f t="shared" si="72"/>
        <v>1.1919579038971819</v>
      </c>
      <c r="M539" t="s">
        <v>151</v>
      </c>
      <c r="N539" t="s">
        <v>152</v>
      </c>
      <c r="O539" t="s">
        <v>153</v>
      </c>
      <c r="P539" t="s">
        <v>154</v>
      </c>
      <c r="Q539">
        <v>4</v>
      </c>
      <c r="R539">
        <v>4</v>
      </c>
      <c r="S539" t="s">
        <v>82</v>
      </c>
      <c r="T539" t="s">
        <v>20</v>
      </c>
      <c r="U539">
        <v>0.2757792793622153</v>
      </c>
      <c r="V539" s="14">
        <v>13.3</v>
      </c>
      <c r="W539" s="15">
        <v>818.19799999999998</v>
      </c>
      <c r="X539" s="15">
        <v>504.44940000000003</v>
      </c>
      <c r="Y539" s="15">
        <f t="shared" si="73"/>
        <v>0.61653707293344651</v>
      </c>
      <c r="Z539" s="12">
        <f t="shared" si="74"/>
        <v>8.1999430700148395</v>
      </c>
      <c r="AA539">
        <v>5.8800913225194709</v>
      </c>
      <c r="AB539">
        <f t="shared" si="75"/>
        <v>0.71708928614657197</v>
      </c>
      <c r="AC539">
        <f t="shared" si="76"/>
        <v>1.3945264827113892</v>
      </c>
      <c r="AD539">
        <f t="shared" si="77"/>
        <v>0.38458150845367173</v>
      </c>
      <c r="AE539">
        <v>995</v>
      </c>
      <c r="AF539">
        <f t="shared" si="78"/>
        <v>3.8651407884791129E-4</v>
      </c>
      <c r="AG539">
        <v>2000</v>
      </c>
      <c r="AH539">
        <v>10.143000000000001</v>
      </c>
      <c r="AI539">
        <f t="shared" si="79"/>
        <v>7.6212970294372726E-2</v>
      </c>
      <c r="AJ539">
        <f t="shared" si="80"/>
        <v>9.0842652321858699E-4</v>
      </c>
    </row>
    <row r="540" spans="1:36" ht="16">
      <c r="A540" t="s">
        <v>81</v>
      </c>
      <c r="B540" t="s">
        <v>82</v>
      </c>
      <c r="C540" t="s">
        <v>13</v>
      </c>
      <c r="D540" t="s">
        <v>14</v>
      </c>
      <c r="E540">
        <v>19</v>
      </c>
      <c r="F540">
        <v>0.42499999999999999</v>
      </c>
      <c r="G540">
        <v>1713.4</v>
      </c>
      <c r="H540" t="s">
        <v>21</v>
      </c>
      <c r="I540">
        <v>-6.4475164000000005</v>
      </c>
      <c r="J540">
        <v>1.0986178006905463</v>
      </c>
      <c r="K540" s="13">
        <f t="shared" si="72"/>
        <v>1.1883368897842017</v>
      </c>
      <c r="M540" t="s">
        <v>151</v>
      </c>
      <c r="N540" t="s">
        <v>152</v>
      </c>
      <c r="O540" t="s">
        <v>153</v>
      </c>
      <c r="P540" t="s">
        <v>154</v>
      </c>
      <c r="Q540">
        <v>4</v>
      </c>
      <c r="R540">
        <v>4</v>
      </c>
      <c r="S540" t="s">
        <v>82</v>
      </c>
      <c r="T540" t="s">
        <v>21</v>
      </c>
      <c r="U540">
        <v>3.0908806363117484E-2</v>
      </c>
      <c r="V540" s="14">
        <v>13.3</v>
      </c>
      <c r="W540" s="15">
        <v>818.19799999999998</v>
      </c>
      <c r="X540" s="15">
        <v>504.44940000000003</v>
      </c>
      <c r="Y540" s="15">
        <f t="shared" si="73"/>
        <v>0.61653707293344651</v>
      </c>
      <c r="Z540" s="12">
        <f t="shared" si="74"/>
        <v>8.1999430700148395</v>
      </c>
      <c r="AA540">
        <v>5.8800913225194709</v>
      </c>
      <c r="AB540">
        <f t="shared" si="75"/>
        <v>0.71708928614657197</v>
      </c>
      <c r="AC540">
        <f t="shared" si="76"/>
        <v>1.3945264827113892</v>
      </c>
      <c r="AD540">
        <f t="shared" si="77"/>
        <v>4.3103149022365631E-2</v>
      </c>
      <c r="AE540">
        <v>995</v>
      </c>
      <c r="AF540">
        <f t="shared" si="78"/>
        <v>4.3319747761171487E-5</v>
      </c>
      <c r="AG540">
        <v>2000</v>
      </c>
      <c r="AH540">
        <v>10.143000000000001</v>
      </c>
      <c r="AI540">
        <f t="shared" si="79"/>
        <v>8.5418017866847051E-3</v>
      </c>
      <c r="AJ540">
        <f t="shared" si="80"/>
        <v>1.0150538168342041E-4</v>
      </c>
    </row>
    <row r="541" spans="1:36" ht="16">
      <c r="A541" t="s">
        <v>81</v>
      </c>
      <c r="B541" t="s">
        <v>82</v>
      </c>
      <c r="C541" t="s">
        <v>13</v>
      </c>
      <c r="D541" t="s">
        <v>14</v>
      </c>
      <c r="E541">
        <v>20</v>
      </c>
      <c r="F541">
        <v>0.69599999999999995</v>
      </c>
      <c r="G541">
        <v>1720.9</v>
      </c>
      <c r="I541">
        <v>-21.140911599999999</v>
      </c>
      <c r="J541">
        <v>1.0825465044886129</v>
      </c>
      <c r="K541" s="13">
        <f t="shared" si="72"/>
        <v>1.1709686636762489</v>
      </c>
      <c r="M541" t="s">
        <v>151</v>
      </c>
      <c r="N541" t="s">
        <v>152</v>
      </c>
      <c r="O541" t="s">
        <v>153</v>
      </c>
      <c r="P541" t="s">
        <v>154</v>
      </c>
      <c r="Q541">
        <v>4</v>
      </c>
      <c r="R541">
        <v>4</v>
      </c>
      <c r="S541" t="s">
        <v>82</v>
      </c>
      <c r="U541">
        <v>5.0617715832305336E-2</v>
      </c>
      <c r="V541" s="14">
        <v>13.3</v>
      </c>
      <c r="W541" s="15">
        <v>818.19799999999998</v>
      </c>
      <c r="X541" s="15">
        <v>504.44940000000003</v>
      </c>
      <c r="Y541" s="15">
        <f t="shared" si="73"/>
        <v>0.61653707293344651</v>
      </c>
      <c r="Z541" s="12">
        <f t="shared" si="74"/>
        <v>8.1999430700148395</v>
      </c>
      <c r="AA541">
        <v>5.8800913225194709</v>
      </c>
      <c r="AB541">
        <f t="shared" si="75"/>
        <v>0.71708928614657197</v>
      </c>
      <c r="AC541">
        <f t="shared" si="76"/>
        <v>1.3945264827113892</v>
      </c>
      <c r="AD541">
        <f t="shared" si="77"/>
        <v>7.0587745222509365E-2</v>
      </c>
      <c r="AE541">
        <v>995</v>
      </c>
      <c r="AF541">
        <f t="shared" si="78"/>
        <v>7.0942457510059662E-5</v>
      </c>
      <c r="AG541">
        <v>2000</v>
      </c>
      <c r="AH541">
        <v>10.143000000000001</v>
      </c>
      <c r="AI541">
        <f t="shared" si="79"/>
        <v>1.3988456573017777E-2</v>
      </c>
      <c r="AJ541">
        <f t="shared" si="80"/>
        <v>1.6380044300199866E-4</v>
      </c>
    </row>
    <row r="542" spans="1:36" ht="16">
      <c r="A542" t="s">
        <v>81</v>
      </c>
      <c r="B542" t="s">
        <v>82</v>
      </c>
      <c r="C542" t="s">
        <v>13</v>
      </c>
      <c r="D542" t="s">
        <v>14</v>
      </c>
      <c r="E542">
        <v>21</v>
      </c>
      <c r="F542">
        <v>0.24299999999999999</v>
      </c>
      <c r="G542">
        <v>1788.2</v>
      </c>
      <c r="I542">
        <v>-17.458926399999999</v>
      </c>
      <c r="J542">
        <v>1.0865742652473871</v>
      </c>
      <c r="K542" s="13">
        <f t="shared" si="72"/>
        <v>1.1753215020767249</v>
      </c>
      <c r="M542" t="s">
        <v>151</v>
      </c>
      <c r="N542" t="s">
        <v>152</v>
      </c>
      <c r="O542" t="s">
        <v>153</v>
      </c>
      <c r="P542" t="s">
        <v>154</v>
      </c>
      <c r="Q542">
        <v>4</v>
      </c>
      <c r="R542">
        <v>4</v>
      </c>
      <c r="S542" t="s">
        <v>82</v>
      </c>
      <c r="U542">
        <v>1.7672564579382467E-2</v>
      </c>
      <c r="V542" s="14">
        <v>13.3</v>
      </c>
      <c r="W542" s="15">
        <v>818.19799999999998</v>
      </c>
      <c r="X542" s="15">
        <v>504.44940000000003</v>
      </c>
      <c r="Y542" s="15">
        <f t="shared" si="73"/>
        <v>0.61653707293344651</v>
      </c>
      <c r="Z542" s="12">
        <f t="shared" si="74"/>
        <v>8.1999430700148395</v>
      </c>
      <c r="AA542">
        <v>5.8800913225194709</v>
      </c>
      <c r="AB542">
        <f t="shared" si="75"/>
        <v>0.71708928614657197</v>
      </c>
      <c r="AC542">
        <f t="shared" si="76"/>
        <v>1.3945264827113892</v>
      </c>
      <c r="AD542">
        <f t="shared" si="77"/>
        <v>2.4644859323376116E-2</v>
      </c>
      <c r="AE542">
        <v>995</v>
      </c>
      <c r="AF542">
        <f t="shared" si="78"/>
        <v>2.4768702837563936E-5</v>
      </c>
      <c r="AG542">
        <v>2000</v>
      </c>
      <c r="AH542">
        <v>10.143000000000001</v>
      </c>
      <c r="AI542">
        <f t="shared" si="79"/>
        <v>4.8839007862691384E-3</v>
      </c>
      <c r="AJ542">
        <f t="shared" si="80"/>
        <v>5.740153608111542E-5</v>
      </c>
    </row>
    <row r="543" spans="1:36" ht="16">
      <c r="A543" t="s">
        <v>81</v>
      </c>
      <c r="B543" t="s">
        <v>82</v>
      </c>
      <c r="C543" t="s">
        <v>13</v>
      </c>
      <c r="D543" t="s">
        <v>14</v>
      </c>
      <c r="E543">
        <v>22</v>
      </c>
      <c r="F543">
        <v>0.93</v>
      </c>
      <c r="G543">
        <v>1796.8</v>
      </c>
      <c r="H543" t="s">
        <v>22</v>
      </c>
      <c r="I543">
        <v>-15.4312916</v>
      </c>
      <c r="J543">
        <v>1.0887921753642353</v>
      </c>
      <c r="K543" s="13">
        <f t="shared" si="72"/>
        <v>1.1777184057446526</v>
      </c>
      <c r="M543" t="s">
        <v>151</v>
      </c>
      <c r="N543" t="s">
        <v>152</v>
      </c>
      <c r="O543" t="s">
        <v>153</v>
      </c>
      <c r="P543" t="s">
        <v>154</v>
      </c>
      <c r="Q543">
        <v>4</v>
      </c>
      <c r="R543">
        <v>4</v>
      </c>
      <c r="S543" t="s">
        <v>82</v>
      </c>
      <c r="T543" t="s">
        <v>22</v>
      </c>
      <c r="U543">
        <v>6.7635740982821796E-2</v>
      </c>
      <c r="V543" s="14">
        <v>13.3</v>
      </c>
      <c r="W543" s="15">
        <v>818.19799999999998</v>
      </c>
      <c r="X543" s="15">
        <v>504.44940000000003</v>
      </c>
      <c r="Y543" s="15">
        <f t="shared" si="73"/>
        <v>0.61653707293344651</v>
      </c>
      <c r="Z543" s="12">
        <f t="shared" si="74"/>
        <v>8.1999430700148395</v>
      </c>
      <c r="AA543">
        <v>5.8800913225194709</v>
      </c>
      <c r="AB543">
        <f t="shared" si="75"/>
        <v>0.71708928614657197</v>
      </c>
      <c r="AC543">
        <f t="shared" si="76"/>
        <v>1.3945264827113892</v>
      </c>
      <c r="AD543">
        <f t="shared" si="77"/>
        <v>9.4319831978353044E-2</v>
      </c>
      <c r="AE543">
        <v>995</v>
      </c>
      <c r="AF543">
        <f t="shared" si="78"/>
        <v>9.4793800983269388E-5</v>
      </c>
      <c r="AG543">
        <v>2000</v>
      </c>
      <c r="AH543">
        <v>10.143000000000001</v>
      </c>
      <c r="AI543">
        <f t="shared" si="79"/>
        <v>1.8691472144980653E-2</v>
      </c>
      <c r="AJ543">
        <f t="shared" si="80"/>
        <v>2.2013290775607197E-4</v>
      </c>
    </row>
    <row r="544" spans="1:36" ht="16">
      <c r="A544" t="s">
        <v>81</v>
      </c>
      <c r="B544" t="s">
        <v>82</v>
      </c>
      <c r="C544" t="s">
        <v>13</v>
      </c>
      <c r="D544" t="s">
        <v>14</v>
      </c>
      <c r="E544">
        <v>23</v>
      </c>
      <c r="F544">
        <v>2.536</v>
      </c>
      <c r="G544">
        <v>1828.3</v>
      </c>
      <c r="H544" t="s">
        <v>23</v>
      </c>
      <c r="I544">
        <v>6.9081963999999996</v>
      </c>
      <c r="J544">
        <v>1.1132214407012515</v>
      </c>
      <c r="K544" s="13">
        <f t="shared" si="72"/>
        <v>1.2041186222682092</v>
      </c>
      <c r="M544" t="s">
        <v>151</v>
      </c>
      <c r="N544" t="s">
        <v>152</v>
      </c>
      <c r="O544" t="s">
        <v>153</v>
      </c>
      <c r="P544" t="s">
        <v>154</v>
      </c>
      <c r="Q544">
        <v>4</v>
      </c>
      <c r="R544">
        <v>4</v>
      </c>
      <c r="S544" t="s">
        <v>82</v>
      </c>
      <c r="T544" t="s">
        <v>23</v>
      </c>
      <c r="U544">
        <v>0.18443466573380224</v>
      </c>
      <c r="V544" s="14">
        <v>13.3</v>
      </c>
      <c r="W544" s="15">
        <v>818.19799999999998</v>
      </c>
      <c r="X544" s="15">
        <v>504.44940000000003</v>
      </c>
      <c r="Y544" s="15">
        <f t="shared" si="73"/>
        <v>0.61653707293344651</v>
      </c>
      <c r="Z544" s="12">
        <f t="shared" si="74"/>
        <v>8.1999430700148395</v>
      </c>
      <c r="AA544">
        <v>5.8800913225194709</v>
      </c>
      <c r="AB544">
        <f t="shared" si="75"/>
        <v>0.71708928614657197</v>
      </c>
      <c r="AC544">
        <f t="shared" si="76"/>
        <v>1.3945264827113892</v>
      </c>
      <c r="AD544">
        <f t="shared" si="77"/>
        <v>0.25719902569581005</v>
      </c>
      <c r="AE544">
        <v>995</v>
      </c>
      <c r="AF544">
        <f t="shared" si="78"/>
        <v>2.584914831113669E-4</v>
      </c>
      <c r="AG544">
        <v>2000</v>
      </c>
      <c r="AH544">
        <v>10.143000000000001</v>
      </c>
      <c r="AI544">
        <f t="shared" si="79"/>
        <v>5.0969433720076285E-2</v>
      </c>
      <c r="AJ544">
        <f t="shared" si="80"/>
        <v>6.137324430880906E-4</v>
      </c>
    </row>
    <row r="545" spans="1:36" ht="16">
      <c r="A545" t="s">
        <v>81</v>
      </c>
      <c r="B545" t="s">
        <v>82</v>
      </c>
      <c r="C545" t="s">
        <v>13</v>
      </c>
      <c r="D545" t="s">
        <v>14</v>
      </c>
      <c r="E545">
        <v>24</v>
      </c>
      <c r="F545">
        <v>1.1419999999999999</v>
      </c>
      <c r="G545">
        <v>1856.3</v>
      </c>
      <c r="H545" t="s">
        <v>24</v>
      </c>
      <c r="I545">
        <v>-11.911478800000001</v>
      </c>
      <c r="J545">
        <v>1.0926420548026909</v>
      </c>
      <c r="K545" s="13">
        <f t="shared" si="72"/>
        <v>1.1818789638495597</v>
      </c>
      <c r="M545" t="s">
        <v>151</v>
      </c>
      <c r="N545" t="s">
        <v>152</v>
      </c>
      <c r="O545" t="s">
        <v>153</v>
      </c>
      <c r="P545" t="s">
        <v>154</v>
      </c>
      <c r="Q545">
        <v>4</v>
      </c>
      <c r="R545">
        <v>4</v>
      </c>
      <c r="S545" t="s">
        <v>82</v>
      </c>
      <c r="T545" t="s">
        <v>24</v>
      </c>
      <c r="U545">
        <v>8.3053780862776858E-2</v>
      </c>
      <c r="V545" s="14">
        <v>13.3</v>
      </c>
      <c r="W545" s="15">
        <v>818.19799999999998</v>
      </c>
      <c r="X545" s="15">
        <v>504.44940000000003</v>
      </c>
      <c r="Y545" s="15">
        <f t="shared" si="73"/>
        <v>0.61653707293344651</v>
      </c>
      <c r="Z545" s="12">
        <f t="shared" si="74"/>
        <v>8.1999430700148395</v>
      </c>
      <c r="AA545">
        <v>5.8800913225194709</v>
      </c>
      <c r="AB545">
        <f t="shared" si="75"/>
        <v>0.71708928614657197</v>
      </c>
      <c r="AC545">
        <f t="shared" si="76"/>
        <v>1.3945264827113892</v>
      </c>
      <c r="AD545">
        <f t="shared" si="77"/>
        <v>0.1158206969024507</v>
      </c>
      <c r="AE545">
        <v>995</v>
      </c>
      <c r="AF545">
        <f t="shared" si="78"/>
        <v>1.1640271045472432E-4</v>
      </c>
      <c r="AG545">
        <v>2000</v>
      </c>
      <c r="AH545">
        <v>10.143000000000001</v>
      </c>
      <c r="AI545">
        <f t="shared" si="79"/>
        <v>2.2952323859750431E-2</v>
      </c>
      <c r="AJ545">
        <f t="shared" si="80"/>
        <v>2.7126868741301363E-4</v>
      </c>
    </row>
    <row r="546" spans="1:36" ht="16">
      <c r="A546" t="s">
        <v>81</v>
      </c>
      <c r="B546" t="s">
        <v>82</v>
      </c>
      <c r="C546" t="s">
        <v>13</v>
      </c>
      <c r="D546" t="s">
        <v>14</v>
      </c>
      <c r="E546">
        <v>25</v>
      </c>
      <c r="F546">
        <v>6.09</v>
      </c>
      <c r="G546">
        <v>1865.3</v>
      </c>
      <c r="H546" t="s">
        <v>25</v>
      </c>
      <c r="I546">
        <v>-12.383602</v>
      </c>
      <c r="J546">
        <v>1.0921256761637919</v>
      </c>
      <c r="K546" s="13">
        <f t="shared" si="72"/>
        <v>1.1813209158763891</v>
      </c>
      <c r="M546" t="s">
        <v>151</v>
      </c>
      <c r="N546" t="s">
        <v>152</v>
      </c>
      <c r="O546" t="s">
        <v>153</v>
      </c>
      <c r="P546" t="s">
        <v>154</v>
      </c>
      <c r="Q546">
        <v>4</v>
      </c>
      <c r="R546">
        <v>4</v>
      </c>
      <c r="S546" t="s">
        <v>82</v>
      </c>
      <c r="T546" t="s">
        <v>25</v>
      </c>
      <c r="U546">
        <v>0.4429050135326717</v>
      </c>
      <c r="V546" s="14">
        <v>13.3</v>
      </c>
      <c r="W546" s="15">
        <v>818.19799999999998</v>
      </c>
      <c r="X546" s="15">
        <v>504.44940000000003</v>
      </c>
      <c r="Y546" s="15">
        <f t="shared" si="73"/>
        <v>0.61653707293344651</v>
      </c>
      <c r="Z546" s="12">
        <f t="shared" si="74"/>
        <v>8.1999430700148395</v>
      </c>
      <c r="AA546">
        <v>5.8800913225194709</v>
      </c>
      <c r="AB546">
        <f t="shared" si="75"/>
        <v>0.71708928614657197</v>
      </c>
      <c r="AC546">
        <f t="shared" si="76"/>
        <v>1.3945264827113892</v>
      </c>
      <c r="AD546">
        <f t="shared" si="77"/>
        <v>0.61764277069695694</v>
      </c>
      <c r="AE546">
        <v>995</v>
      </c>
      <c r="AF546">
        <f t="shared" si="78"/>
        <v>6.2074650321302207E-4</v>
      </c>
      <c r="AG546">
        <v>2000</v>
      </c>
      <c r="AH546">
        <v>10.143000000000001</v>
      </c>
      <c r="AI546">
        <f t="shared" si="79"/>
        <v>0.12239899501390555</v>
      </c>
      <c r="AJ546">
        <f t="shared" si="80"/>
        <v>1.4459249289217649E-3</v>
      </c>
    </row>
    <row r="547" spans="1:36" ht="16">
      <c r="A547" t="s">
        <v>81</v>
      </c>
      <c r="B547" t="s">
        <v>82</v>
      </c>
      <c r="C547" t="s">
        <v>13</v>
      </c>
      <c r="D547" t="s">
        <v>14</v>
      </c>
      <c r="E547">
        <v>26</v>
      </c>
      <c r="F547">
        <v>0.55100000000000005</v>
      </c>
      <c r="G547">
        <v>1871.4</v>
      </c>
      <c r="I547">
        <v>-0.12951000000000001</v>
      </c>
      <c r="J547">
        <v>1.1055266847008791</v>
      </c>
      <c r="K547" s="13">
        <f t="shared" si="72"/>
        <v>1.1958031688698929</v>
      </c>
      <c r="M547" t="s">
        <v>151</v>
      </c>
      <c r="N547" t="s">
        <v>152</v>
      </c>
      <c r="O547" t="s">
        <v>153</v>
      </c>
      <c r="P547" t="s">
        <v>154</v>
      </c>
      <c r="Q547">
        <v>4</v>
      </c>
      <c r="R547">
        <v>4</v>
      </c>
      <c r="S547" t="s">
        <v>82</v>
      </c>
      <c r="U547">
        <v>4.0072358367241732E-2</v>
      </c>
      <c r="V547" s="14">
        <v>13.3</v>
      </c>
      <c r="W547" s="15">
        <v>818.19799999999998</v>
      </c>
      <c r="X547" s="15">
        <v>504.44940000000003</v>
      </c>
      <c r="Y547" s="15">
        <f t="shared" si="73"/>
        <v>0.61653707293344651</v>
      </c>
      <c r="Z547" s="12">
        <f t="shared" si="74"/>
        <v>8.1999430700148395</v>
      </c>
      <c r="AA547">
        <v>5.8800913225194709</v>
      </c>
      <c r="AB547">
        <f t="shared" si="75"/>
        <v>0.71708928614657197</v>
      </c>
      <c r="AC547">
        <f t="shared" si="76"/>
        <v>1.3945264827113892</v>
      </c>
      <c r="AD547">
        <f t="shared" si="77"/>
        <v>5.5881964967819921E-2</v>
      </c>
      <c r="AE547">
        <v>995</v>
      </c>
      <c r="AF547">
        <f t="shared" si="78"/>
        <v>5.6162778862130575E-5</v>
      </c>
      <c r="AG547">
        <v>2000</v>
      </c>
      <c r="AH547">
        <v>10.143000000000001</v>
      </c>
      <c r="AI547">
        <f t="shared" si="79"/>
        <v>1.1074194786972408E-2</v>
      </c>
      <c r="AJ547">
        <f t="shared" si="80"/>
        <v>1.3242557218944053E-4</v>
      </c>
    </row>
    <row r="548" spans="1:36" ht="16">
      <c r="A548" t="s">
        <v>81</v>
      </c>
      <c r="B548" t="s">
        <v>82</v>
      </c>
      <c r="C548" t="s">
        <v>13</v>
      </c>
      <c r="D548" t="s">
        <v>14</v>
      </c>
      <c r="E548">
        <v>27</v>
      </c>
      <c r="F548">
        <v>2.9649999999999999</v>
      </c>
      <c r="G548">
        <v>1881</v>
      </c>
      <c r="H548" t="s">
        <v>26</v>
      </c>
      <c r="I548">
        <v>-13.2693128</v>
      </c>
      <c r="J548">
        <v>1.0911569268949326</v>
      </c>
      <c r="K548" s="13">
        <f t="shared" si="72"/>
        <v>1.1802739918012435</v>
      </c>
      <c r="M548" t="s">
        <v>151</v>
      </c>
      <c r="N548" t="s">
        <v>152</v>
      </c>
      <c r="O548" t="s">
        <v>153</v>
      </c>
      <c r="P548" t="s">
        <v>154</v>
      </c>
      <c r="Q548">
        <v>4</v>
      </c>
      <c r="R548">
        <v>4</v>
      </c>
      <c r="S548" t="s">
        <v>82</v>
      </c>
      <c r="T548" t="s">
        <v>26</v>
      </c>
      <c r="U548">
        <v>0.21563437850974906</v>
      </c>
      <c r="V548" s="14">
        <v>13.3</v>
      </c>
      <c r="W548" s="15">
        <v>818.19799999999998</v>
      </c>
      <c r="X548" s="15">
        <v>504.44940000000003</v>
      </c>
      <c r="Y548" s="15">
        <f t="shared" si="73"/>
        <v>0.61653707293344651</v>
      </c>
      <c r="Z548" s="12">
        <f t="shared" si="74"/>
        <v>8.1999430700148395</v>
      </c>
      <c r="AA548">
        <v>5.8800913225194709</v>
      </c>
      <c r="AB548">
        <f t="shared" si="75"/>
        <v>0.71708928614657197</v>
      </c>
      <c r="AC548">
        <f t="shared" si="76"/>
        <v>1.3945264827113892</v>
      </c>
      <c r="AD548">
        <f t="shared" si="77"/>
        <v>0.30070785141485673</v>
      </c>
      <c r="AE548">
        <v>995</v>
      </c>
      <c r="AF548">
        <f t="shared" si="78"/>
        <v>3.0221894614558466E-4</v>
      </c>
      <c r="AG548">
        <v>2000</v>
      </c>
      <c r="AH548">
        <v>10.143000000000001</v>
      </c>
      <c r="AI548">
        <f t="shared" si="79"/>
        <v>5.9591628935341541E-2</v>
      </c>
      <c r="AJ548">
        <f t="shared" si="80"/>
        <v>7.0334449761454045E-4</v>
      </c>
    </row>
    <row r="549" spans="1:36" ht="16">
      <c r="A549" t="s">
        <v>81</v>
      </c>
      <c r="B549" t="s">
        <v>82</v>
      </c>
      <c r="C549" t="s">
        <v>13</v>
      </c>
      <c r="D549" t="s">
        <v>14</v>
      </c>
      <c r="E549">
        <v>28</v>
      </c>
      <c r="F549">
        <v>10.779</v>
      </c>
      <c r="G549">
        <v>1895.6</v>
      </c>
      <c r="H549" t="s">
        <v>27</v>
      </c>
      <c r="I549">
        <v>-2.7463392</v>
      </c>
      <c r="J549">
        <v>1.1026652394295038</v>
      </c>
      <c r="K549" s="13">
        <f t="shared" si="72"/>
        <v>1.1927108781972522</v>
      </c>
      <c r="M549" t="s">
        <v>151</v>
      </c>
      <c r="N549" t="s">
        <v>152</v>
      </c>
      <c r="O549" t="s">
        <v>153</v>
      </c>
      <c r="P549" t="s">
        <v>154</v>
      </c>
      <c r="Q549">
        <v>4</v>
      </c>
      <c r="R549">
        <v>4</v>
      </c>
      <c r="S549" t="s">
        <v>82</v>
      </c>
      <c r="T549" t="s">
        <v>27</v>
      </c>
      <c r="U549">
        <v>0.78392005597186676</v>
      </c>
      <c r="V549" s="14">
        <v>13.3</v>
      </c>
      <c r="W549" s="15">
        <v>818.19799999999998</v>
      </c>
      <c r="X549" s="15">
        <v>504.44940000000003</v>
      </c>
      <c r="Y549" s="15">
        <f t="shared" si="73"/>
        <v>0.61653707293344651</v>
      </c>
      <c r="Z549" s="12">
        <f t="shared" si="74"/>
        <v>8.1999430700148395</v>
      </c>
      <c r="AA549">
        <v>5.8800913225194709</v>
      </c>
      <c r="AB549">
        <f t="shared" si="75"/>
        <v>0.71708928614657197</v>
      </c>
      <c r="AC549">
        <f t="shared" si="76"/>
        <v>1.3945264827113892</v>
      </c>
      <c r="AD549">
        <f t="shared" si="77"/>
        <v>1.0931972783813628</v>
      </c>
      <c r="AE549">
        <v>995</v>
      </c>
      <c r="AF549">
        <f t="shared" si="78"/>
        <v>1.0986907320415706E-3</v>
      </c>
      <c r="AG549">
        <v>2000</v>
      </c>
      <c r="AH549">
        <v>10.143000000000001</v>
      </c>
      <c r="AI549">
        <f t="shared" si="79"/>
        <v>0.21664019166746931</v>
      </c>
      <c r="AJ549">
        <f t="shared" si="80"/>
        <v>2.5838911325652835E-3</v>
      </c>
    </row>
    <row r="550" spans="1:36" ht="16">
      <c r="A550" t="s">
        <v>81</v>
      </c>
      <c r="B550" t="s">
        <v>82</v>
      </c>
      <c r="C550" t="s">
        <v>13</v>
      </c>
      <c r="D550" t="s">
        <v>14</v>
      </c>
      <c r="E550">
        <v>29</v>
      </c>
      <c r="F550">
        <v>0.80600000000000005</v>
      </c>
      <c r="G550">
        <v>1953.1</v>
      </c>
      <c r="I550">
        <v>-33.224194799999999</v>
      </c>
      <c r="J550">
        <v>1.06932617418326</v>
      </c>
      <c r="K550" s="13">
        <f t="shared" si="72"/>
        <v>1.1566811266383723</v>
      </c>
      <c r="M550" t="s">
        <v>151</v>
      </c>
      <c r="N550" t="s">
        <v>152</v>
      </c>
      <c r="O550" t="s">
        <v>153</v>
      </c>
      <c r="P550" t="s">
        <v>154</v>
      </c>
      <c r="Q550">
        <v>4</v>
      </c>
      <c r="R550">
        <v>4</v>
      </c>
      <c r="S550" t="s">
        <v>82</v>
      </c>
      <c r="U550">
        <v>5.8617642185112229E-2</v>
      </c>
      <c r="V550" s="14">
        <v>13.3</v>
      </c>
      <c r="W550" s="15">
        <v>818.19799999999998</v>
      </c>
      <c r="X550" s="15">
        <v>504.44940000000003</v>
      </c>
      <c r="Y550" s="15">
        <f t="shared" si="73"/>
        <v>0.61653707293344651</v>
      </c>
      <c r="Z550" s="12">
        <f t="shared" si="74"/>
        <v>8.1999430700148395</v>
      </c>
      <c r="AA550">
        <v>5.8800913225194709</v>
      </c>
      <c r="AB550">
        <f t="shared" si="75"/>
        <v>0.71708928614657197</v>
      </c>
      <c r="AC550">
        <f t="shared" si="76"/>
        <v>1.3945264827113892</v>
      </c>
      <c r="AD550">
        <f t="shared" si="77"/>
        <v>8.1743854381239309E-2</v>
      </c>
      <c r="AE550">
        <v>995</v>
      </c>
      <c r="AF550">
        <f t="shared" si="78"/>
        <v>8.2154627518833472E-5</v>
      </c>
      <c r="AG550">
        <v>2000</v>
      </c>
      <c r="AH550">
        <v>10.143000000000001</v>
      </c>
      <c r="AI550">
        <f t="shared" si="79"/>
        <v>1.6199275858983234E-2</v>
      </c>
      <c r="AJ550">
        <f t="shared" si="80"/>
        <v>1.8737396651294515E-4</v>
      </c>
    </row>
    <row r="551" spans="1:36" ht="16">
      <c r="A551" t="s">
        <v>81</v>
      </c>
      <c r="B551" t="s">
        <v>82</v>
      </c>
      <c r="C551" t="s">
        <v>13</v>
      </c>
      <c r="D551" t="s">
        <v>14</v>
      </c>
      <c r="E551">
        <v>30</v>
      </c>
      <c r="F551">
        <v>11.893000000000001</v>
      </c>
      <c r="G551">
        <v>1972.5</v>
      </c>
      <c r="H551" t="s">
        <v>28</v>
      </c>
      <c r="I551">
        <v>-17.512664000000001</v>
      </c>
      <c r="J551">
        <v>1.0865154835032371</v>
      </c>
      <c r="K551" s="13">
        <f t="shared" si="72"/>
        <v>1.1752579763089477</v>
      </c>
      <c r="M551" t="s">
        <v>151</v>
      </c>
      <c r="N551" t="s">
        <v>152</v>
      </c>
      <c r="O551" t="s">
        <v>153</v>
      </c>
      <c r="P551" t="s">
        <v>154</v>
      </c>
      <c r="Q551">
        <v>4</v>
      </c>
      <c r="R551">
        <v>4</v>
      </c>
      <c r="S551" t="s">
        <v>82</v>
      </c>
      <c r="T551" t="s">
        <v>28</v>
      </c>
      <c r="U551">
        <v>0.86493749194483827</v>
      </c>
      <c r="V551" s="14">
        <v>13.3</v>
      </c>
      <c r="W551" s="15">
        <v>818.19799999999998</v>
      </c>
      <c r="X551" s="15">
        <v>504.44940000000003</v>
      </c>
      <c r="Y551" s="15">
        <f t="shared" si="73"/>
        <v>0.61653707293344651</v>
      </c>
      <c r="Z551" s="12">
        <f t="shared" si="74"/>
        <v>8.1999430700148395</v>
      </c>
      <c r="AA551">
        <v>5.8800913225194709</v>
      </c>
      <c r="AB551">
        <f t="shared" si="75"/>
        <v>0.71708928614657197</v>
      </c>
      <c r="AC551">
        <f t="shared" si="76"/>
        <v>1.3945264827113892</v>
      </c>
      <c r="AD551">
        <f t="shared" si="77"/>
        <v>1.2061782384070459</v>
      </c>
      <c r="AE551">
        <v>995</v>
      </c>
      <c r="AF551">
        <f t="shared" si="78"/>
        <v>1.2122394355849708E-3</v>
      </c>
      <c r="AG551">
        <v>2000</v>
      </c>
      <c r="AH551">
        <v>10.143000000000001</v>
      </c>
      <c r="AI551">
        <f t="shared" si="79"/>
        <v>0.23902976152715583</v>
      </c>
      <c r="AJ551">
        <f t="shared" si="80"/>
        <v>2.8092163381001549E-3</v>
      </c>
    </row>
    <row r="552" spans="1:36" ht="16">
      <c r="A552" t="s">
        <v>81</v>
      </c>
      <c r="B552" t="s">
        <v>82</v>
      </c>
      <c r="C552" t="s">
        <v>13</v>
      </c>
      <c r="D552" t="s">
        <v>14</v>
      </c>
      <c r="E552">
        <v>31</v>
      </c>
      <c r="F552">
        <v>1.024</v>
      </c>
      <c r="G552">
        <v>1987.2</v>
      </c>
      <c r="H552" t="s">
        <v>29</v>
      </c>
      <c r="I552">
        <v>-19.354136400000002</v>
      </c>
      <c r="J552">
        <v>1.0845011168734218</v>
      </c>
      <c r="K552" s="13">
        <f t="shared" si="72"/>
        <v>1.1730810350212713</v>
      </c>
      <c r="M552" t="s">
        <v>151</v>
      </c>
      <c r="N552" t="s">
        <v>152</v>
      </c>
      <c r="O552" t="s">
        <v>153</v>
      </c>
      <c r="P552" t="s">
        <v>154</v>
      </c>
      <c r="Q552">
        <v>4</v>
      </c>
      <c r="R552">
        <v>4</v>
      </c>
      <c r="S552" t="s">
        <v>82</v>
      </c>
      <c r="T552" t="s">
        <v>29</v>
      </c>
      <c r="U552">
        <v>7.4472041684311305E-2</v>
      </c>
      <c r="V552" s="14">
        <v>13.3</v>
      </c>
      <c r="W552" s="15">
        <v>818.19799999999998</v>
      </c>
      <c r="X552" s="15">
        <v>504.44940000000003</v>
      </c>
      <c r="Y552" s="15">
        <f t="shared" si="73"/>
        <v>0.61653707293344651</v>
      </c>
      <c r="Z552" s="12">
        <f t="shared" si="74"/>
        <v>8.1999430700148395</v>
      </c>
      <c r="AA552">
        <v>5.8800913225194709</v>
      </c>
      <c r="AB552">
        <f t="shared" si="75"/>
        <v>0.71708928614657197</v>
      </c>
      <c r="AC552">
        <f t="shared" si="76"/>
        <v>1.3945264827113892</v>
      </c>
      <c r="AD552">
        <f t="shared" si="77"/>
        <v>0.10385323435035861</v>
      </c>
      <c r="AE552">
        <v>995</v>
      </c>
      <c r="AF552">
        <f t="shared" si="78"/>
        <v>1.0437510989985789E-4</v>
      </c>
      <c r="AG552">
        <v>2000</v>
      </c>
      <c r="AH552">
        <v>10.143000000000001</v>
      </c>
      <c r="AI552">
        <f t="shared" si="79"/>
        <v>2.0580717716623856E-2</v>
      </c>
      <c r="AJ552">
        <f t="shared" si="80"/>
        <v>2.4142849640497728E-4</v>
      </c>
    </row>
    <row r="553" spans="1:36" ht="16">
      <c r="A553" t="s">
        <v>81</v>
      </c>
      <c r="B553" t="s">
        <v>82</v>
      </c>
      <c r="C553" t="s">
        <v>13</v>
      </c>
      <c r="D553" t="s">
        <v>14</v>
      </c>
      <c r="E553">
        <v>32</v>
      </c>
      <c r="F553">
        <v>0.76100000000000001</v>
      </c>
      <c r="G553">
        <v>1994.9</v>
      </c>
      <c r="I553">
        <v>-16.257507199999999</v>
      </c>
      <c r="J553">
        <v>1.0878884388572798</v>
      </c>
      <c r="K553" s="13">
        <f t="shared" si="72"/>
        <v>1.1767417354182612</v>
      </c>
      <c r="M553" t="s">
        <v>151</v>
      </c>
      <c r="N553" t="s">
        <v>152</v>
      </c>
      <c r="O553" t="s">
        <v>153</v>
      </c>
      <c r="P553" t="s">
        <v>154</v>
      </c>
      <c r="Q553">
        <v>4</v>
      </c>
      <c r="R553">
        <v>4</v>
      </c>
      <c r="S553" t="s">
        <v>82</v>
      </c>
      <c r="U553">
        <v>5.5344945040782134E-2</v>
      </c>
      <c r="V553" s="14">
        <v>13.3</v>
      </c>
      <c r="W553" s="15">
        <v>818.19799999999998</v>
      </c>
      <c r="X553" s="15">
        <v>504.44940000000003</v>
      </c>
      <c r="Y553" s="15">
        <f t="shared" si="73"/>
        <v>0.61653707293344651</v>
      </c>
      <c r="Z553" s="12">
        <f t="shared" si="74"/>
        <v>8.1999430700148395</v>
      </c>
      <c r="AA553">
        <v>5.8800913225194709</v>
      </c>
      <c r="AB553">
        <f t="shared" si="75"/>
        <v>0.71708928614657197</v>
      </c>
      <c r="AC553">
        <f t="shared" si="76"/>
        <v>1.3945264827113892</v>
      </c>
      <c r="AD553">
        <f t="shared" si="77"/>
        <v>7.7179991543577048E-2</v>
      </c>
      <c r="AE553">
        <v>995</v>
      </c>
      <c r="AF553">
        <f t="shared" si="78"/>
        <v>7.7567830697062364E-5</v>
      </c>
      <c r="AG553">
        <v>2000</v>
      </c>
      <c r="AH553">
        <v>10.143000000000001</v>
      </c>
      <c r="AI553">
        <f t="shared" si="79"/>
        <v>1.529484978745191E-2</v>
      </c>
      <c r="AJ553">
        <f t="shared" si="80"/>
        <v>1.7998088081847786E-4</v>
      </c>
    </row>
    <row r="554" spans="1:36" ht="16">
      <c r="A554" t="s">
        <v>81</v>
      </c>
      <c r="B554" t="s">
        <v>82</v>
      </c>
      <c r="C554" t="s">
        <v>13</v>
      </c>
      <c r="D554" t="s">
        <v>14</v>
      </c>
      <c r="E554">
        <v>33</v>
      </c>
      <c r="F554">
        <v>2.4809999999999999</v>
      </c>
      <c r="G554">
        <v>2010.2</v>
      </c>
      <c r="H554" t="s">
        <v>30</v>
      </c>
      <c r="I554">
        <v>-15.980182800000001</v>
      </c>
      <c r="J554">
        <v>1.0881917854726908</v>
      </c>
      <c r="K554" s="13">
        <f t="shared" si="72"/>
        <v>1.177069563034477</v>
      </c>
      <c r="M554" t="s">
        <v>151</v>
      </c>
      <c r="N554" t="s">
        <v>152</v>
      </c>
      <c r="O554" t="s">
        <v>153</v>
      </c>
      <c r="P554" t="s">
        <v>154</v>
      </c>
      <c r="Q554">
        <v>4</v>
      </c>
      <c r="R554">
        <v>4</v>
      </c>
      <c r="S554" t="s">
        <v>82</v>
      </c>
      <c r="T554" t="s">
        <v>30</v>
      </c>
      <c r="U554">
        <v>0.18043470255739877</v>
      </c>
      <c r="V554" s="14">
        <v>13.3</v>
      </c>
      <c r="W554" s="15">
        <v>818.19799999999998</v>
      </c>
      <c r="X554" s="15">
        <v>504.44940000000003</v>
      </c>
      <c r="Y554" s="15">
        <f t="shared" si="73"/>
        <v>0.61653707293344651</v>
      </c>
      <c r="Z554" s="12">
        <f t="shared" si="74"/>
        <v>8.1999430700148395</v>
      </c>
      <c r="AA554">
        <v>5.8800913225194709</v>
      </c>
      <c r="AB554">
        <f t="shared" si="75"/>
        <v>0.71708928614657197</v>
      </c>
      <c r="AC554">
        <f t="shared" si="76"/>
        <v>1.3945264827113892</v>
      </c>
      <c r="AD554">
        <f t="shared" si="77"/>
        <v>0.25162097111644499</v>
      </c>
      <c r="AE554">
        <v>995</v>
      </c>
      <c r="AF554">
        <f t="shared" si="78"/>
        <v>2.5288539810697989E-4</v>
      </c>
      <c r="AG554">
        <v>2000</v>
      </c>
      <c r="AH554">
        <v>10.143000000000001</v>
      </c>
      <c r="AI554">
        <f t="shared" si="79"/>
        <v>4.986402407709354E-2</v>
      </c>
      <c r="AJ554">
        <f t="shared" si="80"/>
        <v>5.8693425031565124E-4</v>
      </c>
    </row>
    <row r="555" spans="1:36" ht="16">
      <c r="A555" t="s">
        <v>81</v>
      </c>
      <c r="B555" t="s">
        <v>82</v>
      </c>
      <c r="C555" t="s">
        <v>13</v>
      </c>
      <c r="D555" t="s">
        <v>14</v>
      </c>
      <c r="E555">
        <v>34</v>
      </c>
      <c r="F555">
        <v>1.84</v>
      </c>
      <c r="G555">
        <v>2027.1</v>
      </c>
      <c r="I555">
        <v>-7.5001975999999999</v>
      </c>
      <c r="J555">
        <v>1.097466575984047</v>
      </c>
      <c r="K555" s="13">
        <f t="shared" si="72"/>
        <v>1.187092778268912</v>
      </c>
      <c r="M555" t="s">
        <v>151</v>
      </c>
      <c r="N555" t="s">
        <v>152</v>
      </c>
      <c r="O555" t="s">
        <v>153</v>
      </c>
      <c r="P555" t="s">
        <v>154</v>
      </c>
      <c r="Q555">
        <v>4</v>
      </c>
      <c r="R555">
        <v>4</v>
      </c>
      <c r="S555" t="s">
        <v>82</v>
      </c>
      <c r="U555">
        <v>0.13381694990149687</v>
      </c>
      <c r="V555" s="14">
        <v>13.3</v>
      </c>
      <c r="W555" s="15">
        <v>818.19799999999998</v>
      </c>
      <c r="X555" s="15">
        <v>504.44940000000003</v>
      </c>
      <c r="Y555" s="15">
        <f t="shared" si="73"/>
        <v>0.61653707293344651</v>
      </c>
      <c r="Z555" s="12">
        <f t="shared" si="74"/>
        <v>8.1999430700148395</v>
      </c>
      <c r="AA555">
        <v>5.8800913225194709</v>
      </c>
      <c r="AB555">
        <f t="shared" si="75"/>
        <v>0.71708928614657197</v>
      </c>
      <c r="AC555">
        <f t="shared" si="76"/>
        <v>1.3945264827113892</v>
      </c>
      <c r="AD555">
        <f t="shared" si="77"/>
        <v>0.18661128047330061</v>
      </c>
      <c r="AE555">
        <v>995</v>
      </c>
      <c r="AF555">
        <f t="shared" si="78"/>
        <v>1.8754902560130714E-4</v>
      </c>
      <c r="AG555">
        <v>2000</v>
      </c>
      <c r="AH555">
        <v>10.143000000000001</v>
      </c>
      <c r="AI555">
        <f t="shared" si="79"/>
        <v>3.6980977147058489E-2</v>
      </c>
      <c r="AJ555">
        <f t="shared" si="80"/>
        <v>4.3899850904600805E-4</v>
      </c>
    </row>
    <row r="556" spans="1:36" ht="16">
      <c r="A556" t="s">
        <v>81</v>
      </c>
      <c r="B556" t="s">
        <v>82</v>
      </c>
      <c r="C556" t="s">
        <v>13</v>
      </c>
      <c r="D556" t="s">
        <v>14</v>
      </c>
      <c r="E556">
        <v>35</v>
      </c>
      <c r="F556">
        <v>1.2090000000000001</v>
      </c>
      <c r="G556">
        <v>2042.3</v>
      </c>
      <c r="H556" t="s">
        <v>31</v>
      </c>
      <c r="I556">
        <v>-3.1455327999999998</v>
      </c>
      <c r="J556">
        <v>1.1022287154362895</v>
      </c>
      <c r="K556" s="13">
        <f t="shared" si="72"/>
        <v>1.1922391366049687</v>
      </c>
      <c r="M556" t="s">
        <v>151</v>
      </c>
      <c r="N556" t="s">
        <v>152</v>
      </c>
      <c r="O556" t="s">
        <v>153</v>
      </c>
      <c r="P556" t="s">
        <v>154</v>
      </c>
      <c r="Q556">
        <v>4</v>
      </c>
      <c r="R556">
        <v>4</v>
      </c>
      <c r="S556" t="s">
        <v>82</v>
      </c>
      <c r="T556" t="s">
        <v>31</v>
      </c>
      <c r="U556">
        <v>8.7926463277668343E-2</v>
      </c>
      <c r="V556" s="14">
        <v>13.3</v>
      </c>
      <c r="W556" s="15">
        <v>818.19799999999998</v>
      </c>
      <c r="X556" s="15">
        <v>504.44940000000003</v>
      </c>
      <c r="Y556" s="15">
        <f t="shared" si="73"/>
        <v>0.61653707293344651</v>
      </c>
      <c r="Z556" s="12">
        <f t="shared" si="74"/>
        <v>8.1999430700148395</v>
      </c>
      <c r="AA556">
        <v>5.8800913225194709</v>
      </c>
      <c r="AB556">
        <f t="shared" si="75"/>
        <v>0.71708928614657197</v>
      </c>
      <c r="AC556">
        <f t="shared" si="76"/>
        <v>1.3945264827113892</v>
      </c>
      <c r="AD556">
        <f t="shared" si="77"/>
        <v>0.12261578157185897</v>
      </c>
      <c r="AE556">
        <v>995</v>
      </c>
      <c r="AF556">
        <f t="shared" si="78"/>
        <v>1.2323194127825021E-4</v>
      </c>
      <c r="AG556">
        <v>2000</v>
      </c>
      <c r="AH556">
        <v>10.143000000000001</v>
      </c>
      <c r="AI556">
        <f t="shared" si="79"/>
        <v>2.429891378847485E-2</v>
      </c>
      <c r="AJ556">
        <f t="shared" si="80"/>
        <v>2.8970115995609829E-4</v>
      </c>
    </row>
    <row r="557" spans="1:36" ht="16">
      <c r="A557" t="s">
        <v>81</v>
      </c>
      <c r="B557" t="s">
        <v>82</v>
      </c>
      <c r="C557" t="s">
        <v>13</v>
      </c>
      <c r="D557" t="s">
        <v>14</v>
      </c>
      <c r="E557">
        <v>36</v>
      </c>
      <c r="F557">
        <v>3.871</v>
      </c>
      <c r="G557">
        <v>2058.9</v>
      </c>
      <c r="H557" t="s">
        <v>32</v>
      </c>
      <c r="I557">
        <v>-13.282747200000001</v>
      </c>
      <c r="J557">
        <v>1.091142232827093</v>
      </c>
      <c r="K557" s="13">
        <f t="shared" si="72"/>
        <v>1.1802581119586772</v>
      </c>
      <c r="M557" t="s">
        <v>151</v>
      </c>
      <c r="N557" t="s">
        <v>152</v>
      </c>
      <c r="O557" t="s">
        <v>153</v>
      </c>
      <c r="P557" t="s">
        <v>154</v>
      </c>
      <c r="Q557">
        <v>4</v>
      </c>
      <c r="R557">
        <v>4</v>
      </c>
      <c r="S557" t="s">
        <v>82</v>
      </c>
      <c r="T557" t="s">
        <v>32</v>
      </c>
      <c r="U557">
        <v>0.2815246810155948</v>
      </c>
      <c r="V557" s="14">
        <v>13.3</v>
      </c>
      <c r="W557" s="15">
        <v>818.19799999999998</v>
      </c>
      <c r="X557" s="15">
        <v>504.44940000000003</v>
      </c>
      <c r="Y557" s="15">
        <f t="shared" si="73"/>
        <v>0.61653707293344651</v>
      </c>
      <c r="Z557" s="12">
        <f t="shared" si="74"/>
        <v>8.1999430700148395</v>
      </c>
      <c r="AA557">
        <v>5.8800913225194709</v>
      </c>
      <c r="AB557">
        <f t="shared" si="75"/>
        <v>0.71708928614657197</v>
      </c>
      <c r="AC557">
        <f t="shared" si="76"/>
        <v>1.3945264827113892</v>
      </c>
      <c r="AD557">
        <f t="shared" si="77"/>
        <v>0.39259362321312324</v>
      </c>
      <c r="AE557">
        <v>995</v>
      </c>
      <c r="AF557">
        <f t="shared" si="78"/>
        <v>3.9456645549057614E-4</v>
      </c>
      <c r="AG557">
        <v>2000</v>
      </c>
      <c r="AH557">
        <v>10.143000000000001</v>
      </c>
      <c r="AI557">
        <f t="shared" si="79"/>
        <v>7.7800740508838825E-2</v>
      </c>
      <c r="AJ557">
        <f t="shared" si="80"/>
        <v>9.1824955101949088E-4</v>
      </c>
    </row>
    <row r="558" spans="1:36" ht="16">
      <c r="A558" t="s">
        <v>81</v>
      </c>
      <c r="B558" t="s">
        <v>82</v>
      </c>
      <c r="C558" t="s">
        <v>13</v>
      </c>
      <c r="D558" t="s">
        <v>14</v>
      </c>
      <c r="E558">
        <v>37</v>
      </c>
      <c r="F558">
        <v>3.1760000000000002</v>
      </c>
      <c r="G558">
        <v>2081</v>
      </c>
      <c r="H558" t="s">
        <v>33</v>
      </c>
      <c r="I558">
        <v>-16.1481128</v>
      </c>
      <c r="J558">
        <v>1.0880080982980325</v>
      </c>
      <c r="K558" s="13">
        <f t="shared" si="72"/>
        <v>1.1768710517619312</v>
      </c>
      <c r="M558" t="s">
        <v>151</v>
      </c>
      <c r="N558" t="s">
        <v>152</v>
      </c>
      <c r="O558" t="s">
        <v>153</v>
      </c>
      <c r="P558" t="s">
        <v>154</v>
      </c>
      <c r="Q558">
        <v>4</v>
      </c>
      <c r="R558">
        <v>4</v>
      </c>
      <c r="S558" t="s">
        <v>82</v>
      </c>
      <c r="T558" t="s">
        <v>33</v>
      </c>
      <c r="U558">
        <v>0.23097969178649677</v>
      </c>
      <c r="V558" s="14">
        <v>13.3</v>
      </c>
      <c r="W558" s="15">
        <v>818.19799999999998</v>
      </c>
      <c r="X558" s="15">
        <v>504.44940000000003</v>
      </c>
      <c r="Y558" s="15">
        <f t="shared" si="73"/>
        <v>0.61653707293344651</v>
      </c>
      <c r="Z558" s="12">
        <f t="shared" si="74"/>
        <v>8.1999430700148395</v>
      </c>
      <c r="AA558">
        <v>5.8800913225194709</v>
      </c>
      <c r="AB558">
        <f t="shared" si="75"/>
        <v>0.71708928614657197</v>
      </c>
      <c r="AC558">
        <f t="shared" si="76"/>
        <v>1.3945264827113892</v>
      </c>
      <c r="AD558">
        <f t="shared" si="77"/>
        <v>0.32210729716478409</v>
      </c>
      <c r="AE558">
        <v>995</v>
      </c>
      <c r="AF558">
        <f t="shared" si="78"/>
        <v>3.2372592679877799E-4</v>
      </c>
      <c r="AG558">
        <v>2000</v>
      </c>
      <c r="AH558">
        <v>10.143000000000001</v>
      </c>
      <c r="AI558">
        <f t="shared" si="79"/>
        <v>6.3832382292966172E-2</v>
      </c>
      <c r="AJ558">
        <f t="shared" si="80"/>
        <v>7.5122482885592767E-4</v>
      </c>
    </row>
    <row r="559" spans="1:36" ht="16">
      <c r="A559" t="s">
        <v>81</v>
      </c>
      <c r="B559" t="s">
        <v>82</v>
      </c>
      <c r="C559" t="s">
        <v>13</v>
      </c>
      <c r="D559" t="s">
        <v>14</v>
      </c>
      <c r="E559">
        <v>38</v>
      </c>
      <c r="F559">
        <v>0.44700000000000001</v>
      </c>
      <c r="G559">
        <v>2092.6999999999998</v>
      </c>
      <c r="H559" t="s">
        <v>34</v>
      </c>
      <c r="I559">
        <v>-32.825001199999996</v>
      </c>
      <c r="J559">
        <v>1.0697629886806179</v>
      </c>
      <c r="K559" s="13">
        <f t="shared" si="72"/>
        <v>1.1571532078228157</v>
      </c>
      <c r="M559" t="s">
        <v>151</v>
      </c>
      <c r="N559" t="s">
        <v>152</v>
      </c>
      <c r="O559" t="s">
        <v>153</v>
      </c>
      <c r="P559" t="s">
        <v>154</v>
      </c>
      <c r="Q559">
        <v>4</v>
      </c>
      <c r="R559">
        <v>4</v>
      </c>
      <c r="S559" t="s">
        <v>82</v>
      </c>
      <c r="T559" t="s">
        <v>34</v>
      </c>
      <c r="U559">
        <v>3.2508791633678862E-2</v>
      </c>
      <c r="V559" s="14">
        <v>13.3</v>
      </c>
      <c r="W559" s="15">
        <v>818.19799999999998</v>
      </c>
      <c r="X559" s="15">
        <v>504.44940000000003</v>
      </c>
      <c r="Y559" s="15">
        <f t="shared" si="73"/>
        <v>0.61653707293344651</v>
      </c>
      <c r="Z559" s="12">
        <f t="shared" si="74"/>
        <v>8.1999430700148395</v>
      </c>
      <c r="AA559">
        <v>5.8800913225194709</v>
      </c>
      <c r="AB559">
        <f t="shared" si="75"/>
        <v>0.71708928614657197</v>
      </c>
      <c r="AC559">
        <f t="shared" si="76"/>
        <v>1.3945264827113892</v>
      </c>
      <c r="AD559">
        <f t="shared" si="77"/>
        <v>4.5334370854111621E-2</v>
      </c>
      <c r="AE559">
        <v>995</v>
      </c>
      <c r="AF559">
        <f t="shared" si="78"/>
        <v>4.5562181762926252E-5</v>
      </c>
      <c r="AG559">
        <v>2000</v>
      </c>
      <c r="AH559">
        <v>10.143000000000001</v>
      </c>
      <c r="AI559">
        <f t="shared" si="79"/>
        <v>8.9839656438777966E-3</v>
      </c>
      <c r="AJ559">
        <f t="shared" si="80"/>
        <v>1.039582466378316E-4</v>
      </c>
    </row>
    <row r="560" spans="1:36" ht="16">
      <c r="A560" t="s">
        <v>81</v>
      </c>
      <c r="B560" t="s">
        <v>82</v>
      </c>
      <c r="C560" t="s">
        <v>13</v>
      </c>
      <c r="D560" t="s">
        <v>14</v>
      </c>
      <c r="E560">
        <v>39</v>
      </c>
      <c r="F560">
        <v>1.768</v>
      </c>
      <c r="G560">
        <v>2147.9</v>
      </c>
      <c r="I560">
        <v>-7.3389848000000004</v>
      </c>
      <c r="J560">
        <v>1.0976428819614268</v>
      </c>
      <c r="K560" s="13">
        <f t="shared" si="72"/>
        <v>1.1872833096847248</v>
      </c>
      <c r="M560" t="s">
        <v>151</v>
      </c>
      <c r="N560" t="s">
        <v>152</v>
      </c>
      <c r="O560" t="s">
        <v>153</v>
      </c>
      <c r="P560" t="s">
        <v>154</v>
      </c>
      <c r="Q560">
        <v>4</v>
      </c>
      <c r="R560">
        <v>4</v>
      </c>
      <c r="S560" t="s">
        <v>82</v>
      </c>
      <c r="U560">
        <v>0.12858063447056875</v>
      </c>
      <c r="V560" s="14">
        <v>13.3</v>
      </c>
      <c r="W560" s="15">
        <v>818.19799999999998</v>
      </c>
      <c r="X560" s="15">
        <v>504.44940000000003</v>
      </c>
      <c r="Y560" s="15">
        <f t="shared" si="73"/>
        <v>0.61653707293344651</v>
      </c>
      <c r="Z560" s="12">
        <f t="shared" si="74"/>
        <v>8.1999430700148395</v>
      </c>
      <c r="AA560">
        <v>5.8800913225194709</v>
      </c>
      <c r="AB560">
        <f t="shared" si="75"/>
        <v>0.71708928614657197</v>
      </c>
      <c r="AC560">
        <f t="shared" si="76"/>
        <v>1.3945264827113892</v>
      </c>
      <c r="AD560">
        <f t="shared" si="77"/>
        <v>0.17930909993304106</v>
      </c>
      <c r="AE560">
        <v>995</v>
      </c>
      <c r="AF560">
        <f t="shared" si="78"/>
        <v>1.8021015068647343E-4</v>
      </c>
      <c r="AG560">
        <v>2000</v>
      </c>
      <c r="AH560">
        <v>10.143000000000001</v>
      </c>
      <c r="AI560">
        <f t="shared" si="79"/>
        <v>3.5533895432608383E-2</v>
      </c>
      <c r="AJ560">
        <f t="shared" si="80"/>
        <v>4.2188800975218206E-4</v>
      </c>
    </row>
    <row r="561" spans="1:36" ht="16">
      <c r="A561" t="s">
        <v>81</v>
      </c>
      <c r="B561" t="s">
        <v>82</v>
      </c>
      <c r="C561" t="s">
        <v>13</v>
      </c>
      <c r="D561" t="s">
        <v>14</v>
      </c>
      <c r="E561">
        <v>40</v>
      </c>
      <c r="F561">
        <v>0.45100000000000001</v>
      </c>
      <c r="G561">
        <v>2168.1999999999998</v>
      </c>
      <c r="H561" t="s">
        <v>50</v>
      </c>
      <c r="I561">
        <v>-20.969143200000001</v>
      </c>
      <c r="J561">
        <v>1.0827344109687014</v>
      </c>
      <c r="K561" s="13">
        <f t="shared" si="72"/>
        <v>1.1711717365955754</v>
      </c>
      <c r="M561" t="s">
        <v>151</v>
      </c>
      <c r="N561" t="s">
        <v>152</v>
      </c>
      <c r="O561" t="s">
        <v>153</v>
      </c>
      <c r="P561" t="s">
        <v>154</v>
      </c>
      <c r="Q561">
        <v>4</v>
      </c>
      <c r="R561">
        <v>4</v>
      </c>
      <c r="S561" t="s">
        <v>82</v>
      </c>
      <c r="T561" t="s">
        <v>50</v>
      </c>
      <c r="U561">
        <v>3.2799698046508202E-2</v>
      </c>
      <c r="V561" s="14">
        <v>13.3</v>
      </c>
      <c r="W561" s="15">
        <v>818.19799999999998</v>
      </c>
      <c r="X561" s="15">
        <v>504.44940000000003</v>
      </c>
      <c r="Y561" s="15">
        <f t="shared" si="73"/>
        <v>0.61653707293344651</v>
      </c>
      <c r="Z561" s="12">
        <f t="shared" si="74"/>
        <v>8.1999430700148395</v>
      </c>
      <c r="AA561">
        <v>5.8800913225194709</v>
      </c>
      <c r="AB561">
        <f t="shared" si="75"/>
        <v>0.71708928614657197</v>
      </c>
      <c r="AC561">
        <f t="shared" si="76"/>
        <v>1.3945264827113892</v>
      </c>
      <c r="AD561">
        <f t="shared" si="77"/>
        <v>4.5740047550792709E-2</v>
      </c>
      <c r="AE561">
        <v>995</v>
      </c>
      <c r="AF561">
        <f t="shared" si="78"/>
        <v>4.5969897035972575E-5</v>
      </c>
      <c r="AG561">
        <v>2000</v>
      </c>
      <c r="AH561">
        <v>10.143000000000001</v>
      </c>
      <c r="AI561">
        <f t="shared" si="79"/>
        <v>9.0643590724583598E-3</v>
      </c>
      <c r="AJ561">
        <f t="shared" si="80"/>
        <v>1.0615921156016916E-4</v>
      </c>
    </row>
    <row r="562" spans="1:36" ht="16">
      <c r="A562" t="s">
        <v>81</v>
      </c>
      <c r="B562" t="s">
        <v>82</v>
      </c>
      <c r="C562" t="s">
        <v>13</v>
      </c>
      <c r="D562" t="s">
        <v>14</v>
      </c>
      <c r="E562">
        <v>41</v>
      </c>
      <c r="F562">
        <v>0.91300000000000003</v>
      </c>
      <c r="G562">
        <v>2191.1999999999998</v>
      </c>
      <c r="H562" t="s">
        <v>35</v>
      </c>
      <c r="I562">
        <v>-15.8400812</v>
      </c>
      <c r="J562">
        <v>1.0883450325363826</v>
      </c>
      <c r="K562" s="13">
        <f t="shared" si="72"/>
        <v>1.1772351775430576</v>
      </c>
      <c r="M562" t="s">
        <v>151</v>
      </c>
      <c r="N562" t="s">
        <v>152</v>
      </c>
      <c r="O562" t="s">
        <v>153</v>
      </c>
      <c r="P562" t="s">
        <v>154</v>
      </c>
      <c r="Q562">
        <v>4</v>
      </c>
      <c r="R562">
        <v>4</v>
      </c>
      <c r="S562" t="s">
        <v>82</v>
      </c>
      <c r="T562" t="s">
        <v>35</v>
      </c>
      <c r="U562">
        <v>6.6399388728297093E-2</v>
      </c>
      <c r="V562" s="14">
        <v>13.3</v>
      </c>
      <c r="W562" s="15">
        <v>818.19799999999998</v>
      </c>
      <c r="X562" s="15">
        <v>504.44940000000003</v>
      </c>
      <c r="Y562" s="15">
        <f t="shared" si="73"/>
        <v>0.61653707293344651</v>
      </c>
      <c r="Z562" s="12">
        <f t="shared" si="74"/>
        <v>8.1999430700148395</v>
      </c>
      <c r="AA562">
        <v>5.8800913225194709</v>
      </c>
      <c r="AB562">
        <f t="shared" si="75"/>
        <v>0.71708928614657197</v>
      </c>
      <c r="AC562">
        <f t="shared" si="76"/>
        <v>1.3945264827113892</v>
      </c>
      <c r="AD562">
        <f t="shared" si="77"/>
        <v>9.259570601745841E-2</v>
      </c>
      <c r="AE562">
        <v>995</v>
      </c>
      <c r="AF562">
        <f t="shared" si="78"/>
        <v>9.3061011072822518E-5</v>
      </c>
      <c r="AG562">
        <v>2000</v>
      </c>
      <c r="AH562">
        <v>10.143000000000001</v>
      </c>
      <c r="AI562">
        <f t="shared" si="79"/>
        <v>1.8349800073513264E-2</v>
      </c>
      <c r="AJ562">
        <f t="shared" si="80"/>
        <v>2.1602030147422E-4</v>
      </c>
    </row>
    <row r="563" spans="1:36" ht="16">
      <c r="A563" t="s">
        <v>81</v>
      </c>
      <c r="B563" t="s">
        <v>82</v>
      </c>
      <c r="C563" t="s">
        <v>13</v>
      </c>
      <c r="D563" t="s">
        <v>14</v>
      </c>
      <c r="E563">
        <v>42</v>
      </c>
      <c r="F563">
        <v>2.589</v>
      </c>
      <c r="G563">
        <v>2209.8000000000002</v>
      </c>
      <c r="H563" t="s">
        <v>36</v>
      </c>
      <c r="I563">
        <v>-10.78107</v>
      </c>
      <c r="J563">
        <v>1.0938784028863606</v>
      </c>
      <c r="K563" s="13">
        <f t="shared" si="72"/>
        <v>1.1832150774912074</v>
      </c>
      <c r="M563" t="s">
        <v>151</v>
      </c>
      <c r="N563" t="s">
        <v>152</v>
      </c>
      <c r="O563" t="s">
        <v>153</v>
      </c>
      <c r="P563" t="s">
        <v>154</v>
      </c>
      <c r="Q563">
        <v>4</v>
      </c>
      <c r="R563">
        <v>4</v>
      </c>
      <c r="S563" t="s">
        <v>82</v>
      </c>
      <c r="T563" t="s">
        <v>36</v>
      </c>
      <c r="U563">
        <v>0.188289175703791</v>
      </c>
      <c r="V563" s="14">
        <v>13.3</v>
      </c>
      <c r="W563" s="15">
        <v>818.19799999999998</v>
      </c>
      <c r="X563" s="15">
        <v>504.44940000000003</v>
      </c>
      <c r="Y563" s="15">
        <f t="shared" si="73"/>
        <v>0.61653707293344651</v>
      </c>
      <c r="Z563" s="12">
        <f t="shared" si="74"/>
        <v>8.1999430700148395</v>
      </c>
      <c r="AA563">
        <v>5.8800913225194709</v>
      </c>
      <c r="AB563">
        <f t="shared" si="75"/>
        <v>0.71708928614657197</v>
      </c>
      <c r="AC563">
        <f t="shared" si="76"/>
        <v>1.3945264827113892</v>
      </c>
      <c r="AD563">
        <f t="shared" si="77"/>
        <v>0.26257424192683443</v>
      </c>
      <c r="AE563">
        <v>995</v>
      </c>
      <c r="AF563">
        <f t="shared" si="78"/>
        <v>2.6389371047923059E-4</v>
      </c>
      <c r="AG563">
        <v>2000</v>
      </c>
      <c r="AH563">
        <v>10.143000000000001</v>
      </c>
      <c r="AI563">
        <f t="shared" si="79"/>
        <v>5.2034646648768723E-2</v>
      </c>
      <c r="AJ563">
        <f t="shared" si="80"/>
        <v>6.1568178466750478E-4</v>
      </c>
    </row>
    <row r="564" spans="1:36" ht="16">
      <c r="A564" t="s">
        <v>81</v>
      </c>
      <c r="B564" t="s">
        <v>82</v>
      </c>
      <c r="C564" t="s">
        <v>13</v>
      </c>
      <c r="D564" t="s">
        <v>14</v>
      </c>
      <c r="E564">
        <v>43</v>
      </c>
      <c r="F564">
        <v>9.8580000000000005</v>
      </c>
      <c r="G564">
        <v>2218.5</v>
      </c>
      <c r="H564" t="s">
        <v>37</v>
      </c>
      <c r="I564">
        <v>-3.0668455999999997</v>
      </c>
      <c r="J564">
        <v>1.1023147613360389</v>
      </c>
      <c r="K564" s="13">
        <f t="shared" si="72"/>
        <v>1.1923321244868157</v>
      </c>
      <c r="M564" t="s">
        <v>151</v>
      </c>
      <c r="N564" t="s">
        <v>152</v>
      </c>
      <c r="O564" t="s">
        <v>153</v>
      </c>
      <c r="P564" t="s">
        <v>154</v>
      </c>
      <c r="Q564">
        <v>4</v>
      </c>
      <c r="R564">
        <v>4</v>
      </c>
      <c r="S564" t="s">
        <v>82</v>
      </c>
      <c r="T564" t="s">
        <v>37</v>
      </c>
      <c r="U564">
        <v>0.71693885441791105</v>
      </c>
      <c r="V564" s="14">
        <v>13.3</v>
      </c>
      <c r="W564" s="15">
        <v>818.19799999999998</v>
      </c>
      <c r="X564" s="15">
        <v>504.44940000000003</v>
      </c>
      <c r="Y564" s="15">
        <f t="shared" si="73"/>
        <v>0.61653707293344651</v>
      </c>
      <c r="Z564" s="12">
        <f t="shared" si="74"/>
        <v>8.1999430700148395</v>
      </c>
      <c r="AA564">
        <v>5.8800913225194709</v>
      </c>
      <c r="AB564">
        <f t="shared" si="75"/>
        <v>0.71708928614657197</v>
      </c>
      <c r="AC564">
        <f t="shared" si="76"/>
        <v>1.3945264827113892</v>
      </c>
      <c r="AD564">
        <f t="shared" si="77"/>
        <v>0.99979021897054221</v>
      </c>
      <c r="AE564">
        <v>995</v>
      </c>
      <c r="AF564">
        <f t="shared" si="78"/>
        <v>1.0048142904226555E-3</v>
      </c>
      <c r="AG564">
        <v>2000</v>
      </c>
      <c r="AH564">
        <v>10.143000000000001</v>
      </c>
      <c r="AI564">
        <f t="shared" si="79"/>
        <v>0.19812960473679495</v>
      </c>
      <c r="AJ564">
        <f t="shared" si="80"/>
        <v>2.3623629253955577E-3</v>
      </c>
    </row>
    <row r="565" spans="1:36" ht="16">
      <c r="A565" t="s">
        <v>81</v>
      </c>
      <c r="B565" t="s">
        <v>82</v>
      </c>
      <c r="C565" t="s">
        <v>13</v>
      </c>
      <c r="D565" t="s">
        <v>14</v>
      </c>
      <c r="E565">
        <v>44</v>
      </c>
      <c r="F565">
        <v>14.061999999999999</v>
      </c>
      <c r="G565">
        <v>2227.9</v>
      </c>
      <c r="H565" t="s">
        <v>38</v>
      </c>
      <c r="I565">
        <v>-11.2934964</v>
      </c>
      <c r="J565">
        <v>1.093317956905876</v>
      </c>
      <c r="K565" s="13">
        <f t="shared" si="72"/>
        <v>1.1826094073632738</v>
      </c>
      <c r="M565" t="s">
        <v>151</v>
      </c>
      <c r="N565" t="s">
        <v>152</v>
      </c>
      <c r="O565" t="s">
        <v>153</v>
      </c>
      <c r="P565" t="s">
        <v>154</v>
      </c>
      <c r="Q565">
        <v>4</v>
      </c>
      <c r="R565">
        <v>4</v>
      </c>
      <c r="S565" t="s">
        <v>82</v>
      </c>
      <c r="T565" t="s">
        <v>38</v>
      </c>
      <c r="U565">
        <v>1.0226814943015483</v>
      </c>
      <c r="V565" s="14">
        <v>13.3</v>
      </c>
      <c r="W565" s="15">
        <v>818.19799999999998</v>
      </c>
      <c r="X565" s="15">
        <v>504.44940000000003</v>
      </c>
      <c r="Y565" s="15">
        <f t="shared" si="73"/>
        <v>0.61653707293344651</v>
      </c>
      <c r="Z565" s="12">
        <f t="shared" si="74"/>
        <v>8.1999430700148395</v>
      </c>
      <c r="AA565">
        <v>5.8800913225194709</v>
      </c>
      <c r="AB565">
        <f t="shared" si="75"/>
        <v>0.71708928614657197</v>
      </c>
      <c r="AC565">
        <f t="shared" si="76"/>
        <v>1.3945264827113892</v>
      </c>
      <c r="AD565">
        <f t="shared" si="77"/>
        <v>1.4261564271823659</v>
      </c>
      <c r="AE565">
        <v>995</v>
      </c>
      <c r="AF565">
        <f t="shared" si="78"/>
        <v>1.4333230423943376E-3</v>
      </c>
      <c r="AG565">
        <v>2000</v>
      </c>
      <c r="AH565">
        <v>10.143000000000001</v>
      </c>
      <c r="AI565">
        <f t="shared" si="79"/>
        <v>0.2826230981749655</v>
      </c>
      <c r="AJ565">
        <f t="shared" si="80"/>
        <v>3.3423273463986827E-3</v>
      </c>
    </row>
    <row r="566" spans="1:36" ht="16">
      <c r="A566" t="s">
        <v>81</v>
      </c>
      <c r="B566" t="s">
        <v>82</v>
      </c>
      <c r="C566" t="s">
        <v>13</v>
      </c>
      <c r="D566" t="s">
        <v>14</v>
      </c>
      <c r="E566">
        <v>45</v>
      </c>
      <c r="F566">
        <v>1.167</v>
      </c>
      <c r="G566">
        <v>2243.8000000000002</v>
      </c>
      <c r="H566" t="s">
        <v>39</v>
      </c>
      <c r="I566">
        <v>-14.1627004</v>
      </c>
      <c r="J566">
        <v>1.0901797618749922</v>
      </c>
      <c r="K566" s="13">
        <f t="shared" si="72"/>
        <v>1.1792179711554078</v>
      </c>
      <c r="M566" t="s">
        <v>151</v>
      </c>
      <c r="N566" t="s">
        <v>152</v>
      </c>
      <c r="O566" t="s">
        <v>153</v>
      </c>
      <c r="P566" t="s">
        <v>154</v>
      </c>
      <c r="Q566">
        <v>4</v>
      </c>
      <c r="R566">
        <v>4</v>
      </c>
      <c r="S566" t="s">
        <v>82</v>
      </c>
      <c r="T566" t="s">
        <v>39</v>
      </c>
      <c r="U566">
        <v>8.4871945942960256E-2</v>
      </c>
      <c r="V566" s="14">
        <v>13.3</v>
      </c>
      <c r="W566" s="15">
        <v>818.19799999999998</v>
      </c>
      <c r="X566" s="15">
        <v>504.44940000000003</v>
      </c>
      <c r="Y566" s="15">
        <f t="shared" si="73"/>
        <v>0.61653707293344651</v>
      </c>
      <c r="Z566" s="12">
        <f t="shared" si="74"/>
        <v>8.1999430700148395</v>
      </c>
      <c r="AA566">
        <v>5.8800913225194709</v>
      </c>
      <c r="AB566">
        <f t="shared" si="75"/>
        <v>0.71708928614657197</v>
      </c>
      <c r="AC566">
        <f t="shared" si="76"/>
        <v>1.3945264827113892</v>
      </c>
      <c r="AD566">
        <f t="shared" si="77"/>
        <v>0.11835617625670752</v>
      </c>
      <c r="AE566">
        <v>995</v>
      </c>
      <c r="AF566">
        <f t="shared" si="78"/>
        <v>1.1895093091126384E-4</v>
      </c>
      <c r="AG566">
        <v>2000</v>
      </c>
      <c r="AH566">
        <v>10.143000000000001</v>
      </c>
      <c r="AI566">
        <f t="shared" si="79"/>
        <v>2.3454782788378946E-2</v>
      </c>
      <c r="AJ566">
        <f t="shared" si="80"/>
        <v>2.7658301373603E-4</v>
      </c>
    </row>
    <row r="567" spans="1:36" ht="16">
      <c r="A567" t="s">
        <v>81</v>
      </c>
      <c r="B567" t="s">
        <v>82</v>
      </c>
      <c r="C567" t="s">
        <v>13</v>
      </c>
      <c r="D567" t="s">
        <v>14</v>
      </c>
      <c r="E567">
        <v>46</v>
      </c>
      <c r="F567">
        <v>3.859</v>
      </c>
      <c r="G567">
        <v>2255.6999999999998</v>
      </c>
      <c r="H567" t="s">
        <v>40</v>
      </c>
      <c r="I567">
        <v>-9.7149543999999999</v>
      </c>
      <c r="J567">
        <v>1.0950444040393039</v>
      </c>
      <c r="K567" s="13">
        <f t="shared" si="72"/>
        <v>1.1844751651451577</v>
      </c>
      <c r="M567" t="s">
        <v>151</v>
      </c>
      <c r="N567" t="s">
        <v>152</v>
      </c>
      <c r="O567" t="s">
        <v>153</v>
      </c>
      <c r="P567" t="s">
        <v>154</v>
      </c>
      <c r="Q567">
        <v>4</v>
      </c>
      <c r="R567">
        <v>4</v>
      </c>
      <c r="S567" t="s">
        <v>82</v>
      </c>
      <c r="T567" t="s">
        <v>40</v>
      </c>
      <c r="U567">
        <v>0.28065196177710677</v>
      </c>
      <c r="V567" s="14">
        <v>13.3</v>
      </c>
      <c r="W567" s="15">
        <v>818.19799999999998</v>
      </c>
      <c r="X567" s="15">
        <v>504.44940000000003</v>
      </c>
      <c r="Y567" s="15">
        <f t="shared" si="73"/>
        <v>0.61653707293344651</v>
      </c>
      <c r="Z567" s="12">
        <f t="shared" si="74"/>
        <v>8.1999430700148395</v>
      </c>
      <c r="AA567">
        <v>5.8800913225194709</v>
      </c>
      <c r="AB567">
        <f t="shared" si="75"/>
        <v>0.71708928614657197</v>
      </c>
      <c r="AC567">
        <f t="shared" si="76"/>
        <v>1.3945264827113892</v>
      </c>
      <c r="AD567">
        <f t="shared" si="77"/>
        <v>0.39137659312307999</v>
      </c>
      <c r="AE567">
        <v>995</v>
      </c>
      <c r="AF567">
        <f t="shared" si="78"/>
        <v>3.9334330967143719E-4</v>
      </c>
      <c r="AG567">
        <v>2000</v>
      </c>
      <c r="AH567">
        <v>10.143000000000001</v>
      </c>
      <c r="AI567">
        <f t="shared" si="79"/>
        <v>7.7559560223097151E-2</v>
      </c>
      <c r="AJ567">
        <f t="shared" si="80"/>
        <v>9.1867372903838809E-4</v>
      </c>
    </row>
    <row r="568" spans="1:36" ht="16">
      <c r="A568" t="s">
        <v>81</v>
      </c>
      <c r="B568" t="s">
        <v>82</v>
      </c>
      <c r="C568" t="s">
        <v>13</v>
      </c>
      <c r="D568" t="s">
        <v>14</v>
      </c>
      <c r="E568">
        <v>47</v>
      </c>
      <c r="F568">
        <v>1.798</v>
      </c>
      <c r="G568">
        <v>2265.8000000000002</v>
      </c>
      <c r="I568">
        <v>-17.376400799999999</v>
      </c>
      <c r="J568">
        <v>1.0866645370755863</v>
      </c>
      <c r="K568" s="13">
        <f t="shared" si="72"/>
        <v>1.1754190593467941</v>
      </c>
      <c r="M568" t="s">
        <v>151</v>
      </c>
      <c r="N568" t="s">
        <v>152</v>
      </c>
      <c r="O568" t="s">
        <v>153</v>
      </c>
      <c r="P568" t="s">
        <v>154</v>
      </c>
      <c r="Q568">
        <v>4</v>
      </c>
      <c r="R568">
        <v>4</v>
      </c>
      <c r="S568" t="s">
        <v>82</v>
      </c>
      <c r="U568">
        <v>0.13076243256678882</v>
      </c>
      <c r="V568" s="14">
        <v>13.3</v>
      </c>
      <c r="W568" s="15">
        <v>818.19799999999998</v>
      </c>
      <c r="X568" s="15">
        <v>504.44940000000003</v>
      </c>
      <c r="Y568" s="15">
        <f t="shared" si="73"/>
        <v>0.61653707293344651</v>
      </c>
      <c r="Z568" s="12">
        <f t="shared" si="74"/>
        <v>8.1999430700148395</v>
      </c>
      <c r="AA568">
        <v>5.8800913225194709</v>
      </c>
      <c r="AB568">
        <f t="shared" si="75"/>
        <v>0.71708928614657197</v>
      </c>
      <c r="AC568">
        <f t="shared" si="76"/>
        <v>1.3945264827113892</v>
      </c>
      <c r="AD568">
        <f t="shared" si="77"/>
        <v>0.18235167515814923</v>
      </c>
      <c r="AE568">
        <v>995</v>
      </c>
      <c r="AF568">
        <f t="shared" si="78"/>
        <v>1.8326801523432085E-4</v>
      </c>
      <c r="AG568">
        <v>2000</v>
      </c>
      <c r="AH568">
        <v>10.143000000000001</v>
      </c>
      <c r="AI568">
        <f t="shared" si="79"/>
        <v>3.6136846146962602E-2</v>
      </c>
      <c r="AJ568">
        <f t="shared" si="80"/>
        <v>4.2475937705822604E-4</v>
      </c>
    </row>
    <row r="569" spans="1:36" ht="16">
      <c r="A569" t="s">
        <v>81</v>
      </c>
      <c r="B569" t="s">
        <v>82</v>
      </c>
      <c r="C569" t="s">
        <v>13</v>
      </c>
      <c r="D569" t="s">
        <v>14</v>
      </c>
      <c r="E569">
        <v>48</v>
      </c>
      <c r="F569">
        <v>0.67400000000000004</v>
      </c>
      <c r="G569">
        <v>2282.5</v>
      </c>
      <c r="H569" t="s">
        <v>51</v>
      </c>
      <c r="I569">
        <v>-32.917122800000001</v>
      </c>
      <c r="J569">
        <v>1.0696621856774458</v>
      </c>
      <c r="K569" s="13">
        <f t="shared" si="72"/>
        <v>1.1570442664112617</v>
      </c>
      <c r="M569" t="s">
        <v>151</v>
      </c>
      <c r="N569" t="s">
        <v>152</v>
      </c>
      <c r="O569" t="s">
        <v>153</v>
      </c>
      <c r="P569" t="s">
        <v>154</v>
      </c>
      <c r="Q569">
        <v>4</v>
      </c>
      <c r="R569">
        <v>4</v>
      </c>
      <c r="S569" t="s">
        <v>82</v>
      </c>
      <c r="T569" t="s">
        <v>51</v>
      </c>
      <c r="U569">
        <v>4.9017730561743973E-2</v>
      </c>
      <c r="V569" s="14">
        <v>13.3</v>
      </c>
      <c r="W569" s="15">
        <v>818.19799999999998</v>
      </c>
      <c r="X569" s="15">
        <v>504.44940000000003</v>
      </c>
      <c r="Y569" s="15">
        <f t="shared" si="73"/>
        <v>0.61653707293344651</v>
      </c>
      <c r="Z569" s="12">
        <f t="shared" si="74"/>
        <v>8.1999430700148395</v>
      </c>
      <c r="AA569">
        <v>5.8800913225194709</v>
      </c>
      <c r="AB569">
        <f t="shared" si="75"/>
        <v>0.71708928614657197</v>
      </c>
      <c r="AC569">
        <f t="shared" si="76"/>
        <v>1.3945264827113892</v>
      </c>
      <c r="AD569">
        <f t="shared" si="77"/>
        <v>6.8356523390763396E-2</v>
      </c>
      <c r="AE569">
        <v>995</v>
      </c>
      <c r="AF569">
        <f t="shared" si="78"/>
        <v>6.8700023508304925E-5</v>
      </c>
      <c r="AG569">
        <v>2000</v>
      </c>
      <c r="AH569">
        <v>10.143000000000001</v>
      </c>
      <c r="AI569">
        <f t="shared" si="79"/>
        <v>1.3546292715824691E-2</v>
      </c>
      <c r="AJ569">
        <f t="shared" si="80"/>
        <v>1.5673660317973599E-4</v>
      </c>
    </row>
    <row r="570" spans="1:36" ht="16">
      <c r="A570" t="s">
        <v>81</v>
      </c>
      <c r="B570" t="s">
        <v>82</v>
      </c>
      <c r="C570" t="s">
        <v>13</v>
      </c>
      <c r="D570" t="s">
        <v>14</v>
      </c>
      <c r="E570">
        <v>49</v>
      </c>
      <c r="F570">
        <v>0.20100000000000001</v>
      </c>
      <c r="G570">
        <v>2315.5</v>
      </c>
      <c r="I570">
        <v>-17.952160799999998</v>
      </c>
      <c r="J570">
        <v>1.0860347301876974</v>
      </c>
      <c r="K570" s="13">
        <f t="shared" si="72"/>
        <v>1.1747384232142122</v>
      </c>
      <c r="M570" t="s">
        <v>151</v>
      </c>
      <c r="N570" t="s">
        <v>152</v>
      </c>
      <c r="O570" t="s">
        <v>153</v>
      </c>
      <c r="P570" t="s">
        <v>154</v>
      </c>
      <c r="Q570">
        <v>4</v>
      </c>
      <c r="R570">
        <v>4</v>
      </c>
      <c r="S570" t="s">
        <v>82</v>
      </c>
      <c r="U570">
        <v>1.4618047244674389E-2</v>
      </c>
      <c r="V570" s="14">
        <v>13.3</v>
      </c>
      <c r="W570" s="15">
        <v>818.19799999999998</v>
      </c>
      <c r="X570" s="15">
        <v>504.44940000000003</v>
      </c>
      <c r="Y570" s="15">
        <f t="shared" si="73"/>
        <v>0.61653707293344651</v>
      </c>
      <c r="Z570" s="12">
        <f t="shared" si="74"/>
        <v>8.1999430700148395</v>
      </c>
      <c r="AA570">
        <v>5.8800913225194709</v>
      </c>
      <c r="AB570">
        <f t="shared" si="75"/>
        <v>0.71708928614657197</v>
      </c>
      <c r="AC570">
        <f t="shared" si="76"/>
        <v>1.3945264827113892</v>
      </c>
      <c r="AD570">
        <f t="shared" si="77"/>
        <v>2.038525400822469E-2</v>
      </c>
      <c r="AE570">
        <v>995</v>
      </c>
      <c r="AF570">
        <f t="shared" si="78"/>
        <v>2.0487692470577579E-5</v>
      </c>
      <c r="AG570">
        <v>2000</v>
      </c>
      <c r="AH570">
        <v>10.143000000000001</v>
      </c>
      <c r="AI570">
        <f t="shared" si="79"/>
        <v>4.039769786173238E-3</v>
      </c>
      <c r="AJ570">
        <f t="shared" si="80"/>
        <v>4.7456727887575647E-5</v>
      </c>
    </row>
    <row r="571" spans="1:36" ht="16">
      <c r="A571" t="s">
        <v>81</v>
      </c>
      <c r="B571" t="s">
        <v>82</v>
      </c>
      <c r="C571" t="s">
        <v>13</v>
      </c>
      <c r="D571" t="s">
        <v>14</v>
      </c>
      <c r="E571">
        <v>50</v>
      </c>
      <c r="F571">
        <v>3.6549999999999998</v>
      </c>
      <c r="G571">
        <v>2322.4</v>
      </c>
      <c r="I571">
        <v>11.251346</v>
      </c>
      <c r="J571">
        <v>1.1179694750387652</v>
      </c>
      <c r="K571" s="13">
        <f t="shared" si="72"/>
        <v>1.2092496040199308</v>
      </c>
      <c r="M571" t="s">
        <v>151</v>
      </c>
      <c r="N571" t="s">
        <v>152</v>
      </c>
      <c r="O571" t="s">
        <v>153</v>
      </c>
      <c r="P571" t="s">
        <v>154</v>
      </c>
      <c r="Q571">
        <v>4</v>
      </c>
      <c r="R571">
        <v>4</v>
      </c>
      <c r="S571" t="s">
        <v>82</v>
      </c>
      <c r="U571">
        <v>0.26581573472281034</v>
      </c>
      <c r="V571" s="14">
        <v>13.3</v>
      </c>
      <c r="W571" s="15">
        <v>818.19799999999998</v>
      </c>
      <c r="X571" s="15">
        <v>504.44940000000003</v>
      </c>
      <c r="Y571" s="15">
        <f t="shared" si="73"/>
        <v>0.61653707293344651</v>
      </c>
      <c r="Z571" s="12">
        <f t="shared" si="74"/>
        <v>8.1999430700148395</v>
      </c>
      <c r="AA571">
        <v>5.8800913225194709</v>
      </c>
      <c r="AB571">
        <f t="shared" si="75"/>
        <v>0.71708928614657197</v>
      </c>
      <c r="AC571">
        <f t="shared" si="76"/>
        <v>1.3945264827113892</v>
      </c>
      <c r="AD571">
        <f t="shared" si="77"/>
        <v>0.37068708159234443</v>
      </c>
      <c r="AE571">
        <v>995</v>
      </c>
      <c r="AF571">
        <f t="shared" si="78"/>
        <v>3.7254983074607481E-4</v>
      </c>
      <c r="AG571">
        <v>2000</v>
      </c>
      <c r="AH571">
        <v>10.143000000000001</v>
      </c>
      <c r="AI571">
        <f t="shared" si="79"/>
        <v>7.3459495365488472E-2</v>
      </c>
      <c r="AJ571">
        <f t="shared" si="80"/>
        <v>8.8830865682220869E-4</v>
      </c>
    </row>
    <row r="572" spans="1:36" ht="16">
      <c r="A572" t="s">
        <v>81</v>
      </c>
      <c r="B572" t="s">
        <v>82</v>
      </c>
      <c r="C572" t="s">
        <v>13</v>
      </c>
      <c r="D572" t="s">
        <v>14</v>
      </c>
      <c r="E572">
        <v>51</v>
      </c>
      <c r="F572">
        <v>0.23100000000000001</v>
      </c>
      <c r="G572">
        <v>2366.9</v>
      </c>
      <c r="I572">
        <v>6.2998099999999999</v>
      </c>
      <c r="J572">
        <v>1.1125563018230888</v>
      </c>
      <c r="K572" s="13">
        <f t="shared" si="72"/>
        <v>1.2033998341428442</v>
      </c>
      <c r="M572" t="s">
        <v>151</v>
      </c>
      <c r="N572" t="s">
        <v>152</v>
      </c>
      <c r="O572" t="s">
        <v>153</v>
      </c>
      <c r="P572" t="s">
        <v>154</v>
      </c>
      <c r="Q572">
        <v>4</v>
      </c>
      <c r="R572">
        <v>4</v>
      </c>
      <c r="S572" t="s">
        <v>82</v>
      </c>
      <c r="U572">
        <v>1.6799845340894445E-2</v>
      </c>
      <c r="V572" s="14">
        <v>13.3</v>
      </c>
      <c r="W572" s="15">
        <v>818.19799999999998</v>
      </c>
      <c r="X572" s="15">
        <v>504.44940000000003</v>
      </c>
      <c r="Y572" s="15">
        <f t="shared" si="73"/>
        <v>0.61653707293344651</v>
      </c>
      <c r="Z572" s="12">
        <f t="shared" si="74"/>
        <v>8.1999430700148395</v>
      </c>
      <c r="AA572">
        <v>5.8800913225194709</v>
      </c>
      <c r="AB572">
        <f t="shared" si="75"/>
        <v>0.71708928614657197</v>
      </c>
      <c r="AC572">
        <f t="shared" si="76"/>
        <v>1.3945264827113892</v>
      </c>
      <c r="AD572">
        <f t="shared" si="77"/>
        <v>2.342782923333285E-2</v>
      </c>
      <c r="AE572">
        <v>995</v>
      </c>
      <c r="AF572">
        <f t="shared" si="78"/>
        <v>2.3545557018424975E-5</v>
      </c>
      <c r="AG572">
        <v>2000</v>
      </c>
      <c r="AH572">
        <v>10.143000000000001</v>
      </c>
      <c r="AI572">
        <f t="shared" si="79"/>
        <v>4.6427205005274523E-3</v>
      </c>
      <c r="AJ572">
        <f t="shared" si="80"/>
        <v>5.5870490803063188E-5</v>
      </c>
    </row>
    <row r="573" spans="1:36" ht="16">
      <c r="A573" t="s">
        <v>81</v>
      </c>
      <c r="B573" t="s">
        <v>82</v>
      </c>
      <c r="C573" t="s">
        <v>13</v>
      </c>
      <c r="D573" t="s">
        <v>14</v>
      </c>
      <c r="E573">
        <v>52</v>
      </c>
      <c r="F573">
        <v>0.27100000000000002</v>
      </c>
      <c r="G573">
        <v>2392.1999999999998</v>
      </c>
      <c r="H573" t="s">
        <v>41</v>
      </c>
      <c r="I573">
        <v>-4.4870536000000003</v>
      </c>
      <c r="J573">
        <v>1.1007617147427966</v>
      </c>
      <c r="K573" s="13">
        <f t="shared" si="72"/>
        <v>1.1906537796909513</v>
      </c>
      <c r="M573" t="s">
        <v>151</v>
      </c>
      <c r="N573" t="s">
        <v>152</v>
      </c>
      <c r="O573" t="s">
        <v>153</v>
      </c>
      <c r="P573" t="s">
        <v>154</v>
      </c>
      <c r="Q573">
        <v>4</v>
      </c>
      <c r="R573">
        <v>4</v>
      </c>
      <c r="S573" t="s">
        <v>82</v>
      </c>
      <c r="T573" t="s">
        <v>41</v>
      </c>
      <c r="U573">
        <v>1.9708909469187855E-2</v>
      </c>
      <c r="V573" s="14">
        <v>13.3</v>
      </c>
      <c r="W573" s="15">
        <v>818.19799999999998</v>
      </c>
      <c r="X573" s="15">
        <v>504.44940000000003</v>
      </c>
      <c r="Y573" s="15">
        <f t="shared" si="73"/>
        <v>0.61653707293344651</v>
      </c>
      <c r="Z573" s="12">
        <f t="shared" si="74"/>
        <v>8.1999430700148395</v>
      </c>
      <c r="AA573">
        <v>5.8800913225194709</v>
      </c>
      <c r="AB573">
        <f t="shared" si="75"/>
        <v>0.71708928614657197</v>
      </c>
      <c r="AC573">
        <f t="shared" si="76"/>
        <v>1.3945264827113892</v>
      </c>
      <c r="AD573">
        <f t="shared" si="77"/>
        <v>2.7484596200143735E-2</v>
      </c>
      <c r="AE573">
        <v>995</v>
      </c>
      <c r="AF573">
        <f t="shared" si="78"/>
        <v>2.7622709748888175E-5</v>
      </c>
      <c r="AG573">
        <v>2000</v>
      </c>
      <c r="AH573">
        <v>10.143000000000001</v>
      </c>
      <c r="AI573">
        <f t="shared" si="79"/>
        <v>5.446654786333072E-3</v>
      </c>
      <c r="AJ573">
        <f t="shared" si="80"/>
        <v>6.4850801080192826E-5</v>
      </c>
    </row>
    <row r="574" spans="1:36" ht="16">
      <c r="A574" t="s">
        <v>81</v>
      </c>
      <c r="B574" t="s">
        <v>82</v>
      </c>
      <c r="C574" t="s">
        <v>13</v>
      </c>
      <c r="D574" t="s">
        <v>14</v>
      </c>
      <c r="E574">
        <v>53</v>
      </c>
      <c r="F574">
        <v>11.48</v>
      </c>
      <c r="G574">
        <v>2416.6999999999998</v>
      </c>
      <c r="H574" t="s">
        <v>42</v>
      </c>
      <c r="I574">
        <v>-18.692972000000001</v>
      </c>
      <c r="J574">
        <v>1.0852243668599604</v>
      </c>
      <c r="K574" s="13">
        <f t="shared" si="72"/>
        <v>1.1738626575979563</v>
      </c>
      <c r="M574" t="s">
        <v>151</v>
      </c>
      <c r="N574" t="s">
        <v>152</v>
      </c>
      <c r="O574" t="s">
        <v>153</v>
      </c>
      <c r="P574" t="s">
        <v>154</v>
      </c>
      <c r="Q574">
        <v>4</v>
      </c>
      <c r="R574">
        <v>4</v>
      </c>
      <c r="S574" t="s">
        <v>82</v>
      </c>
      <c r="T574" t="s">
        <v>42</v>
      </c>
      <c r="U574">
        <v>0.8349014048202088</v>
      </c>
      <c r="V574" s="14">
        <v>13.3</v>
      </c>
      <c r="W574" s="15">
        <v>818.19799999999998</v>
      </c>
      <c r="X574" s="15">
        <v>504.44940000000003</v>
      </c>
      <c r="Y574" s="15">
        <f t="shared" si="73"/>
        <v>0.61653707293344651</v>
      </c>
      <c r="Z574" s="12">
        <f t="shared" si="74"/>
        <v>8.1999430700148395</v>
      </c>
      <c r="AA574">
        <v>5.8800913225194709</v>
      </c>
      <c r="AB574">
        <f t="shared" si="75"/>
        <v>0.71708928614657197</v>
      </c>
      <c r="AC574">
        <f t="shared" si="76"/>
        <v>1.3945264827113892</v>
      </c>
      <c r="AD574">
        <f t="shared" si="77"/>
        <v>1.1642921194747236</v>
      </c>
      <c r="AE574">
        <v>995</v>
      </c>
      <c r="AF574">
        <f t="shared" si="78"/>
        <v>1.1701428336429382E-3</v>
      </c>
      <c r="AG574">
        <v>2000</v>
      </c>
      <c r="AH574">
        <v>10.143000000000001</v>
      </c>
      <c r="AI574">
        <f t="shared" si="79"/>
        <v>0.23072914002621278</v>
      </c>
      <c r="AJ574">
        <f t="shared" si="80"/>
        <v>2.7084432149646113E-3</v>
      </c>
    </row>
    <row r="575" spans="1:36" ht="16">
      <c r="A575" t="s">
        <v>81</v>
      </c>
      <c r="B575" t="s">
        <v>82</v>
      </c>
      <c r="C575" t="s">
        <v>13</v>
      </c>
      <c r="D575" t="s">
        <v>14</v>
      </c>
      <c r="E575">
        <v>54</v>
      </c>
      <c r="F575">
        <v>80.852000000000004</v>
      </c>
      <c r="G575">
        <v>2434.6</v>
      </c>
      <c r="H575" t="s">
        <v>43</v>
      </c>
      <c r="I575">
        <v>-29.374279600000001</v>
      </c>
      <c r="J575">
        <v>1.0735387532159915</v>
      </c>
      <c r="K575" s="13">
        <f t="shared" si="72"/>
        <v>1.1612337985644068</v>
      </c>
      <c r="M575" t="s">
        <v>151</v>
      </c>
      <c r="N575" t="s">
        <v>152</v>
      </c>
      <c r="O575" t="s">
        <v>153</v>
      </c>
      <c r="P575" t="s">
        <v>154</v>
      </c>
      <c r="Q575">
        <v>4</v>
      </c>
      <c r="R575">
        <v>4</v>
      </c>
      <c r="S575" t="s">
        <v>82</v>
      </c>
      <c r="T575" t="s">
        <v>43</v>
      </c>
      <c r="U575">
        <v>5.8800913225194709</v>
      </c>
      <c r="V575" s="14">
        <v>13.3</v>
      </c>
      <c r="W575" s="15">
        <v>818.19799999999998</v>
      </c>
      <c r="X575" s="15">
        <v>504.44940000000003</v>
      </c>
      <c r="Y575" s="15">
        <f t="shared" si="73"/>
        <v>0.61653707293344651</v>
      </c>
      <c r="Z575" s="12">
        <f t="shared" si="74"/>
        <v>8.1999430700148395</v>
      </c>
      <c r="AA575">
        <v>5.8800913225194709</v>
      </c>
      <c r="AB575">
        <f t="shared" si="75"/>
        <v>0.71708928614657197</v>
      </c>
      <c r="AC575">
        <f t="shared" si="76"/>
        <v>1.3945264827113892</v>
      </c>
      <c r="AD575">
        <f t="shared" si="77"/>
        <v>8.1999430700148395</v>
      </c>
      <c r="AE575">
        <v>995</v>
      </c>
      <c r="AF575">
        <f t="shared" si="78"/>
        <v>8.2411488140852664E-3</v>
      </c>
      <c r="AG575">
        <v>2000</v>
      </c>
      <c r="AH575">
        <v>10.143000000000001</v>
      </c>
      <c r="AI575">
        <f t="shared" si="79"/>
        <v>1.6249923718988988</v>
      </c>
      <c r="AJ575">
        <f t="shared" si="80"/>
        <v>1.8869960646583434E-2</v>
      </c>
    </row>
    <row r="576" spans="1:36" ht="16">
      <c r="A576" t="s">
        <v>81</v>
      </c>
      <c r="B576" t="s">
        <v>82</v>
      </c>
      <c r="C576" t="s">
        <v>13</v>
      </c>
      <c r="D576" t="s">
        <v>14</v>
      </c>
      <c r="E576">
        <v>55</v>
      </c>
      <c r="F576">
        <v>0.45700000000000002</v>
      </c>
      <c r="G576">
        <v>2474.8000000000002</v>
      </c>
      <c r="I576">
        <v>-13.4708288</v>
      </c>
      <c r="J576">
        <v>1.090936515418909</v>
      </c>
      <c r="K576" s="13">
        <f t="shared" si="72"/>
        <v>1.1800357936268664</v>
      </c>
      <c r="M576" t="s">
        <v>151</v>
      </c>
      <c r="N576" t="s">
        <v>152</v>
      </c>
      <c r="O576" t="s">
        <v>153</v>
      </c>
      <c r="P576" t="s">
        <v>154</v>
      </c>
      <c r="Q576">
        <v>4</v>
      </c>
      <c r="R576">
        <v>4</v>
      </c>
      <c r="S576" t="s">
        <v>82</v>
      </c>
      <c r="U576">
        <v>3.3236057665752217E-2</v>
      </c>
      <c r="V576" s="14">
        <v>13.3</v>
      </c>
      <c r="W576" s="15">
        <v>818.19799999999998</v>
      </c>
      <c r="X576" s="15">
        <v>504.44940000000003</v>
      </c>
      <c r="Y576" s="15">
        <f t="shared" si="73"/>
        <v>0.61653707293344651</v>
      </c>
      <c r="Z576" s="12">
        <f t="shared" si="74"/>
        <v>8.1999430700148395</v>
      </c>
      <c r="AA576">
        <v>5.8800913225194709</v>
      </c>
      <c r="AB576">
        <f t="shared" si="75"/>
        <v>0.71708928614657197</v>
      </c>
      <c r="AC576">
        <f t="shared" si="76"/>
        <v>1.3945264827113892</v>
      </c>
      <c r="AD576">
        <f t="shared" si="77"/>
        <v>4.6348562595814345E-2</v>
      </c>
      <c r="AE576">
        <v>995</v>
      </c>
      <c r="AF576">
        <f t="shared" si="78"/>
        <v>4.6581469945542055E-5</v>
      </c>
      <c r="AG576">
        <v>2000</v>
      </c>
      <c r="AH576">
        <v>10.143000000000001</v>
      </c>
      <c r="AI576">
        <f t="shared" si="79"/>
        <v>9.1849492153292019E-3</v>
      </c>
      <c r="AJ576">
        <f t="shared" si="80"/>
        <v>1.0838568836733458E-4</v>
      </c>
    </row>
    <row r="577" spans="1:36" ht="16">
      <c r="A577" t="s">
        <v>81</v>
      </c>
      <c r="B577" t="s">
        <v>82</v>
      </c>
      <c r="C577" t="s">
        <v>13</v>
      </c>
      <c r="D577" t="s">
        <v>14</v>
      </c>
      <c r="E577">
        <v>56</v>
      </c>
      <c r="F577">
        <v>1.6180000000000001</v>
      </c>
      <c r="G577">
        <v>2504.9</v>
      </c>
      <c r="H577" t="s">
        <v>44</v>
      </c>
      <c r="I577">
        <v>-14.601237599999999</v>
      </c>
      <c r="J577">
        <v>1.0897000937852162</v>
      </c>
      <c r="K577" s="13">
        <f t="shared" si="72"/>
        <v>1.1786995940082947</v>
      </c>
      <c r="M577" t="s">
        <v>151</v>
      </c>
      <c r="N577" t="s">
        <v>152</v>
      </c>
      <c r="O577" t="s">
        <v>153</v>
      </c>
      <c r="P577" t="s">
        <v>154</v>
      </c>
      <c r="Q577">
        <v>4</v>
      </c>
      <c r="R577">
        <v>4</v>
      </c>
      <c r="S577" t="s">
        <v>82</v>
      </c>
      <c r="T577" t="s">
        <v>44</v>
      </c>
      <c r="U577">
        <v>0.11767164398946846</v>
      </c>
      <c r="V577" s="14">
        <v>13.3</v>
      </c>
      <c r="W577" s="15">
        <v>818.19799999999998</v>
      </c>
      <c r="X577" s="15">
        <v>504.44940000000003</v>
      </c>
      <c r="Y577" s="15">
        <f t="shared" si="73"/>
        <v>0.61653707293344651</v>
      </c>
      <c r="Z577" s="12">
        <f t="shared" si="74"/>
        <v>8.1999430700148395</v>
      </c>
      <c r="AA577">
        <v>5.8800913225194709</v>
      </c>
      <c r="AB577">
        <f t="shared" si="75"/>
        <v>0.71708928614657197</v>
      </c>
      <c r="AC577">
        <f t="shared" si="76"/>
        <v>1.3945264827113892</v>
      </c>
      <c r="AD577">
        <f t="shared" si="77"/>
        <v>0.16409622380750025</v>
      </c>
      <c r="AE577">
        <v>995</v>
      </c>
      <c r="AF577">
        <f t="shared" si="78"/>
        <v>1.6492082794723642E-4</v>
      </c>
      <c r="AG577">
        <v>2000</v>
      </c>
      <c r="AH577">
        <v>10.143000000000001</v>
      </c>
      <c r="AI577">
        <f t="shared" si="79"/>
        <v>3.2519141860837306E-2</v>
      </c>
      <c r="AJ577">
        <f t="shared" si="80"/>
        <v>3.8330299308867073E-4</v>
      </c>
    </row>
    <row r="578" spans="1:36" ht="16">
      <c r="A578" t="s">
        <v>81</v>
      </c>
      <c r="B578" t="s">
        <v>82</v>
      </c>
      <c r="C578" t="s">
        <v>13</v>
      </c>
      <c r="D578" t="s">
        <v>14</v>
      </c>
      <c r="E578">
        <v>57</v>
      </c>
      <c r="F578">
        <v>0.45</v>
      </c>
      <c r="G578">
        <v>2517.8000000000002</v>
      </c>
      <c r="H578" t="s">
        <v>61</v>
      </c>
      <c r="I578">
        <v>-15.910132000000001</v>
      </c>
      <c r="J578">
        <v>1.0882684090638943</v>
      </c>
      <c r="K578" s="13">
        <f t="shared" ref="K578:K641" si="81">((J578*13.003355)/(((100-J578)*12.0107)+(J578*13.003355)))*100</f>
        <v>1.1771523703581548</v>
      </c>
      <c r="M578" t="s">
        <v>151</v>
      </c>
      <c r="N578" t="s">
        <v>152</v>
      </c>
      <c r="O578" t="s">
        <v>153</v>
      </c>
      <c r="P578" t="s">
        <v>154</v>
      </c>
      <c r="Q578">
        <v>4</v>
      </c>
      <c r="R578">
        <v>4</v>
      </c>
      <c r="S578" t="s">
        <v>82</v>
      </c>
      <c r="T578" t="s">
        <v>61</v>
      </c>
      <c r="U578">
        <v>3.2726971443300869E-2</v>
      </c>
      <c r="V578" s="14">
        <v>13.3</v>
      </c>
      <c r="W578" s="15">
        <v>818.19799999999998</v>
      </c>
      <c r="X578" s="15">
        <v>504.44940000000003</v>
      </c>
      <c r="Y578" s="15">
        <f t="shared" ref="Y578:Y641" si="82">X578/W578</f>
        <v>0.61653707293344651</v>
      </c>
      <c r="Z578" s="12">
        <f t="shared" ref="Z578:Z641" si="83">V578*Y578</f>
        <v>8.1999430700148395</v>
      </c>
      <c r="AA578">
        <v>5.8800913225194709</v>
      </c>
      <c r="AB578">
        <f t="shared" ref="AB578:AB641" si="84">AA578/Z578</f>
        <v>0.71708928614657197</v>
      </c>
      <c r="AC578">
        <f t="shared" ref="AC578:AC641" si="85">1/AB578</f>
        <v>1.3945264827113892</v>
      </c>
      <c r="AD578">
        <f t="shared" ref="AD578:AD641" si="86">U578*AC578</f>
        <v>4.5638628376622435E-2</v>
      </c>
      <c r="AE578">
        <v>995</v>
      </c>
      <c r="AF578">
        <f t="shared" ref="AF578:AF641" si="87">AD578/AE578</f>
        <v>4.5867968217710989E-5</v>
      </c>
      <c r="AG578">
        <v>2000</v>
      </c>
      <c r="AH578">
        <v>10.143000000000001</v>
      </c>
      <c r="AI578">
        <f t="shared" ref="AI578:AI641" si="88">AF578*AG578/AH578</f>
        <v>9.0442607153132185E-3</v>
      </c>
      <c r="AJ578">
        <f t="shared" ref="AJ578:AJ641" si="89">AI578*(K578/100)</f>
        <v>1.0646472939168095E-4</v>
      </c>
    </row>
    <row r="579" spans="1:36" ht="16">
      <c r="A579" t="s">
        <v>81</v>
      </c>
      <c r="B579" t="s">
        <v>82</v>
      </c>
      <c r="C579" t="s">
        <v>13</v>
      </c>
      <c r="D579" t="s">
        <v>14</v>
      </c>
      <c r="E579">
        <v>58</v>
      </c>
      <c r="F579">
        <v>1.05</v>
      </c>
      <c r="G579">
        <v>2565.5</v>
      </c>
      <c r="H579" t="s">
        <v>45</v>
      </c>
      <c r="I579">
        <v>-14.3834084</v>
      </c>
      <c r="J579">
        <v>1.0899383540087009</v>
      </c>
      <c r="K579" s="13">
        <f t="shared" si="81"/>
        <v>1.1789570818049047</v>
      </c>
      <c r="M579" t="s">
        <v>151</v>
      </c>
      <c r="N579" t="s">
        <v>152</v>
      </c>
      <c r="O579" t="s">
        <v>153</v>
      </c>
      <c r="P579" t="s">
        <v>154</v>
      </c>
      <c r="Q579">
        <v>4</v>
      </c>
      <c r="R579">
        <v>4</v>
      </c>
      <c r="S579" t="s">
        <v>82</v>
      </c>
      <c r="T579" t="s">
        <v>45</v>
      </c>
      <c r="U579">
        <v>7.6362933367702029E-2</v>
      </c>
      <c r="V579" s="14">
        <v>13.3</v>
      </c>
      <c r="W579" s="15">
        <v>818.19799999999998</v>
      </c>
      <c r="X579" s="15">
        <v>504.44940000000003</v>
      </c>
      <c r="Y579" s="15">
        <f t="shared" si="82"/>
        <v>0.61653707293344651</v>
      </c>
      <c r="Z579" s="12">
        <f t="shared" si="83"/>
        <v>8.1999430700148395</v>
      </c>
      <c r="AA579">
        <v>5.8800913225194709</v>
      </c>
      <c r="AB579">
        <f t="shared" si="84"/>
        <v>0.71708928614657197</v>
      </c>
      <c r="AC579">
        <f t="shared" si="85"/>
        <v>1.3945264827113892</v>
      </c>
      <c r="AD579">
        <f t="shared" si="86"/>
        <v>0.1064901328787857</v>
      </c>
      <c r="AE579">
        <v>995</v>
      </c>
      <c r="AF579">
        <f t="shared" si="87"/>
        <v>1.0702525917465899E-4</v>
      </c>
      <c r="AG579">
        <v>2000</v>
      </c>
      <c r="AH579">
        <v>10.143000000000001</v>
      </c>
      <c r="AI579">
        <f t="shared" si="88"/>
        <v>2.1103275002397514E-2</v>
      </c>
      <c r="AJ579">
        <f t="shared" si="89"/>
        <v>2.4879855513352964E-4</v>
      </c>
    </row>
    <row r="580" spans="1:36" ht="16">
      <c r="A580" t="s">
        <v>81</v>
      </c>
      <c r="B580" t="s">
        <v>82</v>
      </c>
      <c r="C580" t="s">
        <v>13</v>
      </c>
      <c r="D580" t="s">
        <v>14</v>
      </c>
      <c r="E580">
        <v>59</v>
      </c>
      <c r="F580">
        <v>0.67</v>
      </c>
      <c r="G580">
        <v>2601</v>
      </c>
      <c r="H580" t="s">
        <v>46</v>
      </c>
      <c r="I580">
        <v>-17.357208799999999</v>
      </c>
      <c r="J580">
        <v>1.0866855305003895</v>
      </c>
      <c r="K580" s="13">
        <f t="shared" si="81"/>
        <v>1.1754417470564138</v>
      </c>
      <c r="M580" t="s">
        <v>151</v>
      </c>
      <c r="N580" t="s">
        <v>152</v>
      </c>
      <c r="O580" t="s">
        <v>153</v>
      </c>
      <c r="P580" t="s">
        <v>154</v>
      </c>
      <c r="Q580">
        <v>4</v>
      </c>
      <c r="R580">
        <v>4</v>
      </c>
      <c r="S580" t="s">
        <v>82</v>
      </c>
      <c r="T580" t="s">
        <v>46</v>
      </c>
      <c r="U580">
        <v>4.8726824148914626E-2</v>
      </c>
      <c r="V580" s="14">
        <v>13.3</v>
      </c>
      <c r="W580" s="15">
        <v>818.19799999999998</v>
      </c>
      <c r="X580" s="15">
        <v>504.44940000000003</v>
      </c>
      <c r="Y580" s="15">
        <f t="shared" si="82"/>
        <v>0.61653707293344651</v>
      </c>
      <c r="Z580" s="12">
        <f t="shared" si="83"/>
        <v>8.1999430700148395</v>
      </c>
      <c r="AA580">
        <v>5.8800913225194709</v>
      </c>
      <c r="AB580">
        <f t="shared" si="84"/>
        <v>0.71708928614657197</v>
      </c>
      <c r="AC580">
        <f t="shared" si="85"/>
        <v>1.3945264827113892</v>
      </c>
      <c r="AD580">
        <f t="shared" si="86"/>
        <v>6.7950846694082301E-2</v>
      </c>
      <c r="AE580">
        <v>995</v>
      </c>
      <c r="AF580">
        <f t="shared" si="87"/>
        <v>6.8292308235258595E-5</v>
      </c>
      <c r="AG580">
        <v>2000</v>
      </c>
      <c r="AH580">
        <v>10.143000000000001</v>
      </c>
      <c r="AI580">
        <f t="shared" si="88"/>
        <v>1.3465899287244128E-2</v>
      </c>
      <c r="AJ580">
        <f t="shared" si="89"/>
        <v>1.5828380183883955E-4</v>
      </c>
    </row>
    <row r="581" spans="1:36" ht="16">
      <c r="A581" t="s">
        <v>81</v>
      </c>
      <c r="B581" t="s">
        <v>82</v>
      </c>
      <c r="C581" t="s">
        <v>13</v>
      </c>
      <c r="D581" t="s">
        <v>14</v>
      </c>
      <c r="E581">
        <v>60</v>
      </c>
      <c r="F581">
        <v>0.93200000000000005</v>
      </c>
      <c r="G581">
        <v>2662</v>
      </c>
      <c r="I581">
        <v>-21.634146000000001</v>
      </c>
      <c r="J581">
        <v>1.0820069254881073</v>
      </c>
      <c r="K581" s="13">
        <f t="shared" si="81"/>
        <v>1.1703855334477926</v>
      </c>
      <c r="M581" t="s">
        <v>151</v>
      </c>
      <c r="N581" t="s">
        <v>152</v>
      </c>
      <c r="O581" t="s">
        <v>153</v>
      </c>
      <c r="P581" t="s">
        <v>154</v>
      </c>
      <c r="Q581">
        <v>4</v>
      </c>
      <c r="R581">
        <v>4</v>
      </c>
      <c r="S581" t="s">
        <v>82</v>
      </c>
      <c r="U581">
        <v>6.7781194189236477E-2</v>
      </c>
      <c r="V581" s="14">
        <v>13.3</v>
      </c>
      <c r="W581" s="15">
        <v>818.19799999999998</v>
      </c>
      <c r="X581" s="15">
        <v>504.44940000000003</v>
      </c>
      <c r="Y581" s="15">
        <f t="shared" si="82"/>
        <v>0.61653707293344651</v>
      </c>
      <c r="Z581" s="12">
        <f t="shared" si="83"/>
        <v>8.1999430700148395</v>
      </c>
      <c r="AA581">
        <v>5.8800913225194709</v>
      </c>
      <c r="AB581">
        <f t="shared" si="84"/>
        <v>0.71708928614657197</v>
      </c>
      <c r="AC581">
        <f t="shared" si="85"/>
        <v>1.3945264827113892</v>
      </c>
      <c r="AD581">
        <f t="shared" si="86"/>
        <v>9.4522670326693592E-2</v>
      </c>
      <c r="AE581">
        <v>995</v>
      </c>
      <c r="AF581">
        <f t="shared" si="87"/>
        <v>9.499765861979256E-5</v>
      </c>
      <c r="AG581">
        <v>2000</v>
      </c>
      <c r="AH581">
        <v>10.143000000000001</v>
      </c>
      <c r="AI581">
        <f t="shared" si="88"/>
        <v>1.8731668859270936E-2</v>
      </c>
      <c r="AJ581">
        <f t="shared" si="89"/>
        <v>2.1923274250225218E-4</v>
      </c>
    </row>
    <row r="582" spans="1:36" ht="16">
      <c r="A582" t="s">
        <v>81</v>
      </c>
      <c r="B582" t="s">
        <v>82</v>
      </c>
      <c r="C582" t="s">
        <v>13</v>
      </c>
      <c r="D582" t="s">
        <v>14</v>
      </c>
      <c r="E582">
        <v>61</v>
      </c>
      <c r="F582">
        <v>0.63100000000000001</v>
      </c>
      <c r="G582">
        <v>2748.4</v>
      </c>
      <c r="I582">
        <v>-19.406914400000002</v>
      </c>
      <c r="J582">
        <v>1.0844433823838224</v>
      </c>
      <c r="K582" s="13">
        <f t="shared" si="81"/>
        <v>1.1730186408139218</v>
      </c>
      <c r="M582" t="s">
        <v>151</v>
      </c>
      <c r="N582" t="s">
        <v>152</v>
      </c>
      <c r="O582" t="s">
        <v>153</v>
      </c>
      <c r="P582" t="s">
        <v>154</v>
      </c>
      <c r="Q582">
        <v>4</v>
      </c>
      <c r="R582">
        <v>4</v>
      </c>
      <c r="S582" t="s">
        <v>82</v>
      </c>
      <c r="U582">
        <v>4.5890486623828552E-2</v>
      </c>
      <c r="V582" s="14">
        <v>13.3</v>
      </c>
      <c r="W582" s="15">
        <v>818.19799999999998</v>
      </c>
      <c r="X582" s="15">
        <v>504.44940000000003</v>
      </c>
      <c r="Y582" s="15">
        <f t="shared" si="82"/>
        <v>0.61653707293344651</v>
      </c>
      <c r="Z582" s="12">
        <f t="shared" si="83"/>
        <v>8.1999430700148395</v>
      </c>
      <c r="AA582">
        <v>5.8800913225194709</v>
      </c>
      <c r="AB582">
        <f t="shared" si="84"/>
        <v>0.71708928614657197</v>
      </c>
      <c r="AC582">
        <f t="shared" si="85"/>
        <v>1.3945264827113892</v>
      </c>
      <c r="AD582">
        <f t="shared" si="86"/>
        <v>6.3995498901441683E-2</v>
      </c>
      <c r="AE582">
        <v>995</v>
      </c>
      <c r="AF582">
        <f t="shared" si="87"/>
        <v>6.4317084323056974E-5</v>
      </c>
      <c r="AG582">
        <v>2000</v>
      </c>
      <c r="AH582">
        <v>10.143000000000001</v>
      </c>
      <c r="AI582">
        <f t="shared" si="88"/>
        <v>1.2682063358583649E-2</v>
      </c>
      <c r="AJ582">
        <f t="shared" si="89"/>
        <v>1.4876296723601834E-4</v>
      </c>
    </row>
    <row r="583" spans="1:36" ht="16">
      <c r="A583" t="s">
        <v>81</v>
      </c>
      <c r="B583" t="s">
        <v>82</v>
      </c>
      <c r="C583" t="s">
        <v>13</v>
      </c>
      <c r="D583" t="s">
        <v>14</v>
      </c>
      <c r="E583">
        <v>62</v>
      </c>
      <c r="F583">
        <v>0.3</v>
      </c>
      <c r="G583">
        <v>2766.3</v>
      </c>
      <c r="H583" t="s">
        <v>53</v>
      </c>
      <c r="I583">
        <v>-27.479069599999999</v>
      </c>
      <c r="J583">
        <v>1.0756123611261832</v>
      </c>
      <c r="K583" s="13">
        <f t="shared" si="81"/>
        <v>1.1634748028142465</v>
      </c>
      <c r="M583" t="s">
        <v>151</v>
      </c>
      <c r="N583" t="s">
        <v>152</v>
      </c>
      <c r="O583" t="s">
        <v>153</v>
      </c>
      <c r="P583" t="s">
        <v>154</v>
      </c>
      <c r="Q583">
        <v>4</v>
      </c>
      <c r="R583">
        <v>4</v>
      </c>
      <c r="S583" t="s">
        <v>82</v>
      </c>
      <c r="T583" t="s">
        <v>53</v>
      </c>
      <c r="U583">
        <v>2.1817980962200577E-2</v>
      </c>
      <c r="V583" s="14">
        <v>13.3</v>
      </c>
      <c r="W583" s="15">
        <v>818.19799999999998</v>
      </c>
      <c r="X583" s="15">
        <v>504.44940000000003</v>
      </c>
      <c r="Y583" s="15">
        <f t="shared" si="82"/>
        <v>0.61653707293344651</v>
      </c>
      <c r="Z583" s="12">
        <f t="shared" si="83"/>
        <v>8.1999430700148395</v>
      </c>
      <c r="AA583">
        <v>5.8800913225194709</v>
      </c>
      <c r="AB583">
        <f t="shared" si="84"/>
        <v>0.71708928614657197</v>
      </c>
      <c r="AC583">
        <f t="shared" si="85"/>
        <v>1.3945264827113892</v>
      </c>
      <c r="AD583">
        <f t="shared" si="86"/>
        <v>3.0425752251081621E-2</v>
      </c>
      <c r="AE583">
        <v>995</v>
      </c>
      <c r="AF583">
        <f t="shared" si="87"/>
        <v>3.0578645478473993E-5</v>
      </c>
      <c r="AG583">
        <v>2000</v>
      </c>
      <c r="AH583">
        <v>10.143000000000001</v>
      </c>
      <c r="AI583">
        <f t="shared" si="88"/>
        <v>6.0295071435421451E-3</v>
      </c>
      <c r="AJ583">
        <f t="shared" si="89"/>
        <v>7.015179634899788E-5</v>
      </c>
    </row>
    <row r="584" spans="1:36" ht="16">
      <c r="A584" t="s">
        <v>81</v>
      </c>
      <c r="B584" t="s">
        <v>82</v>
      </c>
      <c r="C584" t="s">
        <v>13</v>
      </c>
      <c r="D584" t="s">
        <v>14</v>
      </c>
      <c r="E584">
        <v>63</v>
      </c>
      <c r="F584">
        <v>0.56100000000000005</v>
      </c>
      <c r="G584">
        <v>2814.2</v>
      </c>
      <c r="I584">
        <v>-16.994479999999999</v>
      </c>
      <c r="J584">
        <v>1.0870823045533626</v>
      </c>
      <c r="K584" s="13">
        <f t="shared" si="81"/>
        <v>1.175870542809256</v>
      </c>
      <c r="M584" t="s">
        <v>151</v>
      </c>
      <c r="N584" t="s">
        <v>152</v>
      </c>
      <c r="O584" t="s">
        <v>153</v>
      </c>
      <c r="P584" t="s">
        <v>154</v>
      </c>
      <c r="Q584">
        <v>4</v>
      </c>
      <c r="R584">
        <v>4</v>
      </c>
      <c r="S584" t="s">
        <v>82</v>
      </c>
      <c r="U584">
        <v>4.0799624399315081E-2</v>
      </c>
      <c r="V584" s="14">
        <v>13.3</v>
      </c>
      <c r="W584" s="15">
        <v>818.19799999999998</v>
      </c>
      <c r="X584" s="15">
        <v>504.44940000000003</v>
      </c>
      <c r="Y584" s="15">
        <f t="shared" si="82"/>
        <v>0.61653707293344651</v>
      </c>
      <c r="Z584" s="12">
        <f t="shared" si="83"/>
        <v>8.1999430700148395</v>
      </c>
      <c r="AA584">
        <v>5.8800913225194709</v>
      </c>
      <c r="AB584">
        <f t="shared" si="84"/>
        <v>0.71708928614657197</v>
      </c>
      <c r="AC584">
        <f t="shared" si="85"/>
        <v>1.3945264827113892</v>
      </c>
      <c r="AD584">
        <f t="shared" si="86"/>
        <v>5.6896156709522638E-2</v>
      </c>
      <c r="AE584">
        <v>995</v>
      </c>
      <c r="AF584">
        <f t="shared" si="87"/>
        <v>5.7182067044746371E-5</v>
      </c>
      <c r="AG584">
        <v>2000</v>
      </c>
      <c r="AH584">
        <v>10.143000000000001</v>
      </c>
      <c r="AI584">
        <f t="shared" si="88"/>
        <v>1.1275178358423812E-2</v>
      </c>
      <c r="AJ584">
        <f t="shared" si="89"/>
        <v>1.3258150096590984E-4</v>
      </c>
    </row>
    <row r="585" spans="1:36" ht="16">
      <c r="A585" t="s">
        <v>81</v>
      </c>
      <c r="B585" t="s">
        <v>82</v>
      </c>
      <c r="C585" t="s">
        <v>13</v>
      </c>
      <c r="D585" t="s">
        <v>14</v>
      </c>
      <c r="E585">
        <v>64</v>
      </c>
      <c r="F585">
        <v>0.254</v>
      </c>
      <c r="G585">
        <v>2915.1</v>
      </c>
      <c r="I585">
        <v>-19.290802800000002</v>
      </c>
      <c r="J585">
        <v>1.0845703981719776</v>
      </c>
      <c r="K585" s="13">
        <f t="shared" si="81"/>
        <v>1.1731559079660947</v>
      </c>
      <c r="M585" t="s">
        <v>151</v>
      </c>
      <c r="N585" t="s">
        <v>152</v>
      </c>
      <c r="O585" t="s">
        <v>153</v>
      </c>
      <c r="P585" t="s">
        <v>154</v>
      </c>
      <c r="Q585">
        <v>4</v>
      </c>
      <c r="R585">
        <v>4</v>
      </c>
      <c r="S585" t="s">
        <v>82</v>
      </c>
      <c r="U585">
        <v>1.8472557214663156E-2</v>
      </c>
      <c r="V585" s="14">
        <v>13.3</v>
      </c>
      <c r="W585" s="15">
        <v>818.19799999999998</v>
      </c>
      <c r="X585" s="15">
        <v>504.44940000000003</v>
      </c>
      <c r="Y585" s="15">
        <f t="shared" si="82"/>
        <v>0.61653707293344651</v>
      </c>
      <c r="Z585" s="12">
        <f t="shared" si="83"/>
        <v>8.1999430700148395</v>
      </c>
      <c r="AA585">
        <v>5.8800913225194709</v>
      </c>
      <c r="AB585">
        <f t="shared" si="84"/>
        <v>0.71708928614657197</v>
      </c>
      <c r="AC585">
        <f t="shared" si="85"/>
        <v>1.3945264827113892</v>
      </c>
      <c r="AD585">
        <f t="shared" si="86"/>
        <v>2.5760470239249107E-2</v>
      </c>
      <c r="AE585">
        <v>995</v>
      </c>
      <c r="AF585">
        <f t="shared" si="87"/>
        <v>2.5889919838441315E-5</v>
      </c>
      <c r="AG585">
        <v>2000</v>
      </c>
      <c r="AH585">
        <v>10.143000000000001</v>
      </c>
      <c r="AI585">
        <f t="shared" si="88"/>
        <v>5.1049827148656832E-3</v>
      </c>
      <c r="AJ585">
        <f t="shared" si="89"/>
        <v>5.9889406320094699E-5</v>
      </c>
    </row>
    <row r="586" spans="1:36" ht="16">
      <c r="A586" t="s">
        <v>81</v>
      </c>
      <c r="B586" t="s">
        <v>82</v>
      </c>
      <c r="C586" t="s">
        <v>13</v>
      </c>
      <c r="D586" t="s">
        <v>14</v>
      </c>
      <c r="E586">
        <v>65</v>
      </c>
      <c r="F586">
        <v>0.64300000000000002</v>
      </c>
      <c r="G586">
        <v>2938.3</v>
      </c>
      <c r="H586" t="s">
        <v>54</v>
      </c>
      <c r="I586">
        <v>-21.770409200000003</v>
      </c>
      <c r="J586">
        <v>1.0818578578782068</v>
      </c>
      <c r="K586" s="13">
        <f t="shared" si="81"/>
        <v>1.1702244340003256</v>
      </c>
      <c r="M586" t="s">
        <v>151</v>
      </c>
      <c r="N586" t="s">
        <v>152</v>
      </c>
      <c r="O586" t="s">
        <v>153</v>
      </c>
      <c r="P586" t="s">
        <v>154</v>
      </c>
      <c r="Q586">
        <v>4</v>
      </c>
      <c r="R586">
        <v>4</v>
      </c>
      <c r="S586" t="s">
        <v>82</v>
      </c>
      <c r="T586" t="s">
        <v>54</v>
      </c>
      <c r="U586">
        <v>4.6763205862316574E-2</v>
      </c>
      <c r="V586" s="14">
        <v>13.3</v>
      </c>
      <c r="W586" s="15">
        <v>818.19799999999998</v>
      </c>
      <c r="X586" s="15">
        <v>504.44940000000003</v>
      </c>
      <c r="Y586" s="15">
        <f t="shared" si="82"/>
        <v>0.61653707293344651</v>
      </c>
      <c r="Z586" s="12">
        <f t="shared" si="83"/>
        <v>8.1999430700148395</v>
      </c>
      <c r="AA586">
        <v>5.8800913225194709</v>
      </c>
      <c r="AB586">
        <f t="shared" si="84"/>
        <v>0.71708928614657197</v>
      </c>
      <c r="AC586">
        <f t="shared" si="85"/>
        <v>1.3945264827113892</v>
      </c>
      <c r="AD586">
        <f t="shared" si="86"/>
        <v>6.5212528991484955E-2</v>
      </c>
      <c r="AE586">
        <v>995</v>
      </c>
      <c r="AF586">
        <f t="shared" si="87"/>
        <v>6.5540230142195936E-5</v>
      </c>
      <c r="AG586">
        <v>2000</v>
      </c>
      <c r="AH586">
        <v>10.143000000000001</v>
      </c>
      <c r="AI586">
        <f t="shared" si="88"/>
        <v>1.2923243644325335E-2</v>
      </c>
      <c r="AJ586">
        <f t="shared" si="89"/>
        <v>1.5123095479128919E-4</v>
      </c>
    </row>
    <row r="587" spans="1:36" ht="16">
      <c r="A587" t="s">
        <v>81</v>
      </c>
      <c r="B587" t="s">
        <v>82</v>
      </c>
      <c r="C587" t="s">
        <v>13</v>
      </c>
      <c r="D587" t="s">
        <v>14</v>
      </c>
      <c r="E587">
        <v>66</v>
      </c>
      <c r="F587">
        <v>0.70599999999999996</v>
      </c>
      <c r="G587">
        <v>3369.1</v>
      </c>
      <c r="H587" t="s">
        <v>55</v>
      </c>
      <c r="I587">
        <v>-24.022590399999999</v>
      </c>
      <c r="J587">
        <v>1.0793939781448711</v>
      </c>
      <c r="K587" s="13">
        <f t="shared" si="81"/>
        <v>1.1675616790239021</v>
      </c>
      <c r="M587" t="s">
        <v>151</v>
      </c>
      <c r="N587" t="s">
        <v>152</v>
      </c>
      <c r="O587" t="s">
        <v>153</v>
      </c>
      <c r="P587" t="s">
        <v>154</v>
      </c>
      <c r="Q587">
        <v>4</v>
      </c>
      <c r="R587">
        <v>4</v>
      </c>
      <c r="S587" t="s">
        <v>82</v>
      </c>
      <c r="T587" t="s">
        <v>55</v>
      </c>
      <c r="U587">
        <v>5.1344981864378691E-2</v>
      </c>
      <c r="V587" s="14">
        <v>13.3</v>
      </c>
      <c r="W587" s="15">
        <v>818.19799999999998</v>
      </c>
      <c r="X587" s="15">
        <v>504.44940000000003</v>
      </c>
      <c r="Y587" s="15">
        <f t="shared" si="82"/>
        <v>0.61653707293344651</v>
      </c>
      <c r="Z587" s="12">
        <f t="shared" si="83"/>
        <v>8.1999430700148395</v>
      </c>
      <c r="AA587">
        <v>5.8800913225194709</v>
      </c>
      <c r="AB587">
        <f t="shared" si="84"/>
        <v>0.71708928614657197</v>
      </c>
      <c r="AC587">
        <f t="shared" si="85"/>
        <v>1.3945264827113892</v>
      </c>
      <c r="AD587">
        <f t="shared" si="86"/>
        <v>7.160193696421209E-2</v>
      </c>
      <c r="AE587">
        <v>995</v>
      </c>
      <c r="AF587">
        <f t="shared" si="87"/>
        <v>7.1961745692675466E-5</v>
      </c>
      <c r="AG587">
        <v>2000</v>
      </c>
      <c r="AH587">
        <v>10.143000000000001</v>
      </c>
      <c r="AI587">
        <f t="shared" si="88"/>
        <v>1.4189440144469182E-2</v>
      </c>
      <c r="AJ587">
        <f t="shared" si="89"/>
        <v>1.6567046559485597E-4</v>
      </c>
    </row>
    <row r="588" spans="1:36" ht="16">
      <c r="A588" t="s">
        <v>81</v>
      </c>
      <c r="B588" t="s">
        <v>82</v>
      </c>
      <c r="C588" t="s">
        <v>13</v>
      </c>
      <c r="D588" t="s">
        <v>14</v>
      </c>
      <c r="E588">
        <v>67</v>
      </c>
      <c r="F588">
        <v>0.57199999999999995</v>
      </c>
      <c r="G588">
        <v>3804.8</v>
      </c>
      <c r="I588">
        <v>-32.605252799999995</v>
      </c>
      <c r="J588">
        <v>1.0700034450149802</v>
      </c>
      <c r="K588" s="13">
        <f t="shared" si="81"/>
        <v>1.1574130775119755</v>
      </c>
      <c r="M588" t="s">
        <v>151</v>
      </c>
      <c r="N588" t="s">
        <v>152</v>
      </c>
      <c r="O588" t="s">
        <v>153</v>
      </c>
      <c r="P588" t="s">
        <v>154</v>
      </c>
      <c r="Q588">
        <v>4</v>
      </c>
      <c r="R588">
        <v>4</v>
      </c>
      <c r="S588" t="s">
        <v>82</v>
      </c>
      <c r="U588">
        <v>4.1599617034595769E-2</v>
      </c>
      <c r="V588" s="14">
        <v>13.3</v>
      </c>
      <c r="W588" s="15">
        <v>818.19799999999998</v>
      </c>
      <c r="X588" s="15">
        <v>504.44940000000003</v>
      </c>
      <c r="Y588" s="15">
        <f t="shared" si="82"/>
        <v>0.61653707293344651</v>
      </c>
      <c r="Z588" s="12">
        <f t="shared" si="83"/>
        <v>8.1999430700148395</v>
      </c>
      <c r="AA588">
        <v>5.8800913225194709</v>
      </c>
      <c r="AB588">
        <f t="shared" si="84"/>
        <v>0.71708928614657197</v>
      </c>
      <c r="AC588">
        <f t="shared" si="85"/>
        <v>1.3945264827113892</v>
      </c>
      <c r="AD588">
        <f t="shared" si="86"/>
        <v>5.801176762539563E-2</v>
      </c>
      <c r="AE588">
        <v>995</v>
      </c>
      <c r="AF588">
        <f t="shared" si="87"/>
        <v>5.8303284045623747E-5</v>
      </c>
      <c r="AG588">
        <v>2000</v>
      </c>
      <c r="AH588">
        <v>10.143000000000001</v>
      </c>
      <c r="AI588">
        <f t="shared" si="88"/>
        <v>1.1496260287020357E-2</v>
      </c>
      <c r="AJ588">
        <f t="shared" si="89"/>
        <v>1.3305921998678938E-4</v>
      </c>
    </row>
    <row r="589" spans="1:36" ht="16">
      <c r="A589" t="s">
        <v>115</v>
      </c>
      <c r="B589" t="s">
        <v>116</v>
      </c>
      <c r="C589" t="s">
        <v>13</v>
      </c>
      <c r="D589" t="s">
        <v>14</v>
      </c>
      <c r="E589">
        <v>1</v>
      </c>
      <c r="F589">
        <v>119.66200000000001</v>
      </c>
      <c r="G589">
        <v>66.7</v>
      </c>
      <c r="I589">
        <v>-37.365828400000005</v>
      </c>
      <c r="J589">
        <v>1.0647939961458199</v>
      </c>
      <c r="K589" s="13">
        <f t="shared" si="81"/>
        <v>1.1517830182471431</v>
      </c>
      <c r="M589" t="s">
        <v>151</v>
      </c>
      <c r="N589" t="s">
        <v>152</v>
      </c>
      <c r="O589" t="s">
        <v>153</v>
      </c>
      <c r="P589" t="s">
        <v>150</v>
      </c>
      <c r="Q589">
        <v>4</v>
      </c>
      <c r="R589">
        <v>4</v>
      </c>
      <c r="S589" t="s">
        <v>116</v>
      </c>
      <c r="U589">
        <v>8.9341635373875352</v>
      </c>
      <c r="V589" s="14">
        <v>13.3</v>
      </c>
      <c r="W589" s="15">
        <v>818.19799999999998</v>
      </c>
      <c r="X589" s="15">
        <v>504.44940000000003</v>
      </c>
      <c r="Y589" s="15">
        <f t="shared" si="82"/>
        <v>0.61653707293344651</v>
      </c>
      <c r="Z589" s="12">
        <f t="shared" si="83"/>
        <v>8.1999430700148395</v>
      </c>
      <c r="AA589">
        <v>7.5859232843569639</v>
      </c>
      <c r="AB589">
        <f t="shared" si="84"/>
        <v>0.92511901845962885</v>
      </c>
      <c r="AC589">
        <f t="shared" si="85"/>
        <v>1.080941997782136</v>
      </c>
      <c r="AD589">
        <f t="shared" si="86"/>
        <v>9.6573125826159973</v>
      </c>
      <c r="AE589">
        <v>995</v>
      </c>
      <c r="AF589">
        <f t="shared" si="87"/>
        <v>9.705841791573867E-3</v>
      </c>
      <c r="AG589">
        <v>2000</v>
      </c>
      <c r="AH589">
        <v>10.762</v>
      </c>
      <c r="AI589">
        <f t="shared" si="88"/>
        <v>1.8037245477743666</v>
      </c>
      <c r="AJ589">
        <f t="shared" si="89"/>
        <v>2.0774993037220232E-2</v>
      </c>
    </row>
    <row r="590" spans="1:36" ht="16">
      <c r="A590" t="s">
        <v>115</v>
      </c>
      <c r="B590" t="s">
        <v>116</v>
      </c>
      <c r="C590" t="s">
        <v>13</v>
      </c>
      <c r="D590" t="s">
        <v>14</v>
      </c>
      <c r="E590">
        <v>2</v>
      </c>
      <c r="F590">
        <v>119.42100000000001</v>
      </c>
      <c r="G590">
        <v>126.4</v>
      </c>
      <c r="I590">
        <v>-37.500172399999997</v>
      </c>
      <c r="J590">
        <v>1.0646469769299047</v>
      </c>
      <c r="K590" s="13">
        <f t="shared" si="81"/>
        <v>1.1516241280112316</v>
      </c>
      <c r="M590" t="s">
        <v>151</v>
      </c>
      <c r="N590" t="s">
        <v>152</v>
      </c>
      <c r="O590" t="s">
        <v>153</v>
      </c>
      <c r="P590" t="s">
        <v>150</v>
      </c>
      <c r="Q590">
        <v>4</v>
      </c>
      <c r="R590">
        <v>4</v>
      </c>
      <c r="S590" t="s">
        <v>116</v>
      </c>
      <c r="U590">
        <v>8.9161700773709018</v>
      </c>
      <c r="V590" s="14">
        <v>13.3</v>
      </c>
      <c r="W590" s="15">
        <v>818.19799999999998</v>
      </c>
      <c r="X590" s="15">
        <v>504.44940000000003</v>
      </c>
      <c r="Y590" s="15">
        <f t="shared" si="82"/>
        <v>0.61653707293344651</v>
      </c>
      <c r="Z590" s="12">
        <f t="shared" si="83"/>
        <v>8.1999430700148395</v>
      </c>
      <c r="AA590">
        <v>7.5859232843569639</v>
      </c>
      <c r="AB590">
        <f t="shared" si="84"/>
        <v>0.92511901845962885</v>
      </c>
      <c r="AC590">
        <f t="shared" si="85"/>
        <v>1.080941997782136</v>
      </c>
      <c r="AD590">
        <f t="shared" si="86"/>
        <v>9.6378626959986047</v>
      </c>
      <c r="AE590">
        <v>995</v>
      </c>
      <c r="AF590">
        <f t="shared" si="87"/>
        <v>9.6862941668327679E-3</v>
      </c>
      <c r="AG590">
        <v>2000</v>
      </c>
      <c r="AH590">
        <v>10.762</v>
      </c>
      <c r="AI590">
        <f t="shared" si="88"/>
        <v>1.8000918355013507</v>
      </c>
      <c r="AJ590">
        <f t="shared" si="89"/>
        <v>2.0730291903993801E-2</v>
      </c>
    </row>
    <row r="591" spans="1:36" ht="16">
      <c r="A591" t="s">
        <v>115</v>
      </c>
      <c r="B591" t="s">
        <v>116</v>
      </c>
      <c r="C591" t="s">
        <v>13</v>
      </c>
      <c r="D591" t="s">
        <v>14</v>
      </c>
      <c r="E591">
        <v>3</v>
      </c>
      <c r="F591">
        <v>119.36799999999999</v>
      </c>
      <c r="G591">
        <v>186.2</v>
      </c>
      <c r="I591">
        <v>-37.432040800000003</v>
      </c>
      <c r="J591">
        <v>1.064721536729726</v>
      </c>
      <c r="K591" s="13">
        <f t="shared" si="81"/>
        <v>1.1517047081232816</v>
      </c>
      <c r="M591" t="s">
        <v>151</v>
      </c>
      <c r="N591" t="s">
        <v>152</v>
      </c>
      <c r="O591" t="s">
        <v>153</v>
      </c>
      <c r="P591" t="s">
        <v>150</v>
      </c>
      <c r="Q591">
        <v>4</v>
      </c>
      <c r="R591">
        <v>4</v>
      </c>
      <c r="S591" t="s">
        <v>116</v>
      </c>
      <c r="U591">
        <v>8.9122130094004373</v>
      </c>
      <c r="V591" s="14">
        <v>13.3</v>
      </c>
      <c r="W591" s="15">
        <v>818.19799999999998</v>
      </c>
      <c r="X591" s="15">
        <v>504.44940000000003</v>
      </c>
      <c r="Y591" s="15">
        <f t="shared" si="82"/>
        <v>0.61653707293344651</v>
      </c>
      <c r="Z591" s="12">
        <f t="shared" si="83"/>
        <v>8.1999430700148395</v>
      </c>
      <c r="AA591">
        <v>7.5859232843569639</v>
      </c>
      <c r="AB591">
        <f t="shared" si="84"/>
        <v>0.92511901845962885</v>
      </c>
      <c r="AC591">
        <f t="shared" si="85"/>
        <v>1.080941997782136</v>
      </c>
      <c r="AD591">
        <f t="shared" si="86"/>
        <v>9.6335853350412499</v>
      </c>
      <c r="AE591">
        <v>995</v>
      </c>
      <c r="AF591">
        <f t="shared" si="87"/>
        <v>9.6819953115992469E-3</v>
      </c>
      <c r="AG591">
        <v>2000</v>
      </c>
      <c r="AH591">
        <v>10.762</v>
      </c>
      <c r="AI591">
        <f t="shared" si="88"/>
        <v>1.799292940271185</v>
      </c>
      <c r="AJ591">
        <f t="shared" si="89"/>
        <v>2.0722541506033063E-2</v>
      </c>
    </row>
    <row r="592" spans="1:36" ht="16">
      <c r="A592" t="s">
        <v>115</v>
      </c>
      <c r="B592" t="s">
        <v>116</v>
      </c>
      <c r="C592" t="s">
        <v>13</v>
      </c>
      <c r="D592" t="s">
        <v>14</v>
      </c>
      <c r="E592">
        <v>4</v>
      </c>
      <c r="F592">
        <v>119.254</v>
      </c>
      <c r="G592">
        <v>246</v>
      </c>
      <c r="I592">
        <v>-37.479061199999997</v>
      </c>
      <c r="J592">
        <v>1.064670079978485</v>
      </c>
      <c r="K592" s="13">
        <f t="shared" si="81"/>
        <v>1.1516490965107029</v>
      </c>
      <c r="M592" t="s">
        <v>151</v>
      </c>
      <c r="N592" t="s">
        <v>152</v>
      </c>
      <c r="O592" t="s">
        <v>153</v>
      </c>
      <c r="P592" t="s">
        <v>150</v>
      </c>
      <c r="Q592">
        <v>4</v>
      </c>
      <c r="R592">
        <v>4</v>
      </c>
      <c r="S592" t="s">
        <v>116</v>
      </c>
      <c r="U592">
        <v>8.903701580180952</v>
      </c>
      <c r="V592" s="14">
        <v>13.3</v>
      </c>
      <c r="W592" s="15">
        <v>818.19799999999998</v>
      </c>
      <c r="X592" s="15">
        <v>504.44940000000003</v>
      </c>
      <c r="Y592" s="15">
        <f t="shared" si="82"/>
        <v>0.61653707293344651</v>
      </c>
      <c r="Z592" s="12">
        <f t="shared" si="83"/>
        <v>8.1999430700148395</v>
      </c>
      <c r="AA592">
        <v>7.5859232843569639</v>
      </c>
      <c r="AB592">
        <f t="shared" si="84"/>
        <v>0.92511901845962885</v>
      </c>
      <c r="AC592">
        <f t="shared" si="85"/>
        <v>1.080941997782136</v>
      </c>
      <c r="AD592">
        <f t="shared" si="86"/>
        <v>9.6243849737367597</v>
      </c>
      <c r="AE592">
        <v>995</v>
      </c>
      <c r="AF592">
        <f t="shared" si="87"/>
        <v>9.6727487173233762E-3</v>
      </c>
      <c r="AG592">
        <v>2000</v>
      </c>
      <c r="AH592">
        <v>10.762</v>
      </c>
      <c r="AI592">
        <f t="shared" si="88"/>
        <v>1.7975745618515844</v>
      </c>
      <c r="AJ592">
        <f t="shared" si="89"/>
        <v>2.0701751200669999E-2</v>
      </c>
    </row>
    <row r="593" spans="1:36" ht="16">
      <c r="A593" t="s">
        <v>115</v>
      </c>
      <c r="B593" t="s">
        <v>116</v>
      </c>
      <c r="C593" t="s">
        <v>13</v>
      </c>
      <c r="D593" t="s">
        <v>14</v>
      </c>
      <c r="E593">
        <v>5</v>
      </c>
      <c r="F593">
        <v>119.291</v>
      </c>
      <c r="G593">
        <v>305.60000000000002</v>
      </c>
      <c r="I593">
        <v>-37.545273600000002</v>
      </c>
      <c r="J593">
        <v>1.0645976203808802</v>
      </c>
      <c r="K593" s="13">
        <f t="shared" si="81"/>
        <v>1.1515707861746485</v>
      </c>
      <c r="M593" t="s">
        <v>151</v>
      </c>
      <c r="N593" t="s">
        <v>152</v>
      </c>
      <c r="O593" t="s">
        <v>153</v>
      </c>
      <c r="P593" t="s">
        <v>150</v>
      </c>
      <c r="Q593">
        <v>4</v>
      </c>
      <c r="R593">
        <v>4</v>
      </c>
      <c r="S593" t="s">
        <v>116</v>
      </c>
      <c r="U593">
        <v>8.9064640615942938</v>
      </c>
      <c r="V593" s="14">
        <v>13.3</v>
      </c>
      <c r="W593" s="15">
        <v>818.19799999999998</v>
      </c>
      <c r="X593" s="15">
        <v>504.44940000000003</v>
      </c>
      <c r="Y593" s="15">
        <f t="shared" si="82"/>
        <v>0.61653707293344651</v>
      </c>
      <c r="Z593" s="12">
        <f t="shared" si="83"/>
        <v>8.1999430700148395</v>
      </c>
      <c r="AA593">
        <v>7.5859232843569639</v>
      </c>
      <c r="AB593">
        <f t="shared" si="84"/>
        <v>0.92511901845962885</v>
      </c>
      <c r="AC593">
        <f t="shared" si="85"/>
        <v>1.080941997782136</v>
      </c>
      <c r="AD593">
        <f t="shared" si="86"/>
        <v>9.6273710559145336</v>
      </c>
      <c r="AE593">
        <v>995</v>
      </c>
      <c r="AF593">
        <f t="shared" si="87"/>
        <v>9.675749804939229E-3</v>
      </c>
      <c r="AG593">
        <v>2000</v>
      </c>
      <c r="AH593">
        <v>10.762</v>
      </c>
      <c r="AI593">
        <f t="shared" si="88"/>
        <v>1.7981322811632092</v>
      </c>
      <c r="AJ593">
        <f t="shared" si="89"/>
        <v>2.0706766046651309E-2</v>
      </c>
    </row>
    <row r="594" spans="1:36" ht="16">
      <c r="A594" t="s">
        <v>115</v>
      </c>
      <c r="B594" t="s">
        <v>116</v>
      </c>
      <c r="C594" t="s">
        <v>13</v>
      </c>
      <c r="D594" t="s">
        <v>14</v>
      </c>
      <c r="E594">
        <v>6</v>
      </c>
      <c r="F594">
        <v>119.3</v>
      </c>
      <c r="G594">
        <v>365.3</v>
      </c>
      <c r="I594">
        <v>-37.674819599999999</v>
      </c>
      <c r="J594">
        <v>1.0644558512959801</v>
      </c>
      <c r="K594" s="13">
        <f t="shared" si="81"/>
        <v>1.1514175699408911</v>
      </c>
      <c r="M594" t="s">
        <v>151</v>
      </c>
      <c r="N594" t="s">
        <v>152</v>
      </c>
      <c r="O594" t="s">
        <v>153</v>
      </c>
      <c r="P594" t="s">
        <v>150</v>
      </c>
      <c r="Q594">
        <v>4</v>
      </c>
      <c r="R594">
        <v>4</v>
      </c>
      <c r="S594" t="s">
        <v>116</v>
      </c>
      <c r="U594">
        <v>8.9071360165326734</v>
      </c>
      <c r="V594" s="14">
        <v>13.3</v>
      </c>
      <c r="W594" s="15">
        <v>818.19799999999998</v>
      </c>
      <c r="X594" s="15">
        <v>504.44940000000003</v>
      </c>
      <c r="Y594" s="15">
        <f t="shared" si="82"/>
        <v>0.61653707293344651</v>
      </c>
      <c r="Z594" s="12">
        <f t="shared" si="83"/>
        <v>8.1999430700148395</v>
      </c>
      <c r="AA594">
        <v>7.5859232843569639</v>
      </c>
      <c r="AB594">
        <f t="shared" si="84"/>
        <v>0.92511901845962885</v>
      </c>
      <c r="AC594">
        <f t="shared" si="85"/>
        <v>1.080941997782136</v>
      </c>
      <c r="AD594">
        <f t="shared" si="86"/>
        <v>9.6280974002280448</v>
      </c>
      <c r="AE594">
        <v>995</v>
      </c>
      <c r="AF594">
        <f t="shared" si="87"/>
        <v>9.676479799224166E-3</v>
      </c>
      <c r="AG594">
        <v>2000</v>
      </c>
      <c r="AH594">
        <v>10.762</v>
      </c>
      <c r="AI594">
        <f t="shared" si="88"/>
        <v>1.7982679426173882</v>
      </c>
      <c r="AJ594">
        <f t="shared" si="89"/>
        <v>2.0705573045911189E-2</v>
      </c>
    </row>
    <row r="595" spans="1:36" ht="16">
      <c r="A595" t="s">
        <v>115</v>
      </c>
      <c r="B595" t="s">
        <v>116</v>
      </c>
      <c r="C595" t="s">
        <v>13</v>
      </c>
      <c r="D595" t="s">
        <v>14</v>
      </c>
      <c r="E595">
        <v>7</v>
      </c>
      <c r="F595">
        <v>119.31</v>
      </c>
      <c r="G595">
        <v>425.1</v>
      </c>
      <c r="I595">
        <v>-37.798607999999994</v>
      </c>
      <c r="J595">
        <v>1.0643203826796872</v>
      </c>
      <c r="K595" s="13">
        <f t="shared" si="81"/>
        <v>1.151271162873744</v>
      </c>
      <c r="M595" t="s">
        <v>151</v>
      </c>
      <c r="N595" t="s">
        <v>152</v>
      </c>
      <c r="O595" t="s">
        <v>153</v>
      </c>
      <c r="P595" t="s">
        <v>150</v>
      </c>
      <c r="Q595">
        <v>4</v>
      </c>
      <c r="R595">
        <v>4</v>
      </c>
      <c r="S595" t="s">
        <v>116</v>
      </c>
      <c r="U595">
        <v>8.9078826331308747</v>
      </c>
      <c r="V595" s="14">
        <v>13.3</v>
      </c>
      <c r="W595" s="15">
        <v>818.19799999999998</v>
      </c>
      <c r="X595" s="15">
        <v>504.44940000000003</v>
      </c>
      <c r="Y595" s="15">
        <f t="shared" si="82"/>
        <v>0.61653707293344651</v>
      </c>
      <c r="Z595" s="12">
        <f t="shared" si="83"/>
        <v>8.1999430700148395</v>
      </c>
      <c r="AA595">
        <v>7.5859232843569639</v>
      </c>
      <c r="AB595">
        <f t="shared" si="84"/>
        <v>0.92511901845962885</v>
      </c>
      <c r="AC595">
        <f t="shared" si="85"/>
        <v>1.080941997782136</v>
      </c>
      <c r="AD595">
        <f t="shared" si="86"/>
        <v>9.6289044494652813</v>
      </c>
      <c r="AE595">
        <v>995</v>
      </c>
      <c r="AF595">
        <f t="shared" si="87"/>
        <v>9.6772909039852077E-3</v>
      </c>
      <c r="AG595">
        <v>2000</v>
      </c>
      <c r="AH595">
        <v>10.762</v>
      </c>
      <c r="AI595">
        <f t="shared" si="88"/>
        <v>1.7984186775664759</v>
      </c>
      <c r="AJ595">
        <f t="shared" si="89"/>
        <v>2.0704675622558174E-2</v>
      </c>
    </row>
    <row r="596" spans="1:36" ht="16">
      <c r="A596" t="s">
        <v>115</v>
      </c>
      <c r="B596" t="s">
        <v>116</v>
      </c>
      <c r="C596" t="s">
        <v>13</v>
      </c>
      <c r="D596" t="s">
        <v>14</v>
      </c>
      <c r="E596">
        <v>8</v>
      </c>
      <c r="F596">
        <v>0.18</v>
      </c>
      <c r="G596">
        <v>1149.0999999999999</v>
      </c>
      <c r="I596">
        <v>2.2589344000000002</v>
      </c>
      <c r="J596">
        <v>1.1081382516751899</v>
      </c>
      <c r="K596" s="13">
        <f t="shared" si="81"/>
        <v>1.1986254097077091</v>
      </c>
      <c r="M596" t="s">
        <v>151</v>
      </c>
      <c r="N596" t="s">
        <v>152</v>
      </c>
      <c r="O596" t="s">
        <v>153</v>
      </c>
      <c r="P596" t="s">
        <v>150</v>
      </c>
      <c r="Q596">
        <v>4</v>
      </c>
      <c r="R596">
        <v>4</v>
      </c>
      <c r="S596" t="s">
        <v>116</v>
      </c>
      <c r="U596">
        <v>1.3439098767610069E-2</v>
      </c>
      <c r="V596" s="14">
        <v>13.3</v>
      </c>
      <c r="W596" s="15">
        <v>818.19799999999998</v>
      </c>
      <c r="X596" s="15">
        <v>504.44940000000003</v>
      </c>
      <c r="Y596" s="15">
        <f t="shared" si="82"/>
        <v>0.61653707293344651</v>
      </c>
      <c r="Z596" s="12">
        <f t="shared" si="83"/>
        <v>8.1999430700148395</v>
      </c>
      <c r="AA596">
        <v>7.5859232843569639</v>
      </c>
      <c r="AB596">
        <f t="shared" si="84"/>
        <v>0.92511901845962885</v>
      </c>
      <c r="AC596">
        <f t="shared" si="85"/>
        <v>1.080941997782136</v>
      </c>
      <c r="AD596">
        <f t="shared" si="86"/>
        <v>1.4526886270251869E-2</v>
      </c>
      <c r="AE596">
        <v>995</v>
      </c>
      <c r="AF596">
        <f t="shared" si="87"/>
        <v>1.4599885698745598E-5</v>
      </c>
      <c r="AG596">
        <v>2000</v>
      </c>
      <c r="AH596">
        <v>10.762</v>
      </c>
      <c r="AI596">
        <f t="shared" si="88"/>
        <v>2.7132290835803004E-3</v>
      </c>
      <c r="AJ596">
        <f t="shared" si="89"/>
        <v>3.2521453219373099E-5</v>
      </c>
    </row>
    <row r="597" spans="1:36" ht="16">
      <c r="A597" t="s">
        <v>115</v>
      </c>
      <c r="B597" t="s">
        <v>116</v>
      </c>
      <c r="C597" t="s">
        <v>13</v>
      </c>
      <c r="D597" t="s">
        <v>14</v>
      </c>
      <c r="E597">
        <v>9</v>
      </c>
      <c r="F597">
        <v>2.4849999999999999</v>
      </c>
      <c r="G597">
        <v>1200.3</v>
      </c>
      <c r="H597" t="s">
        <v>15</v>
      </c>
      <c r="I597">
        <v>-13.021736000000001</v>
      </c>
      <c r="J597">
        <v>1.0914277167921032</v>
      </c>
      <c r="K597" s="13">
        <f t="shared" si="81"/>
        <v>1.1805666337006011</v>
      </c>
      <c r="M597" t="s">
        <v>151</v>
      </c>
      <c r="N597" t="s">
        <v>152</v>
      </c>
      <c r="O597" t="s">
        <v>153</v>
      </c>
      <c r="P597" t="s">
        <v>150</v>
      </c>
      <c r="Q597">
        <v>4</v>
      </c>
      <c r="R597">
        <v>4</v>
      </c>
      <c r="S597" t="s">
        <v>116</v>
      </c>
      <c r="T597" t="s">
        <v>15</v>
      </c>
      <c r="U597">
        <v>0.185534224652839</v>
      </c>
      <c r="V597" s="14">
        <v>13.3</v>
      </c>
      <c r="W597" s="15">
        <v>818.19799999999998</v>
      </c>
      <c r="X597" s="15">
        <v>504.44940000000003</v>
      </c>
      <c r="Y597" s="15">
        <f t="shared" si="82"/>
        <v>0.61653707293344651</v>
      </c>
      <c r="Z597" s="12">
        <f t="shared" si="83"/>
        <v>8.1999430700148395</v>
      </c>
      <c r="AA597">
        <v>7.5859232843569639</v>
      </c>
      <c r="AB597">
        <f t="shared" si="84"/>
        <v>0.92511901845962885</v>
      </c>
      <c r="AC597">
        <f t="shared" si="85"/>
        <v>1.080941997782136</v>
      </c>
      <c r="AD597">
        <f t="shared" si="86"/>
        <v>0.2005517354531994</v>
      </c>
      <c r="AE597">
        <v>995</v>
      </c>
      <c r="AF597">
        <f t="shared" si="87"/>
        <v>2.0155953311879336E-4</v>
      </c>
      <c r="AG597">
        <v>2000</v>
      </c>
      <c r="AH597">
        <v>10.762</v>
      </c>
      <c r="AI597">
        <f t="shared" si="88"/>
        <v>3.745763484831692E-2</v>
      </c>
      <c r="AJ597">
        <f t="shared" si="89"/>
        <v>4.422123387926383E-4</v>
      </c>
    </row>
    <row r="598" spans="1:36" ht="16">
      <c r="A598" t="s">
        <v>115</v>
      </c>
      <c r="B598" t="s">
        <v>116</v>
      </c>
      <c r="C598" t="s">
        <v>13</v>
      </c>
      <c r="D598" t="s">
        <v>14</v>
      </c>
      <c r="E598">
        <v>10</v>
      </c>
      <c r="F598">
        <v>5.7000000000000002E-2</v>
      </c>
      <c r="G598">
        <v>1303.7</v>
      </c>
      <c r="I598">
        <v>3412.630314</v>
      </c>
      <c r="J598">
        <v>4.7015064554029102</v>
      </c>
      <c r="K598" s="13">
        <f t="shared" si="81"/>
        <v>5.0703726267208564</v>
      </c>
      <c r="M598" t="s">
        <v>151</v>
      </c>
      <c r="N598" t="s">
        <v>152</v>
      </c>
      <c r="O598" t="s">
        <v>153</v>
      </c>
      <c r="P598" t="s">
        <v>150</v>
      </c>
      <c r="Q598">
        <v>4</v>
      </c>
      <c r="R598">
        <v>4</v>
      </c>
      <c r="S598" t="s">
        <v>116</v>
      </c>
      <c r="U598">
        <v>4.255714609743189E-3</v>
      </c>
      <c r="V598" s="14">
        <v>13.3</v>
      </c>
      <c r="W598" s="15">
        <v>818.19799999999998</v>
      </c>
      <c r="X598" s="15">
        <v>504.44940000000003</v>
      </c>
      <c r="Y598" s="15">
        <f t="shared" si="82"/>
        <v>0.61653707293344651</v>
      </c>
      <c r="Z598" s="12">
        <f t="shared" si="83"/>
        <v>8.1999430700148395</v>
      </c>
      <c r="AA598">
        <v>7.5859232843569639</v>
      </c>
      <c r="AB598">
        <f t="shared" si="84"/>
        <v>0.92511901845962885</v>
      </c>
      <c r="AC598">
        <f t="shared" si="85"/>
        <v>1.080941997782136</v>
      </c>
      <c r="AD598">
        <f t="shared" si="86"/>
        <v>4.6001806522464259E-3</v>
      </c>
      <c r="AE598">
        <v>995</v>
      </c>
      <c r="AF598">
        <f t="shared" si="87"/>
        <v>4.6232971379361065E-6</v>
      </c>
      <c r="AG598">
        <v>2000</v>
      </c>
      <c r="AH598">
        <v>10.762</v>
      </c>
      <c r="AI598">
        <f t="shared" si="88"/>
        <v>8.5918920980042855E-4</v>
      </c>
      <c r="AJ598">
        <f t="shared" si="89"/>
        <v>4.3564094505460157E-5</v>
      </c>
    </row>
    <row r="599" spans="1:36" ht="16">
      <c r="A599" t="s">
        <v>115</v>
      </c>
      <c r="B599" t="s">
        <v>116</v>
      </c>
      <c r="C599" t="s">
        <v>13</v>
      </c>
      <c r="D599" t="s">
        <v>14</v>
      </c>
      <c r="E599">
        <v>11</v>
      </c>
      <c r="F599">
        <v>158.71600000000001</v>
      </c>
      <c r="G599">
        <v>1368.3</v>
      </c>
      <c r="H599" t="s">
        <v>16</v>
      </c>
      <c r="I599">
        <v>-31.268530000000002</v>
      </c>
      <c r="J599">
        <v>1.0714661083660018</v>
      </c>
      <c r="K599" s="13">
        <f t="shared" si="81"/>
        <v>1.158993827450757</v>
      </c>
      <c r="M599" t="s">
        <v>151</v>
      </c>
      <c r="N599" t="s">
        <v>152</v>
      </c>
      <c r="O599" t="s">
        <v>153</v>
      </c>
      <c r="P599" t="s">
        <v>150</v>
      </c>
      <c r="Q599">
        <v>4</v>
      </c>
      <c r="R599">
        <v>4</v>
      </c>
      <c r="S599" t="s">
        <v>116</v>
      </c>
      <c r="T599" t="s">
        <v>16</v>
      </c>
      <c r="U599">
        <v>11.85</v>
      </c>
      <c r="V599" s="14">
        <v>13.3</v>
      </c>
      <c r="W599" s="15">
        <v>818.19799999999998</v>
      </c>
      <c r="X599" s="15">
        <v>504.44940000000003</v>
      </c>
      <c r="Y599" s="15">
        <f t="shared" si="82"/>
        <v>0.61653707293344651</v>
      </c>
      <c r="Z599" s="12">
        <f t="shared" si="83"/>
        <v>8.1999430700148395</v>
      </c>
      <c r="AA599">
        <v>7.5859232843569639</v>
      </c>
      <c r="AB599">
        <f t="shared" si="84"/>
        <v>0.92511901845962885</v>
      </c>
      <c r="AC599">
        <f t="shared" si="85"/>
        <v>1.080941997782136</v>
      </c>
      <c r="AD599">
        <f t="shared" si="86"/>
        <v>12.80916267371831</v>
      </c>
      <c r="AE599">
        <v>995</v>
      </c>
      <c r="AF599">
        <f t="shared" si="87"/>
        <v>1.2873530325345035E-2</v>
      </c>
      <c r="AG599">
        <v>2000</v>
      </c>
      <c r="AH599">
        <v>10.762</v>
      </c>
      <c r="AI599">
        <f t="shared" si="88"/>
        <v>2.3924048179418387</v>
      </c>
      <c r="AJ599">
        <f t="shared" si="89"/>
        <v>2.7727824167580434E-2</v>
      </c>
    </row>
    <row r="600" spans="1:36" ht="16">
      <c r="A600" t="s">
        <v>115</v>
      </c>
      <c r="B600" t="s">
        <v>116</v>
      </c>
      <c r="C600" t="s">
        <v>13</v>
      </c>
      <c r="D600" t="s">
        <v>14</v>
      </c>
      <c r="E600">
        <v>12</v>
      </c>
      <c r="F600">
        <v>0.874</v>
      </c>
      <c r="G600">
        <v>1391.1</v>
      </c>
      <c r="H600" t="s">
        <v>24</v>
      </c>
      <c r="I600">
        <v>-22.464200000000002</v>
      </c>
      <c r="J600">
        <v>1.0810988658265697</v>
      </c>
      <c r="K600" s="13">
        <f t="shared" si="81"/>
        <v>1.169404180077189</v>
      </c>
      <c r="M600" t="s">
        <v>151</v>
      </c>
      <c r="N600" t="s">
        <v>152</v>
      </c>
      <c r="O600" t="s">
        <v>153</v>
      </c>
      <c r="P600" t="s">
        <v>150</v>
      </c>
      <c r="Q600">
        <v>4</v>
      </c>
      <c r="R600">
        <v>4</v>
      </c>
      <c r="S600" t="s">
        <v>116</v>
      </c>
      <c r="T600" t="s">
        <v>24</v>
      </c>
      <c r="U600">
        <v>6.5254290682728894E-2</v>
      </c>
      <c r="V600" s="14">
        <v>13.3</v>
      </c>
      <c r="W600" s="15">
        <v>818.19799999999998</v>
      </c>
      <c r="X600" s="15">
        <v>504.44940000000003</v>
      </c>
      <c r="Y600" s="15">
        <f t="shared" si="82"/>
        <v>0.61653707293344651</v>
      </c>
      <c r="Z600" s="12">
        <f t="shared" si="83"/>
        <v>8.1999430700148395</v>
      </c>
      <c r="AA600">
        <v>7.5859232843569639</v>
      </c>
      <c r="AB600">
        <f t="shared" si="84"/>
        <v>0.92511901845962885</v>
      </c>
      <c r="AC600">
        <f t="shared" si="85"/>
        <v>1.080941997782136</v>
      </c>
      <c r="AD600">
        <f t="shared" si="86"/>
        <v>7.0536103334445197E-2</v>
      </c>
      <c r="AE600">
        <v>995</v>
      </c>
      <c r="AF600">
        <f t="shared" si="87"/>
        <v>7.0890556115020293E-5</v>
      </c>
      <c r="AG600">
        <v>2000</v>
      </c>
      <c r="AH600">
        <v>10.762</v>
      </c>
      <c r="AI600">
        <f t="shared" si="88"/>
        <v>1.3174234550273237E-2</v>
      </c>
      <c r="AJ600">
        <f t="shared" si="89"/>
        <v>1.5406004952406849E-4</v>
      </c>
    </row>
    <row r="601" spans="1:36" ht="16">
      <c r="A601" t="s">
        <v>115</v>
      </c>
      <c r="B601" t="s">
        <v>116</v>
      </c>
      <c r="C601" t="s">
        <v>13</v>
      </c>
      <c r="D601" t="s">
        <v>14</v>
      </c>
      <c r="E601">
        <v>13</v>
      </c>
      <c r="F601">
        <v>1.175</v>
      </c>
      <c r="G601">
        <v>1396.1</v>
      </c>
      <c r="H601" t="s">
        <v>49</v>
      </c>
      <c r="I601">
        <v>49.788882000000001</v>
      </c>
      <c r="J601">
        <v>1.160079661381032</v>
      </c>
      <c r="K601" s="13">
        <f t="shared" si="81"/>
        <v>1.2547543798264127</v>
      </c>
      <c r="M601" t="s">
        <v>151</v>
      </c>
      <c r="N601" t="s">
        <v>152</v>
      </c>
      <c r="O601" t="s">
        <v>153</v>
      </c>
      <c r="P601" t="s">
        <v>150</v>
      </c>
      <c r="Q601">
        <v>4</v>
      </c>
      <c r="R601">
        <v>4</v>
      </c>
      <c r="S601" t="s">
        <v>116</v>
      </c>
      <c r="T601" t="s">
        <v>49</v>
      </c>
      <c r="U601">
        <v>8.7727450288565739E-2</v>
      </c>
      <c r="V601" s="14">
        <v>13.3</v>
      </c>
      <c r="W601" s="15">
        <v>818.19799999999998</v>
      </c>
      <c r="X601" s="15">
        <v>504.44940000000003</v>
      </c>
      <c r="Y601" s="15">
        <f t="shared" si="82"/>
        <v>0.61653707293344651</v>
      </c>
      <c r="Z601" s="12">
        <f t="shared" si="83"/>
        <v>8.1999430700148395</v>
      </c>
      <c r="AA601">
        <v>7.5859232843569639</v>
      </c>
      <c r="AB601">
        <f t="shared" si="84"/>
        <v>0.92511901845962885</v>
      </c>
      <c r="AC601">
        <f t="shared" si="85"/>
        <v>1.080941997782136</v>
      </c>
      <c r="AD601">
        <f t="shared" si="86"/>
        <v>9.482828537525527E-2</v>
      </c>
      <c r="AE601">
        <v>995</v>
      </c>
      <c r="AF601">
        <f t="shared" si="87"/>
        <v>9.5304809422367112E-5</v>
      </c>
      <c r="AG601">
        <v>2000</v>
      </c>
      <c r="AH601">
        <v>10.762</v>
      </c>
      <c r="AI601">
        <f t="shared" si="88"/>
        <v>1.7711356517815854E-2</v>
      </c>
      <c r="AJ601">
        <f t="shared" si="89"/>
        <v>2.2223402163396524E-4</v>
      </c>
    </row>
    <row r="602" spans="1:36" ht="16">
      <c r="A602" t="s">
        <v>115</v>
      </c>
      <c r="B602" t="s">
        <v>116</v>
      </c>
      <c r="C602" t="s">
        <v>13</v>
      </c>
      <c r="D602" t="s">
        <v>14</v>
      </c>
      <c r="E602">
        <v>14</v>
      </c>
      <c r="F602">
        <v>0.52900000000000003</v>
      </c>
      <c r="G602">
        <v>1471.6</v>
      </c>
      <c r="I602">
        <v>10373.2021468</v>
      </c>
      <c r="J602">
        <v>11.281121084807905</v>
      </c>
      <c r="K602" s="13">
        <f t="shared" si="81"/>
        <v>12.100656839141434</v>
      </c>
      <c r="M602" t="s">
        <v>151</v>
      </c>
      <c r="N602" t="s">
        <v>152</v>
      </c>
      <c r="O602" t="s">
        <v>153</v>
      </c>
      <c r="P602" t="s">
        <v>150</v>
      </c>
      <c r="Q602">
        <v>4</v>
      </c>
      <c r="R602">
        <v>4</v>
      </c>
      <c r="S602" t="s">
        <v>116</v>
      </c>
      <c r="U602">
        <v>3.9496018044809594E-2</v>
      </c>
      <c r="V602" s="14">
        <v>13.3</v>
      </c>
      <c r="W602" s="15">
        <v>818.19799999999998</v>
      </c>
      <c r="X602" s="15">
        <v>504.44940000000003</v>
      </c>
      <c r="Y602" s="15">
        <f t="shared" si="82"/>
        <v>0.61653707293344651</v>
      </c>
      <c r="Z602" s="12">
        <f t="shared" si="83"/>
        <v>8.1999430700148395</v>
      </c>
      <c r="AA602">
        <v>7.5859232843569639</v>
      </c>
      <c r="AB602">
        <f t="shared" si="84"/>
        <v>0.92511901845962885</v>
      </c>
      <c r="AC602">
        <f t="shared" si="85"/>
        <v>1.080941997782136</v>
      </c>
      <c r="AD602">
        <f t="shared" si="86"/>
        <v>4.2692904649795776E-2</v>
      </c>
      <c r="AE602">
        <v>995</v>
      </c>
      <c r="AF602">
        <f t="shared" si="87"/>
        <v>4.2907441859091234E-5</v>
      </c>
      <c r="AG602">
        <v>2000</v>
      </c>
      <c r="AH602">
        <v>10.762</v>
      </c>
      <c r="AI602">
        <f t="shared" si="88"/>
        <v>7.9738788067443278E-3</v>
      </c>
      <c r="AJ602">
        <f t="shared" si="89"/>
        <v>9.6489171117315688E-4</v>
      </c>
    </row>
    <row r="603" spans="1:36" ht="16">
      <c r="A603" t="s">
        <v>115</v>
      </c>
      <c r="B603" t="s">
        <v>116</v>
      </c>
      <c r="C603" t="s">
        <v>13</v>
      </c>
      <c r="D603" t="s">
        <v>14</v>
      </c>
      <c r="E603">
        <v>15</v>
      </c>
      <c r="F603">
        <v>3.9E-2</v>
      </c>
      <c r="G603">
        <v>1519.8</v>
      </c>
      <c r="I603">
        <v>9634.4195412000008</v>
      </c>
      <c r="J603">
        <v>10.626188735310796</v>
      </c>
      <c r="K603" s="13">
        <f t="shared" si="81"/>
        <v>11.404261782764502</v>
      </c>
      <c r="M603" t="s">
        <v>151</v>
      </c>
      <c r="N603" t="s">
        <v>152</v>
      </c>
      <c r="O603" t="s">
        <v>153</v>
      </c>
      <c r="P603" t="s">
        <v>150</v>
      </c>
      <c r="Q603">
        <v>4</v>
      </c>
      <c r="R603">
        <v>4</v>
      </c>
      <c r="S603" t="s">
        <v>116</v>
      </c>
      <c r="U603">
        <v>2.9118047329821815E-3</v>
      </c>
      <c r="V603" s="14">
        <v>13.3</v>
      </c>
      <c r="W603" s="15">
        <v>818.19799999999998</v>
      </c>
      <c r="X603" s="15">
        <v>504.44940000000003</v>
      </c>
      <c r="Y603" s="15">
        <f t="shared" si="82"/>
        <v>0.61653707293344651</v>
      </c>
      <c r="Z603" s="12">
        <f t="shared" si="83"/>
        <v>8.1999430700148395</v>
      </c>
      <c r="AA603">
        <v>7.5859232843569639</v>
      </c>
      <c r="AB603">
        <f t="shared" si="84"/>
        <v>0.92511901845962885</v>
      </c>
      <c r="AC603">
        <f t="shared" si="85"/>
        <v>1.080941997782136</v>
      </c>
      <c r="AD603">
        <f t="shared" si="86"/>
        <v>3.1474920252212383E-3</v>
      </c>
      <c r="AE603">
        <v>995</v>
      </c>
      <c r="AF603">
        <f t="shared" si="87"/>
        <v>3.1633085680615459E-6</v>
      </c>
      <c r="AG603">
        <v>2000</v>
      </c>
      <c r="AH603">
        <v>10.762</v>
      </c>
      <c r="AI603">
        <f t="shared" si="88"/>
        <v>5.8786630144239843E-4</v>
      </c>
      <c r="AJ603">
        <f t="shared" si="89"/>
        <v>6.7041811949146614E-5</v>
      </c>
    </row>
    <row r="604" spans="1:36" ht="16">
      <c r="A604" t="s">
        <v>115</v>
      </c>
      <c r="B604" t="s">
        <v>116</v>
      </c>
      <c r="C604" t="s">
        <v>13</v>
      </c>
      <c r="D604" t="s">
        <v>14</v>
      </c>
      <c r="E604">
        <v>16</v>
      </c>
      <c r="F604">
        <v>0.80100000000000005</v>
      </c>
      <c r="G604">
        <v>1535.1</v>
      </c>
      <c r="H604" t="s">
        <v>17</v>
      </c>
      <c r="I604">
        <v>6785.8354260000006</v>
      </c>
      <c r="J604">
        <v>8.0077400216103829</v>
      </c>
      <c r="K604" s="13">
        <f t="shared" si="81"/>
        <v>8.6125605028240688</v>
      </c>
      <c r="M604" t="s">
        <v>151</v>
      </c>
      <c r="N604" t="s">
        <v>152</v>
      </c>
      <c r="O604" t="s">
        <v>153</v>
      </c>
      <c r="P604" t="s">
        <v>150</v>
      </c>
      <c r="Q604">
        <v>4</v>
      </c>
      <c r="R604">
        <v>4</v>
      </c>
      <c r="S604" t="s">
        <v>116</v>
      </c>
      <c r="T604" t="s">
        <v>17</v>
      </c>
      <c r="U604">
        <v>5.9803989515864818E-2</v>
      </c>
      <c r="V604" s="14">
        <v>13.3</v>
      </c>
      <c r="W604" s="15">
        <v>818.19799999999998</v>
      </c>
      <c r="X604" s="15">
        <v>504.44940000000003</v>
      </c>
      <c r="Y604" s="15">
        <f t="shared" si="82"/>
        <v>0.61653707293344651</v>
      </c>
      <c r="Z604" s="12">
        <f t="shared" si="83"/>
        <v>8.1999430700148395</v>
      </c>
      <c r="AA604">
        <v>7.5859232843569639</v>
      </c>
      <c r="AB604">
        <f t="shared" si="84"/>
        <v>0.92511901845962885</v>
      </c>
      <c r="AC604">
        <f t="shared" si="85"/>
        <v>1.080941997782136</v>
      </c>
      <c r="AD604">
        <f t="shared" si="86"/>
        <v>6.4644643902620827E-2</v>
      </c>
      <c r="AE604">
        <v>995</v>
      </c>
      <c r="AF604">
        <f t="shared" si="87"/>
        <v>6.496949135941791E-5</v>
      </c>
      <c r="AG604">
        <v>2000</v>
      </c>
      <c r="AH604">
        <v>10.762</v>
      </c>
      <c r="AI604">
        <f t="shared" si="88"/>
        <v>1.2073869421932339E-2</v>
      </c>
      <c r="AJ604">
        <f t="shared" si="89"/>
        <v>1.0398693089958974E-3</v>
      </c>
    </row>
    <row r="605" spans="1:36" ht="16">
      <c r="A605" t="s">
        <v>115</v>
      </c>
      <c r="B605" t="s">
        <v>116</v>
      </c>
      <c r="C605" t="s">
        <v>13</v>
      </c>
      <c r="D605" t="s">
        <v>14</v>
      </c>
      <c r="E605">
        <v>17</v>
      </c>
      <c r="F605">
        <v>1.4410000000000001</v>
      </c>
      <c r="G605">
        <v>1616.6</v>
      </c>
      <c r="H605" t="s">
        <v>18</v>
      </c>
      <c r="I605">
        <v>3794.3889415999997</v>
      </c>
      <c r="J605">
        <v>5.0875634946388626</v>
      </c>
      <c r="K605" s="13">
        <f t="shared" si="81"/>
        <v>5.4849752505088052</v>
      </c>
      <c r="M605" t="s">
        <v>151</v>
      </c>
      <c r="N605" t="s">
        <v>152</v>
      </c>
      <c r="O605" t="s">
        <v>153</v>
      </c>
      <c r="P605" t="s">
        <v>150</v>
      </c>
      <c r="Q605">
        <v>4</v>
      </c>
      <c r="R605">
        <v>4</v>
      </c>
      <c r="S605" t="s">
        <v>116</v>
      </c>
      <c r="T605" t="s">
        <v>18</v>
      </c>
      <c r="U605">
        <v>0.10758745180070062</v>
      </c>
      <c r="V605" s="14">
        <v>13.3</v>
      </c>
      <c r="W605" s="15">
        <v>818.19799999999998</v>
      </c>
      <c r="X605" s="15">
        <v>504.44940000000003</v>
      </c>
      <c r="Y605" s="15">
        <f t="shared" si="82"/>
        <v>0.61653707293344651</v>
      </c>
      <c r="Z605" s="12">
        <f t="shared" si="83"/>
        <v>8.1999430700148395</v>
      </c>
      <c r="AA605">
        <v>7.5859232843569639</v>
      </c>
      <c r="AB605">
        <f t="shared" si="84"/>
        <v>0.92511901845962885</v>
      </c>
      <c r="AC605">
        <f t="shared" si="85"/>
        <v>1.080941997782136</v>
      </c>
      <c r="AD605">
        <f t="shared" si="86"/>
        <v>0.11629579508573859</v>
      </c>
      <c r="AE605">
        <v>995</v>
      </c>
      <c r="AF605">
        <f t="shared" si="87"/>
        <v>1.1688019606606893E-4</v>
      </c>
      <c r="AG605">
        <v>2000</v>
      </c>
      <c r="AH605">
        <v>10.762</v>
      </c>
      <c r="AI605">
        <f t="shared" si="88"/>
        <v>2.1720906163551185E-2</v>
      </c>
      <c r="AJ605">
        <f t="shared" si="89"/>
        <v>1.191386327257024E-3</v>
      </c>
    </row>
    <row r="606" spans="1:36" ht="16">
      <c r="A606" t="s">
        <v>115</v>
      </c>
      <c r="B606" t="s">
        <v>116</v>
      </c>
      <c r="C606" t="s">
        <v>13</v>
      </c>
      <c r="D606" t="s">
        <v>14</v>
      </c>
      <c r="E606">
        <v>18</v>
      </c>
      <c r="F606">
        <v>0.54</v>
      </c>
      <c r="G606">
        <v>1624.1</v>
      </c>
      <c r="I606">
        <v>2545.602926</v>
      </c>
      <c r="J606">
        <v>3.8129419712165995</v>
      </c>
      <c r="K606" s="13">
        <f t="shared" si="81"/>
        <v>4.1151043638777525</v>
      </c>
      <c r="M606" t="s">
        <v>151</v>
      </c>
      <c r="N606" t="s">
        <v>152</v>
      </c>
      <c r="O606" t="s">
        <v>153</v>
      </c>
      <c r="P606" t="s">
        <v>150</v>
      </c>
      <c r="Q606">
        <v>4</v>
      </c>
      <c r="R606">
        <v>4</v>
      </c>
      <c r="S606" t="s">
        <v>116</v>
      </c>
      <c r="U606">
        <v>4.0317296302830215E-2</v>
      </c>
      <c r="V606" s="14">
        <v>13.3</v>
      </c>
      <c r="W606" s="15">
        <v>818.19799999999998</v>
      </c>
      <c r="X606" s="15">
        <v>504.44940000000003</v>
      </c>
      <c r="Y606" s="15">
        <f t="shared" si="82"/>
        <v>0.61653707293344651</v>
      </c>
      <c r="Z606" s="12">
        <f t="shared" si="83"/>
        <v>8.1999430700148395</v>
      </c>
      <c r="AA606">
        <v>7.5859232843569639</v>
      </c>
      <c r="AB606">
        <f t="shared" si="84"/>
        <v>0.92511901845962885</v>
      </c>
      <c r="AC606">
        <f t="shared" si="85"/>
        <v>1.080941997782136</v>
      </c>
      <c r="AD606">
        <f t="shared" si="86"/>
        <v>4.3580658810755617E-2</v>
      </c>
      <c r="AE606">
        <v>995</v>
      </c>
      <c r="AF606">
        <f t="shared" si="87"/>
        <v>4.3799657096236803E-5</v>
      </c>
      <c r="AG606">
        <v>2000</v>
      </c>
      <c r="AH606">
        <v>10.762</v>
      </c>
      <c r="AI606">
        <f t="shared" si="88"/>
        <v>8.1396872507409034E-3</v>
      </c>
      <c r="AJ606">
        <f t="shared" si="89"/>
        <v>3.3495662526123994E-4</v>
      </c>
    </row>
    <row r="607" spans="1:36" ht="16">
      <c r="A607" t="s">
        <v>115</v>
      </c>
      <c r="B607" t="s">
        <v>116</v>
      </c>
      <c r="C607" t="s">
        <v>13</v>
      </c>
      <c r="D607" t="s">
        <v>14</v>
      </c>
      <c r="E607">
        <v>19</v>
      </c>
      <c r="F607">
        <v>0.20399999999999999</v>
      </c>
      <c r="G607">
        <v>1632.5</v>
      </c>
      <c r="I607">
        <v>13412.790803600001</v>
      </c>
      <c r="J607">
        <v>13.877690777418712</v>
      </c>
      <c r="K607" s="13">
        <f t="shared" si="81"/>
        <v>14.854275812507057</v>
      </c>
      <c r="M607" t="s">
        <v>151</v>
      </c>
      <c r="N607" t="s">
        <v>152</v>
      </c>
      <c r="O607" t="s">
        <v>153</v>
      </c>
      <c r="P607" t="s">
        <v>150</v>
      </c>
      <c r="Q607">
        <v>4</v>
      </c>
      <c r="R607">
        <v>4</v>
      </c>
      <c r="S607" t="s">
        <v>116</v>
      </c>
      <c r="U607">
        <v>1.5230978603291413E-2</v>
      </c>
      <c r="V607" s="14">
        <v>13.3</v>
      </c>
      <c r="W607" s="15">
        <v>818.19799999999998</v>
      </c>
      <c r="X607" s="15">
        <v>504.44940000000003</v>
      </c>
      <c r="Y607" s="15">
        <f t="shared" si="82"/>
        <v>0.61653707293344651</v>
      </c>
      <c r="Z607" s="12">
        <f t="shared" si="83"/>
        <v>8.1999430700148395</v>
      </c>
      <c r="AA607">
        <v>7.5859232843569639</v>
      </c>
      <c r="AB607">
        <f t="shared" si="84"/>
        <v>0.92511901845962885</v>
      </c>
      <c r="AC607">
        <f t="shared" si="85"/>
        <v>1.080941997782136</v>
      </c>
      <c r="AD607">
        <f t="shared" si="86"/>
        <v>1.6463804439618788E-2</v>
      </c>
      <c r="AE607">
        <v>995</v>
      </c>
      <c r="AF607">
        <f t="shared" si="87"/>
        <v>1.6546537125245012E-5</v>
      </c>
      <c r="AG607">
        <v>2000</v>
      </c>
      <c r="AH607">
        <v>10.762</v>
      </c>
      <c r="AI607">
        <f t="shared" si="88"/>
        <v>3.0749929613910075E-3</v>
      </c>
      <c r="AJ607">
        <f t="shared" si="89"/>
        <v>4.5676793570019887E-4</v>
      </c>
    </row>
    <row r="608" spans="1:36" ht="16">
      <c r="A608" t="s">
        <v>115</v>
      </c>
      <c r="B608" t="s">
        <v>116</v>
      </c>
      <c r="C608" t="s">
        <v>13</v>
      </c>
      <c r="D608" t="s">
        <v>14</v>
      </c>
      <c r="E608">
        <v>20</v>
      </c>
      <c r="F608">
        <v>9.25</v>
      </c>
      <c r="G608">
        <v>1648.2</v>
      </c>
      <c r="H608" t="s">
        <v>19</v>
      </c>
      <c r="I608">
        <v>3621.3193240000001</v>
      </c>
      <c r="J608">
        <v>4.9129334910577489</v>
      </c>
      <c r="K608" s="13">
        <f t="shared" si="81"/>
        <v>5.2974655045411341</v>
      </c>
      <c r="M608" t="s">
        <v>151</v>
      </c>
      <c r="N608" t="s">
        <v>152</v>
      </c>
      <c r="O608" t="s">
        <v>153</v>
      </c>
      <c r="P608" t="s">
        <v>150</v>
      </c>
      <c r="Q608">
        <v>4</v>
      </c>
      <c r="R608">
        <v>4</v>
      </c>
      <c r="S608" t="s">
        <v>116</v>
      </c>
      <c r="T608" t="s">
        <v>19</v>
      </c>
      <c r="U608">
        <v>0.69062035333551741</v>
      </c>
      <c r="V608" s="14">
        <v>13.3</v>
      </c>
      <c r="W608" s="15">
        <v>818.19799999999998</v>
      </c>
      <c r="X608" s="15">
        <v>504.44940000000003</v>
      </c>
      <c r="Y608" s="15">
        <f t="shared" si="82"/>
        <v>0.61653707293344651</v>
      </c>
      <c r="Z608" s="12">
        <f t="shared" si="83"/>
        <v>8.1999430700148395</v>
      </c>
      <c r="AA608">
        <v>7.5859232843569639</v>
      </c>
      <c r="AB608">
        <f t="shared" si="84"/>
        <v>0.92511901845962885</v>
      </c>
      <c r="AC608">
        <f t="shared" si="85"/>
        <v>1.080941997782136</v>
      </c>
      <c r="AD608">
        <f t="shared" si="86"/>
        <v>0.7465205444434988</v>
      </c>
      <c r="AE608">
        <v>995</v>
      </c>
      <c r="AF608">
        <f t="shared" si="87"/>
        <v>7.5027190396331539E-4</v>
      </c>
      <c r="AG608">
        <v>2000</v>
      </c>
      <c r="AH608">
        <v>10.762</v>
      </c>
      <c r="AI608">
        <f t="shared" si="88"/>
        <v>0.13942982790620986</v>
      </c>
      <c r="AJ608">
        <f t="shared" si="89"/>
        <v>7.3862470363725355E-3</v>
      </c>
    </row>
    <row r="609" spans="1:36" ht="16">
      <c r="A609" t="s">
        <v>115</v>
      </c>
      <c r="B609" t="s">
        <v>116</v>
      </c>
      <c r="C609" t="s">
        <v>13</v>
      </c>
      <c r="D609" t="s">
        <v>14</v>
      </c>
      <c r="E609">
        <v>21</v>
      </c>
      <c r="F609">
        <v>5.6749999999999998</v>
      </c>
      <c r="G609">
        <v>1664.3</v>
      </c>
      <c r="H609" t="s">
        <v>20</v>
      </c>
      <c r="I609">
        <v>7754.0699068000004</v>
      </c>
      <c r="J609">
        <v>8.914794005113686</v>
      </c>
      <c r="K609" s="13">
        <f t="shared" si="81"/>
        <v>9.5809885649600712</v>
      </c>
      <c r="M609" t="s">
        <v>151</v>
      </c>
      <c r="N609" t="s">
        <v>152</v>
      </c>
      <c r="O609" t="s">
        <v>153</v>
      </c>
      <c r="P609" t="s">
        <v>150</v>
      </c>
      <c r="Q609">
        <v>4</v>
      </c>
      <c r="R609">
        <v>4</v>
      </c>
      <c r="S609" t="s">
        <v>116</v>
      </c>
      <c r="T609" t="s">
        <v>20</v>
      </c>
      <c r="U609">
        <v>0.4237049194788175</v>
      </c>
      <c r="V609" s="14">
        <v>13.3</v>
      </c>
      <c r="W609" s="15">
        <v>818.19799999999998</v>
      </c>
      <c r="X609" s="15">
        <v>504.44940000000003</v>
      </c>
      <c r="Y609" s="15">
        <f t="shared" si="82"/>
        <v>0.61653707293344651</v>
      </c>
      <c r="Z609" s="12">
        <f t="shared" si="83"/>
        <v>8.1999430700148395</v>
      </c>
      <c r="AA609">
        <v>7.5859232843569639</v>
      </c>
      <c r="AB609">
        <f t="shared" si="84"/>
        <v>0.92511901845962885</v>
      </c>
      <c r="AC609">
        <f t="shared" si="85"/>
        <v>1.080941997782136</v>
      </c>
      <c r="AD609">
        <f t="shared" si="86"/>
        <v>0.45800044213155205</v>
      </c>
      <c r="AE609">
        <v>995</v>
      </c>
      <c r="AF609">
        <f t="shared" si="87"/>
        <v>4.6030195189100708E-4</v>
      </c>
      <c r="AG609">
        <v>2000</v>
      </c>
      <c r="AH609">
        <v>10.762</v>
      </c>
      <c r="AI609">
        <f t="shared" si="88"/>
        <v>8.5542083607323377E-2</v>
      </c>
      <c r="AJ609">
        <f t="shared" si="89"/>
        <v>8.1957772486462369E-3</v>
      </c>
    </row>
    <row r="610" spans="1:36" ht="16">
      <c r="A610" t="s">
        <v>115</v>
      </c>
      <c r="B610" t="s">
        <v>116</v>
      </c>
      <c r="C610" t="s">
        <v>13</v>
      </c>
      <c r="D610" t="s">
        <v>14</v>
      </c>
      <c r="E610">
        <v>22</v>
      </c>
      <c r="F610">
        <v>0.105</v>
      </c>
      <c r="G610">
        <v>1682.4</v>
      </c>
      <c r="I610">
        <v>8679.4332979999999</v>
      </c>
      <c r="J610">
        <v>9.765125053490797</v>
      </c>
      <c r="K610" s="13">
        <f t="shared" si="81"/>
        <v>10.487547580965348</v>
      </c>
      <c r="M610" t="s">
        <v>151</v>
      </c>
      <c r="N610" t="s">
        <v>152</v>
      </c>
      <c r="O610" t="s">
        <v>153</v>
      </c>
      <c r="P610" t="s">
        <v>150</v>
      </c>
      <c r="Q610">
        <v>4</v>
      </c>
      <c r="R610">
        <v>4</v>
      </c>
      <c r="S610" t="s">
        <v>116</v>
      </c>
      <c r="U610">
        <v>7.8394742811058737E-3</v>
      </c>
      <c r="V610" s="14">
        <v>13.3</v>
      </c>
      <c r="W610" s="15">
        <v>818.19799999999998</v>
      </c>
      <c r="X610" s="15">
        <v>504.44940000000003</v>
      </c>
      <c r="Y610" s="15">
        <f t="shared" si="82"/>
        <v>0.61653707293344651</v>
      </c>
      <c r="Z610" s="12">
        <f t="shared" si="83"/>
        <v>8.1999430700148395</v>
      </c>
      <c r="AA610">
        <v>7.5859232843569639</v>
      </c>
      <c r="AB610">
        <f t="shared" si="84"/>
        <v>0.92511901845962885</v>
      </c>
      <c r="AC610">
        <f t="shared" si="85"/>
        <v>1.080941997782136</v>
      </c>
      <c r="AD610">
        <f t="shared" si="86"/>
        <v>8.4740169909802571E-3</v>
      </c>
      <c r="AE610">
        <v>995</v>
      </c>
      <c r="AF610">
        <f t="shared" si="87"/>
        <v>8.5165999909349322E-6</v>
      </c>
      <c r="AG610">
        <v>2000</v>
      </c>
      <c r="AH610">
        <v>10.762</v>
      </c>
      <c r="AI610">
        <f t="shared" si="88"/>
        <v>1.5827169654218421E-3</v>
      </c>
      <c r="AJ610">
        <f t="shared" si="89"/>
        <v>1.6598819482062656E-4</v>
      </c>
    </row>
    <row r="611" spans="1:36" ht="16">
      <c r="A611" t="s">
        <v>115</v>
      </c>
      <c r="B611" t="s">
        <v>116</v>
      </c>
      <c r="C611" t="s">
        <v>13</v>
      </c>
      <c r="D611" t="s">
        <v>14</v>
      </c>
      <c r="E611">
        <v>23</v>
      </c>
      <c r="F611">
        <v>0.182</v>
      </c>
      <c r="G611">
        <v>1690.4</v>
      </c>
      <c r="I611">
        <v>10688.5123128</v>
      </c>
      <c r="J611">
        <v>11.557730751088386</v>
      </c>
      <c r="K611" s="13">
        <f t="shared" si="81"/>
        <v>12.394553915114031</v>
      </c>
      <c r="M611" t="s">
        <v>151</v>
      </c>
      <c r="N611" t="s">
        <v>152</v>
      </c>
      <c r="O611" t="s">
        <v>153</v>
      </c>
      <c r="P611" t="s">
        <v>150</v>
      </c>
      <c r="Q611">
        <v>4</v>
      </c>
      <c r="R611">
        <v>4</v>
      </c>
      <c r="S611" t="s">
        <v>116</v>
      </c>
      <c r="U611">
        <v>1.3588422087250182E-2</v>
      </c>
      <c r="V611" s="14">
        <v>13.3</v>
      </c>
      <c r="W611" s="15">
        <v>818.19799999999998</v>
      </c>
      <c r="X611" s="15">
        <v>504.44940000000003</v>
      </c>
      <c r="Y611" s="15">
        <f t="shared" si="82"/>
        <v>0.61653707293344651</v>
      </c>
      <c r="Z611" s="12">
        <f t="shared" si="83"/>
        <v>8.1999430700148395</v>
      </c>
      <c r="AA611">
        <v>7.5859232843569639</v>
      </c>
      <c r="AB611">
        <f t="shared" si="84"/>
        <v>0.92511901845962885</v>
      </c>
      <c r="AC611">
        <f t="shared" si="85"/>
        <v>1.080941997782136</v>
      </c>
      <c r="AD611">
        <f t="shared" si="86"/>
        <v>1.4688296117699114E-2</v>
      </c>
      <c r="AE611">
        <v>995</v>
      </c>
      <c r="AF611">
        <f t="shared" si="87"/>
        <v>1.4762106650953883E-5</v>
      </c>
      <c r="AG611">
        <v>2000</v>
      </c>
      <c r="AH611">
        <v>10.762</v>
      </c>
      <c r="AI611">
        <f t="shared" si="88"/>
        <v>2.7433760733978595E-3</v>
      </c>
      <c r="AJ611">
        <f t="shared" si="89"/>
        <v>3.4002922651163599E-4</v>
      </c>
    </row>
    <row r="612" spans="1:36" ht="16">
      <c r="A612" t="s">
        <v>115</v>
      </c>
      <c r="B612" t="s">
        <v>116</v>
      </c>
      <c r="C612" t="s">
        <v>13</v>
      </c>
      <c r="D612" t="s">
        <v>14</v>
      </c>
      <c r="E612">
        <v>24</v>
      </c>
      <c r="F612">
        <v>4.1000000000000002E-2</v>
      </c>
      <c r="G612">
        <v>1700.4</v>
      </c>
      <c r="I612">
        <v>13890.154379200001</v>
      </c>
      <c r="J612">
        <v>14.271732716064179</v>
      </c>
      <c r="K612" s="13">
        <f t="shared" si="81"/>
        <v>15.271129927643226</v>
      </c>
      <c r="M612" t="s">
        <v>151</v>
      </c>
      <c r="N612" t="s">
        <v>152</v>
      </c>
      <c r="O612" t="s">
        <v>153</v>
      </c>
      <c r="P612" t="s">
        <v>150</v>
      </c>
      <c r="Q612">
        <v>4</v>
      </c>
      <c r="R612">
        <v>4</v>
      </c>
      <c r="S612" t="s">
        <v>116</v>
      </c>
      <c r="U612">
        <v>3.0611280526222939E-3</v>
      </c>
      <c r="V612" s="14">
        <v>13.3</v>
      </c>
      <c r="W612" s="15">
        <v>818.19799999999998</v>
      </c>
      <c r="X612" s="15">
        <v>504.44940000000003</v>
      </c>
      <c r="Y612" s="15">
        <f t="shared" si="82"/>
        <v>0.61653707293344651</v>
      </c>
      <c r="Z612" s="12">
        <f t="shared" si="83"/>
        <v>8.1999430700148395</v>
      </c>
      <c r="AA612">
        <v>7.5859232843569639</v>
      </c>
      <c r="AB612">
        <f t="shared" si="84"/>
        <v>0.92511901845962885</v>
      </c>
      <c r="AC612">
        <f t="shared" si="85"/>
        <v>1.080941997782136</v>
      </c>
      <c r="AD612">
        <f t="shared" si="86"/>
        <v>3.3089018726684817E-3</v>
      </c>
      <c r="AE612">
        <v>995</v>
      </c>
      <c r="AF612">
        <f t="shared" si="87"/>
        <v>3.3255295202698309E-6</v>
      </c>
      <c r="AG612">
        <v>2000</v>
      </c>
      <c r="AH612">
        <v>10.762</v>
      </c>
      <c r="AI612">
        <f t="shared" si="88"/>
        <v>6.1801329125995739E-4</v>
      </c>
      <c r="AJ612">
        <f t="shared" si="89"/>
        <v>9.4377612678412257E-5</v>
      </c>
    </row>
    <row r="613" spans="1:36" ht="16">
      <c r="A613" t="s">
        <v>115</v>
      </c>
      <c r="B613" t="s">
        <v>116</v>
      </c>
      <c r="C613" t="s">
        <v>13</v>
      </c>
      <c r="D613" t="s">
        <v>14</v>
      </c>
      <c r="E613">
        <v>25</v>
      </c>
      <c r="F613">
        <v>0.58199999999999996</v>
      </c>
      <c r="G613">
        <v>1714</v>
      </c>
      <c r="H613" t="s">
        <v>21</v>
      </c>
      <c r="I613">
        <v>7468.8835040000004</v>
      </c>
      <c r="J613">
        <v>8.6494916620117852</v>
      </c>
      <c r="K613" s="13">
        <f t="shared" si="81"/>
        <v>9.2978842136361131</v>
      </c>
      <c r="M613" t="s">
        <v>151</v>
      </c>
      <c r="N613" t="s">
        <v>152</v>
      </c>
      <c r="O613" t="s">
        <v>153</v>
      </c>
      <c r="P613" t="s">
        <v>150</v>
      </c>
      <c r="Q613">
        <v>4</v>
      </c>
      <c r="R613">
        <v>4</v>
      </c>
      <c r="S613" t="s">
        <v>116</v>
      </c>
      <c r="T613" t="s">
        <v>21</v>
      </c>
      <c r="U613">
        <v>4.3453086015272556E-2</v>
      </c>
      <c r="V613" s="14">
        <v>13.3</v>
      </c>
      <c r="W613" s="15">
        <v>818.19799999999998</v>
      </c>
      <c r="X613" s="15">
        <v>504.44940000000003</v>
      </c>
      <c r="Y613" s="15">
        <f t="shared" si="82"/>
        <v>0.61653707293344651</v>
      </c>
      <c r="Z613" s="12">
        <f t="shared" si="83"/>
        <v>8.1999430700148395</v>
      </c>
      <c r="AA613">
        <v>7.5859232843569639</v>
      </c>
      <c r="AB613">
        <f t="shared" si="84"/>
        <v>0.92511901845962885</v>
      </c>
      <c r="AC613">
        <f t="shared" si="85"/>
        <v>1.080941997782136</v>
      </c>
      <c r="AD613">
        <f t="shared" si="86"/>
        <v>4.6970265607147711E-2</v>
      </c>
      <c r="AE613">
        <v>995</v>
      </c>
      <c r="AF613">
        <f t="shared" si="87"/>
        <v>4.7206297092610768E-5</v>
      </c>
      <c r="AG613">
        <v>2000</v>
      </c>
      <c r="AH613">
        <v>10.762</v>
      </c>
      <c r="AI613">
        <f t="shared" si="88"/>
        <v>8.7727740369096391E-3</v>
      </c>
      <c r="AJ613">
        <f t="shared" si="89"/>
        <v>8.1568237227578895E-4</v>
      </c>
    </row>
    <row r="614" spans="1:36" ht="16">
      <c r="A614" t="s">
        <v>115</v>
      </c>
      <c r="B614" t="s">
        <v>116</v>
      </c>
      <c r="C614" t="s">
        <v>13</v>
      </c>
      <c r="D614" t="s">
        <v>14</v>
      </c>
      <c r="E614">
        <v>26</v>
      </c>
      <c r="F614">
        <v>0.80900000000000005</v>
      </c>
      <c r="G614">
        <v>1721.3</v>
      </c>
      <c r="I614">
        <v>1273.6435299999998</v>
      </c>
      <c r="J614">
        <v>2.4789858148874777</v>
      </c>
      <c r="K614" s="13">
        <f t="shared" si="81"/>
        <v>2.6783804111358958</v>
      </c>
      <c r="M614" t="s">
        <v>151</v>
      </c>
      <c r="N614" t="s">
        <v>152</v>
      </c>
      <c r="O614" t="s">
        <v>153</v>
      </c>
      <c r="P614" t="s">
        <v>150</v>
      </c>
      <c r="Q614">
        <v>4</v>
      </c>
      <c r="R614">
        <v>4</v>
      </c>
      <c r="S614" t="s">
        <v>116</v>
      </c>
      <c r="U614">
        <v>6.0401282794425255E-2</v>
      </c>
      <c r="V614" s="14">
        <v>13.3</v>
      </c>
      <c r="W614" s="15">
        <v>818.19799999999998</v>
      </c>
      <c r="X614" s="15">
        <v>504.44940000000003</v>
      </c>
      <c r="Y614" s="15">
        <f t="shared" si="82"/>
        <v>0.61653707293344651</v>
      </c>
      <c r="Z614" s="12">
        <f t="shared" si="83"/>
        <v>8.1999430700148395</v>
      </c>
      <c r="AA614">
        <v>7.5859232843569639</v>
      </c>
      <c r="AB614">
        <f t="shared" si="84"/>
        <v>0.92511901845962885</v>
      </c>
      <c r="AC614">
        <f t="shared" si="85"/>
        <v>1.080941997782136</v>
      </c>
      <c r="AD614">
        <f t="shared" si="86"/>
        <v>6.5290283292409795E-2</v>
      </c>
      <c r="AE614">
        <v>995</v>
      </c>
      <c r="AF614">
        <f t="shared" si="87"/>
        <v>6.5618375168251047E-5</v>
      </c>
      <c r="AG614">
        <v>2000</v>
      </c>
      <c r="AH614">
        <v>10.762</v>
      </c>
      <c r="AI614">
        <f t="shared" si="88"/>
        <v>1.2194457381202572E-2</v>
      </c>
      <c r="AJ614">
        <f t="shared" si="89"/>
        <v>3.2661395774244504E-4</v>
      </c>
    </row>
    <row r="615" spans="1:36" ht="16">
      <c r="A615" t="s">
        <v>115</v>
      </c>
      <c r="B615" t="s">
        <v>116</v>
      </c>
      <c r="C615" t="s">
        <v>13</v>
      </c>
      <c r="D615" t="s">
        <v>14</v>
      </c>
      <c r="E615">
        <v>27</v>
      </c>
      <c r="F615">
        <v>0.33</v>
      </c>
      <c r="G615">
        <v>1788.4</v>
      </c>
      <c r="H615" t="s">
        <v>22</v>
      </c>
      <c r="I615">
        <v>3854.0894960000001</v>
      </c>
      <c r="J615">
        <v>5.1476536078502093</v>
      </c>
      <c r="K615" s="13">
        <f t="shared" si="81"/>
        <v>5.5494848142061928</v>
      </c>
      <c r="M615" t="s">
        <v>151</v>
      </c>
      <c r="N615" t="s">
        <v>152</v>
      </c>
      <c r="O615" t="s">
        <v>153</v>
      </c>
      <c r="P615" t="s">
        <v>150</v>
      </c>
      <c r="Q615">
        <v>4</v>
      </c>
      <c r="R615">
        <v>4</v>
      </c>
      <c r="S615" t="s">
        <v>116</v>
      </c>
      <c r="T615" t="s">
        <v>22</v>
      </c>
      <c r="U615">
        <v>2.463834774061846E-2</v>
      </c>
      <c r="V615" s="14">
        <v>13.3</v>
      </c>
      <c r="W615" s="15">
        <v>818.19799999999998</v>
      </c>
      <c r="X615" s="15">
        <v>504.44940000000003</v>
      </c>
      <c r="Y615" s="15">
        <f t="shared" si="82"/>
        <v>0.61653707293344651</v>
      </c>
      <c r="Z615" s="12">
        <f t="shared" si="83"/>
        <v>8.1999430700148395</v>
      </c>
      <c r="AA615">
        <v>7.5859232843569639</v>
      </c>
      <c r="AB615">
        <f t="shared" si="84"/>
        <v>0.92511901845962885</v>
      </c>
      <c r="AC615">
        <f t="shared" si="85"/>
        <v>1.080941997782136</v>
      </c>
      <c r="AD615">
        <f t="shared" si="86"/>
        <v>2.6632624828795096E-2</v>
      </c>
      <c r="AE615">
        <v>995</v>
      </c>
      <c r="AF615">
        <f t="shared" si="87"/>
        <v>2.6766457114366932E-5</v>
      </c>
      <c r="AG615">
        <v>2000</v>
      </c>
      <c r="AH615">
        <v>10.762</v>
      </c>
      <c r="AI615">
        <f t="shared" si="88"/>
        <v>4.9742533198972186E-3</v>
      </c>
      <c r="AJ615">
        <f t="shared" si="89"/>
        <v>2.7604543260784358E-4</v>
      </c>
    </row>
    <row r="616" spans="1:36" ht="16">
      <c r="A616" t="s">
        <v>115</v>
      </c>
      <c r="B616" t="s">
        <v>116</v>
      </c>
      <c r="C616" t="s">
        <v>13</v>
      </c>
      <c r="D616" t="s">
        <v>14</v>
      </c>
      <c r="E616">
        <v>28</v>
      </c>
      <c r="F616">
        <v>1.2230000000000001</v>
      </c>
      <c r="G616">
        <v>1797</v>
      </c>
      <c r="I616">
        <v>4968.2839348000007</v>
      </c>
      <c r="J616">
        <v>6.2553204391169306</v>
      </c>
      <c r="K616" s="13">
        <f t="shared" si="81"/>
        <v>6.7374755160667767</v>
      </c>
      <c r="M616" t="s">
        <v>151</v>
      </c>
      <c r="N616" t="s">
        <v>152</v>
      </c>
      <c r="O616" t="s">
        <v>153</v>
      </c>
      <c r="P616" t="s">
        <v>150</v>
      </c>
      <c r="Q616">
        <v>4</v>
      </c>
      <c r="R616">
        <v>4</v>
      </c>
      <c r="S616" t="s">
        <v>116</v>
      </c>
      <c r="U616">
        <v>9.1311209959928419E-2</v>
      </c>
      <c r="V616" s="14">
        <v>13.3</v>
      </c>
      <c r="W616" s="15">
        <v>818.19799999999998</v>
      </c>
      <c r="X616" s="15">
        <v>504.44940000000003</v>
      </c>
      <c r="Y616" s="15">
        <f t="shared" si="82"/>
        <v>0.61653707293344651</v>
      </c>
      <c r="Z616" s="12">
        <f t="shared" si="83"/>
        <v>8.1999430700148395</v>
      </c>
      <c r="AA616">
        <v>7.5859232843569639</v>
      </c>
      <c r="AB616">
        <f t="shared" si="84"/>
        <v>0.92511901845962885</v>
      </c>
      <c r="AC616">
        <f t="shared" si="85"/>
        <v>1.080941997782136</v>
      </c>
      <c r="AD616">
        <f t="shared" si="86"/>
        <v>9.8702121713989094E-2</v>
      </c>
      <c r="AE616">
        <v>995</v>
      </c>
      <c r="AF616">
        <f t="shared" si="87"/>
        <v>9.9198112275365919E-5</v>
      </c>
      <c r="AG616">
        <v>2000</v>
      </c>
      <c r="AH616">
        <v>10.762</v>
      </c>
      <c r="AI616">
        <f t="shared" si="88"/>
        <v>1.8434884273437264E-2</v>
      </c>
      <c r="AJ616">
        <f t="shared" si="89"/>
        <v>1.2420458143380803E-3</v>
      </c>
    </row>
    <row r="617" spans="1:36" ht="16">
      <c r="A617" t="s">
        <v>115</v>
      </c>
      <c r="B617" t="s">
        <v>116</v>
      </c>
      <c r="C617" t="s">
        <v>13</v>
      </c>
      <c r="D617" t="s">
        <v>14</v>
      </c>
      <c r="E617">
        <v>29</v>
      </c>
      <c r="F617">
        <v>2.9849999999999999</v>
      </c>
      <c r="G617">
        <v>1829</v>
      </c>
      <c r="H617" t="s">
        <v>23</v>
      </c>
      <c r="I617">
        <v>8054.0130384000013</v>
      </c>
      <c r="J617">
        <v>9.1921665922594737</v>
      </c>
      <c r="K617" s="13">
        <f t="shared" si="81"/>
        <v>9.8768413333825844</v>
      </c>
      <c r="M617" t="s">
        <v>151</v>
      </c>
      <c r="N617" t="s">
        <v>152</v>
      </c>
      <c r="O617" t="s">
        <v>153</v>
      </c>
      <c r="P617" t="s">
        <v>150</v>
      </c>
      <c r="Q617">
        <v>4</v>
      </c>
      <c r="R617">
        <v>4</v>
      </c>
      <c r="S617" t="s">
        <v>116</v>
      </c>
      <c r="T617" t="s">
        <v>23</v>
      </c>
      <c r="U617">
        <v>0.22286505456286698</v>
      </c>
      <c r="V617" s="14">
        <v>13.3</v>
      </c>
      <c r="W617" s="15">
        <v>818.19799999999998</v>
      </c>
      <c r="X617" s="15">
        <v>504.44940000000003</v>
      </c>
      <c r="Y617" s="15">
        <f t="shared" si="82"/>
        <v>0.61653707293344651</v>
      </c>
      <c r="Z617" s="12">
        <f t="shared" si="83"/>
        <v>8.1999430700148395</v>
      </c>
      <c r="AA617">
        <v>7.5859232843569639</v>
      </c>
      <c r="AB617">
        <f t="shared" si="84"/>
        <v>0.92511901845962885</v>
      </c>
      <c r="AC617">
        <f t="shared" si="85"/>
        <v>1.080941997782136</v>
      </c>
      <c r="AD617">
        <f t="shared" si="86"/>
        <v>0.24090419731501017</v>
      </c>
      <c r="AE617">
        <v>995</v>
      </c>
      <c r="AF617">
        <f t="shared" si="87"/>
        <v>2.421147711708645E-4</v>
      </c>
      <c r="AG617">
        <v>2000</v>
      </c>
      <c r="AH617">
        <v>10.762</v>
      </c>
      <c r="AI617">
        <f t="shared" si="88"/>
        <v>4.4994382302706651E-2</v>
      </c>
      <c r="AJ617">
        <f t="shared" si="89"/>
        <v>4.444023748973909E-3</v>
      </c>
    </row>
    <row r="618" spans="1:36" ht="16">
      <c r="A618" t="s">
        <v>115</v>
      </c>
      <c r="B618" t="s">
        <v>116</v>
      </c>
      <c r="C618" t="s">
        <v>13</v>
      </c>
      <c r="D618" t="s">
        <v>14</v>
      </c>
      <c r="E618">
        <v>30</v>
      </c>
      <c r="F618">
        <v>0.25700000000000001</v>
      </c>
      <c r="G618">
        <v>1845.5</v>
      </c>
      <c r="I618">
        <v>5201.6250688000009</v>
      </c>
      <c r="J618">
        <v>6.4840262454562811</v>
      </c>
      <c r="K618" s="13">
        <f t="shared" si="81"/>
        <v>6.9824967407282541</v>
      </c>
      <c r="M618" t="s">
        <v>151</v>
      </c>
      <c r="N618" t="s">
        <v>152</v>
      </c>
      <c r="O618" t="s">
        <v>153</v>
      </c>
      <c r="P618" t="s">
        <v>150</v>
      </c>
      <c r="Q618">
        <v>4</v>
      </c>
      <c r="R618">
        <v>4</v>
      </c>
      <c r="S618" t="s">
        <v>116</v>
      </c>
      <c r="U618">
        <v>1.9188046573754378E-2</v>
      </c>
      <c r="V618" s="14">
        <v>13.3</v>
      </c>
      <c r="W618" s="15">
        <v>818.19799999999998</v>
      </c>
      <c r="X618" s="15">
        <v>504.44940000000003</v>
      </c>
      <c r="Y618" s="15">
        <f t="shared" si="82"/>
        <v>0.61653707293344651</v>
      </c>
      <c r="Z618" s="12">
        <f t="shared" si="83"/>
        <v>8.1999430700148395</v>
      </c>
      <c r="AA618">
        <v>7.5859232843569639</v>
      </c>
      <c r="AB618">
        <f t="shared" si="84"/>
        <v>0.92511901845962885</v>
      </c>
      <c r="AC618">
        <f t="shared" si="85"/>
        <v>1.080941997782136</v>
      </c>
      <c r="AD618">
        <f t="shared" si="86"/>
        <v>2.0741165396970726E-2</v>
      </c>
      <c r="AE618">
        <v>995</v>
      </c>
      <c r="AF618">
        <f t="shared" si="87"/>
        <v>2.0845392358764549E-5</v>
      </c>
      <c r="AG618">
        <v>2000</v>
      </c>
      <c r="AH618">
        <v>10.762</v>
      </c>
      <c r="AI618">
        <f t="shared" si="88"/>
        <v>3.8738881915563184E-3</v>
      </c>
      <c r="AJ618">
        <f t="shared" si="89"/>
        <v>2.7049411671487662E-4</v>
      </c>
    </row>
    <row r="619" spans="1:36" ht="16">
      <c r="A619" t="s">
        <v>115</v>
      </c>
      <c r="B619" t="s">
        <v>116</v>
      </c>
      <c r="C619" t="s">
        <v>13</v>
      </c>
      <c r="D619" t="s">
        <v>14</v>
      </c>
      <c r="E619">
        <v>31</v>
      </c>
      <c r="F619">
        <v>1.782</v>
      </c>
      <c r="G619">
        <v>1856.5</v>
      </c>
      <c r="H619" t="s">
        <v>24</v>
      </c>
      <c r="I619">
        <v>5542.7897376000001</v>
      </c>
      <c r="J619">
        <v>6.816412253876674</v>
      </c>
      <c r="K619" s="13">
        <f t="shared" si="81"/>
        <v>7.3384302996536004</v>
      </c>
      <c r="M619" t="s">
        <v>151</v>
      </c>
      <c r="N619" t="s">
        <v>152</v>
      </c>
      <c r="O619" t="s">
        <v>153</v>
      </c>
      <c r="P619" t="s">
        <v>150</v>
      </c>
      <c r="Q619">
        <v>4</v>
      </c>
      <c r="R619">
        <v>4</v>
      </c>
      <c r="S619" t="s">
        <v>116</v>
      </c>
      <c r="T619" t="s">
        <v>24</v>
      </c>
      <c r="U619">
        <v>0.13304707779933969</v>
      </c>
      <c r="V619" s="14">
        <v>13.3</v>
      </c>
      <c r="W619" s="15">
        <v>818.19799999999998</v>
      </c>
      <c r="X619" s="15">
        <v>504.44940000000003</v>
      </c>
      <c r="Y619" s="15">
        <f t="shared" si="82"/>
        <v>0.61653707293344651</v>
      </c>
      <c r="Z619" s="12">
        <f t="shared" si="83"/>
        <v>8.1999430700148395</v>
      </c>
      <c r="AA619">
        <v>7.5859232843569639</v>
      </c>
      <c r="AB619">
        <f t="shared" si="84"/>
        <v>0.92511901845962885</v>
      </c>
      <c r="AC619">
        <f t="shared" si="85"/>
        <v>1.080941997782136</v>
      </c>
      <c r="AD619">
        <f t="shared" si="86"/>
        <v>0.14381617407549352</v>
      </c>
      <c r="AE619">
        <v>995</v>
      </c>
      <c r="AF619">
        <f t="shared" si="87"/>
        <v>1.4453886841758143E-4</v>
      </c>
      <c r="AG619">
        <v>2000</v>
      </c>
      <c r="AH619">
        <v>10.762</v>
      </c>
      <c r="AI619">
        <f t="shared" si="88"/>
        <v>2.6860967927444978E-2</v>
      </c>
      <c r="AJ619">
        <f t="shared" si="89"/>
        <v>1.9711734091678581E-3</v>
      </c>
    </row>
    <row r="620" spans="1:36" ht="16">
      <c r="A620" t="s">
        <v>115</v>
      </c>
      <c r="B620" t="s">
        <v>116</v>
      </c>
      <c r="C620" t="s">
        <v>13</v>
      </c>
      <c r="D620" t="s">
        <v>14</v>
      </c>
      <c r="E620">
        <v>32</v>
      </c>
      <c r="F620">
        <v>8.0589999999999993</v>
      </c>
      <c r="G620">
        <v>1865.7</v>
      </c>
      <c r="H620" t="s">
        <v>25</v>
      </c>
      <c r="I620">
        <v>7132.4986028000003</v>
      </c>
      <c r="J620">
        <v>8.3345671150570109</v>
      </c>
      <c r="K620" s="13">
        <f t="shared" si="81"/>
        <v>8.9616679161911268</v>
      </c>
      <c r="M620" t="s">
        <v>151</v>
      </c>
      <c r="N620" t="s">
        <v>152</v>
      </c>
      <c r="O620" t="s">
        <v>153</v>
      </c>
      <c r="P620" t="s">
        <v>150</v>
      </c>
      <c r="Q620">
        <v>4</v>
      </c>
      <c r="R620">
        <v>4</v>
      </c>
      <c r="S620" t="s">
        <v>116</v>
      </c>
      <c r="T620" t="s">
        <v>25</v>
      </c>
      <c r="U620">
        <v>0.60169831648983074</v>
      </c>
      <c r="V620" s="14">
        <v>13.3</v>
      </c>
      <c r="W620" s="15">
        <v>818.19799999999998</v>
      </c>
      <c r="X620" s="15">
        <v>504.44940000000003</v>
      </c>
      <c r="Y620" s="15">
        <f t="shared" si="82"/>
        <v>0.61653707293344651</v>
      </c>
      <c r="Z620" s="12">
        <f t="shared" si="83"/>
        <v>8.1999430700148395</v>
      </c>
      <c r="AA620">
        <v>7.5859232843569639</v>
      </c>
      <c r="AB620">
        <f t="shared" si="84"/>
        <v>0.92511901845962885</v>
      </c>
      <c r="AC620">
        <f t="shared" si="85"/>
        <v>1.080941997782136</v>
      </c>
      <c r="AD620">
        <f t="shared" si="86"/>
        <v>0.65040098028866555</v>
      </c>
      <c r="AE620">
        <v>995</v>
      </c>
      <c r="AF620">
        <f t="shared" si="87"/>
        <v>6.5366932692328202E-4</v>
      </c>
      <c r="AG620">
        <v>2000</v>
      </c>
      <c r="AH620">
        <v>10.762</v>
      </c>
      <c r="AI620">
        <f t="shared" si="88"/>
        <v>0.12147729546985356</v>
      </c>
      <c r="AJ620">
        <f t="shared" si="89"/>
        <v>1.0886391813578563E-2</v>
      </c>
    </row>
    <row r="621" spans="1:36" ht="16">
      <c r="A621" t="s">
        <v>115</v>
      </c>
      <c r="B621" t="s">
        <v>116</v>
      </c>
      <c r="C621" t="s">
        <v>13</v>
      </c>
      <c r="D621" t="s">
        <v>14</v>
      </c>
      <c r="E621">
        <v>33</v>
      </c>
      <c r="F621">
        <v>1.129</v>
      </c>
      <c r="G621">
        <v>1869.3</v>
      </c>
      <c r="I621">
        <v>14951.561222</v>
      </c>
      <c r="J621">
        <v>15.135084064374293</v>
      </c>
      <c r="K621" s="13">
        <f t="shared" si="81"/>
        <v>16.18352565648344</v>
      </c>
      <c r="M621" t="s">
        <v>151</v>
      </c>
      <c r="N621" t="s">
        <v>152</v>
      </c>
      <c r="O621" t="s">
        <v>153</v>
      </c>
      <c r="P621" t="s">
        <v>150</v>
      </c>
      <c r="Q621">
        <v>4</v>
      </c>
      <c r="R621">
        <v>4</v>
      </c>
      <c r="S621" t="s">
        <v>116</v>
      </c>
      <c r="U621">
        <v>8.4293013936843159E-2</v>
      </c>
      <c r="V621" s="14">
        <v>13.3</v>
      </c>
      <c r="W621" s="15">
        <v>818.19799999999998</v>
      </c>
      <c r="X621" s="15">
        <v>504.44940000000003</v>
      </c>
      <c r="Y621" s="15">
        <f t="shared" si="82"/>
        <v>0.61653707293344651</v>
      </c>
      <c r="Z621" s="12">
        <f t="shared" si="83"/>
        <v>8.1999430700148395</v>
      </c>
      <c r="AA621">
        <v>7.5859232843569639</v>
      </c>
      <c r="AB621">
        <f t="shared" si="84"/>
        <v>0.92511901845962885</v>
      </c>
      <c r="AC621">
        <f t="shared" si="85"/>
        <v>1.080941997782136</v>
      </c>
      <c r="AD621">
        <f t="shared" si="86"/>
        <v>9.111585888396867E-2</v>
      </c>
      <c r="AE621">
        <v>995</v>
      </c>
      <c r="AF621">
        <f t="shared" si="87"/>
        <v>9.1573727521576551E-5</v>
      </c>
      <c r="AG621">
        <v>2000</v>
      </c>
      <c r="AH621">
        <v>10.762</v>
      </c>
      <c r="AI621">
        <f t="shared" si="88"/>
        <v>1.7017975752011995E-2</v>
      </c>
      <c r="AJ621">
        <f t="shared" si="89"/>
        <v>2.7541084720409917E-3</v>
      </c>
    </row>
    <row r="622" spans="1:36" ht="16">
      <c r="A622" t="s">
        <v>115</v>
      </c>
      <c r="B622" t="s">
        <v>116</v>
      </c>
      <c r="C622" t="s">
        <v>13</v>
      </c>
      <c r="D622" t="s">
        <v>14</v>
      </c>
      <c r="E622">
        <v>34</v>
      </c>
      <c r="F622">
        <v>4.1609999999999996</v>
      </c>
      <c r="G622">
        <v>1881.6</v>
      </c>
      <c r="H622" t="s">
        <v>26</v>
      </c>
      <c r="I622">
        <v>2730.8201199999999</v>
      </c>
      <c r="J622">
        <v>4.0041490040498395</v>
      </c>
      <c r="K622" s="13">
        <f t="shared" si="81"/>
        <v>4.3207832296822977</v>
      </c>
      <c r="M622" t="s">
        <v>151</v>
      </c>
      <c r="N622" t="s">
        <v>152</v>
      </c>
      <c r="O622" t="s">
        <v>153</v>
      </c>
      <c r="P622" t="s">
        <v>150</v>
      </c>
      <c r="Q622">
        <v>4</v>
      </c>
      <c r="R622">
        <v>4</v>
      </c>
      <c r="S622" t="s">
        <v>116</v>
      </c>
      <c r="T622" t="s">
        <v>26</v>
      </c>
      <c r="U622">
        <v>0.31066716651125276</v>
      </c>
      <c r="V622" s="14">
        <v>13.3</v>
      </c>
      <c r="W622" s="15">
        <v>818.19799999999998</v>
      </c>
      <c r="X622" s="15">
        <v>504.44940000000003</v>
      </c>
      <c r="Y622" s="15">
        <f t="shared" si="82"/>
        <v>0.61653707293344651</v>
      </c>
      <c r="Z622" s="12">
        <f t="shared" si="83"/>
        <v>8.1999430700148395</v>
      </c>
      <c r="AA622">
        <v>7.5859232843569639</v>
      </c>
      <c r="AB622">
        <f t="shared" si="84"/>
        <v>0.92511901845962885</v>
      </c>
      <c r="AC622">
        <f t="shared" si="85"/>
        <v>1.080941997782136</v>
      </c>
      <c r="AD622">
        <f t="shared" si="86"/>
        <v>0.33581318761398904</v>
      </c>
      <c r="AE622">
        <v>995</v>
      </c>
      <c r="AF622">
        <f t="shared" si="87"/>
        <v>3.3750069106933573E-4</v>
      </c>
      <c r="AG622">
        <v>2000</v>
      </c>
      <c r="AH622">
        <v>10.762</v>
      </c>
      <c r="AI622">
        <f t="shared" si="88"/>
        <v>6.2720812315431279E-2</v>
      </c>
      <c r="AJ622">
        <f t="shared" si="89"/>
        <v>2.7100303400456639E-3</v>
      </c>
    </row>
    <row r="623" spans="1:36" ht="16">
      <c r="A623" t="s">
        <v>115</v>
      </c>
      <c r="B623" t="s">
        <v>116</v>
      </c>
      <c r="C623" t="s">
        <v>13</v>
      </c>
      <c r="D623" t="s">
        <v>14</v>
      </c>
      <c r="E623">
        <v>35</v>
      </c>
      <c r="F623">
        <v>13.271000000000001</v>
      </c>
      <c r="G623">
        <v>1896</v>
      </c>
      <c r="H623" t="s">
        <v>27</v>
      </c>
      <c r="I623">
        <v>6130.1052408000005</v>
      </c>
      <c r="J623">
        <v>7.3831139659319414</v>
      </c>
      <c r="K623" s="13">
        <f t="shared" si="81"/>
        <v>7.9448312222631188</v>
      </c>
      <c r="M623" t="s">
        <v>151</v>
      </c>
      <c r="N623" t="s">
        <v>152</v>
      </c>
      <c r="O623" t="s">
        <v>153</v>
      </c>
      <c r="P623" t="s">
        <v>150</v>
      </c>
      <c r="Q623">
        <v>4</v>
      </c>
      <c r="R623">
        <v>4</v>
      </c>
      <c r="S623" t="s">
        <v>116</v>
      </c>
      <c r="T623" t="s">
        <v>27</v>
      </c>
      <c r="U623">
        <v>0.99083488747196258</v>
      </c>
      <c r="V623" s="14">
        <v>13.3</v>
      </c>
      <c r="W623" s="15">
        <v>818.19799999999998</v>
      </c>
      <c r="X623" s="15">
        <v>504.44940000000003</v>
      </c>
      <c r="Y623" s="15">
        <f t="shared" si="82"/>
        <v>0.61653707293344651</v>
      </c>
      <c r="Z623" s="12">
        <f t="shared" si="83"/>
        <v>8.1999430700148395</v>
      </c>
      <c r="AA623">
        <v>7.5859232843569639</v>
      </c>
      <c r="AB623">
        <f t="shared" si="84"/>
        <v>0.92511901845962885</v>
      </c>
      <c r="AC623">
        <f t="shared" si="85"/>
        <v>1.080941997782136</v>
      </c>
      <c r="AD623">
        <f t="shared" si="86"/>
        <v>1.071035042736181</v>
      </c>
      <c r="AE623">
        <v>995</v>
      </c>
      <c r="AF623">
        <f t="shared" si="87"/>
        <v>1.0764171283780713E-3</v>
      </c>
      <c r="AG623">
        <v>2000</v>
      </c>
      <c r="AH623">
        <v>10.762</v>
      </c>
      <c r="AI623">
        <f t="shared" si="88"/>
        <v>0.20004035093441205</v>
      </c>
      <c r="AJ623">
        <f t="shared" si="89"/>
        <v>1.5892868258161882E-2</v>
      </c>
    </row>
    <row r="624" spans="1:36" ht="16">
      <c r="A624" t="s">
        <v>115</v>
      </c>
      <c r="B624" t="s">
        <v>116</v>
      </c>
      <c r="C624" t="s">
        <v>13</v>
      </c>
      <c r="D624" t="s">
        <v>14</v>
      </c>
      <c r="E624">
        <v>36</v>
      </c>
      <c r="F624">
        <v>0.752</v>
      </c>
      <c r="G624">
        <v>1934.3</v>
      </c>
      <c r="I624">
        <v>1458.179408</v>
      </c>
      <c r="J624">
        <v>2.6748061363618043</v>
      </c>
      <c r="K624" s="13">
        <f t="shared" si="81"/>
        <v>2.8894846524919728</v>
      </c>
      <c r="M624" t="s">
        <v>151</v>
      </c>
      <c r="N624" t="s">
        <v>152</v>
      </c>
      <c r="O624" t="s">
        <v>153</v>
      </c>
      <c r="P624" t="s">
        <v>150</v>
      </c>
      <c r="Q624">
        <v>4</v>
      </c>
      <c r="R624">
        <v>4</v>
      </c>
      <c r="S624" t="s">
        <v>116</v>
      </c>
      <c r="U624">
        <v>5.6145568184682075E-2</v>
      </c>
      <c r="V624" s="14">
        <v>13.3</v>
      </c>
      <c r="W624" s="15">
        <v>818.19799999999998</v>
      </c>
      <c r="X624" s="15">
        <v>504.44940000000003</v>
      </c>
      <c r="Y624" s="15">
        <f t="shared" si="82"/>
        <v>0.61653707293344651</v>
      </c>
      <c r="Z624" s="12">
        <f t="shared" si="83"/>
        <v>8.1999430700148395</v>
      </c>
      <c r="AA624">
        <v>7.5859232843569639</v>
      </c>
      <c r="AB624">
        <f t="shared" si="84"/>
        <v>0.92511901845962885</v>
      </c>
      <c r="AC624">
        <f t="shared" si="85"/>
        <v>1.080941997782136</v>
      </c>
      <c r="AD624">
        <f t="shared" si="86"/>
        <v>6.0690102640163376E-2</v>
      </c>
      <c r="AE624">
        <v>995</v>
      </c>
      <c r="AF624">
        <f t="shared" si="87"/>
        <v>6.0995078030314951E-5</v>
      </c>
      <c r="AG624">
        <v>2000</v>
      </c>
      <c r="AH624">
        <v>10.762</v>
      </c>
      <c r="AI624">
        <f t="shared" si="88"/>
        <v>1.1335268171402147E-2</v>
      </c>
      <c r="AJ624">
        <f t="shared" si="89"/>
        <v>3.2753083413147253E-4</v>
      </c>
    </row>
    <row r="625" spans="1:36" ht="16">
      <c r="A625" t="s">
        <v>115</v>
      </c>
      <c r="B625" t="s">
        <v>116</v>
      </c>
      <c r="C625" t="s">
        <v>13</v>
      </c>
      <c r="D625" t="s">
        <v>14</v>
      </c>
      <c r="E625">
        <v>37</v>
      </c>
      <c r="F625">
        <v>1.6519999999999999</v>
      </c>
      <c r="G625">
        <v>1953.9</v>
      </c>
      <c r="I625">
        <v>514.88972920000003</v>
      </c>
      <c r="J625">
        <v>1.6654839920721178</v>
      </c>
      <c r="K625" s="13">
        <f t="shared" si="81"/>
        <v>1.8006536065138519</v>
      </c>
      <c r="M625" t="s">
        <v>151</v>
      </c>
      <c r="N625" t="s">
        <v>152</v>
      </c>
      <c r="O625" t="s">
        <v>153</v>
      </c>
      <c r="P625" t="s">
        <v>150</v>
      </c>
      <c r="Q625">
        <v>4</v>
      </c>
      <c r="R625">
        <v>4</v>
      </c>
      <c r="S625" t="s">
        <v>116</v>
      </c>
      <c r="U625">
        <v>0.12334106202273241</v>
      </c>
      <c r="V625" s="14">
        <v>13.3</v>
      </c>
      <c r="W625" s="15">
        <v>818.19799999999998</v>
      </c>
      <c r="X625" s="15">
        <v>504.44940000000003</v>
      </c>
      <c r="Y625" s="15">
        <f t="shared" si="82"/>
        <v>0.61653707293344651</v>
      </c>
      <c r="Z625" s="12">
        <f t="shared" si="83"/>
        <v>8.1999430700148395</v>
      </c>
      <c r="AA625">
        <v>7.5859232843569639</v>
      </c>
      <c r="AB625">
        <f t="shared" si="84"/>
        <v>0.92511901845962885</v>
      </c>
      <c r="AC625">
        <f t="shared" si="85"/>
        <v>1.080941997782136</v>
      </c>
      <c r="AD625">
        <f t="shared" si="86"/>
        <v>0.13332453399142272</v>
      </c>
      <c r="AE625">
        <v>995</v>
      </c>
      <c r="AF625">
        <f t="shared" si="87"/>
        <v>1.3399450652404294E-4</v>
      </c>
      <c r="AG625">
        <v>2000</v>
      </c>
      <c r="AH625">
        <v>10.762</v>
      </c>
      <c r="AI625">
        <f t="shared" si="88"/>
        <v>2.4901413589303648E-2</v>
      </c>
      <c r="AJ625">
        <f t="shared" si="89"/>
        <v>4.4838820186872657E-4</v>
      </c>
    </row>
    <row r="626" spans="1:36" ht="16">
      <c r="A626" t="s">
        <v>115</v>
      </c>
      <c r="B626" t="s">
        <v>116</v>
      </c>
      <c r="C626" t="s">
        <v>13</v>
      </c>
      <c r="D626" t="s">
        <v>14</v>
      </c>
      <c r="E626">
        <v>38</v>
      </c>
      <c r="F626">
        <v>14.864000000000001</v>
      </c>
      <c r="G626">
        <v>1973.2</v>
      </c>
      <c r="H626" t="s">
        <v>28</v>
      </c>
      <c r="I626">
        <v>3129.4715460000002</v>
      </c>
      <c r="J626">
        <v>4.4131247063478787</v>
      </c>
      <c r="K626" s="13">
        <f t="shared" si="81"/>
        <v>4.7604955329425813</v>
      </c>
      <c r="M626" t="s">
        <v>151</v>
      </c>
      <c r="N626" t="s">
        <v>152</v>
      </c>
      <c r="O626" t="s">
        <v>153</v>
      </c>
      <c r="P626" t="s">
        <v>150</v>
      </c>
      <c r="Q626">
        <v>4</v>
      </c>
      <c r="R626">
        <v>4</v>
      </c>
      <c r="S626" t="s">
        <v>116</v>
      </c>
      <c r="T626" t="s">
        <v>28</v>
      </c>
      <c r="U626">
        <v>1.1097709115653116</v>
      </c>
      <c r="V626" s="14">
        <v>13.3</v>
      </c>
      <c r="W626" s="15">
        <v>818.19799999999998</v>
      </c>
      <c r="X626" s="15">
        <v>504.44940000000003</v>
      </c>
      <c r="Y626" s="15">
        <f t="shared" si="82"/>
        <v>0.61653707293344651</v>
      </c>
      <c r="Z626" s="12">
        <f t="shared" si="83"/>
        <v>8.1999430700148395</v>
      </c>
      <c r="AA626">
        <v>7.5859232843569639</v>
      </c>
      <c r="AB626">
        <f t="shared" si="84"/>
        <v>0.92511901845962885</v>
      </c>
      <c r="AC626">
        <f t="shared" si="85"/>
        <v>1.080941997782136</v>
      </c>
      <c r="AD626">
        <f t="shared" si="86"/>
        <v>1.19959798622791</v>
      </c>
      <c r="AE626">
        <v>995</v>
      </c>
      <c r="AF626">
        <f t="shared" si="87"/>
        <v>1.2056261168119698E-3</v>
      </c>
      <c r="AG626">
        <v>2000</v>
      </c>
      <c r="AH626">
        <v>10.762</v>
      </c>
      <c r="AI626">
        <f t="shared" si="88"/>
        <v>0.22405242832409769</v>
      </c>
      <c r="AJ626">
        <f t="shared" si="89"/>
        <v>1.0666005841818049E-2</v>
      </c>
    </row>
    <row r="627" spans="1:36" ht="16">
      <c r="A627" t="s">
        <v>115</v>
      </c>
      <c r="B627" t="s">
        <v>116</v>
      </c>
      <c r="C627" t="s">
        <v>13</v>
      </c>
      <c r="D627" t="s">
        <v>14</v>
      </c>
      <c r="E627">
        <v>39</v>
      </c>
      <c r="F627">
        <v>1.2050000000000001</v>
      </c>
      <c r="G627">
        <v>1987.4</v>
      </c>
      <c r="H627" t="s">
        <v>29</v>
      </c>
      <c r="I627">
        <v>1705.6017123999998</v>
      </c>
      <c r="J627">
        <v>2.9361276682315833</v>
      </c>
      <c r="K627" s="13">
        <f t="shared" si="81"/>
        <v>3.1710963417939957</v>
      </c>
      <c r="M627" t="s">
        <v>151</v>
      </c>
      <c r="N627" t="s">
        <v>152</v>
      </c>
      <c r="O627" t="s">
        <v>153</v>
      </c>
      <c r="P627" t="s">
        <v>150</v>
      </c>
      <c r="Q627">
        <v>4</v>
      </c>
      <c r="R627">
        <v>4</v>
      </c>
      <c r="S627" t="s">
        <v>116</v>
      </c>
      <c r="T627" t="s">
        <v>29</v>
      </c>
      <c r="U627">
        <v>8.9967300083167417E-2</v>
      </c>
      <c r="V627" s="14">
        <v>13.3</v>
      </c>
      <c r="W627" s="15">
        <v>818.19799999999998</v>
      </c>
      <c r="X627" s="15">
        <v>504.44940000000003</v>
      </c>
      <c r="Y627" s="15">
        <f t="shared" si="82"/>
        <v>0.61653707293344651</v>
      </c>
      <c r="Z627" s="12">
        <f t="shared" si="83"/>
        <v>8.1999430700148395</v>
      </c>
      <c r="AA627">
        <v>7.5859232843569639</v>
      </c>
      <c r="AB627">
        <f t="shared" si="84"/>
        <v>0.92511901845962885</v>
      </c>
      <c r="AC627">
        <f t="shared" si="85"/>
        <v>1.080941997782136</v>
      </c>
      <c r="AD627">
        <f t="shared" si="86"/>
        <v>9.7249433086963918E-2</v>
      </c>
      <c r="AE627">
        <v>995</v>
      </c>
      <c r="AF627">
        <f t="shared" si="87"/>
        <v>9.7738123705491372E-5</v>
      </c>
      <c r="AG627">
        <v>2000</v>
      </c>
      <c r="AH627">
        <v>10.762</v>
      </c>
      <c r="AI627">
        <f t="shared" si="88"/>
        <v>1.8163561365079236E-2</v>
      </c>
      <c r="AJ627">
        <f t="shared" si="89"/>
        <v>5.7598402998753511E-4</v>
      </c>
    </row>
    <row r="628" spans="1:36" ht="16">
      <c r="A628" t="s">
        <v>115</v>
      </c>
      <c r="B628" t="s">
        <v>116</v>
      </c>
      <c r="C628" t="s">
        <v>13</v>
      </c>
      <c r="D628" t="s">
        <v>14</v>
      </c>
      <c r="E628">
        <v>40</v>
      </c>
      <c r="F628">
        <v>1.488</v>
      </c>
      <c r="G628">
        <v>1989.7</v>
      </c>
      <c r="I628">
        <v>4093.6776260000001</v>
      </c>
      <c r="J628">
        <v>5.3880416528481474</v>
      </c>
      <c r="K628" s="13">
        <f t="shared" si="81"/>
        <v>5.8074888865713135</v>
      </c>
      <c r="M628" t="s">
        <v>151</v>
      </c>
      <c r="N628" t="s">
        <v>152</v>
      </c>
      <c r="O628" t="s">
        <v>153</v>
      </c>
      <c r="P628" t="s">
        <v>150</v>
      </c>
      <c r="Q628">
        <v>4</v>
      </c>
      <c r="R628">
        <v>4</v>
      </c>
      <c r="S628" t="s">
        <v>116</v>
      </c>
      <c r="U628">
        <v>0.11109654981224325</v>
      </c>
      <c r="V628" s="14">
        <v>13.3</v>
      </c>
      <c r="W628" s="15">
        <v>818.19799999999998</v>
      </c>
      <c r="X628" s="15">
        <v>504.44940000000003</v>
      </c>
      <c r="Y628" s="15">
        <f t="shared" si="82"/>
        <v>0.61653707293344651</v>
      </c>
      <c r="Z628" s="12">
        <f t="shared" si="83"/>
        <v>8.1999430700148395</v>
      </c>
      <c r="AA628">
        <v>7.5859232843569639</v>
      </c>
      <c r="AB628">
        <f t="shared" si="84"/>
        <v>0.92511901845962885</v>
      </c>
      <c r="AC628">
        <f t="shared" si="85"/>
        <v>1.080941997782136</v>
      </c>
      <c r="AD628">
        <f t="shared" si="86"/>
        <v>0.1200889265007488</v>
      </c>
      <c r="AE628">
        <v>995</v>
      </c>
      <c r="AF628">
        <f t="shared" si="87"/>
        <v>1.2069238844296362E-4</v>
      </c>
      <c r="AG628">
        <v>2000</v>
      </c>
      <c r="AH628">
        <v>10.762</v>
      </c>
      <c r="AI628">
        <f t="shared" si="88"/>
        <v>2.2429360424263821E-2</v>
      </c>
      <c r="AJ628">
        <f t="shared" si="89"/>
        <v>1.3025826139681457E-3</v>
      </c>
    </row>
    <row r="629" spans="1:36" ht="16">
      <c r="A629" t="s">
        <v>115</v>
      </c>
      <c r="B629" t="s">
        <v>116</v>
      </c>
      <c r="C629" t="s">
        <v>13</v>
      </c>
      <c r="D629" t="s">
        <v>14</v>
      </c>
      <c r="E629">
        <v>41</v>
      </c>
      <c r="F629">
        <v>3.0059999999999998</v>
      </c>
      <c r="G629">
        <v>2010.8</v>
      </c>
      <c r="H629" t="s">
        <v>30</v>
      </c>
      <c r="I629">
        <v>2252.9690676</v>
      </c>
      <c r="J629">
        <v>3.509287145637014</v>
      </c>
      <c r="K629" s="13">
        <f t="shared" si="81"/>
        <v>3.7883336953144422</v>
      </c>
      <c r="M629" t="s">
        <v>151</v>
      </c>
      <c r="N629" t="s">
        <v>152</v>
      </c>
      <c r="O629" t="s">
        <v>153</v>
      </c>
      <c r="P629" t="s">
        <v>150</v>
      </c>
      <c r="Q629">
        <v>4</v>
      </c>
      <c r="R629">
        <v>4</v>
      </c>
      <c r="S629" t="s">
        <v>116</v>
      </c>
      <c r="T629" t="s">
        <v>30</v>
      </c>
      <c r="U629">
        <v>0.22443294941908812</v>
      </c>
      <c r="V629" s="14">
        <v>13.3</v>
      </c>
      <c r="W629" s="15">
        <v>818.19799999999998</v>
      </c>
      <c r="X629" s="15">
        <v>504.44940000000003</v>
      </c>
      <c r="Y629" s="15">
        <f t="shared" si="82"/>
        <v>0.61653707293344651</v>
      </c>
      <c r="Z629" s="12">
        <f t="shared" si="83"/>
        <v>8.1999430700148395</v>
      </c>
      <c r="AA629">
        <v>7.5859232843569639</v>
      </c>
      <c r="AB629">
        <f t="shared" si="84"/>
        <v>0.92511901845962885</v>
      </c>
      <c r="AC629">
        <f t="shared" si="85"/>
        <v>1.080941997782136</v>
      </c>
      <c r="AD629">
        <f t="shared" si="86"/>
        <v>0.24259900071320617</v>
      </c>
      <c r="AE629">
        <v>995</v>
      </c>
      <c r="AF629">
        <f t="shared" si="87"/>
        <v>2.4381809116905142E-4</v>
      </c>
      <c r="AG629">
        <v>2000</v>
      </c>
      <c r="AH629">
        <v>10.762</v>
      </c>
      <c r="AI629">
        <f t="shared" si="88"/>
        <v>4.531092569579101E-2</v>
      </c>
      <c r="AJ629">
        <f t="shared" si="89"/>
        <v>1.7165290657925407E-3</v>
      </c>
    </row>
    <row r="630" spans="1:36" ht="16">
      <c r="A630" t="s">
        <v>115</v>
      </c>
      <c r="B630" t="s">
        <v>116</v>
      </c>
      <c r="C630" t="s">
        <v>13</v>
      </c>
      <c r="D630" t="s">
        <v>14</v>
      </c>
      <c r="E630">
        <v>42</v>
      </c>
      <c r="F630">
        <v>2.2650000000000001</v>
      </c>
      <c r="G630">
        <v>2027.7</v>
      </c>
      <c r="I630">
        <v>4754.4783375999996</v>
      </c>
      <c r="J630">
        <v>6.0447777912981211</v>
      </c>
      <c r="K630" s="13">
        <f t="shared" si="81"/>
        <v>6.5118316951906605</v>
      </c>
      <c r="M630" t="s">
        <v>151</v>
      </c>
      <c r="N630" t="s">
        <v>152</v>
      </c>
      <c r="O630" t="s">
        <v>153</v>
      </c>
      <c r="P630" t="s">
        <v>150</v>
      </c>
      <c r="Q630">
        <v>4</v>
      </c>
      <c r="R630">
        <v>4</v>
      </c>
      <c r="S630" t="s">
        <v>116</v>
      </c>
      <c r="U630">
        <v>0.16910865949242671</v>
      </c>
      <c r="V630" s="14">
        <v>13.3</v>
      </c>
      <c r="W630" s="15">
        <v>818.19799999999998</v>
      </c>
      <c r="X630" s="15">
        <v>504.44940000000003</v>
      </c>
      <c r="Y630" s="15">
        <f t="shared" si="82"/>
        <v>0.61653707293344651</v>
      </c>
      <c r="Z630" s="12">
        <f t="shared" si="83"/>
        <v>8.1999430700148395</v>
      </c>
      <c r="AA630">
        <v>7.5859232843569639</v>
      </c>
      <c r="AB630">
        <f t="shared" si="84"/>
        <v>0.92511901845962885</v>
      </c>
      <c r="AC630">
        <f t="shared" si="85"/>
        <v>1.080941997782136</v>
      </c>
      <c r="AD630">
        <f t="shared" si="86"/>
        <v>0.18279665223400268</v>
      </c>
      <c r="AE630">
        <v>995</v>
      </c>
      <c r="AF630">
        <f t="shared" si="87"/>
        <v>1.837152283758821E-4</v>
      </c>
      <c r="AG630">
        <v>2000</v>
      </c>
      <c r="AH630">
        <v>10.762</v>
      </c>
      <c r="AI630">
        <f t="shared" si="88"/>
        <v>3.4141465968385451E-2</v>
      </c>
      <c r="AJ630">
        <f t="shared" si="89"/>
        <v>2.2232348021320567E-3</v>
      </c>
    </row>
    <row r="631" spans="1:36" ht="16">
      <c r="A631" t="s">
        <v>115</v>
      </c>
      <c r="B631" t="s">
        <v>116</v>
      </c>
      <c r="C631" t="s">
        <v>13</v>
      </c>
      <c r="D631" t="s">
        <v>14</v>
      </c>
      <c r="E631">
        <v>43</v>
      </c>
      <c r="F631">
        <v>1.645</v>
      </c>
      <c r="G631">
        <v>2042.6</v>
      </c>
      <c r="H631" t="s">
        <v>31</v>
      </c>
      <c r="I631">
        <v>8876.0447824000003</v>
      </c>
      <c r="J631">
        <v>9.9437534920037187</v>
      </c>
      <c r="K631" s="13">
        <f t="shared" si="81"/>
        <v>10.67782715653054</v>
      </c>
      <c r="M631" t="s">
        <v>151</v>
      </c>
      <c r="N631" t="s">
        <v>152</v>
      </c>
      <c r="O631" t="s">
        <v>153</v>
      </c>
      <c r="P631" t="s">
        <v>150</v>
      </c>
      <c r="Q631">
        <v>4</v>
      </c>
      <c r="R631">
        <v>4</v>
      </c>
      <c r="S631" t="s">
        <v>116</v>
      </c>
      <c r="T631" t="s">
        <v>31</v>
      </c>
      <c r="U631">
        <v>0.12281843040399203</v>
      </c>
      <c r="V631" s="14">
        <v>13.3</v>
      </c>
      <c r="W631" s="15">
        <v>818.19799999999998</v>
      </c>
      <c r="X631" s="15">
        <v>504.44940000000003</v>
      </c>
      <c r="Y631" s="15">
        <f t="shared" si="82"/>
        <v>0.61653707293344651</v>
      </c>
      <c r="Z631" s="12">
        <f t="shared" si="83"/>
        <v>8.1999430700148395</v>
      </c>
      <c r="AA631">
        <v>7.5859232843569639</v>
      </c>
      <c r="AB631">
        <f t="shared" si="84"/>
        <v>0.92511901845962885</v>
      </c>
      <c r="AC631">
        <f t="shared" si="85"/>
        <v>1.080941997782136</v>
      </c>
      <c r="AD631">
        <f t="shared" si="86"/>
        <v>0.13275959952535737</v>
      </c>
      <c r="AE631">
        <v>995</v>
      </c>
      <c r="AF631">
        <f t="shared" si="87"/>
        <v>1.3342673319131394E-4</v>
      </c>
      <c r="AG631">
        <v>2000</v>
      </c>
      <c r="AH631">
        <v>10.762</v>
      </c>
      <c r="AI631">
        <f t="shared" si="88"/>
        <v>2.4795899124942188E-2</v>
      </c>
      <c r="AJ631">
        <f t="shared" si="89"/>
        <v>2.6476632504689956E-3</v>
      </c>
    </row>
    <row r="632" spans="1:36" ht="16">
      <c r="A632" t="s">
        <v>115</v>
      </c>
      <c r="B632" t="s">
        <v>116</v>
      </c>
      <c r="C632" t="s">
        <v>13</v>
      </c>
      <c r="D632" t="s">
        <v>14</v>
      </c>
      <c r="E632">
        <v>44</v>
      </c>
      <c r="F632">
        <v>4.8650000000000002</v>
      </c>
      <c r="G632">
        <v>2059.3000000000002</v>
      </c>
      <c r="H632" t="s">
        <v>32</v>
      </c>
      <c r="I632">
        <v>6457.7856104000002</v>
      </c>
      <c r="J632">
        <v>7.6963077475026198</v>
      </c>
      <c r="K632" s="13">
        <f t="shared" si="81"/>
        <v>8.2797230254252376</v>
      </c>
      <c r="M632" t="s">
        <v>151</v>
      </c>
      <c r="N632" t="s">
        <v>152</v>
      </c>
      <c r="O632" t="s">
        <v>153</v>
      </c>
      <c r="P632" t="s">
        <v>150</v>
      </c>
      <c r="Q632">
        <v>4</v>
      </c>
      <c r="R632">
        <v>4</v>
      </c>
      <c r="S632" t="s">
        <v>116</v>
      </c>
      <c r="T632" t="s">
        <v>32</v>
      </c>
      <c r="U632">
        <v>0.36322897502457219</v>
      </c>
      <c r="V632" s="14">
        <v>13.3</v>
      </c>
      <c r="W632" s="15">
        <v>818.19799999999998</v>
      </c>
      <c r="X632" s="15">
        <v>504.44940000000003</v>
      </c>
      <c r="Y632" s="15">
        <f t="shared" si="82"/>
        <v>0.61653707293344651</v>
      </c>
      <c r="Z632" s="12">
        <f t="shared" si="83"/>
        <v>8.1999430700148395</v>
      </c>
      <c r="AA632">
        <v>7.5859232843569639</v>
      </c>
      <c r="AB632">
        <f t="shared" si="84"/>
        <v>0.92511901845962885</v>
      </c>
      <c r="AC632">
        <f t="shared" si="85"/>
        <v>1.080941997782136</v>
      </c>
      <c r="AD632">
        <f t="shared" si="86"/>
        <v>0.39262945391541865</v>
      </c>
      <c r="AE632">
        <v>995</v>
      </c>
      <c r="AF632">
        <f t="shared" si="87"/>
        <v>3.9460246624665188E-4</v>
      </c>
      <c r="AG632">
        <v>2000</v>
      </c>
      <c r="AH632">
        <v>10.762</v>
      </c>
      <c r="AI632">
        <f t="shared" si="88"/>
        <v>7.3332552731212017E-2</v>
      </c>
      <c r="AJ632">
        <f t="shared" si="89"/>
        <v>6.071732253618266E-3</v>
      </c>
    </row>
    <row r="633" spans="1:36" ht="16">
      <c r="A633" t="s">
        <v>115</v>
      </c>
      <c r="B633" t="s">
        <v>116</v>
      </c>
      <c r="C633" t="s">
        <v>13</v>
      </c>
      <c r="D633" t="s">
        <v>14</v>
      </c>
      <c r="E633">
        <v>45</v>
      </c>
      <c r="F633">
        <v>3.6549999999999998</v>
      </c>
      <c r="G633">
        <v>2081.6</v>
      </c>
      <c r="H633" t="s">
        <v>33</v>
      </c>
      <c r="I633">
        <v>2877.1360895999997</v>
      </c>
      <c r="J633">
        <v>4.1546601461775072</v>
      </c>
      <c r="K633" s="13">
        <f t="shared" si="81"/>
        <v>4.482640497927437</v>
      </c>
      <c r="M633" t="s">
        <v>151</v>
      </c>
      <c r="N633" t="s">
        <v>152</v>
      </c>
      <c r="O633" t="s">
        <v>153</v>
      </c>
      <c r="P633" t="s">
        <v>150</v>
      </c>
      <c r="Q633">
        <v>4</v>
      </c>
      <c r="R633">
        <v>4</v>
      </c>
      <c r="S633" t="s">
        <v>116</v>
      </c>
      <c r="T633" t="s">
        <v>33</v>
      </c>
      <c r="U633">
        <v>0.27288836664230443</v>
      </c>
      <c r="V633" s="14">
        <v>13.3</v>
      </c>
      <c r="W633" s="15">
        <v>818.19799999999998</v>
      </c>
      <c r="X633" s="15">
        <v>504.44940000000003</v>
      </c>
      <c r="Y633" s="15">
        <f t="shared" si="82"/>
        <v>0.61653707293344651</v>
      </c>
      <c r="Z633" s="12">
        <f t="shared" si="83"/>
        <v>8.1999430700148395</v>
      </c>
      <c r="AA633">
        <v>7.5859232843569639</v>
      </c>
      <c r="AB633">
        <f t="shared" si="84"/>
        <v>0.92511901845962885</v>
      </c>
      <c r="AC633">
        <f t="shared" si="85"/>
        <v>1.080941997782136</v>
      </c>
      <c r="AD633">
        <f t="shared" si="86"/>
        <v>0.29497649620983651</v>
      </c>
      <c r="AE633">
        <v>995</v>
      </c>
      <c r="AF633">
        <f t="shared" si="87"/>
        <v>2.964587901606397E-4</v>
      </c>
      <c r="AG633">
        <v>2000</v>
      </c>
      <c r="AH633">
        <v>10.762</v>
      </c>
      <c r="AI633">
        <f t="shared" si="88"/>
        <v>5.5093623891588867E-2</v>
      </c>
      <c r="AJ633">
        <f t="shared" si="89"/>
        <v>2.4696490963401884E-3</v>
      </c>
    </row>
    <row r="634" spans="1:36" ht="16">
      <c r="A634" t="s">
        <v>115</v>
      </c>
      <c r="B634" t="s">
        <v>116</v>
      </c>
      <c r="C634" t="s">
        <v>13</v>
      </c>
      <c r="D634" t="s">
        <v>14</v>
      </c>
      <c r="E634">
        <v>46</v>
      </c>
      <c r="F634">
        <v>1.077</v>
      </c>
      <c r="G634">
        <v>2093.1</v>
      </c>
      <c r="H634" t="s">
        <v>34</v>
      </c>
      <c r="I634">
        <v>4668.7208048000002</v>
      </c>
      <c r="J634">
        <v>5.9600630500872871</v>
      </c>
      <c r="K634" s="13">
        <f t="shared" si="81"/>
        <v>6.4210187420322873</v>
      </c>
      <c r="M634" t="s">
        <v>151</v>
      </c>
      <c r="N634" t="s">
        <v>152</v>
      </c>
      <c r="O634" t="s">
        <v>153</v>
      </c>
      <c r="P634" t="s">
        <v>150</v>
      </c>
      <c r="Q634">
        <v>4</v>
      </c>
      <c r="R634">
        <v>4</v>
      </c>
      <c r="S634" t="s">
        <v>116</v>
      </c>
      <c r="T634" t="s">
        <v>34</v>
      </c>
      <c r="U634">
        <v>8.0410607626200253E-2</v>
      </c>
      <c r="V634" s="14">
        <v>13.3</v>
      </c>
      <c r="W634" s="15">
        <v>818.19799999999998</v>
      </c>
      <c r="X634" s="15">
        <v>504.44940000000003</v>
      </c>
      <c r="Y634" s="15">
        <f t="shared" si="82"/>
        <v>0.61653707293344651</v>
      </c>
      <c r="Z634" s="12">
        <f t="shared" si="83"/>
        <v>8.1999430700148395</v>
      </c>
      <c r="AA634">
        <v>7.5859232843569639</v>
      </c>
      <c r="AB634">
        <f t="shared" si="84"/>
        <v>0.92511901845962885</v>
      </c>
      <c r="AC634">
        <f t="shared" si="85"/>
        <v>1.080941997782136</v>
      </c>
      <c r="AD634">
        <f t="shared" si="86"/>
        <v>8.6919202850340355E-2</v>
      </c>
      <c r="AE634">
        <v>995</v>
      </c>
      <c r="AF634">
        <f t="shared" si="87"/>
        <v>8.7355982764161154E-5</v>
      </c>
      <c r="AG634">
        <v>2000</v>
      </c>
      <c r="AH634">
        <v>10.762</v>
      </c>
      <c r="AI634">
        <f t="shared" si="88"/>
        <v>1.6234154016755462E-2</v>
      </c>
      <c r="AJ634">
        <f t="shared" si="89"/>
        <v>1.0423980720262556E-3</v>
      </c>
    </row>
    <row r="635" spans="1:36" ht="16">
      <c r="A635" t="s">
        <v>115</v>
      </c>
      <c r="B635" t="s">
        <v>116</v>
      </c>
      <c r="C635" t="s">
        <v>13</v>
      </c>
      <c r="D635" t="s">
        <v>14</v>
      </c>
      <c r="E635">
        <v>47</v>
      </c>
      <c r="F635">
        <v>0.34499999999999997</v>
      </c>
      <c r="G635">
        <v>2110.5</v>
      </c>
      <c r="I635">
        <v>1611.2797496000001</v>
      </c>
      <c r="J635">
        <v>2.8366727468426483</v>
      </c>
      <c r="K635" s="13">
        <f t="shared" si="81"/>
        <v>3.0639336057085038</v>
      </c>
      <c r="M635" t="s">
        <v>151</v>
      </c>
      <c r="N635" t="s">
        <v>152</v>
      </c>
      <c r="O635" t="s">
        <v>153</v>
      </c>
      <c r="P635" t="s">
        <v>150</v>
      </c>
      <c r="Q635">
        <v>4</v>
      </c>
      <c r="R635">
        <v>4</v>
      </c>
      <c r="S635" t="s">
        <v>116</v>
      </c>
      <c r="U635">
        <v>2.5758272637919296E-2</v>
      </c>
      <c r="V635" s="14">
        <v>13.3</v>
      </c>
      <c r="W635" s="15">
        <v>818.19799999999998</v>
      </c>
      <c r="X635" s="15">
        <v>504.44940000000003</v>
      </c>
      <c r="Y635" s="15">
        <f t="shared" si="82"/>
        <v>0.61653707293344651</v>
      </c>
      <c r="Z635" s="12">
        <f t="shared" si="83"/>
        <v>8.1999430700148395</v>
      </c>
      <c r="AA635">
        <v>7.5859232843569639</v>
      </c>
      <c r="AB635">
        <f t="shared" si="84"/>
        <v>0.92511901845962885</v>
      </c>
      <c r="AC635">
        <f t="shared" si="85"/>
        <v>1.080941997782136</v>
      </c>
      <c r="AD635">
        <f t="shared" si="86"/>
        <v>2.7843198684649413E-2</v>
      </c>
      <c r="AE635">
        <v>995</v>
      </c>
      <c r="AF635">
        <f t="shared" si="87"/>
        <v>2.7983114255929058E-5</v>
      </c>
      <c r="AG635">
        <v>2000</v>
      </c>
      <c r="AH635">
        <v>10.762</v>
      </c>
      <c r="AI635">
        <f t="shared" si="88"/>
        <v>5.2003557435289088E-3</v>
      </c>
      <c r="AJ635">
        <f t="shared" si="89"/>
        <v>1.5933544724237457E-4</v>
      </c>
    </row>
    <row r="636" spans="1:36" ht="16">
      <c r="A636" t="s">
        <v>115</v>
      </c>
      <c r="B636" t="s">
        <v>116</v>
      </c>
      <c r="C636" t="s">
        <v>13</v>
      </c>
      <c r="D636" t="s">
        <v>14</v>
      </c>
      <c r="E636">
        <v>48</v>
      </c>
      <c r="F636">
        <v>0.71099999999999997</v>
      </c>
      <c r="G636">
        <v>2132.8000000000002</v>
      </c>
      <c r="I636">
        <v>1614.2525903999999</v>
      </c>
      <c r="J636">
        <v>2.8398104788032392</v>
      </c>
      <c r="K636" s="13">
        <f t="shared" si="81"/>
        <v>3.0673147822379656</v>
      </c>
      <c r="M636" t="s">
        <v>151</v>
      </c>
      <c r="N636" t="s">
        <v>152</v>
      </c>
      <c r="O636" t="s">
        <v>153</v>
      </c>
      <c r="P636" t="s">
        <v>150</v>
      </c>
      <c r="Q636">
        <v>4</v>
      </c>
      <c r="R636">
        <v>4</v>
      </c>
      <c r="S636" t="s">
        <v>116</v>
      </c>
      <c r="U636">
        <v>5.3084440132059769E-2</v>
      </c>
      <c r="V636" s="14">
        <v>13.3</v>
      </c>
      <c r="W636" s="15">
        <v>818.19799999999998</v>
      </c>
      <c r="X636" s="15">
        <v>504.44940000000003</v>
      </c>
      <c r="Y636" s="15">
        <f t="shared" si="82"/>
        <v>0.61653707293344651</v>
      </c>
      <c r="Z636" s="12">
        <f t="shared" si="83"/>
        <v>8.1999430700148395</v>
      </c>
      <c r="AA636">
        <v>7.5859232843569639</v>
      </c>
      <c r="AB636">
        <f t="shared" si="84"/>
        <v>0.92511901845962885</v>
      </c>
      <c r="AC636">
        <f t="shared" si="85"/>
        <v>1.080941997782136</v>
      </c>
      <c r="AD636">
        <f t="shared" si="86"/>
        <v>5.738120076749488E-2</v>
      </c>
      <c r="AE636">
        <v>995</v>
      </c>
      <c r="AF636">
        <f t="shared" si="87"/>
        <v>5.7669548510045103E-5</v>
      </c>
      <c r="AG636">
        <v>2000</v>
      </c>
      <c r="AH636">
        <v>10.762</v>
      </c>
      <c r="AI636">
        <f t="shared" si="88"/>
        <v>1.0717254880142186E-2</v>
      </c>
      <c r="AJ636">
        <f t="shared" si="89"/>
        <v>3.2873194318872099E-4</v>
      </c>
    </row>
    <row r="637" spans="1:36" ht="16">
      <c r="A637" t="s">
        <v>115</v>
      </c>
      <c r="B637" t="s">
        <v>116</v>
      </c>
      <c r="C637" t="s">
        <v>13</v>
      </c>
      <c r="D637" t="s">
        <v>14</v>
      </c>
      <c r="E637">
        <v>49</v>
      </c>
      <c r="F637">
        <v>2.456</v>
      </c>
      <c r="G637">
        <v>2148.3000000000002</v>
      </c>
      <c r="I637">
        <v>5901.3010956000007</v>
      </c>
      <c r="J637">
        <v>7.163161993716467</v>
      </c>
      <c r="K637" s="13">
        <f t="shared" si="81"/>
        <v>7.7095379856211332</v>
      </c>
      <c r="M637" t="s">
        <v>151</v>
      </c>
      <c r="N637" t="s">
        <v>152</v>
      </c>
      <c r="O637" t="s">
        <v>153</v>
      </c>
      <c r="P637" t="s">
        <v>150</v>
      </c>
      <c r="Q637">
        <v>4</v>
      </c>
      <c r="R637">
        <v>4</v>
      </c>
      <c r="S637" t="s">
        <v>116</v>
      </c>
      <c r="U637">
        <v>0.18336903651805739</v>
      </c>
      <c r="V637" s="14">
        <v>13.3</v>
      </c>
      <c r="W637" s="15">
        <v>818.19799999999998</v>
      </c>
      <c r="X637" s="15">
        <v>504.44940000000003</v>
      </c>
      <c r="Y637" s="15">
        <f t="shared" si="82"/>
        <v>0.61653707293344651</v>
      </c>
      <c r="Z637" s="12">
        <f t="shared" si="83"/>
        <v>8.1999430700148395</v>
      </c>
      <c r="AA637">
        <v>7.5859232843569639</v>
      </c>
      <c r="AB637">
        <f t="shared" si="84"/>
        <v>0.92511901845962885</v>
      </c>
      <c r="AC637">
        <f t="shared" si="85"/>
        <v>1.080941997782136</v>
      </c>
      <c r="AD637">
        <f t="shared" si="86"/>
        <v>0.19821129266521439</v>
      </c>
      <c r="AE637">
        <v>995</v>
      </c>
      <c r="AF637">
        <f t="shared" si="87"/>
        <v>1.9920732931177326E-4</v>
      </c>
      <c r="AG637">
        <v>2000</v>
      </c>
      <c r="AH637">
        <v>10.762</v>
      </c>
      <c r="AI637">
        <f t="shared" si="88"/>
        <v>3.7020503495962323E-2</v>
      </c>
      <c r="AJ637">
        <f t="shared" si="89"/>
        <v>2.8541097794894149E-3</v>
      </c>
    </row>
    <row r="638" spans="1:36" ht="16">
      <c r="A638" t="s">
        <v>115</v>
      </c>
      <c r="B638" t="s">
        <v>116</v>
      </c>
      <c r="C638" t="s">
        <v>13</v>
      </c>
      <c r="D638" t="s">
        <v>14</v>
      </c>
      <c r="E638">
        <v>50</v>
      </c>
      <c r="F638">
        <v>0.93100000000000005</v>
      </c>
      <c r="G638">
        <v>2168.6</v>
      </c>
      <c r="H638" t="s">
        <v>50</v>
      </c>
      <c r="I638">
        <v>1438.848266</v>
      </c>
      <c r="J638">
        <v>2.6543297702890558</v>
      </c>
      <c r="K638" s="13">
        <f t="shared" si="81"/>
        <v>2.8674132829992054</v>
      </c>
      <c r="M638" t="s">
        <v>151</v>
      </c>
      <c r="N638" t="s">
        <v>152</v>
      </c>
      <c r="O638" t="s">
        <v>153</v>
      </c>
      <c r="P638" t="s">
        <v>150</v>
      </c>
      <c r="Q638">
        <v>4</v>
      </c>
      <c r="R638">
        <v>4</v>
      </c>
      <c r="S638" t="s">
        <v>116</v>
      </c>
      <c r="T638" t="s">
        <v>50</v>
      </c>
      <c r="U638">
        <v>6.9510005292472088E-2</v>
      </c>
      <c r="V638" s="14">
        <v>13.3</v>
      </c>
      <c r="W638" s="15">
        <v>818.19799999999998</v>
      </c>
      <c r="X638" s="15">
        <v>504.44940000000003</v>
      </c>
      <c r="Y638" s="15">
        <f t="shared" si="82"/>
        <v>0.61653707293344651</v>
      </c>
      <c r="Z638" s="12">
        <f t="shared" si="83"/>
        <v>8.1999430700148395</v>
      </c>
      <c r="AA638">
        <v>7.5859232843569639</v>
      </c>
      <c r="AB638">
        <f t="shared" si="84"/>
        <v>0.92511901845962885</v>
      </c>
      <c r="AC638">
        <f t="shared" si="85"/>
        <v>1.080941997782136</v>
      </c>
      <c r="AD638">
        <f t="shared" si="86"/>
        <v>7.5136283986691615E-2</v>
      </c>
      <c r="AE638">
        <v>995</v>
      </c>
      <c r="AF638">
        <f t="shared" si="87"/>
        <v>7.5513853252956402E-5</v>
      </c>
      <c r="AG638">
        <v>2000</v>
      </c>
      <c r="AH638">
        <v>10.762</v>
      </c>
      <c r="AI638">
        <f t="shared" si="88"/>
        <v>1.4033423760073665E-2</v>
      </c>
      <c r="AJ638">
        <f t="shared" si="89"/>
        <v>4.023962569559188E-4</v>
      </c>
    </row>
    <row r="639" spans="1:36" ht="16">
      <c r="A639" t="s">
        <v>115</v>
      </c>
      <c r="B639" t="s">
        <v>116</v>
      </c>
      <c r="C639" t="s">
        <v>13</v>
      </c>
      <c r="D639" t="s">
        <v>14</v>
      </c>
      <c r="E639">
        <v>51</v>
      </c>
      <c r="F639">
        <v>2.718</v>
      </c>
      <c r="G639">
        <v>2191.6</v>
      </c>
      <c r="H639" t="s">
        <v>35</v>
      </c>
      <c r="I639">
        <v>6382.7640824000009</v>
      </c>
      <c r="J639">
        <v>7.6247899922192994</v>
      </c>
      <c r="K639" s="13">
        <f t="shared" si="81"/>
        <v>8.2032657089229133</v>
      </c>
      <c r="M639" t="s">
        <v>151</v>
      </c>
      <c r="N639" t="s">
        <v>152</v>
      </c>
      <c r="O639" t="s">
        <v>153</v>
      </c>
      <c r="P639" t="s">
        <v>150</v>
      </c>
      <c r="Q639">
        <v>4</v>
      </c>
      <c r="R639">
        <v>4</v>
      </c>
      <c r="S639" t="s">
        <v>116</v>
      </c>
      <c r="T639" t="s">
        <v>35</v>
      </c>
      <c r="U639">
        <v>0.20293039139091207</v>
      </c>
      <c r="V639" s="14">
        <v>13.3</v>
      </c>
      <c r="W639" s="15">
        <v>818.19799999999998</v>
      </c>
      <c r="X639" s="15">
        <v>504.44940000000003</v>
      </c>
      <c r="Y639" s="15">
        <f t="shared" si="82"/>
        <v>0.61653707293344651</v>
      </c>
      <c r="Z639" s="12">
        <f t="shared" si="83"/>
        <v>8.1999430700148395</v>
      </c>
      <c r="AA639">
        <v>7.5859232843569639</v>
      </c>
      <c r="AB639">
        <f t="shared" si="84"/>
        <v>0.92511901845962885</v>
      </c>
      <c r="AC639">
        <f t="shared" si="85"/>
        <v>1.080941997782136</v>
      </c>
      <c r="AD639">
        <f t="shared" si="86"/>
        <v>0.21935598268080325</v>
      </c>
      <c r="AE639">
        <v>995</v>
      </c>
      <c r="AF639">
        <f t="shared" si="87"/>
        <v>2.2045827405105855E-4</v>
      </c>
      <c r="AG639">
        <v>2000</v>
      </c>
      <c r="AH639">
        <v>10.762</v>
      </c>
      <c r="AI639">
        <f t="shared" si="88"/>
        <v>4.0969759162062545E-2</v>
      </c>
      <c r="AJ639">
        <f t="shared" si="89"/>
        <v>3.3608582043697802E-3</v>
      </c>
    </row>
    <row r="640" spans="1:36" ht="16">
      <c r="A640" t="s">
        <v>115</v>
      </c>
      <c r="B640" t="s">
        <v>116</v>
      </c>
      <c r="C640" t="s">
        <v>13</v>
      </c>
      <c r="D640" t="s">
        <v>14</v>
      </c>
      <c r="E640">
        <v>52</v>
      </c>
      <c r="F640">
        <v>2.153</v>
      </c>
      <c r="G640">
        <v>2210.4</v>
      </c>
      <c r="H640" t="s">
        <v>36</v>
      </c>
      <c r="I640">
        <v>18568.605492000002</v>
      </c>
      <c r="J640">
        <v>17.950931505158785</v>
      </c>
      <c r="K640" s="13">
        <f t="shared" si="81"/>
        <v>19.150416424755239</v>
      </c>
      <c r="M640" t="s">
        <v>151</v>
      </c>
      <c r="N640" t="s">
        <v>152</v>
      </c>
      <c r="O640" t="s">
        <v>153</v>
      </c>
      <c r="P640" t="s">
        <v>150</v>
      </c>
      <c r="Q640">
        <v>4</v>
      </c>
      <c r="R640">
        <v>4</v>
      </c>
      <c r="S640" t="s">
        <v>116</v>
      </c>
      <c r="T640" t="s">
        <v>36</v>
      </c>
      <c r="U640">
        <v>0.16074655359258044</v>
      </c>
      <c r="V640" s="14">
        <v>13.3</v>
      </c>
      <c r="W640" s="15">
        <v>818.19799999999998</v>
      </c>
      <c r="X640" s="15">
        <v>504.44940000000003</v>
      </c>
      <c r="Y640" s="15">
        <f t="shared" si="82"/>
        <v>0.61653707293344651</v>
      </c>
      <c r="Z640" s="12">
        <f t="shared" si="83"/>
        <v>8.1999430700148395</v>
      </c>
      <c r="AA640">
        <v>7.5859232843569639</v>
      </c>
      <c r="AB640">
        <f t="shared" si="84"/>
        <v>0.92511901845962885</v>
      </c>
      <c r="AC640">
        <f t="shared" si="85"/>
        <v>1.080941997782136</v>
      </c>
      <c r="AD640">
        <f t="shared" si="86"/>
        <v>0.1737577007769571</v>
      </c>
      <c r="AE640">
        <v>995</v>
      </c>
      <c r="AF640">
        <f t="shared" si="87"/>
        <v>1.7463085505221818E-4</v>
      </c>
      <c r="AG640">
        <v>2000</v>
      </c>
      <c r="AH640">
        <v>10.762</v>
      </c>
      <c r="AI640">
        <f t="shared" si="88"/>
        <v>3.2453234538602146E-2</v>
      </c>
      <c r="AJ640">
        <f t="shared" si="89"/>
        <v>6.2149295574448057E-3</v>
      </c>
    </row>
    <row r="641" spans="1:36" ht="16">
      <c r="A641" t="s">
        <v>115</v>
      </c>
      <c r="B641" t="s">
        <v>116</v>
      </c>
      <c r="C641" t="s">
        <v>13</v>
      </c>
      <c r="D641" t="s">
        <v>14</v>
      </c>
      <c r="E641">
        <v>53</v>
      </c>
      <c r="F641">
        <v>10.324999999999999</v>
      </c>
      <c r="G641">
        <v>2219</v>
      </c>
      <c r="H641" t="s">
        <v>37</v>
      </c>
      <c r="I641">
        <v>10413.641610000001</v>
      </c>
      <c r="J641">
        <v>11.316693779107927</v>
      </c>
      <c r="K641" s="13">
        <f t="shared" si="81"/>
        <v>12.138460197122763</v>
      </c>
      <c r="M641" t="s">
        <v>151</v>
      </c>
      <c r="N641" t="s">
        <v>152</v>
      </c>
      <c r="O641" t="s">
        <v>153</v>
      </c>
      <c r="P641" t="s">
        <v>150</v>
      </c>
      <c r="Q641">
        <v>4</v>
      </c>
      <c r="R641">
        <v>4</v>
      </c>
      <c r="S641" t="s">
        <v>116</v>
      </c>
      <c r="T641" t="s">
        <v>37</v>
      </c>
      <c r="U641">
        <v>0.77088163764207762</v>
      </c>
      <c r="V641" s="14">
        <v>13.3</v>
      </c>
      <c r="W641" s="15">
        <v>818.19799999999998</v>
      </c>
      <c r="X641" s="15">
        <v>504.44940000000003</v>
      </c>
      <c r="Y641" s="15">
        <f t="shared" si="82"/>
        <v>0.61653707293344651</v>
      </c>
      <c r="Z641" s="12">
        <f t="shared" si="83"/>
        <v>8.1999430700148395</v>
      </c>
      <c r="AA641">
        <v>7.5859232843569639</v>
      </c>
      <c r="AB641">
        <f t="shared" si="84"/>
        <v>0.92511901845962885</v>
      </c>
      <c r="AC641">
        <f t="shared" si="85"/>
        <v>1.080941997782136</v>
      </c>
      <c r="AD641">
        <f t="shared" si="86"/>
        <v>0.83327833744639201</v>
      </c>
      <c r="AE641">
        <v>995</v>
      </c>
      <c r="AF641">
        <f t="shared" si="87"/>
        <v>8.3746566577526838E-4</v>
      </c>
      <c r="AG641">
        <v>2000</v>
      </c>
      <c r="AH641">
        <v>10.762</v>
      </c>
      <c r="AI641">
        <f t="shared" si="88"/>
        <v>0.15563383493314781</v>
      </c>
      <c r="AJ641">
        <f t="shared" si="89"/>
        <v>1.8891551106615889E-2</v>
      </c>
    </row>
    <row r="642" spans="1:36" ht="16">
      <c r="A642" t="s">
        <v>115</v>
      </c>
      <c r="B642" t="s">
        <v>116</v>
      </c>
      <c r="C642" t="s">
        <v>13</v>
      </c>
      <c r="D642" t="s">
        <v>14</v>
      </c>
      <c r="E642">
        <v>54</v>
      </c>
      <c r="F642">
        <v>16.274999999999999</v>
      </c>
      <c r="G642">
        <v>2228.4</v>
      </c>
      <c r="H642" t="s">
        <v>38</v>
      </c>
      <c r="I642">
        <v>7094.5752108000006</v>
      </c>
      <c r="J642">
        <v>8.2989268730770842</v>
      </c>
      <c r="K642" s="13">
        <f t="shared" ref="K642:K705" si="90">((J642*13.003355)/(((100-J642)*12.0107)+(J642*13.003355)))*100</f>
        <v>8.9236071219850359</v>
      </c>
      <c r="M642" t="s">
        <v>151</v>
      </c>
      <c r="N642" t="s">
        <v>152</v>
      </c>
      <c r="O642" t="s">
        <v>153</v>
      </c>
      <c r="P642" t="s">
        <v>150</v>
      </c>
      <c r="Q642">
        <v>4</v>
      </c>
      <c r="R642">
        <v>4</v>
      </c>
      <c r="S642" t="s">
        <v>116</v>
      </c>
      <c r="T642" t="s">
        <v>38</v>
      </c>
      <c r="U642">
        <v>1.2151185135714104</v>
      </c>
      <c r="V642" s="14">
        <v>13.3</v>
      </c>
      <c r="W642" s="15">
        <v>818.19799999999998</v>
      </c>
      <c r="X642" s="15">
        <v>504.44940000000003</v>
      </c>
      <c r="Y642" s="15">
        <f t="shared" ref="Y642:Y705" si="91">X642/W642</f>
        <v>0.61653707293344651</v>
      </c>
      <c r="Z642" s="12">
        <f t="shared" ref="Z642:Z705" si="92">V642*Y642</f>
        <v>8.1999430700148395</v>
      </c>
      <c r="AA642">
        <v>7.5859232843569639</v>
      </c>
      <c r="AB642">
        <f t="shared" ref="AB642:AB705" si="93">AA642/Z642</f>
        <v>0.92511901845962885</v>
      </c>
      <c r="AC642">
        <f t="shared" ref="AC642:AC705" si="94">1/AB642</f>
        <v>1.080941997782136</v>
      </c>
      <c r="AD642">
        <f t="shared" ref="AD642:AD705" si="95">U642*AC642</f>
        <v>1.3134726336019398</v>
      </c>
      <c r="AE642">
        <v>995</v>
      </c>
      <c r="AF642">
        <f t="shared" ref="AF642:AF705" si="96">AD642/AE642</f>
        <v>1.3200729985949143E-3</v>
      </c>
      <c r="AG642">
        <v>2000</v>
      </c>
      <c r="AH642">
        <v>10.762</v>
      </c>
      <c r="AI642">
        <f t="shared" ref="AI642:AI705" si="97">AF642*AG642/AH642</f>
        <v>0.24532112964038547</v>
      </c>
      <c r="AJ642">
        <f t="shared" ref="AJ642:AJ705" si="98">AI642*(K642/100)</f>
        <v>2.1891493796323581E-2</v>
      </c>
    </row>
    <row r="643" spans="1:36" ht="16">
      <c r="A643" t="s">
        <v>115</v>
      </c>
      <c r="B643" t="s">
        <v>116</v>
      </c>
      <c r="C643" t="s">
        <v>13</v>
      </c>
      <c r="D643" t="s">
        <v>14</v>
      </c>
      <c r="E643">
        <v>55</v>
      </c>
      <c r="F643">
        <v>1.724</v>
      </c>
      <c r="G643">
        <v>2244.1999999999998</v>
      </c>
      <c r="H643" t="s">
        <v>39</v>
      </c>
      <c r="I643">
        <v>3321.4692735999997</v>
      </c>
      <c r="J643">
        <v>4.6088540216190479</v>
      </c>
      <c r="K643" s="13">
        <f t="shared" si="90"/>
        <v>4.9708301272288935</v>
      </c>
      <c r="M643" t="s">
        <v>151</v>
      </c>
      <c r="N643" t="s">
        <v>152</v>
      </c>
      <c r="O643" t="s">
        <v>153</v>
      </c>
      <c r="P643" t="s">
        <v>150</v>
      </c>
      <c r="Q643">
        <v>4</v>
      </c>
      <c r="R643">
        <v>4</v>
      </c>
      <c r="S643" t="s">
        <v>116</v>
      </c>
      <c r="T643" t="s">
        <v>39</v>
      </c>
      <c r="U643">
        <v>0.12871670152977643</v>
      </c>
      <c r="V643" s="14">
        <v>13.3</v>
      </c>
      <c r="W643" s="15">
        <v>818.19799999999998</v>
      </c>
      <c r="X643" s="15">
        <v>504.44940000000003</v>
      </c>
      <c r="Y643" s="15">
        <f t="shared" si="91"/>
        <v>0.61653707293344651</v>
      </c>
      <c r="Z643" s="12">
        <f t="shared" si="92"/>
        <v>8.1999430700148395</v>
      </c>
      <c r="AA643">
        <v>7.5859232843569639</v>
      </c>
      <c r="AB643">
        <f t="shared" si="93"/>
        <v>0.92511901845962885</v>
      </c>
      <c r="AC643">
        <f t="shared" si="94"/>
        <v>1.080941997782136</v>
      </c>
      <c r="AD643">
        <f t="shared" si="95"/>
        <v>0.13913528849952345</v>
      </c>
      <c r="AE643">
        <v>995</v>
      </c>
      <c r="AF643">
        <f t="shared" si="96"/>
        <v>1.3983446080354116E-4</v>
      </c>
      <c r="AG643">
        <v>2000</v>
      </c>
      <c r="AH643">
        <v>10.762</v>
      </c>
      <c r="AI643">
        <f t="shared" si="97"/>
        <v>2.5986705222735766E-2</v>
      </c>
      <c r="AJ643">
        <f t="shared" si="98"/>
        <v>1.2917549722859139E-3</v>
      </c>
    </row>
    <row r="644" spans="1:36" ht="16">
      <c r="A644" t="s">
        <v>115</v>
      </c>
      <c r="B644" t="s">
        <v>116</v>
      </c>
      <c r="C644" t="s">
        <v>13</v>
      </c>
      <c r="D644" t="s">
        <v>14</v>
      </c>
      <c r="E644">
        <v>56</v>
      </c>
      <c r="F644">
        <v>4.3630000000000004</v>
      </c>
      <c r="G644">
        <v>2256.1999999999998</v>
      </c>
      <c r="H644" t="s">
        <v>40</v>
      </c>
      <c r="I644">
        <v>2814.1700163999999</v>
      </c>
      <c r="J644">
        <v>4.0899465996274333</v>
      </c>
      <c r="K644" s="13">
        <f t="shared" si="90"/>
        <v>4.4130535059980858</v>
      </c>
      <c r="M644" t="s">
        <v>151</v>
      </c>
      <c r="N644" t="s">
        <v>152</v>
      </c>
      <c r="O644" t="s">
        <v>153</v>
      </c>
      <c r="P644" t="s">
        <v>150</v>
      </c>
      <c r="Q644">
        <v>4</v>
      </c>
      <c r="R644">
        <v>4</v>
      </c>
      <c r="S644" t="s">
        <v>116</v>
      </c>
      <c r="T644" t="s">
        <v>40</v>
      </c>
      <c r="U644">
        <v>0.32574882179490411</v>
      </c>
      <c r="V644" s="14">
        <v>13.3</v>
      </c>
      <c r="W644" s="15">
        <v>818.19799999999998</v>
      </c>
      <c r="X644" s="15">
        <v>504.44940000000003</v>
      </c>
      <c r="Y644" s="15">
        <f t="shared" si="91"/>
        <v>0.61653707293344651</v>
      </c>
      <c r="Z644" s="12">
        <f t="shared" si="92"/>
        <v>8.1999430700148395</v>
      </c>
      <c r="AA644">
        <v>7.5859232843569639</v>
      </c>
      <c r="AB644">
        <f t="shared" si="93"/>
        <v>0.92511901845962885</v>
      </c>
      <c r="AC644">
        <f t="shared" si="94"/>
        <v>1.080941997782136</v>
      </c>
      <c r="AD644">
        <f t="shared" si="95"/>
        <v>0.35211558220616063</v>
      </c>
      <c r="AE644">
        <v>995</v>
      </c>
      <c r="AF644">
        <f t="shared" si="96"/>
        <v>3.5388500724237246E-4</v>
      </c>
      <c r="AG644">
        <v>2000</v>
      </c>
      <c r="AH644">
        <v>10.762</v>
      </c>
      <c r="AI644">
        <f t="shared" si="97"/>
        <v>6.576565828700473E-2</v>
      </c>
      <c r="AJ644">
        <f t="shared" si="98"/>
        <v>2.9022736887773831E-3</v>
      </c>
    </row>
    <row r="645" spans="1:36" ht="16">
      <c r="A645" t="s">
        <v>115</v>
      </c>
      <c r="B645" t="s">
        <v>116</v>
      </c>
      <c r="C645" t="s">
        <v>13</v>
      </c>
      <c r="D645" t="s">
        <v>14</v>
      </c>
      <c r="E645">
        <v>57</v>
      </c>
      <c r="F645">
        <v>2.907</v>
      </c>
      <c r="G645">
        <v>2266.1999999999998</v>
      </c>
      <c r="I645">
        <v>3887.6524655999997</v>
      </c>
      <c r="J645">
        <v>5.1814021831648551</v>
      </c>
      <c r="K645" s="13">
        <f t="shared" si="90"/>
        <v>5.5857126997318653</v>
      </c>
      <c r="M645" t="s">
        <v>151</v>
      </c>
      <c r="N645" t="s">
        <v>152</v>
      </c>
      <c r="O645" t="s">
        <v>153</v>
      </c>
      <c r="P645" t="s">
        <v>150</v>
      </c>
      <c r="Q645">
        <v>4</v>
      </c>
      <c r="R645">
        <v>4</v>
      </c>
      <c r="S645" t="s">
        <v>116</v>
      </c>
      <c r="U645">
        <v>0.21704144509690262</v>
      </c>
      <c r="V645" s="14">
        <v>13.3</v>
      </c>
      <c r="W645" s="15">
        <v>818.19799999999998</v>
      </c>
      <c r="X645" s="15">
        <v>504.44940000000003</v>
      </c>
      <c r="Y645" s="15">
        <f t="shared" si="91"/>
        <v>0.61653707293344651</v>
      </c>
      <c r="Z645" s="12">
        <f t="shared" si="92"/>
        <v>8.1999430700148395</v>
      </c>
      <c r="AA645">
        <v>7.5859232843569639</v>
      </c>
      <c r="AB645">
        <f t="shared" si="93"/>
        <v>0.92511901845962885</v>
      </c>
      <c r="AC645">
        <f t="shared" si="94"/>
        <v>1.080941997782136</v>
      </c>
      <c r="AD645">
        <f t="shared" si="95"/>
        <v>0.23460921326456771</v>
      </c>
      <c r="AE645">
        <v>995</v>
      </c>
      <c r="AF645">
        <f t="shared" si="96"/>
        <v>2.3578815403474141E-4</v>
      </c>
      <c r="AG645">
        <v>2000</v>
      </c>
      <c r="AH645">
        <v>10.762</v>
      </c>
      <c r="AI645">
        <f t="shared" si="97"/>
        <v>4.3818649699821854E-2</v>
      </c>
      <c r="AJ645">
        <f t="shared" si="98"/>
        <v>2.447583881133968E-3</v>
      </c>
    </row>
    <row r="646" spans="1:36" ht="16">
      <c r="A646" t="s">
        <v>115</v>
      </c>
      <c r="B646" t="s">
        <v>116</v>
      </c>
      <c r="C646" t="s">
        <v>13</v>
      </c>
      <c r="D646" t="s">
        <v>14</v>
      </c>
      <c r="E646">
        <v>58</v>
      </c>
      <c r="F646">
        <v>1.4590000000000001</v>
      </c>
      <c r="G646">
        <v>2283.1</v>
      </c>
      <c r="H646" t="s">
        <v>51</v>
      </c>
      <c r="I646">
        <v>2182.7186707999999</v>
      </c>
      <c r="J646">
        <v>3.4361054400893138</v>
      </c>
      <c r="K646" s="13">
        <f t="shared" si="90"/>
        <v>3.7095565458907971</v>
      </c>
      <c r="M646" t="s">
        <v>151</v>
      </c>
      <c r="N646" t="s">
        <v>152</v>
      </c>
      <c r="O646" t="s">
        <v>153</v>
      </c>
      <c r="P646" t="s">
        <v>150</v>
      </c>
      <c r="Q646">
        <v>4</v>
      </c>
      <c r="R646">
        <v>4</v>
      </c>
      <c r="S646" t="s">
        <v>116</v>
      </c>
      <c r="T646" t="s">
        <v>51</v>
      </c>
      <c r="U646">
        <v>0.10893136167746162</v>
      </c>
      <c r="V646" s="14">
        <v>13.3</v>
      </c>
      <c r="W646" s="15">
        <v>818.19799999999998</v>
      </c>
      <c r="X646" s="15">
        <v>504.44940000000003</v>
      </c>
      <c r="Y646" s="15">
        <f t="shared" si="91"/>
        <v>0.61653707293344651</v>
      </c>
      <c r="Z646" s="12">
        <f t="shared" si="92"/>
        <v>8.1999430700148395</v>
      </c>
      <c r="AA646">
        <v>7.5859232843569639</v>
      </c>
      <c r="AB646">
        <f t="shared" si="93"/>
        <v>0.92511901845962885</v>
      </c>
      <c r="AC646">
        <f t="shared" si="94"/>
        <v>1.080941997782136</v>
      </c>
      <c r="AD646">
        <f t="shared" si="95"/>
        <v>0.11774848371276377</v>
      </c>
      <c r="AE646">
        <v>995</v>
      </c>
      <c r="AF646">
        <f t="shared" si="96"/>
        <v>1.1834018463594348E-4</v>
      </c>
      <c r="AG646">
        <v>2000</v>
      </c>
      <c r="AH646">
        <v>10.762</v>
      </c>
      <c r="AI646">
        <f t="shared" si="97"/>
        <v>2.1992229071909213E-2</v>
      </c>
      <c r="AJ646">
        <f t="shared" si="98"/>
        <v>8.1581417312430709E-4</v>
      </c>
    </row>
    <row r="647" spans="1:36" ht="16">
      <c r="A647" t="s">
        <v>115</v>
      </c>
      <c r="B647" t="s">
        <v>116</v>
      </c>
      <c r="C647" t="s">
        <v>13</v>
      </c>
      <c r="D647" t="s">
        <v>14</v>
      </c>
      <c r="E647">
        <v>59</v>
      </c>
      <c r="F647">
        <v>0.48899999999999999</v>
      </c>
      <c r="G647">
        <v>2298.1999999999998</v>
      </c>
      <c r="I647">
        <v>1357.7707023999999</v>
      </c>
      <c r="J647">
        <v>2.5683550401804274</v>
      </c>
      <c r="K647" s="13">
        <f t="shared" si="90"/>
        <v>2.7747334284523122</v>
      </c>
      <c r="M647" t="s">
        <v>151</v>
      </c>
      <c r="N647" t="s">
        <v>152</v>
      </c>
      <c r="O647" t="s">
        <v>153</v>
      </c>
      <c r="P647" t="s">
        <v>150</v>
      </c>
      <c r="Q647">
        <v>4</v>
      </c>
      <c r="R647">
        <v>4</v>
      </c>
      <c r="S647" t="s">
        <v>116</v>
      </c>
      <c r="U647">
        <v>3.6509551652007352E-2</v>
      </c>
      <c r="V647" s="14">
        <v>13.3</v>
      </c>
      <c r="W647" s="15">
        <v>818.19799999999998</v>
      </c>
      <c r="X647" s="15">
        <v>504.44940000000003</v>
      </c>
      <c r="Y647" s="15">
        <f t="shared" si="91"/>
        <v>0.61653707293344651</v>
      </c>
      <c r="Z647" s="12">
        <f t="shared" si="92"/>
        <v>8.1999430700148395</v>
      </c>
      <c r="AA647">
        <v>7.5859232843569639</v>
      </c>
      <c r="AB647">
        <f t="shared" si="93"/>
        <v>0.92511901845962885</v>
      </c>
      <c r="AC647">
        <f t="shared" si="94"/>
        <v>1.080941997782136</v>
      </c>
      <c r="AD647">
        <f t="shared" si="95"/>
        <v>3.9464707700850907E-2</v>
      </c>
      <c r="AE647">
        <v>995</v>
      </c>
      <c r="AF647">
        <f t="shared" si="96"/>
        <v>3.9663022814925536E-5</v>
      </c>
      <c r="AG647">
        <v>2000</v>
      </c>
      <c r="AH647">
        <v>10.762</v>
      </c>
      <c r="AI647">
        <f t="shared" si="97"/>
        <v>7.370939010393149E-3</v>
      </c>
      <c r="AJ647">
        <f t="shared" si="98"/>
        <v>2.0452390871221075E-4</v>
      </c>
    </row>
    <row r="648" spans="1:36" ht="16">
      <c r="A648" t="s">
        <v>115</v>
      </c>
      <c r="B648" t="s">
        <v>116</v>
      </c>
      <c r="C648" t="s">
        <v>13</v>
      </c>
      <c r="D648" t="s">
        <v>14</v>
      </c>
      <c r="E648">
        <v>60</v>
      </c>
      <c r="F648">
        <v>4.569</v>
      </c>
      <c r="G648">
        <v>2322.8000000000002</v>
      </c>
      <c r="I648">
        <v>15354.4483224</v>
      </c>
      <c r="J648">
        <v>15.458257903663874</v>
      </c>
      <c r="K648" s="13">
        <f t="shared" si="90"/>
        <v>16.524727331377946</v>
      </c>
      <c r="M648" t="s">
        <v>151</v>
      </c>
      <c r="N648" t="s">
        <v>152</v>
      </c>
      <c r="O648" t="s">
        <v>153</v>
      </c>
      <c r="P648" t="s">
        <v>150</v>
      </c>
      <c r="Q648">
        <v>4</v>
      </c>
      <c r="R648">
        <v>4</v>
      </c>
      <c r="S648" t="s">
        <v>116</v>
      </c>
      <c r="U648">
        <v>0.3411291237178356</v>
      </c>
      <c r="V648" s="14">
        <v>13.3</v>
      </c>
      <c r="W648" s="15">
        <v>818.19799999999998</v>
      </c>
      <c r="X648" s="15">
        <v>504.44940000000003</v>
      </c>
      <c r="Y648" s="15">
        <f t="shared" si="91"/>
        <v>0.61653707293344651</v>
      </c>
      <c r="Z648" s="12">
        <f t="shared" si="92"/>
        <v>8.1999430700148395</v>
      </c>
      <c r="AA648">
        <v>7.5859232843569639</v>
      </c>
      <c r="AB648">
        <f t="shared" si="93"/>
        <v>0.92511901845962885</v>
      </c>
      <c r="AC648">
        <f t="shared" si="94"/>
        <v>1.080941997782136</v>
      </c>
      <c r="AD648">
        <f t="shared" si="95"/>
        <v>0.36874079649322661</v>
      </c>
      <c r="AE648">
        <v>995</v>
      </c>
      <c r="AF648">
        <f t="shared" si="96"/>
        <v>3.7059376531982575E-4</v>
      </c>
      <c r="AG648">
        <v>2000</v>
      </c>
      <c r="AH648">
        <v>10.762</v>
      </c>
      <c r="AI648">
        <f t="shared" si="97"/>
        <v>6.8870798238213293E-2</v>
      </c>
      <c r="AJ648">
        <f t="shared" si="98"/>
        <v>1.1380711619808193E-2</v>
      </c>
    </row>
    <row r="649" spans="1:36" ht="16">
      <c r="A649" t="s">
        <v>115</v>
      </c>
      <c r="B649" t="s">
        <v>116</v>
      </c>
      <c r="C649" t="s">
        <v>13</v>
      </c>
      <c r="D649" t="s">
        <v>14</v>
      </c>
      <c r="E649">
        <v>61</v>
      </c>
      <c r="F649">
        <v>0.33900000000000002</v>
      </c>
      <c r="G649">
        <v>2343.6999999999998</v>
      </c>
      <c r="I649">
        <v>2330.1333823999998</v>
      </c>
      <c r="J649">
        <v>3.5895435345788038</v>
      </c>
      <c r="K649" s="13">
        <f t="shared" si="90"/>
        <v>3.8747155322840428</v>
      </c>
      <c r="M649" t="s">
        <v>151</v>
      </c>
      <c r="N649" t="s">
        <v>152</v>
      </c>
      <c r="O649" t="s">
        <v>153</v>
      </c>
      <c r="P649" t="s">
        <v>150</v>
      </c>
      <c r="Q649">
        <v>4</v>
      </c>
      <c r="R649">
        <v>4</v>
      </c>
      <c r="S649" t="s">
        <v>116</v>
      </c>
      <c r="U649">
        <v>2.5310302678998968E-2</v>
      </c>
      <c r="V649" s="14">
        <v>13.3</v>
      </c>
      <c r="W649" s="15">
        <v>818.19799999999998</v>
      </c>
      <c r="X649" s="15">
        <v>504.44940000000003</v>
      </c>
      <c r="Y649" s="15">
        <f t="shared" si="91"/>
        <v>0.61653707293344651</v>
      </c>
      <c r="Z649" s="12">
        <f t="shared" si="92"/>
        <v>8.1999430700148395</v>
      </c>
      <c r="AA649">
        <v>7.5859232843569639</v>
      </c>
      <c r="AB649">
        <f t="shared" si="93"/>
        <v>0.92511901845962885</v>
      </c>
      <c r="AC649">
        <f t="shared" si="94"/>
        <v>1.080941997782136</v>
      </c>
      <c r="AD649">
        <f t="shared" si="95"/>
        <v>2.7358969142307694E-2</v>
      </c>
      <c r="AE649">
        <v>995</v>
      </c>
      <c r="AF649">
        <f t="shared" si="96"/>
        <v>2.7496451399304216E-5</v>
      </c>
      <c r="AG649">
        <v>2000</v>
      </c>
      <c r="AH649">
        <v>10.762</v>
      </c>
      <c r="AI649">
        <f t="shared" si="97"/>
        <v>5.1099147740762338E-3</v>
      </c>
      <c r="AJ649">
        <f t="shared" si="98"/>
        <v>1.9799466143760887E-4</v>
      </c>
    </row>
    <row r="650" spans="1:36" ht="16">
      <c r="A650" t="s">
        <v>115</v>
      </c>
      <c r="B650" t="s">
        <v>116</v>
      </c>
      <c r="C650" t="s">
        <v>13</v>
      </c>
      <c r="D650" t="s">
        <v>14</v>
      </c>
      <c r="E650">
        <v>62</v>
      </c>
      <c r="F650">
        <v>0.23400000000000001</v>
      </c>
      <c r="G650">
        <v>2355.1999999999998</v>
      </c>
      <c r="I650">
        <v>1100.4942656000001</v>
      </c>
      <c r="J650">
        <v>2.2945304916691769</v>
      </c>
      <c r="K650" s="13">
        <f t="shared" si="90"/>
        <v>2.4794658358244854</v>
      </c>
      <c r="M650" t="s">
        <v>151</v>
      </c>
      <c r="N650" t="s">
        <v>152</v>
      </c>
      <c r="O650" t="s">
        <v>153</v>
      </c>
      <c r="P650" t="s">
        <v>150</v>
      </c>
      <c r="Q650">
        <v>4</v>
      </c>
      <c r="R650">
        <v>4</v>
      </c>
      <c r="S650" t="s">
        <v>116</v>
      </c>
      <c r="U650">
        <v>1.7470828397893091E-2</v>
      </c>
      <c r="V650" s="14">
        <v>13.3</v>
      </c>
      <c r="W650" s="15">
        <v>818.19799999999998</v>
      </c>
      <c r="X650" s="15">
        <v>504.44940000000003</v>
      </c>
      <c r="Y650" s="15">
        <f t="shared" si="91"/>
        <v>0.61653707293344651</v>
      </c>
      <c r="Z650" s="12">
        <f t="shared" si="92"/>
        <v>8.1999430700148395</v>
      </c>
      <c r="AA650">
        <v>7.5859232843569639</v>
      </c>
      <c r="AB650">
        <f t="shared" si="93"/>
        <v>0.92511901845962885</v>
      </c>
      <c r="AC650">
        <f t="shared" si="94"/>
        <v>1.080941997782136</v>
      </c>
      <c r="AD650">
        <f t="shared" si="95"/>
        <v>1.888495215132743E-2</v>
      </c>
      <c r="AE650">
        <v>995</v>
      </c>
      <c r="AF650">
        <f t="shared" si="96"/>
        <v>1.8979851408369275E-5</v>
      </c>
      <c r="AG650">
        <v>2000</v>
      </c>
      <c r="AH650">
        <v>10.762</v>
      </c>
      <c r="AI650">
        <f t="shared" si="97"/>
        <v>3.5271978086543901E-3</v>
      </c>
      <c r="AJ650">
        <f t="shared" si="98"/>
        <v>8.7455664627535511E-5</v>
      </c>
    </row>
    <row r="651" spans="1:36" ht="16">
      <c r="A651" t="s">
        <v>115</v>
      </c>
      <c r="B651" t="s">
        <v>116</v>
      </c>
      <c r="C651" t="s">
        <v>13</v>
      </c>
      <c r="D651" t="s">
        <v>14</v>
      </c>
      <c r="E651">
        <v>63</v>
      </c>
      <c r="F651">
        <v>0.36299999999999999</v>
      </c>
      <c r="G651">
        <v>2367.3000000000002</v>
      </c>
      <c r="I651">
        <v>3555.2307123999999</v>
      </c>
      <c r="J651">
        <v>4.8460793640687267</v>
      </c>
      <c r="K651" s="13">
        <f t="shared" si="90"/>
        <v>5.2256663174877938</v>
      </c>
      <c r="M651" t="s">
        <v>151</v>
      </c>
      <c r="N651" t="s">
        <v>152</v>
      </c>
      <c r="O651" t="s">
        <v>153</v>
      </c>
      <c r="P651" t="s">
        <v>150</v>
      </c>
      <c r="Q651">
        <v>4</v>
      </c>
      <c r="R651">
        <v>4</v>
      </c>
      <c r="S651" t="s">
        <v>116</v>
      </c>
      <c r="U651">
        <v>2.7102182514680308E-2</v>
      </c>
      <c r="V651" s="14">
        <v>13.3</v>
      </c>
      <c r="W651" s="15">
        <v>818.19799999999998</v>
      </c>
      <c r="X651" s="15">
        <v>504.44940000000003</v>
      </c>
      <c r="Y651" s="15">
        <f t="shared" si="91"/>
        <v>0.61653707293344651</v>
      </c>
      <c r="Z651" s="12">
        <f t="shared" si="92"/>
        <v>8.1999430700148395</v>
      </c>
      <c r="AA651">
        <v>7.5859232843569639</v>
      </c>
      <c r="AB651">
        <f t="shared" si="93"/>
        <v>0.92511901845962885</v>
      </c>
      <c r="AC651">
        <f t="shared" si="94"/>
        <v>1.080941997782136</v>
      </c>
      <c r="AD651">
        <f t="shared" si="95"/>
        <v>2.9295887311674606E-2</v>
      </c>
      <c r="AE651">
        <v>995</v>
      </c>
      <c r="AF651">
        <f t="shared" si="96"/>
        <v>2.9443102825803623E-5</v>
      </c>
      <c r="AG651">
        <v>2000</v>
      </c>
      <c r="AH651">
        <v>10.762</v>
      </c>
      <c r="AI651">
        <f t="shared" si="97"/>
        <v>5.4716786518869392E-3</v>
      </c>
      <c r="AJ651">
        <f t="shared" si="98"/>
        <v>2.8593166831282599E-4</v>
      </c>
    </row>
    <row r="652" spans="1:36" ht="16">
      <c r="A652" t="s">
        <v>115</v>
      </c>
      <c r="B652" t="s">
        <v>116</v>
      </c>
      <c r="C652" t="s">
        <v>13</v>
      </c>
      <c r="D652" t="s">
        <v>14</v>
      </c>
      <c r="E652">
        <v>64</v>
      </c>
      <c r="F652">
        <v>0.33900000000000002</v>
      </c>
      <c r="G652">
        <v>2377.1999999999998</v>
      </c>
      <c r="I652">
        <v>1707.7550547999999</v>
      </c>
      <c r="J652">
        <v>2.9383958174727911</v>
      </c>
      <c r="K652" s="13">
        <f t="shared" si="90"/>
        <v>3.1735400689631268</v>
      </c>
      <c r="M652" t="s">
        <v>151</v>
      </c>
      <c r="N652" t="s">
        <v>152</v>
      </c>
      <c r="O652" t="s">
        <v>153</v>
      </c>
      <c r="P652" t="s">
        <v>150</v>
      </c>
      <c r="Q652">
        <v>4</v>
      </c>
      <c r="R652">
        <v>4</v>
      </c>
      <c r="S652" t="s">
        <v>116</v>
      </c>
      <c r="U652">
        <v>2.5310302678998968E-2</v>
      </c>
      <c r="V652" s="14">
        <v>13.3</v>
      </c>
      <c r="W652" s="15">
        <v>818.19799999999998</v>
      </c>
      <c r="X652" s="15">
        <v>504.44940000000003</v>
      </c>
      <c r="Y652" s="15">
        <f t="shared" si="91"/>
        <v>0.61653707293344651</v>
      </c>
      <c r="Z652" s="12">
        <f t="shared" si="92"/>
        <v>8.1999430700148395</v>
      </c>
      <c r="AA652">
        <v>7.5859232843569639</v>
      </c>
      <c r="AB652">
        <f t="shared" si="93"/>
        <v>0.92511901845962885</v>
      </c>
      <c r="AC652">
        <f t="shared" si="94"/>
        <v>1.080941997782136</v>
      </c>
      <c r="AD652">
        <f t="shared" si="95"/>
        <v>2.7358969142307694E-2</v>
      </c>
      <c r="AE652">
        <v>995</v>
      </c>
      <c r="AF652">
        <f t="shared" si="96"/>
        <v>2.7496451399304216E-5</v>
      </c>
      <c r="AG652">
        <v>2000</v>
      </c>
      <c r="AH652">
        <v>10.762</v>
      </c>
      <c r="AI652">
        <f t="shared" si="97"/>
        <v>5.1099147740762338E-3</v>
      </c>
      <c r="AJ652">
        <f t="shared" si="98"/>
        <v>1.6216519284517589E-4</v>
      </c>
    </row>
    <row r="653" spans="1:36" ht="16">
      <c r="A653" t="s">
        <v>115</v>
      </c>
      <c r="B653" t="s">
        <v>116</v>
      </c>
      <c r="C653" t="s">
        <v>13</v>
      </c>
      <c r="D653" t="s">
        <v>14</v>
      </c>
      <c r="E653">
        <v>65</v>
      </c>
      <c r="F653">
        <v>0.21299999999999999</v>
      </c>
      <c r="G653">
        <v>2384.3000000000002</v>
      </c>
      <c r="I653">
        <v>979.87350520000007</v>
      </c>
      <c r="J653">
        <v>2.1656207051903573</v>
      </c>
      <c r="K653" s="13">
        <f t="shared" si="90"/>
        <v>2.340415012495852</v>
      </c>
      <c r="M653" t="s">
        <v>151</v>
      </c>
      <c r="N653" t="s">
        <v>152</v>
      </c>
      <c r="O653" t="s">
        <v>153</v>
      </c>
      <c r="P653" t="s">
        <v>150</v>
      </c>
      <c r="Q653">
        <v>4</v>
      </c>
      <c r="R653">
        <v>4</v>
      </c>
      <c r="S653" t="s">
        <v>116</v>
      </c>
      <c r="U653">
        <v>1.5902933541671917E-2</v>
      </c>
      <c r="V653" s="14">
        <v>13.3</v>
      </c>
      <c r="W653" s="15">
        <v>818.19799999999998</v>
      </c>
      <c r="X653" s="15">
        <v>504.44940000000003</v>
      </c>
      <c r="Y653" s="15">
        <f t="shared" si="91"/>
        <v>0.61653707293344651</v>
      </c>
      <c r="Z653" s="12">
        <f t="shared" si="92"/>
        <v>8.1999430700148395</v>
      </c>
      <c r="AA653">
        <v>7.5859232843569639</v>
      </c>
      <c r="AB653">
        <f t="shared" si="93"/>
        <v>0.92511901845962885</v>
      </c>
      <c r="AC653">
        <f t="shared" si="94"/>
        <v>1.080941997782136</v>
      </c>
      <c r="AD653">
        <f t="shared" si="95"/>
        <v>1.7190148753131379E-2</v>
      </c>
      <c r="AE653">
        <v>995</v>
      </c>
      <c r="AF653">
        <f t="shared" si="96"/>
        <v>1.7276531410182289E-5</v>
      </c>
      <c r="AG653">
        <v>2000</v>
      </c>
      <c r="AH653">
        <v>10.762</v>
      </c>
      <c r="AI653">
        <f t="shared" si="97"/>
        <v>3.2106544155700218E-3</v>
      </c>
      <c r="AJ653">
        <f t="shared" si="98"/>
        <v>7.5142637941361757E-5</v>
      </c>
    </row>
    <row r="654" spans="1:36" ht="16">
      <c r="A654" t="s">
        <v>115</v>
      </c>
      <c r="B654" t="s">
        <v>116</v>
      </c>
      <c r="C654" t="s">
        <v>13</v>
      </c>
      <c r="D654" t="s">
        <v>14</v>
      </c>
      <c r="E654">
        <v>66</v>
      </c>
      <c r="F654">
        <v>0.40600000000000003</v>
      </c>
      <c r="G654">
        <v>2392.6</v>
      </c>
      <c r="H654" t="s">
        <v>41</v>
      </c>
      <c r="I654">
        <v>7940.7754404000007</v>
      </c>
      <c r="J654">
        <v>9.0876487802935308</v>
      </c>
      <c r="K654" s="13">
        <f t="shared" si="90"/>
        <v>9.7653757420598364</v>
      </c>
      <c r="M654" t="s">
        <v>151</v>
      </c>
      <c r="N654" t="s">
        <v>152</v>
      </c>
      <c r="O654" t="s">
        <v>153</v>
      </c>
      <c r="P654" t="s">
        <v>150</v>
      </c>
      <c r="Q654">
        <v>4</v>
      </c>
      <c r="R654">
        <v>4</v>
      </c>
      <c r="S654" t="s">
        <v>116</v>
      </c>
      <c r="T654" t="s">
        <v>41</v>
      </c>
      <c r="U654">
        <v>3.0312633886942712E-2</v>
      </c>
      <c r="V654" s="14">
        <v>13.3</v>
      </c>
      <c r="W654" s="15">
        <v>818.19799999999998</v>
      </c>
      <c r="X654" s="15">
        <v>504.44940000000003</v>
      </c>
      <c r="Y654" s="15">
        <f t="shared" si="91"/>
        <v>0.61653707293344651</v>
      </c>
      <c r="Z654" s="12">
        <f t="shared" si="92"/>
        <v>8.1999430700148395</v>
      </c>
      <c r="AA654">
        <v>7.5859232843569639</v>
      </c>
      <c r="AB654">
        <f t="shared" si="93"/>
        <v>0.92511901845962885</v>
      </c>
      <c r="AC654">
        <f t="shared" si="94"/>
        <v>1.080941997782136</v>
      </c>
      <c r="AD654">
        <f t="shared" si="95"/>
        <v>3.276619903179033E-2</v>
      </c>
      <c r="AE654">
        <v>995</v>
      </c>
      <c r="AF654">
        <f t="shared" si="96"/>
        <v>3.2930853298281736E-5</v>
      </c>
      <c r="AG654">
        <v>2000</v>
      </c>
      <c r="AH654">
        <v>10.762</v>
      </c>
      <c r="AI654">
        <f t="shared" si="97"/>
        <v>6.1198389329644555E-3</v>
      </c>
      <c r="AJ654">
        <f t="shared" si="98"/>
        <v>5.976252666128445E-4</v>
      </c>
    </row>
    <row r="655" spans="1:36" ht="16">
      <c r="A655" t="s">
        <v>115</v>
      </c>
      <c r="B655" t="s">
        <v>116</v>
      </c>
      <c r="C655" t="s">
        <v>13</v>
      </c>
      <c r="D655" t="s">
        <v>14</v>
      </c>
      <c r="E655">
        <v>67</v>
      </c>
      <c r="F655">
        <v>0.27200000000000002</v>
      </c>
      <c r="G655">
        <v>2398.1</v>
      </c>
      <c r="I655">
        <v>4014.0528967999994</v>
      </c>
      <c r="J655">
        <v>5.3082863748175777</v>
      </c>
      <c r="K655" s="13">
        <f t="shared" si="90"/>
        <v>5.7219003264190311</v>
      </c>
      <c r="M655" t="s">
        <v>151</v>
      </c>
      <c r="N655" t="s">
        <v>152</v>
      </c>
      <c r="O655" t="s">
        <v>153</v>
      </c>
      <c r="P655" t="s">
        <v>150</v>
      </c>
      <c r="Q655">
        <v>4</v>
      </c>
      <c r="R655">
        <v>4</v>
      </c>
      <c r="S655" t="s">
        <v>116</v>
      </c>
      <c r="U655">
        <v>2.0307971471055217E-2</v>
      </c>
      <c r="V655" s="14">
        <v>13.3</v>
      </c>
      <c r="W655" s="15">
        <v>818.19799999999998</v>
      </c>
      <c r="X655" s="15">
        <v>504.44940000000003</v>
      </c>
      <c r="Y655" s="15">
        <f t="shared" si="91"/>
        <v>0.61653707293344651</v>
      </c>
      <c r="Z655" s="12">
        <f t="shared" si="92"/>
        <v>8.1999430700148395</v>
      </c>
      <c r="AA655">
        <v>7.5859232843569639</v>
      </c>
      <c r="AB655">
        <f t="shared" si="93"/>
        <v>0.92511901845962885</v>
      </c>
      <c r="AC655">
        <f t="shared" si="94"/>
        <v>1.080941997782136</v>
      </c>
      <c r="AD655">
        <f t="shared" si="95"/>
        <v>2.1951739252825047E-2</v>
      </c>
      <c r="AE655">
        <v>995</v>
      </c>
      <c r="AF655">
        <f t="shared" si="96"/>
        <v>2.2062049500326679E-5</v>
      </c>
      <c r="AG655">
        <v>2000</v>
      </c>
      <c r="AH655">
        <v>10.762</v>
      </c>
      <c r="AI655">
        <f t="shared" si="97"/>
        <v>4.0999906151880094E-3</v>
      </c>
      <c r="AJ655">
        <f t="shared" si="98"/>
        <v>2.3459737639359236E-4</v>
      </c>
    </row>
    <row r="656" spans="1:36" ht="16">
      <c r="A656" t="s">
        <v>115</v>
      </c>
      <c r="B656" t="s">
        <v>116</v>
      </c>
      <c r="C656" t="s">
        <v>13</v>
      </c>
      <c r="D656" t="s">
        <v>14</v>
      </c>
      <c r="E656">
        <v>68</v>
      </c>
      <c r="F656">
        <v>13.567</v>
      </c>
      <c r="G656">
        <v>2417.3000000000002</v>
      </c>
      <c r="H656" t="s">
        <v>42</v>
      </c>
      <c r="I656">
        <v>2819.1704919999997</v>
      </c>
      <c r="J656">
        <v>4.0950890457322782</v>
      </c>
      <c r="K656" s="13">
        <f t="shared" si="90"/>
        <v>4.4185834905766299</v>
      </c>
      <c r="M656" t="s">
        <v>151</v>
      </c>
      <c r="N656" t="s">
        <v>152</v>
      </c>
      <c r="O656" t="s">
        <v>153</v>
      </c>
      <c r="P656" t="s">
        <v>150</v>
      </c>
      <c r="Q656">
        <v>4</v>
      </c>
      <c r="R656">
        <v>4</v>
      </c>
      <c r="S656" t="s">
        <v>116</v>
      </c>
      <c r="T656" t="s">
        <v>42</v>
      </c>
      <c r="U656">
        <v>1.0129347387786991</v>
      </c>
      <c r="V656" s="14">
        <v>13.3</v>
      </c>
      <c r="W656" s="15">
        <v>818.19799999999998</v>
      </c>
      <c r="X656" s="15">
        <v>504.44940000000003</v>
      </c>
      <c r="Y656" s="15">
        <f t="shared" si="91"/>
        <v>0.61653707293344651</v>
      </c>
      <c r="Z656" s="12">
        <f t="shared" si="92"/>
        <v>8.1999430700148395</v>
      </c>
      <c r="AA656">
        <v>7.5859232843569639</v>
      </c>
      <c r="AB656">
        <f t="shared" si="93"/>
        <v>0.92511901845962885</v>
      </c>
      <c r="AC656">
        <f t="shared" si="94"/>
        <v>1.080941997782136</v>
      </c>
      <c r="AD656">
        <f t="shared" si="95"/>
        <v>1.0949237001583729</v>
      </c>
      <c r="AE656">
        <v>995</v>
      </c>
      <c r="AF656">
        <f t="shared" si="96"/>
        <v>1.1004258293048975E-3</v>
      </c>
      <c r="AG656">
        <v>2000</v>
      </c>
      <c r="AH656">
        <v>10.762</v>
      </c>
      <c r="AI656">
        <f t="shared" si="97"/>
        <v>0.20450210542741076</v>
      </c>
      <c r="AJ656">
        <f t="shared" si="98"/>
        <v>9.036096268297187E-3</v>
      </c>
    </row>
    <row r="657" spans="1:36" ht="16">
      <c r="A657" t="s">
        <v>115</v>
      </c>
      <c r="B657" t="s">
        <v>116</v>
      </c>
      <c r="C657" t="s">
        <v>13</v>
      </c>
      <c r="D657" t="s">
        <v>14</v>
      </c>
      <c r="E657">
        <v>69</v>
      </c>
      <c r="F657">
        <v>101.604</v>
      </c>
      <c r="G657">
        <v>2435.9</v>
      </c>
      <c r="H657" t="s">
        <v>43</v>
      </c>
      <c r="I657">
        <v>-35.776730799999996</v>
      </c>
      <c r="J657">
        <v>1.0665329902914158</v>
      </c>
      <c r="K657" s="13">
        <f t="shared" si="90"/>
        <v>1.1536624239969713</v>
      </c>
      <c r="M657" t="s">
        <v>151</v>
      </c>
      <c r="N657" t="s">
        <v>152</v>
      </c>
      <c r="O657" t="s">
        <v>153</v>
      </c>
      <c r="P657" t="s">
        <v>150</v>
      </c>
      <c r="Q657">
        <v>4</v>
      </c>
      <c r="R657">
        <v>4</v>
      </c>
      <c r="S657" t="s">
        <v>116</v>
      </c>
      <c r="T657" t="s">
        <v>43</v>
      </c>
      <c r="U657">
        <v>7.5859232843569639</v>
      </c>
      <c r="V657" s="14">
        <v>13.3</v>
      </c>
      <c r="W657" s="15">
        <v>818.19799999999998</v>
      </c>
      <c r="X657" s="15">
        <v>504.44940000000003</v>
      </c>
      <c r="Y657" s="15">
        <f t="shared" si="91"/>
        <v>0.61653707293344651</v>
      </c>
      <c r="Z657" s="12">
        <f t="shared" si="92"/>
        <v>8.1999430700148395</v>
      </c>
      <c r="AA657">
        <v>7.5859232843569639</v>
      </c>
      <c r="AB657">
        <f t="shared" si="93"/>
        <v>0.92511901845962885</v>
      </c>
      <c r="AC657">
        <f t="shared" si="94"/>
        <v>1.080941997782136</v>
      </c>
      <c r="AD657">
        <f t="shared" si="95"/>
        <v>8.1999430700148395</v>
      </c>
      <c r="AE657">
        <v>995</v>
      </c>
      <c r="AF657">
        <f t="shared" si="96"/>
        <v>8.2411488140852664E-3</v>
      </c>
      <c r="AG657">
        <v>2000</v>
      </c>
      <c r="AH657">
        <v>10.762</v>
      </c>
      <c r="AI657">
        <f t="shared" si="97"/>
        <v>1.5315273767116271</v>
      </c>
      <c r="AJ657">
        <f t="shared" si="98"/>
        <v>1.7668655858348582E-2</v>
      </c>
    </row>
    <row r="658" spans="1:36" ht="16">
      <c r="A658" t="s">
        <v>115</v>
      </c>
      <c r="B658" t="s">
        <v>116</v>
      </c>
      <c r="C658" t="s">
        <v>13</v>
      </c>
      <c r="D658" t="s">
        <v>14</v>
      </c>
      <c r="E658">
        <v>70</v>
      </c>
      <c r="F658">
        <v>2.5000000000000001E-2</v>
      </c>
      <c r="G658">
        <v>2493.4</v>
      </c>
      <c r="I658">
        <v>15505.739818</v>
      </c>
      <c r="J658">
        <v>15.578980830737899</v>
      </c>
      <c r="K658" s="13">
        <f t="shared" si="90"/>
        <v>16.652138465336456</v>
      </c>
      <c r="M658" t="s">
        <v>151</v>
      </c>
      <c r="N658" t="s">
        <v>152</v>
      </c>
      <c r="O658" t="s">
        <v>153</v>
      </c>
      <c r="P658" t="s">
        <v>150</v>
      </c>
      <c r="Q658">
        <v>4</v>
      </c>
      <c r="R658">
        <v>4</v>
      </c>
      <c r="S658" t="s">
        <v>116</v>
      </c>
      <c r="U658">
        <v>1.8665414955013986E-3</v>
      </c>
      <c r="V658" s="14">
        <v>13.3</v>
      </c>
      <c r="W658" s="15">
        <v>818.19799999999998</v>
      </c>
      <c r="X658" s="15">
        <v>504.44940000000003</v>
      </c>
      <c r="Y658" s="15">
        <f t="shared" si="91"/>
        <v>0.61653707293344651</v>
      </c>
      <c r="Z658" s="12">
        <f t="shared" si="92"/>
        <v>8.1999430700148395</v>
      </c>
      <c r="AA658">
        <v>7.5859232843569639</v>
      </c>
      <c r="AB658">
        <f t="shared" si="93"/>
        <v>0.92511901845962885</v>
      </c>
      <c r="AC658">
        <f t="shared" si="94"/>
        <v>1.080941997782136</v>
      </c>
      <c r="AD658">
        <f t="shared" si="95"/>
        <v>2.0176230930905375E-3</v>
      </c>
      <c r="AE658">
        <v>995</v>
      </c>
      <c r="AF658">
        <f t="shared" si="96"/>
        <v>2.0277619026035554E-6</v>
      </c>
      <c r="AG658">
        <v>2000</v>
      </c>
      <c r="AH658">
        <v>10.762</v>
      </c>
      <c r="AI658">
        <f t="shared" si="97"/>
        <v>3.7683737271948623E-4</v>
      </c>
      <c r="AJ658">
        <f t="shared" si="98"/>
        <v>6.2751481094384866E-5</v>
      </c>
    </row>
    <row r="659" spans="1:36" ht="16">
      <c r="A659" t="s">
        <v>115</v>
      </c>
      <c r="B659" t="s">
        <v>116</v>
      </c>
      <c r="C659" t="s">
        <v>13</v>
      </c>
      <c r="D659" t="s">
        <v>14</v>
      </c>
      <c r="E659">
        <v>71</v>
      </c>
      <c r="F659">
        <v>1.897</v>
      </c>
      <c r="G659">
        <v>2505.6999999999998</v>
      </c>
      <c r="H659" t="s">
        <v>44</v>
      </c>
      <c r="I659">
        <v>12475.2855936</v>
      </c>
      <c r="J659">
        <v>13.093184086905143</v>
      </c>
      <c r="K659" s="13">
        <f t="shared" si="90"/>
        <v>14.02355213575181</v>
      </c>
      <c r="M659" t="s">
        <v>151</v>
      </c>
      <c r="N659" t="s">
        <v>152</v>
      </c>
      <c r="O659" t="s">
        <v>153</v>
      </c>
      <c r="P659" t="s">
        <v>150</v>
      </c>
      <c r="Q659">
        <v>4</v>
      </c>
      <c r="R659">
        <v>4</v>
      </c>
      <c r="S659" t="s">
        <v>116</v>
      </c>
      <c r="T659" t="s">
        <v>44</v>
      </c>
      <c r="U659">
        <v>0.14163316867864614</v>
      </c>
      <c r="V659" s="14">
        <v>13.3</v>
      </c>
      <c r="W659" s="15">
        <v>818.19799999999998</v>
      </c>
      <c r="X659" s="15">
        <v>504.44940000000003</v>
      </c>
      <c r="Y659" s="15">
        <f t="shared" si="91"/>
        <v>0.61653707293344651</v>
      </c>
      <c r="Z659" s="12">
        <f t="shared" si="92"/>
        <v>8.1999430700148395</v>
      </c>
      <c r="AA659">
        <v>7.5859232843569639</v>
      </c>
      <c r="AB659">
        <f t="shared" si="93"/>
        <v>0.92511901845962885</v>
      </c>
      <c r="AC659">
        <f t="shared" si="94"/>
        <v>1.080941997782136</v>
      </c>
      <c r="AD659">
        <f t="shared" si="95"/>
        <v>0.15309724030371</v>
      </c>
      <c r="AE659">
        <v>995</v>
      </c>
      <c r="AF659">
        <f t="shared" si="96"/>
        <v>1.5386657316955778E-4</v>
      </c>
      <c r="AG659">
        <v>2000</v>
      </c>
      <c r="AH659">
        <v>10.762</v>
      </c>
      <c r="AI659">
        <f t="shared" si="97"/>
        <v>2.859441984195461E-2</v>
      </c>
      <c r="AJ659">
        <f t="shared" si="98"/>
        <v>4.0099533744522653E-3</v>
      </c>
    </row>
    <row r="660" spans="1:36" ht="16">
      <c r="A660" t="s">
        <v>115</v>
      </c>
      <c r="B660" t="s">
        <v>116</v>
      </c>
      <c r="C660" t="s">
        <v>13</v>
      </c>
      <c r="D660" t="s">
        <v>14</v>
      </c>
      <c r="E660">
        <v>72</v>
      </c>
      <c r="F660">
        <v>0.45500000000000002</v>
      </c>
      <c r="G660">
        <v>2518.1999999999998</v>
      </c>
      <c r="H660" t="s">
        <v>61</v>
      </c>
      <c r="I660">
        <v>15679.318983200001</v>
      </c>
      <c r="J660">
        <v>15.717064175487597</v>
      </c>
      <c r="K660" s="13">
        <f t="shared" si="90"/>
        <v>16.797841034438374</v>
      </c>
      <c r="M660" t="s">
        <v>151</v>
      </c>
      <c r="N660" t="s">
        <v>152</v>
      </c>
      <c r="O660" t="s">
        <v>153</v>
      </c>
      <c r="P660" t="s">
        <v>150</v>
      </c>
      <c r="Q660">
        <v>4</v>
      </c>
      <c r="R660">
        <v>4</v>
      </c>
      <c r="S660" t="s">
        <v>116</v>
      </c>
      <c r="T660" t="s">
        <v>61</v>
      </c>
      <c r="U660">
        <v>3.3971055218125455E-2</v>
      </c>
      <c r="V660" s="14">
        <v>13.3</v>
      </c>
      <c r="W660" s="15">
        <v>818.19799999999998</v>
      </c>
      <c r="X660" s="15">
        <v>504.44940000000003</v>
      </c>
      <c r="Y660" s="15">
        <f t="shared" si="91"/>
        <v>0.61653707293344651</v>
      </c>
      <c r="Z660" s="12">
        <f t="shared" si="92"/>
        <v>8.1999430700148395</v>
      </c>
      <c r="AA660">
        <v>7.5859232843569639</v>
      </c>
      <c r="AB660">
        <f t="shared" si="93"/>
        <v>0.92511901845962885</v>
      </c>
      <c r="AC660">
        <f t="shared" si="94"/>
        <v>1.080941997782136</v>
      </c>
      <c r="AD660">
        <f t="shared" si="95"/>
        <v>3.6720740294247781E-2</v>
      </c>
      <c r="AE660">
        <v>995</v>
      </c>
      <c r="AF660">
        <f t="shared" si="96"/>
        <v>3.6905266627384701E-5</v>
      </c>
      <c r="AG660">
        <v>2000</v>
      </c>
      <c r="AH660">
        <v>10.762</v>
      </c>
      <c r="AI660">
        <f t="shared" si="97"/>
        <v>6.8584401834946469E-3</v>
      </c>
      <c r="AJ660">
        <f t="shared" si="98"/>
        <v>1.1520698794654743E-3</v>
      </c>
    </row>
    <row r="661" spans="1:36" ht="16">
      <c r="A661" t="s">
        <v>115</v>
      </c>
      <c r="B661" t="s">
        <v>116</v>
      </c>
      <c r="C661" t="s">
        <v>13</v>
      </c>
      <c r="D661" t="s">
        <v>14</v>
      </c>
      <c r="E661">
        <v>73</v>
      </c>
      <c r="F661">
        <v>0.73399999999999999</v>
      </c>
      <c r="G661">
        <v>2527.9</v>
      </c>
      <c r="H661" t="s">
        <v>62</v>
      </c>
      <c r="I661">
        <v>17442.288426399999</v>
      </c>
      <c r="J661">
        <v>17.094343598803508</v>
      </c>
      <c r="K661" s="13">
        <f t="shared" si="90"/>
        <v>18.24932185468122</v>
      </c>
      <c r="M661" t="s">
        <v>151</v>
      </c>
      <c r="N661" t="s">
        <v>152</v>
      </c>
      <c r="O661" t="s">
        <v>153</v>
      </c>
      <c r="P661" t="s">
        <v>150</v>
      </c>
      <c r="Q661">
        <v>4</v>
      </c>
      <c r="R661">
        <v>4</v>
      </c>
      <c r="S661" t="s">
        <v>116</v>
      </c>
      <c r="T661" t="s">
        <v>62</v>
      </c>
      <c r="U661">
        <v>5.4801658307921067E-2</v>
      </c>
      <c r="V661" s="14">
        <v>13.3</v>
      </c>
      <c r="W661" s="15">
        <v>818.19799999999998</v>
      </c>
      <c r="X661" s="15">
        <v>504.44940000000003</v>
      </c>
      <c r="Y661" s="15">
        <f t="shared" si="91"/>
        <v>0.61653707293344651</v>
      </c>
      <c r="Z661" s="12">
        <f t="shared" si="92"/>
        <v>8.1999430700148395</v>
      </c>
      <c r="AA661">
        <v>7.5859232843569639</v>
      </c>
      <c r="AB661">
        <f t="shared" si="93"/>
        <v>0.92511901845962885</v>
      </c>
      <c r="AC661">
        <f t="shared" si="94"/>
        <v>1.080941997782136</v>
      </c>
      <c r="AD661">
        <f t="shared" si="95"/>
        <v>5.9237414013138187E-2</v>
      </c>
      <c r="AE661">
        <v>995</v>
      </c>
      <c r="AF661">
        <f t="shared" si="96"/>
        <v>5.953508946044039E-5</v>
      </c>
      <c r="AG661">
        <v>2000</v>
      </c>
      <c r="AH661">
        <v>10.762</v>
      </c>
      <c r="AI661">
        <f t="shared" si="97"/>
        <v>1.1063945263044115E-2</v>
      </c>
      <c r="AJ661">
        <f t="shared" si="98"/>
        <v>2.0190949808786772E-3</v>
      </c>
    </row>
    <row r="662" spans="1:36" ht="16">
      <c r="A662" t="s">
        <v>115</v>
      </c>
      <c r="B662" t="s">
        <v>116</v>
      </c>
      <c r="C662" t="s">
        <v>13</v>
      </c>
      <c r="D662" t="s">
        <v>14</v>
      </c>
      <c r="E662">
        <v>74</v>
      </c>
      <c r="F662">
        <v>0.10100000000000001</v>
      </c>
      <c r="G662">
        <v>2541.6</v>
      </c>
      <c r="I662">
        <v>14289.173332</v>
      </c>
      <c r="J662">
        <v>14.59834859609051</v>
      </c>
      <c r="K662" s="13">
        <f t="shared" si="90"/>
        <v>15.61645116017711</v>
      </c>
      <c r="M662" t="s">
        <v>151</v>
      </c>
      <c r="N662" t="s">
        <v>152</v>
      </c>
      <c r="O662" t="s">
        <v>153</v>
      </c>
      <c r="P662" t="s">
        <v>150</v>
      </c>
      <c r="Q662">
        <v>4</v>
      </c>
      <c r="R662">
        <v>4</v>
      </c>
      <c r="S662" t="s">
        <v>116</v>
      </c>
      <c r="U662">
        <v>7.5408276418256507E-3</v>
      </c>
      <c r="V662" s="14">
        <v>13.3</v>
      </c>
      <c r="W662" s="15">
        <v>818.19799999999998</v>
      </c>
      <c r="X662" s="15">
        <v>504.44940000000003</v>
      </c>
      <c r="Y662" s="15">
        <f t="shared" si="91"/>
        <v>0.61653707293344651</v>
      </c>
      <c r="Z662" s="12">
        <f t="shared" si="92"/>
        <v>8.1999430700148395</v>
      </c>
      <c r="AA662">
        <v>7.5859232843569639</v>
      </c>
      <c r="AB662">
        <f t="shared" si="93"/>
        <v>0.92511901845962885</v>
      </c>
      <c r="AC662">
        <f t="shared" si="94"/>
        <v>1.080941997782136</v>
      </c>
      <c r="AD662">
        <f t="shared" si="95"/>
        <v>8.1511972960857729E-3</v>
      </c>
      <c r="AE662">
        <v>995</v>
      </c>
      <c r="AF662">
        <f t="shared" si="96"/>
        <v>8.1921580865183654E-6</v>
      </c>
      <c r="AG662">
        <v>2000</v>
      </c>
      <c r="AH662">
        <v>10.762</v>
      </c>
      <c r="AI662">
        <f t="shared" si="97"/>
        <v>1.5224229857867244E-3</v>
      </c>
      <c r="AJ662">
        <f t="shared" si="98"/>
        <v>2.3774844202669395E-4</v>
      </c>
    </row>
    <row r="663" spans="1:36" ht="16">
      <c r="A663" t="s">
        <v>115</v>
      </c>
      <c r="B663" t="s">
        <v>116</v>
      </c>
      <c r="C663" t="s">
        <v>13</v>
      </c>
      <c r="D663" t="s">
        <v>14</v>
      </c>
      <c r="E663">
        <v>75</v>
      </c>
      <c r="F663">
        <v>1.018</v>
      </c>
      <c r="G663">
        <v>2566.1</v>
      </c>
      <c r="H663" t="s">
        <v>45</v>
      </c>
      <c r="I663">
        <v>5055.1248560000004</v>
      </c>
      <c r="J663">
        <v>6.3405668362208871</v>
      </c>
      <c r="K663" s="13">
        <f t="shared" si="90"/>
        <v>6.828813993840245</v>
      </c>
      <c r="M663" t="s">
        <v>151</v>
      </c>
      <c r="N663" t="s">
        <v>152</v>
      </c>
      <c r="O663" t="s">
        <v>153</v>
      </c>
      <c r="P663" t="s">
        <v>150</v>
      </c>
      <c r="Q663">
        <v>4</v>
      </c>
      <c r="R663">
        <v>4</v>
      </c>
      <c r="S663" t="s">
        <v>116</v>
      </c>
      <c r="T663" t="s">
        <v>45</v>
      </c>
      <c r="U663">
        <v>7.6005569696816946E-2</v>
      </c>
      <c r="V663" s="14">
        <v>13.3</v>
      </c>
      <c r="W663" s="15">
        <v>818.19799999999998</v>
      </c>
      <c r="X663" s="15">
        <v>504.44940000000003</v>
      </c>
      <c r="Y663" s="15">
        <f t="shared" si="91"/>
        <v>0.61653707293344651</v>
      </c>
      <c r="Z663" s="12">
        <f t="shared" si="92"/>
        <v>8.1999430700148395</v>
      </c>
      <c r="AA663">
        <v>7.5859232843569639</v>
      </c>
      <c r="AB663">
        <f t="shared" si="93"/>
        <v>0.92511901845962885</v>
      </c>
      <c r="AC663">
        <f t="shared" si="94"/>
        <v>1.080941997782136</v>
      </c>
      <c r="AD663">
        <f t="shared" si="95"/>
        <v>8.2157612350646683E-2</v>
      </c>
      <c r="AE663">
        <v>995</v>
      </c>
      <c r="AF663">
        <f t="shared" si="96"/>
        <v>8.2570464674016771E-5</v>
      </c>
      <c r="AG663">
        <v>2000</v>
      </c>
      <c r="AH663">
        <v>10.762</v>
      </c>
      <c r="AI663">
        <f t="shared" si="97"/>
        <v>1.5344817817137478E-2</v>
      </c>
      <c r="AJ663">
        <f t="shared" si="98"/>
        <v>1.0478690664259753E-3</v>
      </c>
    </row>
    <row r="664" spans="1:36" ht="16">
      <c r="A664" t="s">
        <v>115</v>
      </c>
      <c r="B664" t="s">
        <v>116</v>
      </c>
      <c r="C664" t="s">
        <v>13</v>
      </c>
      <c r="D664" t="s">
        <v>14</v>
      </c>
      <c r="E664">
        <v>76</v>
      </c>
      <c r="F664">
        <v>0.1</v>
      </c>
      <c r="G664">
        <v>2575.6999999999998</v>
      </c>
      <c r="I664">
        <v>5659.4483096000004</v>
      </c>
      <c r="J664">
        <v>6.9295275818457034</v>
      </c>
      <c r="K664" s="13">
        <f t="shared" si="90"/>
        <v>7.4595148234061215</v>
      </c>
      <c r="M664" t="s">
        <v>151</v>
      </c>
      <c r="N664" t="s">
        <v>152</v>
      </c>
      <c r="O664" t="s">
        <v>153</v>
      </c>
      <c r="P664" t="s">
        <v>150</v>
      </c>
      <c r="Q664">
        <v>4</v>
      </c>
      <c r="R664">
        <v>4</v>
      </c>
      <c r="S664" t="s">
        <v>116</v>
      </c>
      <c r="U664">
        <v>7.4661659820055943E-3</v>
      </c>
      <c r="V664" s="14">
        <v>13.3</v>
      </c>
      <c r="W664" s="15">
        <v>818.19799999999998</v>
      </c>
      <c r="X664" s="15">
        <v>504.44940000000003</v>
      </c>
      <c r="Y664" s="15">
        <f t="shared" si="91"/>
        <v>0.61653707293344651</v>
      </c>
      <c r="Z664" s="12">
        <f t="shared" si="92"/>
        <v>8.1999430700148395</v>
      </c>
      <c r="AA664">
        <v>7.5859232843569639</v>
      </c>
      <c r="AB664">
        <f t="shared" si="93"/>
        <v>0.92511901845962885</v>
      </c>
      <c r="AC664">
        <f t="shared" si="94"/>
        <v>1.080941997782136</v>
      </c>
      <c r="AD664">
        <f t="shared" si="95"/>
        <v>8.0704923723621501E-3</v>
      </c>
      <c r="AE664">
        <v>995</v>
      </c>
      <c r="AF664">
        <f t="shared" si="96"/>
        <v>8.1110476104142216E-6</v>
      </c>
      <c r="AG664">
        <v>2000</v>
      </c>
      <c r="AH664">
        <v>10.762</v>
      </c>
      <c r="AI664">
        <f t="shared" si="97"/>
        <v>1.5073494908779449E-3</v>
      </c>
      <c r="AJ664">
        <f t="shared" si="98"/>
        <v>1.1244095871257701E-4</v>
      </c>
    </row>
    <row r="665" spans="1:36" ht="16">
      <c r="A665" t="s">
        <v>115</v>
      </c>
      <c r="B665" t="s">
        <v>116</v>
      </c>
      <c r="C665" t="s">
        <v>13</v>
      </c>
      <c r="D665" t="s">
        <v>14</v>
      </c>
      <c r="E665">
        <v>77</v>
      </c>
      <c r="F665">
        <v>1.7999999999999999E-2</v>
      </c>
      <c r="G665">
        <v>2586.4</v>
      </c>
      <c r="I665">
        <v>11939.775056</v>
      </c>
      <c r="J665">
        <v>12.638620335137087</v>
      </c>
      <c r="K665" s="13">
        <f t="shared" si="90"/>
        <v>13.54172122075472</v>
      </c>
      <c r="M665" t="s">
        <v>151</v>
      </c>
      <c r="N665" t="s">
        <v>152</v>
      </c>
      <c r="O665" t="s">
        <v>153</v>
      </c>
      <c r="P665" t="s">
        <v>150</v>
      </c>
      <c r="Q665">
        <v>4</v>
      </c>
      <c r="R665">
        <v>4</v>
      </c>
      <c r="S665" t="s">
        <v>116</v>
      </c>
      <c r="U665">
        <v>1.3439098767610068E-3</v>
      </c>
      <c r="V665" s="14">
        <v>13.3</v>
      </c>
      <c r="W665" s="15">
        <v>818.19799999999998</v>
      </c>
      <c r="X665" s="15">
        <v>504.44940000000003</v>
      </c>
      <c r="Y665" s="15">
        <f t="shared" si="91"/>
        <v>0.61653707293344651</v>
      </c>
      <c r="Z665" s="12">
        <f t="shared" si="92"/>
        <v>8.1999430700148395</v>
      </c>
      <c r="AA665">
        <v>7.5859232843569639</v>
      </c>
      <c r="AB665">
        <f t="shared" si="93"/>
        <v>0.92511901845962885</v>
      </c>
      <c r="AC665">
        <f t="shared" si="94"/>
        <v>1.080941997782136</v>
      </c>
      <c r="AD665">
        <f t="shared" si="95"/>
        <v>1.4526886270251869E-3</v>
      </c>
      <c r="AE665">
        <v>995</v>
      </c>
      <c r="AF665">
        <f t="shared" si="96"/>
        <v>1.4599885698745598E-6</v>
      </c>
      <c r="AG665">
        <v>2000</v>
      </c>
      <c r="AH665">
        <v>10.762</v>
      </c>
      <c r="AI665">
        <f t="shared" si="97"/>
        <v>2.7132290835803007E-4</v>
      </c>
      <c r="AJ665">
        <f t="shared" si="98"/>
        <v>3.674179185788824E-5</v>
      </c>
    </row>
    <row r="666" spans="1:36" ht="16">
      <c r="A666" t="s">
        <v>115</v>
      </c>
      <c r="B666" t="s">
        <v>116</v>
      </c>
      <c r="C666" t="s">
        <v>13</v>
      </c>
      <c r="D666" t="s">
        <v>14</v>
      </c>
      <c r="E666">
        <v>78</v>
      </c>
      <c r="F666">
        <v>2.1999999999999999E-2</v>
      </c>
      <c r="G666">
        <v>2593.1</v>
      </c>
      <c r="I666">
        <v>96753.17181</v>
      </c>
      <c r="J666">
        <v>52.21963190611195</v>
      </c>
      <c r="K666" s="13">
        <f t="shared" si="90"/>
        <v>54.196433649979866</v>
      </c>
      <c r="M666" t="s">
        <v>151</v>
      </c>
      <c r="N666" t="s">
        <v>152</v>
      </c>
      <c r="O666" t="s">
        <v>153</v>
      </c>
      <c r="P666" t="s">
        <v>150</v>
      </c>
      <c r="Q666">
        <v>4</v>
      </c>
      <c r="R666">
        <v>4</v>
      </c>
      <c r="S666" t="s">
        <v>116</v>
      </c>
      <c r="U666">
        <v>1.6425565160412307E-3</v>
      </c>
      <c r="V666" s="14">
        <v>13.3</v>
      </c>
      <c r="W666" s="15">
        <v>818.19799999999998</v>
      </c>
      <c r="X666" s="15">
        <v>504.44940000000003</v>
      </c>
      <c r="Y666" s="15">
        <f t="shared" si="91"/>
        <v>0.61653707293344651</v>
      </c>
      <c r="Z666" s="12">
        <f t="shared" si="92"/>
        <v>8.1999430700148395</v>
      </c>
      <c r="AA666">
        <v>7.5859232843569639</v>
      </c>
      <c r="AB666">
        <f t="shared" si="93"/>
        <v>0.92511901845962885</v>
      </c>
      <c r="AC666">
        <f t="shared" si="94"/>
        <v>1.080941997782136</v>
      </c>
      <c r="AD666">
        <f t="shared" si="95"/>
        <v>1.7755083219196729E-3</v>
      </c>
      <c r="AE666">
        <v>995</v>
      </c>
      <c r="AF666">
        <f t="shared" si="96"/>
        <v>1.7844304742911284E-6</v>
      </c>
      <c r="AG666">
        <v>2000</v>
      </c>
      <c r="AH666">
        <v>10.762</v>
      </c>
      <c r="AI666">
        <f t="shared" si="97"/>
        <v>3.3161688799314778E-4</v>
      </c>
      <c r="AJ666">
        <f t="shared" si="98"/>
        <v>1.797245266733344E-4</v>
      </c>
    </row>
    <row r="667" spans="1:36" ht="16">
      <c r="A667" t="s">
        <v>115</v>
      </c>
      <c r="B667" t="s">
        <v>116</v>
      </c>
      <c r="C667" t="s">
        <v>13</v>
      </c>
      <c r="D667" t="s">
        <v>14</v>
      </c>
      <c r="E667">
        <v>79</v>
      </c>
      <c r="F667">
        <v>0.55400000000000005</v>
      </c>
      <c r="G667">
        <v>2601.6</v>
      </c>
      <c r="H667" t="s">
        <v>46</v>
      </c>
      <c r="I667">
        <v>1655.7149872</v>
      </c>
      <c r="J667">
        <v>2.8835515088566392</v>
      </c>
      <c r="K667" s="13">
        <f t="shared" si="90"/>
        <v>3.1144476889238724</v>
      </c>
      <c r="M667" t="s">
        <v>151</v>
      </c>
      <c r="N667" t="s">
        <v>152</v>
      </c>
      <c r="O667" t="s">
        <v>153</v>
      </c>
      <c r="P667" t="s">
        <v>150</v>
      </c>
      <c r="Q667">
        <v>4</v>
      </c>
      <c r="R667">
        <v>4</v>
      </c>
      <c r="S667" t="s">
        <v>116</v>
      </c>
      <c r="T667" t="s">
        <v>46</v>
      </c>
      <c r="U667">
        <v>4.1362559540310997E-2</v>
      </c>
      <c r="V667" s="14">
        <v>13.3</v>
      </c>
      <c r="W667" s="15">
        <v>818.19799999999998</v>
      </c>
      <c r="X667" s="15">
        <v>504.44940000000003</v>
      </c>
      <c r="Y667" s="15">
        <f t="shared" si="91"/>
        <v>0.61653707293344651</v>
      </c>
      <c r="Z667" s="12">
        <f t="shared" si="92"/>
        <v>8.1999430700148395</v>
      </c>
      <c r="AA667">
        <v>7.5859232843569639</v>
      </c>
      <c r="AB667">
        <f t="shared" si="93"/>
        <v>0.92511901845962885</v>
      </c>
      <c r="AC667">
        <f t="shared" si="94"/>
        <v>1.080941997782136</v>
      </c>
      <c r="AD667">
        <f t="shared" si="95"/>
        <v>4.4710527742886315E-2</v>
      </c>
      <c r="AE667">
        <v>995</v>
      </c>
      <c r="AF667">
        <f t="shared" si="96"/>
        <v>4.4935203761694789E-5</v>
      </c>
      <c r="AG667">
        <v>2000</v>
      </c>
      <c r="AH667">
        <v>10.762</v>
      </c>
      <c r="AI667">
        <f t="shared" si="97"/>
        <v>8.3507161794638147E-3</v>
      </c>
      <c r="AJ667">
        <f t="shared" si="98"/>
        <v>2.6007868705990269E-4</v>
      </c>
    </row>
    <row r="668" spans="1:36" ht="16">
      <c r="A668" t="s">
        <v>115</v>
      </c>
      <c r="B668" t="s">
        <v>116</v>
      </c>
      <c r="C668" t="s">
        <v>13</v>
      </c>
      <c r="D668" t="s">
        <v>14</v>
      </c>
      <c r="E668">
        <v>80</v>
      </c>
      <c r="F668">
        <v>3.9E-2</v>
      </c>
      <c r="G668">
        <v>2634.4</v>
      </c>
      <c r="I668">
        <v>9503.9254564000003</v>
      </c>
      <c r="J668">
        <v>10.509499310447053</v>
      </c>
      <c r="K668" s="13">
        <f t="shared" si="90"/>
        <v>11.280106493574383</v>
      </c>
      <c r="M668" t="s">
        <v>151</v>
      </c>
      <c r="N668" t="s">
        <v>152</v>
      </c>
      <c r="O668" t="s">
        <v>153</v>
      </c>
      <c r="P668" t="s">
        <v>150</v>
      </c>
      <c r="Q668">
        <v>4</v>
      </c>
      <c r="R668">
        <v>4</v>
      </c>
      <c r="S668" t="s">
        <v>116</v>
      </c>
      <c r="U668">
        <v>2.9118047329821815E-3</v>
      </c>
      <c r="V668" s="14">
        <v>13.3</v>
      </c>
      <c r="W668" s="15">
        <v>818.19799999999998</v>
      </c>
      <c r="X668" s="15">
        <v>504.44940000000003</v>
      </c>
      <c r="Y668" s="15">
        <f t="shared" si="91"/>
        <v>0.61653707293344651</v>
      </c>
      <c r="Z668" s="12">
        <f t="shared" si="92"/>
        <v>8.1999430700148395</v>
      </c>
      <c r="AA668">
        <v>7.5859232843569639</v>
      </c>
      <c r="AB668">
        <f t="shared" si="93"/>
        <v>0.92511901845962885</v>
      </c>
      <c r="AC668">
        <f t="shared" si="94"/>
        <v>1.080941997782136</v>
      </c>
      <c r="AD668">
        <f t="shared" si="95"/>
        <v>3.1474920252212383E-3</v>
      </c>
      <c r="AE668">
        <v>995</v>
      </c>
      <c r="AF668">
        <f t="shared" si="96"/>
        <v>3.1633085680615459E-6</v>
      </c>
      <c r="AG668">
        <v>2000</v>
      </c>
      <c r="AH668">
        <v>10.762</v>
      </c>
      <c r="AI668">
        <f t="shared" si="97"/>
        <v>5.8786630144239843E-4</v>
      </c>
      <c r="AJ668">
        <f t="shared" si="98"/>
        <v>6.6311944842539544E-5</v>
      </c>
    </row>
    <row r="669" spans="1:36" ht="16">
      <c r="A669" t="s">
        <v>115</v>
      </c>
      <c r="B669" t="s">
        <v>116</v>
      </c>
      <c r="C669" t="s">
        <v>13</v>
      </c>
      <c r="D669" t="s">
        <v>14</v>
      </c>
      <c r="E669">
        <v>81</v>
      </c>
      <c r="F669">
        <v>0.254</v>
      </c>
      <c r="G669">
        <v>2667.9</v>
      </c>
      <c r="I669">
        <v>2594.8256080000001</v>
      </c>
      <c r="J669">
        <v>3.8638307682721713</v>
      </c>
      <c r="K669" s="13">
        <f t="shared" si="90"/>
        <v>4.1698510950326284</v>
      </c>
      <c r="M669" t="s">
        <v>151</v>
      </c>
      <c r="N669" t="s">
        <v>152</v>
      </c>
      <c r="O669" t="s">
        <v>153</v>
      </c>
      <c r="P669" t="s">
        <v>150</v>
      </c>
      <c r="Q669">
        <v>4</v>
      </c>
      <c r="R669">
        <v>4</v>
      </c>
      <c r="S669" t="s">
        <v>116</v>
      </c>
      <c r="U669">
        <v>1.8964061594294212E-2</v>
      </c>
      <c r="V669" s="14">
        <v>13.3</v>
      </c>
      <c r="W669" s="15">
        <v>818.19799999999998</v>
      </c>
      <c r="X669" s="15">
        <v>504.44940000000003</v>
      </c>
      <c r="Y669" s="15">
        <f t="shared" si="91"/>
        <v>0.61653707293344651</v>
      </c>
      <c r="Z669" s="12">
        <f t="shared" si="92"/>
        <v>8.1999430700148395</v>
      </c>
      <c r="AA669">
        <v>7.5859232843569639</v>
      </c>
      <c r="AB669">
        <f t="shared" si="93"/>
        <v>0.92511901845962885</v>
      </c>
      <c r="AC669">
        <f t="shared" si="94"/>
        <v>1.080941997782136</v>
      </c>
      <c r="AD669">
        <f t="shared" si="95"/>
        <v>2.0499050625799865E-2</v>
      </c>
      <c r="AE669">
        <v>995</v>
      </c>
      <c r="AF669">
        <f t="shared" si="96"/>
        <v>2.0602060930452124E-5</v>
      </c>
      <c r="AG669">
        <v>2000</v>
      </c>
      <c r="AH669">
        <v>10.762</v>
      </c>
      <c r="AI669">
        <f t="shared" si="97"/>
        <v>3.82866770682998E-3</v>
      </c>
      <c r="AJ669">
        <f t="shared" si="98"/>
        <v>1.5964974229841055E-4</v>
      </c>
    </row>
    <row r="670" spans="1:36" ht="16">
      <c r="A670" t="s">
        <v>115</v>
      </c>
      <c r="B670" t="s">
        <v>116</v>
      </c>
      <c r="C670" t="s">
        <v>13</v>
      </c>
      <c r="D670" t="s">
        <v>14</v>
      </c>
      <c r="E670">
        <v>82</v>
      </c>
      <c r="F670">
        <v>0.22800000000000001</v>
      </c>
      <c r="G670">
        <v>2720.6</v>
      </c>
      <c r="I670">
        <v>1210.6611435999998</v>
      </c>
      <c r="J670">
        <v>2.4119715400525328</v>
      </c>
      <c r="K670" s="13">
        <f t="shared" si="90"/>
        <v>2.6061199606901635</v>
      </c>
      <c r="M670" t="s">
        <v>151</v>
      </c>
      <c r="N670" t="s">
        <v>152</v>
      </c>
      <c r="O670" t="s">
        <v>153</v>
      </c>
      <c r="P670" t="s">
        <v>150</v>
      </c>
      <c r="Q670">
        <v>4</v>
      </c>
      <c r="R670">
        <v>4</v>
      </c>
      <c r="S670" t="s">
        <v>116</v>
      </c>
      <c r="U670">
        <v>1.7022858438972756E-2</v>
      </c>
      <c r="V670" s="14">
        <v>13.3</v>
      </c>
      <c r="W670" s="15">
        <v>818.19799999999998</v>
      </c>
      <c r="X670" s="15">
        <v>504.44940000000003</v>
      </c>
      <c r="Y670" s="15">
        <f t="shared" si="91"/>
        <v>0.61653707293344651</v>
      </c>
      <c r="Z670" s="12">
        <f t="shared" si="92"/>
        <v>8.1999430700148395</v>
      </c>
      <c r="AA670">
        <v>7.5859232843569639</v>
      </c>
      <c r="AB670">
        <f t="shared" si="93"/>
        <v>0.92511901845962885</v>
      </c>
      <c r="AC670">
        <f t="shared" si="94"/>
        <v>1.080941997782136</v>
      </c>
      <c r="AD670">
        <f t="shared" si="95"/>
        <v>1.8400722608985703E-2</v>
      </c>
      <c r="AE670">
        <v>995</v>
      </c>
      <c r="AF670">
        <f t="shared" si="96"/>
        <v>1.8493188551744426E-5</v>
      </c>
      <c r="AG670">
        <v>2000</v>
      </c>
      <c r="AH670">
        <v>10.762</v>
      </c>
      <c r="AI670">
        <f t="shared" si="97"/>
        <v>3.4367568392017142E-3</v>
      </c>
      <c r="AJ670">
        <f t="shared" si="98"/>
        <v>8.9566005986820214E-5</v>
      </c>
    </row>
    <row r="671" spans="1:36" ht="16">
      <c r="A671" t="s">
        <v>115</v>
      </c>
      <c r="B671" t="s">
        <v>116</v>
      </c>
      <c r="C671" t="s">
        <v>13</v>
      </c>
      <c r="D671" t="s">
        <v>14</v>
      </c>
      <c r="E671">
        <v>83</v>
      </c>
      <c r="F671">
        <v>0.17199999999999999</v>
      </c>
      <c r="G671">
        <v>2727.7</v>
      </c>
      <c r="I671">
        <v>4493.3433492000004</v>
      </c>
      <c r="J671">
        <v>5.7863416105534009</v>
      </c>
      <c r="K671" s="13">
        <f t="shared" si="90"/>
        <v>6.2347523338997881</v>
      </c>
      <c r="M671" t="s">
        <v>151</v>
      </c>
      <c r="N671" t="s">
        <v>152</v>
      </c>
      <c r="O671" t="s">
        <v>153</v>
      </c>
      <c r="P671" t="s">
        <v>150</v>
      </c>
      <c r="Q671">
        <v>4</v>
      </c>
      <c r="R671">
        <v>4</v>
      </c>
      <c r="S671" t="s">
        <v>116</v>
      </c>
      <c r="U671">
        <v>1.2841805489049623E-2</v>
      </c>
      <c r="V671" s="14">
        <v>13.3</v>
      </c>
      <c r="W671" s="15">
        <v>818.19799999999998</v>
      </c>
      <c r="X671" s="15">
        <v>504.44940000000003</v>
      </c>
      <c r="Y671" s="15">
        <f t="shared" si="91"/>
        <v>0.61653707293344651</v>
      </c>
      <c r="Z671" s="12">
        <f t="shared" si="92"/>
        <v>8.1999430700148395</v>
      </c>
      <c r="AA671">
        <v>7.5859232843569639</v>
      </c>
      <c r="AB671">
        <f t="shared" si="93"/>
        <v>0.92511901845962885</v>
      </c>
      <c r="AC671">
        <f t="shared" si="94"/>
        <v>1.080941997782136</v>
      </c>
      <c r="AD671">
        <f t="shared" si="95"/>
        <v>1.3881246880462899E-2</v>
      </c>
      <c r="AE671">
        <v>995</v>
      </c>
      <c r="AF671">
        <f t="shared" si="96"/>
        <v>1.3951001889912461E-5</v>
      </c>
      <c r="AG671">
        <v>2000</v>
      </c>
      <c r="AH671">
        <v>10.762</v>
      </c>
      <c r="AI671">
        <f t="shared" si="97"/>
        <v>2.592641124310065E-3</v>
      </c>
      <c r="AJ671">
        <f t="shared" si="98"/>
        <v>1.6164475300756747E-4</v>
      </c>
    </row>
    <row r="672" spans="1:36" ht="16">
      <c r="A672" t="s">
        <v>115</v>
      </c>
      <c r="B672" t="s">
        <v>116</v>
      </c>
      <c r="C672" t="s">
        <v>13</v>
      </c>
      <c r="D672" t="s">
        <v>14</v>
      </c>
      <c r="E672">
        <v>84</v>
      </c>
      <c r="F672">
        <v>0.60199999999999998</v>
      </c>
      <c r="G672">
        <v>2748.8</v>
      </c>
      <c r="I672">
        <v>3310.1738220000002</v>
      </c>
      <c r="J672">
        <v>4.597361230607242</v>
      </c>
      <c r="K672" s="13">
        <f t="shared" si="90"/>
        <v>4.9584816200836128</v>
      </c>
      <c r="M672" t="s">
        <v>151</v>
      </c>
      <c r="N672" t="s">
        <v>152</v>
      </c>
      <c r="O672" t="s">
        <v>153</v>
      </c>
      <c r="P672" t="s">
        <v>150</v>
      </c>
      <c r="Q672">
        <v>4</v>
      </c>
      <c r="R672">
        <v>4</v>
      </c>
      <c r="S672" t="s">
        <v>116</v>
      </c>
      <c r="U672">
        <v>4.4946319211673677E-2</v>
      </c>
      <c r="V672" s="14">
        <v>13.3</v>
      </c>
      <c r="W672" s="15">
        <v>818.19799999999998</v>
      </c>
      <c r="X672" s="15">
        <v>504.44940000000003</v>
      </c>
      <c r="Y672" s="15">
        <f t="shared" si="91"/>
        <v>0.61653707293344651</v>
      </c>
      <c r="Z672" s="12">
        <f t="shared" si="92"/>
        <v>8.1999430700148395</v>
      </c>
      <c r="AA672">
        <v>7.5859232843569639</v>
      </c>
      <c r="AB672">
        <f t="shared" si="93"/>
        <v>0.92511901845962885</v>
      </c>
      <c r="AC672">
        <f t="shared" si="94"/>
        <v>1.080941997782136</v>
      </c>
      <c r="AD672">
        <f t="shared" si="95"/>
        <v>4.8584364081620139E-2</v>
      </c>
      <c r="AE672">
        <v>995</v>
      </c>
      <c r="AF672">
        <f t="shared" si="96"/>
        <v>4.8828506614693611E-5</v>
      </c>
      <c r="AG672">
        <v>2000</v>
      </c>
      <c r="AH672">
        <v>10.762</v>
      </c>
      <c r="AI672">
        <f t="shared" si="97"/>
        <v>9.0742439350852272E-3</v>
      </c>
      <c r="AJ672">
        <f t="shared" si="98"/>
        <v>4.4994471768275299E-4</v>
      </c>
    </row>
    <row r="673" spans="1:36" ht="16">
      <c r="A673" t="s">
        <v>115</v>
      </c>
      <c r="B673" t="s">
        <v>116</v>
      </c>
      <c r="C673" t="s">
        <v>13</v>
      </c>
      <c r="D673" t="s">
        <v>14</v>
      </c>
      <c r="E673">
        <v>85</v>
      </c>
      <c r="F673">
        <v>0.34200000000000003</v>
      </c>
      <c r="G673">
        <v>2766.7</v>
      </c>
      <c r="H673" t="s">
        <v>53</v>
      </c>
      <c r="I673">
        <v>-26.172094400000002</v>
      </c>
      <c r="J673">
        <v>1.0770423124935156</v>
      </c>
      <c r="K673" s="13">
        <f t="shared" si="90"/>
        <v>1.165020185528457</v>
      </c>
      <c r="M673" t="s">
        <v>151</v>
      </c>
      <c r="N673" t="s">
        <v>152</v>
      </c>
      <c r="O673" t="s">
        <v>153</v>
      </c>
      <c r="P673" t="s">
        <v>150</v>
      </c>
      <c r="Q673">
        <v>4</v>
      </c>
      <c r="R673">
        <v>4</v>
      </c>
      <c r="S673" t="s">
        <v>116</v>
      </c>
      <c r="T673" t="s">
        <v>53</v>
      </c>
      <c r="U673">
        <v>2.5534287658459134E-2</v>
      </c>
      <c r="V673" s="14">
        <v>13.3</v>
      </c>
      <c r="W673" s="15">
        <v>818.19799999999998</v>
      </c>
      <c r="X673" s="15">
        <v>504.44940000000003</v>
      </c>
      <c r="Y673" s="15">
        <f t="shared" si="91"/>
        <v>0.61653707293344651</v>
      </c>
      <c r="Z673" s="12">
        <f t="shared" si="92"/>
        <v>8.1999430700148395</v>
      </c>
      <c r="AA673">
        <v>7.5859232843569639</v>
      </c>
      <c r="AB673">
        <f t="shared" si="93"/>
        <v>0.92511901845962885</v>
      </c>
      <c r="AC673">
        <f t="shared" si="94"/>
        <v>1.080941997782136</v>
      </c>
      <c r="AD673">
        <f t="shared" si="95"/>
        <v>2.7601083913478555E-2</v>
      </c>
      <c r="AE673">
        <v>995</v>
      </c>
      <c r="AF673">
        <f t="shared" si="96"/>
        <v>2.7739782827616637E-5</v>
      </c>
      <c r="AG673">
        <v>2000</v>
      </c>
      <c r="AH673">
        <v>10.762</v>
      </c>
      <c r="AI673">
        <f t="shared" si="97"/>
        <v>5.1551352588025713E-3</v>
      </c>
      <c r="AJ673">
        <f t="shared" si="98"/>
        <v>6.0058366356344614E-5</v>
      </c>
    </row>
    <row r="674" spans="1:36" ht="16">
      <c r="A674" t="s">
        <v>115</v>
      </c>
      <c r="B674" t="s">
        <v>116</v>
      </c>
      <c r="C674" t="s">
        <v>13</v>
      </c>
      <c r="D674" t="s">
        <v>14</v>
      </c>
      <c r="E674">
        <v>86</v>
      </c>
      <c r="F674">
        <v>0.2</v>
      </c>
      <c r="G674">
        <v>2776.6</v>
      </c>
      <c r="I674">
        <v>1454.6643931999999</v>
      </c>
      <c r="J674">
        <v>2.6710835242922322</v>
      </c>
      <c r="K674" s="13">
        <f t="shared" si="90"/>
        <v>2.8854721235597283</v>
      </c>
      <c r="M674" t="s">
        <v>151</v>
      </c>
      <c r="N674" t="s">
        <v>152</v>
      </c>
      <c r="O674" t="s">
        <v>153</v>
      </c>
      <c r="P674" t="s">
        <v>150</v>
      </c>
      <c r="Q674">
        <v>4</v>
      </c>
      <c r="R674">
        <v>4</v>
      </c>
      <c r="S674" t="s">
        <v>116</v>
      </c>
      <c r="U674">
        <v>1.4932331964011189E-2</v>
      </c>
      <c r="V674" s="14">
        <v>13.3</v>
      </c>
      <c r="W674" s="15">
        <v>818.19799999999998</v>
      </c>
      <c r="X674" s="15">
        <v>504.44940000000003</v>
      </c>
      <c r="Y674" s="15">
        <f t="shared" si="91"/>
        <v>0.61653707293344651</v>
      </c>
      <c r="Z674" s="12">
        <f t="shared" si="92"/>
        <v>8.1999430700148395</v>
      </c>
      <c r="AA674">
        <v>7.5859232843569639</v>
      </c>
      <c r="AB674">
        <f t="shared" si="93"/>
        <v>0.92511901845962885</v>
      </c>
      <c r="AC674">
        <f t="shared" si="94"/>
        <v>1.080941997782136</v>
      </c>
      <c r="AD674">
        <f t="shared" si="95"/>
        <v>1.61409847447243E-2</v>
      </c>
      <c r="AE674">
        <v>995</v>
      </c>
      <c r="AF674">
        <f t="shared" si="96"/>
        <v>1.6222095220828443E-5</v>
      </c>
      <c r="AG674">
        <v>2000</v>
      </c>
      <c r="AH674">
        <v>10.762</v>
      </c>
      <c r="AI674">
        <f t="shared" si="97"/>
        <v>3.0146989817558898E-3</v>
      </c>
      <c r="AJ674">
        <f t="shared" si="98"/>
        <v>8.6988298727805176E-5</v>
      </c>
    </row>
    <row r="675" spans="1:36" ht="16">
      <c r="A675" t="s">
        <v>115</v>
      </c>
      <c r="B675" t="s">
        <v>116</v>
      </c>
      <c r="C675" t="s">
        <v>13</v>
      </c>
      <c r="D675" t="s">
        <v>14</v>
      </c>
      <c r="E675">
        <v>87</v>
      </c>
      <c r="F675">
        <v>0.56000000000000005</v>
      </c>
      <c r="G675">
        <v>2814.6</v>
      </c>
      <c r="I675">
        <v>11509.5067292</v>
      </c>
      <c r="J675">
        <v>12.269930817077192</v>
      </c>
      <c r="K675" s="13">
        <f t="shared" si="90"/>
        <v>13.150652500812221</v>
      </c>
      <c r="M675" t="s">
        <v>151</v>
      </c>
      <c r="N675" t="s">
        <v>152</v>
      </c>
      <c r="O675" t="s">
        <v>153</v>
      </c>
      <c r="P675" t="s">
        <v>150</v>
      </c>
      <c r="Q675">
        <v>4</v>
      </c>
      <c r="R675">
        <v>4</v>
      </c>
      <c r="S675" t="s">
        <v>116</v>
      </c>
      <c r="U675">
        <v>4.1810529499231329E-2</v>
      </c>
      <c r="V675" s="14">
        <v>13.3</v>
      </c>
      <c r="W675" s="15">
        <v>818.19799999999998</v>
      </c>
      <c r="X675" s="15">
        <v>504.44940000000003</v>
      </c>
      <c r="Y675" s="15">
        <f t="shared" si="91"/>
        <v>0.61653707293344651</v>
      </c>
      <c r="Z675" s="12">
        <f t="shared" si="92"/>
        <v>8.1999430700148395</v>
      </c>
      <c r="AA675">
        <v>7.5859232843569639</v>
      </c>
      <c r="AB675">
        <f t="shared" si="93"/>
        <v>0.92511901845962885</v>
      </c>
      <c r="AC675">
        <f t="shared" si="94"/>
        <v>1.080941997782136</v>
      </c>
      <c r="AD675">
        <f t="shared" si="95"/>
        <v>4.5194757285228038E-2</v>
      </c>
      <c r="AE675">
        <v>995</v>
      </c>
      <c r="AF675">
        <f t="shared" si="96"/>
        <v>4.5421866618319638E-5</v>
      </c>
      <c r="AG675">
        <v>2000</v>
      </c>
      <c r="AH675">
        <v>10.762</v>
      </c>
      <c r="AI675">
        <f t="shared" si="97"/>
        <v>8.4411571489164897E-3</v>
      </c>
      <c r="AJ675">
        <f t="shared" si="98"/>
        <v>1.1100672437014758E-3</v>
      </c>
    </row>
    <row r="676" spans="1:36" ht="16">
      <c r="A676" t="s">
        <v>115</v>
      </c>
      <c r="B676" t="s">
        <v>116</v>
      </c>
      <c r="C676" t="s">
        <v>13</v>
      </c>
      <c r="D676" t="s">
        <v>14</v>
      </c>
      <c r="E676">
        <v>88</v>
      </c>
      <c r="F676">
        <v>0.129</v>
      </c>
      <c r="G676">
        <v>2828.4</v>
      </c>
      <c r="I676">
        <v>11646.761196000001</v>
      </c>
      <c r="J676">
        <v>12.38787936765852</v>
      </c>
      <c r="K676" s="13">
        <f t="shared" si="90"/>
        <v>13.275786111369174</v>
      </c>
      <c r="M676" t="s">
        <v>151</v>
      </c>
      <c r="N676" t="s">
        <v>152</v>
      </c>
      <c r="O676" t="s">
        <v>153</v>
      </c>
      <c r="P676" t="s">
        <v>150</v>
      </c>
      <c r="Q676">
        <v>4</v>
      </c>
      <c r="R676">
        <v>4</v>
      </c>
      <c r="S676" t="s">
        <v>116</v>
      </c>
      <c r="U676">
        <v>9.631354116787217E-3</v>
      </c>
      <c r="V676" s="14">
        <v>13.3</v>
      </c>
      <c r="W676" s="15">
        <v>818.19799999999998</v>
      </c>
      <c r="X676" s="15">
        <v>504.44940000000003</v>
      </c>
      <c r="Y676" s="15">
        <f t="shared" si="91"/>
        <v>0.61653707293344651</v>
      </c>
      <c r="Z676" s="12">
        <f t="shared" si="92"/>
        <v>8.1999430700148395</v>
      </c>
      <c r="AA676">
        <v>7.5859232843569639</v>
      </c>
      <c r="AB676">
        <f t="shared" si="93"/>
        <v>0.92511901845962885</v>
      </c>
      <c r="AC676">
        <f t="shared" si="94"/>
        <v>1.080941997782136</v>
      </c>
      <c r="AD676">
        <f t="shared" si="95"/>
        <v>1.0410935160347174E-2</v>
      </c>
      <c r="AE676">
        <v>995</v>
      </c>
      <c r="AF676">
        <f t="shared" si="96"/>
        <v>1.0463251417434346E-5</v>
      </c>
      <c r="AG676">
        <v>2000</v>
      </c>
      <c r="AH676">
        <v>10.762</v>
      </c>
      <c r="AI676">
        <f t="shared" si="97"/>
        <v>1.9444808432325488E-3</v>
      </c>
      <c r="AJ676">
        <f t="shared" si="98"/>
        <v>2.5814511772410091E-4</v>
      </c>
    </row>
    <row r="677" spans="1:36" ht="16">
      <c r="A677" t="s">
        <v>115</v>
      </c>
      <c r="B677" t="s">
        <v>116</v>
      </c>
      <c r="C677" t="s">
        <v>13</v>
      </c>
      <c r="D677" t="s">
        <v>14</v>
      </c>
      <c r="E677">
        <v>89</v>
      </c>
      <c r="F677">
        <v>0.22900000000000001</v>
      </c>
      <c r="G677">
        <v>2836.5</v>
      </c>
      <c r="I677">
        <v>13241.328516</v>
      </c>
      <c r="J677">
        <v>13.735270771199396</v>
      </c>
      <c r="K677" s="13">
        <f t="shared" si="90"/>
        <v>14.703544667663039</v>
      </c>
      <c r="M677" t="s">
        <v>151</v>
      </c>
      <c r="N677" t="s">
        <v>152</v>
      </c>
      <c r="O677" t="s">
        <v>153</v>
      </c>
      <c r="P677" t="s">
        <v>150</v>
      </c>
      <c r="Q677">
        <v>4</v>
      </c>
      <c r="R677">
        <v>4</v>
      </c>
      <c r="S677" t="s">
        <v>116</v>
      </c>
      <c r="U677">
        <v>1.7097520098792812E-2</v>
      </c>
      <c r="V677" s="14">
        <v>13.3</v>
      </c>
      <c r="W677" s="15">
        <v>818.19799999999998</v>
      </c>
      <c r="X677" s="15">
        <v>504.44940000000003</v>
      </c>
      <c r="Y677" s="15">
        <f t="shared" si="91"/>
        <v>0.61653707293344651</v>
      </c>
      <c r="Z677" s="12">
        <f t="shared" si="92"/>
        <v>8.1999430700148395</v>
      </c>
      <c r="AA677">
        <v>7.5859232843569639</v>
      </c>
      <c r="AB677">
        <f t="shared" si="93"/>
        <v>0.92511901845962885</v>
      </c>
      <c r="AC677">
        <f t="shared" si="94"/>
        <v>1.080941997782136</v>
      </c>
      <c r="AD677">
        <f t="shared" si="95"/>
        <v>1.8481427532709326E-2</v>
      </c>
      <c r="AE677">
        <v>995</v>
      </c>
      <c r="AF677">
        <f t="shared" si="96"/>
        <v>1.857429902784857E-5</v>
      </c>
      <c r="AG677">
        <v>2000</v>
      </c>
      <c r="AH677">
        <v>10.762</v>
      </c>
      <c r="AI677">
        <f t="shared" si="97"/>
        <v>3.451830334110494E-3</v>
      </c>
      <c r="AJ677">
        <f t="shared" si="98"/>
        <v>5.0754141502787873E-4</v>
      </c>
    </row>
    <row r="678" spans="1:36" ht="16">
      <c r="A678" t="s">
        <v>115</v>
      </c>
      <c r="B678" t="s">
        <v>116</v>
      </c>
      <c r="C678" t="s">
        <v>13</v>
      </c>
      <c r="D678" t="s">
        <v>14</v>
      </c>
      <c r="E678">
        <v>90</v>
      </c>
      <c r="F678">
        <v>3.6999999999999998E-2</v>
      </c>
      <c r="G678">
        <v>2850.8</v>
      </c>
      <c r="I678">
        <v>41059.876302799996</v>
      </c>
      <c r="J678">
        <v>31.983987930203405</v>
      </c>
      <c r="K678" s="13">
        <f t="shared" si="90"/>
        <v>33.735619524213284</v>
      </c>
      <c r="M678" t="s">
        <v>151</v>
      </c>
      <c r="N678" t="s">
        <v>152</v>
      </c>
      <c r="O678" t="s">
        <v>153</v>
      </c>
      <c r="P678" t="s">
        <v>150</v>
      </c>
      <c r="Q678">
        <v>4</v>
      </c>
      <c r="R678">
        <v>4</v>
      </c>
      <c r="S678" t="s">
        <v>116</v>
      </c>
      <c r="U678">
        <v>2.7624814133420696E-3</v>
      </c>
      <c r="V678" s="14">
        <v>13.3</v>
      </c>
      <c r="W678" s="15">
        <v>818.19799999999998</v>
      </c>
      <c r="X678" s="15">
        <v>504.44940000000003</v>
      </c>
      <c r="Y678" s="15">
        <f t="shared" si="91"/>
        <v>0.61653707293344651</v>
      </c>
      <c r="Z678" s="12">
        <f t="shared" si="92"/>
        <v>8.1999430700148395</v>
      </c>
      <c r="AA678">
        <v>7.5859232843569639</v>
      </c>
      <c r="AB678">
        <f t="shared" si="93"/>
        <v>0.92511901845962885</v>
      </c>
      <c r="AC678">
        <f t="shared" si="94"/>
        <v>1.080941997782136</v>
      </c>
      <c r="AD678">
        <f t="shared" si="95"/>
        <v>2.9860821777739953E-3</v>
      </c>
      <c r="AE678">
        <v>995</v>
      </c>
      <c r="AF678">
        <f t="shared" si="96"/>
        <v>3.0010876158532616E-6</v>
      </c>
      <c r="AG678">
        <v>2000</v>
      </c>
      <c r="AH678">
        <v>10.762</v>
      </c>
      <c r="AI678">
        <f t="shared" si="97"/>
        <v>5.5771931162483946E-4</v>
      </c>
      <c r="AJ678">
        <f t="shared" si="98"/>
        <v>1.8815006498281727E-4</v>
      </c>
    </row>
    <row r="679" spans="1:36" ht="16">
      <c r="A679" t="s">
        <v>115</v>
      </c>
      <c r="B679" t="s">
        <v>116</v>
      </c>
      <c r="C679" t="s">
        <v>13</v>
      </c>
      <c r="D679" t="s">
        <v>14</v>
      </c>
      <c r="E679">
        <v>91</v>
      </c>
      <c r="F679">
        <v>0.06</v>
      </c>
      <c r="G679">
        <v>2895.5</v>
      </c>
      <c r="I679">
        <v>18147.712457199999</v>
      </c>
      <c r="J679">
        <v>17.632912878047829</v>
      </c>
      <c r="K679" s="13">
        <f t="shared" si="90"/>
        <v>18.816020930743306</v>
      </c>
      <c r="M679" t="s">
        <v>151</v>
      </c>
      <c r="N679" t="s">
        <v>152</v>
      </c>
      <c r="O679" t="s">
        <v>153</v>
      </c>
      <c r="P679" t="s">
        <v>150</v>
      </c>
      <c r="Q679">
        <v>4</v>
      </c>
      <c r="R679">
        <v>4</v>
      </c>
      <c r="S679" t="s">
        <v>116</v>
      </c>
      <c r="U679">
        <v>4.4796995892033564E-3</v>
      </c>
      <c r="V679" s="14">
        <v>13.3</v>
      </c>
      <c r="W679" s="15">
        <v>818.19799999999998</v>
      </c>
      <c r="X679" s="15">
        <v>504.44940000000003</v>
      </c>
      <c r="Y679" s="15">
        <f t="shared" si="91"/>
        <v>0.61653707293344651</v>
      </c>
      <c r="Z679" s="12">
        <f t="shared" si="92"/>
        <v>8.1999430700148395</v>
      </c>
      <c r="AA679">
        <v>7.5859232843569639</v>
      </c>
      <c r="AB679">
        <f t="shared" si="93"/>
        <v>0.92511901845962885</v>
      </c>
      <c r="AC679">
        <f t="shared" si="94"/>
        <v>1.080941997782136</v>
      </c>
      <c r="AD679">
        <f t="shared" si="95"/>
        <v>4.8422954234172899E-3</v>
      </c>
      <c r="AE679">
        <v>995</v>
      </c>
      <c r="AF679">
        <f t="shared" si="96"/>
        <v>4.8666285662485328E-6</v>
      </c>
      <c r="AG679">
        <v>2000</v>
      </c>
      <c r="AH679">
        <v>10.762</v>
      </c>
      <c r="AI679">
        <f t="shared" si="97"/>
        <v>9.0440969452676694E-4</v>
      </c>
      <c r="AJ679">
        <f t="shared" si="98"/>
        <v>1.7017391742182807E-4</v>
      </c>
    </row>
    <row r="680" spans="1:36" ht="16">
      <c r="A680" t="s">
        <v>115</v>
      </c>
      <c r="B680" t="s">
        <v>116</v>
      </c>
      <c r="C680" t="s">
        <v>13</v>
      </c>
      <c r="D680" t="s">
        <v>14</v>
      </c>
      <c r="E680">
        <v>92</v>
      </c>
      <c r="F680">
        <v>0.17</v>
      </c>
      <c r="G680">
        <v>2915.3</v>
      </c>
      <c r="I680">
        <v>4110.8947692000011</v>
      </c>
      <c r="J680">
        <v>5.405269361777048</v>
      </c>
      <c r="K680" s="13">
        <f t="shared" si="90"/>
        <v>5.825975150768838</v>
      </c>
      <c r="M680" t="s">
        <v>151</v>
      </c>
      <c r="N680" t="s">
        <v>152</v>
      </c>
      <c r="O680" t="s">
        <v>153</v>
      </c>
      <c r="P680" t="s">
        <v>150</v>
      </c>
      <c r="Q680">
        <v>4</v>
      </c>
      <c r="R680">
        <v>4</v>
      </c>
      <c r="S680" t="s">
        <v>116</v>
      </c>
      <c r="U680">
        <v>1.2692482169409512E-2</v>
      </c>
      <c r="V680" s="14">
        <v>13.3</v>
      </c>
      <c r="W680" s="15">
        <v>818.19799999999998</v>
      </c>
      <c r="X680" s="15">
        <v>504.44940000000003</v>
      </c>
      <c r="Y680" s="15">
        <f t="shared" si="91"/>
        <v>0.61653707293344651</v>
      </c>
      <c r="Z680" s="12">
        <f t="shared" si="92"/>
        <v>8.1999430700148395</v>
      </c>
      <c r="AA680">
        <v>7.5859232843569639</v>
      </c>
      <c r="AB680">
        <f t="shared" si="93"/>
        <v>0.92511901845962885</v>
      </c>
      <c r="AC680">
        <f t="shared" si="94"/>
        <v>1.080941997782136</v>
      </c>
      <c r="AD680">
        <f t="shared" si="95"/>
        <v>1.3719837033015657E-2</v>
      </c>
      <c r="AE680">
        <v>995</v>
      </c>
      <c r="AF680">
        <f t="shared" si="96"/>
        <v>1.3788780937704178E-5</v>
      </c>
      <c r="AG680">
        <v>2000</v>
      </c>
      <c r="AH680">
        <v>10.762</v>
      </c>
      <c r="AI680">
        <f t="shared" si="97"/>
        <v>2.5624941344925068E-3</v>
      </c>
      <c r="AJ680">
        <f t="shared" si="98"/>
        <v>1.4929027151544246E-4</v>
      </c>
    </row>
    <row r="681" spans="1:36" ht="16">
      <c r="A681" t="s">
        <v>115</v>
      </c>
      <c r="B681" t="s">
        <v>116</v>
      </c>
      <c r="C681" t="s">
        <v>13</v>
      </c>
      <c r="D681" t="s">
        <v>14</v>
      </c>
      <c r="E681">
        <v>93</v>
      </c>
      <c r="F681">
        <v>0.61199999999999999</v>
      </c>
      <c r="G681">
        <v>2938.7</v>
      </c>
      <c r="H681" t="s">
        <v>54</v>
      </c>
      <c r="I681">
        <v>580.70869319999997</v>
      </c>
      <c r="J681">
        <v>1.7365893485303348</v>
      </c>
      <c r="K681" s="13">
        <f t="shared" si="90"/>
        <v>1.8774196498155358</v>
      </c>
      <c r="M681" t="s">
        <v>151</v>
      </c>
      <c r="N681" t="s">
        <v>152</v>
      </c>
      <c r="O681" t="s">
        <v>153</v>
      </c>
      <c r="P681" t="s">
        <v>150</v>
      </c>
      <c r="Q681">
        <v>4</v>
      </c>
      <c r="R681">
        <v>4</v>
      </c>
      <c r="S681" t="s">
        <v>116</v>
      </c>
      <c r="T681" t="s">
        <v>54</v>
      </c>
      <c r="U681">
        <v>4.5692935809874241E-2</v>
      </c>
      <c r="V681" s="14">
        <v>13.3</v>
      </c>
      <c r="W681" s="15">
        <v>818.19799999999998</v>
      </c>
      <c r="X681" s="15">
        <v>504.44940000000003</v>
      </c>
      <c r="Y681" s="15">
        <f t="shared" si="91"/>
        <v>0.61653707293344651</v>
      </c>
      <c r="Z681" s="12">
        <f t="shared" si="92"/>
        <v>8.1999430700148395</v>
      </c>
      <c r="AA681">
        <v>7.5859232843569639</v>
      </c>
      <c r="AB681">
        <f t="shared" si="93"/>
        <v>0.92511901845962885</v>
      </c>
      <c r="AC681">
        <f t="shared" si="94"/>
        <v>1.080941997782136</v>
      </c>
      <c r="AD681">
        <f t="shared" si="95"/>
        <v>4.939141331885636E-2</v>
      </c>
      <c r="AE681">
        <v>995</v>
      </c>
      <c r="AF681">
        <f t="shared" si="96"/>
        <v>4.9639611375735035E-5</v>
      </c>
      <c r="AG681">
        <v>2000</v>
      </c>
      <c r="AH681">
        <v>10.762</v>
      </c>
      <c r="AI681">
        <f t="shared" si="97"/>
        <v>9.2249788841730213E-3</v>
      </c>
      <c r="AJ681">
        <f t="shared" si="98"/>
        <v>1.7319156626279824E-4</v>
      </c>
    </row>
    <row r="682" spans="1:36" ht="16">
      <c r="A682" t="s">
        <v>115</v>
      </c>
      <c r="B682" t="s">
        <v>116</v>
      </c>
      <c r="C682" t="s">
        <v>13</v>
      </c>
      <c r="D682" t="s">
        <v>14</v>
      </c>
      <c r="E682">
        <v>94</v>
      </c>
      <c r="F682">
        <v>0.104</v>
      </c>
      <c r="G682">
        <v>3105.7</v>
      </c>
      <c r="I682">
        <v>4173.5873564000003</v>
      </c>
      <c r="J682">
        <v>5.4679474414935134</v>
      </c>
      <c r="K682" s="13">
        <f t="shared" si="90"/>
        <v>5.8932277013191676</v>
      </c>
      <c r="M682" t="s">
        <v>151</v>
      </c>
      <c r="N682" t="s">
        <v>152</v>
      </c>
      <c r="O682" t="s">
        <v>153</v>
      </c>
      <c r="P682" t="s">
        <v>150</v>
      </c>
      <c r="Q682">
        <v>4</v>
      </c>
      <c r="R682">
        <v>4</v>
      </c>
      <c r="S682" t="s">
        <v>116</v>
      </c>
      <c r="U682">
        <v>7.7648126212858173E-3</v>
      </c>
      <c r="V682" s="14">
        <v>13.3</v>
      </c>
      <c r="W682" s="15">
        <v>818.19799999999998</v>
      </c>
      <c r="X682" s="15">
        <v>504.44940000000003</v>
      </c>
      <c r="Y682" s="15">
        <f t="shared" si="91"/>
        <v>0.61653707293344651</v>
      </c>
      <c r="Z682" s="12">
        <f t="shared" si="92"/>
        <v>8.1999430700148395</v>
      </c>
      <c r="AA682">
        <v>7.5859232843569639</v>
      </c>
      <c r="AB682">
        <f t="shared" si="93"/>
        <v>0.92511901845962885</v>
      </c>
      <c r="AC682">
        <f t="shared" si="94"/>
        <v>1.080941997782136</v>
      </c>
      <c r="AD682">
        <f t="shared" si="95"/>
        <v>8.393312067256636E-3</v>
      </c>
      <c r="AE682">
        <v>995</v>
      </c>
      <c r="AF682">
        <f t="shared" si="96"/>
        <v>8.4354895148307901E-6</v>
      </c>
      <c r="AG682">
        <v>2000</v>
      </c>
      <c r="AH682">
        <v>10.762</v>
      </c>
      <c r="AI682">
        <f t="shared" si="97"/>
        <v>1.5676434705130626E-3</v>
      </c>
      <c r="AJ682">
        <f t="shared" si="98"/>
        <v>9.2384799262196983E-5</v>
      </c>
    </row>
    <row r="683" spans="1:36" ht="16">
      <c r="A683" t="s">
        <v>115</v>
      </c>
      <c r="B683" t="s">
        <v>116</v>
      </c>
      <c r="C683" t="s">
        <v>13</v>
      </c>
      <c r="D683" t="s">
        <v>14</v>
      </c>
      <c r="E683">
        <v>95</v>
      </c>
      <c r="F683">
        <v>0.65300000000000002</v>
      </c>
      <c r="G683">
        <v>3368.9</v>
      </c>
      <c r="H683" t="s">
        <v>55</v>
      </c>
      <c r="I683">
        <v>302.14832840000003</v>
      </c>
      <c r="J683">
        <v>1.4349503022690682</v>
      </c>
      <c r="K683" s="13">
        <f t="shared" si="90"/>
        <v>1.5517051907602024</v>
      </c>
      <c r="M683" t="s">
        <v>151</v>
      </c>
      <c r="N683" t="s">
        <v>152</v>
      </c>
      <c r="O683" t="s">
        <v>153</v>
      </c>
      <c r="P683" t="s">
        <v>150</v>
      </c>
      <c r="Q683">
        <v>4</v>
      </c>
      <c r="R683">
        <v>4</v>
      </c>
      <c r="S683" t="s">
        <v>116</v>
      </c>
      <c r="T683" t="s">
        <v>55</v>
      </c>
      <c r="U683">
        <v>4.8754063862496533E-2</v>
      </c>
      <c r="V683" s="14">
        <v>13.3</v>
      </c>
      <c r="W683" s="15">
        <v>818.19799999999998</v>
      </c>
      <c r="X683" s="15">
        <v>504.44940000000003</v>
      </c>
      <c r="Y683" s="15">
        <f t="shared" si="91"/>
        <v>0.61653707293344651</v>
      </c>
      <c r="Z683" s="12">
        <f t="shared" si="92"/>
        <v>8.1999430700148395</v>
      </c>
      <c r="AA683">
        <v>7.5859232843569639</v>
      </c>
      <c r="AB683">
        <f t="shared" si="93"/>
        <v>0.92511901845962885</v>
      </c>
      <c r="AC683">
        <f t="shared" si="94"/>
        <v>1.080941997782136</v>
      </c>
      <c r="AD683">
        <f t="shared" si="95"/>
        <v>5.2700315191524842E-2</v>
      </c>
      <c r="AE683">
        <v>995</v>
      </c>
      <c r="AF683">
        <f t="shared" si="96"/>
        <v>5.2965140896004863E-5</v>
      </c>
      <c r="AG683">
        <v>2000</v>
      </c>
      <c r="AH683">
        <v>10.762</v>
      </c>
      <c r="AI683">
        <f t="shared" si="97"/>
        <v>9.842992175432979E-3</v>
      </c>
      <c r="AJ683">
        <f t="shared" si="98"/>
        <v>1.527342205123141E-4</v>
      </c>
    </row>
    <row r="684" spans="1:36" ht="16">
      <c r="A684" t="s">
        <v>115</v>
      </c>
      <c r="B684" t="s">
        <v>116</v>
      </c>
      <c r="C684" t="s">
        <v>13</v>
      </c>
      <c r="D684" t="s">
        <v>14</v>
      </c>
      <c r="E684">
        <v>96</v>
      </c>
      <c r="F684">
        <v>0.41599999999999998</v>
      </c>
      <c r="G684">
        <v>3540.9</v>
      </c>
      <c r="I684">
        <v>-82.281825600000005</v>
      </c>
      <c r="J684">
        <v>1.0156158615872393</v>
      </c>
      <c r="K684" s="13">
        <f t="shared" si="90"/>
        <v>1.0986318588471253</v>
      </c>
      <c r="M684" t="s">
        <v>151</v>
      </c>
      <c r="N684" t="s">
        <v>152</v>
      </c>
      <c r="O684" t="s">
        <v>153</v>
      </c>
      <c r="P684" t="s">
        <v>150</v>
      </c>
      <c r="Q684">
        <v>4</v>
      </c>
      <c r="R684">
        <v>4</v>
      </c>
      <c r="S684" t="s">
        <v>116</v>
      </c>
      <c r="U684">
        <v>3.1059250485143269E-2</v>
      </c>
      <c r="V684" s="14">
        <v>13.3</v>
      </c>
      <c r="W684" s="15">
        <v>818.19799999999998</v>
      </c>
      <c r="X684" s="15">
        <v>504.44940000000003</v>
      </c>
      <c r="Y684" s="15">
        <f t="shared" si="91"/>
        <v>0.61653707293344651</v>
      </c>
      <c r="Z684" s="12">
        <f t="shared" si="92"/>
        <v>8.1999430700148395</v>
      </c>
      <c r="AA684">
        <v>7.5859232843569639</v>
      </c>
      <c r="AB684">
        <f t="shared" si="93"/>
        <v>0.92511901845962885</v>
      </c>
      <c r="AC684">
        <f t="shared" si="94"/>
        <v>1.080941997782136</v>
      </c>
      <c r="AD684">
        <f t="shared" si="95"/>
        <v>3.3573248269026544E-2</v>
      </c>
      <c r="AE684">
        <v>995</v>
      </c>
      <c r="AF684">
        <f t="shared" si="96"/>
        <v>3.374195805932316E-5</v>
      </c>
      <c r="AG684">
        <v>2000</v>
      </c>
      <c r="AH684">
        <v>10.762</v>
      </c>
      <c r="AI684">
        <f t="shared" si="97"/>
        <v>6.2705738820522505E-3</v>
      </c>
      <c r="AJ684">
        <f t="shared" si="98"/>
        <v>6.8890522400772989E-5</v>
      </c>
    </row>
    <row r="685" spans="1:36" ht="16">
      <c r="A685" t="s">
        <v>56</v>
      </c>
      <c r="B685" t="s">
        <v>57</v>
      </c>
      <c r="C685" t="s">
        <v>13</v>
      </c>
      <c r="D685" t="s">
        <v>14</v>
      </c>
      <c r="E685">
        <v>1</v>
      </c>
      <c r="F685">
        <v>122.68600000000001</v>
      </c>
      <c r="G685">
        <v>66.7</v>
      </c>
      <c r="I685">
        <v>-37.572142399999997</v>
      </c>
      <c r="J685">
        <v>1.0645682164559256</v>
      </c>
      <c r="K685" s="13">
        <f t="shared" si="90"/>
        <v>1.1515390080318721</v>
      </c>
      <c r="M685" t="s">
        <v>151</v>
      </c>
      <c r="N685" t="s">
        <v>152</v>
      </c>
      <c r="O685" t="s">
        <v>153</v>
      </c>
      <c r="P685" t="s">
        <v>154</v>
      </c>
      <c r="Q685">
        <v>4</v>
      </c>
      <c r="R685">
        <v>5</v>
      </c>
      <c r="S685" t="s">
        <v>57</v>
      </c>
      <c r="U685">
        <v>12.196143585785713</v>
      </c>
      <c r="V685" s="14">
        <v>13.3</v>
      </c>
      <c r="W685" s="15">
        <v>818.19799999999998</v>
      </c>
      <c r="X685" s="15">
        <v>504.44940000000003</v>
      </c>
      <c r="Y685" s="15">
        <f t="shared" si="91"/>
        <v>0.61653707293344651</v>
      </c>
      <c r="Z685" s="12">
        <f t="shared" si="92"/>
        <v>8.1999430700148395</v>
      </c>
      <c r="AA685">
        <v>7.5985575148484958</v>
      </c>
      <c r="AB685">
        <f t="shared" si="93"/>
        <v>0.9266597889727477</v>
      </c>
      <c r="AC685">
        <f t="shared" si="94"/>
        <v>1.079144700029073</v>
      </c>
      <c r="AD685">
        <f t="shared" si="95"/>
        <v>13.161403711394225</v>
      </c>
      <c r="AE685">
        <v>995</v>
      </c>
      <c r="AF685">
        <f t="shared" si="96"/>
        <v>1.3227541418486659E-2</v>
      </c>
      <c r="AG685">
        <v>2000</v>
      </c>
      <c r="AH685">
        <v>10.840999999999999</v>
      </c>
      <c r="AI685">
        <f t="shared" si="97"/>
        <v>2.4402806786249718</v>
      </c>
      <c r="AJ685">
        <f t="shared" si="98"/>
        <v>2.8100783919831437E-2</v>
      </c>
    </row>
    <row r="686" spans="1:36" ht="16">
      <c r="A686" t="s">
        <v>56</v>
      </c>
      <c r="B686" t="s">
        <v>57</v>
      </c>
      <c r="C686" t="s">
        <v>13</v>
      </c>
      <c r="D686" t="s">
        <v>14</v>
      </c>
      <c r="E686">
        <v>2</v>
      </c>
      <c r="F686">
        <v>122.483</v>
      </c>
      <c r="G686">
        <v>126.4</v>
      </c>
      <c r="I686">
        <v>-37.6076476</v>
      </c>
      <c r="J686">
        <v>1.0645293612425712</v>
      </c>
      <c r="K686" s="13">
        <f t="shared" si="90"/>
        <v>1.1514970154547224</v>
      </c>
      <c r="M686" t="s">
        <v>151</v>
      </c>
      <c r="N686" t="s">
        <v>152</v>
      </c>
      <c r="O686" t="s">
        <v>153</v>
      </c>
      <c r="P686" t="s">
        <v>154</v>
      </c>
      <c r="Q686">
        <v>4</v>
      </c>
      <c r="R686">
        <v>5</v>
      </c>
      <c r="S686" t="s">
        <v>57</v>
      </c>
      <c r="U686">
        <v>12.175963474380055</v>
      </c>
      <c r="V686" s="14">
        <v>13.3</v>
      </c>
      <c r="W686" s="15">
        <v>818.19799999999998</v>
      </c>
      <c r="X686" s="15">
        <v>504.44940000000003</v>
      </c>
      <c r="Y686" s="15">
        <f t="shared" si="91"/>
        <v>0.61653707293344651</v>
      </c>
      <c r="Z686" s="12">
        <f t="shared" si="92"/>
        <v>8.1999430700148395</v>
      </c>
      <c r="AA686">
        <v>7.5985575148484958</v>
      </c>
      <c r="AB686">
        <f t="shared" si="93"/>
        <v>0.9266597889727477</v>
      </c>
      <c r="AC686">
        <f t="shared" si="94"/>
        <v>1.079144700029073</v>
      </c>
      <c r="AD686">
        <f t="shared" si="95"/>
        <v>13.139626451124814</v>
      </c>
      <c r="AE686">
        <v>995</v>
      </c>
      <c r="AF686">
        <f t="shared" si="96"/>
        <v>1.3205654724748557E-2</v>
      </c>
      <c r="AG686">
        <v>2000</v>
      </c>
      <c r="AH686">
        <v>10.840999999999999</v>
      </c>
      <c r="AI686">
        <f t="shared" si="97"/>
        <v>2.4362429157362895</v>
      </c>
      <c r="AJ686">
        <f t="shared" si="98"/>
        <v>2.8053264463930479E-2</v>
      </c>
    </row>
    <row r="687" spans="1:36" ht="16">
      <c r="A687" t="s">
        <v>56</v>
      </c>
      <c r="B687" t="s">
        <v>57</v>
      </c>
      <c r="C687" t="s">
        <v>13</v>
      </c>
      <c r="D687" t="s">
        <v>14</v>
      </c>
      <c r="E687">
        <v>3</v>
      </c>
      <c r="F687">
        <v>122.578</v>
      </c>
      <c r="G687">
        <v>186.2</v>
      </c>
      <c r="I687">
        <v>-37.626839600000004</v>
      </c>
      <c r="J687">
        <v>1.0645083584118347</v>
      </c>
      <c r="K687" s="13">
        <f t="shared" si="90"/>
        <v>1.1514743167495154</v>
      </c>
      <c r="M687" t="s">
        <v>151</v>
      </c>
      <c r="N687" t="s">
        <v>152</v>
      </c>
      <c r="O687" t="s">
        <v>153</v>
      </c>
      <c r="P687" t="s">
        <v>154</v>
      </c>
      <c r="Q687">
        <v>4</v>
      </c>
      <c r="R687">
        <v>5</v>
      </c>
      <c r="S687" t="s">
        <v>57</v>
      </c>
      <c r="U687">
        <v>12.185407368880238</v>
      </c>
      <c r="V687" s="14">
        <v>13.3</v>
      </c>
      <c r="W687" s="15">
        <v>818.19799999999998</v>
      </c>
      <c r="X687" s="15">
        <v>504.44940000000003</v>
      </c>
      <c r="Y687" s="15">
        <f t="shared" si="91"/>
        <v>0.61653707293344651</v>
      </c>
      <c r="Z687" s="12">
        <f t="shared" si="92"/>
        <v>8.1999430700148395</v>
      </c>
      <c r="AA687">
        <v>7.5985575148484958</v>
      </c>
      <c r="AB687">
        <f t="shared" si="93"/>
        <v>0.9266597889727477</v>
      </c>
      <c r="AC687">
        <f t="shared" si="94"/>
        <v>1.079144700029073</v>
      </c>
      <c r="AD687">
        <f t="shared" si="95"/>
        <v>13.149817779822321</v>
      </c>
      <c r="AE687">
        <v>995</v>
      </c>
      <c r="AF687">
        <f t="shared" si="96"/>
        <v>1.3215897266153086E-2</v>
      </c>
      <c r="AG687">
        <v>2000</v>
      </c>
      <c r="AH687">
        <v>10.840999999999999</v>
      </c>
      <c r="AI687">
        <f t="shared" si="97"/>
        <v>2.4381325092063624</v>
      </c>
      <c r="AJ687">
        <f t="shared" si="98"/>
        <v>2.8074469651831777E-2</v>
      </c>
    </row>
    <row r="688" spans="1:36" ht="16">
      <c r="A688" t="s">
        <v>56</v>
      </c>
      <c r="B688" t="s">
        <v>57</v>
      </c>
      <c r="C688" t="s">
        <v>13</v>
      </c>
      <c r="D688" t="s">
        <v>14</v>
      </c>
      <c r="E688">
        <v>4</v>
      </c>
      <c r="F688">
        <v>122.52200000000001</v>
      </c>
      <c r="G688">
        <v>245.8</v>
      </c>
      <c r="I688">
        <v>-37.647950800000004</v>
      </c>
      <c r="J688">
        <v>1.0644852552877249</v>
      </c>
      <c r="K688" s="13">
        <f t="shared" si="90"/>
        <v>1.1514493481617476</v>
      </c>
      <c r="M688" t="s">
        <v>151</v>
      </c>
      <c r="N688" t="s">
        <v>152</v>
      </c>
      <c r="O688" t="s">
        <v>153</v>
      </c>
      <c r="P688" t="s">
        <v>154</v>
      </c>
      <c r="Q688">
        <v>4</v>
      </c>
      <c r="R688">
        <v>5</v>
      </c>
      <c r="S688" t="s">
        <v>57</v>
      </c>
      <c r="U688">
        <v>12.179840441595919</v>
      </c>
      <c r="V688" s="14">
        <v>13.3</v>
      </c>
      <c r="W688" s="15">
        <v>818.19799999999998</v>
      </c>
      <c r="X688" s="15">
        <v>504.44940000000003</v>
      </c>
      <c r="Y688" s="15">
        <f t="shared" si="91"/>
        <v>0.61653707293344651</v>
      </c>
      <c r="Z688" s="12">
        <f t="shared" si="92"/>
        <v>8.1999430700148395</v>
      </c>
      <c r="AA688">
        <v>7.5985575148484958</v>
      </c>
      <c r="AB688">
        <f t="shared" si="93"/>
        <v>0.9266597889727477</v>
      </c>
      <c r="AC688">
        <f t="shared" si="94"/>
        <v>1.079144700029073</v>
      </c>
      <c r="AD688">
        <f t="shared" si="95"/>
        <v>13.143810259748001</v>
      </c>
      <c r="AE688">
        <v>995</v>
      </c>
      <c r="AF688">
        <f t="shared" si="96"/>
        <v>1.320985955753568E-2</v>
      </c>
      <c r="AG688">
        <v>2000</v>
      </c>
      <c r="AH688">
        <v>10.840999999999999</v>
      </c>
      <c r="AI688">
        <f t="shared" si="97"/>
        <v>2.4370186435818986</v>
      </c>
      <c r="AJ688">
        <f t="shared" si="98"/>
        <v>2.8061035286104034E-2</v>
      </c>
    </row>
    <row r="689" spans="1:36" ht="16">
      <c r="A689" t="s">
        <v>56</v>
      </c>
      <c r="B689" t="s">
        <v>57</v>
      </c>
      <c r="C689" t="s">
        <v>13</v>
      </c>
      <c r="D689" t="s">
        <v>14</v>
      </c>
      <c r="E689">
        <v>5</v>
      </c>
      <c r="F689">
        <v>122.563</v>
      </c>
      <c r="G689">
        <v>305.60000000000002</v>
      </c>
      <c r="I689">
        <v>-37.6585064</v>
      </c>
      <c r="J689">
        <v>1.0644737037216239</v>
      </c>
      <c r="K689" s="13">
        <f t="shared" si="90"/>
        <v>1.1514368638631338</v>
      </c>
      <c r="M689" t="s">
        <v>151</v>
      </c>
      <c r="N689" t="s">
        <v>152</v>
      </c>
      <c r="O689" t="s">
        <v>153</v>
      </c>
      <c r="P689" t="s">
        <v>154</v>
      </c>
      <c r="Q689">
        <v>4</v>
      </c>
      <c r="R689">
        <v>5</v>
      </c>
      <c r="S689" t="s">
        <v>57</v>
      </c>
      <c r="U689">
        <v>12.183916227643369</v>
      </c>
      <c r="V689" s="14">
        <v>13.3</v>
      </c>
      <c r="W689" s="15">
        <v>818.19799999999998</v>
      </c>
      <c r="X689" s="15">
        <v>504.44940000000003</v>
      </c>
      <c r="Y689" s="15">
        <f t="shared" si="91"/>
        <v>0.61653707293344651</v>
      </c>
      <c r="Z689" s="12">
        <f t="shared" si="92"/>
        <v>8.1999430700148395</v>
      </c>
      <c r="AA689">
        <v>7.5985575148484958</v>
      </c>
      <c r="AB689">
        <f t="shared" si="93"/>
        <v>0.9266597889727477</v>
      </c>
      <c r="AC689">
        <f t="shared" si="94"/>
        <v>1.079144700029073</v>
      </c>
      <c r="AD689">
        <f t="shared" si="95"/>
        <v>13.148208622659558</v>
      </c>
      <c r="AE689">
        <v>995</v>
      </c>
      <c r="AF689">
        <f t="shared" si="96"/>
        <v>1.3214280022773426E-2</v>
      </c>
      <c r="AG689">
        <v>2000</v>
      </c>
      <c r="AH689">
        <v>10.840999999999999</v>
      </c>
      <c r="AI689">
        <f t="shared" si="97"/>
        <v>2.437834152342667</v>
      </c>
      <c r="AJ689">
        <f t="shared" si="98"/>
        <v>2.8070121109918814E-2</v>
      </c>
    </row>
    <row r="690" spans="1:36" ht="16">
      <c r="A690" t="s">
        <v>56</v>
      </c>
      <c r="B690" t="s">
        <v>57</v>
      </c>
      <c r="C690" t="s">
        <v>13</v>
      </c>
      <c r="D690" t="s">
        <v>14</v>
      </c>
      <c r="E690">
        <v>6</v>
      </c>
      <c r="F690">
        <v>122.59399999999999</v>
      </c>
      <c r="G690">
        <v>365.3</v>
      </c>
      <c r="I690">
        <v>-37.719920800000004</v>
      </c>
      <c r="J690">
        <v>1.0644064945562588</v>
      </c>
      <c r="K690" s="13">
        <f t="shared" si="90"/>
        <v>1.151364227881376</v>
      </c>
      <c r="M690" t="s">
        <v>151</v>
      </c>
      <c r="N690" t="s">
        <v>152</v>
      </c>
      <c r="O690" t="s">
        <v>153</v>
      </c>
      <c r="P690" t="s">
        <v>154</v>
      </c>
      <c r="Q690">
        <v>4</v>
      </c>
      <c r="R690">
        <v>5</v>
      </c>
      <c r="S690" t="s">
        <v>57</v>
      </c>
      <c r="U690">
        <v>12.186997919532901</v>
      </c>
      <c r="V690" s="14">
        <v>13.3</v>
      </c>
      <c r="W690" s="15">
        <v>818.19799999999998</v>
      </c>
      <c r="X690" s="15">
        <v>504.44940000000003</v>
      </c>
      <c r="Y690" s="15">
        <f t="shared" si="91"/>
        <v>0.61653707293344651</v>
      </c>
      <c r="Z690" s="12">
        <f t="shared" si="92"/>
        <v>8.1999430700148395</v>
      </c>
      <c r="AA690">
        <v>7.5985575148484958</v>
      </c>
      <c r="AB690">
        <f t="shared" si="93"/>
        <v>0.9266597889727477</v>
      </c>
      <c r="AC690">
        <f t="shared" si="94"/>
        <v>1.079144700029073</v>
      </c>
      <c r="AD690">
        <f t="shared" si="95"/>
        <v>13.151534214129271</v>
      </c>
      <c r="AE690">
        <v>995</v>
      </c>
      <c r="AF690">
        <f t="shared" si="96"/>
        <v>1.3217622325758061E-2</v>
      </c>
      <c r="AG690">
        <v>2000</v>
      </c>
      <c r="AH690">
        <v>10.840999999999999</v>
      </c>
      <c r="AI690">
        <f t="shared" si="97"/>
        <v>2.4384507565276379</v>
      </c>
      <c r="AJ690">
        <f t="shared" si="98"/>
        <v>2.8075449725162013E-2</v>
      </c>
    </row>
    <row r="691" spans="1:36" ht="16">
      <c r="A691" t="s">
        <v>56</v>
      </c>
      <c r="B691" t="s">
        <v>57</v>
      </c>
      <c r="C691" t="s">
        <v>13</v>
      </c>
      <c r="D691" t="s">
        <v>14</v>
      </c>
      <c r="E691">
        <v>7</v>
      </c>
      <c r="F691">
        <v>122.51900000000001</v>
      </c>
      <c r="G691">
        <v>425.1</v>
      </c>
      <c r="I691">
        <v>-37.798607999999994</v>
      </c>
      <c r="J691">
        <v>1.0643203826796872</v>
      </c>
      <c r="K691" s="13">
        <f t="shared" si="90"/>
        <v>1.151271162873744</v>
      </c>
      <c r="M691" t="s">
        <v>151</v>
      </c>
      <c r="N691" t="s">
        <v>152</v>
      </c>
      <c r="O691" t="s">
        <v>153</v>
      </c>
      <c r="P691" t="s">
        <v>154</v>
      </c>
      <c r="Q691">
        <v>4</v>
      </c>
      <c r="R691">
        <v>5</v>
      </c>
      <c r="S691" t="s">
        <v>57</v>
      </c>
      <c r="U691">
        <v>12.179542213348546</v>
      </c>
      <c r="V691" s="14">
        <v>13.3</v>
      </c>
      <c r="W691" s="15">
        <v>818.19799999999998</v>
      </c>
      <c r="X691" s="15">
        <v>504.44940000000003</v>
      </c>
      <c r="Y691" s="15">
        <f t="shared" si="91"/>
        <v>0.61653707293344651</v>
      </c>
      <c r="Z691" s="12">
        <f t="shared" si="92"/>
        <v>8.1999430700148395</v>
      </c>
      <c r="AA691">
        <v>7.5985575148484958</v>
      </c>
      <c r="AB691">
        <f t="shared" si="93"/>
        <v>0.9266597889727477</v>
      </c>
      <c r="AC691">
        <f t="shared" si="94"/>
        <v>1.079144700029073</v>
      </c>
      <c r="AD691">
        <f t="shared" si="95"/>
        <v>13.143488428315449</v>
      </c>
      <c r="AE691">
        <v>995</v>
      </c>
      <c r="AF691">
        <f t="shared" si="96"/>
        <v>1.3209536108859747E-2</v>
      </c>
      <c r="AG691">
        <v>2000</v>
      </c>
      <c r="AH691">
        <v>10.840999999999999</v>
      </c>
      <c r="AI691">
        <f t="shared" si="97"/>
        <v>2.4369589722091591</v>
      </c>
      <c r="AJ691">
        <f t="shared" si="98"/>
        <v>2.8056005898108423E-2</v>
      </c>
    </row>
    <row r="692" spans="1:36" ht="16">
      <c r="A692" t="s">
        <v>56</v>
      </c>
      <c r="B692" t="s">
        <v>57</v>
      </c>
      <c r="C692" t="s">
        <v>13</v>
      </c>
      <c r="D692" t="s">
        <v>14</v>
      </c>
      <c r="E692">
        <v>8</v>
      </c>
      <c r="F692">
        <v>0.219</v>
      </c>
      <c r="G692">
        <v>1082.4000000000001</v>
      </c>
      <c r="H692" t="s">
        <v>58</v>
      </c>
      <c r="I692">
        <v>16.5646512</v>
      </c>
      <c r="J692">
        <v>1.1237774864649543</v>
      </c>
      <c r="K692" s="13">
        <f t="shared" si="90"/>
        <v>1.2155259994233569</v>
      </c>
      <c r="M692" t="s">
        <v>151</v>
      </c>
      <c r="N692" t="s">
        <v>152</v>
      </c>
      <c r="O692" t="s">
        <v>153</v>
      </c>
      <c r="P692" t="s">
        <v>154</v>
      </c>
      <c r="Q692">
        <v>4</v>
      </c>
      <c r="R692">
        <v>5</v>
      </c>
      <c r="S692" t="s">
        <v>57</v>
      </c>
      <c r="T692" t="s">
        <v>58</v>
      </c>
      <c r="U692">
        <v>2.1770662058320192E-2</v>
      </c>
      <c r="V692" s="14">
        <v>13.3</v>
      </c>
      <c r="W692" s="15">
        <v>818.19799999999998</v>
      </c>
      <c r="X692" s="15">
        <v>504.44940000000003</v>
      </c>
      <c r="Y692" s="15">
        <f t="shared" si="91"/>
        <v>0.61653707293344651</v>
      </c>
      <c r="Z692" s="12">
        <f t="shared" si="92"/>
        <v>8.1999430700148395</v>
      </c>
      <c r="AA692">
        <v>7.5985575148484958</v>
      </c>
      <c r="AB692">
        <f t="shared" si="93"/>
        <v>0.9266597889727477</v>
      </c>
      <c r="AC692">
        <f t="shared" si="94"/>
        <v>1.079144700029073</v>
      </c>
      <c r="AD692">
        <f t="shared" si="95"/>
        <v>2.3493694576360264E-2</v>
      </c>
      <c r="AE692">
        <v>995</v>
      </c>
      <c r="AF692">
        <f t="shared" si="96"/>
        <v>2.3611753343075643E-5</v>
      </c>
      <c r="AG692">
        <v>2000</v>
      </c>
      <c r="AH692">
        <v>10.840999999999999</v>
      </c>
      <c r="AI692">
        <f t="shared" si="97"/>
        <v>4.3560102099576871E-3</v>
      </c>
      <c r="AJ692">
        <f t="shared" si="98"/>
        <v>5.2948436639571642E-5</v>
      </c>
    </row>
    <row r="693" spans="1:36" ht="16">
      <c r="A693" t="s">
        <v>56</v>
      </c>
      <c r="B693" t="s">
        <v>57</v>
      </c>
      <c r="C693" t="s">
        <v>13</v>
      </c>
      <c r="D693" t="s">
        <v>14</v>
      </c>
      <c r="E693">
        <v>9</v>
      </c>
      <c r="F693">
        <v>1.296</v>
      </c>
      <c r="G693">
        <v>1200.5</v>
      </c>
      <c r="H693" t="s">
        <v>15</v>
      </c>
      <c r="I693">
        <v>-26.5636112</v>
      </c>
      <c r="J693">
        <v>1.0766139613548982</v>
      </c>
      <c r="K693" s="13">
        <f t="shared" si="90"/>
        <v>1.1645572565695657</v>
      </c>
      <c r="M693" t="s">
        <v>151</v>
      </c>
      <c r="N693" t="s">
        <v>152</v>
      </c>
      <c r="O693" t="s">
        <v>153</v>
      </c>
      <c r="P693" t="s">
        <v>154</v>
      </c>
      <c r="Q693">
        <v>4</v>
      </c>
      <c r="R693">
        <v>5</v>
      </c>
      <c r="S693" t="s">
        <v>57</v>
      </c>
      <c r="T693" t="s">
        <v>15</v>
      </c>
      <c r="U693">
        <v>0.12883460286567566</v>
      </c>
      <c r="V693" s="14">
        <v>13.3</v>
      </c>
      <c r="W693" s="15">
        <v>818.19799999999998</v>
      </c>
      <c r="X693" s="15">
        <v>504.44940000000003</v>
      </c>
      <c r="Y693" s="15">
        <f t="shared" si="91"/>
        <v>0.61653707293344651</v>
      </c>
      <c r="Z693" s="12">
        <f t="shared" si="92"/>
        <v>8.1999430700148395</v>
      </c>
      <c r="AA693">
        <v>7.5985575148484958</v>
      </c>
      <c r="AB693">
        <f t="shared" si="93"/>
        <v>0.9266597889727477</v>
      </c>
      <c r="AC693">
        <f t="shared" si="94"/>
        <v>1.079144700029073</v>
      </c>
      <c r="AD693">
        <f t="shared" si="95"/>
        <v>0.13903117886284433</v>
      </c>
      <c r="AE693">
        <v>995</v>
      </c>
      <c r="AF693">
        <f t="shared" si="96"/>
        <v>1.3972982800285861E-4</v>
      </c>
      <c r="AG693">
        <v>2000</v>
      </c>
      <c r="AH693">
        <v>10.840999999999999</v>
      </c>
      <c r="AI693">
        <f t="shared" si="97"/>
        <v>2.5778033023311248E-2</v>
      </c>
      <c r="AJ693">
        <f t="shared" si="98"/>
        <v>3.0019995417387014E-4</v>
      </c>
    </row>
    <row r="694" spans="1:36" ht="16">
      <c r="A694" t="s">
        <v>56</v>
      </c>
      <c r="B694" t="s">
        <v>57</v>
      </c>
      <c r="C694" t="s">
        <v>13</v>
      </c>
      <c r="D694" t="s">
        <v>14</v>
      </c>
      <c r="E694">
        <v>10</v>
      </c>
      <c r="F694">
        <v>119.20399999999999</v>
      </c>
      <c r="G694">
        <v>1367.3</v>
      </c>
      <c r="H694" t="s">
        <v>16</v>
      </c>
      <c r="I694">
        <v>-33.247225200000003</v>
      </c>
      <c r="J694">
        <v>1.0693009732291832</v>
      </c>
      <c r="K694" s="13">
        <f t="shared" si="90"/>
        <v>1.1566538910478408</v>
      </c>
      <c r="M694" t="s">
        <v>151</v>
      </c>
      <c r="N694" t="s">
        <v>152</v>
      </c>
      <c r="O694" t="s">
        <v>153</v>
      </c>
      <c r="P694" t="s">
        <v>154</v>
      </c>
      <c r="Q694">
        <v>4</v>
      </c>
      <c r="R694">
        <v>5</v>
      </c>
      <c r="S694" t="s">
        <v>57</v>
      </c>
      <c r="T694" t="s">
        <v>16</v>
      </c>
      <c r="U694">
        <v>11.85</v>
      </c>
      <c r="V694" s="14">
        <v>13.3</v>
      </c>
      <c r="W694" s="15">
        <v>818.19799999999998</v>
      </c>
      <c r="X694" s="15">
        <v>504.44940000000003</v>
      </c>
      <c r="Y694" s="15">
        <f t="shared" si="91"/>
        <v>0.61653707293344651</v>
      </c>
      <c r="Z694" s="12">
        <f t="shared" si="92"/>
        <v>8.1999430700148395</v>
      </c>
      <c r="AA694">
        <v>7.5985575148484958</v>
      </c>
      <c r="AB694">
        <f t="shared" si="93"/>
        <v>0.9266597889727477</v>
      </c>
      <c r="AC694">
        <f t="shared" si="94"/>
        <v>1.079144700029073</v>
      </c>
      <c r="AD694">
        <f t="shared" si="95"/>
        <v>12.787864695344515</v>
      </c>
      <c r="AE694">
        <v>995</v>
      </c>
      <c r="AF694">
        <f t="shared" si="96"/>
        <v>1.2852125321954287E-2</v>
      </c>
      <c r="AG694">
        <v>2000</v>
      </c>
      <c r="AH694">
        <v>10.840999999999999</v>
      </c>
      <c r="AI694">
        <f t="shared" si="97"/>
        <v>2.3710221053324023</v>
      </c>
      <c r="AJ694">
        <f t="shared" si="98"/>
        <v>2.7424519438931663E-2</v>
      </c>
    </row>
    <row r="695" spans="1:36" ht="16">
      <c r="A695" t="s">
        <v>56</v>
      </c>
      <c r="B695" t="s">
        <v>57</v>
      </c>
      <c r="C695" t="s">
        <v>13</v>
      </c>
      <c r="D695" t="s">
        <v>14</v>
      </c>
      <c r="E695">
        <v>11</v>
      </c>
      <c r="F695">
        <v>0.84899999999999998</v>
      </c>
      <c r="G695">
        <v>1391.3</v>
      </c>
      <c r="H695" t="s">
        <v>24</v>
      </c>
      <c r="I695">
        <v>-23.229001200000003</v>
      </c>
      <c r="J695">
        <v>1.0802621764444587</v>
      </c>
      <c r="K695" s="13">
        <f t="shared" si="90"/>
        <v>1.1684999563097342</v>
      </c>
      <c r="M695" t="s">
        <v>151</v>
      </c>
      <c r="N695" t="s">
        <v>152</v>
      </c>
      <c r="O695" t="s">
        <v>153</v>
      </c>
      <c r="P695" t="s">
        <v>154</v>
      </c>
      <c r="Q695">
        <v>4</v>
      </c>
      <c r="R695">
        <v>5</v>
      </c>
      <c r="S695" t="s">
        <v>57</v>
      </c>
      <c r="T695" t="s">
        <v>24</v>
      </c>
      <c r="U695">
        <v>8.439859400691252E-2</v>
      </c>
      <c r="V695" s="14">
        <v>13.3</v>
      </c>
      <c r="W695" s="15">
        <v>818.19799999999998</v>
      </c>
      <c r="X695" s="15">
        <v>504.44940000000003</v>
      </c>
      <c r="Y695" s="15">
        <f t="shared" si="91"/>
        <v>0.61653707293344651</v>
      </c>
      <c r="Z695" s="12">
        <f t="shared" si="92"/>
        <v>8.1999430700148395</v>
      </c>
      <c r="AA695">
        <v>7.5985575148484958</v>
      </c>
      <c r="AB695">
        <f t="shared" si="93"/>
        <v>0.9266597889727477</v>
      </c>
      <c r="AC695">
        <f t="shared" si="94"/>
        <v>1.079144700029073</v>
      </c>
      <c r="AD695">
        <f t="shared" si="95"/>
        <v>9.1078295412465135E-2</v>
      </c>
      <c r="AE695">
        <v>995</v>
      </c>
      <c r="AF695">
        <f t="shared" si="96"/>
        <v>9.1535975288909688E-5</v>
      </c>
      <c r="AG695">
        <v>2000</v>
      </c>
      <c r="AH695">
        <v>10.840999999999999</v>
      </c>
      <c r="AI695">
        <f t="shared" si="97"/>
        <v>1.6886998485178432E-2</v>
      </c>
      <c r="AJ695">
        <f t="shared" si="98"/>
        <v>1.9732456992133546E-4</v>
      </c>
    </row>
    <row r="696" spans="1:36" ht="16">
      <c r="A696" t="s">
        <v>56</v>
      </c>
      <c r="B696" t="s">
        <v>57</v>
      </c>
      <c r="C696" t="s">
        <v>13</v>
      </c>
      <c r="D696" t="s">
        <v>14</v>
      </c>
      <c r="E696">
        <v>12</v>
      </c>
      <c r="F696">
        <v>1.6679999999999999</v>
      </c>
      <c r="G696">
        <v>1399</v>
      </c>
      <c r="H696" t="s">
        <v>49</v>
      </c>
      <c r="I696">
        <v>-15.1443712</v>
      </c>
      <c r="J696">
        <v>1.0891060126340377</v>
      </c>
      <c r="K696" s="13">
        <f t="shared" si="90"/>
        <v>1.1780575701340572</v>
      </c>
      <c r="M696" t="s">
        <v>151</v>
      </c>
      <c r="N696" t="s">
        <v>152</v>
      </c>
      <c r="O696" t="s">
        <v>153</v>
      </c>
      <c r="P696" t="s">
        <v>154</v>
      </c>
      <c r="Q696">
        <v>4</v>
      </c>
      <c r="R696">
        <v>5</v>
      </c>
      <c r="S696" t="s">
        <v>57</v>
      </c>
      <c r="T696" t="s">
        <v>49</v>
      </c>
      <c r="U696">
        <v>0.16581490554008255</v>
      </c>
      <c r="V696" s="14">
        <v>13.3</v>
      </c>
      <c r="W696" s="15">
        <v>818.19799999999998</v>
      </c>
      <c r="X696" s="15">
        <v>504.44940000000003</v>
      </c>
      <c r="Y696" s="15">
        <f t="shared" si="91"/>
        <v>0.61653707293344651</v>
      </c>
      <c r="Z696" s="12">
        <f t="shared" si="92"/>
        <v>8.1999430700148395</v>
      </c>
      <c r="AA696">
        <v>7.5985575148484958</v>
      </c>
      <c r="AB696">
        <f t="shared" si="93"/>
        <v>0.9266597889727477</v>
      </c>
      <c r="AC696">
        <f t="shared" si="94"/>
        <v>1.079144700029073</v>
      </c>
      <c r="AD696">
        <f t="shared" si="95"/>
        <v>0.17893827649940147</v>
      </c>
      <c r="AE696">
        <v>995</v>
      </c>
      <c r="AF696">
        <f t="shared" si="96"/>
        <v>1.7983746381849394E-4</v>
      </c>
      <c r="AG696">
        <v>2000</v>
      </c>
      <c r="AH696">
        <v>10.840999999999999</v>
      </c>
      <c r="AI696">
        <f t="shared" si="97"/>
        <v>3.31772832429654E-2</v>
      </c>
      <c r="AJ696">
        <f t="shared" si="98"/>
        <v>3.9084749680857192E-4</v>
      </c>
    </row>
    <row r="697" spans="1:36" ht="16">
      <c r="A697" t="s">
        <v>56</v>
      </c>
      <c r="B697" t="s">
        <v>57</v>
      </c>
      <c r="C697" t="s">
        <v>13</v>
      </c>
      <c r="D697" t="s">
        <v>14</v>
      </c>
      <c r="E697">
        <v>13</v>
      </c>
      <c r="F697">
        <v>0.82499999999999996</v>
      </c>
      <c r="G697">
        <v>1471.6</v>
      </c>
      <c r="I697">
        <v>34.965940799999998</v>
      </c>
      <c r="J697">
        <v>1.1438867939400801</v>
      </c>
      <c r="K697" s="13">
        <f t="shared" si="90"/>
        <v>1.2372565462126281</v>
      </c>
      <c r="M697" t="s">
        <v>151</v>
      </c>
      <c r="N697" t="s">
        <v>152</v>
      </c>
      <c r="O697" t="s">
        <v>153</v>
      </c>
      <c r="P697" t="s">
        <v>154</v>
      </c>
      <c r="Q697">
        <v>4</v>
      </c>
      <c r="R697">
        <v>5</v>
      </c>
      <c r="S697" t="s">
        <v>57</v>
      </c>
      <c r="U697">
        <v>8.2012768027918528E-2</v>
      </c>
      <c r="V697" s="14">
        <v>13.3</v>
      </c>
      <c r="W697" s="15">
        <v>818.19799999999998</v>
      </c>
      <c r="X697" s="15">
        <v>504.44940000000003</v>
      </c>
      <c r="Y697" s="15">
        <f t="shared" si="91"/>
        <v>0.61653707293344651</v>
      </c>
      <c r="Z697" s="12">
        <f t="shared" si="92"/>
        <v>8.1999430700148395</v>
      </c>
      <c r="AA697">
        <v>7.5985575148484958</v>
      </c>
      <c r="AB697">
        <f t="shared" si="93"/>
        <v>0.9266597889727477</v>
      </c>
      <c r="AC697">
        <f t="shared" si="94"/>
        <v>1.079144700029073</v>
      </c>
      <c r="AD697">
        <f t="shared" si="95"/>
        <v>8.8503643952042091E-2</v>
      </c>
      <c r="AE697">
        <v>995</v>
      </c>
      <c r="AF697">
        <f t="shared" si="96"/>
        <v>8.8948385881449342E-5</v>
      </c>
      <c r="AG697">
        <v>2000</v>
      </c>
      <c r="AH697">
        <v>10.840999999999999</v>
      </c>
      <c r="AI697">
        <f t="shared" si="97"/>
        <v>1.6409627503265262E-2</v>
      </c>
      <c r="AJ697">
        <f t="shared" si="98"/>
        <v>2.0302919049325731E-4</v>
      </c>
    </row>
    <row r="698" spans="1:36" ht="16">
      <c r="A698" t="s">
        <v>56</v>
      </c>
      <c r="B698" t="s">
        <v>57</v>
      </c>
      <c r="C698" t="s">
        <v>13</v>
      </c>
      <c r="D698" t="s">
        <v>14</v>
      </c>
      <c r="E698">
        <v>14</v>
      </c>
      <c r="F698">
        <v>0.99299999999999999</v>
      </c>
      <c r="G698">
        <v>1535.1</v>
      </c>
      <c r="H698" t="s">
        <v>17</v>
      </c>
      <c r="I698">
        <v>25.637669199999998</v>
      </c>
      <c r="J698">
        <v>1.1336936893717289</v>
      </c>
      <c r="K698" s="13">
        <f t="shared" si="90"/>
        <v>1.2262417500836988</v>
      </c>
      <c r="M698" t="s">
        <v>151</v>
      </c>
      <c r="N698" t="s">
        <v>152</v>
      </c>
      <c r="O698" t="s">
        <v>153</v>
      </c>
      <c r="P698" t="s">
        <v>154</v>
      </c>
      <c r="Q698">
        <v>4</v>
      </c>
      <c r="R698">
        <v>5</v>
      </c>
      <c r="S698" t="s">
        <v>57</v>
      </c>
      <c r="T698" t="s">
        <v>17</v>
      </c>
      <c r="U698">
        <v>9.8713549880876494E-2</v>
      </c>
      <c r="V698" s="14">
        <v>13.3</v>
      </c>
      <c r="W698" s="15">
        <v>818.19799999999998</v>
      </c>
      <c r="X698" s="15">
        <v>504.44940000000003</v>
      </c>
      <c r="Y698" s="15">
        <f t="shared" si="91"/>
        <v>0.61653707293344651</v>
      </c>
      <c r="Z698" s="12">
        <f t="shared" si="92"/>
        <v>8.1999430700148395</v>
      </c>
      <c r="AA698">
        <v>7.5985575148484958</v>
      </c>
      <c r="AB698">
        <f t="shared" si="93"/>
        <v>0.9266597889727477</v>
      </c>
      <c r="AC698">
        <f t="shared" si="94"/>
        <v>1.079144700029073</v>
      </c>
      <c r="AD698">
        <f t="shared" si="95"/>
        <v>0.1065262041750034</v>
      </c>
      <c r="AE698">
        <v>995</v>
      </c>
      <c r="AF698">
        <f t="shared" si="96"/>
        <v>1.0706151173367176E-4</v>
      </c>
      <c r="AG698">
        <v>2000</v>
      </c>
      <c r="AH698">
        <v>10.840999999999999</v>
      </c>
      <c r="AI698">
        <f t="shared" si="97"/>
        <v>1.975122437665746E-2</v>
      </c>
      <c r="AJ698">
        <f t="shared" si="98"/>
        <v>2.4219775945928256E-4</v>
      </c>
    </row>
    <row r="699" spans="1:36" ht="16">
      <c r="A699" t="s">
        <v>56</v>
      </c>
      <c r="B699" t="s">
        <v>57</v>
      </c>
      <c r="C699" t="s">
        <v>13</v>
      </c>
      <c r="D699" t="s">
        <v>14</v>
      </c>
      <c r="E699">
        <v>15</v>
      </c>
      <c r="F699">
        <v>1.0580000000000001</v>
      </c>
      <c r="G699">
        <v>1611.8</v>
      </c>
      <c r="H699" t="s">
        <v>18</v>
      </c>
      <c r="I699">
        <v>-16.804479199999999</v>
      </c>
      <c r="J699">
        <v>1.0872901373107264</v>
      </c>
      <c r="K699" s="13">
        <f t="shared" si="90"/>
        <v>1.17609514862332</v>
      </c>
      <c r="M699" t="s">
        <v>151</v>
      </c>
      <c r="N699" t="s">
        <v>152</v>
      </c>
      <c r="O699" t="s">
        <v>153</v>
      </c>
      <c r="P699" t="s">
        <v>154</v>
      </c>
      <c r="Q699">
        <v>4</v>
      </c>
      <c r="R699">
        <v>5</v>
      </c>
      <c r="S699" t="s">
        <v>57</v>
      </c>
      <c r="T699" t="s">
        <v>18</v>
      </c>
      <c r="U699">
        <v>0.10517516190731854</v>
      </c>
      <c r="V699" s="14">
        <v>13.3</v>
      </c>
      <c r="W699" s="15">
        <v>818.19799999999998</v>
      </c>
      <c r="X699" s="15">
        <v>504.44940000000003</v>
      </c>
      <c r="Y699" s="15">
        <f t="shared" si="91"/>
        <v>0.61653707293344651</v>
      </c>
      <c r="Z699" s="12">
        <f t="shared" si="92"/>
        <v>8.1999430700148395</v>
      </c>
      <c r="AA699">
        <v>7.5985575148484958</v>
      </c>
      <c r="AB699">
        <f t="shared" si="93"/>
        <v>0.9266597889727477</v>
      </c>
      <c r="AC699">
        <f t="shared" si="94"/>
        <v>1.079144700029073</v>
      </c>
      <c r="AD699">
        <f t="shared" si="95"/>
        <v>0.11349921854698246</v>
      </c>
      <c r="AE699">
        <v>995</v>
      </c>
      <c r="AF699">
        <f t="shared" si="96"/>
        <v>1.1406956637887684E-4</v>
      </c>
      <c r="AG699">
        <v>2000</v>
      </c>
      <c r="AH699">
        <v>10.840999999999999</v>
      </c>
      <c r="AI699">
        <f t="shared" si="97"/>
        <v>2.1044104119338963E-2</v>
      </c>
      <c r="AJ699">
        <f t="shared" si="98"/>
        <v>2.4749868761878577E-4</v>
      </c>
    </row>
    <row r="700" spans="1:36" ht="16">
      <c r="A700" t="s">
        <v>56</v>
      </c>
      <c r="B700" t="s">
        <v>57</v>
      </c>
      <c r="C700" t="s">
        <v>13</v>
      </c>
      <c r="D700" t="s">
        <v>14</v>
      </c>
      <c r="E700">
        <v>16</v>
      </c>
      <c r="F700">
        <v>1.1399999999999999</v>
      </c>
      <c r="G700">
        <v>1616.6</v>
      </c>
      <c r="I700">
        <v>-12.9507256</v>
      </c>
      <c r="J700">
        <v>1.0915053849385947</v>
      </c>
      <c r="K700" s="13">
        <f t="shared" si="90"/>
        <v>1.1806505694293954</v>
      </c>
      <c r="M700" t="s">
        <v>151</v>
      </c>
      <c r="N700" t="s">
        <v>152</v>
      </c>
      <c r="O700" t="s">
        <v>153</v>
      </c>
      <c r="P700" t="s">
        <v>154</v>
      </c>
      <c r="Q700">
        <v>4</v>
      </c>
      <c r="R700">
        <v>5</v>
      </c>
      <c r="S700" t="s">
        <v>57</v>
      </c>
      <c r="U700">
        <v>0.11332673400221467</v>
      </c>
      <c r="V700" s="14">
        <v>13.3</v>
      </c>
      <c r="W700" s="15">
        <v>818.19799999999998</v>
      </c>
      <c r="X700" s="15">
        <v>504.44940000000003</v>
      </c>
      <c r="Y700" s="15">
        <f t="shared" si="91"/>
        <v>0.61653707293344651</v>
      </c>
      <c r="Z700" s="12">
        <f t="shared" si="92"/>
        <v>8.1999430700148395</v>
      </c>
      <c r="AA700">
        <v>7.5985575148484958</v>
      </c>
      <c r="AB700">
        <f t="shared" si="93"/>
        <v>0.9266597889727477</v>
      </c>
      <c r="AC700">
        <f t="shared" si="94"/>
        <v>1.079144700029073</v>
      </c>
      <c r="AD700">
        <f t="shared" si="95"/>
        <v>0.1222959443700945</v>
      </c>
      <c r="AE700">
        <v>995</v>
      </c>
      <c r="AF700">
        <f t="shared" si="96"/>
        <v>1.2291049685436633E-4</v>
      </c>
      <c r="AG700">
        <v>2000</v>
      </c>
      <c r="AH700">
        <v>10.840999999999999</v>
      </c>
      <c r="AI700">
        <f t="shared" si="97"/>
        <v>2.2675121640875626E-2</v>
      </c>
      <c r="AJ700">
        <f t="shared" si="98"/>
        <v>2.6771395277180616E-4</v>
      </c>
    </row>
    <row r="701" spans="1:36" ht="16">
      <c r="A701" t="s">
        <v>56</v>
      </c>
      <c r="B701" t="s">
        <v>57</v>
      </c>
      <c r="C701" t="s">
        <v>13</v>
      </c>
      <c r="D701" t="s">
        <v>14</v>
      </c>
      <c r="E701">
        <v>17</v>
      </c>
      <c r="F701">
        <v>0.61399999999999999</v>
      </c>
      <c r="G701">
        <v>1624.1</v>
      </c>
      <c r="I701">
        <v>-17.597108800000001</v>
      </c>
      <c r="J701">
        <v>1.0864231120498451</v>
      </c>
      <c r="K701" s="13">
        <f t="shared" si="90"/>
        <v>1.1751581499374331</v>
      </c>
      <c r="M701" t="s">
        <v>151</v>
      </c>
      <c r="N701" t="s">
        <v>152</v>
      </c>
      <c r="O701" t="s">
        <v>153</v>
      </c>
      <c r="P701" t="s">
        <v>154</v>
      </c>
      <c r="Q701">
        <v>4</v>
      </c>
      <c r="R701">
        <v>5</v>
      </c>
      <c r="S701" t="s">
        <v>57</v>
      </c>
      <c r="U701">
        <v>6.1037381295929664E-2</v>
      </c>
      <c r="V701" s="14">
        <v>13.3</v>
      </c>
      <c r="W701" s="15">
        <v>818.19799999999998</v>
      </c>
      <c r="X701" s="15">
        <v>504.44940000000003</v>
      </c>
      <c r="Y701" s="15">
        <f t="shared" si="91"/>
        <v>0.61653707293344651</v>
      </c>
      <c r="Z701" s="12">
        <f t="shared" si="92"/>
        <v>8.1999430700148395</v>
      </c>
      <c r="AA701">
        <v>7.5985575148484958</v>
      </c>
      <c r="AB701">
        <f t="shared" si="93"/>
        <v>0.9266597889727477</v>
      </c>
      <c r="AC701">
        <f t="shared" si="94"/>
        <v>1.079144700029073</v>
      </c>
      <c r="AD701">
        <f t="shared" si="95"/>
        <v>6.5868166529156169E-2</v>
      </c>
      <c r="AE701">
        <v>995</v>
      </c>
      <c r="AF701">
        <f t="shared" si="96"/>
        <v>6.6199162340860475E-5</v>
      </c>
      <c r="AG701">
        <v>2000</v>
      </c>
      <c r="AH701">
        <v>10.840999999999999</v>
      </c>
      <c r="AI701">
        <f t="shared" si="97"/>
        <v>1.2212740953945296E-2</v>
      </c>
      <c r="AJ701">
        <f t="shared" si="98"/>
        <v>1.4351902065103475E-4</v>
      </c>
    </row>
    <row r="702" spans="1:36" ht="16">
      <c r="A702" t="s">
        <v>56</v>
      </c>
      <c r="B702" t="s">
        <v>57</v>
      </c>
      <c r="C702" t="s">
        <v>13</v>
      </c>
      <c r="D702" t="s">
        <v>14</v>
      </c>
      <c r="E702">
        <v>18</v>
      </c>
      <c r="F702">
        <v>0.55500000000000005</v>
      </c>
      <c r="G702">
        <v>1632.5</v>
      </c>
      <c r="I702">
        <v>6.6663771999999994</v>
      </c>
      <c r="J702">
        <v>1.1129570648053515</v>
      </c>
      <c r="K702" s="13">
        <f t="shared" si="90"/>
        <v>1.2038329222468149</v>
      </c>
      <c r="M702" t="s">
        <v>151</v>
      </c>
      <c r="N702" t="s">
        <v>152</v>
      </c>
      <c r="O702" t="s">
        <v>153</v>
      </c>
      <c r="P702" t="s">
        <v>154</v>
      </c>
      <c r="Q702">
        <v>4</v>
      </c>
      <c r="R702">
        <v>5</v>
      </c>
      <c r="S702" t="s">
        <v>57</v>
      </c>
      <c r="U702">
        <v>5.5172225764236103E-2</v>
      </c>
      <c r="V702" s="14">
        <v>13.3</v>
      </c>
      <c r="W702" s="15">
        <v>818.19799999999998</v>
      </c>
      <c r="X702" s="15">
        <v>504.44940000000003</v>
      </c>
      <c r="Y702" s="15">
        <f t="shared" si="91"/>
        <v>0.61653707293344651</v>
      </c>
      <c r="Z702" s="12">
        <f t="shared" si="92"/>
        <v>8.1999430700148395</v>
      </c>
      <c r="AA702">
        <v>7.5985575148484958</v>
      </c>
      <c r="AB702">
        <f t="shared" si="93"/>
        <v>0.9266597889727477</v>
      </c>
      <c r="AC702">
        <f t="shared" si="94"/>
        <v>1.079144700029073</v>
      </c>
      <c r="AD702">
        <f t="shared" si="95"/>
        <v>5.9538815022282865E-2</v>
      </c>
      <c r="AE702">
        <v>995</v>
      </c>
      <c r="AF702">
        <f t="shared" si="96"/>
        <v>5.9838005047520465E-5</v>
      </c>
      <c r="AG702">
        <v>2000</v>
      </c>
      <c r="AH702">
        <v>10.840999999999999</v>
      </c>
      <c r="AI702">
        <f t="shared" si="97"/>
        <v>1.1039203956742084E-2</v>
      </c>
      <c r="AJ702">
        <f t="shared" si="98"/>
        <v>1.3289357158523425E-4</v>
      </c>
    </row>
    <row r="703" spans="1:36" ht="16">
      <c r="A703" t="s">
        <v>56</v>
      </c>
      <c r="B703" t="s">
        <v>57</v>
      </c>
      <c r="C703" t="s">
        <v>13</v>
      </c>
      <c r="D703" t="s">
        <v>14</v>
      </c>
      <c r="E703">
        <v>19</v>
      </c>
      <c r="F703">
        <v>17.739999999999998</v>
      </c>
      <c r="G703">
        <v>1648.6</v>
      </c>
      <c r="H703" t="s">
        <v>19</v>
      </c>
      <c r="I703">
        <v>-6.8620635999999999</v>
      </c>
      <c r="J703">
        <v>1.0981644501308709</v>
      </c>
      <c r="K703" s="13">
        <f t="shared" si="90"/>
        <v>1.1878469608211124</v>
      </c>
      <c r="M703" t="s">
        <v>151</v>
      </c>
      <c r="N703" t="s">
        <v>152</v>
      </c>
      <c r="O703" t="s">
        <v>153</v>
      </c>
      <c r="P703" t="s">
        <v>154</v>
      </c>
      <c r="Q703">
        <v>4</v>
      </c>
      <c r="R703">
        <v>5</v>
      </c>
      <c r="S703" t="s">
        <v>57</v>
      </c>
      <c r="T703" t="s">
        <v>19</v>
      </c>
      <c r="U703">
        <v>1.7635230361397267</v>
      </c>
      <c r="V703" s="14">
        <v>13.3</v>
      </c>
      <c r="W703" s="15">
        <v>818.19799999999998</v>
      </c>
      <c r="X703" s="15">
        <v>504.44940000000003</v>
      </c>
      <c r="Y703" s="15">
        <f t="shared" si="91"/>
        <v>0.61653707293344651</v>
      </c>
      <c r="Z703" s="12">
        <f t="shared" si="92"/>
        <v>8.1999430700148395</v>
      </c>
      <c r="AA703">
        <v>7.5985575148484958</v>
      </c>
      <c r="AB703">
        <f t="shared" si="93"/>
        <v>0.9266597889727477</v>
      </c>
      <c r="AC703">
        <f t="shared" si="94"/>
        <v>1.079144700029073</v>
      </c>
      <c r="AD703">
        <f t="shared" si="95"/>
        <v>1.9030965378293656</v>
      </c>
      <c r="AE703">
        <v>995</v>
      </c>
      <c r="AF703">
        <f t="shared" si="96"/>
        <v>1.9126598370144377E-3</v>
      </c>
      <c r="AG703">
        <v>2000</v>
      </c>
      <c r="AH703">
        <v>10.840999999999999</v>
      </c>
      <c r="AI703">
        <f t="shared" si="97"/>
        <v>0.35285671746415237</v>
      </c>
      <c r="AJ703">
        <f t="shared" si="98"/>
        <v>4.1913977944510739E-3</v>
      </c>
    </row>
    <row r="704" spans="1:36" ht="16">
      <c r="A704" t="s">
        <v>56</v>
      </c>
      <c r="B704" t="s">
        <v>57</v>
      </c>
      <c r="C704" t="s">
        <v>13</v>
      </c>
      <c r="D704" t="s">
        <v>14</v>
      </c>
      <c r="E704">
        <v>20</v>
      </c>
      <c r="F704">
        <v>15.180999999999999</v>
      </c>
      <c r="G704">
        <v>1664.7</v>
      </c>
      <c r="H704" t="s">
        <v>20</v>
      </c>
      <c r="I704">
        <v>21.367449199999999</v>
      </c>
      <c r="J704">
        <v>1.1290268717930485</v>
      </c>
      <c r="K704" s="13">
        <f t="shared" si="90"/>
        <v>1.2211986668328076</v>
      </c>
      <c r="M704" t="s">
        <v>151</v>
      </c>
      <c r="N704" t="s">
        <v>152</v>
      </c>
      <c r="O704" t="s">
        <v>153</v>
      </c>
      <c r="P704" t="s">
        <v>154</v>
      </c>
      <c r="Q704">
        <v>4</v>
      </c>
      <c r="R704">
        <v>5</v>
      </c>
      <c r="S704" t="s">
        <v>57</v>
      </c>
      <c r="T704" t="s">
        <v>20</v>
      </c>
      <c r="U704">
        <v>1.5091343411294922</v>
      </c>
      <c r="V704" s="14">
        <v>13.3</v>
      </c>
      <c r="W704" s="15">
        <v>818.19799999999998</v>
      </c>
      <c r="X704" s="15">
        <v>504.44940000000003</v>
      </c>
      <c r="Y704" s="15">
        <f t="shared" si="91"/>
        <v>0.61653707293344651</v>
      </c>
      <c r="Z704" s="12">
        <f t="shared" si="92"/>
        <v>8.1999430700148395</v>
      </c>
      <c r="AA704">
        <v>7.5985575148484958</v>
      </c>
      <c r="AB704">
        <f t="shared" si="93"/>
        <v>0.9266597889727477</v>
      </c>
      <c r="AC704">
        <f t="shared" si="94"/>
        <v>1.079144700029073</v>
      </c>
      <c r="AD704">
        <f t="shared" si="95"/>
        <v>1.6285743258617587</v>
      </c>
      <c r="AE704">
        <v>995</v>
      </c>
      <c r="AF704">
        <f t="shared" si="96"/>
        <v>1.6367581164439785E-3</v>
      </c>
      <c r="AG704">
        <v>2000</v>
      </c>
      <c r="AH704">
        <v>10.840999999999999</v>
      </c>
      <c r="AI704">
        <f t="shared" si="97"/>
        <v>0.30195703651766048</v>
      </c>
      <c r="AJ704">
        <f t="shared" si="98"/>
        <v>3.6874953043615237E-3</v>
      </c>
    </row>
    <row r="705" spans="1:36" ht="16">
      <c r="A705" t="s">
        <v>56</v>
      </c>
      <c r="B705" t="s">
        <v>57</v>
      </c>
      <c r="C705" t="s">
        <v>13</v>
      </c>
      <c r="D705" t="s">
        <v>14</v>
      </c>
      <c r="E705">
        <v>21</v>
      </c>
      <c r="F705">
        <v>0.36299999999999999</v>
      </c>
      <c r="G705">
        <v>1690.4</v>
      </c>
      <c r="H705" t="s">
        <v>59</v>
      </c>
      <c r="I705">
        <v>24.007308800000001</v>
      </c>
      <c r="J705">
        <v>1.1319119609003876</v>
      </c>
      <c r="K705" s="13">
        <f t="shared" si="90"/>
        <v>1.2243163730029167</v>
      </c>
      <c r="M705" t="s">
        <v>151</v>
      </c>
      <c r="N705" t="s">
        <v>152</v>
      </c>
      <c r="O705" t="s">
        <v>153</v>
      </c>
      <c r="P705" t="s">
        <v>154</v>
      </c>
      <c r="Q705">
        <v>4</v>
      </c>
      <c r="R705">
        <v>5</v>
      </c>
      <c r="S705" t="s">
        <v>57</v>
      </c>
      <c r="T705" t="s">
        <v>59</v>
      </c>
      <c r="U705">
        <v>3.6085617932284153E-2</v>
      </c>
      <c r="V705" s="14">
        <v>13.3</v>
      </c>
      <c r="W705" s="15">
        <v>818.19799999999998</v>
      </c>
      <c r="X705" s="15">
        <v>504.44940000000003</v>
      </c>
      <c r="Y705" s="15">
        <f t="shared" si="91"/>
        <v>0.61653707293344651</v>
      </c>
      <c r="Z705" s="12">
        <f t="shared" si="92"/>
        <v>8.1999430700148395</v>
      </c>
      <c r="AA705">
        <v>7.5985575148484958</v>
      </c>
      <c r="AB705">
        <f t="shared" si="93"/>
        <v>0.9266597889727477</v>
      </c>
      <c r="AC705">
        <f t="shared" si="94"/>
        <v>1.079144700029073</v>
      </c>
      <c r="AD705">
        <f t="shared" si="95"/>
        <v>3.8941603338898519E-2</v>
      </c>
      <c r="AE705">
        <v>995</v>
      </c>
      <c r="AF705">
        <f t="shared" si="96"/>
        <v>3.913728978783771E-5</v>
      </c>
      <c r="AG705">
        <v>2000</v>
      </c>
      <c r="AH705">
        <v>10.840999999999999</v>
      </c>
      <c r="AI705">
        <f t="shared" si="97"/>
        <v>7.2202361014367146E-3</v>
      </c>
      <c r="AJ705">
        <f t="shared" si="98"/>
        <v>8.8398532759357182E-5</v>
      </c>
    </row>
    <row r="706" spans="1:36" ht="16">
      <c r="A706" t="s">
        <v>56</v>
      </c>
      <c r="B706" t="s">
        <v>57</v>
      </c>
      <c r="C706" t="s">
        <v>13</v>
      </c>
      <c r="D706" t="s">
        <v>14</v>
      </c>
      <c r="E706">
        <v>22</v>
      </c>
      <c r="F706">
        <v>0.99399999999999999</v>
      </c>
      <c r="G706">
        <v>1713.8</v>
      </c>
      <c r="H706" t="s">
        <v>21</v>
      </c>
      <c r="I706">
        <v>36.708574400000003</v>
      </c>
      <c r="J706">
        <v>1.1457907557721756</v>
      </c>
      <c r="K706" s="13">
        <f t="shared" ref="K706:K769" si="99">((J706*13.003355)/(((100-J706)*12.0107)+(J706*13.003355)))*100</f>
        <v>1.2393139706019727</v>
      </c>
      <c r="M706" t="s">
        <v>151</v>
      </c>
      <c r="N706" t="s">
        <v>152</v>
      </c>
      <c r="O706" t="s">
        <v>153</v>
      </c>
      <c r="P706" t="s">
        <v>154</v>
      </c>
      <c r="Q706">
        <v>4</v>
      </c>
      <c r="R706">
        <v>5</v>
      </c>
      <c r="S706" t="s">
        <v>57</v>
      </c>
      <c r="T706" t="s">
        <v>21</v>
      </c>
      <c r="U706">
        <v>9.8812959296667904E-2</v>
      </c>
      <c r="V706" s="14">
        <v>13.3</v>
      </c>
      <c r="W706" s="15">
        <v>818.19799999999998</v>
      </c>
      <c r="X706" s="15">
        <v>504.44940000000003</v>
      </c>
      <c r="Y706" s="15">
        <f t="shared" ref="Y706:Y769" si="100">X706/W706</f>
        <v>0.61653707293344651</v>
      </c>
      <c r="Z706" s="12">
        <f t="shared" ref="Z706:Z769" si="101">V706*Y706</f>
        <v>8.1999430700148395</v>
      </c>
      <c r="AA706">
        <v>7.5985575148484958</v>
      </c>
      <c r="AB706">
        <f t="shared" ref="AB706:AB769" si="102">AA706/Z706</f>
        <v>0.9266597889727477</v>
      </c>
      <c r="AC706">
        <f t="shared" ref="AC706:AC769" si="103">1/AB706</f>
        <v>1.079144700029073</v>
      </c>
      <c r="AD706">
        <f t="shared" ref="AD706:AD769" si="104">U706*AC706</f>
        <v>0.10663348131918769</v>
      </c>
      <c r="AE706">
        <v>995</v>
      </c>
      <c r="AF706">
        <f t="shared" ref="AF706:AF769" si="105">AD706/AE706</f>
        <v>1.0716932795898261E-4</v>
      </c>
      <c r="AG706">
        <v>2000</v>
      </c>
      <c r="AH706">
        <v>10.840999999999999</v>
      </c>
      <c r="AI706">
        <f t="shared" ref="AI706:AI769" si="106">AF706*AG706/AH706</f>
        <v>1.9771114834237175E-2</v>
      </c>
      <c r="AJ706">
        <f t="shared" ref="AJ706:AJ769" si="107">AI706*(K706/100)</f>
        <v>2.4502618828446036E-4</v>
      </c>
    </row>
    <row r="707" spans="1:36" ht="16">
      <c r="A707" t="s">
        <v>56</v>
      </c>
      <c r="B707" t="s">
        <v>57</v>
      </c>
      <c r="C707" t="s">
        <v>13</v>
      </c>
      <c r="D707" t="s">
        <v>14</v>
      </c>
      <c r="E707">
        <v>23</v>
      </c>
      <c r="F707">
        <v>1.7909999999999999</v>
      </c>
      <c r="G707">
        <v>1721.1</v>
      </c>
      <c r="I707">
        <v>-19.5940364</v>
      </c>
      <c r="J707">
        <v>1.0842386868321721</v>
      </c>
      <c r="K707" s="13">
        <f t="shared" si="99"/>
        <v>1.1727974243530246</v>
      </c>
      <c r="M707" t="s">
        <v>151</v>
      </c>
      <c r="N707" t="s">
        <v>152</v>
      </c>
      <c r="O707" t="s">
        <v>153</v>
      </c>
      <c r="P707" t="s">
        <v>154</v>
      </c>
      <c r="Q707">
        <v>4</v>
      </c>
      <c r="R707">
        <v>5</v>
      </c>
      <c r="S707" t="s">
        <v>57</v>
      </c>
      <c r="U707">
        <v>0.17804226368242676</v>
      </c>
      <c r="V707" s="14">
        <v>13.3</v>
      </c>
      <c r="W707" s="15">
        <v>818.19799999999998</v>
      </c>
      <c r="X707" s="15">
        <v>504.44940000000003</v>
      </c>
      <c r="Y707" s="15">
        <f t="shared" si="100"/>
        <v>0.61653707293344651</v>
      </c>
      <c r="Z707" s="12">
        <f t="shared" si="101"/>
        <v>8.1999430700148395</v>
      </c>
      <c r="AA707">
        <v>7.5985575148484958</v>
      </c>
      <c r="AB707">
        <f t="shared" si="102"/>
        <v>0.9266597889727477</v>
      </c>
      <c r="AC707">
        <f t="shared" si="103"/>
        <v>1.079144700029073</v>
      </c>
      <c r="AD707">
        <f t="shared" si="104"/>
        <v>0.19213336523406954</v>
      </c>
      <c r="AE707">
        <v>995</v>
      </c>
      <c r="AF707">
        <f t="shared" si="105"/>
        <v>1.9309885953172818E-4</v>
      </c>
      <c r="AG707">
        <v>2000</v>
      </c>
      <c r="AH707">
        <v>10.840999999999999</v>
      </c>
      <c r="AI707">
        <f t="shared" si="106"/>
        <v>3.5623809525270396E-2</v>
      </c>
      <c r="AJ707">
        <f t="shared" si="107"/>
        <v>4.1779512056879865E-4</v>
      </c>
    </row>
    <row r="708" spans="1:36" ht="16">
      <c r="A708" t="s">
        <v>56</v>
      </c>
      <c r="B708" t="s">
        <v>57</v>
      </c>
      <c r="C708" t="s">
        <v>13</v>
      </c>
      <c r="D708" t="s">
        <v>14</v>
      </c>
      <c r="E708">
        <v>24</v>
      </c>
      <c r="F708">
        <v>0.19500000000000001</v>
      </c>
      <c r="G708">
        <v>1753.5</v>
      </c>
      <c r="I708">
        <v>-90.569890799999996</v>
      </c>
      <c r="J708">
        <v>1.0065359875687088</v>
      </c>
      <c r="K708" s="13">
        <f t="shared" si="99"/>
        <v>1.0888179638466282</v>
      </c>
      <c r="M708" t="s">
        <v>151</v>
      </c>
      <c r="N708" t="s">
        <v>152</v>
      </c>
      <c r="O708" t="s">
        <v>153</v>
      </c>
      <c r="P708" t="s">
        <v>154</v>
      </c>
      <c r="Q708">
        <v>4</v>
      </c>
      <c r="R708">
        <v>5</v>
      </c>
      <c r="S708" t="s">
        <v>57</v>
      </c>
      <c r="U708">
        <v>1.9384836079326197E-2</v>
      </c>
      <c r="V708" s="14">
        <v>13.3</v>
      </c>
      <c r="W708" s="15">
        <v>818.19799999999998</v>
      </c>
      <c r="X708" s="15">
        <v>504.44940000000003</v>
      </c>
      <c r="Y708" s="15">
        <f t="shared" si="100"/>
        <v>0.61653707293344651</v>
      </c>
      <c r="Z708" s="12">
        <f t="shared" si="101"/>
        <v>8.1999430700148395</v>
      </c>
      <c r="AA708">
        <v>7.5985575148484958</v>
      </c>
      <c r="AB708">
        <f t="shared" si="102"/>
        <v>0.9266597889727477</v>
      </c>
      <c r="AC708">
        <f t="shared" si="103"/>
        <v>1.079144700029073</v>
      </c>
      <c r="AD708">
        <f t="shared" si="104"/>
        <v>2.091904311593722E-2</v>
      </c>
      <c r="AE708">
        <v>995</v>
      </c>
      <c r="AF708">
        <f t="shared" si="105"/>
        <v>2.1024163935615297E-5</v>
      </c>
      <c r="AG708">
        <v>2000</v>
      </c>
      <c r="AH708">
        <v>10.840999999999999</v>
      </c>
      <c r="AI708">
        <f t="shared" si="106"/>
        <v>3.8786392280445157E-3</v>
      </c>
      <c r="AJ708">
        <f t="shared" si="107"/>
        <v>4.223132066775088E-5</v>
      </c>
    </row>
    <row r="709" spans="1:36" ht="16">
      <c r="A709" t="s">
        <v>56</v>
      </c>
      <c r="B709" t="s">
        <v>57</v>
      </c>
      <c r="C709" t="s">
        <v>13</v>
      </c>
      <c r="D709" t="s">
        <v>14</v>
      </c>
      <c r="E709">
        <v>25</v>
      </c>
      <c r="F709">
        <v>0.872</v>
      </c>
      <c r="G709">
        <v>1788.4</v>
      </c>
      <c r="H709" t="s">
        <v>22</v>
      </c>
      <c r="I709">
        <v>-20.117978000000001</v>
      </c>
      <c r="J709">
        <v>1.0836655347804605</v>
      </c>
      <c r="K709" s="13">
        <f t="shared" si="99"/>
        <v>1.1721780129938115</v>
      </c>
      <c r="M709" t="s">
        <v>151</v>
      </c>
      <c r="N709" t="s">
        <v>152</v>
      </c>
      <c r="O709" t="s">
        <v>153</v>
      </c>
      <c r="P709" t="s">
        <v>154</v>
      </c>
      <c r="Q709">
        <v>4</v>
      </c>
      <c r="R709">
        <v>5</v>
      </c>
      <c r="S709" t="s">
        <v>57</v>
      </c>
      <c r="T709" t="s">
        <v>22</v>
      </c>
      <c r="U709">
        <v>8.6685010570115101E-2</v>
      </c>
      <c r="V709" s="14">
        <v>13.3</v>
      </c>
      <c r="W709" s="15">
        <v>818.19799999999998</v>
      </c>
      <c r="X709" s="15">
        <v>504.44940000000003</v>
      </c>
      <c r="Y709" s="15">
        <f t="shared" si="100"/>
        <v>0.61653707293344651</v>
      </c>
      <c r="Z709" s="12">
        <f t="shared" si="101"/>
        <v>8.1999430700148395</v>
      </c>
      <c r="AA709">
        <v>7.5985575148484958</v>
      </c>
      <c r="AB709">
        <f t="shared" si="102"/>
        <v>0.9266597889727477</v>
      </c>
      <c r="AC709">
        <f t="shared" si="103"/>
        <v>1.079144700029073</v>
      </c>
      <c r="AD709">
        <f t="shared" si="104"/>
        <v>9.3545669728703887E-2</v>
      </c>
      <c r="AE709">
        <v>995</v>
      </c>
      <c r="AF709">
        <f t="shared" si="105"/>
        <v>9.4015748471059179E-5</v>
      </c>
      <c r="AG709">
        <v>2000</v>
      </c>
      <c r="AH709">
        <v>10.840999999999999</v>
      </c>
      <c r="AI709">
        <f t="shared" si="106"/>
        <v>1.7344479009511887E-2</v>
      </c>
      <c r="AJ709">
        <f t="shared" si="107"/>
        <v>2.0330816941782517E-4</v>
      </c>
    </row>
    <row r="710" spans="1:36" ht="16">
      <c r="A710" t="s">
        <v>56</v>
      </c>
      <c r="B710" t="s">
        <v>57</v>
      </c>
      <c r="C710" t="s">
        <v>13</v>
      </c>
      <c r="D710" t="s">
        <v>14</v>
      </c>
      <c r="E710">
        <v>26</v>
      </c>
      <c r="F710">
        <v>2.621</v>
      </c>
      <c r="G710">
        <v>1797</v>
      </c>
      <c r="I710">
        <v>-12.543855200000001</v>
      </c>
      <c r="J710">
        <v>1.0919504000748992</v>
      </c>
      <c r="K710" s="13">
        <f t="shared" si="99"/>
        <v>1.1811314957210102</v>
      </c>
      <c r="M710" t="s">
        <v>151</v>
      </c>
      <c r="N710" t="s">
        <v>152</v>
      </c>
      <c r="O710" t="s">
        <v>153</v>
      </c>
      <c r="P710" t="s">
        <v>154</v>
      </c>
      <c r="Q710">
        <v>4</v>
      </c>
      <c r="R710">
        <v>5</v>
      </c>
      <c r="S710" t="s">
        <v>57</v>
      </c>
      <c r="U710">
        <v>0.26055207878930237</v>
      </c>
      <c r="V710" s="14">
        <v>13.3</v>
      </c>
      <c r="W710" s="15">
        <v>818.19799999999998</v>
      </c>
      <c r="X710" s="15">
        <v>504.44940000000003</v>
      </c>
      <c r="Y710" s="15">
        <f t="shared" si="100"/>
        <v>0.61653707293344651</v>
      </c>
      <c r="Z710" s="12">
        <f t="shared" si="101"/>
        <v>8.1999430700148395</v>
      </c>
      <c r="AA710">
        <v>7.5985575148484958</v>
      </c>
      <c r="AB710">
        <f t="shared" si="102"/>
        <v>0.9266597889727477</v>
      </c>
      <c r="AC710">
        <f t="shared" si="103"/>
        <v>1.079144700029073</v>
      </c>
      <c r="AD710">
        <f t="shared" si="104"/>
        <v>0.28117339490703308</v>
      </c>
      <c r="AE710">
        <v>995</v>
      </c>
      <c r="AF710">
        <f t="shared" si="105"/>
        <v>2.8258632653973176E-4</v>
      </c>
      <c r="AG710">
        <v>2000</v>
      </c>
      <c r="AH710">
        <v>10.840999999999999</v>
      </c>
      <c r="AI710">
        <f t="shared" si="106"/>
        <v>5.2132889316434235E-2</v>
      </c>
      <c r="AJ710">
        <f t="shared" si="107"/>
        <v>6.1575797534577841E-4</v>
      </c>
    </row>
    <row r="711" spans="1:36" ht="16">
      <c r="A711" t="s">
        <v>56</v>
      </c>
      <c r="B711" t="s">
        <v>57</v>
      </c>
      <c r="C711" t="s">
        <v>13</v>
      </c>
      <c r="D711" t="s">
        <v>14</v>
      </c>
      <c r="E711">
        <v>27</v>
      </c>
      <c r="F711">
        <v>6.3140000000000001</v>
      </c>
      <c r="G711">
        <v>1829.2</v>
      </c>
      <c r="H711" t="s">
        <v>23</v>
      </c>
      <c r="I711">
        <v>49.871407599999998</v>
      </c>
      <c r="J711">
        <v>1.1601697990919881</v>
      </c>
      <c r="K711" s="13">
        <f t="shared" si="99"/>
        <v>1.2548517803312553</v>
      </c>
      <c r="M711" t="s">
        <v>151</v>
      </c>
      <c r="N711" t="s">
        <v>152</v>
      </c>
      <c r="O711" t="s">
        <v>153</v>
      </c>
      <c r="P711" t="s">
        <v>154</v>
      </c>
      <c r="Q711">
        <v>4</v>
      </c>
      <c r="R711">
        <v>5</v>
      </c>
      <c r="S711" t="s">
        <v>57</v>
      </c>
      <c r="T711" t="s">
        <v>23</v>
      </c>
      <c r="U711">
        <v>0.62767105130700307</v>
      </c>
      <c r="V711" s="14">
        <v>13.3</v>
      </c>
      <c r="W711" s="15">
        <v>818.19799999999998</v>
      </c>
      <c r="X711" s="15">
        <v>504.44940000000003</v>
      </c>
      <c r="Y711" s="15">
        <f t="shared" si="100"/>
        <v>0.61653707293344651</v>
      </c>
      <c r="Z711" s="12">
        <f t="shared" si="101"/>
        <v>8.1999430700148395</v>
      </c>
      <c r="AA711">
        <v>7.5985575148484958</v>
      </c>
      <c r="AB711">
        <f t="shared" si="102"/>
        <v>0.9266597889727477</v>
      </c>
      <c r="AC711">
        <f t="shared" si="103"/>
        <v>1.079144700029073</v>
      </c>
      <c r="AD711">
        <f t="shared" si="104"/>
        <v>0.67734788837962878</v>
      </c>
      <c r="AE711">
        <v>995</v>
      </c>
      <c r="AF711">
        <f t="shared" si="105"/>
        <v>6.8075164661269227E-4</v>
      </c>
      <c r="AG711">
        <v>2000</v>
      </c>
      <c r="AH711">
        <v>10.840999999999999</v>
      </c>
      <c r="AI711">
        <f t="shared" si="106"/>
        <v>0.12558834915832345</v>
      </c>
      <c r="AJ711">
        <f t="shared" si="107"/>
        <v>1.575947635301855E-3</v>
      </c>
    </row>
    <row r="712" spans="1:36" ht="16">
      <c r="A712" t="s">
        <v>56</v>
      </c>
      <c r="B712" t="s">
        <v>57</v>
      </c>
      <c r="C712" t="s">
        <v>13</v>
      </c>
      <c r="D712" t="s">
        <v>14</v>
      </c>
      <c r="E712">
        <v>28</v>
      </c>
      <c r="F712">
        <v>0.39600000000000002</v>
      </c>
      <c r="G712">
        <v>1845.5</v>
      </c>
      <c r="I712">
        <v>-3.3364932</v>
      </c>
      <c r="J712">
        <v>1.1020198961057637</v>
      </c>
      <c r="K712" s="13">
        <f t="shared" si="99"/>
        <v>1.1920134701639344</v>
      </c>
      <c r="M712" t="s">
        <v>151</v>
      </c>
      <c r="N712" t="s">
        <v>152</v>
      </c>
      <c r="O712" t="s">
        <v>153</v>
      </c>
      <c r="P712" t="s">
        <v>154</v>
      </c>
      <c r="Q712">
        <v>4</v>
      </c>
      <c r="R712">
        <v>5</v>
      </c>
      <c r="S712" t="s">
        <v>57</v>
      </c>
      <c r="U712">
        <v>3.9366128653400896E-2</v>
      </c>
      <c r="V712" s="14">
        <v>13.3</v>
      </c>
      <c r="W712" s="15">
        <v>818.19799999999998</v>
      </c>
      <c r="X712" s="15">
        <v>504.44940000000003</v>
      </c>
      <c r="Y712" s="15">
        <f t="shared" si="100"/>
        <v>0.61653707293344651</v>
      </c>
      <c r="Z712" s="12">
        <f t="shared" si="101"/>
        <v>8.1999430700148395</v>
      </c>
      <c r="AA712">
        <v>7.5985575148484958</v>
      </c>
      <c r="AB712">
        <f t="shared" si="102"/>
        <v>0.9266597889727477</v>
      </c>
      <c r="AC712">
        <f t="shared" si="103"/>
        <v>1.079144700029073</v>
      </c>
      <c r="AD712">
        <f t="shared" si="104"/>
        <v>4.2481749096980208E-2</v>
      </c>
      <c r="AE712">
        <v>995</v>
      </c>
      <c r="AF712">
        <f t="shared" si="105"/>
        <v>4.2695225223095684E-5</v>
      </c>
      <c r="AG712">
        <v>2000</v>
      </c>
      <c r="AH712">
        <v>10.840999999999999</v>
      </c>
      <c r="AI712">
        <f t="shared" si="106"/>
        <v>7.8766212015673256E-3</v>
      </c>
      <c r="AJ712">
        <f t="shared" si="107"/>
        <v>9.3890385716470872E-5</v>
      </c>
    </row>
    <row r="713" spans="1:36" ht="16">
      <c r="A713" t="s">
        <v>56</v>
      </c>
      <c r="B713" t="s">
        <v>57</v>
      </c>
      <c r="C713" t="s">
        <v>13</v>
      </c>
      <c r="D713" t="s">
        <v>14</v>
      </c>
      <c r="E713">
        <v>29</v>
      </c>
      <c r="F713">
        <v>4.2469999999999999</v>
      </c>
      <c r="G713">
        <v>1856.8</v>
      </c>
      <c r="H713" t="s">
        <v>24</v>
      </c>
      <c r="I713">
        <v>-14.667450000000001</v>
      </c>
      <c r="J713">
        <v>1.0896276708466281</v>
      </c>
      <c r="K713" s="13">
        <f t="shared" si="99"/>
        <v>1.1786213265266636</v>
      </c>
      <c r="M713" t="s">
        <v>151</v>
      </c>
      <c r="N713" t="s">
        <v>152</v>
      </c>
      <c r="O713" t="s">
        <v>153</v>
      </c>
      <c r="P713" t="s">
        <v>154</v>
      </c>
      <c r="Q713">
        <v>4</v>
      </c>
      <c r="R713">
        <v>5</v>
      </c>
      <c r="S713" t="s">
        <v>57</v>
      </c>
      <c r="T713" t="s">
        <v>24</v>
      </c>
      <c r="U713">
        <v>0.42219178886614545</v>
      </c>
      <c r="V713" s="14">
        <v>13.3</v>
      </c>
      <c r="W713" s="15">
        <v>818.19799999999998</v>
      </c>
      <c r="X713" s="15">
        <v>504.44940000000003</v>
      </c>
      <c r="Y713" s="15">
        <f t="shared" si="100"/>
        <v>0.61653707293344651</v>
      </c>
      <c r="Z713" s="12">
        <f t="shared" si="101"/>
        <v>8.1999430700148395</v>
      </c>
      <c r="AA713">
        <v>7.5985575148484958</v>
      </c>
      <c r="AB713">
        <f t="shared" si="102"/>
        <v>0.9266597889727477</v>
      </c>
      <c r="AC713">
        <f t="shared" si="103"/>
        <v>1.079144700029073</v>
      </c>
      <c r="AD713">
        <f t="shared" si="104"/>
        <v>0.45560603135069427</v>
      </c>
      <c r="AE713">
        <v>995</v>
      </c>
      <c r="AF713">
        <f t="shared" si="105"/>
        <v>4.5789550889517014E-4</v>
      </c>
      <c r="AG713">
        <v>2000</v>
      </c>
      <c r="AH713">
        <v>10.840999999999999</v>
      </c>
      <c r="AI713">
        <f t="shared" si="106"/>
        <v>8.4474773341051593E-2</v>
      </c>
      <c r="AJ713">
        <f t="shared" si="107"/>
        <v>9.9563769413269485E-4</v>
      </c>
    </row>
    <row r="714" spans="1:36" ht="16">
      <c r="A714" t="s">
        <v>56</v>
      </c>
      <c r="B714" t="s">
        <v>57</v>
      </c>
      <c r="C714" t="s">
        <v>13</v>
      </c>
      <c r="D714" t="s">
        <v>14</v>
      </c>
      <c r="E714">
        <v>30</v>
      </c>
      <c r="F714">
        <v>20.318999999999999</v>
      </c>
      <c r="G714">
        <v>1866.4</v>
      </c>
      <c r="H714" t="s">
        <v>25</v>
      </c>
      <c r="I714">
        <v>-2.64846</v>
      </c>
      <c r="J714">
        <v>1.1027722711664989</v>
      </c>
      <c r="K714" s="13">
        <f t="shared" si="99"/>
        <v>1.1928265449192603</v>
      </c>
      <c r="M714" t="s">
        <v>151</v>
      </c>
      <c r="N714" t="s">
        <v>152</v>
      </c>
      <c r="O714" t="s">
        <v>153</v>
      </c>
      <c r="P714" t="s">
        <v>154</v>
      </c>
      <c r="Q714">
        <v>4</v>
      </c>
      <c r="R714">
        <v>5</v>
      </c>
      <c r="S714" t="s">
        <v>57</v>
      </c>
      <c r="T714" t="s">
        <v>25</v>
      </c>
      <c r="U714">
        <v>2.0198999194657898</v>
      </c>
      <c r="V714" s="14">
        <v>13.3</v>
      </c>
      <c r="W714" s="15">
        <v>818.19799999999998</v>
      </c>
      <c r="X714" s="15">
        <v>504.44940000000003</v>
      </c>
      <c r="Y714" s="15">
        <f t="shared" si="100"/>
        <v>0.61653707293344651</v>
      </c>
      <c r="Z714" s="12">
        <f t="shared" si="101"/>
        <v>8.1999430700148395</v>
      </c>
      <c r="AA714">
        <v>7.5985575148484958</v>
      </c>
      <c r="AB714">
        <f t="shared" si="102"/>
        <v>0.9266597889727477</v>
      </c>
      <c r="AC714">
        <f t="shared" si="103"/>
        <v>1.079144700029073</v>
      </c>
      <c r="AD714">
        <f t="shared" si="104"/>
        <v>2.1797642926806584</v>
      </c>
      <c r="AE714">
        <v>995</v>
      </c>
      <c r="AF714">
        <f t="shared" si="105"/>
        <v>2.1907178820911141E-3</v>
      </c>
      <c r="AG714">
        <v>2000</v>
      </c>
      <c r="AH714">
        <v>10.840999999999999</v>
      </c>
      <c r="AI714">
        <f t="shared" si="106"/>
        <v>0.40415420756223858</v>
      </c>
      <c r="AJ714">
        <f t="shared" si="107"/>
        <v>4.8208586702104669E-3</v>
      </c>
    </row>
    <row r="715" spans="1:36" ht="16">
      <c r="A715" t="s">
        <v>56</v>
      </c>
      <c r="B715" t="s">
        <v>57</v>
      </c>
      <c r="C715" t="s">
        <v>13</v>
      </c>
      <c r="D715" t="s">
        <v>14</v>
      </c>
      <c r="E715">
        <v>31</v>
      </c>
      <c r="F715">
        <v>11.676</v>
      </c>
      <c r="G715">
        <v>1882</v>
      </c>
      <c r="H715" t="s">
        <v>26</v>
      </c>
      <c r="I715">
        <v>-16.092455999999999</v>
      </c>
      <c r="J715">
        <v>1.0880689775515062</v>
      </c>
      <c r="K715" s="13">
        <f t="shared" si="99"/>
        <v>1.1769368441577621</v>
      </c>
      <c r="M715" t="s">
        <v>151</v>
      </c>
      <c r="N715" t="s">
        <v>152</v>
      </c>
      <c r="O715" t="s">
        <v>153</v>
      </c>
      <c r="P715" t="s">
        <v>154</v>
      </c>
      <c r="Q715">
        <v>4</v>
      </c>
      <c r="R715">
        <v>5</v>
      </c>
      <c r="S715" t="s">
        <v>57</v>
      </c>
      <c r="T715" t="s">
        <v>26</v>
      </c>
      <c r="U715">
        <v>1.160704338780578</v>
      </c>
      <c r="V715" s="14">
        <v>13.3</v>
      </c>
      <c r="W715" s="15">
        <v>818.19799999999998</v>
      </c>
      <c r="X715" s="15">
        <v>504.44940000000003</v>
      </c>
      <c r="Y715" s="15">
        <f t="shared" si="100"/>
        <v>0.61653707293344651</v>
      </c>
      <c r="Z715" s="12">
        <f t="shared" si="101"/>
        <v>8.1999430700148395</v>
      </c>
      <c r="AA715">
        <v>7.5985575148484958</v>
      </c>
      <c r="AB715">
        <f t="shared" si="102"/>
        <v>0.9266597889727477</v>
      </c>
      <c r="AC715">
        <f t="shared" si="103"/>
        <v>1.079144700029073</v>
      </c>
      <c r="AD715">
        <f t="shared" si="104"/>
        <v>1.2525679354958104</v>
      </c>
      <c r="AE715">
        <v>995</v>
      </c>
      <c r="AF715">
        <f t="shared" si="105"/>
        <v>1.2588622467294577E-3</v>
      </c>
      <c r="AG715">
        <v>2000</v>
      </c>
      <c r="AH715">
        <v>10.840999999999999</v>
      </c>
      <c r="AI715">
        <f t="shared" si="106"/>
        <v>0.23224098270075783</v>
      </c>
      <c r="AJ715">
        <f t="shared" si="107"/>
        <v>2.7333296926392732E-3</v>
      </c>
    </row>
    <row r="716" spans="1:36" ht="16">
      <c r="A716" t="s">
        <v>56</v>
      </c>
      <c r="B716" t="s">
        <v>57</v>
      </c>
      <c r="C716" t="s">
        <v>13</v>
      </c>
      <c r="D716" t="s">
        <v>14</v>
      </c>
      <c r="E716">
        <v>32</v>
      </c>
      <c r="F716">
        <v>22.77</v>
      </c>
      <c r="G716">
        <v>1896.9</v>
      </c>
      <c r="H716" t="s">
        <v>27</v>
      </c>
      <c r="I716">
        <v>8.4109300000000005</v>
      </c>
      <c r="J716">
        <v>1.1148643163673055</v>
      </c>
      <c r="K716" s="13">
        <f t="shared" si="99"/>
        <v>1.2058940067909087</v>
      </c>
      <c r="M716" t="s">
        <v>151</v>
      </c>
      <c r="N716" t="s">
        <v>152</v>
      </c>
      <c r="O716" t="s">
        <v>153</v>
      </c>
      <c r="P716" t="s">
        <v>154</v>
      </c>
      <c r="Q716">
        <v>4</v>
      </c>
      <c r="R716">
        <v>5</v>
      </c>
      <c r="S716" t="s">
        <v>57</v>
      </c>
      <c r="T716" t="s">
        <v>27</v>
      </c>
      <c r="U716">
        <v>2.2635523975705514</v>
      </c>
      <c r="V716" s="14">
        <v>13.3</v>
      </c>
      <c r="W716" s="15">
        <v>818.19799999999998</v>
      </c>
      <c r="X716" s="15">
        <v>504.44940000000003</v>
      </c>
      <c r="Y716" s="15">
        <f t="shared" si="100"/>
        <v>0.61653707293344651</v>
      </c>
      <c r="Z716" s="12">
        <f t="shared" si="101"/>
        <v>8.1999430700148395</v>
      </c>
      <c r="AA716">
        <v>7.5985575148484958</v>
      </c>
      <c r="AB716">
        <f t="shared" si="102"/>
        <v>0.9266597889727477</v>
      </c>
      <c r="AC716">
        <f t="shared" si="103"/>
        <v>1.079144700029073</v>
      </c>
      <c r="AD716">
        <f t="shared" si="104"/>
        <v>2.4427005730763618</v>
      </c>
      <c r="AE716">
        <v>995</v>
      </c>
      <c r="AF716">
        <f t="shared" si="105"/>
        <v>2.4549754503280018E-3</v>
      </c>
      <c r="AG716">
        <v>2000</v>
      </c>
      <c r="AH716">
        <v>10.840999999999999</v>
      </c>
      <c r="AI716">
        <f t="shared" si="106"/>
        <v>0.45290571909012117</v>
      </c>
      <c r="AJ716">
        <f t="shared" si="107"/>
        <v>5.4615629229210396E-3</v>
      </c>
    </row>
    <row r="717" spans="1:36" ht="16">
      <c r="A717" t="s">
        <v>56</v>
      </c>
      <c r="B717" t="s">
        <v>57</v>
      </c>
      <c r="C717" t="s">
        <v>13</v>
      </c>
      <c r="D717" t="s">
        <v>14</v>
      </c>
      <c r="E717">
        <v>33</v>
      </c>
      <c r="F717">
        <v>4.782</v>
      </c>
      <c r="G717">
        <v>1902.1</v>
      </c>
      <c r="I717">
        <v>13.367264</v>
      </c>
      <c r="J717">
        <v>1.1202824816985864</v>
      </c>
      <c r="K717" s="13">
        <f t="shared" si="99"/>
        <v>1.2117491490789187</v>
      </c>
      <c r="M717" t="s">
        <v>151</v>
      </c>
      <c r="N717" t="s">
        <v>152</v>
      </c>
      <c r="O717" t="s">
        <v>153</v>
      </c>
      <c r="P717" t="s">
        <v>154</v>
      </c>
      <c r="Q717">
        <v>4</v>
      </c>
      <c r="R717">
        <v>5</v>
      </c>
      <c r="S717" t="s">
        <v>57</v>
      </c>
      <c r="U717">
        <v>0.47537582631455327</v>
      </c>
      <c r="V717" s="14">
        <v>13.3</v>
      </c>
      <c r="W717" s="15">
        <v>818.19799999999998</v>
      </c>
      <c r="X717" s="15">
        <v>504.44940000000003</v>
      </c>
      <c r="Y717" s="15">
        <f t="shared" si="100"/>
        <v>0.61653707293344651</v>
      </c>
      <c r="Z717" s="12">
        <f t="shared" si="101"/>
        <v>8.1999430700148395</v>
      </c>
      <c r="AA717">
        <v>7.5985575148484958</v>
      </c>
      <c r="AB717">
        <f t="shared" si="102"/>
        <v>0.9266597889727477</v>
      </c>
      <c r="AC717">
        <f t="shared" si="103"/>
        <v>1.079144700029073</v>
      </c>
      <c r="AD717">
        <f t="shared" si="104"/>
        <v>0.51299930348929135</v>
      </c>
      <c r="AE717">
        <v>995</v>
      </c>
      <c r="AF717">
        <f t="shared" si="105"/>
        <v>5.155771894364737E-4</v>
      </c>
      <c r="AG717">
        <v>2000</v>
      </c>
      <c r="AH717">
        <v>10.840999999999999</v>
      </c>
      <c r="AI717">
        <f t="shared" si="106"/>
        <v>9.5116168146199373E-2</v>
      </c>
      <c r="AJ717">
        <f t="shared" si="107"/>
        <v>1.1525693581480446E-3</v>
      </c>
    </row>
    <row r="718" spans="1:36" ht="16">
      <c r="A718" t="s">
        <v>56</v>
      </c>
      <c r="B718" t="s">
        <v>57</v>
      </c>
      <c r="C718" t="s">
        <v>13</v>
      </c>
      <c r="D718" t="s">
        <v>14</v>
      </c>
      <c r="E718">
        <v>34</v>
      </c>
      <c r="F718">
        <v>0.998</v>
      </c>
      <c r="G718">
        <v>1931.2</v>
      </c>
      <c r="I718">
        <v>4.8364200000000004</v>
      </c>
      <c r="J718">
        <v>1.1109563648777527</v>
      </c>
      <c r="K718" s="13">
        <f t="shared" si="99"/>
        <v>1.2016708451056894</v>
      </c>
      <c r="M718" t="s">
        <v>151</v>
      </c>
      <c r="N718" t="s">
        <v>152</v>
      </c>
      <c r="O718" t="s">
        <v>153</v>
      </c>
      <c r="P718" t="s">
        <v>154</v>
      </c>
      <c r="Q718">
        <v>4</v>
      </c>
      <c r="R718">
        <v>5</v>
      </c>
      <c r="S718" t="s">
        <v>57</v>
      </c>
      <c r="U718">
        <v>9.9210596959833558E-2</v>
      </c>
      <c r="V718" s="14">
        <v>13.3</v>
      </c>
      <c r="W718" s="15">
        <v>818.19799999999998</v>
      </c>
      <c r="X718" s="15">
        <v>504.44940000000003</v>
      </c>
      <c r="Y718" s="15">
        <f t="shared" si="100"/>
        <v>0.61653707293344651</v>
      </c>
      <c r="Z718" s="12">
        <f t="shared" si="101"/>
        <v>8.1999430700148395</v>
      </c>
      <c r="AA718">
        <v>7.5985575148484958</v>
      </c>
      <c r="AB718">
        <f t="shared" si="102"/>
        <v>0.9266597889727477</v>
      </c>
      <c r="AC718">
        <f t="shared" si="103"/>
        <v>1.079144700029073</v>
      </c>
      <c r="AD718">
        <f t="shared" si="104"/>
        <v>0.10706258989592485</v>
      </c>
      <c r="AE718">
        <v>995</v>
      </c>
      <c r="AF718">
        <f t="shared" si="105"/>
        <v>1.0760059286022597E-4</v>
      </c>
      <c r="AG718">
        <v>2000</v>
      </c>
      <c r="AH718">
        <v>10.840999999999999</v>
      </c>
      <c r="AI718">
        <f t="shared" si="106"/>
        <v>1.9850676664556033E-2</v>
      </c>
      <c r="AJ718">
        <f t="shared" si="107"/>
        <v>2.3853979403416835E-4</v>
      </c>
    </row>
    <row r="719" spans="1:36" ht="16">
      <c r="A719" t="s">
        <v>56</v>
      </c>
      <c r="B719" t="s">
        <v>57</v>
      </c>
      <c r="C719" t="s">
        <v>13</v>
      </c>
      <c r="D719" t="s">
        <v>14</v>
      </c>
      <c r="E719">
        <v>35</v>
      </c>
      <c r="F719">
        <v>0.63700000000000001</v>
      </c>
      <c r="G719">
        <v>1953.9</v>
      </c>
      <c r="I719">
        <v>-45.414953199999999</v>
      </c>
      <c r="J719">
        <v>1.0559846736036254</v>
      </c>
      <c r="K719" s="13">
        <f t="shared" si="99"/>
        <v>1.1422623216476273</v>
      </c>
      <c r="M719" t="s">
        <v>151</v>
      </c>
      <c r="N719" t="s">
        <v>152</v>
      </c>
      <c r="O719" t="s">
        <v>153</v>
      </c>
      <c r="P719" t="s">
        <v>154</v>
      </c>
      <c r="Q719">
        <v>4</v>
      </c>
      <c r="R719">
        <v>5</v>
      </c>
      <c r="S719" t="s">
        <v>57</v>
      </c>
      <c r="U719">
        <v>6.3323797859132253E-2</v>
      </c>
      <c r="V719" s="14">
        <v>13.3</v>
      </c>
      <c r="W719" s="15">
        <v>818.19799999999998</v>
      </c>
      <c r="X719" s="15">
        <v>504.44940000000003</v>
      </c>
      <c r="Y719" s="15">
        <f t="shared" si="100"/>
        <v>0.61653707293344651</v>
      </c>
      <c r="Z719" s="12">
        <f t="shared" si="101"/>
        <v>8.1999430700148395</v>
      </c>
      <c r="AA719">
        <v>7.5985575148484958</v>
      </c>
      <c r="AB719">
        <f t="shared" si="102"/>
        <v>0.9266597889727477</v>
      </c>
      <c r="AC719">
        <f t="shared" si="103"/>
        <v>1.079144700029073</v>
      </c>
      <c r="AD719">
        <f t="shared" si="104"/>
        <v>6.8335540845394935E-2</v>
      </c>
      <c r="AE719">
        <v>995</v>
      </c>
      <c r="AF719">
        <f t="shared" si="105"/>
        <v>6.867893552300998E-5</v>
      </c>
      <c r="AG719">
        <v>2000</v>
      </c>
      <c r="AH719">
        <v>10.840999999999999</v>
      </c>
      <c r="AI719">
        <f t="shared" si="106"/>
        <v>1.2670221478278754E-2</v>
      </c>
      <c r="AJ719">
        <f t="shared" si="107"/>
        <v>1.447271660156832E-4</v>
      </c>
    </row>
    <row r="720" spans="1:36" ht="16">
      <c r="A720" t="s">
        <v>56</v>
      </c>
      <c r="B720" t="s">
        <v>57</v>
      </c>
      <c r="C720" t="s">
        <v>13</v>
      </c>
      <c r="D720" t="s">
        <v>14</v>
      </c>
      <c r="E720">
        <v>36</v>
      </c>
      <c r="F720">
        <v>29.814</v>
      </c>
      <c r="G720">
        <v>1974</v>
      </c>
      <c r="H720" t="s">
        <v>28</v>
      </c>
      <c r="I720">
        <v>-17.654684799999998</v>
      </c>
      <c r="J720">
        <v>1.0863601314145255</v>
      </c>
      <c r="K720" s="13">
        <f t="shared" si="99"/>
        <v>1.1750900863866791</v>
      </c>
      <c r="M720" t="s">
        <v>151</v>
      </c>
      <c r="N720" t="s">
        <v>152</v>
      </c>
      <c r="O720" t="s">
        <v>153</v>
      </c>
      <c r="P720" t="s">
        <v>154</v>
      </c>
      <c r="Q720">
        <v>4</v>
      </c>
      <c r="R720">
        <v>5</v>
      </c>
      <c r="S720" t="s">
        <v>57</v>
      </c>
      <c r="T720" t="s">
        <v>28</v>
      </c>
      <c r="U720">
        <v>2.9637923224052884</v>
      </c>
      <c r="V720" s="14">
        <v>13.3</v>
      </c>
      <c r="W720" s="15">
        <v>818.19799999999998</v>
      </c>
      <c r="X720" s="15">
        <v>504.44940000000003</v>
      </c>
      <c r="Y720" s="15">
        <f t="shared" si="100"/>
        <v>0.61653707293344651</v>
      </c>
      <c r="Z720" s="12">
        <f t="shared" si="101"/>
        <v>8.1999430700148395</v>
      </c>
      <c r="AA720">
        <v>7.5985575148484958</v>
      </c>
      <c r="AB720">
        <f t="shared" si="102"/>
        <v>0.9266597889727477</v>
      </c>
      <c r="AC720">
        <f t="shared" si="103"/>
        <v>1.079144700029073</v>
      </c>
      <c r="AD720">
        <f t="shared" si="104"/>
        <v>3.1983607767105249</v>
      </c>
      <c r="AE720">
        <v>995</v>
      </c>
      <c r="AF720">
        <f t="shared" si="105"/>
        <v>3.2144329414176128E-3</v>
      </c>
      <c r="AG720">
        <v>2000</v>
      </c>
      <c r="AH720">
        <v>10.840999999999999</v>
      </c>
      <c r="AI720">
        <f t="shared" si="106"/>
        <v>0.59301410228163687</v>
      </c>
      <c r="AJ720">
        <f t="shared" si="107"/>
        <v>6.9684499267864755E-3</v>
      </c>
    </row>
    <row r="721" spans="1:36" ht="16">
      <c r="A721" t="s">
        <v>56</v>
      </c>
      <c r="B721" t="s">
        <v>57</v>
      </c>
      <c r="C721" t="s">
        <v>13</v>
      </c>
      <c r="D721" t="s">
        <v>14</v>
      </c>
      <c r="E721">
        <v>37</v>
      </c>
      <c r="F721">
        <v>3.3809999999999998</v>
      </c>
      <c r="G721">
        <v>1988</v>
      </c>
      <c r="H721" t="s">
        <v>29</v>
      </c>
      <c r="I721">
        <v>-18.9203972</v>
      </c>
      <c r="J721">
        <v>1.0849755868532802</v>
      </c>
      <c r="K721" s="13">
        <f t="shared" si="99"/>
        <v>1.1735937989774454</v>
      </c>
      <c r="M721" t="s">
        <v>151</v>
      </c>
      <c r="N721" t="s">
        <v>152</v>
      </c>
      <c r="O721" t="s">
        <v>153</v>
      </c>
      <c r="P721" t="s">
        <v>154</v>
      </c>
      <c r="Q721">
        <v>4</v>
      </c>
      <c r="R721">
        <v>5</v>
      </c>
      <c r="S721" t="s">
        <v>57</v>
      </c>
      <c r="T721" t="s">
        <v>29</v>
      </c>
      <c r="U721">
        <v>0.3361032347907788</v>
      </c>
      <c r="V721" s="14">
        <v>13.3</v>
      </c>
      <c r="W721" s="15">
        <v>818.19799999999998</v>
      </c>
      <c r="X721" s="15">
        <v>504.44940000000003</v>
      </c>
      <c r="Y721" s="15">
        <f t="shared" si="100"/>
        <v>0.61653707293344651</v>
      </c>
      <c r="Z721" s="12">
        <f t="shared" si="101"/>
        <v>8.1999430700148395</v>
      </c>
      <c r="AA721">
        <v>7.5985575148484958</v>
      </c>
      <c r="AB721">
        <f t="shared" si="102"/>
        <v>0.9266597889727477</v>
      </c>
      <c r="AC721">
        <f t="shared" si="103"/>
        <v>1.079144700029073</v>
      </c>
      <c r="AD721">
        <f t="shared" si="104"/>
        <v>0.3627040244870961</v>
      </c>
      <c r="AE721">
        <v>995</v>
      </c>
      <c r="AF721">
        <f t="shared" si="105"/>
        <v>3.6452665777597599E-4</v>
      </c>
      <c r="AG721">
        <v>2000</v>
      </c>
      <c r="AH721">
        <v>10.840999999999999</v>
      </c>
      <c r="AI721">
        <f t="shared" si="106"/>
        <v>6.724963707701799E-2</v>
      </c>
      <c r="AJ721">
        <f t="shared" si="107"/>
        <v>7.8923757057072004E-4</v>
      </c>
    </row>
    <row r="722" spans="1:36" ht="16">
      <c r="A722" t="s">
        <v>56</v>
      </c>
      <c r="B722" t="s">
        <v>57</v>
      </c>
      <c r="C722" t="s">
        <v>13</v>
      </c>
      <c r="D722" t="s">
        <v>14</v>
      </c>
      <c r="E722">
        <v>38</v>
      </c>
      <c r="F722">
        <v>2.339</v>
      </c>
      <c r="G722">
        <v>1995.5</v>
      </c>
      <c r="I722">
        <v>-10.4826344</v>
      </c>
      <c r="J722">
        <v>1.0942048020194775</v>
      </c>
      <c r="K722" s="13">
        <f t="shared" si="99"/>
        <v>1.1835678145378252</v>
      </c>
      <c r="M722" t="s">
        <v>151</v>
      </c>
      <c r="N722" t="s">
        <v>152</v>
      </c>
      <c r="O722" t="s">
        <v>153</v>
      </c>
      <c r="P722" t="s">
        <v>154</v>
      </c>
      <c r="Q722">
        <v>4</v>
      </c>
      <c r="R722">
        <v>5</v>
      </c>
      <c r="S722" t="s">
        <v>57</v>
      </c>
      <c r="U722">
        <v>0.23251862353612296</v>
      </c>
      <c r="V722" s="14">
        <v>13.3</v>
      </c>
      <c r="W722" s="15">
        <v>818.19799999999998</v>
      </c>
      <c r="X722" s="15">
        <v>504.44940000000003</v>
      </c>
      <c r="Y722" s="15">
        <f t="shared" si="100"/>
        <v>0.61653707293344651</v>
      </c>
      <c r="Z722" s="12">
        <f t="shared" si="101"/>
        <v>8.1999430700148395</v>
      </c>
      <c r="AA722">
        <v>7.5985575148484958</v>
      </c>
      <c r="AB722">
        <f t="shared" si="102"/>
        <v>0.9266597889727477</v>
      </c>
      <c r="AC722">
        <f t="shared" si="103"/>
        <v>1.079144700029073</v>
      </c>
      <c r="AD722">
        <f t="shared" si="104"/>
        <v>0.25092124024706236</v>
      </c>
      <c r="AE722">
        <v>995</v>
      </c>
      <c r="AF722">
        <f t="shared" si="105"/>
        <v>2.5218215100207271E-4</v>
      </c>
      <c r="AG722">
        <v>2000</v>
      </c>
      <c r="AH722">
        <v>10.840999999999999</v>
      </c>
      <c r="AI722">
        <f t="shared" si="106"/>
        <v>4.6523780278954471E-2</v>
      </c>
      <c r="AJ722">
        <f t="shared" si="107"/>
        <v>5.5064048948800116E-4</v>
      </c>
    </row>
    <row r="723" spans="1:36" ht="16">
      <c r="A723" t="s">
        <v>56</v>
      </c>
      <c r="B723" t="s">
        <v>57</v>
      </c>
      <c r="C723" t="s">
        <v>13</v>
      </c>
      <c r="D723" t="s">
        <v>14</v>
      </c>
      <c r="E723">
        <v>39</v>
      </c>
      <c r="F723">
        <v>6.0919999999999996</v>
      </c>
      <c r="G723">
        <v>2011</v>
      </c>
      <c r="H723" t="s">
        <v>30</v>
      </c>
      <c r="I723">
        <v>-9.4433875999999994</v>
      </c>
      <c r="J723">
        <v>1.0953414098406404</v>
      </c>
      <c r="K723" s="13">
        <f t="shared" si="99"/>
        <v>1.18479613643267</v>
      </c>
      <c r="M723" t="s">
        <v>151</v>
      </c>
      <c r="N723" t="s">
        <v>152</v>
      </c>
      <c r="O723" t="s">
        <v>153</v>
      </c>
      <c r="P723" t="s">
        <v>154</v>
      </c>
      <c r="Q723">
        <v>4</v>
      </c>
      <c r="R723">
        <v>5</v>
      </c>
      <c r="S723" t="s">
        <v>57</v>
      </c>
      <c r="T723" t="s">
        <v>30</v>
      </c>
      <c r="U723">
        <v>0.60560216100130859</v>
      </c>
      <c r="V723" s="14">
        <v>13.3</v>
      </c>
      <c r="W723" s="15">
        <v>818.19799999999998</v>
      </c>
      <c r="X723" s="15">
        <v>504.44940000000003</v>
      </c>
      <c r="Y723" s="15">
        <f t="shared" si="100"/>
        <v>0.61653707293344651</v>
      </c>
      <c r="Z723" s="12">
        <f t="shared" si="101"/>
        <v>8.1999430700148395</v>
      </c>
      <c r="AA723">
        <v>7.5985575148484958</v>
      </c>
      <c r="AB723">
        <f t="shared" si="102"/>
        <v>0.9266597889727477</v>
      </c>
      <c r="AC723">
        <f t="shared" si="103"/>
        <v>1.079144700029073</v>
      </c>
      <c r="AD723">
        <f t="shared" si="104"/>
        <v>0.65353236237071555</v>
      </c>
      <c r="AE723">
        <v>995</v>
      </c>
      <c r="AF723">
        <f t="shared" si="105"/>
        <v>6.5681644459368398E-4</v>
      </c>
      <c r="AG723">
        <v>2000</v>
      </c>
      <c r="AH723">
        <v>10.840999999999999</v>
      </c>
      <c r="AI723">
        <f t="shared" si="106"/>
        <v>0.1211726675756266</v>
      </c>
      <c r="AJ723">
        <f t="shared" si="107"/>
        <v>1.4356490838484265E-3</v>
      </c>
    </row>
    <row r="724" spans="1:36" ht="16">
      <c r="A724" t="s">
        <v>56</v>
      </c>
      <c r="B724" t="s">
        <v>57</v>
      </c>
      <c r="C724" t="s">
        <v>13</v>
      </c>
      <c r="D724" t="s">
        <v>14</v>
      </c>
      <c r="E724">
        <v>40</v>
      </c>
      <c r="F724">
        <v>5.0970000000000004</v>
      </c>
      <c r="G724">
        <v>2027.9</v>
      </c>
      <c r="I724">
        <v>11.1851336</v>
      </c>
      <c r="J724">
        <v>1.1178970934924253</v>
      </c>
      <c r="K724" s="13">
        <f t="shared" si="99"/>
        <v>1.2091713849226804</v>
      </c>
      <c r="M724" t="s">
        <v>151</v>
      </c>
      <c r="N724" t="s">
        <v>152</v>
      </c>
      <c r="O724" t="s">
        <v>153</v>
      </c>
      <c r="P724" t="s">
        <v>154</v>
      </c>
      <c r="Q724">
        <v>4</v>
      </c>
      <c r="R724">
        <v>5</v>
      </c>
      <c r="S724" t="s">
        <v>57</v>
      </c>
      <c r="U724">
        <v>0.50668979228884936</v>
      </c>
      <c r="V724" s="14">
        <v>13.3</v>
      </c>
      <c r="W724" s="15">
        <v>818.19799999999998</v>
      </c>
      <c r="X724" s="15">
        <v>504.44940000000003</v>
      </c>
      <c r="Y724" s="15">
        <f t="shared" si="100"/>
        <v>0.61653707293344651</v>
      </c>
      <c r="Z724" s="12">
        <f t="shared" si="101"/>
        <v>8.1999430700148395</v>
      </c>
      <c r="AA724">
        <v>7.5985575148484958</v>
      </c>
      <c r="AB724">
        <f t="shared" si="102"/>
        <v>0.9266597889727477</v>
      </c>
      <c r="AC724">
        <f t="shared" si="103"/>
        <v>1.079144700029073</v>
      </c>
      <c r="AD724">
        <f t="shared" si="104"/>
        <v>0.54679160390734372</v>
      </c>
      <c r="AE724">
        <v>995</v>
      </c>
      <c r="AF724">
        <f t="shared" si="105"/>
        <v>5.4953930040939065E-4</v>
      </c>
      <c r="AG724">
        <v>2000</v>
      </c>
      <c r="AH724">
        <v>10.840999999999999</v>
      </c>
      <c r="AI724">
        <f t="shared" si="106"/>
        <v>0.10138166228380975</v>
      </c>
      <c r="AJ724">
        <f t="shared" si="107"/>
        <v>1.225878049894777E-3</v>
      </c>
    </row>
    <row r="725" spans="1:36" ht="16">
      <c r="A725" t="s">
        <v>56</v>
      </c>
      <c r="B725" t="s">
        <v>57</v>
      </c>
      <c r="C725" t="s">
        <v>13</v>
      </c>
      <c r="D725" t="s">
        <v>14</v>
      </c>
      <c r="E725">
        <v>41</v>
      </c>
      <c r="F725">
        <v>3.327</v>
      </c>
      <c r="G725">
        <v>2043.2</v>
      </c>
      <c r="H725" t="s">
        <v>31</v>
      </c>
      <c r="I725">
        <v>52.315508799999996</v>
      </c>
      <c r="J725">
        <v>1.1628392681608222</v>
      </c>
      <c r="K725" s="13">
        <f t="shared" si="99"/>
        <v>1.2577363337525167</v>
      </c>
      <c r="M725" t="s">
        <v>151</v>
      </c>
      <c r="N725" t="s">
        <v>152</v>
      </c>
      <c r="O725" t="s">
        <v>153</v>
      </c>
      <c r="P725" t="s">
        <v>154</v>
      </c>
      <c r="Q725">
        <v>4</v>
      </c>
      <c r="R725">
        <v>5</v>
      </c>
      <c r="S725" t="s">
        <v>57</v>
      </c>
      <c r="T725" t="s">
        <v>31</v>
      </c>
      <c r="U725">
        <v>0.33073512633804236</v>
      </c>
      <c r="V725" s="14">
        <v>13.3</v>
      </c>
      <c r="W725" s="15">
        <v>818.19799999999998</v>
      </c>
      <c r="X725" s="15">
        <v>504.44940000000003</v>
      </c>
      <c r="Y725" s="15">
        <f t="shared" si="100"/>
        <v>0.61653707293344651</v>
      </c>
      <c r="Z725" s="12">
        <f t="shared" si="101"/>
        <v>8.1999430700148395</v>
      </c>
      <c r="AA725">
        <v>7.5985575148484958</v>
      </c>
      <c r="AB725">
        <f t="shared" si="102"/>
        <v>0.9266597889727477</v>
      </c>
      <c r="AC725">
        <f t="shared" si="103"/>
        <v>1.079144700029073</v>
      </c>
      <c r="AD725">
        <f t="shared" si="104"/>
        <v>0.35691105870114431</v>
      </c>
      <c r="AE725">
        <v>995</v>
      </c>
      <c r="AF725">
        <f t="shared" si="105"/>
        <v>3.5870458160919028E-4</v>
      </c>
      <c r="AG725">
        <v>2000</v>
      </c>
      <c r="AH725">
        <v>10.840999999999999</v>
      </c>
      <c r="AI725">
        <f t="shared" si="106"/>
        <v>6.6175552367713372E-2</v>
      </c>
      <c r="AJ725">
        <f t="shared" si="107"/>
        <v>8.323139661901549E-4</v>
      </c>
    </row>
    <row r="726" spans="1:36" ht="16">
      <c r="A726" t="s">
        <v>56</v>
      </c>
      <c r="B726" t="s">
        <v>57</v>
      </c>
      <c r="C726" t="s">
        <v>13</v>
      </c>
      <c r="D726" t="s">
        <v>14</v>
      </c>
      <c r="E726">
        <v>42</v>
      </c>
      <c r="F726">
        <v>9.5370000000000008</v>
      </c>
      <c r="G726">
        <v>2059.6999999999998</v>
      </c>
      <c r="H726" t="s">
        <v>32</v>
      </c>
      <c r="I726">
        <v>-12.482440800000001</v>
      </c>
      <c r="J726">
        <v>1.0920175718231016</v>
      </c>
      <c r="K726" s="13">
        <f t="shared" si="99"/>
        <v>1.1812040879621868</v>
      </c>
      <c r="M726" t="s">
        <v>151</v>
      </c>
      <c r="N726" t="s">
        <v>152</v>
      </c>
      <c r="O726" t="s">
        <v>153</v>
      </c>
      <c r="P726" t="s">
        <v>154</v>
      </c>
      <c r="Q726">
        <v>4</v>
      </c>
      <c r="R726">
        <v>5</v>
      </c>
      <c r="S726" t="s">
        <v>57</v>
      </c>
      <c r="T726" t="s">
        <v>32</v>
      </c>
      <c r="U726">
        <v>0.94806759840273824</v>
      </c>
      <c r="V726" s="14">
        <v>13.3</v>
      </c>
      <c r="W726" s="15">
        <v>818.19799999999998</v>
      </c>
      <c r="X726" s="15">
        <v>504.44940000000003</v>
      </c>
      <c r="Y726" s="15">
        <f t="shared" si="100"/>
        <v>0.61653707293344651</v>
      </c>
      <c r="Z726" s="12">
        <f t="shared" si="101"/>
        <v>8.1999430700148395</v>
      </c>
      <c r="AA726">
        <v>7.5985575148484958</v>
      </c>
      <c r="AB726">
        <f t="shared" si="102"/>
        <v>0.9266597889727477</v>
      </c>
      <c r="AC726">
        <f t="shared" si="103"/>
        <v>1.079144700029073</v>
      </c>
      <c r="AD726">
        <f t="shared" si="104"/>
        <v>1.0231021240856066</v>
      </c>
      <c r="AE726">
        <v>995</v>
      </c>
      <c r="AF726">
        <f t="shared" si="105"/>
        <v>1.0282433407895544E-3</v>
      </c>
      <c r="AG726">
        <v>2000</v>
      </c>
      <c r="AH726">
        <v>10.840999999999999</v>
      </c>
      <c r="AI726">
        <f t="shared" si="106"/>
        <v>0.18969529393774642</v>
      </c>
      <c r="AJ726">
        <f t="shared" si="107"/>
        <v>2.2406885666645471E-3</v>
      </c>
    </row>
    <row r="727" spans="1:36" ht="16">
      <c r="A727" t="s">
        <v>56</v>
      </c>
      <c r="B727" t="s">
        <v>57</v>
      </c>
      <c r="C727" t="s">
        <v>13</v>
      </c>
      <c r="D727" t="s">
        <v>14</v>
      </c>
      <c r="E727">
        <v>43</v>
      </c>
      <c r="F727">
        <v>6.55</v>
      </c>
      <c r="G727">
        <v>2081.8000000000002</v>
      </c>
      <c r="H727" t="s">
        <v>33</v>
      </c>
      <c r="I727">
        <v>-10.1544512</v>
      </c>
      <c r="J727">
        <v>1.0945637336273244</v>
      </c>
      <c r="K727" s="13">
        <f t="shared" si="99"/>
        <v>1.1839557089615433</v>
      </c>
      <c r="M727" t="s">
        <v>151</v>
      </c>
      <c r="N727" t="s">
        <v>152</v>
      </c>
      <c r="O727" t="s">
        <v>153</v>
      </c>
      <c r="P727" t="s">
        <v>154</v>
      </c>
      <c r="Q727">
        <v>4</v>
      </c>
      <c r="R727">
        <v>5</v>
      </c>
      <c r="S727" t="s">
        <v>57</v>
      </c>
      <c r="T727" t="s">
        <v>33</v>
      </c>
      <c r="U727">
        <v>0.65113167343377742</v>
      </c>
      <c r="V727" s="14">
        <v>13.3</v>
      </c>
      <c r="W727" s="15">
        <v>818.19799999999998</v>
      </c>
      <c r="X727" s="15">
        <v>504.44940000000003</v>
      </c>
      <c r="Y727" s="15">
        <f t="shared" si="100"/>
        <v>0.61653707293344651</v>
      </c>
      <c r="Z727" s="12">
        <f t="shared" si="101"/>
        <v>8.1999430700148395</v>
      </c>
      <c r="AA727">
        <v>7.5985575148484958</v>
      </c>
      <c r="AB727">
        <f t="shared" si="102"/>
        <v>0.9266597889727477</v>
      </c>
      <c r="AC727">
        <f t="shared" si="103"/>
        <v>1.079144700029073</v>
      </c>
      <c r="AD727">
        <f t="shared" si="104"/>
        <v>0.70266529440712211</v>
      </c>
      <c r="AE727">
        <v>995</v>
      </c>
      <c r="AF727">
        <f t="shared" si="105"/>
        <v>7.0619627578605239E-4</v>
      </c>
      <c r="AG727">
        <v>2000</v>
      </c>
      <c r="AH727">
        <v>10.840999999999999</v>
      </c>
      <c r="AI727">
        <f t="shared" si="106"/>
        <v>0.13028249714713633</v>
      </c>
      <c r="AJ727">
        <f t="shared" si="107"/>
        <v>1.5424870627511805E-3</v>
      </c>
    </row>
    <row r="728" spans="1:36" ht="16">
      <c r="A728" t="s">
        <v>56</v>
      </c>
      <c r="B728" t="s">
        <v>57</v>
      </c>
      <c r="C728" t="s">
        <v>13</v>
      </c>
      <c r="D728" t="s">
        <v>14</v>
      </c>
      <c r="E728">
        <v>44</v>
      </c>
      <c r="F728">
        <v>1.022</v>
      </c>
      <c r="G728">
        <v>2093.3000000000002</v>
      </c>
      <c r="H728" t="s">
        <v>34</v>
      </c>
      <c r="I728">
        <v>-36.927291200000006</v>
      </c>
      <c r="J728">
        <v>1.0652739058309693</v>
      </c>
      <c r="K728" s="13">
        <f t="shared" si="99"/>
        <v>1.1523016778192254</v>
      </c>
      <c r="M728" t="s">
        <v>151</v>
      </c>
      <c r="N728" t="s">
        <v>152</v>
      </c>
      <c r="O728" t="s">
        <v>153</v>
      </c>
      <c r="P728" t="s">
        <v>154</v>
      </c>
      <c r="Q728">
        <v>4</v>
      </c>
      <c r="R728">
        <v>5</v>
      </c>
      <c r="S728" t="s">
        <v>57</v>
      </c>
      <c r="T728" t="s">
        <v>34</v>
      </c>
      <c r="U728">
        <v>0.10159642293882756</v>
      </c>
      <c r="V728" s="14">
        <v>13.3</v>
      </c>
      <c r="W728" s="15">
        <v>818.19799999999998</v>
      </c>
      <c r="X728" s="15">
        <v>504.44940000000003</v>
      </c>
      <c r="Y728" s="15">
        <f t="shared" si="100"/>
        <v>0.61653707293344651</v>
      </c>
      <c r="Z728" s="12">
        <f t="shared" si="101"/>
        <v>8.1999430700148395</v>
      </c>
      <c r="AA728">
        <v>7.5985575148484958</v>
      </c>
      <c r="AB728">
        <f t="shared" si="102"/>
        <v>0.9266597889727477</v>
      </c>
      <c r="AC728">
        <f t="shared" si="103"/>
        <v>1.079144700029073</v>
      </c>
      <c r="AD728">
        <f t="shared" si="104"/>
        <v>0.10963724135634791</v>
      </c>
      <c r="AE728">
        <v>995</v>
      </c>
      <c r="AF728">
        <f t="shared" si="105"/>
        <v>1.1018818226768633E-4</v>
      </c>
      <c r="AG728">
        <v>2000</v>
      </c>
      <c r="AH728">
        <v>10.840999999999999</v>
      </c>
      <c r="AI728">
        <f t="shared" si="106"/>
        <v>2.0328047646469206E-2</v>
      </c>
      <c r="AJ728">
        <f t="shared" si="107"/>
        <v>2.3424043409815622E-4</v>
      </c>
    </row>
    <row r="729" spans="1:36" ht="16">
      <c r="A729" t="s">
        <v>56</v>
      </c>
      <c r="B729" t="s">
        <v>57</v>
      </c>
      <c r="C729" t="s">
        <v>13</v>
      </c>
      <c r="D729" t="s">
        <v>14</v>
      </c>
      <c r="E729">
        <v>45</v>
      </c>
      <c r="F729">
        <v>0.28899999999999998</v>
      </c>
      <c r="G729">
        <v>2132.8000000000002</v>
      </c>
      <c r="H729" t="s">
        <v>60</v>
      </c>
      <c r="I729">
        <v>-22.194552400000003</v>
      </c>
      <c r="J729">
        <v>1.0813938558223402</v>
      </c>
      <c r="K729" s="13">
        <f t="shared" si="99"/>
        <v>1.1697229802457849</v>
      </c>
      <c r="M729" t="s">
        <v>151</v>
      </c>
      <c r="N729" t="s">
        <v>152</v>
      </c>
      <c r="O729" t="s">
        <v>153</v>
      </c>
      <c r="P729" t="s">
        <v>154</v>
      </c>
      <c r="Q729">
        <v>4</v>
      </c>
      <c r="R729">
        <v>5</v>
      </c>
      <c r="S729" t="s">
        <v>57</v>
      </c>
      <c r="T729" t="s">
        <v>60</v>
      </c>
      <c r="U729">
        <v>2.8729321163719339E-2</v>
      </c>
      <c r="V729" s="14">
        <v>13.3</v>
      </c>
      <c r="W729" s="15">
        <v>818.19799999999998</v>
      </c>
      <c r="X729" s="15">
        <v>504.44940000000003</v>
      </c>
      <c r="Y729" s="15">
        <f t="shared" si="100"/>
        <v>0.61653707293344651</v>
      </c>
      <c r="Z729" s="12">
        <f t="shared" si="101"/>
        <v>8.1999430700148395</v>
      </c>
      <c r="AA729">
        <v>7.5985575148484958</v>
      </c>
      <c r="AB729">
        <f t="shared" si="102"/>
        <v>0.9266597889727477</v>
      </c>
      <c r="AC729">
        <f t="shared" si="103"/>
        <v>1.079144700029073</v>
      </c>
      <c r="AD729">
        <f t="shared" si="104"/>
        <v>3.1003094669260805E-2</v>
      </c>
      <c r="AE729">
        <v>995</v>
      </c>
      <c r="AF729">
        <f t="shared" si="105"/>
        <v>3.1158889114834981E-5</v>
      </c>
      <c r="AG729">
        <v>2000</v>
      </c>
      <c r="AH729">
        <v>10.840999999999999</v>
      </c>
      <c r="AI729">
        <f t="shared" si="106"/>
        <v>5.7483422405377703E-3</v>
      </c>
      <c r="AJ729">
        <f t="shared" si="107"/>
        <v>6.7239680170745733E-5</v>
      </c>
    </row>
    <row r="730" spans="1:36" ht="16">
      <c r="A730" t="s">
        <v>56</v>
      </c>
      <c r="B730" t="s">
        <v>57</v>
      </c>
      <c r="C730" t="s">
        <v>13</v>
      </c>
      <c r="D730" t="s">
        <v>14</v>
      </c>
      <c r="E730">
        <v>46</v>
      </c>
      <c r="F730">
        <v>3.5859999999999999</v>
      </c>
      <c r="G730">
        <v>2148.5</v>
      </c>
      <c r="I730">
        <v>11.6610952</v>
      </c>
      <c r="J730">
        <v>1.1184173990628032</v>
      </c>
      <c r="K730" s="13">
        <f t="shared" si="99"/>
        <v>1.2097336527798213</v>
      </c>
      <c r="M730" t="s">
        <v>151</v>
      </c>
      <c r="N730" t="s">
        <v>152</v>
      </c>
      <c r="O730" t="s">
        <v>153</v>
      </c>
      <c r="P730" t="s">
        <v>154</v>
      </c>
      <c r="Q730">
        <v>4</v>
      </c>
      <c r="R730">
        <v>5</v>
      </c>
      <c r="S730" t="s">
        <v>57</v>
      </c>
      <c r="U730">
        <v>0.35648216502801916</v>
      </c>
      <c r="V730" s="14">
        <v>13.3</v>
      </c>
      <c r="W730" s="15">
        <v>818.19799999999998</v>
      </c>
      <c r="X730" s="15">
        <v>504.44940000000003</v>
      </c>
      <c r="Y730" s="15">
        <f t="shared" si="100"/>
        <v>0.61653707293344651</v>
      </c>
      <c r="Z730" s="12">
        <f t="shared" si="101"/>
        <v>8.1999430700148395</v>
      </c>
      <c r="AA730">
        <v>7.5985575148484958</v>
      </c>
      <c r="AB730">
        <f t="shared" si="102"/>
        <v>0.9266597889727477</v>
      </c>
      <c r="AC730">
        <f t="shared" si="103"/>
        <v>1.079144700029073</v>
      </c>
      <c r="AD730">
        <f t="shared" si="104"/>
        <v>0.38469583904487625</v>
      </c>
      <c r="AE730">
        <v>995</v>
      </c>
      <c r="AF730">
        <f t="shared" si="105"/>
        <v>3.8662898396469973E-4</v>
      </c>
      <c r="AG730">
        <v>2000</v>
      </c>
      <c r="AH730">
        <v>10.840999999999999</v>
      </c>
      <c r="AI730">
        <f t="shared" si="106"/>
        <v>7.1327180880859653E-2</v>
      </c>
      <c r="AJ730">
        <f t="shared" si="107"/>
        <v>8.6286891069489377E-4</v>
      </c>
    </row>
    <row r="731" spans="1:36" ht="16">
      <c r="A731" t="s">
        <v>56</v>
      </c>
      <c r="B731" t="s">
        <v>57</v>
      </c>
      <c r="C731" t="s">
        <v>13</v>
      </c>
      <c r="D731" t="s">
        <v>14</v>
      </c>
      <c r="E731">
        <v>47</v>
      </c>
      <c r="F731">
        <v>0.53100000000000003</v>
      </c>
      <c r="G731">
        <v>2168.8000000000002</v>
      </c>
      <c r="H731" t="s">
        <v>50</v>
      </c>
      <c r="I731">
        <v>-21.721469599999999</v>
      </c>
      <c r="J731">
        <v>1.0819113962968467</v>
      </c>
      <c r="K731" s="13">
        <f t="shared" si="99"/>
        <v>1.1702822937214767</v>
      </c>
      <c r="M731" t="s">
        <v>151</v>
      </c>
      <c r="N731" t="s">
        <v>152</v>
      </c>
      <c r="O731" t="s">
        <v>153</v>
      </c>
      <c r="P731" t="s">
        <v>154</v>
      </c>
      <c r="Q731">
        <v>4</v>
      </c>
      <c r="R731">
        <v>5</v>
      </c>
      <c r="S731" t="s">
        <v>57</v>
      </c>
      <c r="T731" t="s">
        <v>50</v>
      </c>
      <c r="U731">
        <v>5.2786399785242105E-2</v>
      </c>
      <c r="V731" s="14">
        <v>13.3</v>
      </c>
      <c r="W731" s="15">
        <v>818.19799999999998</v>
      </c>
      <c r="X731" s="15">
        <v>504.44940000000003</v>
      </c>
      <c r="Y731" s="15">
        <f t="shared" si="100"/>
        <v>0.61653707293344651</v>
      </c>
      <c r="Z731" s="12">
        <f t="shared" si="101"/>
        <v>8.1999430700148395</v>
      </c>
      <c r="AA731">
        <v>7.5985575148484958</v>
      </c>
      <c r="AB731">
        <f t="shared" si="102"/>
        <v>0.9266597889727477</v>
      </c>
      <c r="AC731">
        <f t="shared" si="103"/>
        <v>1.079144700029073</v>
      </c>
      <c r="AD731">
        <f t="shared" si="104"/>
        <v>5.6964163561859814E-2</v>
      </c>
      <c r="AE731">
        <v>995</v>
      </c>
      <c r="AF731">
        <f t="shared" si="105"/>
        <v>5.7250415640060112E-5</v>
      </c>
      <c r="AG731">
        <v>2000</v>
      </c>
      <c r="AH731">
        <v>10.840999999999999</v>
      </c>
      <c r="AI731">
        <f t="shared" si="106"/>
        <v>1.0561832974828912E-2</v>
      </c>
      <c r="AJ731">
        <f t="shared" si="107"/>
        <v>1.2360326119685908E-4</v>
      </c>
    </row>
    <row r="732" spans="1:36" ht="16">
      <c r="A732" t="s">
        <v>56</v>
      </c>
      <c r="B732" t="s">
        <v>57</v>
      </c>
      <c r="C732" t="s">
        <v>13</v>
      </c>
      <c r="D732" t="s">
        <v>14</v>
      </c>
      <c r="E732">
        <v>48</v>
      </c>
      <c r="F732">
        <v>1.47</v>
      </c>
      <c r="G732">
        <v>2191.6</v>
      </c>
      <c r="H732" t="s">
        <v>35</v>
      </c>
      <c r="I732">
        <v>1.6275175999999998</v>
      </c>
      <c r="J732">
        <v>1.1074478628900144</v>
      </c>
      <c r="K732" s="13">
        <f t="shared" si="99"/>
        <v>1.1978793287717286</v>
      </c>
      <c r="M732" t="s">
        <v>151</v>
      </c>
      <c r="N732" t="s">
        <v>152</v>
      </c>
      <c r="O732" t="s">
        <v>153</v>
      </c>
      <c r="P732" t="s">
        <v>154</v>
      </c>
      <c r="Q732">
        <v>4</v>
      </c>
      <c r="R732">
        <v>5</v>
      </c>
      <c r="S732" t="s">
        <v>57</v>
      </c>
      <c r="T732" t="s">
        <v>35</v>
      </c>
      <c r="U732">
        <v>0.1461318412133821</v>
      </c>
      <c r="V732" s="14">
        <v>13.3</v>
      </c>
      <c r="W732" s="15">
        <v>818.19799999999998</v>
      </c>
      <c r="X732" s="15">
        <v>504.44940000000003</v>
      </c>
      <c r="Y732" s="15">
        <f t="shared" si="100"/>
        <v>0.61653707293344651</v>
      </c>
      <c r="Z732" s="12">
        <f t="shared" si="101"/>
        <v>8.1999430700148395</v>
      </c>
      <c r="AA732">
        <v>7.5985575148484958</v>
      </c>
      <c r="AB732">
        <f t="shared" si="102"/>
        <v>0.9266597889727477</v>
      </c>
      <c r="AC732">
        <f t="shared" si="103"/>
        <v>1.079144700029073</v>
      </c>
      <c r="AD732">
        <f t="shared" si="104"/>
        <v>0.15769740195091136</v>
      </c>
      <c r="AE732">
        <v>995</v>
      </c>
      <c r="AF732">
        <f t="shared" si="105"/>
        <v>1.5848985120694609E-4</v>
      </c>
      <c r="AG732">
        <v>2000</v>
      </c>
      <c r="AH732">
        <v>10.840999999999999</v>
      </c>
      <c r="AI732">
        <f t="shared" si="106"/>
        <v>2.9238972642181737E-2</v>
      </c>
      <c r="AJ732">
        <f t="shared" si="107"/>
        <v>3.5024760922591601E-4</v>
      </c>
    </row>
    <row r="733" spans="1:36" ht="16">
      <c r="A733" t="s">
        <v>56</v>
      </c>
      <c r="B733" t="s">
        <v>57</v>
      </c>
      <c r="C733" t="s">
        <v>13</v>
      </c>
      <c r="D733" t="s">
        <v>14</v>
      </c>
      <c r="E733">
        <v>49</v>
      </c>
      <c r="F733">
        <v>3.8450000000000002</v>
      </c>
      <c r="G733">
        <v>2210.6</v>
      </c>
      <c r="H733" t="s">
        <v>36</v>
      </c>
      <c r="I733">
        <v>-12.9756752</v>
      </c>
      <c r="J733">
        <v>1.0914780961442676</v>
      </c>
      <c r="K733" s="13">
        <f t="shared" si="99"/>
        <v>1.1806210785139051</v>
      </c>
      <c r="M733" t="s">
        <v>151</v>
      </c>
      <c r="N733" t="s">
        <v>152</v>
      </c>
      <c r="O733" t="s">
        <v>153</v>
      </c>
      <c r="P733" t="s">
        <v>154</v>
      </c>
      <c r="Q733">
        <v>4</v>
      </c>
      <c r="R733">
        <v>5</v>
      </c>
      <c r="S733" t="s">
        <v>57</v>
      </c>
      <c r="T733" t="s">
        <v>36</v>
      </c>
      <c r="U733">
        <v>0.38222920371799607</v>
      </c>
      <c r="V733" s="14">
        <v>13.3</v>
      </c>
      <c r="W733" s="15">
        <v>818.19799999999998</v>
      </c>
      <c r="X733" s="15">
        <v>504.44940000000003</v>
      </c>
      <c r="Y733" s="15">
        <f t="shared" si="100"/>
        <v>0.61653707293344651</v>
      </c>
      <c r="Z733" s="12">
        <f t="shared" si="101"/>
        <v>8.1999430700148395</v>
      </c>
      <c r="AA733">
        <v>7.5985575148484958</v>
      </c>
      <c r="AB733">
        <f t="shared" si="102"/>
        <v>0.9266597889727477</v>
      </c>
      <c r="AC733">
        <f t="shared" si="103"/>
        <v>1.079144700029073</v>
      </c>
      <c r="AD733">
        <f t="shared" si="104"/>
        <v>0.4124806193886083</v>
      </c>
      <c r="AE733">
        <v>995</v>
      </c>
      <c r="AF733">
        <f t="shared" si="105"/>
        <v>4.1455338632020934E-4</v>
      </c>
      <c r="AG733">
        <v>2000</v>
      </c>
      <c r="AH733">
        <v>10.840999999999999</v>
      </c>
      <c r="AI733">
        <f t="shared" si="106"/>
        <v>7.6478809394005975E-2</v>
      </c>
      <c r="AJ733">
        <f t="shared" si="107"/>
        <v>9.0292494430210704E-4</v>
      </c>
    </row>
    <row r="734" spans="1:36" ht="16">
      <c r="A734" t="s">
        <v>56</v>
      </c>
      <c r="B734" t="s">
        <v>57</v>
      </c>
      <c r="C734" t="s">
        <v>13</v>
      </c>
      <c r="D734" t="s">
        <v>14</v>
      </c>
      <c r="E734">
        <v>50</v>
      </c>
      <c r="F734">
        <v>22.984000000000002</v>
      </c>
      <c r="G734">
        <v>2220</v>
      </c>
      <c r="H734" t="s">
        <v>37</v>
      </c>
      <c r="I734">
        <v>14.341258</v>
      </c>
      <c r="J734">
        <v>1.1213471626805072</v>
      </c>
      <c r="K734" s="13">
        <f t="shared" si="99"/>
        <v>1.2128996908010292</v>
      </c>
      <c r="M734" t="s">
        <v>151</v>
      </c>
      <c r="N734" t="s">
        <v>152</v>
      </c>
      <c r="O734" t="s">
        <v>153</v>
      </c>
      <c r="P734" t="s">
        <v>154</v>
      </c>
      <c r="Q734">
        <v>4</v>
      </c>
      <c r="R734">
        <v>5</v>
      </c>
      <c r="S734" t="s">
        <v>57</v>
      </c>
      <c r="T734" t="s">
        <v>37</v>
      </c>
      <c r="U734">
        <v>2.2848260125499147</v>
      </c>
      <c r="V734" s="14">
        <v>13.3</v>
      </c>
      <c r="W734" s="15">
        <v>818.19799999999998</v>
      </c>
      <c r="X734" s="15">
        <v>504.44940000000003</v>
      </c>
      <c r="Y734" s="15">
        <f t="shared" si="100"/>
        <v>0.61653707293344651</v>
      </c>
      <c r="Z734" s="12">
        <f t="shared" si="101"/>
        <v>8.1999430700148395</v>
      </c>
      <c r="AA734">
        <v>7.5985575148484958</v>
      </c>
      <c r="AB734">
        <f t="shared" si="102"/>
        <v>0.9266597889727477</v>
      </c>
      <c r="AC734">
        <f t="shared" si="103"/>
        <v>1.079144700029073</v>
      </c>
      <c r="AD734">
        <f t="shared" si="104"/>
        <v>2.4656578819318007</v>
      </c>
      <c r="AE734">
        <v>995</v>
      </c>
      <c r="AF734">
        <f t="shared" si="105"/>
        <v>2.4780481225445232E-3</v>
      </c>
      <c r="AG734">
        <v>2000</v>
      </c>
      <c r="AH734">
        <v>10.840999999999999</v>
      </c>
      <c r="AI734">
        <f t="shared" si="106"/>
        <v>0.45716227701218032</v>
      </c>
      <c r="AJ734">
        <f t="shared" si="107"/>
        <v>5.5449198443396795E-3</v>
      </c>
    </row>
    <row r="735" spans="1:36" ht="16">
      <c r="A735" t="s">
        <v>56</v>
      </c>
      <c r="B735" t="s">
        <v>57</v>
      </c>
      <c r="C735" t="s">
        <v>13</v>
      </c>
      <c r="D735" t="s">
        <v>14</v>
      </c>
      <c r="E735">
        <v>51</v>
      </c>
      <c r="F735">
        <v>30.608000000000001</v>
      </c>
      <c r="G735">
        <v>2229.6</v>
      </c>
      <c r="H735" t="s">
        <v>38</v>
      </c>
      <c r="I735">
        <v>-7.5107531999999999</v>
      </c>
      <c r="J735">
        <v>1.0974550321183638</v>
      </c>
      <c r="K735" s="13">
        <f t="shared" si="99"/>
        <v>1.1870803029720081</v>
      </c>
      <c r="M735" t="s">
        <v>151</v>
      </c>
      <c r="N735" t="s">
        <v>152</v>
      </c>
      <c r="O735" t="s">
        <v>153</v>
      </c>
      <c r="P735" t="s">
        <v>154</v>
      </c>
      <c r="Q735">
        <v>4</v>
      </c>
      <c r="R735">
        <v>5</v>
      </c>
      <c r="S735" t="s">
        <v>57</v>
      </c>
      <c r="T735" t="s">
        <v>38</v>
      </c>
      <c r="U735">
        <v>3.0427233985436732</v>
      </c>
      <c r="V735" s="14">
        <v>13.3</v>
      </c>
      <c r="W735" s="15">
        <v>818.19799999999998</v>
      </c>
      <c r="X735" s="15">
        <v>504.44940000000003</v>
      </c>
      <c r="Y735" s="15">
        <f t="shared" si="100"/>
        <v>0.61653707293344651</v>
      </c>
      <c r="Z735" s="12">
        <f t="shared" si="101"/>
        <v>8.1999430700148395</v>
      </c>
      <c r="AA735">
        <v>7.5985575148484958</v>
      </c>
      <c r="AB735">
        <f t="shared" si="102"/>
        <v>0.9266597889727477</v>
      </c>
      <c r="AC735">
        <f t="shared" si="103"/>
        <v>1.079144700029073</v>
      </c>
      <c r="AD735">
        <f t="shared" si="104"/>
        <v>3.283538829192854</v>
      </c>
      <c r="AE735">
        <v>995</v>
      </c>
      <c r="AF735">
        <f t="shared" si="105"/>
        <v>3.3000390243144262E-3</v>
      </c>
      <c r="AG735">
        <v>2000</v>
      </c>
      <c r="AH735">
        <v>10.840999999999999</v>
      </c>
      <c r="AI735">
        <f t="shared" si="106"/>
        <v>0.608807125599931</v>
      </c>
      <c r="AJ735">
        <f t="shared" si="107"/>
        <v>7.2270294710868339E-3</v>
      </c>
    </row>
    <row r="736" spans="1:36" ht="16">
      <c r="A736" t="s">
        <v>56</v>
      </c>
      <c r="B736" t="s">
        <v>57</v>
      </c>
      <c r="C736" t="s">
        <v>13</v>
      </c>
      <c r="D736" t="s">
        <v>14</v>
      </c>
      <c r="E736">
        <v>52</v>
      </c>
      <c r="F736">
        <v>4.8460000000000001</v>
      </c>
      <c r="G736">
        <v>2244.6999999999998</v>
      </c>
      <c r="H736" t="s">
        <v>39</v>
      </c>
      <c r="I736">
        <v>13.1724652</v>
      </c>
      <c r="J736">
        <v>1.1200695427508345</v>
      </c>
      <c r="K736" s="13">
        <f t="shared" si="99"/>
        <v>1.2115190375184912</v>
      </c>
      <c r="M736" t="s">
        <v>151</v>
      </c>
      <c r="N736" t="s">
        <v>152</v>
      </c>
      <c r="O736" t="s">
        <v>153</v>
      </c>
      <c r="P736" t="s">
        <v>154</v>
      </c>
      <c r="Q736">
        <v>4</v>
      </c>
      <c r="R736">
        <v>5</v>
      </c>
      <c r="S736" t="s">
        <v>57</v>
      </c>
      <c r="T736" t="s">
        <v>39</v>
      </c>
      <c r="U736">
        <v>0.4817380289252039</v>
      </c>
      <c r="V736" s="14">
        <v>13.3</v>
      </c>
      <c r="W736" s="15">
        <v>818.19799999999998</v>
      </c>
      <c r="X736" s="15">
        <v>504.44940000000003</v>
      </c>
      <c r="Y736" s="15">
        <f t="shared" si="100"/>
        <v>0.61653707293344651</v>
      </c>
      <c r="Z736" s="12">
        <f t="shared" si="101"/>
        <v>8.1999430700148395</v>
      </c>
      <c r="AA736">
        <v>7.5985575148484958</v>
      </c>
      <c r="AB736">
        <f t="shared" si="102"/>
        <v>0.9266597889727477</v>
      </c>
      <c r="AC736">
        <f t="shared" si="103"/>
        <v>1.079144700029073</v>
      </c>
      <c r="AD736">
        <f t="shared" si="104"/>
        <v>0.51986504071708606</v>
      </c>
      <c r="AE736">
        <v>995</v>
      </c>
      <c r="AF736">
        <f t="shared" si="105"/>
        <v>5.2247742785636788E-4</v>
      </c>
      <c r="AG736">
        <v>2000</v>
      </c>
      <c r="AH736">
        <v>10.840999999999999</v>
      </c>
      <c r="AI736">
        <f t="shared" si="106"/>
        <v>9.6389157431301151E-2</v>
      </c>
      <c r="AJ736">
        <f t="shared" si="107"/>
        <v>1.167772992383883E-3</v>
      </c>
    </row>
    <row r="737" spans="1:36" ht="16">
      <c r="A737" t="s">
        <v>56</v>
      </c>
      <c r="B737" t="s">
        <v>57</v>
      </c>
      <c r="C737" t="s">
        <v>13</v>
      </c>
      <c r="D737" t="s">
        <v>14</v>
      </c>
      <c r="E737">
        <v>53</v>
      </c>
      <c r="F737">
        <v>7.9279999999999999</v>
      </c>
      <c r="G737">
        <v>2256.6</v>
      </c>
      <c r="H737" t="s">
        <v>40</v>
      </c>
      <c r="I737">
        <v>23.957409600000002</v>
      </c>
      <c r="J737">
        <v>1.1318574278801921</v>
      </c>
      <c r="K737" s="13">
        <f t="shared" si="99"/>
        <v>1.2242574432680464</v>
      </c>
      <c r="M737" t="s">
        <v>151</v>
      </c>
      <c r="N737" t="s">
        <v>152</v>
      </c>
      <c r="O737" t="s">
        <v>153</v>
      </c>
      <c r="P737" t="s">
        <v>154</v>
      </c>
      <c r="Q737">
        <v>4</v>
      </c>
      <c r="R737">
        <v>5</v>
      </c>
      <c r="S737" t="s">
        <v>57</v>
      </c>
      <c r="T737" t="s">
        <v>40</v>
      </c>
      <c r="U737">
        <v>0.78811784839434929</v>
      </c>
      <c r="V737" s="14">
        <v>13.3</v>
      </c>
      <c r="W737" s="15">
        <v>818.19799999999998</v>
      </c>
      <c r="X737" s="15">
        <v>504.44940000000003</v>
      </c>
      <c r="Y737" s="15">
        <f t="shared" si="100"/>
        <v>0.61653707293344651</v>
      </c>
      <c r="Z737" s="12">
        <f t="shared" si="101"/>
        <v>8.1999430700148395</v>
      </c>
      <c r="AA737">
        <v>7.5985575148484958</v>
      </c>
      <c r="AB737">
        <f t="shared" si="102"/>
        <v>0.9266597889727477</v>
      </c>
      <c r="AC737">
        <f t="shared" si="103"/>
        <v>1.079144700029073</v>
      </c>
      <c r="AD737">
        <f t="shared" si="104"/>
        <v>0.85049319909307852</v>
      </c>
      <c r="AE737">
        <v>995</v>
      </c>
      <c r="AF737">
        <f t="shared" si="105"/>
        <v>8.5476703426440055E-4</v>
      </c>
      <c r="AG737">
        <v>2000</v>
      </c>
      <c r="AH737">
        <v>10.840999999999999</v>
      </c>
      <c r="AI737">
        <f t="shared" si="106"/>
        <v>0.15769154769198426</v>
      </c>
      <c r="AJ737">
        <f t="shared" si="107"/>
        <v>1.9305505100236985E-3</v>
      </c>
    </row>
    <row r="738" spans="1:36" ht="16">
      <c r="A738" t="s">
        <v>56</v>
      </c>
      <c r="B738" t="s">
        <v>57</v>
      </c>
      <c r="C738" t="s">
        <v>13</v>
      </c>
      <c r="D738" t="s">
        <v>14</v>
      </c>
      <c r="E738">
        <v>54</v>
      </c>
      <c r="F738">
        <v>3.4940000000000002</v>
      </c>
      <c r="G738">
        <v>2266.4</v>
      </c>
      <c r="I738">
        <v>4.4141959999999996</v>
      </c>
      <c r="J738">
        <v>1.1104947341026095</v>
      </c>
      <c r="K738" s="13">
        <f t="shared" si="99"/>
        <v>1.2011719780031829</v>
      </c>
      <c r="M738" t="s">
        <v>151</v>
      </c>
      <c r="N738" t="s">
        <v>152</v>
      </c>
      <c r="O738" t="s">
        <v>153</v>
      </c>
      <c r="P738" t="s">
        <v>154</v>
      </c>
      <c r="Q738">
        <v>4</v>
      </c>
      <c r="R738">
        <v>5</v>
      </c>
      <c r="S738" t="s">
        <v>57</v>
      </c>
      <c r="U738">
        <v>0.34733649877520889</v>
      </c>
      <c r="V738" s="14">
        <v>13.3</v>
      </c>
      <c r="W738" s="15">
        <v>818.19799999999998</v>
      </c>
      <c r="X738" s="15">
        <v>504.44940000000003</v>
      </c>
      <c r="Y738" s="15">
        <f t="shared" si="100"/>
        <v>0.61653707293344651</v>
      </c>
      <c r="Z738" s="12">
        <f t="shared" si="101"/>
        <v>8.1999430700148395</v>
      </c>
      <c r="AA738">
        <v>7.5985575148484958</v>
      </c>
      <c r="AB738">
        <f t="shared" si="102"/>
        <v>0.9266597889727477</v>
      </c>
      <c r="AC738">
        <f t="shared" si="103"/>
        <v>1.079144700029073</v>
      </c>
      <c r="AD738">
        <f t="shared" si="104"/>
        <v>0.3748263417799213</v>
      </c>
      <c r="AE738">
        <v>995</v>
      </c>
      <c r="AF738">
        <f t="shared" si="105"/>
        <v>3.7670989123610182E-4</v>
      </c>
      <c r="AG738">
        <v>2000</v>
      </c>
      <c r="AH738">
        <v>10.840999999999999</v>
      </c>
      <c r="AI738">
        <f t="shared" si="106"/>
        <v>6.9497258783525848E-2</v>
      </c>
      <c r="AJ738">
        <f t="shared" si="107"/>
        <v>8.3478159798806807E-4</v>
      </c>
    </row>
    <row r="739" spans="1:36" ht="16">
      <c r="A739" t="s">
        <v>56</v>
      </c>
      <c r="B739" t="s">
        <v>57</v>
      </c>
      <c r="C739" t="s">
        <v>13</v>
      </c>
      <c r="D739" t="s">
        <v>14</v>
      </c>
      <c r="E739">
        <v>55</v>
      </c>
      <c r="F739">
        <v>1.1359999999999999</v>
      </c>
      <c r="G739">
        <v>2284.6</v>
      </c>
      <c r="H739" t="s">
        <v>51</v>
      </c>
      <c r="I739">
        <v>-6.1874648000000008</v>
      </c>
      <c r="J739">
        <v>1.0989021920915485</v>
      </c>
      <c r="K739" s="13">
        <f t="shared" si="99"/>
        <v>1.1886442270011828</v>
      </c>
      <c r="M739" t="s">
        <v>151</v>
      </c>
      <c r="N739" t="s">
        <v>152</v>
      </c>
      <c r="O739" t="s">
        <v>153</v>
      </c>
      <c r="P739" t="s">
        <v>154</v>
      </c>
      <c r="Q739">
        <v>4</v>
      </c>
      <c r="R739">
        <v>5</v>
      </c>
      <c r="S739" t="s">
        <v>57</v>
      </c>
      <c r="T739" t="s">
        <v>51</v>
      </c>
      <c r="U739">
        <v>0.11292909633904903</v>
      </c>
      <c r="V739" s="14">
        <v>13.3</v>
      </c>
      <c r="W739" s="15">
        <v>818.19799999999998</v>
      </c>
      <c r="X739" s="15">
        <v>504.44940000000003</v>
      </c>
      <c r="Y739" s="15">
        <f t="shared" si="100"/>
        <v>0.61653707293344651</v>
      </c>
      <c r="Z739" s="12">
        <f t="shared" si="101"/>
        <v>8.1999430700148395</v>
      </c>
      <c r="AA739">
        <v>7.5985575148484958</v>
      </c>
      <c r="AB739">
        <f t="shared" si="102"/>
        <v>0.9266597889727477</v>
      </c>
      <c r="AC739">
        <f t="shared" si="103"/>
        <v>1.079144700029073</v>
      </c>
      <c r="AD739">
        <f t="shared" si="104"/>
        <v>0.12186683579335736</v>
      </c>
      <c r="AE739">
        <v>995</v>
      </c>
      <c r="AF739">
        <f t="shared" si="105"/>
        <v>1.2247923195312299E-4</v>
      </c>
      <c r="AG739">
        <v>2000</v>
      </c>
      <c r="AH739">
        <v>10.840999999999999</v>
      </c>
      <c r="AI739">
        <f t="shared" si="106"/>
        <v>2.2595559810556776E-2</v>
      </c>
      <c r="AJ739">
        <f t="shared" si="107"/>
        <v>2.6858081724678249E-4</v>
      </c>
    </row>
    <row r="740" spans="1:36" ht="16">
      <c r="A740" t="s">
        <v>56</v>
      </c>
      <c r="B740" t="s">
        <v>57</v>
      </c>
      <c r="C740" t="s">
        <v>13</v>
      </c>
      <c r="D740" t="s">
        <v>14</v>
      </c>
      <c r="E740">
        <v>56</v>
      </c>
      <c r="F740">
        <v>0.96799999999999997</v>
      </c>
      <c r="G740">
        <v>2298.4</v>
      </c>
      <c r="I740">
        <v>12.9152924</v>
      </c>
      <c r="J740">
        <v>1.1197884199767396</v>
      </c>
      <c r="K740" s="13">
        <f t="shared" si="99"/>
        <v>1.2112152432746861</v>
      </c>
      <c r="M740" t="s">
        <v>151</v>
      </c>
      <c r="N740" t="s">
        <v>152</v>
      </c>
      <c r="O740" t="s">
        <v>153</v>
      </c>
      <c r="P740" t="s">
        <v>154</v>
      </c>
      <c r="Q740">
        <v>4</v>
      </c>
      <c r="R740">
        <v>5</v>
      </c>
      <c r="S740" t="s">
        <v>57</v>
      </c>
      <c r="U740">
        <v>9.6228314486091079E-2</v>
      </c>
      <c r="V740" s="14">
        <v>13.3</v>
      </c>
      <c r="W740" s="15">
        <v>818.19799999999998</v>
      </c>
      <c r="X740" s="15">
        <v>504.44940000000003</v>
      </c>
      <c r="Y740" s="15">
        <f t="shared" si="100"/>
        <v>0.61653707293344651</v>
      </c>
      <c r="Z740" s="12">
        <f t="shared" si="101"/>
        <v>8.1999430700148395</v>
      </c>
      <c r="AA740">
        <v>7.5985575148484958</v>
      </c>
      <c r="AB740">
        <f t="shared" si="102"/>
        <v>0.9266597889727477</v>
      </c>
      <c r="AC740">
        <f t="shared" si="103"/>
        <v>1.079144700029073</v>
      </c>
      <c r="AD740">
        <f t="shared" si="104"/>
        <v>0.10384427557039606</v>
      </c>
      <c r="AE740">
        <v>995</v>
      </c>
      <c r="AF740">
        <f t="shared" si="105"/>
        <v>1.0436610610090056E-4</v>
      </c>
      <c r="AG740">
        <v>2000</v>
      </c>
      <c r="AH740">
        <v>10.840999999999999</v>
      </c>
      <c r="AI740">
        <f t="shared" si="106"/>
        <v>1.9253962937164575E-2</v>
      </c>
      <c r="AJ740">
        <f t="shared" si="107"/>
        <v>2.3320693402939578E-4</v>
      </c>
    </row>
    <row r="741" spans="1:36" ht="16">
      <c r="A741" t="s">
        <v>56</v>
      </c>
      <c r="B741" t="s">
        <v>57</v>
      </c>
      <c r="C741" t="s">
        <v>13</v>
      </c>
      <c r="D741" t="s">
        <v>14</v>
      </c>
      <c r="E741">
        <v>57</v>
      </c>
      <c r="F741">
        <v>7.1050000000000004</v>
      </c>
      <c r="G741">
        <v>2323.5</v>
      </c>
      <c r="I741">
        <v>5.9543540000000004</v>
      </c>
      <c r="J741">
        <v>1.1121786164582756</v>
      </c>
      <c r="K741" s="13">
        <f t="shared" si="99"/>
        <v>1.2029916848103874</v>
      </c>
      <c r="M741" t="s">
        <v>151</v>
      </c>
      <c r="N741" t="s">
        <v>152</v>
      </c>
      <c r="O741" t="s">
        <v>153</v>
      </c>
      <c r="P741" t="s">
        <v>154</v>
      </c>
      <c r="Q741">
        <v>4</v>
      </c>
      <c r="R741">
        <v>5</v>
      </c>
      <c r="S741" t="s">
        <v>57</v>
      </c>
      <c r="U741">
        <v>0.70630389919801362</v>
      </c>
      <c r="V741" s="14">
        <v>13.3</v>
      </c>
      <c r="W741" s="15">
        <v>818.19799999999998</v>
      </c>
      <c r="X741" s="15">
        <v>504.44940000000003</v>
      </c>
      <c r="Y741" s="15">
        <f t="shared" si="100"/>
        <v>0.61653707293344651</v>
      </c>
      <c r="Z741" s="12">
        <f t="shared" si="101"/>
        <v>8.1999430700148395</v>
      </c>
      <c r="AA741">
        <v>7.5985575148484958</v>
      </c>
      <c r="AB741">
        <f t="shared" si="102"/>
        <v>0.9266597889727477</v>
      </c>
      <c r="AC741">
        <f t="shared" si="103"/>
        <v>1.079144700029073</v>
      </c>
      <c r="AD741">
        <f t="shared" si="104"/>
        <v>0.76220410942940509</v>
      </c>
      <c r="AE741">
        <v>995</v>
      </c>
      <c r="AF741">
        <f t="shared" si="105"/>
        <v>7.6603428083357294E-4</v>
      </c>
      <c r="AG741">
        <v>2000</v>
      </c>
      <c r="AH741">
        <v>10.840999999999999</v>
      </c>
      <c r="AI741">
        <f t="shared" si="106"/>
        <v>0.14132170110387843</v>
      </c>
      <c r="AJ741">
        <f t="shared" si="107"/>
        <v>1.7000883131122468E-3</v>
      </c>
    </row>
    <row r="742" spans="1:36" ht="16">
      <c r="A742" t="s">
        <v>56</v>
      </c>
      <c r="B742" t="s">
        <v>57</v>
      </c>
      <c r="C742" t="s">
        <v>13</v>
      </c>
      <c r="D742" t="s">
        <v>14</v>
      </c>
      <c r="E742">
        <v>58</v>
      </c>
      <c r="F742">
        <v>1.6559999999999999</v>
      </c>
      <c r="G742">
        <v>2328.6999999999998</v>
      </c>
      <c r="I742">
        <v>-106.59617040000001</v>
      </c>
      <c r="J742">
        <v>0.98897389527049473</v>
      </c>
      <c r="K742" s="13">
        <f t="shared" si="99"/>
        <v>1.0698357267173946</v>
      </c>
      <c r="M742" t="s">
        <v>151</v>
      </c>
      <c r="N742" t="s">
        <v>152</v>
      </c>
      <c r="O742" t="s">
        <v>153</v>
      </c>
      <c r="P742" t="s">
        <v>154</v>
      </c>
      <c r="Q742">
        <v>4</v>
      </c>
      <c r="R742">
        <v>5</v>
      </c>
      <c r="S742" t="s">
        <v>57</v>
      </c>
      <c r="U742">
        <v>0.16462199255058554</v>
      </c>
      <c r="V742" s="14">
        <v>13.3</v>
      </c>
      <c r="W742" s="15">
        <v>818.19799999999998</v>
      </c>
      <c r="X742" s="15">
        <v>504.44940000000003</v>
      </c>
      <c r="Y742" s="15">
        <f t="shared" si="100"/>
        <v>0.61653707293344651</v>
      </c>
      <c r="Z742" s="12">
        <f t="shared" si="101"/>
        <v>8.1999430700148395</v>
      </c>
      <c r="AA742">
        <v>7.5985575148484958</v>
      </c>
      <c r="AB742">
        <f t="shared" si="102"/>
        <v>0.9266597889727477</v>
      </c>
      <c r="AC742">
        <f t="shared" si="103"/>
        <v>1.079144700029073</v>
      </c>
      <c r="AD742">
        <f t="shared" si="104"/>
        <v>0.17765095076918994</v>
      </c>
      <c r="AE742">
        <v>995</v>
      </c>
      <c r="AF742">
        <f t="shared" si="105"/>
        <v>1.7854366911476376E-4</v>
      </c>
      <c r="AG742">
        <v>2000</v>
      </c>
      <c r="AH742">
        <v>10.840999999999999</v>
      </c>
      <c r="AI742">
        <f t="shared" si="106"/>
        <v>3.2938597752008816E-2</v>
      </c>
      <c r="AJ742">
        <f t="shared" si="107"/>
        <v>3.5238888663072292E-4</v>
      </c>
    </row>
    <row r="743" spans="1:36" ht="16">
      <c r="A743" t="s">
        <v>56</v>
      </c>
      <c r="B743" t="s">
        <v>57</v>
      </c>
      <c r="C743" t="s">
        <v>13</v>
      </c>
      <c r="D743" t="s">
        <v>14</v>
      </c>
      <c r="E743">
        <v>59</v>
      </c>
      <c r="F743">
        <v>0.45600000000000002</v>
      </c>
      <c r="G743">
        <v>2367.6</v>
      </c>
      <c r="I743">
        <v>114.4025884</v>
      </c>
      <c r="J743">
        <v>1.2306030058757438</v>
      </c>
      <c r="K743" s="13">
        <f t="shared" si="99"/>
        <v>1.3309556704542267</v>
      </c>
      <c r="M743" t="s">
        <v>151</v>
      </c>
      <c r="N743" t="s">
        <v>152</v>
      </c>
      <c r="O743" t="s">
        <v>153</v>
      </c>
      <c r="P743" t="s">
        <v>154</v>
      </c>
      <c r="Q743">
        <v>4</v>
      </c>
      <c r="R743">
        <v>5</v>
      </c>
      <c r="S743" t="s">
        <v>57</v>
      </c>
      <c r="U743">
        <v>4.5330693600885881E-2</v>
      </c>
      <c r="V743" s="14">
        <v>13.3</v>
      </c>
      <c r="W743" s="15">
        <v>818.19799999999998</v>
      </c>
      <c r="X743" s="15">
        <v>504.44940000000003</v>
      </c>
      <c r="Y743" s="15">
        <f t="shared" si="100"/>
        <v>0.61653707293344651</v>
      </c>
      <c r="Z743" s="12">
        <f t="shared" si="101"/>
        <v>8.1999430700148395</v>
      </c>
      <c r="AA743">
        <v>7.5985575148484958</v>
      </c>
      <c r="AB743">
        <f t="shared" si="102"/>
        <v>0.9266597889727477</v>
      </c>
      <c r="AC743">
        <f t="shared" si="103"/>
        <v>1.079144700029073</v>
      </c>
      <c r="AD743">
        <f t="shared" si="104"/>
        <v>4.8918377748037811E-2</v>
      </c>
      <c r="AE743">
        <v>995</v>
      </c>
      <c r="AF743">
        <f t="shared" si="105"/>
        <v>4.9164198741746542E-5</v>
      </c>
      <c r="AG743">
        <v>2000</v>
      </c>
      <c r="AH743">
        <v>10.840999999999999</v>
      </c>
      <c r="AI743">
        <f t="shared" si="106"/>
        <v>9.0700486563502526E-3</v>
      </c>
      <c r="AJ743">
        <f t="shared" si="107"/>
        <v>1.2071832690465109E-4</v>
      </c>
    </row>
    <row r="744" spans="1:36" ht="16">
      <c r="A744" t="s">
        <v>56</v>
      </c>
      <c r="B744" t="s">
        <v>57</v>
      </c>
      <c r="C744" t="s">
        <v>13</v>
      </c>
      <c r="D744" t="s">
        <v>14</v>
      </c>
      <c r="E744">
        <v>60</v>
      </c>
      <c r="F744">
        <v>0.51100000000000001</v>
      </c>
      <c r="G744">
        <v>2380.1</v>
      </c>
      <c r="H744" t="s">
        <v>24</v>
      </c>
      <c r="I744">
        <v>112.796218</v>
      </c>
      <c r="J744">
        <v>1.2288509350481165</v>
      </c>
      <c r="K744" s="13">
        <f t="shared" si="99"/>
        <v>1.3290626451222995</v>
      </c>
      <c r="M744" t="s">
        <v>151</v>
      </c>
      <c r="N744" t="s">
        <v>152</v>
      </c>
      <c r="O744" t="s">
        <v>153</v>
      </c>
      <c r="P744" t="s">
        <v>154</v>
      </c>
      <c r="Q744">
        <v>4</v>
      </c>
      <c r="R744">
        <v>5</v>
      </c>
      <c r="S744" t="s">
        <v>57</v>
      </c>
      <c r="T744" t="s">
        <v>24</v>
      </c>
      <c r="U744">
        <v>5.0798211469413782E-2</v>
      </c>
      <c r="V744" s="14">
        <v>13.3</v>
      </c>
      <c r="W744" s="15">
        <v>818.19799999999998</v>
      </c>
      <c r="X744" s="15">
        <v>504.44940000000003</v>
      </c>
      <c r="Y744" s="15">
        <f t="shared" si="100"/>
        <v>0.61653707293344651</v>
      </c>
      <c r="Z744" s="12">
        <f t="shared" si="101"/>
        <v>8.1999430700148395</v>
      </c>
      <c r="AA744">
        <v>7.5985575148484958</v>
      </c>
      <c r="AB744">
        <f t="shared" si="102"/>
        <v>0.9266597889727477</v>
      </c>
      <c r="AC744">
        <f t="shared" si="103"/>
        <v>1.079144700029073</v>
      </c>
      <c r="AD744">
        <f t="shared" si="104"/>
        <v>5.4818620678173953E-2</v>
      </c>
      <c r="AE744">
        <v>995</v>
      </c>
      <c r="AF744">
        <f t="shared" si="105"/>
        <v>5.5094091133843166E-5</v>
      </c>
      <c r="AG744">
        <v>2000</v>
      </c>
      <c r="AH744">
        <v>10.840999999999999</v>
      </c>
      <c r="AI744">
        <f t="shared" si="106"/>
        <v>1.0164023823234603E-2</v>
      </c>
      <c r="AJ744">
        <f t="shared" si="107"/>
        <v>1.350862438759425E-4</v>
      </c>
    </row>
    <row r="745" spans="1:36" ht="16">
      <c r="A745" t="s">
        <v>56</v>
      </c>
      <c r="B745" t="s">
        <v>57</v>
      </c>
      <c r="C745" t="s">
        <v>13</v>
      </c>
      <c r="D745" t="s">
        <v>14</v>
      </c>
      <c r="E745">
        <v>61</v>
      </c>
      <c r="F745">
        <v>0.33300000000000002</v>
      </c>
      <c r="G745">
        <v>2384.1</v>
      </c>
      <c r="H745" t="s">
        <v>24</v>
      </c>
      <c r="I745">
        <v>110.8415128</v>
      </c>
      <c r="J745">
        <v>1.226718851041366</v>
      </c>
      <c r="K745" s="13">
        <f t="shared" si="99"/>
        <v>1.3267590270754157</v>
      </c>
      <c r="M745" t="s">
        <v>151</v>
      </c>
      <c r="N745" t="s">
        <v>152</v>
      </c>
      <c r="O745" t="s">
        <v>153</v>
      </c>
      <c r="P745" t="s">
        <v>154</v>
      </c>
      <c r="Q745">
        <v>4</v>
      </c>
      <c r="R745">
        <v>5</v>
      </c>
      <c r="S745" t="s">
        <v>57</v>
      </c>
      <c r="T745" t="s">
        <v>24</v>
      </c>
      <c r="U745">
        <v>3.3103335458541661E-2</v>
      </c>
      <c r="V745" s="14">
        <v>13.3</v>
      </c>
      <c r="W745" s="15">
        <v>818.19799999999998</v>
      </c>
      <c r="X745" s="15">
        <v>504.44940000000003</v>
      </c>
      <c r="Y745" s="15">
        <f t="shared" si="100"/>
        <v>0.61653707293344651</v>
      </c>
      <c r="Z745" s="12">
        <f t="shared" si="101"/>
        <v>8.1999430700148395</v>
      </c>
      <c r="AA745">
        <v>7.5985575148484958</v>
      </c>
      <c r="AB745">
        <f t="shared" si="102"/>
        <v>0.9266597889727477</v>
      </c>
      <c r="AC745">
        <f t="shared" si="103"/>
        <v>1.079144700029073</v>
      </c>
      <c r="AD745">
        <f t="shared" si="104"/>
        <v>3.572328901336972E-2</v>
      </c>
      <c r="AE745">
        <v>995</v>
      </c>
      <c r="AF745">
        <f t="shared" si="105"/>
        <v>3.590280302851228E-5</v>
      </c>
      <c r="AG745">
        <v>2000</v>
      </c>
      <c r="AH745">
        <v>10.840999999999999</v>
      </c>
      <c r="AI745">
        <f t="shared" si="106"/>
        <v>6.6235223740452511E-3</v>
      </c>
      <c r="AJ745">
        <f t="shared" si="107"/>
        <v>8.7878181008005257E-5</v>
      </c>
    </row>
    <row r="746" spans="1:36" ht="16">
      <c r="A746" t="s">
        <v>56</v>
      </c>
      <c r="B746" t="s">
        <v>57</v>
      </c>
      <c r="C746" t="s">
        <v>13</v>
      </c>
      <c r="D746" t="s">
        <v>14</v>
      </c>
      <c r="E746">
        <v>62</v>
      </c>
      <c r="F746">
        <v>1.0089999999999999</v>
      </c>
      <c r="G746">
        <v>2392.8000000000002</v>
      </c>
      <c r="H746" t="s">
        <v>41</v>
      </c>
      <c r="I746">
        <v>51.892325200000002</v>
      </c>
      <c r="J746">
        <v>1.1623770735909273</v>
      </c>
      <c r="K746" s="13">
        <f t="shared" si="99"/>
        <v>1.257236900170899</v>
      </c>
      <c r="M746" t="s">
        <v>151</v>
      </c>
      <c r="N746" t="s">
        <v>152</v>
      </c>
      <c r="O746" t="s">
        <v>153</v>
      </c>
      <c r="P746" t="s">
        <v>154</v>
      </c>
      <c r="Q746">
        <v>4</v>
      </c>
      <c r="R746">
        <v>5</v>
      </c>
      <c r="S746" t="s">
        <v>57</v>
      </c>
      <c r="T746" t="s">
        <v>41</v>
      </c>
      <c r="U746">
        <v>0.10030410053353912</v>
      </c>
      <c r="V746" s="14">
        <v>13.3</v>
      </c>
      <c r="W746" s="15">
        <v>818.19799999999998</v>
      </c>
      <c r="X746" s="15">
        <v>504.44940000000003</v>
      </c>
      <c r="Y746" s="15">
        <f t="shared" si="100"/>
        <v>0.61653707293344651</v>
      </c>
      <c r="Z746" s="12">
        <f t="shared" si="101"/>
        <v>8.1999430700148395</v>
      </c>
      <c r="AA746">
        <v>7.5985575148484958</v>
      </c>
      <c r="AB746">
        <f t="shared" si="102"/>
        <v>0.9266597889727477</v>
      </c>
      <c r="AC746">
        <f t="shared" si="103"/>
        <v>1.079144700029073</v>
      </c>
      <c r="AD746">
        <f t="shared" si="104"/>
        <v>0.10824263848195206</v>
      </c>
      <c r="AE746">
        <v>995</v>
      </c>
      <c r="AF746">
        <f t="shared" si="105"/>
        <v>1.0878657133864528E-4</v>
      </c>
      <c r="AG746">
        <v>2000</v>
      </c>
      <c r="AH746">
        <v>10.840999999999999</v>
      </c>
      <c r="AI746">
        <f t="shared" si="106"/>
        <v>2.0069471697932901E-2</v>
      </c>
      <c r="AJ746">
        <f t="shared" si="107"/>
        <v>2.5232080385576748E-4</v>
      </c>
    </row>
    <row r="747" spans="1:36" ht="16">
      <c r="A747" t="s">
        <v>56</v>
      </c>
      <c r="B747" t="s">
        <v>57</v>
      </c>
      <c r="C747" t="s">
        <v>13</v>
      </c>
      <c r="D747" t="s">
        <v>14</v>
      </c>
      <c r="E747">
        <v>63</v>
      </c>
      <c r="F747">
        <v>0.214</v>
      </c>
      <c r="G747">
        <v>2398.5</v>
      </c>
      <c r="I747">
        <v>97.210394799999989</v>
      </c>
      <c r="J747">
        <v>1.2118482242044826</v>
      </c>
      <c r="K747" s="13">
        <f t="shared" si="99"/>
        <v>1.3106917777833218</v>
      </c>
      <c r="M747" t="s">
        <v>151</v>
      </c>
      <c r="N747" t="s">
        <v>152</v>
      </c>
      <c r="O747" t="s">
        <v>153</v>
      </c>
      <c r="P747" t="s">
        <v>154</v>
      </c>
      <c r="Q747">
        <v>4</v>
      </c>
      <c r="R747">
        <v>5</v>
      </c>
      <c r="S747" t="s">
        <v>57</v>
      </c>
      <c r="U747">
        <v>2.1273614979363111E-2</v>
      </c>
      <c r="V747" s="14">
        <v>13.3</v>
      </c>
      <c r="W747" s="15">
        <v>818.19799999999998</v>
      </c>
      <c r="X747" s="15">
        <v>504.44940000000003</v>
      </c>
      <c r="Y747" s="15">
        <f t="shared" si="100"/>
        <v>0.61653707293344651</v>
      </c>
      <c r="Z747" s="12">
        <f t="shared" si="101"/>
        <v>8.1999430700148395</v>
      </c>
      <c r="AA747">
        <v>7.5985575148484958</v>
      </c>
      <c r="AB747">
        <f t="shared" si="102"/>
        <v>0.9266597889727477</v>
      </c>
      <c r="AC747">
        <f t="shared" si="103"/>
        <v>1.079144700029073</v>
      </c>
      <c r="AD747">
        <f t="shared" si="104"/>
        <v>2.2957308855438799E-2</v>
      </c>
      <c r="AE747">
        <v>995</v>
      </c>
      <c r="AF747">
        <f t="shared" si="105"/>
        <v>2.3072672216521405E-5</v>
      </c>
      <c r="AG747">
        <v>2000</v>
      </c>
      <c r="AH747">
        <v>10.840999999999999</v>
      </c>
      <c r="AI747">
        <f t="shared" si="106"/>
        <v>4.2565579220591098E-3</v>
      </c>
      <c r="AJ747">
        <f t="shared" si="107"/>
        <v>5.5790354701013366E-5</v>
      </c>
    </row>
    <row r="748" spans="1:36" ht="16">
      <c r="A748" t="s">
        <v>56</v>
      </c>
      <c r="B748" t="s">
        <v>57</v>
      </c>
      <c r="C748" t="s">
        <v>13</v>
      </c>
      <c r="D748" t="s">
        <v>14</v>
      </c>
      <c r="E748">
        <v>64</v>
      </c>
      <c r="F748">
        <v>22.035</v>
      </c>
      <c r="G748">
        <v>2417.9</v>
      </c>
      <c r="H748" t="s">
        <v>42</v>
      </c>
      <c r="I748">
        <v>-19.586359600000002</v>
      </c>
      <c r="J748">
        <v>1.0842470846150594</v>
      </c>
      <c r="K748" s="13">
        <f t="shared" si="99"/>
        <v>1.1728064999196204</v>
      </c>
      <c r="M748" t="s">
        <v>151</v>
      </c>
      <c r="N748" t="s">
        <v>152</v>
      </c>
      <c r="O748" t="s">
        <v>153</v>
      </c>
      <c r="P748" t="s">
        <v>154</v>
      </c>
      <c r="Q748">
        <v>4</v>
      </c>
      <c r="R748">
        <v>5</v>
      </c>
      <c r="S748" t="s">
        <v>57</v>
      </c>
      <c r="T748" t="s">
        <v>42</v>
      </c>
      <c r="U748">
        <v>2.1904864769638603</v>
      </c>
      <c r="V748" s="14">
        <v>13.3</v>
      </c>
      <c r="W748" s="15">
        <v>818.19799999999998</v>
      </c>
      <c r="X748" s="15">
        <v>504.44940000000003</v>
      </c>
      <c r="Y748" s="15">
        <f t="shared" si="100"/>
        <v>0.61653707293344651</v>
      </c>
      <c r="Z748" s="12">
        <f t="shared" si="101"/>
        <v>8.1999430700148395</v>
      </c>
      <c r="AA748">
        <v>7.5985575148484958</v>
      </c>
      <c r="AB748">
        <f t="shared" si="102"/>
        <v>0.9266597889727477</v>
      </c>
      <c r="AC748">
        <f t="shared" si="103"/>
        <v>1.079144700029073</v>
      </c>
      <c r="AD748">
        <f t="shared" si="104"/>
        <v>2.3638518721009061</v>
      </c>
      <c r="AE748">
        <v>995</v>
      </c>
      <c r="AF748">
        <f t="shared" si="105"/>
        <v>2.3757305247245285E-3</v>
      </c>
      <c r="AG748">
        <v>2000</v>
      </c>
      <c r="AH748">
        <v>10.840999999999999</v>
      </c>
      <c r="AI748">
        <f t="shared" si="106"/>
        <v>0.43828623276903028</v>
      </c>
      <c r="AJ748">
        <f t="shared" si="107"/>
        <v>5.140249426168024E-3</v>
      </c>
    </row>
    <row r="749" spans="1:36" ht="16">
      <c r="A749" t="s">
        <v>56</v>
      </c>
      <c r="B749" t="s">
        <v>57</v>
      </c>
      <c r="C749" t="s">
        <v>13</v>
      </c>
      <c r="D749" t="s">
        <v>14</v>
      </c>
      <c r="E749">
        <v>65</v>
      </c>
      <c r="F749">
        <v>76.436999999999998</v>
      </c>
      <c r="G749">
        <v>2435.3000000000002</v>
      </c>
      <c r="H749" t="s">
        <v>43</v>
      </c>
      <c r="I749">
        <v>-27.520332399999997</v>
      </c>
      <c r="J749">
        <v>1.07556721514551</v>
      </c>
      <c r="K749" s="13">
        <f t="shared" si="99"/>
        <v>1.1634260124114937</v>
      </c>
      <c r="M749" t="s">
        <v>151</v>
      </c>
      <c r="N749" t="s">
        <v>152</v>
      </c>
      <c r="O749" t="s">
        <v>153</v>
      </c>
      <c r="P749" t="s">
        <v>154</v>
      </c>
      <c r="Q749">
        <v>4</v>
      </c>
      <c r="R749">
        <v>5</v>
      </c>
      <c r="S749" t="s">
        <v>57</v>
      </c>
      <c r="T749" t="s">
        <v>43</v>
      </c>
      <c r="U749">
        <v>7.5985575148484958</v>
      </c>
      <c r="V749" s="14">
        <v>13.3</v>
      </c>
      <c r="W749" s="15">
        <v>818.19799999999998</v>
      </c>
      <c r="X749" s="15">
        <v>504.44940000000003</v>
      </c>
      <c r="Y749" s="15">
        <f t="shared" si="100"/>
        <v>0.61653707293344651</v>
      </c>
      <c r="Z749" s="12">
        <f t="shared" si="101"/>
        <v>8.1999430700148395</v>
      </c>
      <c r="AA749">
        <v>7.5985575148484958</v>
      </c>
      <c r="AB749">
        <f t="shared" si="102"/>
        <v>0.9266597889727477</v>
      </c>
      <c r="AC749">
        <f t="shared" si="103"/>
        <v>1.079144700029073</v>
      </c>
      <c r="AD749">
        <f t="shared" si="104"/>
        <v>8.1999430700148395</v>
      </c>
      <c r="AE749">
        <v>995</v>
      </c>
      <c r="AF749">
        <f t="shared" si="105"/>
        <v>8.2411488140852664E-3</v>
      </c>
      <c r="AG749">
        <v>2000</v>
      </c>
      <c r="AH749">
        <v>10.840999999999999</v>
      </c>
      <c r="AI749">
        <f t="shared" si="106"/>
        <v>1.5203669060207115</v>
      </c>
      <c r="AJ749">
        <f t="shared" si="107"/>
        <v>1.7688344068740765E-2</v>
      </c>
    </row>
    <row r="750" spans="1:36" ht="16">
      <c r="A750" t="s">
        <v>56</v>
      </c>
      <c r="B750" t="s">
        <v>57</v>
      </c>
      <c r="C750" t="s">
        <v>13</v>
      </c>
      <c r="D750" t="s">
        <v>14</v>
      </c>
      <c r="E750">
        <v>66</v>
      </c>
      <c r="F750">
        <v>1.216</v>
      </c>
      <c r="G750">
        <v>2505.6999999999998</v>
      </c>
      <c r="H750" t="s">
        <v>44</v>
      </c>
      <c r="I750">
        <v>-23.039000399999999</v>
      </c>
      <c r="J750">
        <v>1.0804700378632641</v>
      </c>
      <c r="K750" s="13">
        <f t="shared" si="99"/>
        <v>1.1687245956284988</v>
      </c>
      <c r="M750" t="s">
        <v>151</v>
      </c>
      <c r="N750" t="s">
        <v>152</v>
      </c>
      <c r="O750" t="s">
        <v>153</v>
      </c>
      <c r="P750" t="s">
        <v>154</v>
      </c>
      <c r="Q750">
        <v>4</v>
      </c>
      <c r="R750">
        <v>5</v>
      </c>
      <c r="S750" t="s">
        <v>57</v>
      </c>
      <c r="T750" t="s">
        <v>44</v>
      </c>
      <c r="U750">
        <v>0.12088184960236234</v>
      </c>
      <c r="V750" s="14">
        <v>13.3</v>
      </c>
      <c r="W750" s="15">
        <v>818.19799999999998</v>
      </c>
      <c r="X750" s="15">
        <v>504.44940000000003</v>
      </c>
      <c r="Y750" s="15">
        <f t="shared" si="100"/>
        <v>0.61653707293344651</v>
      </c>
      <c r="Z750" s="12">
        <f t="shared" si="101"/>
        <v>8.1999430700148395</v>
      </c>
      <c r="AA750">
        <v>7.5985575148484958</v>
      </c>
      <c r="AB750">
        <f t="shared" si="102"/>
        <v>0.9266597889727477</v>
      </c>
      <c r="AC750">
        <f t="shared" si="103"/>
        <v>1.079144700029073</v>
      </c>
      <c r="AD750">
        <f t="shared" si="104"/>
        <v>0.13044900732810083</v>
      </c>
      <c r="AE750">
        <v>995</v>
      </c>
      <c r="AF750">
        <f t="shared" si="105"/>
        <v>1.3110452997799077E-4</v>
      </c>
      <c r="AG750">
        <v>2000</v>
      </c>
      <c r="AH750">
        <v>10.840999999999999</v>
      </c>
      <c r="AI750">
        <f t="shared" si="106"/>
        <v>2.4186796416934005E-2</v>
      </c>
      <c r="AJ750">
        <f t="shared" si="107"/>
        <v>2.826770386193002E-4</v>
      </c>
    </row>
    <row r="751" spans="1:36" ht="16">
      <c r="A751" t="s">
        <v>56</v>
      </c>
      <c r="B751" t="s">
        <v>57</v>
      </c>
      <c r="C751" t="s">
        <v>13</v>
      </c>
      <c r="D751" t="s">
        <v>14</v>
      </c>
      <c r="E751">
        <v>67</v>
      </c>
      <c r="F751">
        <v>0.48599999999999999</v>
      </c>
      <c r="G751">
        <v>2518.4</v>
      </c>
      <c r="H751" t="s">
        <v>61</v>
      </c>
      <c r="I751">
        <v>-34.107986400000001</v>
      </c>
      <c r="J751">
        <v>1.0683590783631687</v>
      </c>
      <c r="K751" s="13">
        <f t="shared" si="99"/>
        <v>1.1556359500880429</v>
      </c>
      <c r="M751" t="s">
        <v>151</v>
      </c>
      <c r="N751" t="s">
        <v>152</v>
      </c>
      <c r="O751" t="s">
        <v>153</v>
      </c>
      <c r="P751" t="s">
        <v>154</v>
      </c>
      <c r="Q751">
        <v>4</v>
      </c>
      <c r="R751">
        <v>5</v>
      </c>
      <c r="S751" t="s">
        <v>57</v>
      </c>
      <c r="T751" t="s">
        <v>61</v>
      </c>
      <c r="U751">
        <v>4.8312976074628373E-2</v>
      </c>
      <c r="V751" s="14">
        <v>13.3</v>
      </c>
      <c r="W751" s="15">
        <v>818.19799999999998</v>
      </c>
      <c r="X751" s="15">
        <v>504.44940000000003</v>
      </c>
      <c r="Y751" s="15">
        <f t="shared" si="100"/>
        <v>0.61653707293344651</v>
      </c>
      <c r="Z751" s="12">
        <f t="shared" si="101"/>
        <v>8.1999430700148395</v>
      </c>
      <c r="AA751">
        <v>7.5985575148484958</v>
      </c>
      <c r="AB751">
        <f t="shared" si="102"/>
        <v>0.9266597889727477</v>
      </c>
      <c r="AC751">
        <f t="shared" si="103"/>
        <v>1.079144700029073</v>
      </c>
      <c r="AD751">
        <f t="shared" si="104"/>
        <v>5.2136692073566616E-2</v>
      </c>
      <c r="AE751">
        <v>995</v>
      </c>
      <c r="AF751">
        <f t="shared" si="105"/>
        <v>5.2398685501071978E-5</v>
      </c>
      <c r="AG751">
        <v>2000</v>
      </c>
      <c r="AH751">
        <v>10.840999999999999</v>
      </c>
      <c r="AI751">
        <f t="shared" si="106"/>
        <v>9.6667623837417178E-3</v>
      </c>
      <c r="AJ751">
        <f t="shared" si="107"/>
        <v>1.1171258131610715E-4</v>
      </c>
    </row>
    <row r="752" spans="1:36" ht="16">
      <c r="A752" t="s">
        <v>56</v>
      </c>
      <c r="B752" t="s">
        <v>57</v>
      </c>
      <c r="C752" t="s">
        <v>13</v>
      </c>
      <c r="D752" t="s">
        <v>14</v>
      </c>
      <c r="E752">
        <v>68</v>
      </c>
      <c r="F752">
        <v>0.29699999999999999</v>
      </c>
      <c r="G752">
        <v>2532.1999999999998</v>
      </c>
      <c r="H752" t="s">
        <v>62</v>
      </c>
      <c r="I752">
        <v>28.564449199999999</v>
      </c>
      <c r="J752">
        <v>1.1368920402299778</v>
      </c>
      <c r="K752" s="13">
        <f t="shared" si="99"/>
        <v>1.229697947936339</v>
      </c>
      <c r="M752" t="s">
        <v>151</v>
      </c>
      <c r="N752" t="s">
        <v>152</v>
      </c>
      <c r="O752" t="s">
        <v>153</v>
      </c>
      <c r="P752" t="s">
        <v>154</v>
      </c>
      <c r="Q752">
        <v>4</v>
      </c>
      <c r="R752">
        <v>5</v>
      </c>
      <c r="S752" t="s">
        <v>57</v>
      </c>
      <c r="T752" t="s">
        <v>62</v>
      </c>
      <c r="U752">
        <v>2.9524596490050667E-2</v>
      </c>
      <c r="V752" s="14">
        <v>13.3</v>
      </c>
      <c r="W752" s="15">
        <v>818.19799999999998</v>
      </c>
      <c r="X752" s="15">
        <v>504.44940000000003</v>
      </c>
      <c r="Y752" s="15">
        <f t="shared" si="100"/>
        <v>0.61653707293344651</v>
      </c>
      <c r="Z752" s="12">
        <f t="shared" si="101"/>
        <v>8.1999430700148395</v>
      </c>
      <c r="AA752">
        <v>7.5985575148484958</v>
      </c>
      <c r="AB752">
        <f t="shared" si="102"/>
        <v>0.9266597889727477</v>
      </c>
      <c r="AC752">
        <f t="shared" si="103"/>
        <v>1.079144700029073</v>
      </c>
      <c r="AD752">
        <f t="shared" si="104"/>
        <v>3.1861311822735147E-2</v>
      </c>
      <c r="AE752">
        <v>995</v>
      </c>
      <c r="AF752">
        <f t="shared" si="105"/>
        <v>3.2021418917321754E-5</v>
      </c>
      <c r="AG752">
        <v>2000</v>
      </c>
      <c r="AH752">
        <v>10.840999999999999</v>
      </c>
      <c r="AI752">
        <f t="shared" si="106"/>
        <v>5.9074659011754925E-3</v>
      </c>
      <c r="AJ752">
        <f t="shared" si="107"/>
        <v>7.2643986961793992E-5</v>
      </c>
    </row>
    <row r="753" spans="1:36" ht="16">
      <c r="A753" t="s">
        <v>56</v>
      </c>
      <c r="B753" t="s">
        <v>57</v>
      </c>
      <c r="C753" t="s">
        <v>13</v>
      </c>
      <c r="D753" t="s">
        <v>14</v>
      </c>
      <c r="E753">
        <v>69</v>
      </c>
      <c r="F753">
        <v>2.5</v>
      </c>
      <c r="G753">
        <v>2566.1</v>
      </c>
      <c r="H753" t="s">
        <v>45</v>
      </c>
      <c r="I753">
        <v>-53.245289200000002</v>
      </c>
      <c r="J753">
        <v>1.047413297785232</v>
      </c>
      <c r="K753" s="13">
        <f t="shared" si="99"/>
        <v>1.132998653591146</v>
      </c>
      <c r="M753" t="s">
        <v>151</v>
      </c>
      <c r="N753" t="s">
        <v>152</v>
      </c>
      <c r="O753" t="s">
        <v>153</v>
      </c>
      <c r="P753" t="s">
        <v>154</v>
      </c>
      <c r="Q753">
        <v>4</v>
      </c>
      <c r="R753">
        <v>5</v>
      </c>
      <c r="S753" t="s">
        <v>57</v>
      </c>
      <c r="T753" t="s">
        <v>45</v>
      </c>
      <c r="U753">
        <v>0.248523539478541</v>
      </c>
      <c r="V753" s="14">
        <v>13.3</v>
      </c>
      <c r="W753" s="15">
        <v>818.19799999999998</v>
      </c>
      <c r="X753" s="15">
        <v>504.44940000000003</v>
      </c>
      <c r="Y753" s="15">
        <f t="shared" si="100"/>
        <v>0.61653707293344651</v>
      </c>
      <c r="Z753" s="12">
        <f t="shared" si="101"/>
        <v>8.1999430700148395</v>
      </c>
      <c r="AA753">
        <v>7.5985575148484958</v>
      </c>
      <c r="AB753">
        <f t="shared" si="102"/>
        <v>0.9266597889727477</v>
      </c>
      <c r="AC753">
        <f t="shared" si="103"/>
        <v>1.079144700029073</v>
      </c>
      <c r="AD753">
        <f t="shared" si="104"/>
        <v>0.2681928604607336</v>
      </c>
      <c r="AE753">
        <v>995</v>
      </c>
      <c r="AF753">
        <f t="shared" si="105"/>
        <v>2.695405632771192E-4</v>
      </c>
      <c r="AG753">
        <v>2000</v>
      </c>
      <c r="AH753">
        <v>10.840999999999999</v>
      </c>
      <c r="AI753">
        <f t="shared" si="106"/>
        <v>4.9726143949288669E-2</v>
      </c>
      <c r="AJ753">
        <f t="shared" si="107"/>
        <v>5.6339654142823577E-4</v>
      </c>
    </row>
    <row r="754" spans="1:36" ht="16">
      <c r="A754" t="s">
        <v>56</v>
      </c>
      <c r="B754" t="s">
        <v>57</v>
      </c>
      <c r="C754" t="s">
        <v>13</v>
      </c>
      <c r="D754" t="s">
        <v>14</v>
      </c>
      <c r="E754">
        <v>70</v>
      </c>
      <c r="F754">
        <v>0.32900000000000001</v>
      </c>
      <c r="G754">
        <v>2576.1</v>
      </c>
      <c r="H754" t="s">
        <v>63</v>
      </c>
      <c r="I754">
        <v>-229.28486879999997</v>
      </c>
      <c r="J754">
        <v>0.85432110152972629</v>
      </c>
      <c r="K754" s="13">
        <f t="shared" si="99"/>
        <v>0.92427604387073836</v>
      </c>
      <c r="M754" t="s">
        <v>151</v>
      </c>
      <c r="N754" t="s">
        <v>152</v>
      </c>
      <c r="O754" t="s">
        <v>153</v>
      </c>
      <c r="P754" t="s">
        <v>154</v>
      </c>
      <c r="Q754">
        <v>4</v>
      </c>
      <c r="R754">
        <v>5</v>
      </c>
      <c r="S754" t="s">
        <v>57</v>
      </c>
      <c r="T754" t="s">
        <v>63</v>
      </c>
      <c r="U754">
        <v>3.2705697795376E-2</v>
      </c>
      <c r="V754" s="14">
        <v>13.3</v>
      </c>
      <c r="W754" s="15">
        <v>818.19799999999998</v>
      </c>
      <c r="X754" s="15">
        <v>504.44940000000003</v>
      </c>
      <c r="Y754" s="15">
        <f t="shared" si="100"/>
        <v>0.61653707293344651</v>
      </c>
      <c r="Z754" s="12">
        <f t="shared" si="101"/>
        <v>8.1999430700148395</v>
      </c>
      <c r="AA754">
        <v>7.5985575148484958</v>
      </c>
      <c r="AB754">
        <f t="shared" si="102"/>
        <v>0.9266597889727477</v>
      </c>
      <c r="AC754">
        <f t="shared" si="103"/>
        <v>1.079144700029073</v>
      </c>
      <c r="AD754">
        <f t="shared" si="104"/>
        <v>3.5294180436632551E-2</v>
      </c>
      <c r="AE754">
        <v>995</v>
      </c>
      <c r="AF754">
        <f t="shared" si="105"/>
        <v>3.5471538127268894E-5</v>
      </c>
      <c r="AG754">
        <v>2000</v>
      </c>
      <c r="AH754">
        <v>10.840999999999999</v>
      </c>
      <c r="AI754">
        <f t="shared" si="106"/>
        <v>6.54396054372639E-3</v>
      </c>
      <c r="AJ754">
        <f t="shared" si="107"/>
        <v>6.0484259626016336E-5</v>
      </c>
    </row>
    <row r="755" spans="1:36" ht="16">
      <c r="A755" t="s">
        <v>56</v>
      </c>
      <c r="B755" t="s">
        <v>57</v>
      </c>
      <c r="C755" t="s">
        <v>13</v>
      </c>
      <c r="D755" t="s">
        <v>14</v>
      </c>
      <c r="E755">
        <v>71</v>
      </c>
      <c r="F755">
        <v>1.1339999999999999</v>
      </c>
      <c r="G755">
        <v>2601.8000000000002</v>
      </c>
      <c r="H755" t="s">
        <v>46</v>
      </c>
      <c r="I755">
        <v>294.60107440000002</v>
      </c>
      <c r="J755">
        <v>1.4267519903939643</v>
      </c>
      <c r="K755" s="13">
        <f t="shared" si="99"/>
        <v>1.5428502638557327</v>
      </c>
      <c r="M755" t="s">
        <v>151</v>
      </c>
      <c r="N755" t="s">
        <v>152</v>
      </c>
      <c r="O755" t="s">
        <v>153</v>
      </c>
      <c r="P755" t="s">
        <v>154</v>
      </c>
      <c r="Q755">
        <v>4</v>
      </c>
      <c r="R755">
        <v>5</v>
      </c>
      <c r="S755" t="s">
        <v>57</v>
      </c>
      <c r="T755" t="s">
        <v>46</v>
      </c>
      <c r="U755">
        <v>0.11273027750746618</v>
      </c>
      <c r="V755" s="14">
        <v>13.3</v>
      </c>
      <c r="W755" s="15">
        <v>818.19799999999998</v>
      </c>
      <c r="X755" s="15">
        <v>504.44940000000003</v>
      </c>
      <c r="Y755" s="15">
        <f t="shared" si="100"/>
        <v>0.61653707293344651</v>
      </c>
      <c r="Z755" s="12">
        <f t="shared" si="101"/>
        <v>8.1999430700148395</v>
      </c>
      <c r="AA755">
        <v>7.5985575148484958</v>
      </c>
      <c r="AB755">
        <f t="shared" si="102"/>
        <v>0.9266597889727477</v>
      </c>
      <c r="AC755">
        <f t="shared" si="103"/>
        <v>1.079144700029073</v>
      </c>
      <c r="AD755">
        <f t="shared" si="104"/>
        <v>0.12165228150498876</v>
      </c>
      <c r="AE755">
        <v>995</v>
      </c>
      <c r="AF755">
        <f t="shared" si="105"/>
        <v>1.2226359950250128E-4</v>
      </c>
      <c r="AG755">
        <v>2000</v>
      </c>
      <c r="AH755">
        <v>10.840999999999999</v>
      </c>
      <c r="AI755">
        <f t="shared" si="106"/>
        <v>2.2555778895397342E-2</v>
      </c>
      <c r="AJ755">
        <f t="shared" si="107"/>
        <v>3.4800189420235357E-4</v>
      </c>
    </row>
    <row r="756" spans="1:36" ht="16">
      <c r="A756" t="s">
        <v>56</v>
      </c>
      <c r="B756" t="s">
        <v>57</v>
      </c>
      <c r="C756" t="s">
        <v>13</v>
      </c>
      <c r="D756" t="s">
        <v>14</v>
      </c>
      <c r="E756">
        <v>72</v>
      </c>
      <c r="F756">
        <v>0.14799999999999999</v>
      </c>
      <c r="G756">
        <v>2609.4</v>
      </c>
      <c r="I756">
        <v>1615.5173431999999</v>
      </c>
      <c r="J756">
        <v>2.8411453207526791</v>
      </c>
      <c r="K756" s="13">
        <f t="shared" si="99"/>
        <v>3.0687531841417379</v>
      </c>
      <c r="M756" t="s">
        <v>151</v>
      </c>
      <c r="N756" t="s">
        <v>152</v>
      </c>
      <c r="O756" t="s">
        <v>153</v>
      </c>
      <c r="P756" t="s">
        <v>154</v>
      </c>
      <c r="Q756">
        <v>4</v>
      </c>
      <c r="R756">
        <v>5</v>
      </c>
      <c r="S756" t="s">
        <v>57</v>
      </c>
      <c r="U756">
        <v>1.4712593537129625E-2</v>
      </c>
      <c r="V756" s="14">
        <v>13.3</v>
      </c>
      <c r="W756" s="15">
        <v>818.19799999999998</v>
      </c>
      <c r="X756" s="15">
        <v>504.44940000000003</v>
      </c>
      <c r="Y756" s="15">
        <f t="shared" si="100"/>
        <v>0.61653707293344651</v>
      </c>
      <c r="Z756" s="12">
        <f t="shared" si="101"/>
        <v>8.1999430700148395</v>
      </c>
      <c r="AA756">
        <v>7.5985575148484958</v>
      </c>
      <c r="AB756">
        <f t="shared" si="102"/>
        <v>0.9266597889727477</v>
      </c>
      <c r="AC756">
        <f t="shared" si="103"/>
        <v>1.079144700029073</v>
      </c>
      <c r="AD756">
        <f t="shared" si="104"/>
        <v>1.5877017339275427E-2</v>
      </c>
      <c r="AE756">
        <v>995</v>
      </c>
      <c r="AF756">
        <f t="shared" si="105"/>
        <v>1.5956801346005453E-5</v>
      </c>
      <c r="AG756">
        <v>2000</v>
      </c>
      <c r="AH756">
        <v>10.840999999999999</v>
      </c>
      <c r="AI756">
        <f t="shared" si="106"/>
        <v>2.9437877217978886E-3</v>
      </c>
      <c r="AJ756">
        <f t="shared" si="107"/>
        <v>9.0337579447046239E-5</v>
      </c>
    </row>
    <row r="757" spans="1:36" ht="16">
      <c r="A757" t="s">
        <v>56</v>
      </c>
      <c r="B757" t="s">
        <v>57</v>
      </c>
      <c r="C757" t="s">
        <v>13</v>
      </c>
      <c r="D757" t="s">
        <v>14</v>
      </c>
      <c r="E757">
        <v>73</v>
      </c>
      <c r="F757">
        <v>1.427</v>
      </c>
      <c r="G757">
        <v>2661.2</v>
      </c>
      <c r="I757">
        <v>138.73900400000002</v>
      </c>
      <c r="J757">
        <v>1.2571391720669556</v>
      </c>
      <c r="K757" s="13">
        <f t="shared" si="99"/>
        <v>1.3596260077488065</v>
      </c>
      <c r="M757" t="s">
        <v>151</v>
      </c>
      <c r="N757" t="s">
        <v>152</v>
      </c>
      <c r="O757" t="s">
        <v>153</v>
      </c>
      <c r="P757" t="s">
        <v>154</v>
      </c>
      <c r="Q757">
        <v>4</v>
      </c>
      <c r="R757">
        <v>5</v>
      </c>
      <c r="S757" t="s">
        <v>57</v>
      </c>
      <c r="U757">
        <v>0.14185723633435121</v>
      </c>
      <c r="V757" s="14">
        <v>13.3</v>
      </c>
      <c r="W757" s="15">
        <v>818.19799999999998</v>
      </c>
      <c r="X757" s="15">
        <v>504.44940000000003</v>
      </c>
      <c r="Y757" s="15">
        <f t="shared" si="100"/>
        <v>0.61653707293344651</v>
      </c>
      <c r="Z757" s="12">
        <f t="shared" si="101"/>
        <v>8.1999430700148395</v>
      </c>
      <c r="AA757">
        <v>7.5985575148484958</v>
      </c>
      <c r="AB757">
        <f t="shared" si="102"/>
        <v>0.9266597889727477</v>
      </c>
      <c r="AC757">
        <f t="shared" si="103"/>
        <v>1.079144700029073</v>
      </c>
      <c r="AD757">
        <f t="shared" si="104"/>
        <v>0.15308448475098677</v>
      </c>
      <c r="AE757">
        <v>995</v>
      </c>
      <c r="AF757">
        <f t="shared" si="105"/>
        <v>1.5385375351857966E-4</v>
      </c>
      <c r="AG757">
        <v>2000</v>
      </c>
      <c r="AH757">
        <v>10.840999999999999</v>
      </c>
      <c r="AI757">
        <f t="shared" si="106"/>
        <v>2.8383682966253976E-2</v>
      </c>
      <c r="AJ757">
        <f t="shared" si="107"/>
        <v>3.8591193556615695E-4</v>
      </c>
    </row>
    <row r="758" spans="1:36" ht="16">
      <c r="A758" t="s">
        <v>56</v>
      </c>
      <c r="B758" t="s">
        <v>57</v>
      </c>
      <c r="C758" t="s">
        <v>13</v>
      </c>
      <c r="D758" t="s">
        <v>14</v>
      </c>
      <c r="E758">
        <v>74</v>
      </c>
      <c r="F758">
        <v>0.218</v>
      </c>
      <c r="G758">
        <v>2720.1</v>
      </c>
      <c r="I758">
        <v>1199.8963507999999</v>
      </c>
      <c r="J758">
        <v>2.4005084096839102</v>
      </c>
      <c r="K758" s="13">
        <f t="shared" si="99"/>
        <v>2.5937586453602601</v>
      </c>
      <c r="M758" t="s">
        <v>151</v>
      </c>
      <c r="N758" t="s">
        <v>152</v>
      </c>
      <c r="O758" t="s">
        <v>153</v>
      </c>
      <c r="P758" t="s">
        <v>154</v>
      </c>
      <c r="Q758">
        <v>4</v>
      </c>
      <c r="R758">
        <v>5</v>
      </c>
      <c r="S758" t="s">
        <v>57</v>
      </c>
      <c r="U758">
        <v>2.1671252642528775E-2</v>
      </c>
      <c r="V758" s="14">
        <v>13.3</v>
      </c>
      <c r="W758" s="15">
        <v>818.19799999999998</v>
      </c>
      <c r="X758" s="15">
        <v>504.44940000000003</v>
      </c>
      <c r="Y758" s="15">
        <f t="shared" si="100"/>
        <v>0.61653707293344651</v>
      </c>
      <c r="Z758" s="12">
        <f t="shared" si="101"/>
        <v>8.1999430700148395</v>
      </c>
      <c r="AA758">
        <v>7.5985575148484958</v>
      </c>
      <c r="AB758">
        <f t="shared" si="102"/>
        <v>0.9266597889727477</v>
      </c>
      <c r="AC758">
        <f t="shared" si="103"/>
        <v>1.079144700029073</v>
      </c>
      <c r="AD758">
        <f t="shared" si="104"/>
        <v>2.3386417432175972E-2</v>
      </c>
      <c r="AE758">
        <v>995</v>
      </c>
      <c r="AF758">
        <f t="shared" si="105"/>
        <v>2.3503937117764795E-5</v>
      </c>
      <c r="AG758">
        <v>2000</v>
      </c>
      <c r="AH758">
        <v>10.840999999999999</v>
      </c>
      <c r="AI758">
        <f t="shared" si="106"/>
        <v>4.3361197523779718E-3</v>
      </c>
      <c r="AJ758">
        <f t="shared" si="107"/>
        <v>1.1246848095047754E-4</v>
      </c>
    </row>
    <row r="759" spans="1:36" ht="16">
      <c r="A759" t="s">
        <v>56</v>
      </c>
      <c r="B759" t="s">
        <v>57</v>
      </c>
      <c r="C759" t="s">
        <v>13</v>
      </c>
      <c r="D759" t="s">
        <v>14</v>
      </c>
      <c r="E759">
        <v>75</v>
      </c>
      <c r="F759">
        <v>0.67200000000000004</v>
      </c>
      <c r="G759">
        <v>2728.1</v>
      </c>
      <c r="I759">
        <v>30.118041599999998</v>
      </c>
      <c r="J759">
        <v>1.138589703708796</v>
      </c>
      <c r="K759" s="13">
        <f t="shared" si="99"/>
        <v>1.2315324674778334</v>
      </c>
      <c r="M759" t="s">
        <v>151</v>
      </c>
      <c r="N759" t="s">
        <v>152</v>
      </c>
      <c r="O759" t="s">
        <v>153</v>
      </c>
      <c r="P759" t="s">
        <v>154</v>
      </c>
      <c r="Q759">
        <v>4</v>
      </c>
      <c r="R759">
        <v>5</v>
      </c>
      <c r="S759" t="s">
        <v>57</v>
      </c>
      <c r="U759">
        <v>6.6803127411831822E-2</v>
      </c>
      <c r="V759" s="14">
        <v>13.3</v>
      </c>
      <c r="W759" s="15">
        <v>818.19799999999998</v>
      </c>
      <c r="X759" s="15">
        <v>504.44940000000003</v>
      </c>
      <c r="Y759" s="15">
        <f t="shared" si="100"/>
        <v>0.61653707293344651</v>
      </c>
      <c r="Z759" s="12">
        <f t="shared" si="101"/>
        <v>8.1999430700148395</v>
      </c>
      <c r="AA759">
        <v>7.5985575148484958</v>
      </c>
      <c r="AB759">
        <f t="shared" si="102"/>
        <v>0.9266597889727477</v>
      </c>
      <c r="AC759">
        <f t="shared" si="103"/>
        <v>1.079144700029073</v>
      </c>
      <c r="AD759">
        <f t="shared" si="104"/>
        <v>7.2090240891845195E-2</v>
      </c>
      <c r="AE759">
        <v>995</v>
      </c>
      <c r="AF759">
        <f t="shared" si="105"/>
        <v>7.2452503408889637E-5</v>
      </c>
      <c r="AG759">
        <v>2000</v>
      </c>
      <c r="AH759">
        <v>10.840999999999999</v>
      </c>
      <c r="AI759">
        <f t="shared" si="106"/>
        <v>1.3366387493568792E-2</v>
      </c>
      <c r="AJ759">
        <f t="shared" si="107"/>
        <v>1.6461140171219628E-4</v>
      </c>
    </row>
    <row r="760" spans="1:36" ht="16">
      <c r="A760" t="s">
        <v>56</v>
      </c>
      <c r="B760" t="s">
        <v>57</v>
      </c>
      <c r="C760" t="s">
        <v>13</v>
      </c>
      <c r="D760" t="s">
        <v>14</v>
      </c>
      <c r="E760">
        <v>76</v>
      </c>
      <c r="F760">
        <v>1.86</v>
      </c>
      <c r="G760">
        <v>2749</v>
      </c>
      <c r="I760">
        <v>-14.821945599999999</v>
      </c>
      <c r="J760">
        <v>1.0894586835774773</v>
      </c>
      <c r="K760" s="13">
        <f t="shared" si="99"/>
        <v>1.1784387019207234</v>
      </c>
      <c r="M760" t="s">
        <v>151</v>
      </c>
      <c r="N760" t="s">
        <v>152</v>
      </c>
      <c r="O760" t="s">
        <v>153</v>
      </c>
      <c r="P760" t="s">
        <v>154</v>
      </c>
      <c r="Q760">
        <v>4</v>
      </c>
      <c r="R760">
        <v>5</v>
      </c>
      <c r="S760" t="s">
        <v>57</v>
      </c>
      <c r="U760">
        <v>0.1849015133720345</v>
      </c>
      <c r="V760" s="14">
        <v>13.3</v>
      </c>
      <c r="W760" s="15">
        <v>818.19799999999998</v>
      </c>
      <c r="X760" s="15">
        <v>504.44940000000003</v>
      </c>
      <c r="Y760" s="15">
        <f t="shared" si="100"/>
        <v>0.61653707293344651</v>
      </c>
      <c r="Z760" s="12">
        <f t="shared" si="101"/>
        <v>8.1999430700148395</v>
      </c>
      <c r="AA760">
        <v>7.5985575148484958</v>
      </c>
      <c r="AB760">
        <f t="shared" si="102"/>
        <v>0.9266597889727477</v>
      </c>
      <c r="AC760">
        <f t="shared" si="103"/>
        <v>1.079144700029073</v>
      </c>
      <c r="AD760">
        <f t="shared" si="104"/>
        <v>0.1995354881827858</v>
      </c>
      <c r="AE760">
        <v>995</v>
      </c>
      <c r="AF760">
        <f t="shared" si="105"/>
        <v>2.0053817907817668E-4</v>
      </c>
      <c r="AG760">
        <v>2000</v>
      </c>
      <c r="AH760">
        <v>10.840999999999999</v>
      </c>
      <c r="AI760">
        <f t="shared" si="106"/>
        <v>3.6996251098270767E-2</v>
      </c>
      <c r="AJ760">
        <f t="shared" si="107"/>
        <v>4.3597814120179337E-4</v>
      </c>
    </row>
    <row r="761" spans="1:36" ht="16">
      <c r="A761" t="s">
        <v>56</v>
      </c>
      <c r="B761" t="s">
        <v>57</v>
      </c>
      <c r="C761" t="s">
        <v>13</v>
      </c>
      <c r="D761" t="s">
        <v>14</v>
      </c>
      <c r="E761">
        <v>77</v>
      </c>
      <c r="F761">
        <v>0.36399999999999999</v>
      </c>
      <c r="G761">
        <v>2766.7</v>
      </c>
      <c r="H761" t="s">
        <v>53</v>
      </c>
      <c r="I761">
        <v>-12.630219200000001</v>
      </c>
      <c r="J761">
        <v>1.0918559396496255</v>
      </c>
      <c r="K761" s="13">
        <f t="shared" si="99"/>
        <v>1.1810294127014107</v>
      </c>
      <c r="M761" t="s">
        <v>151</v>
      </c>
      <c r="N761" t="s">
        <v>152</v>
      </c>
      <c r="O761" t="s">
        <v>153</v>
      </c>
      <c r="P761" t="s">
        <v>154</v>
      </c>
      <c r="Q761">
        <v>4</v>
      </c>
      <c r="R761">
        <v>5</v>
      </c>
      <c r="S761" t="s">
        <v>57</v>
      </c>
      <c r="T761" t="s">
        <v>53</v>
      </c>
      <c r="U761">
        <v>3.618502734807557E-2</v>
      </c>
      <c r="V761" s="14">
        <v>13.3</v>
      </c>
      <c r="W761" s="15">
        <v>818.19799999999998</v>
      </c>
      <c r="X761" s="15">
        <v>504.44940000000003</v>
      </c>
      <c r="Y761" s="15">
        <f t="shared" si="100"/>
        <v>0.61653707293344651</v>
      </c>
      <c r="Z761" s="12">
        <f t="shared" si="101"/>
        <v>8.1999430700148395</v>
      </c>
      <c r="AA761">
        <v>7.5985575148484958</v>
      </c>
      <c r="AB761">
        <f t="shared" si="102"/>
        <v>0.9266597889727477</v>
      </c>
      <c r="AC761">
        <f t="shared" si="103"/>
        <v>1.079144700029073</v>
      </c>
      <c r="AD761">
        <f t="shared" si="104"/>
        <v>3.9048880483082818E-2</v>
      </c>
      <c r="AE761">
        <v>995</v>
      </c>
      <c r="AF761">
        <f t="shared" si="105"/>
        <v>3.9245106013148558E-5</v>
      </c>
      <c r="AG761">
        <v>2000</v>
      </c>
      <c r="AH761">
        <v>10.840999999999999</v>
      </c>
      <c r="AI761">
        <f t="shared" si="106"/>
        <v>7.2401265590164307E-3</v>
      </c>
      <c r="AJ761">
        <f t="shared" si="107"/>
        <v>8.5508024178790597E-5</v>
      </c>
    </row>
    <row r="762" spans="1:36" ht="16">
      <c r="A762" t="s">
        <v>56</v>
      </c>
      <c r="B762" t="s">
        <v>57</v>
      </c>
      <c r="C762" t="s">
        <v>13</v>
      </c>
      <c r="D762" t="s">
        <v>14</v>
      </c>
      <c r="E762">
        <v>78</v>
      </c>
      <c r="F762">
        <v>0.376</v>
      </c>
      <c r="G762">
        <v>2777</v>
      </c>
      <c r="I762">
        <v>6.03592</v>
      </c>
      <c r="J762">
        <v>1.1122677924295867</v>
      </c>
      <c r="K762" s="13">
        <f t="shared" si="99"/>
        <v>1.2030880537068909</v>
      </c>
      <c r="M762" t="s">
        <v>151</v>
      </c>
      <c r="N762" t="s">
        <v>152</v>
      </c>
      <c r="O762" t="s">
        <v>153</v>
      </c>
      <c r="P762" t="s">
        <v>154</v>
      </c>
      <c r="Q762">
        <v>4</v>
      </c>
      <c r="R762">
        <v>5</v>
      </c>
      <c r="S762" t="s">
        <v>57</v>
      </c>
      <c r="U762">
        <v>3.7377940337572566E-2</v>
      </c>
      <c r="V762" s="14">
        <v>13.3</v>
      </c>
      <c r="W762" s="15">
        <v>818.19799999999998</v>
      </c>
      <c r="X762" s="15">
        <v>504.44940000000003</v>
      </c>
      <c r="Y762" s="15">
        <f t="shared" si="100"/>
        <v>0.61653707293344651</v>
      </c>
      <c r="Z762" s="12">
        <f t="shared" si="101"/>
        <v>8.1999430700148395</v>
      </c>
      <c r="AA762">
        <v>7.5985575148484958</v>
      </c>
      <c r="AB762">
        <f t="shared" si="102"/>
        <v>0.9266597889727477</v>
      </c>
      <c r="AC762">
        <f t="shared" si="103"/>
        <v>1.079144700029073</v>
      </c>
      <c r="AD762">
        <f t="shared" si="104"/>
        <v>4.0336206213294333E-2</v>
      </c>
      <c r="AE762">
        <v>995</v>
      </c>
      <c r="AF762">
        <f t="shared" si="105"/>
        <v>4.0538900716878724E-5</v>
      </c>
      <c r="AG762">
        <v>2000</v>
      </c>
      <c r="AH762">
        <v>10.840999999999999</v>
      </c>
      <c r="AI762">
        <f t="shared" si="106"/>
        <v>7.4788120499730149E-3</v>
      </c>
      <c r="AJ762">
        <f t="shared" si="107"/>
        <v>8.9976694332416778E-5</v>
      </c>
    </row>
    <row r="763" spans="1:36" ht="16">
      <c r="A763" t="s">
        <v>56</v>
      </c>
      <c r="B763" t="s">
        <v>57</v>
      </c>
      <c r="C763" t="s">
        <v>13</v>
      </c>
      <c r="D763" t="s">
        <v>14</v>
      </c>
      <c r="E763">
        <v>79</v>
      </c>
      <c r="F763">
        <v>0.68899999999999995</v>
      </c>
      <c r="G763">
        <v>2915.3</v>
      </c>
      <c r="I763">
        <v>-24.066732000000002</v>
      </c>
      <c r="J763">
        <v>1.0793456861354418</v>
      </c>
      <c r="K763" s="13">
        <f t="shared" si="99"/>
        <v>1.1675094889541369</v>
      </c>
      <c r="M763" t="s">
        <v>151</v>
      </c>
      <c r="N763" t="s">
        <v>152</v>
      </c>
      <c r="O763" t="s">
        <v>153</v>
      </c>
      <c r="P763" t="s">
        <v>154</v>
      </c>
      <c r="Q763">
        <v>4</v>
      </c>
      <c r="R763">
        <v>5</v>
      </c>
      <c r="S763" t="s">
        <v>57</v>
      </c>
      <c r="U763">
        <v>6.8493087480285889E-2</v>
      </c>
      <c r="V763" s="14">
        <v>13.3</v>
      </c>
      <c r="W763" s="15">
        <v>818.19799999999998</v>
      </c>
      <c r="X763" s="15">
        <v>504.44940000000003</v>
      </c>
      <c r="Y763" s="15">
        <f t="shared" si="100"/>
        <v>0.61653707293344651</v>
      </c>
      <c r="Z763" s="12">
        <f t="shared" si="101"/>
        <v>8.1999430700148395</v>
      </c>
      <c r="AA763">
        <v>7.5985575148484958</v>
      </c>
      <c r="AB763">
        <f t="shared" si="102"/>
        <v>0.9266597889727477</v>
      </c>
      <c r="AC763">
        <f t="shared" si="103"/>
        <v>1.079144700029073</v>
      </c>
      <c r="AD763">
        <f t="shared" si="104"/>
        <v>7.3913952342978179E-2</v>
      </c>
      <c r="AE763">
        <v>995</v>
      </c>
      <c r="AF763">
        <f t="shared" si="105"/>
        <v>7.4285379239174052E-5</v>
      </c>
      <c r="AG763">
        <v>2000</v>
      </c>
      <c r="AH763">
        <v>10.840999999999999</v>
      </c>
      <c r="AI763">
        <f t="shared" si="106"/>
        <v>1.3704525272423957E-2</v>
      </c>
      <c r="AJ763">
        <f t="shared" si="107"/>
        <v>1.6000163297166746E-4</v>
      </c>
    </row>
    <row r="764" spans="1:36" ht="16">
      <c r="A764" t="s">
        <v>56</v>
      </c>
      <c r="B764" t="s">
        <v>57</v>
      </c>
      <c r="C764" t="s">
        <v>13</v>
      </c>
      <c r="D764" t="s">
        <v>14</v>
      </c>
      <c r="E764">
        <v>80</v>
      </c>
      <c r="F764">
        <v>0.84399999999999997</v>
      </c>
      <c r="G764">
        <v>2939</v>
      </c>
      <c r="H764" t="s">
        <v>54</v>
      </c>
      <c r="I764">
        <v>-17.031904399999998</v>
      </c>
      <c r="J764">
        <v>1.0870413676951667</v>
      </c>
      <c r="K764" s="13">
        <f t="shared" si="99"/>
        <v>1.1758263021497675</v>
      </c>
      <c r="M764" t="s">
        <v>151</v>
      </c>
      <c r="N764" t="s">
        <v>152</v>
      </c>
      <c r="O764" t="s">
        <v>153</v>
      </c>
      <c r="P764" t="s">
        <v>154</v>
      </c>
      <c r="Q764">
        <v>4</v>
      </c>
      <c r="R764">
        <v>5</v>
      </c>
      <c r="S764" t="s">
        <v>57</v>
      </c>
      <c r="T764" t="s">
        <v>54</v>
      </c>
      <c r="U764">
        <v>8.3901546927955442E-2</v>
      </c>
      <c r="V764" s="14">
        <v>13.3</v>
      </c>
      <c r="W764" s="15">
        <v>818.19799999999998</v>
      </c>
      <c r="X764" s="15">
        <v>504.44940000000003</v>
      </c>
      <c r="Y764" s="15">
        <f t="shared" si="100"/>
        <v>0.61653707293344651</v>
      </c>
      <c r="Z764" s="12">
        <f t="shared" si="101"/>
        <v>8.1999430700148395</v>
      </c>
      <c r="AA764">
        <v>7.5985575148484958</v>
      </c>
      <c r="AB764">
        <f t="shared" si="102"/>
        <v>0.9266597889727477</v>
      </c>
      <c r="AC764">
        <f t="shared" si="103"/>
        <v>1.079144700029073</v>
      </c>
      <c r="AD764">
        <f t="shared" si="104"/>
        <v>9.0541909691543673E-2</v>
      </c>
      <c r="AE764">
        <v>995</v>
      </c>
      <c r="AF764">
        <f t="shared" si="105"/>
        <v>9.0996894162355453E-5</v>
      </c>
      <c r="AG764">
        <v>2000</v>
      </c>
      <c r="AH764">
        <v>10.840999999999999</v>
      </c>
      <c r="AI764">
        <f t="shared" si="106"/>
        <v>1.6787546197279856E-2</v>
      </c>
      <c r="AJ764">
        <f t="shared" si="107"/>
        <v>1.9739238367315963E-4</v>
      </c>
    </row>
    <row r="765" spans="1:36" ht="16">
      <c r="A765" t="s">
        <v>56</v>
      </c>
      <c r="B765" t="s">
        <v>57</v>
      </c>
      <c r="C765" t="s">
        <v>13</v>
      </c>
      <c r="D765" t="s">
        <v>14</v>
      </c>
      <c r="E765">
        <v>81</v>
      </c>
      <c r="F765">
        <v>0.39800000000000002</v>
      </c>
      <c r="G765">
        <v>3106.2</v>
      </c>
      <c r="I765">
        <v>-17.560644</v>
      </c>
      <c r="J765">
        <v>1.0864629997440653</v>
      </c>
      <c r="K765" s="13">
        <f t="shared" si="99"/>
        <v>1.175201256804419</v>
      </c>
      <c r="M765" t="s">
        <v>151</v>
      </c>
      <c r="N765" t="s">
        <v>152</v>
      </c>
      <c r="O765" t="s">
        <v>153</v>
      </c>
      <c r="P765" t="s">
        <v>154</v>
      </c>
      <c r="Q765">
        <v>4</v>
      </c>
      <c r="R765">
        <v>5</v>
      </c>
      <c r="S765" t="s">
        <v>57</v>
      </c>
      <c r="U765">
        <v>3.9564947484983723E-2</v>
      </c>
      <c r="V765" s="14">
        <v>13.3</v>
      </c>
      <c r="W765" s="15">
        <v>818.19799999999998</v>
      </c>
      <c r="X765" s="15">
        <v>504.44940000000003</v>
      </c>
      <c r="Y765" s="15">
        <f t="shared" si="100"/>
        <v>0.61653707293344651</v>
      </c>
      <c r="Z765" s="12">
        <f t="shared" si="101"/>
        <v>8.1999430700148395</v>
      </c>
      <c r="AA765">
        <v>7.5985575148484958</v>
      </c>
      <c r="AB765">
        <f t="shared" si="102"/>
        <v>0.9266597889727477</v>
      </c>
      <c r="AC765">
        <f t="shared" si="103"/>
        <v>1.079144700029073</v>
      </c>
      <c r="AD765">
        <f t="shared" si="104"/>
        <v>4.2696303385348786E-2</v>
      </c>
      <c r="AE765">
        <v>995</v>
      </c>
      <c r="AF765">
        <f t="shared" si="105"/>
        <v>4.2910857673717374E-5</v>
      </c>
      <c r="AG765">
        <v>2000</v>
      </c>
      <c r="AH765">
        <v>10.840999999999999</v>
      </c>
      <c r="AI765">
        <f t="shared" si="106"/>
        <v>7.9164021167267545E-3</v>
      </c>
      <c r="AJ765">
        <f t="shared" si="107"/>
        <v>9.3033657169464451E-5</v>
      </c>
    </row>
    <row r="766" spans="1:36" ht="16">
      <c r="A766" t="s">
        <v>56</v>
      </c>
      <c r="B766" t="s">
        <v>57</v>
      </c>
      <c r="C766" t="s">
        <v>13</v>
      </c>
      <c r="D766" t="s">
        <v>14</v>
      </c>
      <c r="E766">
        <v>82</v>
      </c>
      <c r="F766">
        <v>0.73199999999999998</v>
      </c>
      <c r="G766">
        <v>3369.3</v>
      </c>
      <c r="H766" t="s">
        <v>55</v>
      </c>
      <c r="I766">
        <v>-22.364401600000001</v>
      </c>
      <c r="J766">
        <v>1.0812080438236817</v>
      </c>
      <c r="K766" s="13">
        <f t="shared" si="99"/>
        <v>1.1695221704149146</v>
      </c>
      <c r="M766" t="s">
        <v>151</v>
      </c>
      <c r="N766" t="s">
        <v>152</v>
      </c>
      <c r="O766" t="s">
        <v>153</v>
      </c>
      <c r="P766" t="s">
        <v>154</v>
      </c>
      <c r="Q766">
        <v>4</v>
      </c>
      <c r="R766">
        <v>5</v>
      </c>
      <c r="S766" t="s">
        <v>57</v>
      </c>
      <c r="T766" t="s">
        <v>55</v>
      </c>
      <c r="U766">
        <v>7.2767692359316807E-2</v>
      </c>
      <c r="V766" s="14">
        <v>13.3</v>
      </c>
      <c r="W766" s="15">
        <v>818.19799999999998</v>
      </c>
      <c r="X766" s="15">
        <v>504.44940000000003</v>
      </c>
      <c r="Y766" s="15">
        <f t="shared" si="100"/>
        <v>0.61653707293344651</v>
      </c>
      <c r="Z766" s="12">
        <f t="shared" si="101"/>
        <v>8.1999430700148395</v>
      </c>
      <c r="AA766">
        <v>7.5985575148484958</v>
      </c>
      <c r="AB766">
        <f t="shared" si="102"/>
        <v>0.9266597889727477</v>
      </c>
      <c r="AC766">
        <f t="shared" si="103"/>
        <v>1.079144700029073</v>
      </c>
      <c r="AD766">
        <f t="shared" si="104"/>
        <v>7.8526869542902805E-2</v>
      </c>
      <c r="AE766">
        <v>995</v>
      </c>
      <c r="AF766">
        <f t="shared" si="105"/>
        <v>7.8921476927540509E-5</v>
      </c>
      <c r="AG766">
        <v>2000</v>
      </c>
      <c r="AH766">
        <v>10.840999999999999</v>
      </c>
      <c r="AI766">
        <f t="shared" si="106"/>
        <v>1.4559814948351723E-2</v>
      </c>
      <c r="AJ766">
        <f t="shared" si="107"/>
        <v>1.7028026379235824E-4</v>
      </c>
    </row>
    <row r="767" spans="1:36" ht="16">
      <c r="A767" t="s">
        <v>107</v>
      </c>
      <c r="B767" t="s">
        <v>108</v>
      </c>
      <c r="C767" t="s">
        <v>13</v>
      </c>
      <c r="D767" t="s">
        <v>14</v>
      </c>
      <c r="E767">
        <v>1</v>
      </c>
      <c r="F767">
        <v>120.292</v>
      </c>
      <c r="G767">
        <v>66.7</v>
      </c>
      <c r="I767">
        <v>-37.609566800000003</v>
      </c>
      <c r="J767">
        <v>1.0645272609598988</v>
      </c>
      <c r="K767" s="13">
        <f t="shared" si="99"/>
        <v>1.1514947455846705</v>
      </c>
      <c r="M767" t="s">
        <v>151</v>
      </c>
      <c r="N767" t="s">
        <v>152</v>
      </c>
      <c r="O767" t="s">
        <v>153</v>
      </c>
      <c r="P767" t="s">
        <v>150</v>
      </c>
      <c r="Q767">
        <v>4</v>
      </c>
      <c r="R767">
        <v>5</v>
      </c>
      <c r="S767" t="s">
        <v>108</v>
      </c>
      <c r="U767">
        <v>8.8412695065373264</v>
      </c>
      <c r="V767" s="14">
        <v>13.3</v>
      </c>
      <c r="W767" s="15">
        <v>818.19799999999998</v>
      </c>
      <c r="X767" s="15">
        <v>504.44940000000003</v>
      </c>
      <c r="Y767" s="15">
        <f t="shared" si="100"/>
        <v>0.61653707293344651</v>
      </c>
      <c r="Z767" s="12">
        <f t="shared" si="101"/>
        <v>8.1999430700148395</v>
      </c>
      <c r="AA767">
        <v>6.4624202992036111</v>
      </c>
      <c r="AB767">
        <f t="shared" si="102"/>
        <v>0.78810550805347435</v>
      </c>
      <c r="AC767">
        <f t="shared" si="103"/>
        <v>1.2688656401728236</v>
      </c>
      <c r="AD767">
        <f t="shared" si="104"/>
        <v>11.218383092352948</v>
      </c>
      <c r="AE767">
        <v>995</v>
      </c>
      <c r="AF767">
        <f t="shared" si="105"/>
        <v>1.1274756876736632E-2</v>
      </c>
      <c r="AG767">
        <v>2000</v>
      </c>
      <c r="AH767">
        <v>10.388999999999999</v>
      </c>
      <c r="AI767">
        <f t="shared" si="106"/>
        <v>2.170518216717034</v>
      </c>
      <c r="AJ767">
        <f t="shared" si="107"/>
        <v>2.4993403217454739E-2</v>
      </c>
    </row>
    <row r="768" spans="1:36" ht="16">
      <c r="A768" t="s">
        <v>107</v>
      </c>
      <c r="B768" t="s">
        <v>108</v>
      </c>
      <c r="C768" t="s">
        <v>13</v>
      </c>
      <c r="D768" t="s">
        <v>14</v>
      </c>
      <c r="E768">
        <v>2</v>
      </c>
      <c r="F768">
        <v>120.129</v>
      </c>
      <c r="G768">
        <v>126.4</v>
      </c>
      <c r="I768">
        <v>-37.682496400000005</v>
      </c>
      <c r="J768">
        <v>1.0644474501522714</v>
      </c>
      <c r="K768" s="13">
        <f t="shared" si="99"/>
        <v>1.1514084904454651</v>
      </c>
      <c r="M768" t="s">
        <v>151</v>
      </c>
      <c r="N768" t="s">
        <v>152</v>
      </c>
      <c r="O768" t="s">
        <v>153</v>
      </c>
      <c r="P768" t="s">
        <v>150</v>
      </c>
      <c r="Q768">
        <v>4</v>
      </c>
      <c r="R768">
        <v>5</v>
      </c>
      <c r="S768" t="s">
        <v>108</v>
      </c>
      <c r="U768">
        <v>8.8292892673729124</v>
      </c>
      <c r="V768" s="14">
        <v>13.3</v>
      </c>
      <c r="W768" s="15">
        <v>818.19799999999998</v>
      </c>
      <c r="X768" s="15">
        <v>504.44940000000003</v>
      </c>
      <c r="Y768" s="15">
        <f t="shared" si="100"/>
        <v>0.61653707293344651</v>
      </c>
      <c r="Z768" s="12">
        <f t="shared" si="101"/>
        <v>8.1999430700148395</v>
      </c>
      <c r="AA768">
        <v>6.4624202992036111</v>
      </c>
      <c r="AB768">
        <f t="shared" si="102"/>
        <v>0.78810550805347435</v>
      </c>
      <c r="AC768">
        <f t="shared" si="103"/>
        <v>1.2688656401728236</v>
      </c>
      <c r="AD768">
        <f t="shared" si="104"/>
        <v>11.203181778516171</v>
      </c>
      <c r="AE768">
        <v>995</v>
      </c>
      <c r="AF768">
        <f t="shared" si="105"/>
        <v>1.1259479174388113E-2</v>
      </c>
      <c r="AG768">
        <v>2000</v>
      </c>
      <c r="AH768">
        <v>10.388999999999999</v>
      </c>
      <c r="AI768">
        <f t="shared" si="106"/>
        <v>2.1675770862235275</v>
      </c>
      <c r="AJ768">
        <f t="shared" si="107"/>
        <v>2.4957666607728114E-2</v>
      </c>
    </row>
    <row r="769" spans="1:36" ht="16">
      <c r="A769" t="s">
        <v>107</v>
      </c>
      <c r="B769" t="s">
        <v>108</v>
      </c>
      <c r="C769" t="s">
        <v>13</v>
      </c>
      <c r="D769" t="s">
        <v>14</v>
      </c>
      <c r="E769">
        <v>3</v>
      </c>
      <c r="F769">
        <v>120.155</v>
      </c>
      <c r="G769">
        <v>186.2</v>
      </c>
      <c r="I769">
        <v>-37.708405600000006</v>
      </c>
      <c r="J769">
        <v>1.0644190962817204</v>
      </c>
      <c r="K769" s="13">
        <f t="shared" si="99"/>
        <v>1.1513778471360872</v>
      </c>
      <c r="M769" t="s">
        <v>151</v>
      </c>
      <c r="N769" t="s">
        <v>152</v>
      </c>
      <c r="O769" t="s">
        <v>153</v>
      </c>
      <c r="P769" t="s">
        <v>150</v>
      </c>
      <c r="Q769">
        <v>4</v>
      </c>
      <c r="R769">
        <v>5</v>
      </c>
      <c r="S769" t="s">
        <v>108</v>
      </c>
      <c r="U769">
        <v>8.8312002257672351</v>
      </c>
      <c r="V769" s="14">
        <v>13.3</v>
      </c>
      <c r="W769" s="15">
        <v>818.19799999999998</v>
      </c>
      <c r="X769" s="15">
        <v>504.44940000000003</v>
      </c>
      <c r="Y769" s="15">
        <f t="shared" si="100"/>
        <v>0.61653707293344651</v>
      </c>
      <c r="Z769" s="12">
        <f t="shared" si="101"/>
        <v>8.1999430700148395</v>
      </c>
      <c r="AA769">
        <v>6.4624202992036111</v>
      </c>
      <c r="AB769">
        <f t="shared" si="102"/>
        <v>0.78810550805347435</v>
      </c>
      <c r="AC769">
        <f t="shared" si="103"/>
        <v>1.2688656401728236</v>
      </c>
      <c r="AD769">
        <f t="shared" si="104"/>
        <v>11.205606527962527</v>
      </c>
      <c r="AE769">
        <v>995</v>
      </c>
      <c r="AF769">
        <f t="shared" si="105"/>
        <v>1.1261916108505052E-2</v>
      </c>
      <c r="AG769">
        <v>2000</v>
      </c>
      <c r="AH769">
        <v>10.388999999999999</v>
      </c>
      <c r="AI769">
        <f t="shared" si="106"/>
        <v>2.1680462236028597</v>
      </c>
      <c r="AJ769">
        <f t="shared" si="107"/>
        <v>2.4962403934233844E-2</v>
      </c>
    </row>
    <row r="770" spans="1:36" ht="16">
      <c r="A770" t="s">
        <v>107</v>
      </c>
      <c r="B770" t="s">
        <v>108</v>
      </c>
      <c r="C770" t="s">
        <v>13</v>
      </c>
      <c r="D770" t="s">
        <v>14</v>
      </c>
      <c r="E770">
        <v>4</v>
      </c>
      <c r="F770">
        <v>120.179</v>
      </c>
      <c r="G770">
        <v>246</v>
      </c>
      <c r="I770">
        <v>-37.737193599999998</v>
      </c>
      <c r="J770">
        <v>1.0643875919620478</v>
      </c>
      <c r="K770" s="13">
        <f t="shared" ref="K770:K833" si="108">((J770*13.003355)/(((100-J770)*12.0107)+(J770*13.003355)))*100</f>
        <v>1.1513437989922737</v>
      </c>
      <c r="M770" t="s">
        <v>151</v>
      </c>
      <c r="N770" t="s">
        <v>152</v>
      </c>
      <c r="O770" t="s">
        <v>153</v>
      </c>
      <c r="P770" t="s">
        <v>150</v>
      </c>
      <c r="Q770">
        <v>4</v>
      </c>
      <c r="R770">
        <v>5</v>
      </c>
      <c r="S770" t="s">
        <v>108</v>
      </c>
      <c r="U770">
        <v>8.8329641873619966</v>
      </c>
      <c r="V770" s="14">
        <v>13.3</v>
      </c>
      <c r="W770" s="15">
        <v>818.19799999999998</v>
      </c>
      <c r="X770" s="15">
        <v>504.44940000000003</v>
      </c>
      <c r="Y770" s="15">
        <f t="shared" ref="Y770:Y833" si="109">X770/W770</f>
        <v>0.61653707293344651</v>
      </c>
      <c r="Z770" s="12">
        <f t="shared" ref="Z770:Z833" si="110">V770*Y770</f>
        <v>8.1999430700148395</v>
      </c>
      <c r="AA770">
        <v>6.4624202992036111</v>
      </c>
      <c r="AB770">
        <f t="shared" ref="AB770:AB833" si="111">AA770/Z770</f>
        <v>0.78810550805347435</v>
      </c>
      <c r="AC770">
        <f t="shared" ref="AC770:AC833" si="112">1/AB770</f>
        <v>1.2688656401728236</v>
      </c>
      <c r="AD770">
        <f t="shared" ref="AD770:AD833" si="113">U770*AC770</f>
        <v>11.207844758220704</v>
      </c>
      <c r="AE770">
        <v>995</v>
      </c>
      <c r="AF770">
        <f t="shared" ref="AF770:AF833" si="114">AD770/AE770</f>
        <v>1.126416558615146E-2</v>
      </c>
      <c r="AG770">
        <v>2000</v>
      </c>
      <c r="AH770">
        <v>10.388999999999999</v>
      </c>
      <c r="AI770">
        <f t="shared" ref="AI770:AI833" si="115">AF770*AG770/AH770</f>
        <v>2.168479273491474</v>
      </c>
      <c r="AJ770">
        <f t="shared" ref="AJ770:AJ833" si="116">AI770*(K770/100)</f>
        <v>2.4966651647776793E-2</v>
      </c>
    </row>
    <row r="771" spans="1:36" ht="16">
      <c r="A771" t="s">
        <v>107</v>
      </c>
      <c r="B771" t="s">
        <v>108</v>
      </c>
      <c r="C771" t="s">
        <v>13</v>
      </c>
      <c r="D771" t="s">
        <v>14</v>
      </c>
      <c r="E771">
        <v>5</v>
      </c>
      <c r="F771">
        <v>120.121</v>
      </c>
      <c r="G771">
        <v>305.60000000000002</v>
      </c>
      <c r="I771">
        <v>-37.760224000000001</v>
      </c>
      <c r="J771">
        <v>1.0643623884918632</v>
      </c>
      <c r="K771" s="13">
        <f t="shared" si="108"/>
        <v>1.1513165604603346</v>
      </c>
      <c r="M771" t="s">
        <v>151</v>
      </c>
      <c r="N771" t="s">
        <v>152</v>
      </c>
      <c r="O771" t="s">
        <v>153</v>
      </c>
      <c r="P771" t="s">
        <v>150</v>
      </c>
      <c r="Q771">
        <v>4</v>
      </c>
      <c r="R771">
        <v>5</v>
      </c>
      <c r="S771" t="s">
        <v>108</v>
      </c>
      <c r="U771">
        <v>8.8287012801746574</v>
      </c>
      <c r="V771" s="14">
        <v>13.3</v>
      </c>
      <c r="W771" s="15">
        <v>818.19799999999998</v>
      </c>
      <c r="X771" s="15">
        <v>504.44940000000003</v>
      </c>
      <c r="Y771" s="15">
        <f t="shared" si="109"/>
        <v>0.61653707293344651</v>
      </c>
      <c r="Z771" s="12">
        <f t="shared" si="110"/>
        <v>8.1999430700148395</v>
      </c>
      <c r="AA771">
        <v>6.4624202992036111</v>
      </c>
      <c r="AB771">
        <f t="shared" si="111"/>
        <v>0.78810550805347435</v>
      </c>
      <c r="AC771">
        <f t="shared" si="112"/>
        <v>1.2688656401728236</v>
      </c>
      <c r="AD771">
        <f t="shared" si="113"/>
        <v>11.202435701763443</v>
      </c>
      <c r="AE771">
        <v>995</v>
      </c>
      <c r="AF771">
        <f t="shared" si="114"/>
        <v>1.1258729348505973E-2</v>
      </c>
      <c r="AG771">
        <v>2000</v>
      </c>
      <c r="AH771">
        <v>10.388999999999999</v>
      </c>
      <c r="AI771">
        <f t="shared" si="115"/>
        <v>2.1674327362606554</v>
      </c>
      <c r="AJ771">
        <f t="shared" si="116"/>
        <v>2.4954012029407491E-2</v>
      </c>
    </row>
    <row r="772" spans="1:36" ht="16">
      <c r="A772" t="s">
        <v>107</v>
      </c>
      <c r="B772" t="s">
        <v>108</v>
      </c>
      <c r="C772" t="s">
        <v>13</v>
      </c>
      <c r="D772" t="s">
        <v>14</v>
      </c>
      <c r="E772">
        <v>6</v>
      </c>
      <c r="F772">
        <v>120.185</v>
      </c>
      <c r="G772">
        <v>365.3</v>
      </c>
      <c r="I772">
        <v>-37.762143200000004</v>
      </c>
      <c r="J772">
        <v>1.0643602882021015</v>
      </c>
      <c r="K772" s="13">
        <f t="shared" si="108"/>
        <v>1.1513142905819955</v>
      </c>
      <c r="M772" t="s">
        <v>151</v>
      </c>
      <c r="N772" t="s">
        <v>152</v>
      </c>
      <c r="O772" t="s">
        <v>153</v>
      </c>
      <c r="P772" t="s">
        <v>150</v>
      </c>
      <c r="Q772">
        <v>4</v>
      </c>
      <c r="R772">
        <v>5</v>
      </c>
      <c r="S772" t="s">
        <v>108</v>
      </c>
      <c r="U772">
        <v>8.833405177760687</v>
      </c>
      <c r="V772" s="14">
        <v>13.3</v>
      </c>
      <c r="W772" s="15">
        <v>818.19799999999998</v>
      </c>
      <c r="X772" s="15">
        <v>504.44940000000003</v>
      </c>
      <c r="Y772" s="15">
        <f t="shared" si="109"/>
        <v>0.61653707293344651</v>
      </c>
      <c r="Z772" s="12">
        <f t="shared" si="110"/>
        <v>8.1999430700148395</v>
      </c>
      <c r="AA772">
        <v>6.4624202992036111</v>
      </c>
      <c r="AB772">
        <f t="shared" si="111"/>
        <v>0.78810550805347435</v>
      </c>
      <c r="AC772">
        <f t="shared" si="112"/>
        <v>1.2688656401728236</v>
      </c>
      <c r="AD772">
        <f t="shared" si="113"/>
        <v>11.208404315785248</v>
      </c>
      <c r="AE772">
        <v>995</v>
      </c>
      <c r="AF772">
        <f t="shared" si="114"/>
        <v>1.1264727955563063E-2</v>
      </c>
      <c r="AG772">
        <v>2000</v>
      </c>
      <c r="AH772">
        <v>10.388999999999999</v>
      </c>
      <c r="AI772">
        <f t="shared" si="115"/>
        <v>2.1685875359636277</v>
      </c>
      <c r="AJ772">
        <f t="shared" si="116"/>
        <v>2.4967258205329218E-2</v>
      </c>
    </row>
    <row r="773" spans="1:36" ht="16">
      <c r="A773" t="s">
        <v>107</v>
      </c>
      <c r="B773" t="s">
        <v>108</v>
      </c>
      <c r="C773" t="s">
        <v>13</v>
      </c>
      <c r="D773" t="s">
        <v>14</v>
      </c>
      <c r="E773">
        <v>7</v>
      </c>
      <c r="F773">
        <v>120.172</v>
      </c>
      <c r="G773">
        <v>425.1</v>
      </c>
      <c r="I773">
        <v>-37.798607999999994</v>
      </c>
      <c r="J773">
        <v>1.0643203826796872</v>
      </c>
      <c r="K773" s="13">
        <f t="shared" si="108"/>
        <v>1.151271162873744</v>
      </c>
      <c r="M773" t="s">
        <v>151</v>
      </c>
      <c r="N773" t="s">
        <v>152</v>
      </c>
      <c r="O773" t="s">
        <v>153</v>
      </c>
      <c r="P773" t="s">
        <v>150</v>
      </c>
      <c r="Q773">
        <v>4</v>
      </c>
      <c r="R773">
        <v>5</v>
      </c>
      <c r="S773" t="s">
        <v>108</v>
      </c>
      <c r="U773">
        <v>8.8324496985635239</v>
      </c>
      <c r="V773" s="14">
        <v>13.3</v>
      </c>
      <c r="W773" s="15">
        <v>818.19799999999998</v>
      </c>
      <c r="X773" s="15">
        <v>504.44940000000003</v>
      </c>
      <c r="Y773" s="15">
        <f t="shared" si="109"/>
        <v>0.61653707293344651</v>
      </c>
      <c r="Z773" s="12">
        <f t="shared" si="110"/>
        <v>8.1999430700148395</v>
      </c>
      <c r="AA773">
        <v>6.4624202992036111</v>
      </c>
      <c r="AB773">
        <f t="shared" si="111"/>
        <v>0.78810550805347435</v>
      </c>
      <c r="AC773">
        <f t="shared" si="112"/>
        <v>1.2688656401728236</v>
      </c>
      <c r="AD773">
        <f t="shared" si="113"/>
        <v>11.207191941062067</v>
      </c>
      <c r="AE773">
        <v>995</v>
      </c>
      <c r="AF773">
        <f t="shared" si="114"/>
        <v>1.1263509488504591E-2</v>
      </c>
      <c r="AG773">
        <v>2000</v>
      </c>
      <c r="AH773">
        <v>10.388999999999999</v>
      </c>
      <c r="AI773">
        <f t="shared" si="115"/>
        <v>2.168352967273961</v>
      </c>
      <c r="AJ773">
        <f t="shared" si="116"/>
        <v>2.4963622421542261E-2</v>
      </c>
    </row>
    <row r="774" spans="1:36" ht="16">
      <c r="A774" t="s">
        <v>107</v>
      </c>
      <c r="B774" t="s">
        <v>108</v>
      </c>
      <c r="C774" t="s">
        <v>13</v>
      </c>
      <c r="D774" t="s">
        <v>14</v>
      </c>
      <c r="E774">
        <v>8</v>
      </c>
      <c r="F774">
        <v>0.17899999999999999</v>
      </c>
      <c r="G774">
        <v>1148.9000000000001</v>
      </c>
      <c r="I774">
        <v>-20.782980800000001</v>
      </c>
      <c r="J774">
        <v>1.082938062995723</v>
      </c>
      <c r="K774" s="13">
        <f t="shared" si="108"/>
        <v>1.1713918258562712</v>
      </c>
      <c r="M774" t="s">
        <v>151</v>
      </c>
      <c r="N774" t="s">
        <v>152</v>
      </c>
      <c r="O774" t="s">
        <v>153</v>
      </c>
      <c r="P774" t="s">
        <v>150</v>
      </c>
      <c r="Q774">
        <v>4</v>
      </c>
      <c r="R774">
        <v>5</v>
      </c>
      <c r="S774" t="s">
        <v>108</v>
      </c>
      <c r="U774">
        <v>1.3156213560919937E-2</v>
      </c>
      <c r="V774" s="14">
        <v>13.3</v>
      </c>
      <c r="W774" s="15">
        <v>818.19799999999998</v>
      </c>
      <c r="X774" s="15">
        <v>504.44940000000003</v>
      </c>
      <c r="Y774" s="15">
        <f t="shared" si="109"/>
        <v>0.61653707293344651</v>
      </c>
      <c r="Z774" s="12">
        <f t="shared" si="110"/>
        <v>8.1999430700148395</v>
      </c>
      <c r="AA774">
        <v>6.4624202992036111</v>
      </c>
      <c r="AB774">
        <f t="shared" si="111"/>
        <v>0.78810550805347435</v>
      </c>
      <c r="AC774">
        <f t="shared" si="112"/>
        <v>1.2688656401728236</v>
      </c>
      <c r="AD774">
        <f t="shared" si="113"/>
        <v>1.6693467342227059E-2</v>
      </c>
      <c r="AE774">
        <v>995</v>
      </c>
      <c r="AF774">
        <f t="shared" si="114"/>
        <v>1.6777354112791013E-5</v>
      </c>
      <c r="AG774">
        <v>2000</v>
      </c>
      <c r="AH774">
        <v>10.388999999999999</v>
      </c>
      <c r="AI774">
        <f t="shared" si="115"/>
        <v>3.2298304192494012E-3</v>
      </c>
      <c r="AJ774">
        <f t="shared" si="116"/>
        <v>3.7833969520106818E-5</v>
      </c>
    </row>
    <row r="775" spans="1:36" ht="16">
      <c r="A775" t="s">
        <v>107</v>
      </c>
      <c r="B775" t="s">
        <v>108</v>
      </c>
      <c r="C775" t="s">
        <v>13</v>
      </c>
      <c r="D775" t="s">
        <v>14</v>
      </c>
      <c r="E775">
        <v>9</v>
      </c>
      <c r="F775">
        <v>0.92100000000000004</v>
      </c>
      <c r="G775">
        <v>1200.0999999999999</v>
      </c>
      <c r="H775" t="s">
        <v>15</v>
      </c>
      <c r="I775">
        <v>-20.354999200000002</v>
      </c>
      <c r="J775">
        <v>1.0834062495274206</v>
      </c>
      <c r="K775" s="13">
        <f t="shared" si="108"/>
        <v>1.1718978005424645</v>
      </c>
      <c r="M775" t="s">
        <v>151</v>
      </c>
      <c r="N775" t="s">
        <v>152</v>
      </c>
      <c r="O775" t="s">
        <v>153</v>
      </c>
      <c r="P775" t="s">
        <v>150</v>
      </c>
      <c r="Q775">
        <v>4</v>
      </c>
      <c r="R775">
        <v>5</v>
      </c>
      <c r="S775" t="s">
        <v>108</v>
      </c>
      <c r="T775" t="s">
        <v>15</v>
      </c>
      <c r="U775">
        <v>6.7692026198923255E-2</v>
      </c>
      <c r="V775" s="14">
        <v>13.3</v>
      </c>
      <c r="W775" s="15">
        <v>818.19799999999998</v>
      </c>
      <c r="X775" s="15">
        <v>504.44940000000003</v>
      </c>
      <c r="Y775" s="15">
        <f t="shared" si="109"/>
        <v>0.61653707293344651</v>
      </c>
      <c r="Z775" s="12">
        <f t="shared" si="110"/>
        <v>8.1999430700148395</v>
      </c>
      <c r="AA775">
        <v>6.4624202992036111</v>
      </c>
      <c r="AB775">
        <f t="shared" si="111"/>
        <v>0.78810550805347435</v>
      </c>
      <c r="AC775">
        <f t="shared" si="112"/>
        <v>1.2688656401728236</v>
      </c>
      <c r="AD775">
        <f t="shared" si="113"/>
        <v>8.5892086157492303E-2</v>
      </c>
      <c r="AE775">
        <v>995</v>
      </c>
      <c r="AF775">
        <f t="shared" si="114"/>
        <v>8.6323704680896785E-5</v>
      </c>
      <c r="AG775">
        <v>2000</v>
      </c>
      <c r="AH775">
        <v>10.388999999999999</v>
      </c>
      <c r="AI775">
        <f t="shared" si="115"/>
        <v>1.6618289475579324E-2</v>
      </c>
      <c r="AJ775">
        <f t="shared" si="116"/>
        <v>1.9474936885209394E-4</v>
      </c>
    </row>
    <row r="776" spans="1:36" ht="16">
      <c r="A776" t="s">
        <v>107</v>
      </c>
      <c r="B776" t="s">
        <v>108</v>
      </c>
      <c r="C776" t="s">
        <v>13</v>
      </c>
      <c r="D776" t="s">
        <v>14</v>
      </c>
      <c r="E776">
        <v>10</v>
      </c>
      <c r="F776">
        <v>161.22800000000001</v>
      </c>
      <c r="G776">
        <v>1367.9</v>
      </c>
      <c r="H776" t="s">
        <v>16</v>
      </c>
      <c r="I776">
        <v>-32.848031599999999</v>
      </c>
      <c r="J776">
        <v>1.0697377879490833</v>
      </c>
      <c r="K776" s="13">
        <f t="shared" si="108"/>
        <v>1.1571259724924403</v>
      </c>
      <c r="M776" t="s">
        <v>151</v>
      </c>
      <c r="N776" t="s">
        <v>152</v>
      </c>
      <c r="O776" t="s">
        <v>153</v>
      </c>
      <c r="P776" t="s">
        <v>150</v>
      </c>
      <c r="Q776">
        <v>4</v>
      </c>
      <c r="R776">
        <v>5</v>
      </c>
      <c r="S776" t="s">
        <v>108</v>
      </c>
      <c r="T776" t="s">
        <v>16</v>
      </c>
      <c r="U776">
        <v>11.85</v>
      </c>
      <c r="V776" s="14">
        <v>13.3</v>
      </c>
      <c r="W776" s="15">
        <v>818.19799999999998</v>
      </c>
      <c r="X776" s="15">
        <v>504.44940000000003</v>
      </c>
      <c r="Y776" s="15">
        <f t="shared" si="109"/>
        <v>0.61653707293344651</v>
      </c>
      <c r="Z776" s="12">
        <f t="shared" si="110"/>
        <v>8.1999430700148395</v>
      </c>
      <c r="AA776">
        <v>6.4624202992036111</v>
      </c>
      <c r="AB776">
        <f t="shared" si="111"/>
        <v>0.78810550805347435</v>
      </c>
      <c r="AC776">
        <f t="shared" si="112"/>
        <v>1.2688656401728236</v>
      </c>
      <c r="AD776">
        <f t="shared" si="113"/>
        <v>15.036057836047959</v>
      </c>
      <c r="AE776">
        <v>995</v>
      </c>
      <c r="AF776">
        <f t="shared" si="114"/>
        <v>1.5111615915626089E-2</v>
      </c>
      <c r="AG776">
        <v>2000</v>
      </c>
      <c r="AH776">
        <v>10.388999999999999</v>
      </c>
      <c r="AI776">
        <f t="shared" si="115"/>
        <v>2.9091569767304053</v>
      </c>
      <c r="AJ776">
        <f t="shared" si="116"/>
        <v>3.3662610958323382E-2</v>
      </c>
    </row>
    <row r="777" spans="1:36" ht="16">
      <c r="A777" t="s">
        <v>107</v>
      </c>
      <c r="B777" t="s">
        <v>108</v>
      </c>
      <c r="C777" t="s">
        <v>13</v>
      </c>
      <c r="D777" t="s">
        <v>14</v>
      </c>
      <c r="E777">
        <v>11</v>
      </c>
      <c r="F777">
        <v>1.032</v>
      </c>
      <c r="G777">
        <v>1391.1</v>
      </c>
      <c r="H777" t="s">
        <v>49</v>
      </c>
      <c r="I777">
        <v>-24.781634</v>
      </c>
      <c r="J777">
        <v>1.078563558982196</v>
      </c>
      <c r="K777" s="13">
        <f t="shared" si="108"/>
        <v>1.1666642290619578</v>
      </c>
      <c r="M777" t="s">
        <v>151</v>
      </c>
      <c r="N777" t="s">
        <v>152</v>
      </c>
      <c r="O777" t="s">
        <v>153</v>
      </c>
      <c r="P777" t="s">
        <v>150</v>
      </c>
      <c r="Q777">
        <v>4</v>
      </c>
      <c r="R777">
        <v>5</v>
      </c>
      <c r="S777" t="s">
        <v>108</v>
      </c>
      <c r="T777" t="s">
        <v>49</v>
      </c>
      <c r="U777">
        <v>7.5850348574689253E-2</v>
      </c>
      <c r="V777" s="14">
        <v>13.3</v>
      </c>
      <c r="W777" s="15">
        <v>818.19799999999998</v>
      </c>
      <c r="X777" s="15">
        <v>504.44940000000003</v>
      </c>
      <c r="Y777" s="15">
        <f t="shared" si="109"/>
        <v>0.61653707293344651</v>
      </c>
      <c r="Z777" s="12">
        <f t="shared" si="110"/>
        <v>8.1999430700148395</v>
      </c>
      <c r="AA777">
        <v>6.4624202992036111</v>
      </c>
      <c r="AB777">
        <f t="shared" si="111"/>
        <v>0.78810550805347435</v>
      </c>
      <c r="AC777">
        <f t="shared" si="112"/>
        <v>1.2688656401728236</v>
      </c>
      <c r="AD777">
        <f t="shared" si="113"/>
        <v>9.6243901101554896E-2</v>
      </c>
      <c r="AE777">
        <v>995</v>
      </c>
      <c r="AF777">
        <f t="shared" si="114"/>
        <v>9.672753879553256E-5</v>
      </c>
      <c r="AG777">
        <v>2000</v>
      </c>
      <c r="AH777">
        <v>10.388999999999999</v>
      </c>
      <c r="AI777">
        <f t="shared" si="115"/>
        <v>1.8621145210421131E-2</v>
      </c>
      <c r="AJ777">
        <f t="shared" si="116"/>
        <v>2.1724624021166736E-4</v>
      </c>
    </row>
    <row r="778" spans="1:36" ht="16">
      <c r="A778" t="s">
        <v>107</v>
      </c>
      <c r="B778" t="s">
        <v>108</v>
      </c>
      <c r="C778" t="s">
        <v>13</v>
      </c>
      <c r="D778" t="s">
        <v>14</v>
      </c>
      <c r="E778">
        <v>12</v>
      </c>
      <c r="F778">
        <v>5.8000000000000003E-2</v>
      </c>
      <c r="G778">
        <v>1471.6</v>
      </c>
      <c r="I778">
        <v>10388.562464000001</v>
      </c>
      <c r="J778">
        <v>11.294636194285259</v>
      </c>
      <c r="K778" s="13">
        <f t="shared" si="108"/>
        <v>12.115019702558982</v>
      </c>
      <c r="M778" t="s">
        <v>151</v>
      </c>
      <c r="N778" t="s">
        <v>152</v>
      </c>
      <c r="O778" t="s">
        <v>153</v>
      </c>
      <c r="P778" t="s">
        <v>150</v>
      </c>
      <c r="Q778">
        <v>4</v>
      </c>
      <c r="R778">
        <v>5</v>
      </c>
      <c r="S778" t="s">
        <v>108</v>
      </c>
      <c r="U778">
        <v>4.2629071873371872E-3</v>
      </c>
      <c r="V778" s="14">
        <v>13.3</v>
      </c>
      <c r="W778" s="15">
        <v>818.19799999999998</v>
      </c>
      <c r="X778" s="15">
        <v>504.44940000000003</v>
      </c>
      <c r="Y778" s="15">
        <f t="shared" si="109"/>
        <v>0.61653707293344651</v>
      </c>
      <c r="Z778" s="12">
        <f t="shared" si="110"/>
        <v>8.1999430700148395</v>
      </c>
      <c r="AA778">
        <v>6.4624202992036111</v>
      </c>
      <c r="AB778">
        <f t="shared" si="111"/>
        <v>0.78810550805347435</v>
      </c>
      <c r="AC778">
        <f t="shared" si="112"/>
        <v>1.2688656401728236</v>
      </c>
      <c r="AD778">
        <f t="shared" si="113"/>
        <v>5.4090564572579309E-3</v>
      </c>
      <c r="AE778">
        <v>995</v>
      </c>
      <c r="AF778">
        <f t="shared" si="114"/>
        <v>5.4362376454853573E-6</v>
      </c>
      <c r="AG778">
        <v>2000</v>
      </c>
      <c r="AH778">
        <v>10.388999999999999</v>
      </c>
      <c r="AI778">
        <f t="shared" si="115"/>
        <v>1.0465372308182419E-3</v>
      </c>
      <c r="AJ778">
        <f t="shared" si="116"/>
        <v>1.2678819170824516E-4</v>
      </c>
    </row>
    <row r="779" spans="1:36" ht="16">
      <c r="A779" t="s">
        <v>107</v>
      </c>
      <c r="B779" t="s">
        <v>108</v>
      </c>
      <c r="C779" t="s">
        <v>13</v>
      </c>
      <c r="D779" t="s">
        <v>14</v>
      </c>
      <c r="E779">
        <v>13</v>
      </c>
      <c r="F779">
        <v>0.223</v>
      </c>
      <c r="G779">
        <v>1535.1</v>
      </c>
      <c r="I779">
        <v>3208.6087983999996</v>
      </c>
      <c r="J779">
        <v>4.4938972599398044</v>
      </c>
      <c r="K779" s="13">
        <f t="shared" si="108"/>
        <v>4.8473035331895913</v>
      </c>
      <c r="M779" t="s">
        <v>151</v>
      </c>
      <c r="N779" t="s">
        <v>152</v>
      </c>
      <c r="O779" t="s">
        <v>153</v>
      </c>
      <c r="P779" t="s">
        <v>150</v>
      </c>
      <c r="Q779">
        <v>4</v>
      </c>
      <c r="R779">
        <v>5</v>
      </c>
      <c r="S779" t="s">
        <v>108</v>
      </c>
      <c r="U779">
        <v>1.6390143151313666E-2</v>
      </c>
      <c r="V779" s="14">
        <v>13.3</v>
      </c>
      <c r="W779" s="15">
        <v>818.19799999999998</v>
      </c>
      <c r="X779" s="15">
        <v>504.44940000000003</v>
      </c>
      <c r="Y779" s="15">
        <f t="shared" si="109"/>
        <v>0.61653707293344651</v>
      </c>
      <c r="Z779" s="12">
        <f t="shared" si="110"/>
        <v>8.1999430700148395</v>
      </c>
      <c r="AA779">
        <v>6.4624202992036111</v>
      </c>
      <c r="AB779">
        <f t="shared" si="111"/>
        <v>0.78810550805347435</v>
      </c>
      <c r="AC779">
        <f t="shared" si="112"/>
        <v>1.2688656401728236</v>
      </c>
      <c r="AD779">
        <f t="shared" si="113"/>
        <v>2.0796889482215836E-2</v>
      </c>
      <c r="AE779">
        <v>995</v>
      </c>
      <c r="AF779">
        <f t="shared" si="114"/>
        <v>2.0901396464538529E-5</v>
      </c>
      <c r="AG779">
        <v>2000</v>
      </c>
      <c r="AH779">
        <v>10.388999999999999</v>
      </c>
      <c r="AI779">
        <f t="shared" si="115"/>
        <v>4.023755215042551E-3</v>
      </c>
      <c r="AJ779">
        <f t="shared" si="116"/>
        <v>1.9504362870565801E-4</v>
      </c>
    </row>
    <row r="780" spans="1:36" ht="16">
      <c r="A780" t="s">
        <v>107</v>
      </c>
      <c r="B780" t="s">
        <v>108</v>
      </c>
      <c r="C780" t="s">
        <v>13</v>
      </c>
      <c r="D780" t="s">
        <v>14</v>
      </c>
      <c r="E780">
        <v>14</v>
      </c>
      <c r="F780">
        <v>0.105</v>
      </c>
      <c r="G780">
        <v>1611.6</v>
      </c>
      <c r="I780">
        <v>1774.8761959999999</v>
      </c>
      <c r="J780">
        <v>3.0090424557320201</v>
      </c>
      <c r="K780" s="13">
        <f t="shared" si="108"/>
        <v>3.2496509034028573</v>
      </c>
      <c r="M780" t="s">
        <v>151</v>
      </c>
      <c r="N780" t="s">
        <v>152</v>
      </c>
      <c r="O780" t="s">
        <v>153</v>
      </c>
      <c r="P780" t="s">
        <v>150</v>
      </c>
      <c r="Q780">
        <v>4</v>
      </c>
      <c r="R780">
        <v>5</v>
      </c>
      <c r="S780" t="s">
        <v>108</v>
      </c>
      <c r="U780">
        <v>7.717331977075941E-3</v>
      </c>
      <c r="V780" s="14">
        <v>13.3</v>
      </c>
      <c r="W780" s="15">
        <v>818.19799999999998</v>
      </c>
      <c r="X780" s="15">
        <v>504.44940000000003</v>
      </c>
      <c r="Y780" s="15">
        <f t="shared" si="109"/>
        <v>0.61653707293344651</v>
      </c>
      <c r="Z780" s="12">
        <f t="shared" si="110"/>
        <v>8.1999430700148395</v>
      </c>
      <c r="AA780">
        <v>6.4624202992036111</v>
      </c>
      <c r="AB780">
        <f t="shared" si="111"/>
        <v>0.78810550805347435</v>
      </c>
      <c r="AC780">
        <f t="shared" si="112"/>
        <v>1.2688656401728236</v>
      </c>
      <c r="AD780">
        <f t="shared" si="113"/>
        <v>9.7922573795186652E-3</v>
      </c>
      <c r="AE780">
        <v>995</v>
      </c>
      <c r="AF780">
        <f t="shared" si="114"/>
        <v>9.8414647030338348E-6</v>
      </c>
      <c r="AG780">
        <v>2000</v>
      </c>
      <c r="AH780">
        <v>10.388999999999999</v>
      </c>
      <c r="AI780">
        <f t="shared" si="115"/>
        <v>1.8945932626881965E-3</v>
      </c>
      <c r="AJ780">
        <f t="shared" si="116"/>
        <v>6.1567667076756641E-5</v>
      </c>
    </row>
    <row r="781" spans="1:36" ht="16">
      <c r="A781" t="s">
        <v>107</v>
      </c>
      <c r="B781" t="s">
        <v>108</v>
      </c>
      <c r="C781" t="s">
        <v>13</v>
      </c>
      <c r="D781" t="s">
        <v>14</v>
      </c>
      <c r="E781">
        <v>15</v>
      </c>
      <c r="F781">
        <v>5.8000000000000003E-2</v>
      </c>
      <c r="G781">
        <v>1613.9</v>
      </c>
      <c r="I781">
        <v>3986.9038936000002</v>
      </c>
      <c r="J781">
        <v>5.2810621112080032</v>
      </c>
      <c r="K781" s="13">
        <f t="shared" si="108"/>
        <v>5.692682314738903</v>
      </c>
      <c r="M781" t="s">
        <v>151</v>
      </c>
      <c r="N781" t="s">
        <v>152</v>
      </c>
      <c r="O781" t="s">
        <v>153</v>
      </c>
      <c r="P781" t="s">
        <v>150</v>
      </c>
      <c r="Q781">
        <v>4</v>
      </c>
      <c r="R781">
        <v>5</v>
      </c>
      <c r="S781" t="s">
        <v>108</v>
      </c>
      <c r="U781">
        <v>4.2629071873371872E-3</v>
      </c>
      <c r="V781" s="14">
        <v>13.3</v>
      </c>
      <c r="W781" s="15">
        <v>818.19799999999998</v>
      </c>
      <c r="X781" s="15">
        <v>504.44940000000003</v>
      </c>
      <c r="Y781" s="15">
        <f t="shared" si="109"/>
        <v>0.61653707293344651</v>
      </c>
      <c r="Z781" s="12">
        <f t="shared" si="110"/>
        <v>8.1999430700148395</v>
      </c>
      <c r="AA781">
        <v>6.4624202992036111</v>
      </c>
      <c r="AB781">
        <f t="shared" si="111"/>
        <v>0.78810550805347435</v>
      </c>
      <c r="AC781">
        <f t="shared" si="112"/>
        <v>1.2688656401728236</v>
      </c>
      <c r="AD781">
        <f t="shared" si="113"/>
        <v>5.4090564572579309E-3</v>
      </c>
      <c r="AE781">
        <v>995</v>
      </c>
      <c r="AF781">
        <f t="shared" si="114"/>
        <v>5.4362376454853573E-6</v>
      </c>
      <c r="AG781">
        <v>2000</v>
      </c>
      <c r="AH781">
        <v>10.388999999999999</v>
      </c>
      <c r="AI781">
        <f t="shared" si="115"/>
        <v>1.0465372308182419E-3</v>
      </c>
      <c r="AJ781">
        <f t="shared" si="116"/>
        <v>5.9576039855948308E-5</v>
      </c>
    </row>
    <row r="782" spans="1:36" ht="16">
      <c r="A782" t="s">
        <v>107</v>
      </c>
      <c r="B782" t="s">
        <v>108</v>
      </c>
      <c r="C782" t="s">
        <v>13</v>
      </c>
      <c r="D782" t="s">
        <v>14</v>
      </c>
      <c r="E782">
        <v>16</v>
      </c>
      <c r="F782">
        <v>9.1999999999999998E-2</v>
      </c>
      <c r="G782">
        <v>1624.3</v>
      </c>
      <c r="I782">
        <v>2034.6629463999998</v>
      </c>
      <c r="J782">
        <v>3.2815077675417843</v>
      </c>
      <c r="K782" s="13">
        <f t="shared" si="108"/>
        <v>3.5431071531008294</v>
      </c>
      <c r="M782" t="s">
        <v>151</v>
      </c>
      <c r="N782" t="s">
        <v>152</v>
      </c>
      <c r="O782" t="s">
        <v>153</v>
      </c>
      <c r="P782" t="s">
        <v>150</v>
      </c>
      <c r="Q782">
        <v>4</v>
      </c>
      <c r="R782">
        <v>5</v>
      </c>
      <c r="S782" t="s">
        <v>108</v>
      </c>
      <c r="U782">
        <v>6.7618527799141589E-3</v>
      </c>
      <c r="V782" s="14">
        <v>13.3</v>
      </c>
      <c r="W782" s="15">
        <v>818.19799999999998</v>
      </c>
      <c r="X782" s="15">
        <v>504.44940000000003</v>
      </c>
      <c r="Y782" s="15">
        <f t="shared" si="109"/>
        <v>0.61653707293344651</v>
      </c>
      <c r="Z782" s="12">
        <f t="shared" si="110"/>
        <v>8.1999430700148395</v>
      </c>
      <c r="AA782">
        <v>6.4624202992036111</v>
      </c>
      <c r="AB782">
        <f t="shared" si="111"/>
        <v>0.78810550805347435</v>
      </c>
      <c r="AC782">
        <f t="shared" si="112"/>
        <v>1.2688656401728236</v>
      </c>
      <c r="AD782">
        <f t="shared" si="113"/>
        <v>8.579882656340165E-3</v>
      </c>
      <c r="AE782">
        <v>995</v>
      </c>
      <c r="AF782">
        <f t="shared" si="114"/>
        <v>8.6229976445629794E-6</v>
      </c>
      <c r="AG782">
        <v>2000</v>
      </c>
      <c r="AH782">
        <v>10.388999999999999</v>
      </c>
      <c r="AI782">
        <f t="shared" si="115"/>
        <v>1.6600245730220386E-3</v>
      </c>
      <c r="AJ782">
        <f t="shared" si="116"/>
        <v>5.8816449389975354E-5</v>
      </c>
    </row>
    <row r="783" spans="1:36" ht="16">
      <c r="A783" t="s">
        <v>107</v>
      </c>
      <c r="B783" t="s">
        <v>108</v>
      </c>
      <c r="C783" t="s">
        <v>13</v>
      </c>
      <c r="D783" t="s">
        <v>14</v>
      </c>
      <c r="E783">
        <v>17</v>
      </c>
      <c r="F783">
        <v>1.2549999999999999</v>
      </c>
      <c r="G783">
        <v>1647.8</v>
      </c>
      <c r="H783" t="s">
        <v>19</v>
      </c>
      <c r="I783">
        <v>3354.7251711999997</v>
      </c>
      <c r="J783">
        <v>4.642674851333414</v>
      </c>
      <c r="K783" s="13">
        <f t="shared" si="108"/>
        <v>5.0071677910736501</v>
      </c>
      <c r="M783" t="s">
        <v>151</v>
      </c>
      <c r="N783" t="s">
        <v>152</v>
      </c>
      <c r="O783" t="s">
        <v>153</v>
      </c>
      <c r="P783" t="s">
        <v>150</v>
      </c>
      <c r="Q783">
        <v>4</v>
      </c>
      <c r="R783">
        <v>5</v>
      </c>
      <c r="S783" t="s">
        <v>108</v>
      </c>
      <c r="T783" t="s">
        <v>19</v>
      </c>
      <c r="U783">
        <v>9.2240491726002918E-2</v>
      </c>
      <c r="V783" s="14">
        <v>13.3</v>
      </c>
      <c r="W783" s="15">
        <v>818.19799999999998</v>
      </c>
      <c r="X783" s="15">
        <v>504.44940000000003</v>
      </c>
      <c r="Y783" s="15">
        <f t="shared" si="109"/>
        <v>0.61653707293344651</v>
      </c>
      <c r="Z783" s="12">
        <f t="shared" si="110"/>
        <v>8.1999430700148395</v>
      </c>
      <c r="AA783">
        <v>6.4624202992036111</v>
      </c>
      <c r="AB783">
        <f t="shared" si="111"/>
        <v>0.78810550805347435</v>
      </c>
      <c r="AC783">
        <f t="shared" si="112"/>
        <v>1.2688656401728236</v>
      </c>
      <c r="AD783">
        <f t="shared" si="113"/>
        <v>0.11704079058377073</v>
      </c>
      <c r="AE783">
        <v>995</v>
      </c>
      <c r="AF783">
        <f t="shared" si="114"/>
        <v>1.1762893526007108E-4</v>
      </c>
      <c r="AG783">
        <v>2000</v>
      </c>
      <c r="AH783">
        <v>10.388999999999999</v>
      </c>
      <c r="AI783">
        <f t="shared" si="115"/>
        <v>2.2644900425463681E-2</v>
      </c>
      <c r="AJ783">
        <f t="shared" si="116"/>
        <v>1.1338681604245173E-3</v>
      </c>
    </row>
    <row r="784" spans="1:36" ht="16">
      <c r="A784" t="s">
        <v>107</v>
      </c>
      <c r="B784" t="s">
        <v>108</v>
      </c>
      <c r="C784" t="s">
        <v>13</v>
      </c>
      <c r="D784" t="s">
        <v>14</v>
      </c>
      <c r="E784">
        <v>18</v>
      </c>
      <c r="F784">
        <v>0.82099999999999995</v>
      </c>
      <c r="G784">
        <v>1663.8</v>
      </c>
      <c r="H784" t="s">
        <v>20</v>
      </c>
      <c r="I784">
        <v>7951.8559416000007</v>
      </c>
      <c r="J784">
        <v>9.0978866531583957</v>
      </c>
      <c r="K784" s="13">
        <f t="shared" si="108"/>
        <v>9.7762950178059551</v>
      </c>
      <c r="M784" t="s">
        <v>151</v>
      </c>
      <c r="N784" t="s">
        <v>152</v>
      </c>
      <c r="O784" t="s">
        <v>153</v>
      </c>
      <c r="P784" t="s">
        <v>150</v>
      </c>
      <c r="Q784">
        <v>4</v>
      </c>
      <c r="R784">
        <v>5</v>
      </c>
      <c r="S784" t="s">
        <v>108</v>
      </c>
      <c r="T784" t="s">
        <v>20</v>
      </c>
      <c r="U784">
        <v>6.0342186220755691E-2</v>
      </c>
      <c r="V784" s="14">
        <v>13.3</v>
      </c>
      <c r="W784" s="15">
        <v>818.19799999999998</v>
      </c>
      <c r="X784" s="15">
        <v>504.44940000000003</v>
      </c>
      <c r="Y784" s="15">
        <f t="shared" si="109"/>
        <v>0.61653707293344651</v>
      </c>
      <c r="Z784" s="12">
        <f t="shared" si="110"/>
        <v>8.1999430700148395</v>
      </c>
      <c r="AA784">
        <v>6.4624202992036111</v>
      </c>
      <c r="AB784">
        <f t="shared" si="111"/>
        <v>0.78810550805347435</v>
      </c>
      <c r="AC784">
        <f t="shared" si="112"/>
        <v>1.2688656401728236</v>
      </c>
      <c r="AD784">
        <f t="shared" si="113"/>
        <v>7.6566126748426902E-2</v>
      </c>
      <c r="AE784">
        <v>995</v>
      </c>
      <c r="AF784">
        <f t="shared" si="114"/>
        <v>7.6950881154197893E-5</v>
      </c>
      <c r="AG784">
        <v>2000</v>
      </c>
      <c r="AH784">
        <v>10.388999999999999</v>
      </c>
      <c r="AI784">
        <f t="shared" si="115"/>
        <v>1.4813914939685801E-2</v>
      </c>
      <c r="AJ784">
        <f t="shared" si="116"/>
        <v>1.4482520281905149E-3</v>
      </c>
    </row>
    <row r="785" spans="1:36" ht="16">
      <c r="A785" t="s">
        <v>107</v>
      </c>
      <c r="B785" t="s">
        <v>108</v>
      </c>
      <c r="C785" t="s">
        <v>13</v>
      </c>
      <c r="D785" t="s">
        <v>14</v>
      </c>
      <c r="E785">
        <v>19</v>
      </c>
      <c r="F785">
        <v>0.187</v>
      </c>
      <c r="G785">
        <v>1713.8</v>
      </c>
      <c r="I785">
        <v>2951.5492312000001</v>
      </c>
      <c r="J785">
        <v>4.2310259511168038</v>
      </c>
      <c r="K785" s="13">
        <f t="shared" si="108"/>
        <v>4.5647477147540059</v>
      </c>
      <c r="M785" t="s">
        <v>151</v>
      </c>
      <c r="N785" t="s">
        <v>152</v>
      </c>
      <c r="O785" t="s">
        <v>153</v>
      </c>
      <c r="P785" t="s">
        <v>150</v>
      </c>
      <c r="Q785">
        <v>4</v>
      </c>
      <c r="R785">
        <v>5</v>
      </c>
      <c r="S785" t="s">
        <v>108</v>
      </c>
      <c r="U785">
        <v>1.3744200759173344E-2</v>
      </c>
      <c r="V785" s="14">
        <v>13.3</v>
      </c>
      <c r="W785" s="15">
        <v>818.19799999999998</v>
      </c>
      <c r="X785" s="15">
        <v>504.44940000000003</v>
      </c>
      <c r="Y785" s="15">
        <f t="shared" si="109"/>
        <v>0.61653707293344651</v>
      </c>
      <c r="Z785" s="12">
        <f t="shared" si="110"/>
        <v>8.1999430700148395</v>
      </c>
      <c r="AA785">
        <v>6.4624202992036111</v>
      </c>
      <c r="AB785">
        <f t="shared" si="111"/>
        <v>0.78810550805347435</v>
      </c>
      <c r="AC785">
        <f t="shared" si="112"/>
        <v>1.2688656401728236</v>
      </c>
      <c r="AD785">
        <f t="shared" si="113"/>
        <v>1.7439544094952294E-2</v>
      </c>
      <c r="AE785">
        <v>995</v>
      </c>
      <c r="AF785">
        <f t="shared" si="114"/>
        <v>1.7527179994926929E-5</v>
      </c>
      <c r="AG785">
        <v>2000</v>
      </c>
      <c r="AH785">
        <v>10.388999999999999</v>
      </c>
      <c r="AI785">
        <f t="shared" si="115"/>
        <v>3.3741803821208836E-3</v>
      </c>
      <c r="AJ785">
        <f t="shared" si="116"/>
        <v>1.54022821884541E-4</v>
      </c>
    </row>
    <row r="786" spans="1:36" ht="16">
      <c r="A786" t="s">
        <v>107</v>
      </c>
      <c r="B786" t="s">
        <v>108</v>
      </c>
      <c r="C786" t="s">
        <v>13</v>
      </c>
      <c r="D786" t="s">
        <v>14</v>
      </c>
      <c r="E786">
        <v>20</v>
      </c>
      <c r="F786">
        <v>0.17100000000000001</v>
      </c>
      <c r="G786">
        <v>1720.9</v>
      </c>
      <c r="I786">
        <v>1657.3616608</v>
      </c>
      <c r="J786">
        <v>2.8852878649647109</v>
      </c>
      <c r="K786" s="13">
        <f t="shared" si="108"/>
        <v>3.1163186197551167</v>
      </c>
      <c r="M786" t="s">
        <v>151</v>
      </c>
      <c r="N786" t="s">
        <v>152</v>
      </c>
      <c r="O786" t="s">
        <v>153</v>
      </c>
      <c r="P786" t="s">
        <v>150</v>
      </c>
      <c r="Q786">
        <v>4</v>
      </c>
      <c r="R786">
        <v>5</v>
      </c>
      <c r="S786" t="s">
        <v>108</v>
      </c>
      <c r="U786">
        <v>1.2568226362666534E-2</v>
      </c>
      <c r="V786" s="14">
        <v>13.3</v>
      </c>
      <c r="W786" s="15">
        <v>818.19799999999998</v>
      </c>
      <c r="X786" s="15">
        <v>504.44940000000003</v>
      </c>
      <c r="Y786" s="15">
        <f t="shared" si="109"/>
        <v>0.61653707293344651</v>
      </c>
      <c r="Z786" s="12">
        <f t="shared" si="110"/>
        <v>8.1999430700148395</v>
      </c>
      <c r="AA786">
        <v>6.4624202992036111</v>
      </c>
      <c r="AB786">
        <f t="shared" si="111"/>
        <v>0.78810550805347435</v>
      </c>
      <c r="AC786">
        <f t="shared" si="112"/>
        <v>1.2688656401728236</v>
      </c>
      <c r="AD786">
        <f t="shared" si="113"/>
        <v>1.5947390589501828E-2</v>
      </c>
      <c r="AE786">
        <v>995</v>
      </c>
      <c r="AF786">
        <f t="shared" si="114"/>
        <v>1.6027528230655103E-5</v>
      </c>
      <c r="AG786">
        <v>2000</v>
      </c>
      <c r="AH786">
        <v>10.388999999999999</v>
      </c>
      <c r="AI786">
        <f t="shared" si="115"/>
        <v>3.0854804563779197E-3</v>
      </c>
      <c r="AJ786">
        <f t="shared" si="116"/>
        <v>9.6153401971010255E-5</v>
      </c>
    </row>
    <row r="787" spans="1:36" ht="16">
      <c r="A787" t="s">
        <v>107</v>
      </c>
      <c r="B787" t="s">
        <v>108</v>
      </c>
      <c r="C787" t="s">
        <v>13</v>
      </c>
      <c r="D787" t="s">
        <v>14</v>
      </c>
      <c r="E787">
        <v>21</v>
      </c>
      <c r="F787">
        <v>0.13300000000000001</v>
      </c>
      <c r="G787">
        <v>1799.7</v>
      </c>
      <c r="I787">
        <v>5302.3945840000006</v>
      </c>
      <c r="J787">
        <v>6.5824493144694021</v>
      </c>
      <c r="K787" s="13">
        <f t="shared" si="108"/>
        <v>7.0879127620366784</v>
      </c>
      <c r="M787" t="s">
        <v>151</v>
      </c>
      <c r="N787" t="s">
        <v>152</v>
      </c>
      <c r="O787" t="s">
        <v>153</v>
      </c>
      <c r="P787" t="s">
        <v>150</v>
      </c>
      <c r="Q787">
        <v>4</v>
      </c>
      <c r="R787">
        <v>5</v>
      </c>
      <c r="S787" t="s">
        <v>108</v>
      </c>
      <c r="U787">
        <v>9.775287170962859E-3</v>
      </c>
      <c r="V787" s="14">
        <v>13.3</v>
      </c>
      <c r="W787" s="15">
        <v>818.19799999999998</v>
      </c>
      <c r="X787" s="15">
        <v>504.44940000000003</v>
      </c>
      <c r="Y787" s="15">
        <f t="shared" si="109"/>
        <v>0.61653707293344651</v>
      </c>
      <c r="Z787" s="12">
        <f t="shared" si="110"/>
        <v>8.1999430700148395</v>
      </c>
      <c r="AA787">
        <v>6.4624202992036111</v>
      </c>
      <c r="AB787">
        <f t="shared" si="111"/>
        <v>0.78810550805347435</v>
      </c>
      <c r="AC787">
        <f t="shared" si="112"/>
        <v>1.2688656401728236</v>
      </c>
      <c r="AD787">
        <f t="shared" si="113"/>
        <v>1.2403526014056978E-2</v>
      </c>
      <c r="AE787">
        <v>995</v>
      </c>
      <c r="AF787">
        <f t="shared" si="114"/>
        <v>1.2465855290509525E-5</v>
      </c>
      <c r="AG787">
        <v>2000</v>
      </c>
      <c r="AH787">
        <v>10.388999999999999</v>
      </c>
      <c r="AI787">
        <f t="shared" si="115"/>
        <v>2.3998181327383821E-3</v>
      </c>
      <c r="AJ787">
        <f t="shared" si="116"/>
        <v>1.7009701569603409E-4</v>
      </c>
    </row>
    <row r="788" spans="1:36" ht="16">
      <c r="A788" t="s">
        <v>107</v>
      </c>
      <c r="B788" t="s">
        <v>108</v>
      </c>
      <c r="C788" t="s">
        <v>13</v>
      </c>
      <c r="D788" t="s">
        <v>14</v>
      </c>
      <c r="E788">
        <v>22</v>
      </c>
      <c r="F788">
        <v>0.55100000000000005</v>
      </c>
      <c r="G788">
        <v>1828.5</v>
      </c>
      <c r="H788" t="s">
        <v>23</v>
      </c>
      <c r="I788">
        <v>7100.7579136000004</v>
      </c>
      <c r="J788">
        <v>8.3047392415122641</v>
      </c>
      <c r="K788" s="13">
        <f t="shared" si="108"/>
        <v>8.9298143967675578</v>
      </c>
      <c r="M788" t="s">
        <v>151</v>
      </c>
      <c r="N788" t="s">
        <v>152</v>
      </c>
      <c r="O788" t="s">
        <v>153</v>
      </c>
      <c r="P788" t="s">
        <v>150</v>
      </c>
      <c r="Q788">
        <v>4</v>
      </c>
      <c r="R788">
        <v>5</v>
      </c>
      <c r="S788" t="s">
        <v>108</v>
      </c>
      <c r="T788" t="s">
        <v>23</v>
      </c>
      <c r="U788">
        <v>4.0497618279703274E-2</v>
      </c>
      <c r="V788" s="14">
        <v>13.3</v>
      </c>
      <c r="W788" s="15">
        <v>818.19799999999998</v>
      </c>
      <c r="X788" s="15">
        <v>504.44940000000003</v>
      </c>
      <c r="Y788" s="15">
        <f t="shared" si="109"/>
        <v>0.61653707293344651</v>
      </c>
      <c r="Z788" s="12">
        <f t="shared" si="110"/>
        <v>8.1999430700148395</v>
      </c>
      <c r="AA788">
        <v>6.4624202992036111</v>
      </c>
      <c r="AB788">
        <f t="shared" si="111"/>
        <v>0.78810550805347435</v>
      </c>
      <c r="AC788">
        <f t="shared" si="112"/>
        <v>1.2688656401728236</v>
      </c>
      <c r="AD788">
        <f t="shared" si="113"/>
        <v>5.1386036343950336E-2</v>
      </c>
      <c r="AE788">
        <v>995</v>
      </c>
      <c r="AF788">
        <f t="shared" si="114"/>
        <v>5.1644257632110892E-5</v>
      </c>
      <c r="AG788">
        <v>2000</v>
      </c>
      <c r="AH788">
        <v>10.388999999999999</v>
      </c>
      <c r="AI788">
        <f t="shared" si="115"/>
        <v>9.9421036927732978E-3</v>
      </c>
      <c r="AJ788">
        <f t="shared" si="116"/>
        <v>8.8781140689882894E-4</v>
      </c>
    </row>
    <row r="789" spans="1:36" ht="16">
      <c r="A789" t="s">
        <v>107</v>
      </c>
      <c r="B789" t="s">
        <v>108</v>
      </c>
      <c r="C789" t="s">
        <v>13</v>
      </c>
      <c r="D789" t="s">
        <v>14</v>
      </c>
      <c r="E789">
        <v>23</v>
      </c>
      <c r="F789">
        <v>0.17199999999999999</v>
      </c>
      <c r="G789">
        <v>1856.5</v>
      </c>
      <c r="I789">
        <v>6270.6828024000006</v>
      </c>
      <c r="J789">
        <v>7.5177366013404194</v>
      </c>
      <c r="K789" s="13">
        <f t="shared" si="108"/>
        <v>8.0888016086389793</v>
      </c>
      <c r="M789" t="s">
        <v>151</v>
      </c>
      <c r="N789" t="s">
        <v>152</v>
      </c>
      <c r="O789" t="s">
        <v>153</v>
      </c>
      <c r="P789" t="s">
        <v>150</v>
      </c>
      <c r="Q789">
        <v>4</v>
      </c>
      <c r="R789">
        <v>5</v>
      </c>
      <c r="S789" t="s">
        <v>108</v>
      </c>
      <c r="U789">
        <v>1.2641724762448209E-2</v>
      </c>
      <c r="V789" s="14">
        <v>13.3</v>
      </c>
      <c r="W789" s="15">
        <v>818.19799999999998</v>
      </c>
      <c r="X789" s="15">
        <v>504.44940000000003</v>
      </c>
      <c r="Y789" s="15">
        <f t="shared" si="109"/>
        <v>0.61653707293344651</v>
      </c>
      <c r="Z789" s="12">
        <f t="shared" si="110"/>
        <v>8.1999430700148395</v>
      </c>
      <c r="AA789">
        <v>6.4624202992036111</v>
      </c>
      <c r="AB789">
        <f t="shared" si="111"/>
        <v>0.78810550805347435</v>
      </c>
      <c r="AC789">
        <f t="shared" si="112"/>
        <v>1.2688656401728236</v>
      </c>
      <c r="AD789">
        <f t="shared" si="113"/>
        <v>1.6040650183592482E-2</v>
      </c>
      <c r="AE789">
        <v>995</v>
      </c>
      <c r="AF789">
        <f t="shared" si="114"/>
        <v>1.6121256465922091E-5</v>
      </c>
      <c r="AG789">
        <v>2000</v>
      </c>
      <c r="AH789">
        <v>10.388999999999999</v>
      </c>
      <c r="AI789">
        <f t="shared" si="115"/>
        <v>3.1035242017368545E-3</v>
      </c>
      <c r="AJ789">
        <f t="shared" si="116"/>
        <v>2.5103791555459071E-4</v>
      </c>
    </row>
    <row r="790" spans="1:36" ht="16">
      <c r="A790" t="s">
        <v>107</v>
      </c>
      <c r="B790" t="s">
        <v>108</v>
      </c>
      <c r="C790" t="s">
        <v>13</v>
      </c>
      <c r="D790" t="s">
        <v>14</v>
      </c>
      <c r="E790">
        <v>24</v>
      </c>
      <c r="F790">
        <v>0.99399999999999999</v>
      </c>
      <c r="G790">
        <v>1865.1</v>
      </c>
      <c r="H790" t="s">
        <v>25</v>
      </c>
      <c r="I790">
        <v>6025.7900036000001</v>
      </c>
      <c r="J790">
        <v>7.2829639732849234</v>
      </c>
      <c r="K790" s="13">
        <f t="shared" si="108"/>
        <v>7.8377064875796698</v>
      </c>
      <c r="M790" t="s">
        <v>151</v>
      </c>
      <c r="N790" t="s">
        <v>152</v>
      </c>
      <c r="O790" t="s">
        <v>153</v>
      </c>
      <c r="P790" t="s">
        <v>150</v>
      </c>
      <c r="Q790">
        <v>4</v>
      </c>
      <c r="R790">
        <v>5</v>
      </c>
      <c r="S790" t="s">
        <v>108</v>
      </c>
      <c r="T790" t="s">
        <v>25</v>
      </c>
      <c r="U790">
        <v>7.3057409382985578E-2</v>
      </c>
      <c r="V790" s="14">
        <v>13.3</v>
      </c>
      <c r="W790" s="15">
        <v>818.19799999999998</v>
      </c>
      <c r="X790" s="15">
        <v>504.44940000000003</v>
      </c>
      <c r="Y790" s="15">
        <f t="shared" si="109"/>
        <v>0.61653707293344651</v>
      </c>
      <c r="Z790" s="12">
        <f t="shared" si="110"/>
        <v>8.1999430700148395</v>
      </c>
      <c r="AA790">
        <v>6.4624202992036111</v>
      </c>
      <c r="AB790">
        <f t="shared" si="111"/>
        <v>0.78810550805347435</v>
      </c>
      <c r="AC790">
        <f t="shared" si="112"/>
        <v>1.2688656401728236</v>
      </c>
      <c r="AD790">
        <f t="shared" si="113"/>
        <v>9.2700036526110044E-2</v>
      </c>
      <c r="AE790">
        <v>995</v>
      </c>
      <c r="AF790">
        <f t="shared" si="114"/>
        <v>9.3165865855386975E-5</v>
      </c>
      <c r="AG790">
        <v>2000</v>
      </c>
      <c r="AH790">
        <v>10.388999999999999</v>
      </c>
      <c r="AI790">
        <f t="shared" si="115"/>
        <v>1.7935482886781592E-2</v>
      </c>
      <c r="AJ790">
        <f t="shared" si="116"/>
        <v>1.4057305057960223E-3</v>
      </c>
    </row>
    <row r="791" spans="1:36" ht="16">
      <c r="A791" t="s">
        <v>107</v>
      </c>
      <c r="B791" t="s">
        <v>108</v>
      </c>
      <c r="C791" t="s">
        <v>13</v>
      </c>
      <c r="D791" t="s">
        <v>14</v>
      </c>
      <c r="E791">
        <v>25</v>
      </c>
      <c r="F791">
        <v>0.218</v>
      </c>
      <c r="G791">
        <v>1868.5</v>
      </c>
      <c r="I791">
        <v>14232.607790800001</v>
      </c>
      <c r="J791">
        <v>14.552198504679479</v>
      </c>
      <c r="K791" s="13">
        <f t="shared" si="108"/>
        <v>15.56766922014498</v>
      </c>
      <c r="M791" t="s">
        <v>151</v>
      </c>
      <c r="N791" t="s">
        <v>152</v>
      </c>
      <c r="O791" t="s">
        <v>153</v>
      </c>
      <c r="P791" t="s">
        <v>150</v>
      </c>
      <c r="Q791">
        <v>4</v>
      </c>
      <c r="R791">
        <v>5</v>
      </c>
      <c r="S791" t="s">
        <v>108</v>
      </c>
      <c r="U791">
        <v>1.6022651152405289E-2</v>
      </c>
      <c r="V791" s="14">
        <v>13.3</v>
      </c>
      <c r="W791" s="15">
        <v>818.19799999999998</v>
      </c>
      <c r="X791" s="15">
        <v>504.44940000000003</v>
      </c>
      <c r="Y791" s="15">
        <f t="shared" si="109"/>
        <v>0.61653707293344651</v>
      </c>
      <c r="Z791" s="12">
        <f t="shared" si="110"/>
        <v>8.1999430700148395</v>
      </c>
      <c r="AA791">
        <v>6.4624202992036111</v>
      </c>
      <c r="AB791">
        <f t="shared" si="111"/>
        <v>0.78810550805347435</v>
      </c>
      <c r="AC791">
        <f t="shared" si="112"/>
        <v>1.2688656401728236</v>
      </c>
      <c r="AD791">
        <f t="shared" si="113"/>
        <v>2.0330591511762565E-2</v>
      </c>
      <c r="AE791">
        <v>995</v>
      </c>
      <c r="AF791">
        <f t="shared" si="114"/>
        <v>2.0432755288203583E-5</v>
      </c>
      <c r="AG791">
        <v>2000</v>
      </c>
      <c r="AH791">
        <v>10.388999999999999</v>
      </c>
      <c r="AI791">
        <f t="shared" si="115"/>
        <v>3.9335364882478749E-3</v>
      </c>
      <c r="AJ791">
        <f t="shared" si="116"/>
        <v>6.1235994914413626E-4</v>
      </c>
    </row>
    <row r="792" spans="1:36" ht="16">
      <c r="A792" t="s">
        <v>107</v>
      </c>
      <c r="B792" t="s">
        <v>108</v>
      </c>
      <c r="C792" t="s">
        <v>13</v>
      </c>
      <c r="D792" t="s">
        <v>14</v>
      </c>
      <c r="E792">
        <v>26</v>
      </c>
      <c r="F792">
        <v>0.59099999999999997</v>
      </c>
      <c r="G792">
        <v>1881</v>
      </c>
      <c r="H792" t="s">
        <v>26</v>
      </c>
      <c r="I792">
        <v>2415.7268236</v>
      </c>
      <c r="J792">
        <v>3.6784107808138922</v>
      </c>
      <c r="K792" s="13">
        <f t="shared" si="108"/>
        <v>3.9703521081709297</v>
      </c>
      <c r="M792" t="s">
        <v>151</v>
      </c>
      <c r="N792" t="s">
        <v>152</v>
      </c>
      <c r="O792" t="s">
        <v>153</v>
      </c>
      <c r="P792" t="s">
        <v>150</v>
      </c>
      <c r="Q792">
        <v>4</v>
      </c>
      <c r="R792">
        <v>5</v>
      </c>
      <c r="S792" t="s">
        <v>108</v>
      </c>
      <c r="T792" t="s">
        <v>26</v>
      </c>
      <c r="U792">
        <v>4.3437554270970291E-2</v>
      </c>
      <c r="V792" s="14">
        <v>13.3</v>
      </c>
      <c r="W792" s="15">
        <v>818.19799999999998</v>
      </c>
      <c r="X792" s="15">
        <v>504.44940000000003</v>
      </c>
      <c r="Y792" s="15">
        <f t="shared" si="109"/>
        <v>0.61653707293344651</v>
      </c>
      <c r="Z792" s="12">
        <f t="shared" si="110"/>
        <v>8.1999430700148395</v>
      </c>
      <c r="AA792">
        <v>6.4624202992036111</v>
      </c>
      <c r="AB792">
        <f t="shared" si="111"/>
        <v>0.78810550805347435</v>
      </c>
      <c r="AC792">
        <f t="shared" si="112"/>
        <v>1.2688656401728236</v>
      </c>
      <c r="AD792">
        <f t="shared" si="113"/>
        <v>5.5116420107576482E-2</v>
      </c>
      <c r="AE792">
        <v>995</v>
      </c>
      <c r="AF792">
        <f t="shared" si="114"/>
        <v>5.5393387042790432E-5</v>
      </c>
      <c r="AG792">
        <v>2000</v>
      </c>
      <c r="AH792">
        <v>10.388999999999999</v>
      </c>
      <c r="AI792">
        <f t="shared" si="115"/>
        <v>1.0663853507130703E-2</v>
      </c>
      <c r="AJ792">
        <f t="shared" si="116"/>
        <v>4.233925325326235E-4</v>
      </c>
    </row>
    <row r="793" spans="1:36" ht="16">
      <c r="A793" t="s">
        <v>107</v>
      </c>
      <c r="B793" t="s">
        <v>108</v>
      </c>
      <c r="C793" t="s">
        <v>13</v>
      </c>
      <c r="D793" t="s">
        <v>14</v>
      </c>
      <c r="E793">
        <v>27</v>
      </c>
      <c r="F793">
        <v>2.677</v>
      </c>
      <c r="G793">
        <v>1895.2</v>
      </c>
      <c r="H793" t="s">
        <v>27</v>
      </c>
      <c r="I793">
        <v>4339.6048736000012</v>
      </c>
      <c r="J793">
        <v>5.6335260342872475</v>
      </c>
      <c r="K793" s="13">
        <f t="shared" si="108"/>
        <v>6.0708574525201131</v>
      </c>
      <c r="M793" t="s">
        <v>151</v>
      </c>
      <c r="N793" t="s">
        <v>152</v>
      </c>
      <c r="O793" t="s">
        <v>153</v>
      </c>
      <c r="P793" t="s">
        <v>150</v>
      </c>
      <c r="Q793">
        <v>4</v>
      </c>
      <c r="R793">
        <v>5</v>
      </c>
      <c r="S793" t="s">
        <v>108</v>
      </c>
      <c r="T793" t="s">
        <v>27</v>
      </c>
      <c r="U793">
        <v>0.19675521621554568</v>
      </c>
      <c r="V793" s="14">
        <v>13.3</v>
      </c>
      <c r="W793" s="15">
        <v>818.19799999999998</v>
      </c>
      <c r="X793" s="15">
        <v>504.44940000000003</v>
      </c>
      <c r="Y793" s="15">
        <f t="shared" si="109"/>
        <v>0.61653707293344651</v>
      </c>
      <c r="Z793" s="12">
        <f t="shared" si="110"/>
        <v>8.1999430700148395</v>
      </c>
      <c r="AA793">
        <v>6.4624202992036111</v>
      </c>
      <c r="AB793">
        <f t="shared" si="111"/>
        <v>0.78810550805347435</v>
      </c>
      <c r="AC793">
        <f t="shared" si="112"/>
        <v>1.2688656401728236</v>
      </c>
      <c r="AD793">
        <f t="shared" si="113"/>
        <v>0.24965593338068068</v>
      </c>
      <c r="AE793">
        <v>995</v>
      </c>
      <c r="AF793">
        <f t="shared" si="114"/>
        <v>2.5091048580972933E-4</v>
      </c>
      <c r="AG793">
        <v>2000</v>
      </c>
      <c r="AH793">
        <v>10.388999999999999</v>
      </c>
      <c r="AI793">
        <f t="shared" si="115"/>
        <v>4.8303106325869538E-2</v>
      </c>
      <c r="AJ793">
        <f t="shared" si="116"/>
        <v>2.9324127301827651E-3</v>
      </c>
    </row>
    <row r="794" spans="1:36" ht="16">
      <c r="A794" t="s">
        <v>107</v>
      </c>
      <c r="B794" t="s">
        <v>108</v>
      </c>
      <c r="C794" t="s">
        <v>13</v>
      </c>
      <c r="D794" t="s">
        <v>14</v>
      </c>
      <c r="E794">
        <v>28</v>
      </c>
      <c r="F794">
        <v>1.44</v>
      </c>
      <c r="G794">
        <v>1953.3</v>
      </c>
      <c r="I794">
        <v>-14.053305999999999</v>
      </c>
      <c r="J794">
        <v>1.0902994157719326</v>
      </c>
      <c r="K794" s="13">
        <f t="shared" si="108"/>
        <v>1.1793472810185481</v>
      </c>
      <c r="M794" t="s">
        <v>151</v>
      </c>
      <c r="N794" t="s">
        <v>152</v>
      </c>
      <c r="O794" t="s">
        <v>153</v>
      </c>
      <c r="P794" t="s">
        <v>150</v>
      </c>
      <c r="Q794">
        <v>4</v>
      </c>
      <c r="R794">
        <v>5</v>
      </c>
      <c r="S794" t="s">
        <v>108</v>
      </c>
      <c r="U794">
        <v>0.10583769568561291</v>
      </c>
      <c r="V794" s="14">
        <v>13.3</v>
      </c>
      <c r="W794" s="15">
        <v>818.19799999999998</v>
      </c>
      <c r="X794" s="15">
        <v>504.44940000000003</v>
      </c>
      <c r="Y794" s="15">
        <f t="shared" si="109"/>
        <v>0.61653707293344651</v>
      </c>
      <c r="Z794" s="12">
        <f t="shared" si="110"/>
        <v>8.1999430700148395</v>
      </c>
      <c r="AA794">
        <v>6.4624202992036111</v>
      </c>
      <c r="AB794">
        <f t="shared" si="111"/>
        <v>0.78810550805347435</v>
      </c>
      <c r="AC794">
        <f t="shared" si="112"/>
        <v>1.2688656401728236</v>
      </c>
      <c r="AD794">
        <f t="shared" si="113"/>
        <v>0.1342938154905417</v>
      </c>
      <c r="AE794">
        <v>995</v>
      </c>
      <c r="AF794">
        <f t="shared" si="114"/>
        <v>1.3496865878446403E-4</v>
      </c>
      <c r="AG794">
        <v>2000</v>
      </c>
      <c r="AH794">
        <v>10.388999999999999</v>
      </c>
      <c r="AI794">
        <f t="shared" si="115"/>
        <v>2.5982993316866695E-2</v>
      </c>
      <c r="AJ794">
        <f t="shared" si="116"/>
        <v>3.0642972520969844E-4</v>
      </c>
    </row>
    <row r="795" spans="1:36" ht="16">
      <c r="A795" t="s">
        <v>107</v>
      </c>
      <c r="B795" t="s">
        <v>108</v>
      </c>
      <c r="C795" t="s">
        <v>13</v>
      </c>
      <c r="D795" t="s">
        <v>14</v>
      </c>
      <c r="E795">
        <v>29</v>
      </c>
      <c r="F795">
        <v>2.258</v>
      </c>
      <c r="G795">
        <v>1972.3</v>
      </c>
      <c r="H795" t="s">
        <v>28</v>
      </c>
      <c r="I795">
        <v>2878.0563460000003</v>
      </c>
      <c r="J795">
        <v>4.1556052946226556</v>
      </c>
      <c r="K795" s="13">
        <f t="shared" si="108"/>
        <v>4.4836567686144155</v>
      </c>
      <c r="M795" t="s">
        <v>151</v>
      </c>
      <c r="N795" t="s">
        <v>152</v>
      </c>
      <c r="O795" t="s">
        <v>153</v>
      </c>
      <c r="P795" t="s">
        <v>150</v>
      </c>
      <c r="Q795">
        <v>4</v>
      </c>
      <c r="R795">
        <v>5</v>
      </c>
      <c r="S795" t="s">
        <v>108</v>
      </c>
      <c r="T795" t="s">
        <v>28</v>
      </c>
      <c r="U795">
        <v>0.16595938670702359</v>
      </c>
      <c r="V795" s="14">
        <v>13.3</v>
      </c>
      <c r="W795" s="15">
        <v>818.19799999999998</v>
      </c>
      <c r="X795" s="15">
        <v>504.44940000000003</v>
      </c>
      <c r="Y795" s="15">
        <f t="shared" si="109"/>
        <v>0.61653707293344651</v>
      </c>
      <c r="Z795" s="12">
        <f t="shared" si="110"/>
        <v>8.1999430700148395</v>
      </c>
      <c r="AA795">
        <v>6.4624202992036111</v>
      </c>
      <c r="AB795">
        <f t="shared" si="111"/>
        <v>0.78810550805347435</v>
      </c>
      <c r="AC795">
        <f t="shared" si="112"/>
        <v>1.2688656401728236</v>
      </c>
      <c r="AD795">
        <f t="shared" si="113"/>
        <v>0.21058016345669667</v>
      </c>
      <c r="AE795">
        <v>995</v>
      </c>
      <c r="AF795">
        <f t="shared" si="114"/>
        <v>2.1163835523286097E-4</v>
      </c>
      <c r="AG795">
        <v>2000</v>
      </c>
      <c r="AH795">
        <v>10.388999999999999</v>
      </c>
      <c r="AI795">
        <f t="shared" si="115"/>
        <v>4.0742777020475691E-2</v>
      </c>
      <c r="AJ795">
        <f t="shared" si="116"/>
        <v>1.826766279600037E-3</v>
      </c>
    </row>
    <row r="796" spans="1:36" ht="16">
      <c r="A796" t="s">
        <v>107</v>
      </c>
      <c r="B796" t="s">
        <v>108</v>
      </c>
      <c r="C796" t="s">
        <v>13</v>
      </c>
      <c r="D796" t="s">
        <v>14</v>
      </c>
      <c r="E796">
        <v>30</v>
      </c>
      <c r="F796">
        <v>0.247</v>
      </c>
      <c r="G796">
        <v>1986.8</v>
      </c>
      <c r="I796">
        <v>1241.9594571999999</v>
      </c>
      <c r="J796">
        <v>2.4452849587835628</v>
      </c>
      <c r="K796" s="13">
        <f t="shared" si="108"/>
        <v>2.6420423005626876</v>
      </c>
      <c r="M796" t="s">
        <v>151</v>
      </c>
      <c r="N796" t="s">
        <v>152</v>
      </c>
      <c r="O796" t="s">
        <v>153</v>
      </c>
      <c r="P796" t="s">
        <v>150</v>
      </c>
      <c r="Q796">
        <v>4</v>
      </c>
      <c r="R796">
        <v>5</v>
      </c>
      <c r="S796" t="s">
        <v>108</v>
      </c>
      <c r="U796">
        <v>1.8154104746073881E-2</v>
      </c>
      <c r="V796" s="14">
        <v>13.3</v>
      </c>
      <c r="W796" s="15">
        <v>818.19799999999998</v>
      </c>
      <c r="X796" s="15">
        <v>504.44940000000003</v>
      </c>
      <c r="Y796" s="15">
        <f t="shared" si="109"/>
        <v>0.61653707293344651</v>
      </c>
      <c r="Z796" s="12">
        <f t="shared" si="110"/>
        <v>8.1999430700148395</v>
      </c>
      <c r="AA796">
        <v>6.4624202992036111</v>
      </c>
      <c r="AB796">
        <f t="shared" si="111"/>
        <v>0.78810550805347435</v>
      </c>
      <c r="AC796">
        <f t="shared" si="112"/>
        <v>1.2688656401728236</v>
      </c>
      <c r="AD796">
        <f t="shared" si="113"/>
        <v>2.3035119740391529E-2</v>
      </c>
      <c r="AE796">
        <v>995</v>
      </c>
      <c r="AF796">
        <f t="shared" si="114"/>
        <v>2.315087411094626E-5</v>
      </c>
      <c r="AG796">
        <v>2000</v>
      </c>
      <c r="AH796">
        <v>10.388999999999999</v>
      </c>
      <c r="AI796">
        <f t="shared" si="115"/>
        <v>4.4568051036569956E-3</v>
      </c>
      <c r="AJ796">
        <f t="shared" si="116"/>
        <v>1.1775067609225456E-4</v>
      </c>
    </row>
    <row r="797" spans="1:36" ht="16">
      <c r="A797" t="s">
        <v>107</v>
      </c>
      <c r="B797" t="s">
        <v>108</v>
      </c>
      <c r="C797" t="s">
        <v>13</v>
      </c>
      <c r="D797" t="s">
        <v>14</v>
      </c>
      <c r="E797">
        <v>31</v>
      </c>
      <c r="F797">
        <v>0.34499999999999997</v>
      </c>
      <c r="G797">
        <v>1989.1</v>
      </c>
      <c r="I797">
        <v>2829.5696772000001</v>
      </c>
      <c r="J797">
        <v>4.1057817126715808</v>
      </c>
      <c r="K797" s="13">
        <f t="shared" si="108"/>
        <v>4.4300818146876928</v>
      </c>
      <c r="M797" t="s">
        <v>151</v>
      </c>
      <c r="N797" t="s">
        <v>152</v>
      </c>
      <c r="O797" t="s">
        <v>153</v>
      </c>
      <c r="P797" t="s">
        <v>150</v>
      </c>
      <c r="Q797">
        <v>4</v>
      </c>
      <c r="R797">
        <v>5</v>
      </c>
      <c r="S797" t="s">
        <v>108</v>
      </c>
      <c r="U797">
        <v>2.5356947924678092E-2</v>
      </c>
      <c r="V797" s="14">
        <v>13.3</v>
      </c>
      <c r="W797" s="15">
        <v>818.19799999999998</v>
      </c>
      <c r="X797" s="15">
        <v>504.44940000000003</v>
      </c>
      <c r="Y797" s="15">
        <f t="shared" si="109"/>
        <v>0.61653707293344651</v>
      </c>
      <c r="Z797" s="12">
        <f t="shared" si="110"/>
        <v>8.1999430700148395</v>
      </c>
      <c r="AA797">
        <v>6.4624202992036111</v>
      </c>
      <c r="AB797">
        <f t="shared" si="111"/>
        <v>0.78810550805347435</v>
      </c>
      <c r="AC797">
        <f t="shared" si="112"/>
        <v>1.2688656401728236</v>
      </c>
      <c r="AD797">
        <f t="shared" si="113"/>
        <v>3.217455996127562E-2</v>
      </c>
      <c r="AE797">
        <v>995</v>
      </c>
      <c r="AF797">
        <f t="shared" si="114"/>
        <v>3.2336241167111174E-5</v>
      </c>
      <c r="AG797">
        <v>2000</v>
      </c>
      <c r="AH797">
        <v>10.388999999999999</v>
      </c>
      <c r="AI797">
        <f t="shared" si="115"/>
        <v>6.2250921488326456E-3</v>
      </c>
      <c r="AJ797">
        <f t="shared" si="116"/>
        <v>2.7577667523298637E-4</v>
      </c>
    </row>
    <row r="798" spans="1:36" ht="16">
      <c r="A798" t="s">
        <v>107</v>
      </c>
      <c r="B798" t="s">
        <v>108</v>
      </c>
      <c r="C798" t="s">
        <v>13</v>
      </c>
      <c r="D798" t="s">
        <v>14</v>
      </c>
      <c r="E798">
        <v>32</v>
      </c>
      <c r="F798">
        <v>0.62</v>
      </c>
      <c r="G798">
        <v>2010.2</v>
      </c>
      <c r="H798" t="s">
        <v>30</v>
      </c>
      <c r="I798">
        <v>1736.7714395999999</v>
      </c>
      <c r="J798">
        <v>2.968948894846704</v>
      </c>
      <c r="K798" s="13">
        <f t="shared" si="108"/>
        <v>3.2064573759751971</v>
      </c>
      <c r="M798" t="s">
        <v>151</v>
      </c>
      <c r="N798" t="s">
        <v>152</v>
      </c>
      <c r="O798" t="s">
        <v>153</v>
      </c>
      <c r="P798" t="s">
        <v>150</v>
      </c>
      <c r="Q798">
        <v>4</v>
      </c>
      <c r="R798">
        <v>5</v>
      </c>
      <c r="S798" t="s">
        <v>108</v>
      </c>
      <c r="T798" t="s">
        <v>30</v>
      </c>
      <c r="U798">
        <v>4.5569007864638897E-2</v>
      </c>
      <c r="V798" s="14">
        <v>13.3</v>
      </c>
      <c r="W798" s="15">
        <v>818.19799999999998</v>
      </c>
      <c r="X798" s="15">
        <v>504.44940000000003</v>
      </c>
      <c r="Y798" s="15">
        <f t="shared" si="109"/>
        <v>0.61653707293344651</v>
      </c>
      <c r="Z798" s="12">
        <f t="shared" si="110"/>
        <v>8.1999430700148395</v>
      </c>
      <c r="AA798">
        <v>6.4624202992036111</v>
      </c>
      <c r="AB798">
        <f t="shared" si="111"/>
        <v>0.78810550805347435</v>
      </c>
      <c r="AC798">
        <f t="shared" si="112"/>
        <v>1.2688656401728236</v>
      </c>
      <c r="AD798">
        <f t="shared" si="113"/>
        <v>5.7820948336205463E-2</v>
      </c>
      <c r="AE798">
        <v>995</v>
      </c>
      <c r="AF798">
        <f t="shared" si="114"/>
        <v>5.8111505865533131E-5</v>
      </c>
      <c r="AG798">
        <v>2000</v>
      </c>
      <c r="AH798">
        <v>10.388999999999999</v>
      </c>
      <c r="AI798">
        <f t="shared" si="115"/>
        <v>1.1187122122539828E-2</v>
      </c>
      <c r="AJ798">
        <f t="shared" si="116"/>
        <v>3.5871030245753134E-4</v>
      </c>
    </row>
    <row r="799" spans="1:36" ht="16">
      <c r="A799" t="s">
        <v>107</v>
      </c>
      <c r="B799" t="s">
        <v>108</v>
      </c>
      <c r="C799" t="s">
        <v>13</v>
      </c>
      <c r="D799" t="s">
        <v>14</v>
      </c>
      <c r="E799">
        <v>33</v>
      </c>
      <c r="F799">
        <v>0.51200000000000001</v>
      </c>
      <c r="G799">
        <v>2027.1</v>
      </c>
      <c r="I799">
        <v>3447.6662695999999</v>
      </c>
      <c r="J799">
        <v>4.7370677370803387</v>
      </c>
      <c r="K799" s="13">
        <f t="shared" si="108"/>
        <v>5.1085743779179298</v>
      </c>
      <c r="M799" t="s">
        <v>151</v>
      </c>
      <c r="N799" t="s">
        <v>152</v>
      </c>
      <c r="O799" t="s">
        <v>153</v>
      </c>
      <c r="P799" t="s">
        <v>150</v>
      </c>
      <c r="Q799">
        <v>4</v>
      </c>
      <c r="R799">
        <v>5</v>
      </c>
      <c r="S799" t="s">
        <v>108</v>
      </c>
      <c r="U799">
        <v>3.7631180688217927E-2</v>
      </c>
      <c r="V799" s="14">
        <v>13.3</v>
      </c>
      <c r="W799" s="15">
        <v>818.19799999999998</v>
      </c>
      <c r="X799" s="15">
        <v>504.44940000000003</v>
      </c>
      <c r="Y799" s="15">
        <f t="shared" si="109"/>
        <v>0.61653707293344651</v>
      </c>
      <c r="Z799" s="12">
        <f t="shared" si="110"/>
        <v>8.1999430700148395</v>
      </c>
      <c r="AA799">
        <v>6.4624202992036111</v>
      </c>
      <c r="AB799">
        <f t="shared" si="111"/>
        <v>0.78810550805347435</v>
      </c>
      <c r="AC799">
        <f t="shared" si="112"/>
        <v>1.2688656401728236</v>
      </c>
      <c r="AD799">
        <f t="shared" si="113"/>
        <v>4.7748912174414834E-2</v>
      </c>
      <c r="AE799">
        <v>995</v>
      </c>
      <c r="AF799">
        <f t="shared" si="114"/>
        <v>4.7988856456698329E-5</v>
      </c>
      <c r="AG799">
        <v>2000</v>
      </c>
      <c r="AH799">
        <v>10.388999999999999</v>
      </c>
      <c r="AI799">
        <f t="shared" si="115"/>
        <v>9.2383976237748258E-3</v>
      </c>
      <c r="AJ799">
        <f t="shared" si="116"/>
        <v>4.7195041393833961E-4</v>
      </c>
    </row>
    <row r="800" spans="1:36" ht="16">
      <c r="A800" t="s">
        <v>107</v>
      </c>
      <c r="B800" t="s">
        <v>108</v>
      </c>
      <c r="C800" t="s">
        <v>13</v>
      </c>
      <c r="D800" t="s">
        <v>14</v>
      </c>
      <c r="E800">
        <v>34</v>
      </c>
      <c r="F800">
        <v>0.38900000000000001</v>
      </c>
      <c r="G800">
        <v>2042.1</v>
      </c>
      <c r="I800">
        <v>4258.4361480000007</v>
      </c>
      <c r="J800">
        <v>5.5526444378410824</v>
      </c>
      <c r="K800" s="13">
        <f t="shared" si="108"/>
        <v>5.9840951693238926</v>
      </c>
      <c r="M800" t="s">
        <v>151</v>
      </c>
      <c r="N800" t="s">
        <v>152</v>
      </c>
      <c r="O800" t="s">
        <v>153</v>
      </c>
      <c r="P800" t="s">
        <v>150</v>
      </c>
      <c r="Q800">
        <v>4</v>
      </c>
      <c r="R800">
        <v>5</v>
      </c>
      <c r="S800" t="s">
        <v>108</v>
      </c>
      <c r="U800">
        <v>2.8590877515071823E-2</v>
      </c>
      <c r="V800" s="14">
        <v>13.3</v>
      </c>
      <c r="W800" s="15">
        <v>818.19799999999998</v>
      </c>
      <c r="X800" s="15">
        <v>504.44940000000003</v>
      </c>
      <c r="Y800" s="15">
        <f t="shared" si="109"/>
        <v>0.61653707293344651</v>
      </c>
      <c r="Z800" s="12">
        <f t="shared" si="110"/>
        <v>8.1999430700148395</v>
      </c>
      <c r="AA800">
        <v>6.4624202992036111</v>
      </c>
      <c r="AB800">
        <f t="shared" si="111"/>
        <v>0.78810550805347435</v>
      </c>
      <c r="AC800">
        <f t="shared" si="112"/>
        <v>1.2688656401728236</v>
      </c>
      <c r="AD800">
        <f t="shared" si="113"/>
        <v>3.6277982101264393E-2</v>
      </c>
      <c r="AE800">
        <v>995</v>
      </c>
      <c r="AF800">
        <f t="shared" si="114"/>
        <v>3.6460283518858686E-5</v>
      </c>
      <c r="AG800">
        <v>2000</v>
      </c>
      <c r="AH800">
        <v>10.388999999999999</v>
      </c>
      <c r="AI800">
        <f t="shared" si="115"/>
        <v>7.0190169446257946E-3</v>
      </c>
      <c r="AJ800">
        <f t="shared" si="116"/>
        <v>4.2002465391737767E-4</v>
      </c>
    </row>
    <row r="801" spans="1:36" ht="16">
      <c r="A801" t="s">
        <v>107</v>
      </c>
      <c r="B801" t="s">
        <v>108</v>
      </c>
      <c r="C801" t="s">
        <v>13</v>
      </c>
      <c r="D801" t="s">
        <v>14</v>
      </c>
      <c r="E801">
        <v>35</v>
      </c>
      <c r="F801">
        <v>0.94699999999999995</v>
      </c>
      <c r="G801">
        <v>2058.9</v>
      </c>
      <c r="H801" t="s">
        <v>32</v>
      </c>
      <c r="I801">
        <v>3863.3189287999999</v>
      </c>
      <c r="J801">
        <v>5.1569364747066047</v>
      </c>
      <c r="K801" s="13">
        <f t="shared" si="108"/>
        <v>5.5594498395707141</v>
      </c>
      <c r="M801" t="s">
        <v>151</v>
      </c>
      <c r="N801" t="s">
        <v>152</v>
      </c>
      <c r="O801" t="s">
        <v>153</v>
      </c>
      <c r="P801" t="s">
        <v>150</v>
      </c>
      <c r="Q801">
        <v>4</v>
      </c>
      <c r="R801">
        <v>5</v>
      </c>
      <c r="S801" t="s">
        <v>108</v>
      </c>
      <c r="T801" t="s">
        <v>32</v>
      </c>
      <c r="U801">
        <v>6.9602984593246819E-2</v>
      </c>
      <c r="V801" s="14">
        <v>13.3</v>
      </c>
      <c r="W801" s="15">
        <v>818.19799999999998</v>
      </c>
      <c r="X801" s="15">
        <v>504.44940000000003</v>
      </c>
      <c r="Y801" s="15">
        <f t="shared" si="109"/>
        <v>0.61653707293344651</v>
      </c>
      <c r="Z801" s="12">
        <f t="shared" si="110"/>
        <v>8.1999430700148395</v>
      </c>
      <c r="AA801">
        <v>6.4624202992036111</v>
      </c>
      <c r="AB801">
        <f t="shared" si="111"/>
        <v>0.78810550805347435</v>
      </c>
      <c r="AC801">
        <f t="shared" si="112"/>
        <v>1.2688656401728236</v>
      </c>
      <c r="AD801">
        <f t="shared" si="113"/>
        <v>8.83168356038493E-2</v>
      </c>
      <c r="AE801">
        <v>995</v>
      </c>
      <c r="AF801">
        <f t="shared" si="114"/>
        <v>8.8760638797838489E-5</v>
      </c>
      <c r="AG801">
        <v>2000</v>
      </c>
      <c r="AH801">
        <v>10.388999999999999</v>
      </c>
      <c r="AI801">
        <f t="shared" si="115"/>
        <v>1.7087426854911637E-2</v>
      </c>
      <c r="AJ801">
        <f t="shared" si="116"/>
        <v>9.4996692487214816E-4</v>
      </c>
    </row>
    <row r="802" spans="1:36" ht="16">
      <c r="A802" t="s">
        <v>107</v>
      </c>
      <c r="B802" t="s">
        <v>108</v>
      </c>
      <c r="C802" t="s">
        <v>13</v>
      </c>
      <c r="D802" t="s">
        <v>14</v>
      </c>
      <c r="E802">
        <v>36</v>
      </c>
      <c r="F802">
        <v>1.016</v>
      </c>
      <c r="G802">
        <v>2076.6</v>
      </c>
      <c r="H802" t="s">
        <v>33</v>
      </c>
      <c r="I802">
        <v>1335.9925803999997</v>
      </c>
      <c r="J802">
        <v>2.5452356170123323</v>
      </c>
      <c r="K802" s="13">
        <f t="shared" si="108"/>
        <v>2.7498086911223925</v>
      </c>
      <c r="M802" t="s">
        <v>151</v>
      </c>
      <c r="N802" t="s">
        <v>152</v>
      </c>
      <c r="O802" t="s">
        <v>153</v>
      </c>
      <c r="P802" t="s">
        <v>150</v>
      </c>
      <c r="Q802">
        <v>4</v>
      </c>
      <c r="R802">
        <v>5</v>
      </c>
      <c r="S802" t="s">
        <v>108</v>
      </c>
      <c r="T802" t="s">
        <v>33</v>
      </c>
      <c r="U802">
        <v>7.4674374178182443E-2</v>
      </c>
      <c r="V802" s="14">
        <v>13.3</v>
      </c>
      <c r="W802" s="15">
        <v>818.19799999999998</v>
      </c>
      <c r="X802" s="15">
        <v>504.44940000000003</v>
      </c>
      <c r="Y802" s="15">
        <f t="shared" si="109"/>
        <v>0.61653707293344651</v>
      </c>
      <c r="Z802" s="12">
        <f t="shared" si="110"/>
        <v>8.1999430700148395</v>
      </c>
      <c r="AA802">
        <v>6.4624202992036111</v>
      </c>
      <c r="AB802">
        <f t="shared" si="111"/>
        <v>0.78810550805347435</v>
      </c>
      <c r="AC802">
        <f t="shared" si="112"/>
        <v>1.2688656401728236</v>
      </c>
      <c r="AD802">
        <f t="shared" si="113"/>
        <v>9.4751747596104427E-2</v>
      </c>
      <c r="AE802">
        <v>995</v>
      </c>
      <c r="AF802">
        <f t="shared" si="114"/>
        <v>9.5227887031260728E-5</v>
      </c>
      <c r="AG802">
        <v>2000</v>
      </c>
      <c r="AH802">
        <v>10.388999999999999</v>
      </c>
      <c r="AI802">
        <f t="shared" si="115"/>
        <v>1.8332445284678166E-2</v>
      </c>
      <c r="AJ802">
        <f t="shared" si="116"/>
        <v>5.0410717373333745E-4</v>
      </c>
    </row>
    <row r="803" spans="1:36" ht="16">
      <c r="A803" t="s">
        <v>107</v>
      </c>
      <c r="B803" t="s">
        <v>108</v>
      </c>
      <c r="C803" t="s">
        <v>13</v>
      </c>
      <c r="D803" t="s">
        <v>14</v>
      </c>
      <c r="E803">
        <v>37</v>
      </c>
      <c r="F803">
        <v>0.32400000000000001</v>
      </c>
      <c r="G803">
        <v>2092.5</v>
      </c>
      <c r="I803">
        <v>1794.5431980000001</v>
      </c>
      <c r="J803">
        <v>3.0297229779993051</v>
      </c>
      <c r="K803" s="13">
        <f t="shared" si="108"/>
        <v>3.2719292925244692</v>
      </c>
      <c r="M803" t="s">
        <v>151</v>
      </c>
      <c r="N803" t="s">
        <v>152</v>
      </c>
      <c r="O803" t="s">
        <v>153</v>
      </c>
      <c r="P803" t="s">
        <v>150</v>
      </c>
      <c r="Q803">
        <v>4</v>
      </c>
      <c r="R803">
        <v>5</v>
      </c>
      <c r="S803" t="s">
        <v>108</v>
      </c>
      <c r="U803">
        <v>2.3813481529262905E-2</v>
      </c>
      <c r="V803" s="14">
        <v>13.3</v>
      </c>
      <c r="W803" s="15">
        <v>818.19799999999998</v>
      </c>
      <c r="X803" s="15">
        <v>504.44940000000003</v>
      </c>
      <c r="Y803" s="15">
        <f t="shared" si="109"/>
        <v>0.61653707293344651</v>
      </c>
      <c r="Z803" s="12">
        <f t="shared" si="110"/>
        <v>8.1999430700148395</v>
      </c>
      <c r="AA803">
        <v>6.4624202992036111</v>
      </c>
      <c r="AB803">
        <f t="shared" si="111"/>
        <v>0.78810550805347435</v>
      </c>
      <c r="AC803">
        <f t="shared" si="112"/>
        <v>1.2688656401728236</v>
      </c>
      <c r="AD803">
        <f t="shared" si="113"/>
        <v>3.0216108485371887E-2</v>
      </c>
      <c r="AE803">
        <v>995</v>
      </c>
      <c r="AF803">
        <f t="shared" si="114"/>
        <v>3.0367948226504409E-5</v>
      </c>
      <c r="AG803">
        <v>2000</v>
      </c>
      <c r="AH803">
        <v>10.388999999999999</v>
      </c>
      <c r="AI803">
        <f t="shared" si="115"/>
        <v>5.8461734962950065E-3</v>
      </c>
      <c r="AJ803">
        <f t="shared" si="116"/>
        <v>1.9128266311707823E-4</v>
      </c>
    </row>
    <row r="804" spans="1:36" ht="16">
      <c r="A804" t="s">
        <v>107</v>
      </c>
      <c r="B804" t="s">
        <v>108</v>
      </c>
      <c r="C804" t="s">
        <v>13</v>
      </c>
      <c r="D804" t="s">
        <v>14</v>
      </c>
      <c r="E804">
        <v>38</v>
      </c>
      <c r="F804">
        <v>0.36899999999999999</v>
      </c>
      <c r="G804">
        <v>2147.9</v>
      </c>
      <c r="I804">
        <v>6638.3756131999999</v>
      </c>
      <c r="J804">
        <v>7.8680102741490714</v>
      </c>
      <c r="K804" s="13">
        <f t="shared" si="108"/>
        <v>8.4632479767535109</v>
      </c>
      <c r="M804" t="s">
        <v>151</v>
      </c>
      <c r="N804" t="s">
        <v>152</v>
      </c>
      <c r="O804" t="s">
        <v>153</v>
      </c>
      <c r="P804" t="s">
        <v>150</v>
      </c>
      <c r="Q804">
        <v>4</v>
      </c>
      <c r="R804">
        <v>5</v>
      </c>
      <c r="S804" t="s">
        <v>108</v>
      </c>
      <c r="U804">
        <v>2.712090951943831E-2</v>
      </c>
      <c r="V804" s="14">
        <v>13.3</v>
      </c>
      <c r="W804" s="15">
        <v>818.19799999999998</v>
      </c>
      <c r="X804" s="15">
        <v>504.44940000000003</v>
      </c>
      <c r="Y804" s="15">
        <f t="shared" si="109"/>
        <v>0.61653707293344651</v>
      </c>
      <c r="Z804" s="12">
        <f t="shared" si="110"/>
        <v>8.1999430700148395</v>
      </c>
      <c r="AA804">
        <v>6.4624202992036111</v>
      </c>
      <c r="AB804">
        <f t="shared" si="111"/>
        <v>0.78810550805347435</v>
      </c>
      <c r="AC804">
        <f t="shared" si="112"/>
        <v>1.2688656401728236</v>
      </c>
      <c r="AD804">
        <f t="shared" si="113"/>
        <v>3.4412790219451317E-2</v>
      </c>
      <c r="AE804">
        <v>995</v>
      </c>
      <c r="AF804">
        <f t="shared" si="114"/>
        <v>3.4585718813518909E-5</v>
      </c>
      <c r="AG804">
        <v>2000</v>
      </c>
      <c r="AH804">
        <v>10.388999999999999</v>
      </c>
      <c r="AI804">
        <f t="shared" si="115"/>
        <v>6.6581420374470903E-3</v>
      </c>
      <c r="AJ804">
        <f t="shared" si="116"/>
        <v>5.6349507127361593E-4</v>
      </c>
    </row>
    <row r="805" spans="1:36" ht="16">
      <c r="A805" t="s">
        <v>107</v>
      </c>
      <c r="B805" t="s">
        <v>108</v>
      </c>
      <c r="C805" t="s">
        <v>13</v>
      </c>
      <c r="D805" t="s">
        <v>14</v>
      </c>
      <c r="E805">
        <v>39</v>
      </c>
      <c r="F805">
        <v>0.14000000000000001</v>
      </c>
      <c r="G805">
        <v>2168.1999999999998</v>
      </c>
      <c r="I805">
        <v>1657.5996416</v>
      </c>
      <c r="J805">
        <v>2.8855388017380825</v>
      </c>
      <c r="K805" s="13">
        <f t="shared" si="108"/>
        <v>3.1165890047150571</v>
      </c>
      <c r="M805" t="s">
        <v>151</v>
      </c>
      <c r="N805" t="s">
        <v>152</v>
      </c>
      <c r="O805" t="s">
        <v>153</v>
      </c>
      <c r="P805" t="s">
        <v>150</v>
      </c>
      <c r="Q805">
        <v>4</v>
      </c>
      <c r="R805">
        <v>5</v>
      </c>
      <c r="S805" t="s">
        <v>108</v>
      </c>
      <c r="U805">
        <v>1.0289775969434589E-2</v>
      </c>
      <c r="V805" s="14">
        <v>13.3</v>
      </c>
      <c r="W805" s="15">
        <v>818.19799999999998</v>
      </c>
      <c r="X805" s="15">
        <v>504.44940000000003</v>
      </c>
      <c r="Y805" s="15">
        <f t="shared" si="109"/>
        <v>0.61653707293344651</v>
      </c>
      <c r="Z805" s="12">
        <f t="shared" si="110"/>
        <v>8.1999430700148395</v>
      </c>
      <c r="AA805">
        <v>6.4624202992036111</v>
      </c>
      <c r="AB805">
        <f t="shared" si="111"/>
        <v>0.78810550805347435</v>
      </c>
      <c r="AC805">
        <f t="shared" si="112"/>
        <v>1.2688656401728236</v>
      </c>
      <c r="AD805">
        <f t="shared" si="113"/>
        <v>1.3056343172691555E-2</v>
      </c>
      <c r="AE805">
        <v>995</v>
      </c>
      <c r="AF805">
        <f t="shared" si="114"/>
        <v>1.3121952937378448E-5</v>
      </c>
      <c r="AG805">
        <v>2000</v>
      </c>
      <c r="AH805">
        <v>10.388999999999999</v>
      </c>
      <c r="AI805">
        <f t="shared" si="115"/>
        <v>2.5261243502509288E-3</v>
      </c>
      <c r="AJ805">
        <f t="shared" si="116"/>
        <v>7.8728913745350118E-5</v>
      </c>
    </row>
    <row r="806" spans="1:36" ht="16">
      <c r="A806" t="s">
        <v>107</v>
      </c>
      <c r="B806" t="s">
        <v>108</v>
      </c>
      <c r="C806" t="s">
        <v>13</v>
      </c>
      <c r="D806" t="s">
        <v>14</v>
      </c>
      <c r="E806">
        <v>40</v>
      </c>
      <c r="F806">
        <v>3.3000000000000002E-2</v>
      </c>
      <c r="G806">
        <v>2187.1999999999998</v>
      </c>
      <c r="I806">
        <v>18559.364544</v>
      </c>
      <c r="J806">
        <v>17.943975592662227</v>
      </c>
      <c r="K806" s="13">
        <f t="shared" si="108"/>
        <v>19.143104159535454</v>
      </c>
      <c r="M806" t="s">
        <v>151</v>
      </c>
      <c r="N806" t="s">
        <v>152</v>
      </c>
      <c r="O806" t="s">
        <v>153</v>
      </c>
      <c r="P806" t="s">
        <v>150</v>
      </c>
      <c r="Q806">
        <v>4</v>
      </c>
      <c r="R806">
        <v>5</v>
      </c>
      <c r="S806" t="s">
        <v>108</v>
      </c>
      <c r="U806">
        <v>2.4254471927952961E-3</v>
      </c>
      <c r="V806" s="14">
        <v>13.3</v>
      </c>
      <c r="W806" s="15">
        <v>818.19799999999998</v>
      </c>
      <c r="X806" s="15">
        <v>504.44940000000003</v>
      </c>
      <c r="Y806" s="15">
        <f t="shared" si="109"/>
        <v>0.61653707293344651</v>
      </c>
      <c r="Z806" s="12">
        <f t="shared" si="110"/>
        <v>8.1999430700148395</v>
      </c>
      <c r="AA806">
        <v>6.4624202992036111</v>
      </c>
      <c r="AB806">
        <f t="shared" si="111"/>
        <v>0.78810550805347435</v>
      </c>
      <c r="AC806">
        <f t="shared" si="112"/>
        <v>1.2688656401728236</v>
      </c>
      <c r="AD806">
        <f t="shared" si="113"/>
        <v>3.077566604991581E-3</v>
      </c>
      <c r="AE806">
        <v>995</v>
      </c>
      <c r="AF806">
        <f t="shared" si="114"/>
        <v>3.0930317638106342E-6</v>
      </c>
      <c r="AG806">
        <v>2000</v>
      </c>
      <c r="AH806">
        <v>10.388999999999999</v>
      </c>
      <c r="AI806">
        <f t="shared" si="115"/>
        <v>5.954435968448617E-4</v>
      </c>
      <c r="AJ806">
        <f t="shared" si="116"/>
        <v>1.1398638795529624E-4</v>
      </c>
    </row>
    <row r="807" spans="1:36" ht="16">
      <c r="A807" t="s">
        <v>107</v>
      </c>
      <c r="B807" t="s">
        <v>108</v>
      </c>
      <c r="C807" t="s">
        <v>13</v>
      </c>
      <c r="D807" t="s">
        <v>14</v>
      </c>
      <c r="E807">
        <v>41</v>
      </c>
      <c r="F807">
        <v>0.126</v>
      </c>
      <c r="G807">
        <v>2190.6999999999998</v>
      </c>
      <c r="I807">
        <v>5311.8850280000006</v>
      </c>
      <c r="J807">
        <v>6.5917080972400477</v>
      </c>
      <c r="K807" s="13">
        <f t="shared" si="108"/>
        <v>7.0978285029258377</v>
      </c>
      <c r="M807" t="s">
        <v>151</v>
      </c>
      <c r="N807" t="s">
        <v>152</v>
      </c>
      <c r="O807" t="s">
        <v>153</v>
      </c>
      <c r="P807" t="s">
        <v>150</v>
      </c>
      <c r="Q807">
        <v>4</v>
      </c>
      <c r="R807">
        <v>5</v>
      </c>
      <c r="S807" t="s">
        <v>108</v>
      </c>
      <c r="U807">
        <v>9.2607983724911306E-3</v>
      </c>
      <c r="V807" s="14">
        <v>13.3</v>
      </c>
      <c r="W807" s="15">
        <v>818.19799999999998</v>
      </c>
      <c r="X807" s="15">
        <v>504.44940000000003</v>
      </c>
      <c r="Y807" s="15">
        <f t="shared" si="109"/>
        <v>0.61653707293344651</v>
      </c>
      <c r="Z807" s="12">
        <f t="shared" si="110"/>
        <v>8.1999430700148395</v>
      </c>
      <c r="AA807">
        <v>6.4624202992036111</v>
      </c>
      <c r="AB807">
        <f t="shared" si="111"/>
        <v>0.78810550805347435</v>
      </c>
      <c r="AC807">
        <f t="shared" si="112"/>
        <v>1.2688656401728236</v>
      </c>
      <c r="AD807">
        <f t="shared" si="113"/>
        <v>1.1750708855422402E-2</v>
      </c>
      <c r="AE807">
        <v>995</v>
      </c>
      <c r="AF807">
        <f t="shared" si="114"/>
        <v>1.1809757643640605E-5</v>
      </c>
      <c r="AG807">
        <v>2000</v>
      </c>
      <c r="AH807">
        <v>10.388999999999999</v>
      </c>
      <c r="AI807">
        <f t="shared" si="115"/>
        <v>2.2735119152258363E-3</v>
      </c>
      <c r="AJ807">
        <f t="shared" si="116"/>
        <v>1.6136997673631452E-4</v>
      </c>
    </row>
    <row r="808" spans="1:36" ht="16">
      <c r="A808" t="s">
        <v>107</v>
      </c>
      <c r="B808" t="s">
        <v>108</v>
      </c>
      <c r="C808" t="s">
        <v>13</v>
      </c>
      <c r="D808" t="s">
        <v>14</v>
      </c>
      <c r="E808">
        <v>42</v>
      </c>
      <c r="F808">
        <v>0.34399999999999997</v>
      </c>
      <c r="G808">
        <v>2209.5</v>
      </c>
      <c r="H808" t="s">
        <v>36</v>
      </c>
      <c r="I808">
        <v>22343.322597599999</v>
      </c>
      <c r="J808">
        <v>20.696937495180343</v>
      </c>
      <c r="K808" s="13">
        <f t="shared" si="108"/>
        <v>22.030643338529504</v>
      </c>
      <c r="M808" t="s">
        <v>151</v>
      </c>
      <c r="N808" t="s">
        <v>152</v>
      </c>
      <c r="O808" t="s">
        <v>153</v>
      </c>
      <c r="P808" t="s">
        <v>150</v>
      </c>
      <c r="Q808">
        <v>4</v>
      </c>
      <c r="R808">
        <v>5</v>
      </c>
      <c r="S808" t="s">
        <v>108</v>
      </c>
      <c r="T808" t="s">
        <v>36</v>
      </c>
      <c r="U808">
        <v>2.5283449524896418E-2</v>
      </c>
      <c r="V808" s="14">
        <v>13.3</v>
      </c>
      <c r="W808" s="15">
        <v>818.19799999999998</v>
      </c>
      <c r="X808" s="15">
        <v>504.44940000000003</v>
      </c>
      <c r="Y808" s="15">
        <f t="shared" si="109"/>
        <v>0.61653707293344651</v>
      </c>
      <c r="Z808" s="12">
        <f t="shared" si="110"/>
        <v>8.1999430700148395</v>
      </c>
      <c r="AA808">
        <v>6.4624202992036111</v>
      </c>
      <c r="AB808">
        <f t="shared" si="111"/>
        <v>0.78810550805347435</v>
      </c>
      <c r="AC808">
        <f t="shared" si="112"/>
        <v>1.2688656401728236</v>
      </c>
      <c r="AD808">
        <f t="shared" si="113"/>
        <v>3.2081300367184963E-2</v>
      </c>
      <c r="AE808">
        <v>995</v>
      </c>
      <c r="AF808">
        <f t="shared" si="114"/>
        <v>3.2242512931844182E-5</v>
      </c>
      <c r="AG808">
        <v>2000</v>
      </c>
      <c r="AH808">
        <v>10.388999999999999</v>
      </c>
      <c r="AI808">
        <f t="shared" si="115"/>
        <v>6.207048403473709E-3</v>
      </c>
      <c r="AJ808">
        <f t="shared" si="116"/>
        <v>1.3674526956191826E-3</v>
      </c>
    </row>
    <row r="809" spans="1:36" ht="16">
      <c r="A809" t="s">
        <v>107</v>
      </c>
      <c r="B809" t="s">
        <v>108</v>
      </c>
      <c r="C809" t="s">
        <v>13</v>
      </c>
      <c r="D809" t="s">
        <v>14</v>
      </c>
      <c r="E809">
        <v>43</v>
      </c>
      <c r="F809">
        <v>1.59</v>
      </c>
      <c r="G809">
        <v>2217.9</v>
      </c>
      <c r="H809" t="s">
        <v>37</v>
      </c>
      <c r="I809">
        <v>11997.908583600001</v>
      </c>
      <c r="J809">
        <v>12.688196460068788</v>
      </c>
      <c r="K809" s="13">
        <f t="shared" si="108"/>
        <v>13.594288593207432</v>
      </c>
      <c r="M809" t="s">
        <v>151</v>
      </c>
      <c r="N809" t="s">
        <v>152</v>
      </c>
      <c r="O809" t="s">
        <v>153</v>
      </c>
      <c r="P809" t="s">
        <v>150</v>
      </c>
      <c r="Q809">
        <v>4</v>
      </c>
      <c r="R809">
        <v>5</v>
      </c>
      <c r="S809" t="s">
        <v>108</v>
      </c>
      <c r="T809" t="s">
        <v>37</v>
      </c>
      <c r="U809">
        <v>0.11686245565286427</v>
      </c>
      <c r="V809" s="14">
        <v>13.3</v>
      </c>
      <c r="W809" s="15">
        <v>818.19799999999998</v>
      </c>
      <c r="X809" s="15">
        <v>504.44940000000003</v>
      </c>
      <c r="Y809" s="15">
        <f t="shared" si="109"/>
        <v>0.61653707293344651</v>
      </c>
      <c r="Z809" s="12">
        <f t="shared" si="110"/>
        <v>8.1999430700148395</v>
      </c>
      <c r="AA809">
        <v>6.4624202992036111</v>
      </c>
      <c r="AB809">
        <f t="shared" si="111"/>
        <v>0.78810550805347435</v>
      </c>
      <c r="AC809">
        <f t="shared" si="112"/>
        <v>1.2688656401728236</v>
      </c>
      <c r="AD809">
        <f t="shared" si="113"/>
        <v>0.14828275460413981</v>
      </c>
      <c r="AE809">
        <v>995</v>
      </c>
      <c r="AF809">
        <f t="shared" si="114"/>
        <v>1.4902789407451238E-4</v>
      </c>
      <c r="AG809">
        <v>2000</v>
      </c>
      <c r="AH809">
        <v>10.388999999999999</v>
      </c>
      <c r="AI809">
        <f t="shared" si="115"/>
        <v>2.8689555120706978E-2</v>
      </c>
      <c r="AJ809">
        <f t="shared" si="116"/>
        <v>3.9001409192162273E-3</v>
      </c>
    </row>
    <row r="810" spans="1:36" ht="16">
      <c r="A810" t="s">
        <v>107</v>
      </c>
      <c r="B810" t="s">
        <v>108</v>
      </c>
      <c r="C810" t="s">
        <v>13</v>
      </c>
      <c r="D810" t="s">
        <v>14</v>
      </c>
      <c r="E810">
        <v>44</v>
      </c>
      <c r="F810">
        <v>2.403</v>
      </c>
      <c r="G810">
        <v>2227.1</v>
      </c>
      <c r="H810" t="s">
        <v>38</v>
      </c>
      <c r="I810">
        <v>4395.5044524000004</v>
      </c>
      <c r="J810">
        <v>5.6891473671328612</v>
      </c>
      <c r="K810" s="13">
        <f t="shared" si="108"/>
        <v>6.130516165492474</v>
      </c>
      <c r="M810" t="s">
        <v>151</v>
      </c>
      <c r="N810" t="s">
        <v>152</v>
      </c>
      <c r="O810" t="s">
        <v>153</v>
      </c>
      <c r="P810" t="s">
        <v>150</v>
      </c>
      <c r="Q810">
        <v>4</v>
      </c>
      <c r="R810">
        <v>5</v>
      </c>
      <c r="S810" t="s">
        <v>108</v>
      </c>
      <c r="T810" t="s">
        <v>38</v>
      </c>
      <c r="U810">
        <v>0.17661665467536655</v>
      </c>
      <c r="V810" s="14">
        <v>13.3</v>
      </c>
      <c r="W810" s="15">
        <v>818.19799999999998</v>
      </c>
      <c r="X810" s="15">
        <v>504.44940000000003</v>
      </c>
      <c r="Y810" s="15">
        <f t="shared" si="109"/>
        <v>0.61653707293344651</v>
      </c>
      <c r="Z810" s="12">
        <f t="shared" si="110"/>
        <v>8.1999430700148395</v>
      </c>
      <c r="AA810">
        <v>6.4624202992036111</v>
      </c>
      <c r="AB810">
        <f t="shared" si="111"/>
        <v>0.78810550805347435</v>
      </c>
      <c r="AC810">
        <f t="shared" si="112"/>
        <v>1.2688656401728236</v>
      </c>
      <c r="AD810">
        <f t="shared" si="113"/>
        <v>0.2241028045998415</v>
      </c>
      <c r="AE810">
        <v>995</v>
      </c>
      <c r="AF810">
        <f t="shared" si="114"/>
        <v>2.2522894934657437E-4</v>
      </c>
      <c r="AG810">
        <v>2000</v>
      </c>
      <c r="AH810">
        <v>10.388999999999999</v>
      </c>
      <c r="AI810">
        <f t="shared" si="115"/>
        <v>4.3359120097521298E-2</v>
      </c>
      <c r="AJ810">
        <f t="shared" si="116"/>
        <v>2.6581378667938395E-3</v>
      </c>
    </row>
    <row r="811" spans="1:36" ht="16">
      <c r="A811" t="s">
        <v>107</v>
      </c>
      <c r="B811" t="s">
        <v>108</v>
      </c>
      <c r="C811" t="s">
        <v>13</v>
      </c>
      <c r="D811" t="s">
        <v>14</v>
      </c>
      <c r="E811">
        <v>45</v>
      </c>
      <c r="F811">
        <v>0.23100000000000001</v>
      </c>
      <c r="G811">
        <v>2243.6</v>
      </c>
      <c r="I811">
        <v>2628.7618619999998</v>
      </c>
      <c r="J811">
        <v>3.8988843661978829</v>
      </c>
      <c r="K811" s="13">
        <f t="shared" si="108"/>
        <v>4.2075594737001358</v>
      </c>
      <c r="M811" t="s">
        <v>151</v>
      </c>
      <c r="N811" t="s">
        <v>152</v>
      </c>
      <c r="O811" t="s">
        <v>153</v>
      </c>
      <c r="P811" t="s">
        <v>150</v>
      </c>
      <c r="Q811">
        <v>4</v>
      </c>
      <c r="R811">
        <v>5</v>
      </c>
      <c r="S811" t="s">
        <v>108</v>
      </c>
      <c r="U811">
        <v>1.6978130349567071E-2</v>
      </c>
      <c r="V811" s="14">
        <v>13.3</v>
      </c>
      <c r="W811" s="15">
        <v>818.19799999999998</v>
      </c>
      <c r="X811" s="15">
        <v>504.44940000000003</v>
      </c>
      <c r="Y811" s="15">
        <f t="shared" si="109"/>
        <v>0.61653707293344651</v>
      </c>
      <c r="Z811" s="12">
        <f t="shared" si="110"/>
        <v>8.1999430700148395</v>
      </c>
      <c r="AA811">
        <v>6.4624202992036111</v>
      </c>
      <c r="AB811">
        <f t="shared" si="111"/>
        <v>0.78810550805347435</v>
      </c>
      <c r="AC811">
        <f t="shared" si="112"/>
        <v>1.2688656401728236</v>
      </c>
      <c r="AD811">
        <f t="shared" si="113"/>
        <v>2.1542966234941067E-2</v>
      </c>
      <c r="AE811">
        <v>995</v>
      </c>
      <c r="AF811">
        <f t="shared" si="114"/>
        <v>2.1651222346674438E-5</v>
      </c>
      <c r="AG811">
        <v>2000</v>
      </c>
      <c r="AH811">
        <v>10.388999999999999</v>
      </c>
      <c r="AI811">
        <f t="shared" si="115"/>
        <v>4.1681051779140317E-3</v>
      </c>
      <c r="AJ811">
        <f t="shared" si="116"/>
        <v>1.7537550428710773E-4</v>
      </c>
    </row>
    <row r="812" spans="1:36" ht="16">
      <c r="A812" t="s">
        <v>107</v>
      </c>
      <c r="B812" t="s">
        <v>108</v>
      </c>
      <c r="C812" t="s">
        <v>13</v>
      </c>
      <c r="D812" t="s">
        <v>14</v>
      </c>
      <c r="E812">
        <v>46</v>
      </c>
      <c r="F812">
        <v>1.2769999999999999</v>
      </c>
      <c r="G812">
        <v>2255.5</v>
      </c>
      <c r="H812" t="s">
        <v>40</v>
      </c>
      <c r="I812">
        <v>1398.6179955999999</v>
      </c>
      <c r="J812">
        <v>2.6116885244994315</v>
      </c>
      <c r="K812" s="13">
        <f t="shared" si="108"/>
        <v>2.8214481113644121</v>
      </c>
      <c r="M812" t="s">
        <v>151</v>
      </c>
      <c r="N812" t="s">
        <v>152</v>
      </c>
      <c r="O812" t="s">
        <v>153</v>
      </c>
      <c r="P812" t="s">
        <v>150</v>
      </c>
      <c r="Q812">
        <v>4</v>
      </c>
      <c r="R812">
        <v>5</v>
      </c>
      <c r="S812" t="s">
        <v>108</v>
      </c>
      <c r="T812" t="s">
        <v>40</v>
      </c>
      <c r="U812">
        <v>9.3857456521199784E-2</v>
      </c>
      <c r="V812" s="14">
        <v>13.3</v>
      </c>
      <c r="W812" s="15">
        <v>818.19799999999998</v>
      </c>
      <c r="X812" s="15">
        <v>504.44940000000003</v>
      </c>
      <c r="Y812" s="15">
        <f t="shared" si="109"/>
        <v>0.61653707293344651</v>
      </c>
      <c r="Z812" s="12">
        <f t="shared" si="110"/>
        <v>8.1999430700148395</v>
      </c>
      <c r="AA812">
        <v>6.4624202992036111</v>
      </c>
      <c r="AB812">
        <f t="shared" si="111"/>
        <v>0.78810550805347435</v>
      </c>
      <c r="AC812">
        <f t="shared" si="112"/>
        <v>1.2688656401728236</v>
      </c>
      <c r="AD812">
        <f t="shared" si="113"/>
        <v>0.11909250165376511</v>
      </c>
      <c r="AE812">
        <v>995</v>
      </c>
      <c r="AF812">
        <f t="shared" si="114"/>
        <v>1.1969095643594483E-4</v>
      </c>
      <c r="AG812">
        <v>2000</v>
      </c>
      <c r="AH812">
        <v>10.388999999999999</v>
      </c>
      <c r="AI812">
        <f t="shared" si="115"/>
        <v>2.3041862823360255E-2</v>
      </c>
      <c r="AJ812">
        <f t="shared" si="116"/>
        <v>6.5011420345287654E-4</v>
      </c>
    </row>
    <row r="813" spans="1:36" ht="16">
      <c r="A813" t="s">
        <v>107</v>
      </c>
      <c r="B813" t="s">
        <v>108</v>
      </c>
      <c r="C813" t="s">
        <v>13</v>
      </c>
      <c r="D813" t="s">
        <v>14</v>
      </c>
      <c r="E813">
        <v>47</v>
      </c>
      <c r="F813">
        <v>0.48399999999999999</v>
      </c>
      <c r="G813">
        <v>2265.4</v>
      </c>
      <c r="I813">
        <v>2540.9354315999999</v>
      </c>
      <c r="J813">
        <v>3.8081136923513061</v>
      </c>
      <c r="K813" s="13">
        <f t="shared" si="108"/>
        <v>4.1099098095892135</v>
      </c>
      <c r="M813" t="s">
        <v>151</v>
      </c>
      <c r="N813" t="s">
        <v>152</v>
      </c>
      <c r="O813" t="s">
        <v>153</v>
      </c>
      <c r="P813" t="s">
        <v>150</v>
      </c>
      <c r="Q813">
        <v>4</v>
      </c>
      <c r="R813">
        <v>5</v>
      </c>
      <c r="S813" t="s">
        <v>108</v>
      </c>
      <c r="U813">
        <v>3.5573225494331E-2</v>
      </c>
      <c r="V813" s="14">
        <v>13.3</v>
      </c>
      <c r="W813" s="15">
        <v>818.19799999999998</v>
      </c>
      <c r="X813" s="15">
        <v>504.44940000000003</v>
      </c>
      <c r="Y813" s="15">
        <f t="shared" si="109"/>
        <v>0.61653707293344651</v>
      </c>
      <c r="Z813" s="12">
        <f t="shared" si="110"/>
        <v>8.1999430700148395</v>
      </c>
      <c r="AA813">
        <v>6.4624202992036111</v>
      </c>
      <c r="AB813">
        <f t="shared" si="111"/>
        <v>0.78810550805347435</v>
      </c>
      <c r="AC813">
        <f t="shared" si="112"/>
        <v>1.2688656401728236</v>
      </c>
      <c r="AD813">
        <f t="shared" si="113"/>
        <v>4.513764353987651E-2</v>
      </c>
      <c r="AE813">
        <v>995</v>
      </c>
      <c r="AF813">
        <f t="shared" si="114"/>
        <v>4.5364465869222622E-5</v>
      </c>
      <c r="AG813">
        <v>2000</v>
      </c>
      <c r="AH813">
        <v>10.388999999999999</v>
      </c>
      <c r="AI813">
        <f t="shared" si="115"/>
        <v>8.7331727537246374E-3</v>
      </c>
      <c r="AJ813">
        <f t="shared" si="116"/>
        <v>3.5892552369370132E-4</v>
      </c>
    </row>
    <row r="814" spans="1:36" ht="16">
      <c r="A814" t="s">
        <v>107</v>
      </c>
      <c r="B814" t="s">
        <v>108</v>
      </c>
      <c r="C814" t="s">
        <v>13</v>
      </c>
      <c r="D814" t="s">
        <v>14</v>
      </c>
      <c r="E814">
        <v>48</v>
      </c>
      <c r="F814">
        <v>0.80800000000000005</v>
      </c>
      <c r="G814">
        <v>2282.1</v>
      </c>
      <c r="H814" t="s">
        <v>51</v>
      </c>
      <c r="I814">
        <v>283.94375680000002</v>
      </c>
      <c r="J814">
        <v>1.415173004868036</v>
      </c>
      <c r="K814" s="13">
        <f t="shared" si="108"/>
        <v>1.5303436959206578</v>
      </c>
      <c r="M814" t="s">
        <v>151</v>
      </c>
      <c r="N814" t="s">
        <v>152</v>
      </c>
      <c r="O814" t="s">
        <v>153</v>
      </c>
      <c r="P814" t="s">
        <v>150</v>
      </c>
      <c r="Q814">
        <v>4</v>
      </c>
      <c r="R814">
        <v>5</v>
      </c>
      <c r="S814" t="s">
        <v>108</v>
      </c>
      <c r="T814" t="s">
        <v>51</v>
      </c>
      <c r="U814">
        <v>5.9386707023593915E-2</v>
      </c>
      <c r="V814" s="14">
        <v>13.3</v>
      </c>
      <c r="W814" s="15">
        <v>818.19799999999998</v>
      </c>
      <c r="X814" s="15">
        <v>504.44940000000003</v>
      </c>
      <c r="Y814" s="15">
        <f t="shared" si="109"/>
        <v>0.61653707293344651</v>
      </c>
      <c r="Z814" s="12">
        <f t="shared" si="110"/>
        <v>8.1999430700148395</v>
      </c>
      <c r="AA814">
        <v>6.4624202992036111</v>
      </c>
      <c r="AB814">
        <f t="shared" si="111"/>
        <v>0.78810550805347435</v>
      </c>
      <c r="AC814">
        <f t="shared" si="112"/>
        <v>1.2688656401728236</v>
      </c>
      <c r="AD814">
        <f t="shared" si="113"/>
        <v>7.5353752025248411E-2</v>
      </c>
      <c r="AE814">
        <v>995</v>
      </c>
      <c r="AF814">
        <f t="shared" si="114"/>
        <v>7.5732414095727041E-5</v>
      </c>
      <c r="AG814">
        <v>2000</v>
      </c>
      <c r="AH814">
        <v>10.388999999999999</v>
      </c>
      <c r="AI814">
        <f t="shared" si="115"/>
        <v>1.4579346250019644E-2</v>
      </c>
      <c r="AJ814">
        <f t="shared" si="116"/>
        <v>2.2311410624362043E-4</v>
      </c>
    </row>
    <row r="815" spans="1:36" ht="16">
      <c r="A815" t="s">
        <v>107</v>
      </c>
      <c r="B815" t="s">
        <v>108</v>
      </c>
      <c r="C815" t="s">
        <v>13</v>
      </c>
      <c r="D815" t="s">
        <v>14</v>
      </c>
      <c r="E815">
        <v>49</v>
      </c>
      <c r="F815">
        <v>1.9059999999999999</v>
      </c>
      <c r="G815">
        <v>2322.1999999999998</v>
      </c>
      <c r="I815">
        <v>6595.8710908000003</v>
      </c>
      <c r="J815">
        <v>7.8276550573640362</v>
      </c>
      <c r="K815" s="13">
        <f t="shared" si="108"/>
        <v>8.4201187897382042</v>
      </c>
      <c r="M815" t="s">
        <v>151</v>
      </c>
      <c r="N815" t="s">
        <v>152</v>
      </c>
      <c r="O815" t="s">
        <v>153</v>
      </c>
      <c r="P815" t="s">
        <v>150</v>
      </c>
      <c r="Q815">
        <v>4</v>
      </c>
      <c r="R815">
        <v>5</v>
      </c>
      <c r="S815" t="s">
        <v>108</v>
      </c>
      <c r="U815">
        <v>0.14008794998387375</v>
      </c>
      <c r="V815" s="14">
        <v>13.3</v>
      </c>
      <c r="W815" s="15">
        <v>818.19799999999998</v>
      </c>
      <c r="X815" s="15">
        <v>504.44940000000003</v>
      </c>
      <c r="Y815" s="15">
        <f t="shared" si="109"/>
        <v>0.61653707293344651</v>
      </c>
      <c r="Z815" s="12">
        <f t="shared" si="110"/>
        <v>8.1999430700148395</v>
      </c>
      <c r="AA815">
        <v>6.4624202992036111</v>
      </c>
      <c r="AB815">
        <f t="shared" si="111"/>
        <v>0.78810550805347435</v>
      </c>
      <c r="AC815">
        <f t="shared" si="112"/>
        <v>1.2688656401728236</v>
      </c>
      <c r="AD815">
        <f t="shared" si="113"/>
        <v>0.17775278633678646</v>
      </c>
      <c r="AE815">
        <v>995</v>
      </c>
      <c r="AF815">
        <f t="shared" si="114"/>
        <v>1.7864601641888087E-4</v>
      </c>
      <c r="AG815">
        <v>2000</v>
      </c>
      <c r="AH815">
        <v>10.388999999999999</v>
      </c>
      <c r="AI815">
        <f t="shared" si="115"/>
        <v>3.43913786541305E-2</v>
      </c>
      <c r="AJ815">
        <f t="shared" si="116"/>
        <v>2.895794936106456E-3</v>
      </c>
    </row>
    <row r="816" spans="1:36" ht="16">
      <c r="A816" t="s">
        <v>107</v>
      </c>
      <c r="B816" t="s">
        <v>108</v>
      </c>
      <c r="C816" t="s">
        <v>13</v>
      </c>
      <c r="D816" t="s">
        <v>14</v>
      </c>
      <c r="E816">
        <v>50</v>
      </c>
      <c r="F816">
        <v>0.19700000000000001</v>
      </c>
      <c r="G816">
        <v>2342.5</v>
      </c>
      <c r="I816">
        <v>650.91782720000003</v>
      </c>
      <c r="J816">
        <v>1.8123242190587492</v>
      </c>
      <c r="K816" s="13">
        <f t="shared" si="108"/>
        <v>1.9591738540729919</v>
      </c>
      <c r="M816" t="s">
        <v>151</v>
      </c>
      <c r="N816" t="s">
        <v>152</v>
      </c>
      <c r="O816" t="s">
        <v>153</v>
      </c>
      <c r="P816" t="s">
        <v>150</v>
      </c>
      <c r="Q816">
        <v>4</v>
      </c>
      <c r="R816">
        <v>5</v>
      </c>
      <c r="S816" t="s">
        <v>108</v>
      </c>
      <c r="U816">
        <v>1.44791847569901E-2</v>
      </c>
      <c r="V816" s="14">
        <v>13.3</v>
      </c>
      <c r="W816" s="15">
        <v>818.19799999999998</v>
      </c>
      <c r="X816" s="15">
        <v>504.44940000000003</v>
      </c>
      <c r="Y816" s="15">
        <f t="shared" si="109"/>
        <v>0.61653707293344651</v>
      </c>
      <c r="Z816" s="12">
        <f t="shared" si="110"/>
        <v>8.1999430700148395</v>
      </c>
      <c r="AA816">
        <v>6.4624202992036111</v>
      </c>
      <c r="AB816">
        <f t="shared" si="111"/>
        <v>0.78810550805347435</v>
      </c>
      <c r="AC816">
        <f t="shared" si="112"/>
        <v>1.2688656401728236</v>
      </c>
      <c r="AD816">
        <f t="shared" si="113"/>
        <v>1.8372140035858832E-2</v>
      </c>
      <c r="AE816">
        <v>995</v>
      </c>
      <c r="AF816">
        <f t="shared" si="114"/>
        <v>1.8464462347596818E-5</v>
      </c>
      <c r="AG816">
        <v>2000</v>
      </c>
      <c r="AH816">
        <v>10.388999999999999</v>
      </c>
      <c r="AI816">
        <f t="shared" si="115"/>
        <v>3.5546178357102353E-3</v>
      </c>
      <c r="AJ816">
        <f t="shared" si="116"/>
        <v>6.9641143249450191E-5</v>
      </c>
    </row>
    <row r="817" spans="1:36" ht="16">
      <c r="A817" t="s">
        <v>107</v>
      </c>
      <c r="B817" t="s">
        <v>108</v>
      </c>
      <c r="C817" t="s">
        <v>13</v>
      </c>
      <c r="D817" t="s">
        <v>14</v>
      </c>
      <c r="E817">
        <v>51</v>
      </c>
      <c r="F817">
        <v>4.2000000000000003E-2</v>
      </c>
      <c r="G817">
        <v>2391.8000000000002</v>
      </c>
      <c r="I817">
        <v>9580.8220428000004</v>
      </c>
      <c r="J817">
        <v>10.578298035086075</v>
      </c>
      <c r="K817" s="13">
        <f t="shared" si="108"/>
        <v>11.353309876991418</v>
      </c>
      <c r="M817" t="s">
        <v>151</v>
      </c>
      <c r="N817" t="s">
        <v>152</v>
      </c>
      <c r="O817" t="s">
        <v>153</v>
      </c>
      <c r="P817" t="s">
        <v>150</v>
      </c>
      <c r="Q817">
        <v>4</v>
      </c>
      <c r="R817">
        <v>5</v>
      </c>
      <c r="S817" t="s">
        <v>108</v>
      </c>
      <c r="U817">
        <v>3.086932790830377E-3</v>
      </c>
      <c r="V817" s="14">
        <v>13.3</v>
      </c>
      <c r="W817" s="15">
        <v>818.19799999999998</v>
      </c>
      <c r="X817" s="15">
        <v>504.44940000000003</v>
      </c>
      <c r="Y817" s="15">
        <f t="shared" si="109"/>
        <v>0.61653707293344651</v>
      </c>
      <c r="Z817" s="12">
        <f t="shared" si="110"/>
        <v>8.1999430700148395</v>
      </c>
      <c r="AA817">
        <v>6.4624202992036111</v>
      </c>
      <c r="AB817">
        <f t="shared" si="111"/>
        <v>0.78810550805347435</v>
      </c>
      <c r="AC817">
        <f t="shared" si="112"/>
        <v>1.2688656401728236</v>
      </c>
      <c r="AD817">
        <f t="shared" si="113"/>
        <v>3.9169029518074669E-3</v>
      </c>
      <c r="AE817">
        <v>995</v>
      </c>
      <c r="AF817">
        <f t="shared" si="114"/>
        <v>3.9365858812135349E-6</v>
      </c>
      <c r="AG817">
        <v>2000</v>
      </c>
      <c r="AH817">
        <v>10.388999999999999</v>
      </c>
      <c r="AI817">
        <f t="shared" si="115"/>
        <v>7.5783730507527865E-4</v>
      </c>
      <c r="AJ817">
        <f t="shared" si="116"/>
        <v>8.6039617608637186E-5</v>
      </c>
    </row>
    <row r="818" spans="1:36" ht="16">
      <c r="A818" t="s">
        <v>107</v>
      </c>
      <c r="B818" t="s">
        <v>108</v>
      </c>
      <c r="C818" t="s">
        <v>13</v>
      </c>
      <c r="D818" t="s">
        <v>14</v>
      </c>
      <c r="E818">
        <v>52</v>
      </c>
      <c r="F818">
        <v>1.881</v>
      </c>
      <c r="G818">
        <v>2416.1999999999998</v>
      </c>
      <c r="H818" t="s">
        <v>42</v>
      </c>
      <c r="I818">
        <v>2514.4658251999999</v>
      </c>
      <c r="J818">
        <v>3.7807230970883774</v>
      </c>
      <c r="K818" s="13">
        <f t="shared" si="108"/>
        <v>4.0804405691090997</v>
      </c>
      <c r="M818" t="s">
        <v>151</v>
      </c>
      <c r="N818" t="s">
        <v>152</v>
      </c>
      <c r="O818" t="s">
        <v>153</v>
      </c>
      <c r="P818" t="s">
        <v>150</v>
      </c>
      <c r="Q818">
        <v>4</v>
      </c>
      <c r="R818">
        <v>5</v>
      </c>
      <c r="S818" t="s">
        <v>108</v>
      </c>
      <c r="T818" t="s">
        <v>42</v>
      </c>
      <c r="U818">
        <v>0.13825048998933187</v>
      </c>
      <c r="V818" s="14">
        <v>13.3</v>
      </c>
      <c r="W818" s="15">
        <v>818.19799999999998</v>
      </c>
      <c r="X818" s="15">
        <v>504.44940000000003</v>
      </c>
      <c r="Y818" s="15">
        <f t="shared" si="109"/>
        <v>0.61653707293344651</v>
      </c>
      <c r="Z818" s="12">
        <f t="shared" si="110"/>
        <v>8.1999430700148395</v>
      </c>
      <c r="AA818">
        <v>6.4624202992036111</v>
      </c>
      <c r="AB818">
        <f t="shared" si="111"/>
        <v>0.78810550805347435</v>
      </c>
      <c r="AC818">
        <f t="shared" si="112"/>
        <v>1.2688656401728236</v>
      </c>
      <c r="AD818">
        <f t="shared" si="113"/>
        <v>0.17542129648452012</v>
      </c>
      <c r="AE818">
        <v>995</v>
      </c>
      <c r="AF818">
        <f t="shared" si="114"/>
        <v>1.7630281053720615E-4</v>
      </c>
      <c r="AG818">
        <v>2000</v>
      </c>
      <c r="AH818">
        <v>10.388999999999999</v>
      </c>
      <c r="AI818">
        <f t="shared" si="115"/>
        <v>3.394028502015712E-2</v>
      </c>
      <c r="AJ818">
        <f t="shared" si="116"/>
        <v>1.3849131592337497E-3</v>
      </c>
    </row>
    <row r="819" spans="1:36" ht="16">
      <c r="A819" t="s">
        <v>107</v>
      </c>
      <c r="B819" t="s">
        <v>108</v>
      </c>
      <c r="C819" t="s">
        <v>13</v>
      </c>
      <c r="D819" t="s">
        <v>14</v>
      </c>
      <c r="E819">
        <v>53</v>
      </c>
      <c r="F819">
        <v>87.926000000000002</v>
      </c>
      <c r="G819">
        <v>2434.9</v>
      </c>
      <c r="H819" t="s">
        <v>43</v>
      </c>
      <c r="I819">
        <v>-29.735089200000001</v>
      </c>
      <c r="J819">
        <v>1.0731439704165213</v>
      </c>
      <c r="K819" s="13">
        <f t="shared" si="108"/>
        <v>1.1608071452273443</v>
      </c>
      <c r="M819" t="s">
        <v>151</v>
      </c>
      <c r="N819" t="s">
        <v>152</v>
      </c>
      <c r="O819" t="s">
        <v>153</v>
      </c>
      <c r="P819" t="s">
        <v>150</v>
      </c>
      <c r="Q819">
        <v>4</v>
      </c>
      <c r="R819">
        <v>5</v>
      </c>
      <c r="S819" t="s">
        <v>108</v>
      </c>
      <c r="T819" t="s">
        <v>43</v>
      </c>
      <c r="U819">
        <v>6.4624202992036111</v>
      </c>
      <c r="V819" s="14">
        <v>13.3</v>
      </c>
      <c r="W819" s="15">
        <v>818.19799999999998</v>
      </c>
      <c r="X819" s="15">
        <v>504.44940000000003</v>
      </c>
      <c r="Y819" s="15">
        <f t="shared" si="109"/>
        <v>0.61653707293344651</v>
      </c>
      <c r="Z819" s="12">
        <f t="shared" si="110"/>
        <v>8.1999430700148395</v>
      </c>
      <c r="AA819">
        <v>6.4624202992036111</v>
      </c>
      <c r="AB819">
        <f t="shared" si="111"/>
        <v>0.78810550805347435</v>
      </c>
      <c r="AC819">
        <f t="shared" si="112"/>
        <v>1.2688656401728236</v>
      </c>
      <c r="AD819">
        <f t="shared" si="113"/>
        <v>8.1999430700148395</v>
      </c>
      <c r="AE819">
        <v>995</v>
      </c>
      <c r="AF819">
        <f t="shared" si="114"/>
        <v>8.2411488140852664E-3</v>
      </c>
      <c r="AG819">
        <v>2000</v>
      </c>
      <c r="AH819">
        <v>10.388999999999999</v>
      </c>
      <c r="AI819">
        <f t="shared" si="115"/>
        <v>1.5865143544297364</v>
      </c>
      <c r="AJ819">
        <f t="shared" si="116"/>
        <v>1.8416371986277855E-2</v>
      </c>
    </row>
    <row r="820" spans="1:36" ht="16">
      <c r="A820" t="s">
        <v>107</v>
      </c>
      <c r="B820" t="s">
        <v>108</v>
      </c>
      <c r="C820" t="s">
        <v>13</v>
      </c>
      <c r="D820" t="s">
        <v>14</v>
      </c>
      <c r="E820">
        <v>54</v>
      </c>
      <c r="F820">
        <v>0.378</v>
      </c>
      <c r="G820">
        <v>2504.1999999999998</v>
      </c>
      <c r="H820" t="s">
        <v>44</v>
      </c>
      <c r="I820">
        <v>9679.0332644000009</v>
      </c>
      <c r="J820">
        <v>10.666013105888915</v>
      </c>
      <c r="K820" s="13">
        <f t="shared" si="108"/>
        <v>11.446628708967836</v>
      </c>
      <c r="M820" t="s">
        <v>151</v>
      </c>
      <c r="N820" t="s">
        <v>152</v>
      </c>
      <c r="O820" t="s">
        <v>153</v>
      </c>
      <c r="P820" t="s">
        <v>150</v>
      </c>
      <c r="Q820">
        <v>4</v>
      </c>
      <c r="R820">
        <v>5</v>
      </c>
      <c r="S820" t="s">
        <v>108</v>
      </c>
      <c r="T820" t="s">
        <v>44</v>
      </c>
      <c r="U820">
        <v>2.7782395117473387E-2</v>
      </c>
      <c r="V820" s="14">
        <v>13.3</v>
      </c>
      <c r="W820" s="15">
        <v>818.19799999999998</v>
      </c>
      <c r="X820" s="15">
        <v>504.44940000000003</v>
      </c>
      <c r="Y820" s="15">
        <f t="shared" si="109"/>
        <v>0.61653707293344651</v>
      </c>
      <c r="Z820" s="12">
        <f t="shared" si="110"/>
        <v>8.1999430700148395</v>
      </c>
      <c r="AA820">
        <v>6.4624202992036111</v>
      </c>
      <c r="AB820">
        <f t="shared" si="111"/>
        <v>0.78810550805347435</v>
      </c>
      <c r="AC820">
        <f t="shared" si="112"/>
        <v>1.2688656401728236</v>
      </c>
      <c r="AD820">
        <f t="shared" si="113"/>
        <v>3.5252126566267195E-2</v>
      </c>
      <c r="AE820">
        <v>995</v>
      </c>
      <c r="AF820">
        <f t="shared" si="114"/>
        <v>3.5429272930921803E-5</v>
      </c>
      <c r="AG820">
        <v>2000</v>
      </c>
      <c r="AH820">
        <v>10.388999999999999</v>
      </c>
      <c r="AI820">
        <f t="shared" si="115"/>
        <v>6.8205357456775058E-3</v>
      </c>
      <c r="AJ820">
        <f t="shared" si="116"/>
        <v>7.8072140277013491E-4</v>
      </c>
    </row>
    <row r="821" spans="1:36" ht="16">
      <c r="A821" t="s">
        <v>107</v>
      </c>
      <c r="B821" t="s">
        <v>108</v>
      </c>
      <c r="C821" t="s">
        <v>13</v>
      </c>
      <c r="D821" t="s">
        <v>14</v>
      </c>
      <c r="E821">
        <v>55</v>
      </c>
      <c r="F821">
        <v>6.7000000000000004E-2</v>
      </c>
      <c r="G821">
        <v>2517.4</v>
      </c>
      <c r="I821">
        <v>21684.293307600001</v>
      </c>
      <c r="J821">
        <v>20.230833109441782</v>
      </c>
      <c r="K821" s="13">
        <f t="shared" si="108"/>
        <v>21.542662475579437</v>
      </c>
      <c r="M821" t="s">
        <v>151</v>
      </c>
      <c r="N821" t="s">
        <v>152</v>
      </c>
      <c r="O821" t="s">
        <v>153</v>
      </c>
      <c r="P821" t="s">
        <v>150</v>
      </c>
      <c r="Q821">
        <v>4</v>
      </c>
      <c r="R821">
        <v>5</v>
      </c>
      <c r="S821" t="s">
        <v>108</v>
      </c>
      <c r="U821">
        <v>4.9243927853722677E-3</v>
      </c>
      <c r="V821" s="14">
        <v>13.3</v>
      </c>
      <c r="W821" s="15">
        <v>818.19799999999998</v>
      </c>
      <c r="X821" s="15">
        <v>504.44940000000003</v>
      </c>
      <c r="Y821" s="15">
        <f t="shared" si="109"/>
        <v>0.61653707293344651</v>
      </c>
      <c r="Z821" s="12">
        <f t="shared" si="110"/>
        <v>8.1999430700148395</v>
      </c>
      <c r="AA821">
        <v>6.4624202992036111</v>
      </c>
      <c r="AB821">
        <f t="shared" si="111"/>
        <v>0.78810550805347435</v>
      </c>
      <c r="AC821">
        <f t="shared" si="112"/>
        <v>1.2688656401728236</v>
      </c>
      <c r="AD821">
        <f t="shared" si="113"/>
        <v>6.2483928040738164E-3</v>
      </c>
      <c r="AE821">
        <v>995</v>
      </c>
      <c r="AF821">
        <f t="shared" si="114"/>
        <v>6.279791762888258E-6</v>
      </c>
      <c r="AG821">
        <v>2000</v>
      </c>
      <c r="AH821">
        <v>10.388999999999999</v>
      </c>
      <c r="AI821">
        <f t="shared" si="115"/>
        <v>1.2089309390486587E-3</v>
      </c>
      <c r="AJ821">
        <f t="shared" si="116"/>
        <v>2.6043591176210554E-4</v>
      </c>
    </row>
    <row r="822" spans="1:36" ht="16">
      <c r="A822" t="s">
        <v>107</v>
      </c>
      <c r="B822" t="s">
        <v>108</v>
      </c>
      <c r="C822" t="s">
        <v>13</v>
      </c>
      <c r="D822" t="s">
        <v>14</v>
      </c>
      <c r="E822">
        <v>56</v>
      </c>
      <c r="F822">
        <v>6.4000000000000001E-2</v>
      </c>
      <c r="G822">
        <v>2531.1999999999998</v>
      </c>
      <c r="I822">
        <v>34887.247383599999</v>
      </c>
      <c r="J822">
        <v>28.634138361825318</v>
      </c>
      <c r="K822" s="13">
        <f t="shared" si="108"/>
        <v>30.28399655164738</v>
      </c>
      <c r="M822" t="s">
        <v>151</v>
      </c>
      <c r="N822" t="s">
        <v>152</v>
      </c>
      <c r="O822" t="s">
        <v>153</v>
      </c>
      <c r="P822" t="s">
        <v>150</v>
      </c>
      <c r="Q822">
        <v>4</v>
      </c>
      <c r="R822">
        <v>5</v>
      </c>
      <c r="S822" t="s">
        <v>108</v>
      </c>
      <c r="U822">
        <v>4.7038975860272409E-3</v>
      </c>
      <c r="V822" s="14">
        <v>13.3</v>
      </c>
      <c r="W822" s="15">
        <v>818.19799999999998</v>
      </c>
      <c r="X822" s="15">
        <v>504.44940000000003</v>
      </c>
      <c r="Y822" s="15">
        <f t="shared" si="109"/>
        <v>0.61653707293344651</v>
      </c>
      <c r="Z822" s="12">
        <f t="shared" si="110"/>
        <v>8.1999430700148395</v>
      </c>
      <c r="AA822">
        <v>6.4624202992036111</v>
      </c>
      <c r="AB822">
        <f t="shared" si="111"/>
        <v>0.78810550805347435</v>
      </c>
      <c r="AC822">
        <f t="shared" si="112"/>
        <v>1.2688656401728236</v>
      </c>
      <c r="AD822">
        <f t="shared" si="113"/>
        <v>5.9686140218018543E-3</v>
      </c>
      <c r="AE822">
        <v>995</v>
      </c>
      <c r="AF822">
        <f t="shared" si="114"/>
        <v>5.9986070570872911E-6</v>
      </c>
      <c r="AG822">
        <v>2000</v>
      </c>
      <c r="AH822">
        <v>10.388999999999999</v>
      </c>
      <c r="AI822">
        <f t="shared" si="115"/>
        <v>1.1547997029718532E-3</v>
      </c>
      <c r="AJ822">
        <f t="shared" si="116"/>
        <v>3.4971950222643022E-4</v>
      </c>
    </row>
    <row r="823" spans="1:36" ht="16">
      <c r="A823" t="s">
        <v>107</v>
      </c>
      <c r="B823" t="s">
        <v>108</v>
      </c>
      <c r="C823" t="s">
        <v>13</v>
      </c>
      <c r="D823" t="s">
        <v>14</v>
      </c>
      <c r="E823">
        <v>57</v>
      </c>
      <c r="F823">
        <v>0.121</v>
      </c>
      <c r="G823">
        <v>2541.6</v>
      </c>
      <c r="I823">
        <v>3127.6406291999997</v>
      </c>
      <c r="J823">
        <v>4.4112543382152278</v>
      </c>
      <c r="K823" s="13">
        <f t="shared" si="108"/>
        <v>4.7584852712932229</v>
      </c>
      <c r="M823" t="s">
        <v>151</v>
      </c>
      <c r="N823" t="s">
        <v>152</v>
      </c>
      <c r="O823" t="s">
        <v>153</v>
      </c>
      <c r="P823" t="s">
        <v>150</v>
      </c>
      <c r="Q823">
        <v>4</v>
      </c>
      <c r="R823">
        <v>5</v>
      </c>
      <c r="S823" t="s">
        <v>108</v>
      </c>
      <c r="U823">
        <v>8.8933063735827499E-3</v>
      </c>
      <c r="V823" s="14">
        <v>13.3</v>
      </c>
      <c r="W823" s="15">
        <v>818.19799999999998</v>
      </c>
      <c r="X823" s="15">
        <v>504.44940000000003</v>
      </c>
      <c r="Y823" s="15">
        <f t="shared" si="109"/>
        <v>0.61653707293344651</v>
      </c>
      <c r="Z823" s="12">
        <f t="shared" si="110"/>
        <v>8.1999430700148395</v>
      </c>
      <c r="AA823">
        <v>6.4624202992036111</v>
      </c>
      <c r="AB823">
        <f t="shared" si="111"/>
        <v>0.78810550805347435</v>
      </c>
      <c r="AC823">
        <f t="shared" si="112"/>
        <v>1.2688656401728236</v>
      </c>
      <c r="AD823">
        <f t="shared" si="113"/>
        <v>1.1284410884969127E-2</v>
      </c>
      <c r="AE823">
        <v>995</v>
      </c>
      <c r="AF823">
        <f t="shared" si="114"/>
        <v>1.1341116467305655E-5</v>
      </c>
      <c r="AG823">
        <v>2000</v>
      </c>
      <c r="AH823">
        <v>10.388999999999999</v>
      </c>
      <c r="AI823">
        <f t="shared" si="115"/>
        <v>2.1832931884311593E-3</v>
      </c>
      <c r="AJ823">
        <f t="shared" si="116"/>
        <v>1.0389168480064491E-4</v>
      </c>
    </row>
    <row r="824" spans="1:36" ht="16">
      <c r="A824" t="s">
        <v>107</v>
      </c>
      <c r="B824" t="s">
        <v>108</v>
      </c>
      <c r="C824" t="s">
        <v>13</v>
      </c>
      <c r="D824" t="s">
        <v>14</v>
      </c>
      <c r="E824">
        <v>58</v>
      </c>
      <c r="F824">
        <v>0.252</v>
      </c>
      <c r="G824">
        <v>2565.6999999999998</v>
      </c>
      <c r="I824">
        <v>3481.8712116000002</v>
      </c>
      <c r="J824">
        <v>4.7717599512456434</v>
      </c>
      <c r="K824" s="13">
        <f t="shared" si="108"/>
        <v>5.1458403768631529</v>
      </c>
      <c r="M824" t="s">
        <v>151</v>
      </c>
      <c r="N824" t="s">
        <v>152</v>
      </c>
      <c r="O824" t="s">
        <v>153</v>
      </c>
      <c r="P824" t="s">
        <v>150</v>
      </c>
      <c r="Q824">
        <v>4</v>
      </c>
      <c r="R824">
        <v>5</v>
      </c>
      <c r="S824" t="s">
        <v>108</v>
      </c>
      <c r="U824">
        <v>1.8521596744982261E-2</v>
      </c>
      <c r="V824" s="14">
        <v>13.3</v>
      </c>
      <c r="W824" s="15">
        <v>818.19799999999998</v>
      </c>
      <c r="X824" s="15">
        <v>504.44940000000003</v>
      </c>
      <c r="Y824" s="15">
        <f t="shared" si="109"/>
        <v>0.61653707293344651</v>
      </c>
      <c r="Z824" s="12">
        <f t="shared" si="110"/>
        <v>8.1999430700148395</v>
      </c>
      <c r="AA824">
        <v>6.4624202992036111</v>
      </c>
      <c r="AB824">
        <f t="shared" si="111"/>
        <v>0.78810550805347435</v>
      </c>
      <c r="AC824">
        <f t="shared" si="112"/>
        <v>1.2688656401728236</v>
      </c>
      <c r="AD824">
        <f t="shared" si="113"/>
        <v>2.3501417710844803E-2</v>
      </c>
      <c r="AE824">
        <v>995</v>
      </c>
      <c r="AF824">
        <f t="shared" si="114"/>
        <v>2.361951528728121E-5</v>
      </c>
      <c r="AG824">
        <v>2000</v>
      </c>
      <c r="AH824">
        <v>10.388999999999999</v>
      </c>
      <c r="AI824">
        <f t="shared" si="115"/>
        <v>4.5470238304516726E-3</v>
      </c>
      <c r="AJ824">
        <f t="shared" si="116"/>
        <v>2.3398258821297169E-4</v>
      </c>
    </row>
    <row r="825" spans="1:36" ht="16">
      <c r="A825" t="s">
        <v>107</v>
      </c>
      <c r="B825" t="s">
        <v>108</v>
      </c>
      <c r="C825" t="s">
        <v>13</v>
      </c>
      <c r="D825" t="s">
        <v>14</v>
      </c>
      <c r="E825">
        <v>59</v>
      </c>
      <c r="F825">
        <v>0.33500000000000002</v>
      </c>
      <c r="G825">
        <v>2601</v>
      </c>
      <c r="H825" t="s">
        <v>46</v>
      </c>
      <c r="I825">
        <v>251.28089199999999</v>
      </c>
      <c r="J825">
        <v>1.3796684340451695</v>
      </c>
      <c r="K825" s="13">
        <f t="shared" si="108"/>
        <v>1.4919933943808663</v>
      </c>
      <c r="M825" t="s">
        <v>151</v>
      </c>
      <c r="N825" t="s">
        <v>152</v>
      </c>
      <c r="O825" t="s">
        <v>153</v>
      </c>
      <c r="P825" t="s">
        <v>150</v>
      </c>
      <c r="Q825">
        <v>4</v>
      </c>
      <c r="R825">
        <v>5</v>
      </c>
      <c r="S825" t="s">
        <v>108</v>
      </c>
      <c r="T825" t="s">
        <v>46</v>
      </c>
      <c r="U825">
        <v>2.4621963926861338E-2</v>
      </c>
      <c r="V825" s="14">
        <v>13.3</v>
      </c>
      <c r="W825" s="15">
        <v>818.19799999999998</v>
      </c>
      <c r="X825" s="15">
        <v>504.44940000000003</v>
      </c>
      <c r="Y825" s="15">
        <f t="shared" si="109"/>
        <v>0.61653707293344651</v>
      </c>
      <c r="Z825" s="12">
        <f t="shared" si="110"/>
        <v>8.1999430700148395</v>
      </c>
      <c r="AA825">
        <v>6.4624202992036111</v>
      </c>
      <c r="AB825">
        <f t="shared" si="111"/>
        <v>0.78810550805347435</v>
      </c>
      <c r="AC825">
        <f t="shared" si="112"/>
        <v>1.2688656401728236</v>
      </c>
      <c r="AD825">
        <f t="shared" si="113"/>
        <v>3.1241964020369078E-2</v>
      </c>
      <c r="AE825">
        <v>995</v>
      </c>
      <c r="AF825">
        <f t="shared" si="114"/>
        <v>3.1398958814441282E-5</v>
      </c>
      <c r="AG825">
        <v>2000</v>
      </c>
      <c r="AH825">
        <v>10.388999999999999</v>
      </c>
      <c r="AI825">
        <f t="shared" si="115"/>
        <v>6.0446546952432926E-3</v>
      </c>
      <c r="AJ825">
        <f t="shared" si="116"/>
        <v>9.0185848766162813E-5</v>
      </c>
    </row>
    <row r="826" spans="1:36" ht="16">
      <c r="A826" t="s">
        <v>107</v>
      </c>
      <c r="B826" t="s">
        <v>108</v>
      </c>
      <c r="C826" t="s">
        <v>13</v>
      </c>
      <c r="D826" t="s">
        <v>14</v>
      </c>
      <c r="E826">
        <v>60</v>
      </c>
      <c r="F826">
        <v>0.158</v>
      </c>
      <c r="G826">
        <v>2748.1</v>
      </c>
      <c r="I826">
        <v>2530.0007895999997</v>
      </c>
      <c r="J826">
        <v>3.7968004788488008</v>
      </c>
      <c r="K826" s="13">
        <f t="shared" si="108"/>
        <v>4.0977382087166934</v>
      </c>
      <c r="M826" t="s">
        <v>151</v>
      </c>
      <c r="N826" t="s">
        <v>152</v>
      </c>
      <c r="O826" t="s">
        <v>153</v>
      </c>
      <c r="P826" t="s">
        <v>150</v>
      </c>
      <c r="Q826">
        <v>4</v>
      </c>
      <c r="R826">
        <v>5</v>
      </c>
      <c r="S826" t="s">
        <v>108</v>
      </c>
      <c r="U826">
        <v>1.1612747165504748E-2</v>
      </c>
      <c r="V826" s="14">
        <v>13.3</v>
      </c>
      <c r="W826" s="15">
        <v>818.19799999999998</v>
      </c>
      <c r="X826" s="15">
        <v>504.44940000000003</v>
      </c>
      <c r="Y826" s="15">
        <f t="shared" si="109"/>
        <v>0.61653707293344651</v>
      </c>
      <c r="Z826" s="12">
        <f t="shared" si="110"/>
        <v>8.1999430700148395</v>
      </c>
      <c r="AA826">
        <v>6.4624202992036111</v>
      </c>
      <c r="AB826">
        <f t="shared" si="111"/>
        <v>0.78810550805347435</v>
      </c>
      <c r="AC826">
        <f t="shared" si="112"/>
        <v>1.2688656401728236</v>
      </c>
      <c r="AD826">
        <f t="shared" si="113"/>
        <v>1.4735015866323324E-2</v>
      </c>
      <c r="AE826">
        <v>995</v>
      </c>
      <c r="AF826">
        <f t="shared" si="114"/>
        <v>1.4809061172184246E-5</v>
      </c>
      <c r="AG826">
        <v>2000</v>
      </c>
      <c r="AH826">
        <v>10.388999999999999</v>
      </c>
      <c r="AI826">
        <f t="shared" si="115"/>
        <v>2.850911766711762E-3</v>
      </c>
      <c r="AJ826">
        <f t="shared" si="116"/>
        <v>1.16822900761348E-4</v>
      </c>
    </row>
    <row r="827" spans="1:36" ht="16">
      <c r="A827" t="s">
        <v>107</v>
      </c>
      <c r="B827" t="s">
        <v>108</v>
      </c>
      <c r="C827" t="s">
        <v>13</v>
      </c>
      <c r="D827" t="s">
        <v>14</v>
      </c>
      <c r="E827">
        <v>61</v>
      </c>
      <c r="F827">
        <v>0.28999999999999998</v>
      </c>
      <c r="G827">
        <v>2766.1</v>
      </c>
      <c r="H827" t="s">
        <v>53</v>
      </c>
      <c r="I827">
        <v>-48.715977199999998</v>
      </c>
      <c r="J827">
        <v>1.0523714315192416</v>
      </c>
      <c r="K827" s="13">
        <f t="shared" si="108"/>
        <v>1.1383572614862767</v>
      </c>
      <c r="M827" t="s">
        <v>151</v>
      </c>
      <c r="N827" t="s">
        <v>152</v>
      </c>
      <c r="O827" t="s">
        <v>153</v>
      </c>
      <c r="P827" t="s">
        <v>150</v>
      </c>
      <c r="Q827">
        <v>4</v>
      </c>
      <c r="R827">
        <v>5</v>
      </c>
      <c r="S827" t="s">
        <v>108</v>
      </c>
      <c r="T827" t="s">
        <v>53</v>
      </c>
      <c r="U827">
        <v>2.1314535936685933E-2</v>
      </c>
      <c r="V827" s="14">
        <v>13.3</v>
      </c>
      <c r="W827" s="15">
        <v>818.19799999999998</v>
      </c>
      <c r="X827" s="15">
        <v>504.44940000000003</v>
      </c>
      <c r="Y827" s="15">
        <f t="shared" si="109"/>
        <v>0.61653707293344651</v>
      </c>
      <c r="Z827" s="12">
        <f t="shared" si="110"/>
        <v>8.1999430700148395</v>
      </c>
      <c r="AA827">
        <v>6.4624202992036111</v>
      </c>
      <c r="AB827">
        <f t="shared" si="111"/>
        <v>0.78810550805347435</v>
      </c>
      <c r="AC827">
        <f t="shared" si="112"/>
        <v>1.2688656401728236</v>
      </c>
      <c r="AD827">
        <f t="shared" si="113"/>
        <v>2.7045282286289649E-2</v>
      </c>
      <c r="AE827">
        <v>995</v>
      </c>
      <c r="AF827">
        <f t="shared" si="114"/>
        <v>2.7181188227426781E-5</v>
      </c>
      <c r="AG827">
        <v>2000</v>
      </c>
      <c r="AH827">
        <v>10.388999999999999</v>
      </c>
      <c r="AI827">
        <f t="shared" si="115"/>
        <v>5.2326861540912088E-3</v>
      </c>
      <c r="AJ827">
        <f t="shared" si="116"/>
        <v>5.9566662805884252E-5</v>
      </c>
    </row>
    <row r="828" spans="1:36" ht="16">
      <c r="A828" t="s">
        <v>107</v>
      </c>
      <c r="B828" t="s">
        <v>108</v>
      </c>
      <c r="C828" t="s">
        <v>13</v>
      </c>
      <c r="D828" t="s">
        <v>14</v>
      </c>
      <c r="E828">
        <v>62</v>
      </c>
      <c r="F828">
        <v>8.8999999999999996E-2</v>
      </c>
      <c r="G828">
        <v>2810.6</v>
      </c>
      <c r="I828">
        <v>9630.9841732000004</v>
      </c>
      <c r="J828">
        <v>10.623120687040402</v>
      </c>
      <c r="K828" s="13">
        <f t="shared" si="108"/>
        <v>11.4009977426671</v>
      </c>
      <c r="M828" t="s">
        <v>151</v>
      </c>
      <c r="N828" t="s">
        <v>152</v>
      </c>
      <c r="O828" t="s">
        <v>153</v>
      </c>
      <c r="P828" t="s">
        <v>150</v>
      </c>
      <c r="Q828">
        <v>4</v>
      </c>
      <c r="R828">
        <v>5</v>
      </c>
      <c r="S828" t="s">
        <v>108</v>
      </c>
      <c r="U828">
        <v>6.5413575805691303E-3</v>
      </c>
      <c r="V828" s="14">
        <v>13.3</v>
      </c>
      <c r="W828" s="15">
        <v>818.19799999999998</v>
      </c>
      <c r="X828" s="15">
        <v>504.44940000000003</v>
      </c>
      <c r="Y828" s="15">
        <f t="shared" si="109"/>
        <v>0.61653707293344651</v>
      </c>
      <c r="Z828" s="12">
        <f t="shared" si="110"/>
        <v>8.1999430700148395</v>
      </c>
      <c r="AA828">
        <v>6.4624202992036111</v>
      </c>
      <c r="AB828">
        <f t="shared" si="111"/>
        <v>0.78810550805347435</v>
      </c>
      <c r="AC828">
        <f t="shared" si="112"/>
        <v>1.2688656401728236</v>
      </c>
      <c r="AD828">
        <f t="shared" si="113"/>
        <v>8.3001038740682011E-3</v>
      </c>
      <c r="AE828">
        <v>995</v>
      </c>
      <c r="AF828">
        <f t="shared" si="114"/>
        <v>8.3418129387620108E-6</v>
      </c>
      <c r="AG828">
        <v>2000</v>
      </c>
      <c r="AH828">
        <v>10.388999999999999</v>
      </c>
      <c r="AI828">
        <f t="shared" si="115"/>
        <v>1.6058933369452327E-3</v>
      </c>
      <c r="AJ828">
        <f t="shared" si="116"/>
        <v>1.8308786309476736E-4</v>
      </c>
    </row>
    <row r="829" spans="1:36" ht="16">
      <c r="A829" t="s">
        <v>107</v>
      </c>
      <c r="B829" t="s">
        <v>108</v>
      </c>
      <c r="C829" t="s">
        <v>13</v>
      </c>
      <c r="D829" t="s">
        <v>14</v>
      </c>
      <c r="E829">
        <v>63</v>
      </c>
      <c r="F829">
        <v>4.9000000000000002E-2</v>
      </c>
      <c r="G829">
        <v>2914.9</v>
      </c>
      <c r="I829">
        <v>4081.0473708</v>
      </c>
      <c r="J829">
        <v>5.375399656137299</v>
      </c>
      <c r="K829" s="13">
        <f t="shared" si="108"/>
        <v>5.7939230063975051</v>
      </c>
      <c r="M829" t="s">
        <v>151</v>
      </c>
      <c r="N829" t="s">
        <v>152</v>
      </c>
      <c r="O829" t="s">
        <v>153</v>
      </c>
      <c r="P829" t="s">
        <v>150</v>
      </c>
      <c r="Q829">
        <v>4</v>
      </c>
      <c r="R829">
        <v>5</v>
      </c>
      <c r="S829" t="s">
        <v>108</v>
      </c>
      <c r="U829">
        <v>3.6014215893021059E-3</v>
      </c>
      <c r="V829" s="14">
        <v>13.3</v>
      </c>
      <c r="W829" s="15">
        <v>818.19799999999998</v>
      </c>
      <c r="X829" s="15">
        <v>504.44940000000003</v>
      </c>
      <c r="Y829" s="15">
        <f t="shared" si="109"/>
        <v>0.61653707293344651</v>
      </c>
      <c r="Z829" s="12">
        <f t="shared" si="110"/>
        <v>8.1999430700148395</v>
      </c>
      <c r="AA829">
        <v>6.4624202992036111</v>
      </c>
      <c r="AB829">
        <f t="shared" si="111"/>
        <v>0.78810550805347435</v>
      </c>
      <c r="AC829">
        <f t="shared" si="112"/>
        <v>1.2688656401728236</v>
      </c>
      <c r="AD829">
        <f t="shared" si="113"/>
        <v>4.5697201104420446E-3</v>
      </c>
      <c r="AE829">
        <v>995</v>
      </c>
      <c r="AF829">
        <f t="shared" si="114"/>
        <v>4.5926835280824566E-6</v>
      </c>
      <c r="AG829">
        <v>2000</v>
      </c>
      <c r="AH829">
        <v>10.388999999999999</v>
      </c>
      <c r="AI829">
        <f t="shared" si="115"/>
        <v>8.841435225878249E-4</v>
      </c>
      <c r="AJ829">
        <f t="shared" si="116"/>
        <v>5.1226594964789309E-5</v>
      </c>
    </row>
    <row r="830" spans="1:36" ht="16">
      <c r="A830" t="s">
        <v>107</v>
      </c>
      <c r="B830" t="s">
        <v>108</v>
      </c>
      <c r="C830" t="s">
        <v>13</v>
      </c>
      <c r="D830" t="s">
        <v>14</v>
      </c>
      <c r="E830">
        <v>64</v>
      </c>
      <c r="F830">
        <v>0.32900000000000001</v>
      </c>
      <c r="G830">
        <v>2938.1</v>
      </c>
      <c r="H830" t="s">
        <v>54</v>
      </c>
      <c r="I830">
        <v>241.90464040000001</v>
      </c>
      <c r="J830">
        <v>1.3694717132592971</v>
      </c>
      <c r="K830" s="13">
        <f t="shared" si="108"/>
        <v>1.4809789795790054</v>
      </c>
      <c r="M830" t="s">
        <v>151</v>
      </c>
      <c r="N830" t="s">
        <v>152</v>
      </c>
      <c r="O830" t="s">
        <v>153</v>
      </c>
      <c r="P830" t="s">
        <v>150</v>
      </c>
      <c r="Q830">
        <v>4</v>
      </c>
      <c r="R830">
        <v>5</v>
      </c>
      <c r="S830" t="s">
        <v>108</v>
      </c>
      <c r="T830" t="s">
        <v>54</v>
      </c>
      <c r="U830">
        <v>2.4180973528171286E-2</v>
      </c>
      <c r="V830" s="14">
        <v>13.3</v>
      </c>
      <c r="W830" s="15">
        <v>818.19799999999998</v>
      </c>
      <c r="X830" s="15">
        <v>504.44940000000003</v>
      </c>
      <c r="Y830" s="15">
        <f t="shared" si="109"/>
        <v>0.61653707293344651</v>
      </c>
      <c r="Z830" s="12">
        <f t="shared" si="110"/>
        <v>8.1999430700148395</v>
      </c>
      <c r="AA830">
        <v>6.4624202992036111</v>
      </c>
      <c r="AB830">
        <f t="shared" si="111"/>
        <v>0.78810550805347435</v>
      </c>
      <c r="AC830">
        <f t="shared" si="112"/>
        <v>1.2688656401728236</v>
      </c>
      <c r="AD830">
        <f t="shared" si="113"/>
        <v>3.0682406455825158E-2</v>
      </c>
      <c r="AE830">
        <v>995</v>
      </c>
      <c r="AF830">
        <f t="shared" si="114"/>
        <v>3.0836589402839355E-5</v>
      </c>
      <c r="AG830">
        <v>2000</v>
      </c>
      <c r="AH830">
        <v>10.388999999999999</v>
      </c>
      <c r="AI830">
        <f t="shared" si="115"/>
        <v>5.9363922230896825E-3</v>
      </c>
      <c r="AJ830">
        <f t="shared" si="116"/>
        <v>8.7916720969321018E-5</v>
      </c>
    </row>
    <row r="831" spans="1:36" ht="16">
      <c r="A831" t="s">
        <v>107</v>
      </c>
      <c r="B831" t="s">
        <v>108</v>
      </c>
      <c r="C831" t="s">
        <v>13</v>
      </c>
      <c r="D831" t="s">
        <v>14</v>
      </c>
      <c r="E831">
        <v>65</v>
      </c>
      <c r="F831">
        <v>0.39200000000000002</v>
      </c>
      <c r="G831">
        <v>3368.2</v>
      </c>
      <c r="H831" t="s">
        <v>55</v>
      </c>
      <c r="I831">
        <v>85.362213600000004</v>
      </c>
      <c r="J831">
        <v>1.1989190227904434</v>
      </c>
      <c r="K831" s="13">
        <f t="shared" si="108"/>
        <v>1.2967218575671582</v>
      </c>
      <c r="M831" t="s">
        <v>151</v>
      </c>
      <c r="N831" t="s">
        <v>152</v>
      </c>
      <c r="O831" t="s">
        <v>153</v>
      </c>
      <c r="P831" t="s">
        <v>150</v>
      </c>
      <c r="Q831">
        <v>4</v>
      </c>
      <c r="R831">
        <v>5</v>
      </c>
      <c r="S831" t="s">
        <v>108</v>
      </c>
      <c r="T831" t="s">
        <v>55</v>
      </c>
      <c r="U831">
        <v>2.8811372714416847E-2</v>
      </c>
      <c r="V831" s="14">
        <v>13.3</v>
      </c>
      <c r="W831" s="15">
        <v>818.19799999999998</v>
      </c>
      <c r="X831" s="15">
        <v>504.44940000000003</v>
      </c>
      <c r="Y831" s="15">
        <f t="shared" si="109"/>
        <v>0.61653707293344651</v>
      </c>
      <c r="Z831" s="12">
        <f t="shared" si="110"/>
        <v>8.1999430700148395</v>
      </c>
      <c r="AA831">
        <v>6.4624202992036111</v>
      </c>
      <c r="AB831">
        <f t="shared" si="111"/>
        <v>0.78810550805347435</v>
      </c>
      <c r="AC831">
        <f t="shared" si="112"/>
        <v>1.2688656401728236</v>
      </c>
      <c r="AD831">
        <f t="shared" si="113"/>
        <v>3.6557760883536357E-2</v>
      </c>
      <c r="AE831">
        <v>995</v>
      </c>
      <c r="AF831">
        <f t="shared" si="114"/>
        <v>3.6741468224659653E-5</v>
      </c>
      <c r="AG831">
        <v>2000</v>
      </c>
      <c r="AH831">
        <v>10.388999999999999</v>
      </c>
      <c r="AI831">
        <f t="shared" si="115"/>
        <v>7.0731481807025992E-3</v>
      </c>
      <c r="AJ831">
        <f t="shared" si="116"/>
        <v>9.1719058477284396E-5</v>
      </c>
    </row>
    <row r="832" spans="1:36" ht="16">
      <c r="A832" t="s">
        <v>107</v>
      </c>
      <c r="B832" t="s">
        <v>108</v>
      </c>
      <c r="C832" t="s">
        <v>13</v>
      </c>
      <c r="D832" t="s">
        <v>14</v>
      </c>
      <c r="E832">
        <v>66</v>
      </c>
      <c r="F832">
        <v>0.46</v>
      </c>
      <c r="G832">
        <v>3540.3</v>
      </c>
      <c r="I832">
        <v>-96.553956400000004</v>
      </c>
      <c r="J832">
        <v>0.99997919249722533</v>
      </c>
      <c r="K832" s="13">
        <f t="shared" si="108"/>
        <v>1.0817310230873738</v>
      </c>
      <c r="M832" t="s">
        <v>151</v>
      </c>
      <c r="N832" t="s">
        <v>152</v>
      </c>
      <c r="O832" t="s">
        <v>153</v>
      </c>
      <c r="P832" t="s">
        <v>150</v>
      </c>
      <c r="Q832">
        <v>4</v>
      </c>
      <c r="R832">
        <v>5</v>
      </c>
      <c r="S832" t="s">
        <v>108</v>
      </c>
      <c r="U832">
        <v>3.3809263899570792E-2</v>
      </c>
      <c r="V832" s="14">
        <v>13.3</v>
      </c>
      <c r="W832" s="15">
        <v>818.19799999999998</v>
      </c>
      <c r="X832" s="15">
        <v>504.44940000000003</v>
      </c>
      <c r="Y832" s="15">
        <f t="shared" si="109"/>
        <v>0.61653707293344651</v>
      </c>
      <c r="Z832" s="12">
        <f t="shared" si="110"/>
        <v>8.1999430700148395</v>
      </c>
      <c r="AA832">
        <v>6.4624202992036111</v>
      </c>
      <c r="AB832">
        <f t="shared" si="111"/>
        <v>0.78810550805347435</v>
      </c>
      <c r="AC832">
        <f t="shared" si="112"/>
        <v>1.2688656401728236</v>
      </c>
      <c r="AD832">
        <f t="shared" si="113"/>
        <v>4.2899413281700827E-2</v>
      </c>
      <c r="AE832">
        <v>995</v>
      </c>
      <c r="AF832">
        <f t="shared" si="114"/>
        <v>4.31149882228149E-5</v>
      </c>
      <c r="AG832">
        <v>2000</v>
      </c>
      <c r="AH832">
        <v>10.388999999999999</v>
      </c>
      <c r="AI832">
        <f t="shared" si="115"/>
        <v>8.3001228651101936E-3</v>
      </c>
      <c r="AJ832">
        <f t="shared" si="116"/>
        <v>8.978500398626555E-5</v>
      </c>
    </row>
    <row r="833" spans="1:36" ht="16">
      <c r="A833" t="s">
        <v>73</v>
      </c>
      <c r="B833" t="s">
        <v>74</v>
      </c>
      <c r="C833" t="s">
        <v>13</v>
      </c>
      <c r="D833" t="s">
        <v>14</v>
      </c>
      <c r="E833">
        <v>1</v>
      </c>
      <c r="F833">
        <v>120.965</v>
      </c>
      <c r="G833">
        <v>66.7</v>
      </c>
      <c r="I833">
        <v>-37.606687999999998</v>
      </c>
      <c r="J833">
        <v>1.0645304113838743</v>
      </c>
      <c r="K833" s="13">
        <f t="shared" si="108"/>
        <v>1.151498150389709</v>
      </c>
      <c r="M833" t="s">
        <v>151</v>
      </c>
      <c r="N833" t="s">
        <v>152</v>
      </c>
      <c r="O833" t="s">
        <v>148</v>
      </c>
      <c r="P833" t="s">
        <v>150</v>
      </c>
      <c r="Q833">
        <v>4</v>
      </c>
      <c r="R833">
        <v>1</v>
      </c>
      <c r="S833" t="s">
        <v>74</v>
      </c>
      <c r="U833">
        <v>29.046306990881458</v>
      </c>
      <c r="V833" s="14">
        <v>13.3</v>
      </c>
      <c r="W833" s="15">
        <v>818.19799999999998</v>
      </c>
      <c r="X833" s="15">
        <v>504.44940000000003</v>
      </c>
      <c r="Y833" s="15">
        <f t="shared" si="109"/>
        <v>0.61653707293344651</v>
      </c>
      <c r="Z833" s="12">
        <f t="shared" si="110"/>
        <v>8.1999430700148395</v>
      </c>
      <c r="AA833">
        <v>5.8832188449848024</v>
      </c>
      <c r="AB833">
        <f t="shared" si="111"/>
        <v>0.7174706939732638</v>
      </c>
      <c r="AC833">
        <f t="shared" si="112"/>
        <v>1.3937851516444859</v>
      </c>
      <c r="AD833">
        <f t="shared" si="113"/>
        <v>40.484311393998006</v>
      </c>
      <c r="AE833">
        <v>995</v>
      </c>
      <c r="AF833">
        <f t="shared" si="114"/>
        <v>4.0687750144721611E-2</v>
      </c>
      <c r="AG833">
        <v>2000</v>
      </c>
      <c r="AH833">
        <v>10.545999999999999</v>
      </c>
      <c r="AI833">
        <f t="shared" si="115"/>
        <v>7.7162431528013684</v>
      </c>
      <c r="AJ833">
        <f t="shared" si="116"/>
        <v>8.8852397184080334E-2</v>
      </c>
    </row>
    <row r="834" spans="1:36" ht="16">
      <c r="A834" t="s">
        <v>73</v>
      </c>
      <c r="B834" t="s">
        <v>74</v>
      </c>
      <c r="C834" t="s">
        <v>13</v>
      </c>
      <c r="D834" t="s">
        <v>14</v>
      </c>
      <c r="E834">
        <v>2</v>
      </c>
      <c r="F834">
        <v>120.66</v>
      </c>
      <c r="G834">
        <v>126.4</v>
      </c>
      <c r="I834">
        <v>-37.685375200000003</v>
      </c>
      <c r="J834">
        <v>1.0644442997230124</v>
      </c>
      <c r="K834" s="13">
        <f t="shared" ref="K834:K897" si="117">((J834*13.003355)/(((100-J834)*12.0107)+(J834*13.003355)))*100</f>
        <v>1.1514050856342497</v>
      </c>
      <c r="M834" t="s">
        <v>151</v>
      </c>
      <c r="N834" t="s">
        <v>152</v>
      </c>
      <c r="O834" t="s">
        <v>148</v>
      </c>
      <c r="P834" t="s">
        <v>150</v>
      </c>
      <c r="Q834">
        <v>4</v>
      </c>
      <c r="R834">
        <v>1</v>
      </c>
      <c r="S834" t="s">
        <v>74</v>
      </c>
      <c r="U834">
        <v>28.973069908814587</v>
      </c>
      <c r="V834" s="14">
        <v>13.3</v>
      </c>
      <c r="W834" s="15">
        <v>818.19799999999998</v>
      </c>
      <c r="X834" s="15">
        <v>504.44940000000003</v>
      </c>
      <c r="Y834" s="15">
        <f t="shared" ref="Y834:Y897" si="118">X834/W834</f>
        <v>0.61653707293344651</v>
      </c>
      <c r="Z834" s="12">
        <f t="shared" ref="Z834:Z897" si="119">V834*Y834</f>
        <v>8.1999430700148395</v>
      </c>
      <c r="AA834">
        <v>5.8832188449848024</v>
      </c>
      <c r="AB834">
        <f t="shared" ref="AB834:AB897" si="120">AA834/Z834</f>
        <v>0.7174706939732638</v>
      </c>
      <c r="AC834">
        <f t="shared" ref="AC834:AC897" si="121">1/AB834</f>
        <v>1.3937851516444859</v>
      </c>
      <c r="AD834">
        <f t="shared" ref="AD834:AD897" si="122">U834*AC834</f>
        <v>40.38223463646343</v>
      </c>
      <c r="AE834">
        <v>995</v>
      </c>
      <c r="AF834">
        <f t="shared" ref="AF834:AF897" si="123">AD834/AE834</f>
        <v>4.058516043865671E-2</v>
      </c>
      <c r="AG834">
        <v>2000</v>
      </c>
      <c r="AH834">
        <v>10.545999999999999</v>
      </c>
      <c r="AI834">
        <f t="shared" ref="AI834:AI897" si="124">AF834*AG834/AH834</f>
        <v>7.6967874907370968</v>
      </c>
      <c r="AJ834">
        <f t="shared" ref="AJ834:AJ897" si="125">AI834*(K834/100)</f>
        <v>8.862120259880768E-2</v>
      </c>
    </row>
    <row r="835" spans="1:36" ht="16">
      <c r="A835" t="s">
        <v>73</v>
      </c>
      <c r="B835" t="s">
        <v>74</v>
      </c>
      <c r="C835" t="s">
        <v>13</v>
      </c>
      <c r="D835" t="s">
        <v>14</v>
      </c>
      <c r="E835">
        <v>3</v>
      </c>
      <c r="F835">
        <v>120.70699999999999</v>
      </c>
      <c r="G835">
        <v>186.2</v>
      </c>
      <c r="I835">
        <v>-37.749668400000004</v>
      </c>
      <c r="J835">
        <v>1.0643739400839582</v>
      </c>
      <c r="K835" s="13">
        <f t="shared" si="117"/>
        <v>1.1513290447893365</v>
      </c>
      <c r="M835" t="s">
        <v>151</v>
      </c>
      <c r="N835" t="s">
        <v>152</v>
      </c>
      <c r="O835" t="s">
        <v>148</v>
      </c>
      <c r="P835" t="s">
        <v>150</v>
      </c>
      <c r="Q835">
        <v>4</v>
      </c>
      <c r="R835">
        <v>1</v>
      </c>
      <c r="S835" t="s">
        <v>74</v>
      </c>
      <c r="U835">
        <v>28.984355623100303</v>
      </c>
      <c r="V835" s="14">
        <v>13.3</v>
      </c>
      <c r="W835" s="15">
        <v>818.19799999999998</v>
      </c>
      <c r="X835" s="15">
        <v>504.44940000000003</v>
      </c>
      <c r="Y835" s="15">
        <f t="shared" si="118"/>
        <v>0.61653707293344651</v>
      </c>
      <c r="Z835" s="12">
        <f t="shared" si="119"/>
        <v>8.1999430700148395</v>
      </c>
      <c r="AA835">
        <v>5.8832188449848024</v>
      </c>
      <c r="AB835">
        <f t="shared" si="120"/>
        <v>0.7174706939732638</v>
      </c>
      <c r="AC835">
        <f t="shared" si="121"/>
        <v>1.3937851516444859</v>
      </c>
      <c r="AD835">
        <f t="shared" si="122"/>
        <v>40.397964497460563</v>
      </c>
      <c r="AE835">
        <v>995</v>
      </c>
      <c r="AF835">
        <f t="shared" si="123"/>
        <v>4.0600969344181469E-2</v>
      </c>
      <c r="AG835">
        <v>2000</v>
      </c>
      <c r="AH835">
        <v>10.545999999999999</v>
      </c>
      <c r="AI835">
        <f t="shared" si="124"/>
        <v>7.6997855763666747</v>
      </c>
      <c r="AJ835">
        <f t="shared" si="125"/>
        <v>8.864986772720955E-2</v>
      </c>
    </row>
    <row r="836" spans="1:36" ht="16">
      <c r="A836" t="s">
        <v>73</v>
      </c>
      <c r="B836" t="s">
        <v>74</v>
      </c>
      <c r="C836" t="s">
        <v>13</v>
      </c>
      <c r="D836" t="s">
        <v>14</v>
      </c>
      <c r="E836">
        <v>4</v>
      </c>
      <c r="F836">
        <v>120.711</v>
      </c>
      <c r="G836">
        <v>246</v>
      </c>
      <c r="I836">
        <v>-37.842749600000005</v>
      </c>
      <c r="J836">
        <v>1.0642720759515887</v>
      </c>
      <c r="K836" s="13">
        <f t="shared" si="117"/>
        <v>1.1512189555976151</v>
      </c>
      <c r="M836" t="s">
        <v>151</v>
      </c>
      <c r="N836" t="s">
        <v>152</v>
      </c>
      <c r="O836" t="s">
        <v>148</v>
      </c>
      <c r="P836" t="s">
        <v>150</v>
      </c>
      <c r="Q836">
        <v>4</v>
      </c>
      <c r="R836">
        <v>1</v>
      </c>
      <c r="S836" t="s">
        <v>74</v>
      </c>
      <c r="U836">
        <v>28.985316109422492</v>
      </c>
      <c r="V836" s="14">
        <v>13.3</v>
      </c>
      <c r="W836" s="15">
        <v>818.19799999999998</v>
      </c>
      <c r="X836" s="15">
        <v>504.44940000000003</v>
      </c>
      <c r="Y836" s="15">
        <f t="shared" si="118"/>
        <v>0.61653707293344651</v>
      </c>
      <c r="Z836" s="12">
        <f t="shared" si="119"/>
        <v>8.1999430700148395</v>
      </c>
      <c r="AA836">
        <v>5.8832188449848024</v>
      </c>
      <c r="AB836">
        <f t="shared" si="120"/>
        <v>0.7174706939732638</v>
      </c>
      <c r="AC836">
        <f t="shared" si="121"/>
        <v>1.3937851516444859</v>
      </c>
      <c r="AD836">
        <f t="shared" si="122"/>
        <v>40.399303209034791</v>
      </c>
      <c r="AE836">
        <v>995</v>
      </c>
      <c r="AF836">
        <f t="shared" si="123"/>
        <v>4.0602314782949539E-2</v>
      </c>
      <c r="AG836">
        <v>2000</v>
      </c>
      <c r="AH836">
        <v>10.545999999999999</v>
      </c>
      <c r="AI836">
        <f t="shared" si="124"/>
        <v>7.7000407325904687</v>
      </c>
      <c r="AJ836">
        <f t="shared" si="125"/>
        <v>8.8644328502318945E-2</v>
      </c>
    </row>
    <row r="837" spans="1:36" ht="16">
      <c r="A837" t="s">
        <v>73</v>
      </c>
      <c r="B837" t="s">
        <v>74</v>
      </c>
      <c r="C837" t="s">
        <v>13</v>
      </c>
      <c r="D837" t="s">
        <v>14</v>
      </c>
      <c r="E837">
        <v>5</v>
      </c>
      <c r="F837">
        <v>120.72499999999999</v>
      </c>
      <c r="G837">
        <v>305.60000000000002</v>
      </c>
      <c r="I837">
        <v>-37.949265199999999</v>
      </c>
      <c r="J837">
        <v>1.0641555095221396</v>
      </c>
      <c r="K837" s="13">
        <f t="shared" si="117"/>
        <v>1.1510929769433424</v>
      </c>
      <c r="M837" t="s">
        <v>151</v>
      </c>
      <c r="N837" t="s">
        <v>152</v>
      </c>
      <c r="O837" t="s">
        <v>148</v>
      </c>
      <c r="P837" t="s">
        <v>150</v>
      </c>
      <c r="Q837">
        <v>4</v>
      </c>
      <c r="R837">
        <v>1</v>
      </c>
      <c r="S837" t="s">
        <v>74</v>
      </c>
      <c r="U837">
        <v>28.988677811550151</v>
      </c>
      <c r="V837" s="14">
        <v>13.3</v>
      </c>
      <c r="W837" s="15">
        <v>818.19799999999998</v>
      </c>
      <c r="X837" s="15">
        <v>504.44940000000003</v>
      </c>
      <c r="Y837" s="15">
        <f t="shared" si="118"/>
        <v>0.61653707293344651</v>
      </c>
      <c r="Z837" s="12">
        <f t="shared" si="119"/>
        <v>8.1999430700148395</v>
      </c>
      <c r="AA837">
        <v>5.8832188449848024</v>
      </c>
      <c r="AB837">
        <f t="shared" si="120"/>
        <v>0.7174706939732638</v>
      </c>
      <c r="AC837">
        <f t="shared" si="121"/>
        <v>1.3937851516444859</v>
      </c>
      <c r="AD837">
        <f t="shared" si="122"/>
        <v>40.40398869954457</v>
      </c>
      <c r="AE837">
        <v>995</v>
      </c>
      <c r="AF837">
        <f t="shared" si="123"/>
        <v>4.0607023818637761E-2</v>
      </c>
      <c r="AG837">
        <v>2000</v>
      </c>
      <c r="AH837">
        <v>10.545999999999999</v>
      </c>
      <c r="AI837">
        <f t="shared" si="124"/>
        <v>7.7009337793737469</v>
      </c>
      <c r="AJ837">
        <f t="shared" si="125"/>
        <v>8.8644907893428715E-2</v>
      </c>
    </row>
    <row r="838" spans="1:36" ht="16">
      <c r="A838" t="s">
        <v>73</v>
      </c>
      <c r="B838" t="s">
        <v>74</v>
      </c>
      <c r="C838" t="s">
        <v>13</v>
      </c>
      <c r="D838" t="s">
        <v>14</v>
      </c>
      <c r="E838">
        <v>6</v>
      </c>
      <c r="F838">
        <v>120.605</v>
      </c>
      <c r="G838">
        <v>365.3</v>
      </c>
      <c r="I838">
        <v>-37.9243156</v>
      </c>
      <c r="J838">
        <v>1.064182813395113</v>
      </c>
      <c r="K838" s="13">
        <f t="shared" si="117"/>
        <v>1.151122485485754</v>
      </c>
      <c r="M838" t="s">
        <v>151</v>
      </c>
      <c r="N838" t="s">
        <v>152</v>
      </c>
      <c r="O838" t="s">
        <v>148</v>
      </c>
      <c r="P838" t="s">
        <v>150</v>
      </c>
      <c r="Q838">
        <v>4</v>
      </c>
      <c r="R838">
        <v>1</v>
      </c>
      <c r="S838" t="s">
        <v>74</v>
      </c>
      <c r="U838">
        <v>28.959863221884497</v>
      </c>
      <c r="V838" s="14">
        <v>13.3</v>
      </c>
      <c r="W838" s="15">
        <v>818.19799999999998</v>
      </c>
      <c r="X838" s="15">
        <v>504.44940000000003</v>
      </c>
      <c r="Y838" s="15">
        <f t="shared" si="118"/>
        <v>0.61653707293344651</v>
      </c>
      <c r="Z838" s="12">
        <f t="shared" si="119"/>
        <v>8.1999430700148395</v>
      </c>
      <c r="AA838">
        <v>5.8832188449848024</v>
      </c>
      <c r="AB838">
        <f t="shared" si="120"/>
        <v>0.7174706939732638</v>
      </c>
      <c r="AC838">
        <f t="shared" si="121"/>
        <v>1.3937851516444859</v>
      </c>
      <c r="AD838">
        <f t="shared" si="122"/>
        <v>40.363827352317855</v>
      </c>
      <c r="AE838">
        <v>995</v>
      </c>
      <c r="AF838">
        <f t="shared" si="123"/>
        <v>4.0566660655595832E-2</v>
      </c>
      <c r="AG838">
        <v>2000</v>
      </c>
      <c r="AH838">
        <v>10.545999999999999</v>
      </c>
      <c r="AI838">
        <f t="shared" si="124"/>
        <v>7.6932790926599344</v>
      </c>
      <c r="AJ838">
        <f t="shared" si="125"/>
        <v>8.85590655067829E-2</v>
      </c>
    </row>
    <row r="839" spans="1:36" ht="16">
      <c r="A839" t="s">
        <v>73</v>
      </c>
      <c r="B839" t="s">
        <v>74</v>
      </c>
      <c r="C839" t="s">
        <v>13</v>
      </c>
      <c r="D839" t="s">
        <v>14</v>
      </c>
      <c r="E839">
        <v>7</v>
      </c>
      <c r="F839">
        <v>120.634</v>
      </c>
      <c r="G839">
        <v>425.1</v>
      </c>
      <c r="I839">
        <v>-37.798607999999994</v>
      </c>
      <c r="J839">
        <v>1.0643203826796872</v>
      </c>
      <c r="K839" s="13">
        <f t="shared" si="117"/>
        <v>1.151271162873744</v>
      </c>
      <c r="M839" t="s">
        <v>151</v>
      </c>
      <c r="N839" t="s">
        <v>152</v>
      </c>
      <c r="O839" t="s">
        <v>148</v>
      </c>
      <c r="P839" t="s">
        <v>150</v>
      </c>
      <c r="Q839">
        <v>4</v>
      </c>
      <c r="R839">
        <v>1</v>
      </c>
      <c r="S839" t="s">
        <v>74</v>
      </c>
      <c r="U839">
        <v>28.966826747720361</v>
      </c>
      <c r="V839" s="14">
        <v>13.3</v>
      </c>
      <c r="W839" s="15">
        <v>818.19799999999998</v>
      </c>
      <c r="X839" s="15">
        <v>504.44940000000003</v>
      </c>
      <c r="Y839" s="15">
        <f t="shared" si="118"/>
        <v>0.61653707293344651</v>
      </c>
      <c r="Z839" s="12">
        <f t="shared" si="119"/>
        <v>8.1999430700148395</v>
      </c>
      <c r="AA839">
        <v>5.8832188449848024</v>
      </c>
      <c r="AB839">
        <f t="shared" si="120"/>
        <v>0.7174706939732638</v>
      </c>
      <c r="AC839">
        <f t="shared" si="121"/>
        <v>1.3937851516444859</v>
      </c>
      <c r="AD839">
        <f t="shared" si="122"/>
        <v>40.373533011230975</v>
      </c>
      <c r="AE839">
        <v>995</v>
      </c>
      <c r="AF839">
        <f t="shared" si="123"/>
        <v>4.0576415086664298E-2</v>
      </c>
      <c r="AG839">
        <v>2000</v>
      </c>
      <c r="AH839">
        <v>10.545999999999999</v>
      </c>
      <c r="AI839">
        <f t="shared" si="124"/>
        <v>7.6951289752824392</v>
      </c>
      <c r="AJ839">
        <f t="shared" si="125"/>
        <v>8.8591800838368553E-2</v>
      </c>
    </row>
    <row r="840" spans="1:36" ht="16">
      <c r="A840" t="s">
        <v>73</v>
      </c>
      <c r="B840" t="s">
        <v>74</v>
      </c>
      <c r="C840" t="s">
        <v>13</v>
      </c>
      <c r="D840" t="s">
        <v>14</v>
      </c>
      <c r="E840">
        <v>8</v>
      </c>
      <c r="F840">
        <v>0.48799999999999999</v>
      </c>
      <c r="G840">
        <v>1200.0999999999999</v>
      </c>
      <c r="H840" t="s">
        <v>15</v>
      </c>
      <c r="I840">
        <v>-12.3058744</v>
      </c>
      <c r="J840">
        <v>1.0922106900909656</v>
      </c>
      <c r="K840" s="13">
        <f t="shared" si="117"/>
        <v>1.1814127900614833</v>
      </c>
      <c r="M840" t="s">
        <v>151</v>
      </c>
      <c r="N840" t="s">
        <v>152</v>
      </c>
      <c r="O840" t="s">
        <v>148</v>
      </c>
      <c r="P840" t="s">
        <v>150</v>
      </c>
      <c r="Q840">
        <v>4</v>
      </c>
      <c r="R840">
        <v>1</v>
      </c>
      <c r="S840" t="s">
        <v>74</v>
      </c>
      <c r="T840" t="s">
        <v>15</v>
      </c>
      <c r="U840">
        <v>0.11717933130699086</v>
      </c>
      <c r="V840" s="14">
        <v>13.3</v>
      </c>
      <c r="W840" s="15">
        <v>818.19799999999998</v>
      </c>
      <c r="X840" s="15">
        <v>504.44940000000003</v>
      </c>
      <c r="Y840" s="15">
        <f t="shared" si="118"/>
        <v>0.61653707293344651</v>
      </c>
      <c r="Z840" s="12">
        <f t="shared" si="119"/>
        <v>8.1999430700148395</v>
      </c>
      <c r="AA840">
        <v>5.8832188449848024</v>
      </c>
      <c r="AB840">
        <f t="shared" si="120"/>
        <v>0.7174706939732638</v>
      </c>
      <c r="AC840">
        <f t="shared" si="121"/>
        <v>1.3937851516444859</v>
      </c>
      <c r="AD840">
        <f t="shared" si="122"/>
        <v>0.16332281205531371</v>
      </c>
      <c r="AE840">
        <v>995</v>
      </c>
      <c r="AF840">
        <f t="shared" si="123"/>
        <v>1.6414352970383288E-4</v>
      </c>
      <c r="AG840">
        <v>2000</v>
      </c>
      <c r="AH840">
        <v>10.545999999999999</v>
      </c>
      <c r="AI840">
        <f t="shared" si="124"/>
        <v>3.1129059302831955E-2</v>
      </c>
      <c r="AJ840">
        <f t="shared" si="125"/>
        <v>3.6776268802948071E-4</v>
      </c>
    </row>
    <row r="841" spans="1:36" ht="16">
      <c r="A841" t="s">
        <v>73</v>
      </c>
      <c r="B841" t="s">
        <v>74</v>
      </c>
      <c r="C841" t="s">
        <v>13</v>
      </c>
      <c r="D841" t="s">
        <v>14</v>
      </c>
      <c r="E841">
        <v>9</v>
      </c>
      <c r="F841">
        <v>49.35</v>
      </c>
      <c r="G841">
        <v>1365.2</v>
      </c>
      <c r="H841" t="s">
        <v>16</v>
      </c>
      <c r="I841">
        <v>-31.128428400000001</v>
      </c>
      <c r="J841">
        <v>1.0716194072612328</v>
      </c>
      <c r="K841" s="13">
        <f t="shared" si="117"/>
        <v>1.1591595025500394</v>
      </c>
      <c r="M841" t="s">
        <v>151</v>
      </c>
      <c r="N841" t="s">
        <v>152</v>
      </c>
      <c r="O841" t="s">
        <v>148</v>
      </c>
      <c r="P841" t="s">
        <v>150</v>
      </c>
      <c r="Q841">
        <v>4</v>
      </c>
      <c r="R841">
        <v>1</v>
      </c>
      <c r="S841" t="s">
        <v>74</v>
      </c>
      <c r="T841" t="s">
        <v>16</v>
      </c>
      <c r="U841">
        <v>11.85</v>
      </c>
      <c r="V841" s="14">
        <v>13.3</v>
      </c>
      <c r="W841" s="15">
        <v>818.19799999999998</v>
      </c>
      <c r="X841" s="15">
        <v>504.44940000000003</v>
      </c>
      <c r="Y841" s="15">
        <f t="shared" si="118"/>
        <v>0.61653707293344651</v>
      </c>
      <c r="Z841" s="12">
        <f t="shared" si="119"/>
        <v>8.1999430700148395</v>
      </c>
      <c r="AA841">
        <v>5.8832188449848024</v>
      </c>
      <c r="AB841">
        <f t="shared" si="120"/>
        <v>0.7174706939732638</v>
      </c>
      <c r="AC841">
        <f t="shared" si="121"/>
        <v>1.3937851516444859</v>
      </c>
      <c r="AD841">
        <f t="shared" si="122"/>
        <v>16.516354046987157</v>
      </c>
      <c r="AE841">
        <v>995</v>
      </c>
      <c r="AF841">
        <f t="shared" si="123"/>
        <v>1.6599350800992119E-2</v>
      </c>
      <c r="AG841">
        <v>2000</v>
      </c>
      <c r="AH841">
        <v>10.545999999999999</v>
      </c>
      <c r="AI841">
        <f t="shared" si="124"/>
        <v>3.1479899110548306</v>
      </c>
      <c r="AJ841">
        <f t="shared" si="125"/>
        <v>3.6490224193308607E-2</v>
      </c>
    </row>
    <row r="842" spans="1:36" ht="16">
      <c r="A842" t="s">
        <v>73</v>
      </c>
      <c r="B842" t="s">
        <v>74</v>
      </c>
      <c r="C842" t="s">
        <v>13</v>
      </c>
      <c r="D842" t="s">
        <v>14</v>
      </c>
      <c r="E842">
        <v>10</v>
      </c>
      <c r="F842">
        <v>0.29699999999999999</v>
      </c>
      <c r="G842">
        <v>1391.1</v>
      </c>
      <c r="I842">
        <v>-11.490214400000001</v>
      </c>
      <c r="J842">
        <v>1.0931028027355525</v>
      </c>
      <c r="K842" s="13">
        <f t="shared" si="117"/>
        <v>1.1823768915778818</v>
      </c>
      <c r="M842" t="s">
        <v>151</v>
      </c>
      <c r="N842" t="s">
        <v>152</v>
      </c>
      <c r="O842" t="s">
        <v>148</v>
      </c>
      <c r="P842" t="s">
        <v>150</v>
      </c>
      <c r="Q842">
        <v>4</v>
      </c>
      <c r="R842">
        <v>1</v>
      </c>
      <c r="S842" t="s">
        <v>74</v>
      </c>
      <c r="U842">
        <v>7.1316109422492391E-2</v>
      </c>
      <c r="V842" s="14">
        <v>13.3</v>
      </c>
      <c r="W842" s="15">
        <v>818.19799999999998</v>
      </c>
      <c r="X842" s="15">
        <v>504.44940000000003</v>
      </c>
      <c r="Y842" s="15">
        <f t="shared" si="118"/>
        <v>0.61653707293344651</v>
      </c>
      <c r="Z842" s="12">
        <f t="shared" si="119"/>
        <v>8.1999430700148395</v>
      </c>
      <c r="AA842">
        <v>5.8832188449848024</v>
      </c>
      <c r="AB842">
        <f t="shared" si="120"/>
        <v>0.7174706939732638</v>
      </c>
      <c r="AC842">
        <f t="shared" si="121"/>
        <v>1.3937851516444859</v>
      </c>
      <c r="AD842">
        <f t="shared" si="122"/>
        <v>9.9399334386123306E-2</v>
      </c>
      <c r="AE842">
        <v>995</v>
      </c>
      <c r="AF842">
        <f t="shared" si="123"/>
        <v>9.9898828528767144E-5</v>
      </c>
      <c r="AG842">
        <v>2000</v>
      </c>
      <c r="AH842">
        <v>10.545999999999999</v>
      </c>
      <c r="AI842">
        <f t="shared" si="124"/>
        <v>1.8945349616682563E-2</v>
      </c>
      <c r="AJ842">
        <f t="shared" si="125"/>
        <v>2.2400543589629345E-4</v>
      </c>
    </row>
    <row r="843" spans="1:36" ht="16">
      <c r="A843" t="s">
        <v>73</v>
      </c>
      <c r="B843" t="s">
        <v>74</v>
      </c>
      <c r="C843" t="s">
        <v>13</v>
      </c>
      <c r="D843" t="s">
        <v>14</v>
      </c>
      <c r="E843">
        <v>11</v>
      </c>
      <c r="F843">
        <v>0.21099999999999999</v>
      </c>
      <c r="G843">
        <v>1471.6</v>
      </c>
      <c r="I843">
        <v>11734.4033832</v>
      </c>
      <c r="J843">
        <v>12.463028223985207</v>
      </c>
      <c r="K843" s="13">
        <f t="shared" si="117"/>
        <v>13.355500209123756</v>
      </c>
      <c r="M843" t="s">
        <v>151</v>
      </c>
      <c r="N843" t="s">
        <v>152</v>
      </c>
      <c r="O843" t="s">
        <v>148</v>
      </c>
      <c r="P843" t="s">
        <v>150</v>
      </c>
      <c r="Q843">
        <v>4</v>
      </c>
      <c r="R843">
        <v>1</v>
      </c>
      <c r="S843" t="s">
        <v>74</v>
      </c>
      <c r="U843">
        <v>5.0665653495440728E-2</v>
      </c>
      <c r="V843" s="14">
        <v>13.3</v>
      </c>
      <c r="W843" s="15">
        <v>818.19799999999998</v>
      </c>
      <c r="X843" s="15">
        <v>504.44940000000003</v>
      </c>
      <c r="Y843" s="15">
        <f t="shared" si="118"/>
        <v>0.61653707293344651</v>
      </c>
      <c r="Z843" s="12">
        <f t="shared" si="119"/>
        <v>8.1999430700148395</v>
      </c>
      <c r="AA843">
        <v>5.8832188449848024</v>
      </c>
      <c r="AB843">
        <f t="shared" si="120"/>
        <v>0.7174706939732638</v>
      </c>
      <c r="AC843">
        <f t="shared" si="121"/>
        <v>1.3937851516444859</v>
      </c>
      <c r="AD843">
        <f t="shared" si="122"/>
        <v>7.0617035540309833E-2</v>
      </c>
      <c r="AE843">
        <v>995</v>
      </c>
      <c r="AF843">
        <f t="shared" si="123"/>
        <v>7.0971895015386764E-5</v>
      </c>
      <c r="AG843">
        <v>2000</v>
      </c>
      <c r="AH843">
        <v>10.545999999999999</v>
      </c>
      <c r="AI843">
        <f t="shared" si="124"/>
        <v>1.3459490805117916E-2</v>
      </c>
      <c r="AJ843">
        <f t="shared" si="125"/>
        <v>1.7975823226245159E-3</v>
      </c>
    </row>
    <row r="844" spans="1:36" ht="16">
      <c r="A844" t="s">
        <v>73</v>
      </c>
      <c r="B844" t="s">
        <v>74</v>
      </c>
      <c r="C844" t="s">
        <v>13</v>
      </c>
      <c r="D844" t="s">
        <v>14</v>
      </c>
      <c r="E844">
        <v>12</v>
      </c>
      <c r="F844">
        <v>0.28000000000000003</v>
      </c>
      <c r="G844">
        <v>1535.1</v>
      </c>
      <c r="H844" t="s">
        <v>17</v>
      </c>
      <c r="I844">
        <v>8483.7449488000002</v>
      </c>
      <c r="J844">
        <v>9.5866302803231456</v>
      </c>
      <c r="K844" s="13">
        <f t="shared" si="117"/>
        <v>10.297354710609884</v>
      </c>
      <c r="M844" t="s">
        <v>151</v>
      </c>
      <c r="N844" t="s">
        <v>152</v>
      </c>
      <c r="O844" t="s">
        <v>148</v>
      </c>
      <c r="P844" t="s">
        <v>150</v>
      </c>
      <c r="Q844">
        <v>4</v>
      </c>
      <c r="R844">
        <v>1</v>
      </c>
      <c r="S844" t="s">
        <v>74</v>
      </c>
      <c r="T844" t="s">
        <v>17</v>
      </c>
      <c r="U844">
        <v>6.7234042553191486E-2</v>
      </c>
      <c r="V844" s="14">
        <v>13.3</v>
      </c>
      <c r="W844" s="15">
        <v>818.19799999999998</v>
      </c>
      <c r="X844" s="15">
        <v>504.44940000000003</v>
      </c>
      <c r="Y844" s="15">
        <f t="shared" si="118"/>
        <v>0.61653707293344651</v>
      </c>
      <c r="Z844" s="12">
        <f t="shared" si="119"/>
        <v>8.1999430700148395</v>
      </c>
      <c r="AA844">
        <v>5.8832188449848024</v>
      </c>
      <c r="AB844">
        <f t="shared" si="120"/>
        <v>0.7174706939732638</v>
      </c>
      <c r="AC844">
        <f t="shared" si="121"/>
        <v>1.3937851516444859</v>
      </c>
      <c r="AD844">
        <f t="shared" si="122"/>
        <v>9.3709810195671817E-2</v>
      </c>
      <c r="AE844">
        <v>995</v>
      </c>
      <c r="AF844">
        <f t="shared" si="123"/>
        <v>9.4180713764494282E-5</v>
      </c>
      <c r="AG844">
        <v>2000</v>
      </c>
      <c r="AH844">
        <v>10.545999999999999</v>
      </c>
      <c r="AI844">
        <f t="shared" si="124"/>
        <v>1.7860935665559321E-2</v>
      </c>
      <c r="AJ844">
        <f t="shared" si="125"/>
        <v>1.8392039001164735E-3</v>
      </c>
    </row>
    <row r="845" spans="1:36" ht="16">
      <c r="A845" t="s">
        <v>73</v>
      </c>
      <c r="B845" t="s">
        <v>74</v>
      </c>
      <c r="C845" t="s">
        <v>13</v>
      </c>
      <c r="D845" t="s">
        <v>14</v>
      </c>
      <c r="E845">
        <v>13</v>
      </c>
      <c r="F845">
        <v>0.52200000000000002</v>
      </c>
      <c r="G845">
        <v>1616.6</v>
      </c>
      <c r="H845" t="s">
        <v>18</v>
      </c>
      <c r="I845">
        <v>3648.4165088</v>
      </c>
      <c r="J845">
        <v>4.9403173998433694</v>
      </c>
      <c r="K845" s="13">
        <f t="shared" si="117"/>
        <v>5.3268726625813869</v>
      </c>
      <c r="M845" t="s">
        <v>151</v>
      </c>
      <c r="N845" t="s">
        <v>152</v>
      </c>
      <c r="O845" t="s">
        <v>148</v>
      </c>
      <c r="P845" t="s">
        <v>150</v>
      </c>
      <c r="Q845">
        <v>4</v>
      </c>
      <c r="R845">
        <v>1</v>
      </c>
      <c r="S845" t="s">
        <v>74</v>
      </c>
      <c r="T845" t="s">
        <v>18</v>
      </c>
      <c r="U845">
        <v>0.12534346504559268</v>
      </c>
      <c r="V845" s="14">
        <v>13.3</v>
      </c>
      <c r="W845" s="15">
        <v>818.19799999999998</v>
      </c>
      <c r="X845" s="15">
        <v>504.44940000000003</v>
      </c>
      <c r="Y845" s="15">
        <f t="shared" si="118"/>
        <v>0.61653707293344651</v>
      </c>
      <c r="Z845" s="12">
        <f t="shared" si="119"/>
        <v>8.1999430700148395</v>
      </c>
      <c r="AA845">
        <v>5.8832188449848024</v>
      </c>
      <c r="AB845">
        <f t="shared" si="120"/>
        <v>0.7174706939732638</v>
      </c>
      <c r="AC845">
        <f t="shared" si="121"/>
        <v>1.3937851516444859</v>
      </c>
      <c r="AD845">
        <f t="shared" si="122"/>
        <v>0.17470186043621672</v>
      </c>
      <c r="AE845">
        <v>995</v>
      </c>
      <c r="AF845">
        <f t="shared" si="123"/>
        <v>1.7557975923237861E-4</v>
      </c>
      <c r="AG845">
        <v>2000</v>
      </c>
      <c r="AH845">
        <v>10.545999999999999</v>
      </c>
      <c r="AI845">
        <f t="shared" si="124"/>
        <v>3.3297887205078446E-2</v>
      </c>
      <c r="AJ845">
        <f t="shared" si="125"/>
        <v>1.7737360507445092E-3</v>
      </c>
    </row>
    <row r="846" spans="1:36" ht="16">
      <c r="A846" t="s">
        <v>73</v>
      </c>
      <c r="B846" t="s">
        <v>74</v>
      </c>
      <c r="C846" t="s">
        <v>13</v>
      </c>
      <c r="D846" t="s">
        <v>14</v>
      </c>
      <c r="E846">
        <v>14</v>
      </c>
      <c r="F846">
        <v>0.153</v>
      </c>
      <c r="G846">
        <v>1624.1</v>
      </c>
      <c r="I846">
        <v>2288.8091679999998</v>
      </c>
      <c r="J846">
        <v>3.5465800167970412</v>
      </c>
      <c r="K846" s="13">
        <f t="shared" si="117"/>
        <v>3.8284743098153049</v>
      </c>
      <c r="M846" t="s">
        <v>151</v>
      </c>
      <c r="N846" t="s">
        <v>152</v>
      </c>
      <c r="O846" t="s">
        <v>148</v>
      </c>
      <c r="P846" t="s">
        <v>150</v>
      </c>
      <c r="Q846">
        <v>4</v>
      </c>
      <c r="R846">
        <v>1</v>
      </c>
      <c r="S846" t="s">
        <v>74</v>
      </c>
      <c r="U846">
        <v>3.6738601823708202E-2</v>
      </c>
      <c r="V846" s="14">
        <v>13.3</v>
      </c>
      <c r="W846" s="15">
        <v>818.19799999999998</v>
      </c>
      <c r="X846" s="15">
        <v>504.44940000000003</v>
      </c>
      <c r="Y846" s="15">
        <f t="shared" si="118"/>
        <v>0.61653707293344651</v>
      </c>
      <c r="Z846" s="12">
        <f t="shared" si="119"/>
        <v>8.1999430700148395</v>
      </c>
      <c r="AA846">
        <v>5.8832188449848024</v>
      </c>
      <c r="AB846">
        <f t="shared" si="120"/>
        <v>0.7174706939732638</v>
      </c>
      <c r="AC846">
        <f t="shared" si="121"/>
        <v>1.3937851516444859</v>
      </c>
      <c r="AD846">
        <f t="shared" si="122"/>
        <v>5.1205717714063521E-2</v>
      </c>
      <c r="AE846">
        <v>995</v>
      </c>
      <c r="AF846">
        <f t="shared" si="123"/>
        <v>5.1463032878455802E-5</v>
      </c>
      <c r="AG846">
        <v>2000</v>
      </c>
      <c r="AH846">
        <v>10.545999999999999</v>
      </c>
      <c r="AI846">
        <f t="shared" si="124"/>
        <v>9.7597255601091989E-3</v>
      </c>
      <c r="AJ846">
        <f t="shared" si="125"/>
        <v>3.7364858577725859E-4</v>
      </c>
    </row>
    <row r="847" spans="1:36" ht="16">
      <c r="A847" t="s">
        <v>73</v>
      </c>
      <c r="B847" t="s">
        <v>74</v>
      </c>
      <c r="C847" t="s">
        <v>13</v>
      </c>
      <c r="D847" t="s">
        <v>14</v>
      </c>
      <c r="E847">
        <v>15</v>
      </c>
      <c r="F847">
        <v>0.114</v>
      </c>
      <c r="G847">
        <v>1632.5</v>
      </c>
      <c r="I847">
        <v>12329.913870400002</v>
      </c>
      <c r="J847">
        <v>12.970254917970506</v>
      </c>
      <c r="K847" s="13">
        <f t="shared" si="117"/>
        <v>13.893284353994535</v>
      </c>
      <c r="M847" t="s">
        <v>151</v>
      </c>
      <c r="N847" t="s">
        <v>152</v>
      </c>
      <c r="O847" t="s">
        <v>148</v>
      </c>
      <c r="P847" t="s">
        <v>150</v>
      </c>
      <c r="Q847">
        <v>4</v>
      </c>
      <c r="R847">
        <v>1</v>
      </c>
      <c r="S847" t="s">
        <v>74</v>
      </c>
      <c r="U847">
        <v>2.737386018237082E-2</v>
      </c>
      <c r="V847" s="14">
        <v>13.3</v>
      </c>
      <c r="W847" s="15">
        <v>818.19799999999998</v>
      </c>
      <c r="X847" s="15">
        <v>504.44940000000003</v>
      </c>
      <c r="Y847" s="15">
        <f t="shared" si="118"/>
        <v>0.61653707293344651</v>
      </c>
      <c r="Z847" s="12">
        <f t="shared" si="119"/>
        <v>8.1999430700148395</v>
      </c>
      <c r="AA847">
        <v>5.8832188449848024</v>
      </c>
      <c r="AB847">
        <f t="shared" si="120"/>
        <v>0.7174706939732638</v>
      </c>
      <c r="AC847">
        <f t="shared" si="121"/>
        <v>1.3937851516444859</v>
      </c>
      <c r="AD847">
        <f t="shared" si="122"/>
        <v>3.8153279865380668E-2</v>
      </c>
      <c r="AE847">
        <v>995</v>
      </c>
      <c r="AF847">
        <f t="shared" si="123"/>
        <v>3.8345004889829819E-5</v>
      </c>
      <c r="AG847">
        <v>2000</v>
      </c>
      <c r="AH847">
        <v>10.545999999999999</v>
      </c>
      <c r="AI847">
        <f t="shared" si="124"/>
        <v>7.2719523781205817E-3</v>
      </c>
      <c r="AJ847">
        <f t="shared" si="125"/>
        <v>1.0103130219793603E-3</v>
      </c>
    </row>
    <row r="848" spans="1:36" ht="16">
      <c r="A848" t="s">
        <v>73</v>
      </c>
      <c r="B848" t="s">
        <v>74</v>
      </c>
      <c r="C848" t="s">
        <v>13</v>
      </c>
      <c r="D848" t="s">
        <v>14</v>
      </c>
      <c r="E848">
        <v>16</v>
      </c>
      <c r="F848">
        <v>3.52</v>
      </c>
      <c r="G848">
        <v>1647.8</v>
      </c>
      <c r="H848" t="s">
        <v>19</v>
      </c>
      <c r="I848">
        <v>3447.2987427999997</v>
      </c>
      <c r="J848">
        <v>4.7366948373571844</v>
      </c>
      <c r="K848" s="13">
        <f t="shared" si="117"/>
        <v>5.1081738015298246</v>
      </c>
      <c r="M848" t="s">
        <v>151</v>
      </c>
      <c r="N848" t="s">
        <v>152</v>
      </c>
      <c r="O848" t="s">
        <v>148</v>
      </c>
      <c r="P848" t="s">
        <v>150</v>
      </c>
      <c r="Q848">
        <v>4</v>
      </c>
      <c r="R848">
        <v>1</v>
      </c>
      <c r="S848" t="s">
        <v>74</v>
      </c>
      <c r="T848" t="s">
        <v>19</v>
      </c>
      <c r="U848">
        <v>0.84522796352583585</v>
      </c>
      <c r="V848" s="14">
        <v>13.3</v>
      </c>
      <c r="W848" s="15">
        <v>818.19799999999998</v>
      </c>
      <c r="X848" s="15">
        <v>504.44940000000003</v>
      </c>
      <c r="Y848" s="15">
        <f t="shared" si="118"/>
        <v>0.61653707293344651</v>
      </c>
      <c r="Z848" s="12">
        <f t="shared" si="119"/>
        <v>8.1999430700148395</v>
      </c>
      <c r="AA848">
        <v>5.8832188449848024</v>
      </c>
      <c r="AB848">
        <f t="shared" si="120"/>
        <v>0.7174706939732638</v>
      </c>
      <c r="AC848">
        <f t="shared" si="121"/>
        <v>1.3937851516444859</v>
      </c>
      <c r="AD848">
        <f t="shared" si="122"/>
        <v>1.1780661853170171</v>
      </c>
      <c r="AE848">
        <v>995</v>
      </c>
      <c r="AF848">
        <f t="shared" si="123"/>
        <v>1.1839861158964996E-3</v>
      </c>
      <c r="AG848">
        <v>2000</v>
      </c>
      <c r="AH848">
        <v>10.545999999999999</v>
      </c>
      <c r="AI848">
        <f t="shared" si="124"/>
        <v>0.22453747693845999</v>
      </c>
      <c r="AJ848">
        <f t="shared" si="125"/>
        <v>1.1469764571586485E-2</v>
      </c>
    </row>
    <row r="849" spans="1:36" ht="16">
      <c r="A849" t="s">
        <v>73</v>
      </c>
      <c r="B849" t="s">
        <v>74</v>
      </c>
      <c r="C849" t="s">
        <v>13</v>
      </c>
      <c r="D849" t="s">
        <v>14</v>
      </c>
      <c r="E849">
        <v>17</v>
      </c>
      <c r="F849">
        <v>2.2909999999999999</v>
      </c>
      <c r="G849">
        <v>1663.8</v>
      </c>
      <c r="H849" t="s">
        <v>20</v>
      </c>
      <c r="I849">
        <v>6480.3419680000006</v>
      </c>
      <c r="J849">
        <v>7.717788994716809</v>
      </c>
      <c r="K849" s="13">
        <f t="shared" si="117"/>
        <v>8.3026861773539888</v>
      </c>
      <c r="M849" t="s">
        <v>151</v>
      </c>
      <c r="N849" t="s">
        <v>152</v>
      </c>
      <c r="O849" t="s">
        <v>148</v>
      </c>
      <c r="P849" t="s">
        <v>150</v>
      </c>
      <c r="Q849">
        <v>4</v>
      </c>
      <c r="R849">
        <v>1</v>
      </c>
      <c r="S849" t="s">
        <v>74</v>
      </c>
      <c r="T849" t="s">
        <v>20</v>
      </c>
      <c r="U849">
        <v>0.5501185410334346</v>
      </c>
      <c r="V849" s="14">
        <v>13.3</v>
      </c>
      <c r="W849" s="15">
        <v>818.19799999999998</v>
      </c>
      <c r="X849" s="15">
        <v>504.44940000000003</v>
      </c>
      <c r="Y849" s="15">
        <f t="shared" si="118"/>
        <v>0.61653707293344651</v>
      </c>
      <c r="Z849" s="12">
        <f t="shared" si="119"/>
        <v>8.1999430700148395</v>
      </c>
      <c r="AA849">
        <v>5.8832188449848024</v>
      </c>
      <c r="AB849">
        <f t="shared" si="120"/>
        <v>0.7174706939732638</v>
      </c>
      <c r="AC849">
        <f t="shared" si="121"/>
        <v>1.3937851516444859</v>
      </c>
      <c r="AD849">
        <f t="shared" si="122"/>
        <v>0.76674705413672894</v>
      </c>
      <c r="AE849">
        <v>995</v>
      </c>
      <c r="AF849">
        <f t="shared" si="123"/>
        <v>7.7060005440877282E-4</v>
      </c>
      <c r="AG849">
        <v>2000</v>
      </c>
      <c r="AH849">
        <v>10.545999999999999</v>
      </c>
      <c r="AI849">
        <f t="shared" si="124"/>
        <v>0.14614072717784427</v>
      </c>
      <c r="AJ849">
        <f t="shared" si="125"/>
        <v>1.213360595487948E-2</v>
      </c>
    </row>
    <row r="850" spans="1:36" ht="16">
      <c r="A850" t="s">
        <v>73</v>
      </c>
      <c r="B850" t="s">
        <v>74</v>
      </c>
      <c r="C850" t="s">
        <v>13</v>
      </c>
      <c r="D850" t="s">
        <v>14</v>
      </c>
      <c r="E850">
        <v>18</v>
      </c>
      <c r="F850">
        <v>7.0999999999999994E-2</v>
      </c>
      <c r="G850">
        <v>1677.2</v>
      </c>
      <c r="I850">
        <v>6645.4046832000004</v>
      </c>
      <c r="J850">
        <v>7.8746805037436891</v>
      </c>
      <c r="K850" s="13">
        <f t="shared" si="117"/>
        <v>8.4703764348310937</v>
      </c>
      <c r="M850" t="s">
        <v>151</v>
      </c>
      <c r="N850" t="s">
        <v>152</v>
      </c>
      <c r="O850" t="s">
        <v>148</v>
      </c>
      <c r="P850" t="s">
        <v>150</v>
      </c>
      <c r="Q850">
        <v>4</v>
      </c>
      <c r="R850">
        <v>1</v>
      </c>
      <c r="S850" t="s">
        <v>74</v>
      </c>
      <c r="U850">
        <v>1.7048632218844981E-2</v>
      </c>
      <c r="V850" s="14">
        <v>13.3</v>
      </c>
      <c r="W850" s="15">
        <v>818.19799999999998</v>
      </c>
      <c r="X850" s="15">
        <v>504.44940000000003</v>
      </c>
      <c r="Y850" s="15">
        <f t="shared" si="118"/>
        <v>0.61653707293344651</v>
      </c>
      <c r="Z850" s="12">
        <f t="shared" si="119"/>
        <v>8.1999430700148395</v>
      </c>
      <c r="AA850">
        <v>5.8832188449848024</v>
      </c>
      <c r="AB850">
        <f t="shared" si="120"/>
        <v>0.7174706939732638</v>
      </c>
      <c r="AC850">
        <f t="shared" si="121"/>
        <v>1.3937851516444859</v>
      </c>
      <c r="AD850">
        <f t="shared" si="122"/>
        <v>2.3762130442473921E-2</v>
      </c>
      <c r="AE850">
        <v>995</v>
      </c>
      <c r="AF850">
        <f t="shared" si="123"/>
        <v>2.3881538133139619E-5</v>
      </c>
      <c r="AG850">
        <v>2000</v>
      </c>
      <c r="AH850">
        <v>10.545999999999999</v>
      </c>
      <c r="AI850">
        <f t="shared" si="124"/>
        <v>4.5290229723382548E-3</v>
      </c>
      <c r="AJ850">
        <f t="shared" si="125"/>
        <v>3.8362529457702631E-4</v>
      </c>
    </row>
    <row r="851" spans="1:36" ht="16">
      <c r="A851" t="s">
        <v>73</v>
      </c>
      <c r="B851" t="s">
        <v>74</v>
      </c>
      <c r="C851" t="s">
        <v>13</v>
      </c>
      <c r="D851" t="s">
        <v>14</v>
      </c>
      <c r="E851">
        <v>19</v>
      </c>
      <c r="F851">
        <v>0.10100000000000001</v>
      </c>
      <c r="G851">
        <v>1690.4</v>
      </c>
      <c r="I851">
        <v>7717.1492968000002</v>
      </c>
      <c r="J851">
        <v>8.88053448042219</v>
      </c>
      <c r="K851" s="13">
        <f t="shared" si="117"/>
        <v>9.5444371276258018</v>
      </c>
      <c r="M851" t="s">
        <v>151</v>
      </c>
      <c r="N851" t="s">
        <v>152</v>
      </c>
      <c r="O851" t="s">
        <v>148</v>
      </c>
      <c r="P851" t="s">
        <v>150</v>
      </c>
      <c r="Q851">
        <v>4</v>
      </c>
      <c r="R851">
        <v>1</v>
      </c>
      <c r="S851" t="s">
        <v>74</v>
      </c>
      <c r="U851">
        <v>2.4252279635258358E-2</v>
      </c>
      <c r="V851" s="14">
        <v>13.3</v>
      </c>
      <c r="W851" s="15">
        <v>818.19799999999998</v>
      </c>
      <c r="X851" s="15">
        <v>504.44940000000003</v>
      </c>
      <c r="Y851" s="15">
        <f t="shared" si="118"/>
        <v>0.61653707293344651</v>
      </c>
      <c r="Z851" s="12">
        <f t="shared" si="119"/>
        <v>8.1999430700148395</v>
      </c>
      <c r="AA851">
        <v>5.8832188449848024</v>
      </c>
      <c r="AB851">
        <f t="shared" si="120"/>
        <v>0.7174706939732638</v>
      </c>
      <c r="AC851">
        <f t="shared" si="121"/>
        <v>1.3937851516444859</v>
      </c>
      <c r="AD851">
        <f t="shared" si="122"/>
        <v>3.3802467249153048E-2</v>
      </c>
      <c r="AE851">
        <v>995</v>
      </c>
      <c r="AF851">
        <f t="shared" si="123"/>
        <v>3.3972328893621152E-5</v>
      </c>
      <c r="AG851">
        <v>2000</v>
      </c>
      <c r="AH851">
        <v>10.545999999999999</v>
      </c>
      <c r="AI851">
        <f t="shared" si="124"/>
        <v>6.4426946507910397E-3</v>
      </c>
      <c r="AJ851">
        <f t="shared" si="125"/>
        <v>6.149189402696615E-4</v>
      </c>
    </row>
    <row r="852" spans="1:36" ht="16">
      <c r="A852" t="s">
        <v>73</v>
      </c>
      <c r="B852" t="s">
        <v>74</v>
      </c>
      <c r="C852" t="s">
        <v>13</v>
      </c>
      <c r="D852" t="s">
        <v>14</v>
      </c>
      <c r="E852">
        <v>20</v>
      </c>
      <c r="F852">
        <v>0.22900000000000001</v>
      </c>
      <c r="G852">
        <v>1713.8</v>
      </c>
      <c r="H852" t="s">
        <v>21</v>
      </c>
      <c r="I852">
        <v>8139.7494600000009</v>
      </c>
      <c r="J852">
        <v>9.2711412172862211</v>
      </c>
      <c r="K852" s="13">
        <f t="shared" si="117"/>
        <v>9.961053089047164</v>
      </c>
      <c r="M852" t="s">
        <v>151</v>
      </c>
      <c r="N852" t="s">
        <v>152</v>
      </c>
      <c r="O852" t="s">
        <v>148</v>
      </c>
      <c r="P852" t="s">
        <v>150</v>
      </c>
      <c r="Q852">
        <v>4</v>
      </c>
      <c r="R852">
        <v>1</v>
      </c>
      <c r="S852" t="s">
        <v>74</v>
      </c>
      <c r="T852" t="s">
        <v>21</v>
      </c>
      <c r="U852">
        <v>5.4987841945288753E-2</v>
      </c>
      <c r="V852" s="14">
        <v>13.3</v>
      </c>
      <c r="W852" s="15">
        <v>818.19799999999998</v>
      </c>
      <c r="X852" s="15">
        <v>504.44940000000003</v>
      </c>
      <c r="Y852" s="15">
        <f t="shared" si="118"/>
        <v>0.61653707293344651</v>
      </c>
      <c r="Z852" s="12">
        <f t="shared" si="119"/>
        <v>8.1999430700148395</v>
      </c>
      <c r="AA852">
        <v>5.8832188449848024</v>
      </c>
      <c r="AB852">
        <f t="shared" si="120"/>
        <v>0.7174706939732638</v>
      </c>
      <c r="AC852">
        <f t="shared" si="121"/>
        <v>1.3937851516444859</v>
      </c>
      <c r="AD852">
        <f t="shared" si="122"/>
        <v>7.6641237624317307E-2</v>
      </c>
      <c r="AE852">
        <v>995</v>
      </c>
      <c r="AF852">
        <f t="shared" si="123"/>
        <v>7.7026369471675684E-5</v>
      </c>
      <c r="AG852">
        <v>2000</v>
      </c>
      <c r="AH852">
        <v>10.545999999999999</v>
      </c>
      <c r="AI852">
        <f t="shared" si="124"/>
        <v>1.4607693812189586E-2</v>
      </c>
      <c r="AJ852">
        <f t="shared" si="125"/>
        <v>1.4550801357176622E-3</v>
      </c>
    </row>
    <row r="853" spans="1:36" ht="16">
      <c r="A853" t="s">
        <v>73</v>
      </c>
      <c r="B853" t="s">
        <v>74</v>
      </c>
      <c r="C853" t="s">
        <v>13</v>
      </c>
      <c r="D853" t="s">
        <v>14</v>
      </c>
      <c r="E853">
        <v>21</v>
      </c>
      <c r="F853">
        <v>0.3</v>
      </c>
      <c r="G853">
        <v>1721.1</v>
      </c>
      <c r="I853">
        <v>1390.4095771999998</v>
      </c>
      <c r="J853">
        <v>2.6029835915234854</v>
      </c>
      <c r="K853" s="13">
        <f t="shared" si="117"/>
        <v>2.8120642232006299</v>
      </c>
      <c r="M853" t="s">
        <v>151</v>
      </c>
      <c r="N853" t="s">
        <v>152</v>
      </c>
      <c r="O853" t="s">
        <v>148</v>
      </c>
      <c r="P853" t="s">
        <v>150</v>
      </c>
      <c r="Q853">
        <v>4</v>
      </c>
      <c r="R853">
        <v>1</v>
      </c>
      <c r="S853" t="s">
        <v>74</v>
      </c>
      <c r="U853">
        <v>7.2036474164133737E-2</v>
      </c>
      <c r="V853" s="14">
        <v>13.3</v>
      </c>
      <c r="W853" s="15">
        <v>818.19799999999998</v>
      </c>
      <c r="X853" s="15">
        <v>504.44940000000003</v>
      </c>
      <c r="Y853" s="15">
        <f t="shared" si="118"/>
        <v>0.61653707293344651</v>
      </c>
      <c r="Z853" s="12">
        <f t="shared" si="119"/>
        <v>8.1999430700148395</v>
      </c>
      <c r="AA853">
        <v>5.8832188449848024</v>
      </c>
      <c r="AB853">
        <f t="shared" si="120"/>
        <v>0.7174706939732638</v>
      </c>
      <c r="AC853">
        <f t="shared" si="121"/>
        <v>1.3937851516444859</v>
      </c>
      <c r="AD853">
        <f t="shared" si="122"/>
        <v>0.10040336806679123</v>
      </c>
      <c r="AE853">
        <v>995</v>
      </c>
      <c r="AF853">
        <f t="shared" si="123"/>
        <v>1.0090790760481531E-4</v>
      </c>
      <c r="AG853">
        <v>2000</v>
      </c>
      <c r="AH853">
        <v>10.545999999999999</v>
      </c>
      <c r="AI853">
        <f t="shared" si="124"/>
        <v>1.913671678452784E-2</v>
      </c>
      <c r="AJ853">
        <f t="shared" si="125"/>
        <v>5.3813676619293737E-4</v>
      </c>
    </row>
    <row r="854" spans="1:36" ht="16">
      <c r="A854" t="s">
        <v>73</v>
      </c>
      <c r="B854" t="s">
        <v>74</v>
      </c>
      <c r="C854" t="s">
        <v>13</v>
      </c>
      <c r="D854" t="s">
        <v>14</v>
      </c>
      <c r="E854">
        <v>22</v>
      </c>
      <c r="F854">
        <v>0.105</v>
      </c>
      <c r="G854">
        <v>1788.4</v>
      </c>
      <c r="I854">
        <v>2868.6167607999996</v>
      </c>
      <c r="J854">
        <v>4.1459094926337929</v>
      </c>
      <c r="K854" s="13">
        <f t="shared" si="117"/>
        <v>4.4732312842175634</v>
      </c>
      <c r="M854" t="s">
        <v>151</v>
      </c>
      <c r="N854" t="s">
        <v>152</v>
      </c>
      <c r="O854" t="s">
        <v>148</v>
      </c>
      <c r="P854" t="s">
        <v>150</v>
      </c>
      <c r="Q854">
        <v>4</v>
      </c>
      <c r="R854">
        <v>1</v>
      </c>
      <c r="S854" t="s">
        <v>74</v>
      </c>
      <c r="U854">
        <v>2.5212765957446807E-2</v>
      </c>
      <c r="V854" s="14">
        <v>13.3</v>
      </c>
      <c r="W854" s="15">
        <v>818.19799999999998</v>
      </c>
      <c r="X854" s="15">
        <v>504.44940000000003</v>
      </c>
      <c r="Y854" s="15">
        <f t="shared" si="118"/>
        <v>0.61653707293344651</v>
      </c>
      <c r="Z854" s="12">
        <f t="shared" si="119"/>
        <v>8.1999430700148395</v>
      </c>
      <c r="AA854">
        <v>5.8832188449848024</v>
      </c>
      <c r="AB854">
        <f t="shared" si="120"/>
        <v>0.7174706939732638</v>
      </c>
      <c r="AC854">
        <f t="shared" si="121"/>
        <v>1.3937851516444859</v>
      </c>
      <c r="AD854">
        <f t="shared" si="122"/>
        <v>3.5141178823376931E-2</v>
      </c>
      <c r="AE854">
        <v>995</v>
      </c>
      <c r="AF854">
        <f t="shared" si="123"/>
        <v>3.5317767661685359E-5</v>
      </c>
      <c r="AG854">
        <v>2000</v>
      </c>
      <c r="AH854">
        <v>10.545999999999999</v>
      </c>
      <c r="AI854">
        <f t="shared" si="124"/>
        <v>6.6978508745847449E-3</v>
      </c>
      <c r="AJ854">
        <f t="shared" si="125"/>
        <v>2.9961036069216446E-4</v>
      </c>
    </row>
    <row r="855" spans="1:36" ht="16">
      <c r="A855" t="s">
        <v>73</v>
      </c>
      <c r="B855" t="s">
        <v>74</v>
      </c>
      <c r="C855" t="s">
        <v>13</v>
      </c>
      <c r="D855" t="s">
        <v>14</v>
      </c>
      <c r="E855">
        <v>23</v>
      </c>
      <c r="F855">
        <v>0.57799999999999996</v>
      </c>
      <c r="G855">
        <v>1797</v>
      </c>
      <c r="H855" t="s">
        <v>22</v>
      </c>
      <c r="I855">
        <v>4199.7489311999998</v>
      </c>
      <c r="J855">
        <v>5.494078406556377</v>
      </c>
      <c r="K855" s="13">
        <f t="shared" si="117"/>
        <v>5.9212637491878075</v>
      </c>
      <c r="M855" t="s">
        <v>151</v>
      </c>
      <c r="N855" t="s">
        <v>152</v>
      </c>
      <c r="O855" t="s">
        <v>148</v>
      </c>
      <c r="P855" t="s">
        <v>150</v>
      </c>
      <c r="Q855">
        <v>4</v>
      </c>
      <c r="R855">
        <v>1</v>
      </c>
      <c r="S855" t="s">
        <v>74</v>
      </c>
      <c r="T855" t="s">
        <v>22</v>
      </c>
      <c r="U855">
        <v>0.138790273556231</v>
      </c>
      <c r="V855" s="14">
        <v>13.3</v>
      </c>
      <c r="W855" s="15">
        <v>818.19799999999998</v>
      </c>
      <c r="X855" s="15">
        <v>504.44940000000003</v>
      </c>
      <c r="Y855" s="15">
        <f t="shared" si="118"/>
        <v>0.61653707293344651</v>
      </c>
      <c r="Z855" s="12">
        <f t="shared" si="119"/>
        <v>8.1999430700148395</v>
      </c>
      <c r="AA855">
        <v>5.8832188449848024</v>
      </c>
      <c r="AB855">
        <f t="shared" si="120"/>
        <v>0.7174706939732638</v>
      </c>
      <c r="AC855">
        <f t="shared" si="121"/>
        <v>1.3937851516444859</v>
      </c>
      <c r="AD855">
        <f t="shared" si="122"/>
        <v>0.19344382247535111</v>
      </c>
      <c r="AE855">
        <v>995</v>
      </c>
      <c r="AF855">
        <f t="shared" si="123"/>
        <v>1.9441590198527749E-4</v>
      </c>
      <c r="AG855">
        <v>2000</v>
      </c>
      <c r="AH855">
        <v>10.545999999999999</v>
      </c>
      <c r="AI855">
        <f t="shared" si="124"/>
        <v>3.6870074338190305E-2</v>
      </c>
      <c r="AJ855">
        <f t="shared" si="125"/>
        <v>2.1831743460858592E-3</v>
      </c>
    </row>
    <row r="856" spans="1:36" ht="16">
      <c r="A856" t="s">
        <v>73</v>
      </c>
      <c r="B856" t="s">
        <v>74</v>
      </c>
      <c r="C856" t="s">
        <v>13</v>
      </c>
      <c r="D856" t="s">
        <v>14</v>
      </c>
      <c r="E856">
        <v>24</v>
      </c>
      <c r="F856">
        <v>1.2909999999999999</v>
      </c>
      <c r="G856">
        <v>1828.5</v>
      </c>
      <c r="H856" t="s">
        <v>23</v>
      </c>
      <c r="I856">
        <v>9075.9601696000009</v>
      </c>
      <c r="J856">
        <v>10.12465994891317</v>
      </c>
      <c r="K856" s="13">
        <f t="shared" si="117"/>
        <v>10.87047654863602</v>
      </c>
      <c r="M856" t="s">
        <v>151</v>
      </c>
      <c r="N856" t="s">
        <v>152</v>
      </c>
      <c r="O856" t="s">
        <v>148</v>
      </c>
      <c r="P856" t="s">
        <v>150</v>
      </c>
      <c r="Q856">
        <v>4</v>
      </c>
      <c r="R856">
        <v>1</v>
      </c>
      <c r="S856" t="s">
        <v>74</v>
      </c>
      <c r="T856" t="s">
        <v>23</v>
      </c>
      <c r="U856">
        <v>0.30999696048632214</v>
      </c>
      <c r="V856" s="14">
        <v>13.3</v>
      </c>
      <c r="W856" s="15">
        <v>818.19799999999998</v>
      </c>
      <c r="X856" s="15">
        <v>504.44940000000003</v>
      </c>
      <c r="Y856" s="15">
        <f t="shared" si="118"/>
        <v>0.61653707293344651</v>
      </c>
      <c r="Z856" s="12">
        <f t="shared" si="119"/>
        <v>8.1999430700148395</v>
      </c>
      <c r="AA856">
        <v>5.8832188449848024</v>
      </c>
      <c r="AB856">
        <f t="shared" si="120"/>
        <v>0.7174706939732638</v>
      </c>
      <c r="AC856">
        <f t="shared" si="121"/>
        <v>1.3937851516444859</v>
      </c>
      <c r="AD856">
        <f t="shared" si="122"/>
        <v>0.43206916058075823</v>
      </c>
      <c r="AE856">
        <v>995</v>
      </c>
      <c r="AF856">
        <f t="shared" si="123"/>
        <v>4.3424036239272186E-4</v>
      </c>
      <c r="AG856">
        <v>2000</v>
      </c>
      <c r="AH856">
        <v>10.545999999999999</v>
      </c>
      <c r="AI856">
        <f t="shared" si="124"/>
        <v>8.2351671229418139E-2</v>
      </c>
      <c r="AJ856">
        <f t="shared" si="125"/>
        <v>8.9520191084037342E-3</v>
      </c>
    </row>
    <row r="857" spans="1:36" ht="16">
      <c r="A857" t="s">
        <v>73</v>
      </c>
      <c r="B857" t="s">
        <v>74</v>
      </c>
      <c r="C857" t="s">
        <v>13</v>
      </c>
      <c r="D857" t="s">
        <v>14</v>
      </c>
      <c r="E857">
        <v>25</v>
      </c>
      <c r="F857">
        <v>0.115</v>
      </c>
      <c r="G857">
        <v>1845.5</v>
      </c>
      <c r="I857">
        <v>3943.5645192000002</v>
      </c>
      <c r="J857">
        <v>5.2375701388981568</v>
      </c>
      <c r="K857" s="13">
        <f t="shared" si="117"/>
        <v>5.6460025248908066</v>
      </c>
      <c r="M857" t="s">
        <v>151</v>
      </c>
      <c r="N857" t="s">
        <v>152</v>
      </c>
      <c r="O857" t="s">
        <v>148</v>
      </c>
      <c r="P857" t="s">
        <v>150</v>
      </c>
      <c r="Q857">
        <v>4</v>
      </c>
      <c r="R857">
        <v>1</v>
      </c>
      <c r="S857" t="s">
        <v>74</v>
      </c>
      <c r="U857">
        <v>2.7613981762917929E-2</v>
      </c>
      <c r="V857" s="14">
        <v>13.3</v>
      </c>
      <c r="W857" s="15">
        <v>818.19799999999998</v>
      </c>
      <c r="X857" s="15">
        <v>504.44940000000003</v>
      </c>
      <c r="Y857" s="15">
        <f t="shared" si="118"/>
        <v>0.61653707293344651</v>
      </c>
      <c r="Z857" s="12">
        <f t="shared" si="119"/>
        <v>8.1999430700148395</v>
      </c>
      <c r="AA857">
        <v>5.8832188449848024</v>
      </c>
      <c r="AB857">
        <f t="shared" si="120"/>
        <v>0.7174706939732638</v>
      </c>
      <c r="AC857">
        <f t="shared" si="121"/>
        <v>1.3937851516444859</v>
      </c>
      <c r="AD857">
        <f t="shared" si="122"/>
        <v>3.8487957758936632E-2</v>
      </c>
      <c r="AE857">
        <v>995</v>
      </c>
      <c r="AF857">
        <f t="shared" si="123"/>
        <v>3.8681364581845865E-5</v>
      </c>
      <c r="AG857">
        <v>2000</v>
      </c>
      <c r="AH857">
        <v>10.545999999999999</v>
      </c>
      <c r="AI857">
        <f t="shared" si="124"/>
        <v>7.3357414340690062E-3</v>
      </c>
      <c r="AJ857">
        <f t="shared" si="125"/>
        <v>4.1417614658699714E-4</v>
      </c>
    </row>
    <row r="858" spans="1:36" ht="16">
      <c r="A858" t="s">
        <v>73</v>
      </c>
      <c r="B858" t="s">
        <v>74</v>
      </c>
      <c r="C858" t="s">
        <v>13</v>
      </c>
      <c r="D858" t="s">
        <v>14</v>
      </c>
      <c r="E858">
        <v>26</v>
      </c>
      <c r="F858">
        <v>0.74399999999999999</v>
      </c>
      <c r="G858">
        <v>1856.3</v>
      </c>
      <c r="H858" t="s">
        <v>24</v>
      </c>
      <c r="I858">
        <v>4360.9953171999996</v>
      </c>
      <c r="J858">
        <v>5.6548177522045462</v>
      </c>
      <c r="K858" s="13">
        <f t="shared" si="117"/>
        <v>6.0936953151741271</v>
      </c>
      <c r="M858" t="s">
        <v>151</v>
      </c>
      <c r="N858" t="s">
        <v>152</v>
      </c>
      <c r="O858" t="s">
        <v>148</v>
      </c>
      <c r="P858" t="s">
        <v>150</v>
      </c>
      <c r="Q858">
        <v>4</v>
      </c>
      <c r="R858">
        <v>1</v>
      </c>
      <c r="S858" t="s">
        <v>74</v>
      </c>
      <c r="T858" t="s">
        <v>24</v>
      </c>
      <c r="U858">
        <v>0.17865045592705167</v>
      </c>
      <c r="V858" s="14">
        <v>13.3</v>
      </c>
      <c r="W858" s="15">
        <v>818.19799999999998</v>
      </c>
      <c r="X858" s="15">
        <v>504.44940000000003</v>
      </c>
      <c r="Y858" s="15">
        <f t="shared" si="118"/>
        <v>0.61653707293344651</v>
      </c>
      <c r="Z858" s="12">
        <f t="shared" si="119"/>
        <v>8.1999430700148395</v>
      </c>
      <c r="AA858">
        <v>5.8832188449848024</v>
      </c>
      <c r="AB858">
        <f t="shared" si="120"/>
        <v>0.7174706939732638</v>
      </c>
      <c r="AC858">
        <f t="shared" si="121"/>
        <v>1.3937851516444859</v>
      </c>
      <c r="AD858">
        <f t="shared" si="122"/>
        <v>0.24900035280564226</v>
      </c>
      <c r="AE858">
        <v>995</v>
      </c>
      <c r="AF858">
        <f t="shared" si="123"/>
        <v>2.5025161085994195E-4</v>
      </c>
      <c r="AG858">
        <v>2000</v>
      </c>
      <c r="AH858">
        <v>10.545999999999999</v>
      </c>
      <c r="AI858">
        <f t="shared" si="124"/>
        <v>4.7459057625629048E-2</v>
      </c>
      <c r="AJ858">
        <f t="shared" si="125"/>
        <v>2.8920103711587469E-3</v>
      </c>
    </row>
    <row r="859" spans="1:36" ht="16">
      <c r="A859" t="s">
        <v>73</v>
      </c>
      <c r="B859" t="s">
        <v>74</v>
      </c>
      <c r="C859" t="s">
        <v>13</v>
      </c>
      <c r="D859" t="s">
        <v>14</v>
      </c>
      <c r="E859">
        <v>27</v>
      </c>
      <c r="F859">
        <v>3.847</v>
      </c>
      <c r="G859">
        <v>1865.3</v>
      </c>
      <c r="H859" t="s">
        <v>25</v>
      </c>
      <c r="I859">
        <v>6225.6708452000003</v>
      </c>
      <c r="J859">
        <v>7.4746739834268512</v>
      </c>
      <c r="K859" s="13">
        <f t="shared" si="117"/>
        <v>8.0427523283421642</v>
      </c>
      <c r="M859" t="s">
        <v>151</v>
      </c>
      <c r="N859" t="s">
        <v>152</v>
      </c>
      <c r="O859" t="s">
        <v>148</v>
      </c>
      <c r="P859" t="s">
        <v>150</v>
      </c>
      <c r="Q859">
        <v>4</v>
      </c>
      <c r="R859">
        <v>1</v>
      </c>
      <c r="S859" t="s">
        <v>74</v>
      </c>
      <c r="T859" t="s">
        <v>25</v>
      </c>
      <c r="U859">
        <v>0.92374772036474151</v>
      </c>
      <c r="V859" s="14">
        <v>13.3</v>
      </c>
      <c r="W859" s="15">
        <v>818.19799999999998</v>
      </c>
      <c r="X859" s="15">
        <v>504.44940000000003</v>
      </c>
      <c r="Y859" s="15">
        <f t="shared" si="118"/>
        <v>0.61653707293344651</v>
      </c>
      <c r="Z859" s="12">
        <f t="shared" si="119"/>
        <v>8.1999430700148395</v>
      </c>
      <c r="AA859">
        <v>5.8832188449848024</v>
      </c>
      <c r="AB859">
        <f t="shared" si="120"/>
        <v>0.7174706939732638</v>
      </c>
      <c r="AC859">
        <f t="shared" si="121"/>
        <v>1.3937851516444859</v>
      </c>
      <c r="AD859">
        <f t="shared" si="122"/>
        <v>1.2875058565098194</v>
      </c>
      <c r="AE859">
        <v>995</v>
      </c>
      <c r="AF859">
        <f t="shared" si="123"/>
        <v>1.2939757351857482E-3</v>
      </c>
      <c r="AG859">
        <v>2000</v>
      </c>
      <c r="AH859">
        <v>10.545999999999999</v>
      </c>
      <c r="AI859">
        <f t="shared" si="124"/>
        <v>0.24539649823359533</v>
      </c>
      <c r="AJ859">
        <f t="shared" si="125"/>
        <v>1.9736632575352627E-2</v>
      </c>
    </row>
    <row r="860" spans="1:36" ht="16">
      <c r="A860" t="s">
        <v>73</v>
      </c>
      <c r="B860" t="s">
        <v>74</v>
      </c>
      <c r="C860" t="s">
        <v>13</v>
      </c>
      <c r="D860" t="s">
        <v>14</v>
      </c>
      <c r="E860">
        <v>28</v>
      </c>
      <c r="F860">
        <v>0.80900000000000005</v>
      </c>
      <c r="G860">
        <v>1868.7</v>
      </c>
      <c r="I860">
        <v>12713.001544000001</v>
      </c>
      <c r="J860">
        <v>13.293454826185791</v>
      </c>
      <c r="K860" s="13">
        <f t="shared" si="117"/>
        <v>14.235722543725082</v>
      </c>
      <c r="M860" t="s">
        <v>151</v>
      </c>
      <c r="N860" t="s">
        <v>152</v>
      </c>
      <c r="O860" t="s">
        <v>148</v>
      </c>
      <c r="P860" t="s">
        <v>150</v>
      </c>
      <c r="Q860">
        <v>4</v>
      </c>
      <c r="R860">
        <v>1</v>
      </c>
      <c r="S860" t="s">
        <v>74</v>
      </c>
      <c r="U860">
        <v>0.19425835866261401</v>
      </c>
      <c r="V860" s="14">
        <v>13.3</v>
      </c>
      <c r="W860" s="15">
        <v>818.19799999999998</v>
      </c>
      <c r="X860" s="15">
        <v>504.44940000000003</v>
      </c>
      <c r="Y860" s="15">
        <f t="shared" si="118"/>
        <v>0.61653707293344651</v>
      </c>
      <c r="Z860" s="12">
        <f t="shared" si="119"/>
        <v>8.1999430700148395</v>
      </c>
      <c r="AA860">
        <v>5.8832188449848024</v>
      </c>
      <c r="AB860">
        <f t="shared" si="120"/>
        <v>0.7174706939732638</v>
      </c>
      <c r="AC860">
        <f t="shared" si="121"/>
        <v>1.3937851516444859</v>
      </c>
      <c r="AD860">
        <f t="shared" si="122"/>
        <v>0.2707544158867804</v>
      </c>
      <c r="AE860">
        <v>995</v>
      </c>
      <c r="AF860">
        <f t="shared" si="123"/>
        <v>2.7211499084098533E-4</v>
      </c>
      <c r="AG860">
        <v>2000</v>
      </c>
      <c r="AH860">
        <v>10.545999999999999</v>
      </c>
      <c r="AI860">
        <f t="shared" si="124"/>
        <v>5.1605346262276759E-2</v>
      </c>
      <c r="AJ860">
        <f t="shared" si="125"/>
        <v>7.3463939116263218E-3</v>
      </c>
    </row>
    <row r="861" spans="1:36" ht="16">
      <c r="A861" t="s">
        <v>73</v>
      </c>
      <c r="B861" t="s">
        <v>74</v>
      </c>
      <c r="C861" t="s">
        <v>13</v>
      </c>
      <c r="D861" t="s">
        <v>14</v>
      </c>
      <c r="E861">
        <v>29</v>
      </c>
      <c r="F861">
        <v>1.8420000000000001</v>
      </c>
      <c r="G861">
        <v>1881.2</v>
      </c>
      <c r="H861" t="s">
        <v>26</v>
      </c>
      <c r="I861">
        <v>2078.5492927999999</v>
      </c>
      <c r="J861">
        <v>3.3273848581578345</v>
      </c>
      <c r="K861" s="13">
        <f t="shared" si="117"/>
        <v>3.5925056855605217</v>
      </c>
      <c r="M861" t="s">
        <v>151</v>
      </c>
      <c r="N861" t="s">
        <v>152</v>
      </c>
      <c r="O861" t="s">
        <v>148</v>
      </c>
      <c r="P861" t="s">
        <v>150</v>
      </c>
      <c r="Q861">
        <v>4</v>
      </c>
      <c r="R861">
        <v>1</v>
      </c>
      <c r="S861" t="s">
        <v>74</v>
      </c>
      <c r="T861" t="s">
        <v>26</v>
      </c>
      <c r="U861">
        <v>0.44230395136778117</v>
      </c>
      <c r="V861" s="14">
        <v>13.3</v>
      </c>
      <c r="W861" s="15">
        <v>818.19799999999998</v>
      </c>
      <c r="X861" s="15">
        <v>504.44940000000003</v>
      </c>
      <c r="Y861" s="15">
        <f t="shared" si="118"/>
        <v>0.61653707293344651</v>
      </c>
      <c r="Z861" s="12">
        <f t="shared" si="119"/>
        <v>8.1999430700148395</v>
      </c>
      <c r="AA861">
        <v>5.8832188449848024</v>
      </c>
      <c r="AB861">
        <f t="shared" si="120"/>
        <v>0.7174706939732638</v>
      </c>
      <c r="AC861">
        <f t="shared" si="121"/>
        <v>1.3937851516444859</v>
      </c>
      <c r="AD861">
        <f t="shared" si="122"/>
        <v>0.61647667993009825</v>
      </c>
      <c r="AE861">
        <v>995</v>
      </c>
      <c r="AF861">
        <f t="shared" si="123"/>
        <v>6.1957455269356606E-4</v>
      </c>
      <c r="AG861">
        <v>2000</v>
      </c>
      <c r="AH861">
        <v>10.545999999999999</v>
      </c>
      <c r="AI861">
        <f t="shared" si="124"/>
        <v>0.11749944105700097</v>
      </c>
      <c r="AJ861">
        <f t="shared" si="125"/>
        <v>4.2211741004745933E-3</v>
      </c>
    </row>
    <row r="862" spans="1:36" ht="16">
      <c r="A862" t="s">
        <v>73</v>
      </c>
      <c r="B862" t="s">
        <v>74</v>
      </c>
      <c r="C862" t="s">
        <v>13</v>
      </c>
      <c r="D862" t="s">
        <v>14</v>
      </c>
      <c r="E862">
        <v>30</v>
      </c>
      <c r="F862">
        <v>6.2539999999999996</v>
      </c>
      <c r="G862">
        <v>1895.6</v>
      </c>
      <c r="H862" t="s">
        <v>27</v>
      </c>
      <c r="I862">
        <v>6787.4437156000004</v>
      </c>
      <c r="J862">
        <v>8.0092616657706017</v>
      </c>
      <c r="K862" s="13">
        <f t="shared" si="117"/>
        <v>8.614186313993919</v>
      </c>
      <c r="M862" t="s">
        <v>151</v>
      </c>
      <c r="N862" t="s">
        <v>152</v>
      </c>
      <c r="O862" t="s">
        <v>148</v>
      </c>
      <c r="P862" t="s">
        <v>150</v>
      </c>
      <c r="Q862">
        <v>4</v>
      </c>
      <c r="R862">
        <v>1</v>
      </c>
      <c r="S862" t="s">
        <v>74</v>
      </c>
      <c r="T862" t="s">
        <v>27</v>
      </c>
      <c r="U862">
        <v>1.5017203647416413</v>
      </c>
      <c r="V862" s="14">
        <v>13.3</v>
      </c>
      <c r="W862" s="15">
        <v>818.19799999999998</v>
      </c>
      <c r="X862" s="15">
        <v>504.44940000000003</v>
      </c>
      <c r="Y862" s="15">
        <f t="shared" si="118"/>
        <v>0.61653707293344651</v>
      </c>
      <c r="Z862" s="12">
        <f t="shared" si="119"/>
        <v>8.1999430700148395</v>
      </c>
      <c r="AA862">
        <v>5.8832188449848024</v>
      </c>
      <c r="AB862">
        <f t="shared" si="120"/>
        <v>0.7174706939732638</v>
      </c>
      <c r="AC862">
        <f t="shared" si="121"/>
        <v>1.3937851516444859</v>
      </c>
      <c r="AD862">
        <f t="shared" si="122"/>
        <v>2.0930755462990414</v>
      </c>
      <c r="AE862">
        <v>995</v>
      </c>
      <c r="AF862">
        <f t="shared" si="123"/>
        <v>2.1035935138683831E-3</v>
      </c>
      <c r="AG862">
        <v>2000</v>
      </c>
      <c r="AH862">
        <v>10.545999999999999</v>
      </c>
      <c r="AI862">
        <f t="shared" si="124"/>
        <v>0.39893675590145705</v>
      </c>
      <c r="AJ862">
        <f t="shared" si="125"/>
        <v>3.4365155428354638E-2</v>
      </c>
    </row>
    <row r="863" spans="1:36" ht="16">
      <c r="A863" t="s">
        <v>73</v>
      </c>
      <c r="B863" t="s">
        <v>74</v>
      </c>
      <c r="C863" t="s">
        <v>13</v>
      </c>
      <c r="D863" t="s">
        <v>14</v>
      </c>
      <c r="E863">
        <v>31</v>
      </c>
      <c r="F863">
        <v>6.0839999999999996</v>
      </c>
      <c r="G863">
        <v>1972.5</v>
      </c>
      <c r="H863" t="s">
        <v>28</v>
      </c>
      <c r="I863">
        <v>2881.5627244000002</v>
      </c>
      <c r="J863">
        <v>4.1592063463498876</v>
      </c>
      <c r="K863" s="13">
        <f t="shared" si="117"/>
        <v>4.4875287843047609</v>
      </c>
      <c r="M863" t="s">
        <v>151</v>
      </c>
      <c r="N863" t="s">
        <v>152</v>
      </c>
      <c r="O863" t="s">
        <v>148</v>
      </c>
      <c r="P863" t="s">
        <v>150</v>
      </c>
      <c r="Q863">
        <v>4</v>
      </c>
      <c r="R863">
        <v>1</v>
      </c>
      <c r="S863" t="s">
        <v>74</v>
      </c>
      <c r="T863" t="s">
        <v>28</v>
      </c>
      <c r="U863">
        <v>1.460899696048632</v>
      </c>
      <c r="V863" s="14">
        <v>13.3</v>
      </c>
      <c r="W863" s="15">
        <v>818.19799999999998</v>
      </c>
      <c r="X863" s="15">
        <v>504.44940000000003</v>
      </c>
      <c r="Y863" s="15">
        <f t="shared" si="118"/>
        <v>0.61653707293344651</v>
      </c>
      <c r="Z863" s="12">
        <f t="shared" si="119"/>
        <v>8.1999430700148395</v>
      </c>
      <c r="AA863">
        <v>5.8832188449848024</v>
      </c>
      <c r="AB863">
        <f t="shared" si="120"/>
        <v>0.7174706939732638</v>
      </c>
      <c r="AC863">
        <f t="shared" si="121"/>
        <v>1.3937851516444859</v>
      </c>
      <c r="AD863">
        <f t="shared" si="122"/>
        <v>2.0361803043945259</v>
      </c>
      <c r="AE863">
        <v>995</v>
      </c>
      <c r="AF863">
        <f t="shared" si="123"/>
        <v>2.046412366225654E-3</v>
      </c>
      <c r="AG863">
        <v>2000</v>
      </c>
      <c r="AH863">
        <v>10.545999999999999</v>
      </c>
      <c r="AI863">
        <f t="shared" si="124"/>
        <v>0.38809261639022452</v>
      </c>
      <c r="AJ863">
        <f t="shared" si="125"/>
        <v>1.7415767870272783E-2</v>
      </c>
    </row>
    <row r="864" spans="1:36" ht="16">
      <c r="A864" t="s">
        <v>73</v>
      </c>
      <c r="B864" t="s">
        <v>74</v>
      </c>
      <c r="C864" t="s">
        <v>13</v>
      </c>
      <c r="D864" t="s">
        <v>14</v>
      </c>
      <c r="E864">
        <v>32</v>
      </c>
      <c r="F864">
        <v>0.34799999999999998</v>
      </c>
      <c r="G864">
        <v>1987.4</v>
      </c>
      <c r="H864" t="s">
        <v>29</v>
      </c>
      <c r="I864">
        <v>1387.432898</v>
      </c>
      <c r="J864">
        <v>2.5998264730919329</v>
      </c>
      <c r="K864" s="13">
        <f t="shared" si="117"/>
        <v>2.8086608269670958</v>
      </c>
      <c r="M864" t="s">
        <v>151</v>
      </c>
      <c r="N864" t="s">
        <v>152</v>
      </c>
      <c r="O864" t="s">
        <v>148</v>
      </c>
      <c r="P864" t="s">
        <v>150</v>
      </c>
      <c r="Q864">
        <v>4</v>
      </c>
      <c r="R864">
        <v>1</v>
      </c>
      <c r="S864" t="s">
        <v>74</v>
      </c>
      <c r="T864" t="s">
        <v>29</v>
      </c>
      <c r="U864">
        <v>8.3562310030395132E-2</v>
      </c>
      <c r="V864" s="14">
        <v>13.3</v>
      </c>
      <c r="W864" s="15">
        <v>818.19799999999998</v>
      </c>
      <c r="X864" s="15">
        <v>504.44940000000003</v>
      </c>
      <c r="Y864" s="15">
        <f t="shared" si="118"/>
        <v>0.61653707293344651</v>
      </c>
      <c r="Z864" s="12">
        <f t="shared" si="119"/>
        <v>8.1999430700148395</v>
      </c>
      <c r="AA864">
        <v>5.8832188449848024</v>
      </c>
      <c r="AB864">
        <f t="shared" si="120"/>
        <v>0.7174706939732638</v>
      </c>
      <c r="AC864">
        <f t="shared" si="121"/>
        <v>1.3937851516444859</v>
      </c>
      <c r="AD864">
        <f t="shared" si="122"/>
        <v>0.11646790695747783</v>
      </c>
      <c r="AE864">
        <v>995</v>
      </c>
      <c r="AF864">
        <f t="shared" si="123"/>
        <v>1.1705317282158576E-4</v>
      </c>
      <c r="AG864">
        <v>2000</v>
      </c>
      <c r="AH864">
        <v>10.545999999999999</v>
      </c>
      <c r="AI864">
        <f t="shared" si="124"/>
        <v>2.2198591470052296E-2</v>
      </c>
      <c r="AJ864">
        <f t="shared" si="125"/>
        <v>6.2348314275781803E-4</v>
      </c>
    </row>
    <row r="865" spans="1:36" ht="16">
      <c r="A865" t="s">
        <v>73</v>
      </c>
      <c r="B865" t="s">
        <v>74</v>
      </c>
      <c r="C865" t="s">
        <v>13</v>
      </c>
      <c r="D865" t="s">
        <v>14</v>
      </c>
      <c r="E865">
        <v>33</v>
      </c>
      <c r="F865">
        <v>0.44</v>
      </c>
      <c r="G865">
        <v>1995.1</v>
      </c>
      <c r="I865">
        <v>4267.4755800000003</v>
      </c>
      <c r="J865">
        <v>5.5616587532966708</v>
      </c>
      <c r="K865" s="13">
        <f t="shared" si="117"/>
        <v>5.9937654635117914</v>
      </c>
      <c r="M865" t="s">
        <v>151</v>
      </c>
      <c r="N865" t="s">
        <v>152</v>
      </c>
      <c r="O865" t="s">
        <v>148</v>
      </c>
      <c r="P865" t="s">
        <v>150</v>
      </c>
      <c r="Q865">
        <v>4</v>
      </c>
      <c r="R865">
        <v>1</v>
      </c>
      <c r="S865" t="s">
        <v>74</v>
      </c>
      <c r="U865">
        <v>0.10565349544072948</v>
      </c>
      <c r="V865" s="14">
        <v>13.3</v>
      </c>
      <c r="W865" s="15">
        <v>818.19799999999998</v>
      </c>
      <c r="X865" s="15">
        <v>504.44940000000003</v>
      </c>
      <c r="Y865" s="15">
        <f t="shared" si="118"/>
        <v>0.61653707293344651</v>
      </c>
      <c r="Z865" s="12">
        <f t="shared" si="119"/>
        <v>8.1999430700148395</v>
      </c>
      <c r="AA865">
        <v>5.8832188449848024</v>
      </c>
      <c r="AB865">
        <f t="shared" si="120"/>
        <v>0.7174706939732638</v>
      </c>
      <c r="AC865">
        <f t="shared" si="121"/>
        <v>1.3937851516444859</v>
      </c>
      <c r="AD865">
        <f t="shared" si="122"/>
        <v>0.14725827316462714</v>
      </c>
      <c r="AE865">
        <v>995</v>
      </c>
      <c r="AF865">
        <f t="shared" si="123"/>
        <v>1.4799826448706245E-4</v>
      </c>
      <c r="AG865">
        <v>2000</v>
      </c>
      <c r="AH865">
        <v>10.545999999999999</v>
      </c>
      <c r="AI865">
        <f t="shared" si="124"/>
        <v>2.8067184617307499E-2</v>
      </c>
      <c r="AJ865">
        <f t="shared" si="125"/>
        <v>1.6822812181722711E-3</v>
      </c>
    </row>
    <row r="866" spans="1:36" ht="16">
      <c r="A866" t="s">
        <v>73</v>
      </c>
      <c r="B866" t="s">
        <v>74</v>
      </c>
      <c r="C866" t="s">
        <v>13</v>
      </c>
      <c r="D866" t="s">
        <v>14</v>
      </c>
      <c r="E866">
        <v>34</v>
      </c>
      <c r="F866">
        <v>1.044</v>
      </c>
      <c r="G866">
        <v>2010.4</v>
      </c>
      <c r="H866" t="s">
        <v>30</v>
      </c>
      <c r="I866">
        <v>2557.2035303999996</v>
      </c>
      <c r="J866">
        <v>3.8249400906603421</v>
      </c>
      <c r="K866" s="13">
        <f t="shared" si="117"/>
        <v>4.1280124871559094</v>
      </c>
      <c r="M866" t="s">
        <v>151</v>
      </c>
      <c r="N866" t="s">
        <v>152</v>
      </c>
      <c r="O866" t="s">
        <v>148</v>
      </c>
      <c r="P866" t="s">
        <v>150</v>
      </c>
      <c r="Q866">
        <v>4</v>
      </c>
      <c r="R866">
        <v>1</v>
      </c>
      <c r="S866" t="s">
        <v>74</v>
      </c>
      <c r="T866" t="s">
        <v>30</v>
      </c>
      <c r="U866">
        <v>0.25068693009118537</v>
      </c>
      <c r="V866" s="14">
        <v>13.3</v>
      </c>
      <c r="W866" s="15">
        <v>818.19799999999998</v>
      </c>
      <c r="X866" s="15">
        <v>504.44940000000003</v>
      </c>
      <c r="Y866" s="15">
        <f t="shared" si="118"/>
        <v>0.61653707293344651</v>
      </c>
      <c r="Z866" s="12">
        <f t="shared" si="119"/>
        <v>8.1999430700148395</v>
      </c>
      <c r="AA866">
        <v>5.8832188449848024</v>
      </c>
      <c r="AB866">
        <f t="shared" si="120"/>
        <v>0.7174706939732638</v>
      </c>
      <c r="AC866">
        <f t="shared" si="121"/>
        <v>1.3937851516444859</v>
      </c>
      <c r="AD866">
        <f t="shared" si="122"/>
        <v>0.34940372087243343</v>
      </c>
      <c r="AE866">
        <v>995</v>
      </c>
      <c r="AF866">
        <f t="shared" si="123"/>
        <v>3.5115951846475721E-4</v>
      </c>
      <c r="AG866">
        <v>2000</v>
      </c>
      <c r="AH866">
        <v>10.545999999999999</v>
      </c>
      <c r="AI866">
        <f t="shared" si="124"/>
        <v>6.6595774410156891E-2</v>
      </c>
      <c r="AJ866">
        <f t="shared" si="125"/>
        <v>2.7490818835694563E-3</v>
      </c>
    </row>
    <row r="867" spans="1:36" ht="16">
      <c r="A867" t="s">
        <v>73</v>
      </c>
      <c r="B867" t="s">
        <v>74</v>
      </c>
      <c r="C867" t="s">
        <v>13</v>
      </c>
      <c r="D867" t="s">
        <v>14</v>
      </c>
      <c r="E867">
        <v>35</v>
      </c>
      <c r="F867">
        <v>0.73799999999999999</v>
      </c>
      <c r="G867">
        <v>2027.3</v>
      </c>
      <c r="I867">
        <v>4839.9383944000001</v>
      </c>
      <c r="J867">
        <v>6.1290469746664931</v>
      </c>
      <c r="K867" s="13">
        <f t="shared" si="117"/>
        <v>6.6021544641703427</v>
      </c>
      <c r="M867" t="s">
        <v>151</v>
      </c>
      <c r="N867" t="s">
        <v>152</v>
      </c>
      <c r="O867" t="s">
        <v>148</v>
      </c>
      <c r="P867" t="s">
        <v>150</v>
      </c>
      <c r="Q867">
        <v>4</v>
      </c>
      <c r="R867">
        <v>1</v>
      </c>
      <c r="S867" t="s">
        <v>74</v>
      </c>
      <c r="U867">
        <v>0.17720972644376898</v>
      </c>
      <c r="V867" s="14">
        <v>13.3</v>
      </c>
      <c r="W867" s="15">
        <v>818.19799999999998</v>
      </c>
      <c r="X867" s="15">
        <v>504.44940000000003</v>
      </c>
      <c r="Y867" s="15">
        <f t="shared" si="118"/>
        <v>0.61653707293344651</v>
      </c>
      <c r="Z867" s="12">
        <f t="shared" si="119"/>
        <v>8.1999430700148395</v>
      </c>
      <c r="AA867">
        <v>5.8832188449848024</v>
      </c>
      <c r="AB867">
        <f t="shared" si="120"/>
        <v>0.7174706939732638</v>
      </c>
      <c r="AC867">
        <f t="shared" si="121"/>
        <v>1.3937851516444859</v>
      </c>
      <c r="AD867">
        <f t="shared" si="122"/>
        <v>0.2469922854443064</v>
      </c>
      <c r="AE867">
        <v>995</v>
      </c>
      <c r="AF867">
        <f t="shared" si="123"/>
        <v>2.4823345270784565E-4</v>
      </c>
      <c r="AG867">
        <v>2000</v>
      </c>
      <c r="AH867">
        <v>10.545999999999999</v>
      </c>
      <c r="AI867">
        <f t="shared" si="124"/>
        <v>4.7076323289938486E-2</v>
      </c>
      <c r="AJ867">
        <f t="shared" si="125"/>
        <v>3.1080515796539365E-3</v>
      </c>
    </row>
    <row r="868" spans="1:36" ht="16">
      <c r="A868" t="s">
        <v>73</v>
      </c>
      <c r="B868" t="s">
        <v>74</v>
      </c>
      <c r="C868" t="s">
        <v>13</v>
      </c>
      <c r="D868" t="s">
        <v>14</v>
      </c>
      <c r="E868">
        <v>36</v>
      </c>
      <c r="F868">
        <v>0.67</v>
      </c>
      <c r="G868">
        <v>2042.6</v>
      </c>
      <c r="H868" t="s">
        <v>31</v>
      </c>
      <c r="I868">
        <v>11020.699923600001</v>
      </c>
      <c r="J868">
        <v>11.847286671839226</v>
      </c>
      <c r="K868" s="13">
        <f t="shared" si="117"/>
        <v>12.702063792497627</v>
      </c>
      <c r="M868" t="s">
        <v>151</v>
      </c>
      <c r="N868" t="s">
        <v>152</v>
      </c>
      <c r="O868" t="s">
        <v>148</v>
      </c>
      <c r="P868" t="s">
        <v>150</v>
      </c>
      <c r="Q868">
        <v>4</v>
      </c>
      <c r="R868">
        <v>1</v>
      </c>
      <c r="S868" t="s">
        <v>74</v>
      </c>
      <c r="T868" t="s">
        <v>31</v>
      </c>
      <c r="U868">
        <v>0.16088145896656536</v>
      </c>
      <c r="V868" s="14">
        <v>13.3</v>
      </c>
      <c r="W868" s="15">
        <v>818.19799999999998</v>
      </c>
      <c r="X868" s="15">
        <v>504.44940000000003</v>
      </c>
      <c r="Y868" s="15">
        <f t="shared" si="118"/>
        <v>0.61653707293344651</v>
      </c>
      <c r="Z868" s="12">
        <f t="shared" si="119"/>
        <v>8.1999430700148395</v>
      </c>
      <c r="AA868">
        <v>5.8832188449848024</v>
      </c>
      <c r="AB868">
        <f t="shared" si="120"/>
        <v>0.7174706939732638</v>
      </c>
      <c r="AC868">
        <f t="shared" si="121"/>
        <v>1.3937851516444859</v>
      </c>
      <c r="AD868">
        <f t="shared" si="122"/>
        <v>0.22423418868250045</v>
      </c>
      <c r="AE868">
        <v>995</v>
      </c>
      <c r="AF868">
        <f t="shared" si="123"/>
        <v>2.253609936507542E-4</v>
      </c>
      <c r="AG868">
        <v>2000</v>
      </c>
      <c r="AH868">
        <v>10.545999999999999</v>
      </c>
      <c r="AI868">
        <f t="shared" si="124"/>
        <v>4.2738667485445518E-2</v>
      </c>
      <c r="AJ868">
        <f t="shared" si="125"/>
        <v>5.428692808064732E-3</v>
      </c>
    </row>
    <row r="869" spans="1:36" ht="16">
      <c r="A869" t="s">
        <v>73</v>
      </c>
      <c r="B869" t="s">
        <v>74</v>
      </c>
      <c r="C869" t="s">
        <v>13</v>
      </c>
      <c r="D869" t="s">
        <v>14</v>
      </c>
      <c r="E869">
        <v>37</v>
      </c>
      <c r="F869">
        <v>2.282</v>
      </c>
      <c r="G869">
        <v>2058.9</v>
      </c>
      <c r="H869" t="s">
        <v>32</v>
      </c>
      <c r="I869">
        <v>5792.5582640000002</v>
      </c>
      <c r="J869">
        <v>7.0582596393651569</v>
      </c>
      <c r="K869" s="13">
        <f t="shared" si="117"/>
        <v>7.5972889216604695</v>
      </c>
      <c r="M869" t="s">
        <v>151</v>
      </c>
      <c r="N869" t="s">
        <v>152</v>
      </c>
      <c r="O869" t="s">
        <v>148</v>
      </c>
      <c r="P869" t="s">
        <v>150</v>
      </c>
      <c r="Q869">
        <v>4</v>
      </c>
      <c r="R869">
        <v>1</v>
      </c>
      <c r="S869" t="s">
        <v>74</v>
      </c>
      <c r="T869" t="s">
        <v>32</v>
      </c>
      <c r="U869">
        <v>0.54795744680851066</v>
      </c>
      <c r="V869" s="14">
        <v>13.3</v>
      </c>
      <c r="W869" s="15">
        <v>818.19799999999998</v>
      </c>
      <c r="X869" s="15">
        <v>504.44940000000003</v>
      </c>
      <c r="Y869" s="15">
        <f t="shared" si="118"/>
        <v>0.61653707293344651</v>
      </c>
      <c r="Z869" s="12">
        <f t="shared" si="119"/>
        <v>8.1999430700148395</v>
      </c>
      <c r="AA869">
        <v>5.8832188449848024</v>
      </c>
      <c r="AB869">
        <f t="shared" si="120"/>
        <v>0.7174706939732638</v>
      </c>
      <c r="AC869">
        <f t="shared" si="121"/>
        <v>1.3937851516444859</v>
      </c>
      <c r="AD869">
        <f t="shared" si="122"/>
        <v>0.76373495309472539</v>
      </c>
      <c r="AE869">
        <v>995</v>
      </c>
      <c r="AF869">
        <f t="shared" si="123"/>
        <v>7.6757281718062851E-4</v>
      </c>
      <c r="AG869">
        <v>2000</v>
      </c>
      <c r="AH869">
        <v>10.545999999999999</v>
      </c>
      <c r="AI869">
        <f t="shared" si="124"/>
        <v>0.14556662567430848</v>
      </c>
      <c r="AJ869">
        <f t="shared" si="125"/>
        <v>1.1059117125989202E-2</v>
      </c>
    </row>
    <row r="870" spans="1:36" ht="16">
      <c r="A870" t="s">
        <v>73</v>
      </c>
      <c r="B870" t="s">
        <v>74</v>
      </c>
      <c r="C870" t="s">
        <v>13</v>
      </c>
      <c r="D870" t="s">
        <v>14</v>
      </c>
      <c r="E870">
        <v>38</v>
      </c>
      <c r="F870">
        <v>0.38800000000000001</v>
      </c>
      <c r="G870">
        <v>2078.5</v>
      </c>
      <c r="H870" t="s">
        <v>33</v>
      </c>
      <c r="I870">
        <v>5032.0483952000004</v>
      </c>
      <c r="J870">
        <v>6.3179292213728111</v>
      </c>
      <c r="K870" s="13">
        <f t="shared" si="117"/>
        <v>6.8045598445149125</v>
      </c>
      <c r="M870" t="s">
        <v>151</v>
      </c>
      <c r="N870" t="s">
        <v>152</v>
      </c>
      <c r="O870" t="s">
        <v>148</v>
      </c>
      <c r="P870" t="s">
        <v>150</v>
      </c>
      <c r="Q870">
        <v>4</v>
      </c>
      <c r="R870">
        <v>1</v>
      </c>
      <c r="S870" t="s">
        <v>74</v>
      </c>
      <c r="T870" t="s">
        <v>33</v>
      </c>
      <c r="U870">
        <v>9.316717325227962E-2</v>
      </c>
      <c r="V870" s="14">
        <v>13.3</v>
      </c>
      <c r="W870" s="15">
        <v>818.19799999999998</v>
      </c>
      <c r="X870" s="15">
        <v>504.44940000000003</v>
      </c>
      <c r="Y870" s="15">
        <f t="shared" si="118"/>
        <v>0.61653707293344651</v>
      </c>
      <c r="Z870" s="12">
        <f t="shared" si="119"/>
        <v>8.1999430700148395</v>
      </c>
      <c r="AA870">
        <v>5.8832188449848024</v>
      </c>
      <c r="AB870">
        <f t="shared" si="120"/>
        <v>0.7174706939732638</v>
      </c>
      <c r="AC870">
        <f t="shared" si="121"/>
        <v>1.3937851516444859</v>
      </c>
      <c r="AD870">
        <f t="shared" si="122"/>
        <v>0.12985502269971663</v>
      </c>
      <c r="AE870">
        <v>995</v>
      </c>
      <c r="AF870">
        <f t="shared" si="123"/>
        <v>1.3050756050222778E-4</v>
      </c>
      <c r="AG870">
        <v>2000</v>
      </c>
      <c r="AH870">
        <v>10.545999999999999</v>
      </c>
      <c r="AI870">
        <f t="shared" si="124"/>
        <v>2.4750153707989341E-2</v>
      </c>
      <c r="AJ870">
        <f t="shared" si="125"/>
        <v>1.6841390206695614E-3</v>
      </c>
    </row>
    <row r="871" spans="1:36" ht="16">
      <c r="A871" t="s">
        <v>73</v>
      </c>
      <c r="B871" t="s">
        <v>74</v>
      </c>
      <c r="C871" t="s">
        <v>13</v>
      </c>
      <c r="D871" t="s">
        <v>14</v>
      </c>
      <c r="E871">
        <v>39</v>
      </c>
      <c r="F871">
        <v>0.66800000000000004</v>
      </c>
      <c r="G871">
        <v>2081.1999999999998</v>
      </c>
      <c r="I871">
        <v>2177.5992047999998</v>
      </c>
      <c r="J871">
        <v>3.4307680164991425</v>
      </c>
      <c r="K871" s="13">
        <f t="shared" si="117"/>
        <v>3.7038106532356556</v>
      </c>
      <c r="M871" t="s">
        <v>151</v>
      </c>
      <c r="N871" t="s">
        <v>152</v>
      </c>
      <c r="O871" t="s">
        <v>148</v>
      </c>
      <c r="P871" t="s">
        <v>150</v>
      </c>
      <c r="Q871">
        <v>4</v>
      </c>
      <c r="R871">
        <v>1</v>
      </c>
      <c r="S871" t="s">
        <v>74</v>
      </c>
      <c r="U871">
        <v>0.16040121580547112</v>
      </c>
      <c r="V871" s="14">
        <v>13.3</v>
      </c>
      <c r="W871" s="15">
        <v>818.19799999999998</v>
      </c>
      <c r="X871" s="15">
        <v>504.44940000000003</v>
      </c>
      <c r="Y871" s="15">
        <f t="shared" si="118"/>
        <v>0.61653707293344651</v>
      </c>
      <c r="Z871" s="12">
        <f t="shared" si="119"/>
        <v>8.1999430700148395</v>
      </c>
      <c r="AA871">
        <v>5.8832188449848024</v>
      </c>
      <c r="AB871">
        <f t="shared" si="120"/>
        <v>0.7174706939732638</v>
      </c>
      <c r="AC871">
        <f t="shared" si="121"/>
        <v>1.3937851516444859</v>
      </c>
      <c r="AD871">
        <f t="shared" si="122"/>
        <v>0.22356483289538848</v>
      </c>
      <c r="AE871">
        <v>995</v>
      </c>
      <c r="AF871">
        <f t="shared" si="123"/>
        <v>2.2468827426672209E-4</v>
      </c>
      <c r="AG871">
        <v>2000</v>
      </c>
      <c r="AH871">
        <v>10.545999999999999</v>
      </c>
      <c r="AI871">
        <f t="shared" si="124"/>
        <v>4.2611089373548662E-2</v>
      </c>
      <c r="AJ871">
        <f t="shared" si="125"/>
        <v>1.5782340676772618E-3</v>
      </c>
    </row>
    <row r="872" spans="1:36" ht="16">
      <c r="A872" t="s">
        <v>73</v>
      </c>
      <c r="B872" t="s">
        <v>74</v>
      </c>
      <c r="C872" t="s">
        <v>13</v>
      </c>
      <c r="D872" t="s">
        <v>14</v>
      </c>
      <c r="E872">
        <v>40</v>
      </c>
      <c r="F872">
        <v>0.42</v>
      </c>
      <c r="G872">
        <v>2092.9</v>
      </c>
      <c r="I872">
        <v>15015.7363912</v>
      </c>
      <c r="J872">
        <v>15.186727186156871</v>
      </c>
      <c r="K872" s="13">
        <f t="shared" si="117"/>
        <v>16.238061707414413</v>
      </c>
      <c r="M872" t="s">
        <v>151</v>
      </c>
      <c r="N872" t="s">
        <v>152</v>
      </c>
      <c r="O872" t="s">
        <v>148</v>
      </c>
      <c r="P872" t="s">
        <v>150</v>
      </c>
      <c r="Q872">
        <v>4</v>
      </c>
      <c r="R872">
        <v>1</v>
      </c>
      <c r="S872" t="s">
        <v>74</v>
      </c>
      <c r="U872">
        <v>0.10085106382978723</v>
      </c>
      <c r="V872" s="14">
        <v>13.3</v>
      </c>
      <c r="W872" s="15">
        <v>818.19799999999998</v>
      </c>
      <c r="X872" s="15">
        <v>504.44940000000003</v>
      </c>
      <c r="Y872" s="15">
        <f t="shared" si="118"/>
        <v>0.61653707293344651</v>
      </c>
      <c r="Z872" s="12">
        <f t="shared" si="119"/>
        <v>8.1999430700148395</v>
      </c>
      <c r="AA872">
        <v>5.8832188449848024</v>
      </c>
      <c r="AB872">
        <f t="shared" si="120"/>
        <v>0.7174706939732638</v>
      </c>
      <c r="AC872">
        <f t="shared" si="121"/>
        <v>1.3937851516444859</v>
      </c>
      <c r="AD872">
        <f t="shared" si="122"/>
        <v>0.14056471529350772</v>
      </c>
      <c r="AE872">
        <v>995</v>
      </c>
      <c r="AF872">
        <f t="shared" si="123"/>
        <v>1.4127107064674144E-4</v>
      </c>
      <c r="AG872">
        <v>2000</v>
      </c>
      <c r="AH872">
        <v>10.545999999999999</v>
      </c>
      <c r="AI872">
        <f t="shared" si="124"/>
        <v>2.679140349833898E-2</v>
      </c>
      <c r="AJ872">
        <f t="shared" si="125"/>
        <v>4.3504046323426674E-3</v>
      </c>
    </row>
    <row r="873" spans="1:36" ht="16">
      <c r="A873" t="s">
        <v>73</v>
      </c>
      <c r="B873" t="s">
        <v>74</v>
      </c>
      <c r="C873" t="s">
        <v>13</v>
      </c>
      <c r="D873" t="s">
        <v>14</v>
      </c>
      <c r="E873">
        <v>41</v>
      </c>
      <c r="F873">
        <v>0.85799999999999998</v>
      </c>
      <c r="G873">
        <v>2147.9</v>
      </c>
      <c r="I873">
        <v>8142.3969964000007</v>
      </c>
      <c r="J873">
        <v>9.2735777633711098</v>
      </c>
      <c r="K873" s="13">
        <f t="shared" si="117"/>
        <v>9.9636510389926229</v>
      </c>
      <c r="M873" t="s">
        <v>151</v>
      </c>
      <c r="N873" t="s">
        <v>152</v>
      </c>
      <c r="O873" t="s">
        <v>148</v>
      </c>
      <c r="P873" t="s">
        <v>150</v>
      </c>
      <c r="Q873">
        <v>4</v>
      </c>
      <c r="R873">
        <v>1</v>
      </c>
      <c r="S873" t="s">
        <v>74</v>
      </c>
      <c r="U873">
        <v>0.20602431610942246</v>
      </c>
      <c r="V873" s="14">
        <v>13.3</v>
      </c>
      <c r="W873" s="15">
        <v>818.19799999999998</v>
      </c>
      <c r="X873" s="15">
        <v>504.44940000000003</v>
      </c>
      <c r="Y873" s="15">
        <f t="shared" si="118"/>
        <v>0.61653707293344651</v>
      </c>
      <c r="Z873" s="12">
        <f t="shared" si="119"/>
        <v>8.1999430700148395</v>
      </c>
      <c r="AA873">
        <v>5.8832188449848024</v>
      </c>
      <c r="AB873">
        <f t="shared" si="120"/>
        <v>0.7174706939732638</v>
      </c>
      <c r="AC873">
        <f t="shared" si="121"/>
        <v>1.3937851516444859</v>
      </c>
      <c r="AD873">
        <f t="shared" si="122"/>
        <v>0.2871536326710229</v>
      </c>
      <c r="AE873">
        <v>995</v>
      </c>
      <c r="AF873">
        <f t="shared" si="123"/>
        <v>2.8859661574977177E-4</v>
      </c>
      <c r="AG873">
        <v>2000</v>
      </c>
      <c r="AH873">
        <v>10.545999999999999</v>
      </c>
      <c r="AI873">
        <f t="shared" si="124"/>
        <v>5.4731010003749622E-2</v>
      </c>
      <c r="AJ873">
        <f t="shared" si="125"/>
        <v>5.4532068468897557E-3</v>
      </c>
    </row>
    <row r="874" spans="1:36" ht="16">
      <c r="A874" t="s">
        <v>73</v>
      </c>
      <c r="B874" t="s">
        <v>74</v>
      </c>
      <c r="C874" t="s">
        <v>13</v>
      </c>
      <c r="D874" t="s">
        <v>14</v>
      </c>
      <c r="E874">
        <v>42</v>
      </c>
      <c r="F874">
        <v>8.2000000000000003E-2</v>
      </c>
      <c r="G874">
        <v>2168.4</v>
      </c>
      <c r="I874">
        <v>900.9435264</v>
      </c>
      <c r="J874">
        <v>2.0810823991344058</v>
      </c>
      <c r="K874" s="13">
        <f t="shared" si="117"/>
        <v>2.2492102131007115</v>
      </c>
      <c r="M874" t="s">
        <v>151</v>
      </c>
      <c r="N874" t="s">
        <v>152</v>
      </c>
      <c r="O874" t="s">
        <v>148</v>
      </c>
      <c r="P874" t="s">
        <v>150</v>
      </c>
      <c r="Q874">
        <v>4</v>
      </c>
      <c r="R874">
        <v>1</v>
      </c>
      <c r="S874" t="s">
        <v>74</v>
      </c>
      <c r="U874">
        <v>1.968996960486322E-2</v>
      </c>
      <c r="V874" s="14">
        <v>13.3</v>
      </c>
      <c r="W874" s="15">
        <v>818.19799999999998</v>
      </c>
      <c r="X874" s="15">
        <v>504.44940000000003</v>
      </c>
      <c r="Y874" s="15">
        <f t="shared" si="118"/>
        <v>0.61653707293344651</v>
      </c>
      <c r="Z874" s="12">
        <f t="shared" si="119"/>
        <v>8.1999430700148395</v>
      </c>
      <c r="AA874">
        <v>5.8832188449848024</v>
      </c>
      <c r="AB874">
        <f t="shared" si="120"/>
        <v>0.7174706939732638</v>
      </c>
      <c r="AC874">
        <f t="shared" si="121"/>
        <v>1.3937851516444859</v>
      </c>
      <c r="AD874">
        <f t="shared" si="122"/>
        <v>2.74435872715896E-2</v>
      </c>
      <c r="AE874">
        <v>995</v>
      </c>
      <c r="AF874">
        <f t="shared" si="123"/>
        <v>2.758149474531618E-5</v>
      </c>
      <c r="AG874">
        <v>2000</v>
      </c>
      <c r="AH874">
        <v>10.545999999999999</v>
      </c>
      <c r="AI874">
        <f t="shared" si="124"/>
        <v>5.2307025877709424E-3</v>
      </c>
      <c r="AJ874">
        <f t="shared" si="125"/>
        <v>1.1764949682106725E-4</v>
      </c>
    </row>
    <row r="875" spans="1:36" ht="16">
      <c r="A875" t="s">
        <v>73</v>
      </c>
      <c r="B875" t="s">
        <v>74</v>
      </c>
      <c r="C875" t="s">
        <v>13</v>
      </c>
      <c r="D875" t="s">
        <v>14</v>
      </c>
      <c r="E875">
        <v>43</v>
      </c>
      <c r="F875">
        <v>7.5999999999999998E-2</v>
      </c>
      <c r="G875">
        <v>2185.1</v>
      </c>
      <c r="I875">
        <v>16151.391324400001</v>
      </c>
      <c r="J875">
        <v>16.090326108733002</v>
      </c>
      <c r="K875" s="13">
        <f t="shared" si="117"/>
        <v>17.191534715448178</v>
      </c>
      <c r="M875" t="s">
        <v>151</v>
      </c>
      <c r="N875" t="s">
        <v>152</v>
      </c>
      <c r="O875" t="s">
        <v>148</v>
      </c>
      <c r="P875" t="s">
        <v>150</v>
      </c>
      <c r="Q875">
        <v>4</v>
      </c>
      <c r="R875">
        <v>1</v>
      </c>
      <c r="S875" t="s">
        <v>74</v>
      </c>
      <c r="U875">
        <v>1.8249240121580548E-2</v>
      </c>
      <c r="V875" s="14">
        <v>13.3</v>
      </c>
      <c r="W875" s="15">
        <v>818.19799999999998</v>
      </c>
      <c r="X875" s="15">
        <v>504.44940000000003</v>
      </c>
      <c r="Y875" s="15">
        <f t="shared" si="118"/>
        <v>0.61653707293344651</v>
      </c>
      <c r="Z875" s="12">
        <f t="shared" si="119"/>
        <v>8.1999430700148395</v>
      </c>
      <c r="AA875">
        <v>5.8832188449848024</v>
      </c>
      <c r="AB875">
        <f t="shared" si="120"/>
        <v>0.7174706939732638</v>
      </c>
      <c r="AC875">
        <f t="shared" si="121"/>
        <v>1.3937851516444859</v>
      </c>
      <c r="AD875">
        <f t="shared" si="122"/>
        <v>2.5435519910253779E-2</v>
      </c>
      <c r="AE875">
        <v>995</v>
      </c>
      <c r="AF875">
        <f t="shared" si="123"/>
        <v>2.5563336593219879E-5</v>
      </c>
      <c r="AG875">
        <v>2000</v>
      </c>
      <c r="AH875">
        <v>10.545999999999999</v>
      </c>
      <c r="AI875">
        <f t="shared" si="124"/>
        <v>4.8479682520803872E-3</v>
      </c>
      <c r="AJ875">
        <f t="shared" si="125"/>
        <v>8.3344014505030604E-4</v>
      </c>
    </row>
    <row r="876" spans="1:36" ht="16">
      <c r="A876" t="s">
        <v>73</v>
      </c>
      <c r="B876" t="s">
        <v>74</v>
      </c>
      <c r="C876" t="s">
        <v>13</v>
      </c>
      <c r="D876" t="s">
        <v>14</v>
      </c>
      <c r="E876">
        <v>44</v>
      </c>
      <c r="F876">
        <v>0.30099999999999999</v>
      </c>
      <c r="G876">
        <v>2191.1999999999998</v>
      </c>
      <c r="H876" t="s">
        <v>35</v>
      </c>
      <c r="I876">
        <v>5592.6630284000012</v>
      </c>
      <c r="J876">
        <v>6.8648043841985302</v>
      </c>
      <c r="K876" s="13">
        <f t="shared" si="117"/>
        <v>7.3902345054102065</v>
      </c>
      <c r="M876" t="s">
        <v>151</v>
      </c>
      <c r="N876" t="s">
        <v>152</v>
      </c>
      <c r="O876" t="s">
        <v>148</v>
      </c>
      <c r="P876" t="s">
        <v>150</v>
      </c>
      <c r="Q876">
        <v>4</v>
      </c>
      <c r="R876">
        <v>1</v>
      </c>
      <c r="S876" t="s">
        <v>74</v>
      </c>
      <c r="T876" t="s">
        <v>35</v>
      </c>
      <c r="U876">
        <v>7.2276595744680844E-2</v>
      </c>
      <c r="V876" s="14">
        <v>13.3</v>
      </c>
      <c r="W876" s="15">
        <v>818.19799999999998</v>
      </c>
      <c r="X876" s="15">
        <v>504.44940000000003</v>
      </c>
      <c r="Y876" s="15">
        <f t="shared" si="118"/>
        <v>0.61653707293344651</v>
      </c>
      <c r="Z876" s="12">
        <f t="shared" si="119"/>
        <v>8.1999430700148395</v>
      </c>
      <c r="AA876">
        <v>5.8832188449848024</v>
      </c>
      <c r="AB876">
        <f t="shared" si="120"/>
        <v>0.7174706939732638</v>
      </c>
      <c r="AC876">
        <f t="shared" si="121"/>
        <v>1.3937851516444859</v>
      </c>
      <c r="AD876">
        <f t="shared" si="122"/>
        <v>0.10073804596034719</v>
      </c>
      <c r="AE876">
        <v>995</v>
      </c>
      <c r="AF876">
        <f t="shared" si="123"/>
        <v>1.0124426729683135E-4</v>
      </c>
      <c r="AG876">
        <v>2000</v>
      </c>
      <c r="AH876">
        <v>10.545999999999999</v>
      </c>
      <c r="AI876">
        <f t="shared" si="124"/>
        <v>1.9200505840476268E-2</v>
      </c>
      <c r="AJ876">
        <f t="shared" si="125"/>
        <v>1.4189624078361791E-3</v>
      </c>
    </row>
    <row r="877" spans="1:36" ht="16">
      <c r="A877" t="s">
        <v>73</v>
      </c>
      <c r="B877" t="s">
        <v>74</v>
      </c>
      <c r="C877" t="s">
        <v>13</v>
      </c>
      <c r="D877" t="s">
        <v>14</v>
      </c>
      <c r="E877">
        <v>45</v>
      </c>
      <c r="F877">
        <v>1.196</v>
      </c>
      <c r="G877">
        <v>2210</v>
      </c>
      <c r="H877" t="s">
        <v>36</v>
      </c>
      <c r="I877">
        <v>16873.505678000001</v>
      </c>
      <c r="J877">
        <v>16.654939706344088</v>
      </c>
      <c r="K877" s="13">
        <f t="shared" si="117"/>
        <v>17.786598999822246</v>
      </c>
      <c r="M877" t="s">
        <v>151</v>
      </c>
      <c r="N877" t="s">
        <v>152</v>
      </c>
      <c r="O877" t="s">
        <v>148</v>
      </c>
      <c r="P877" t="s">
        <v>150</v>
      </c>
      <c r="Q877">
        <v>4</v>
      </c>
      <c r="R877">
        <v>1</v>
      </c>
      <c r="S877" t="s">
        <v>74</v>
      </c>
      <c r="T877" t="s">
        <v>36</v>
      </c>
      <c r="U877">
        <v>0.28718541033434647</v>
      </c>
      <c r="V877" s="14">
        <v>13.3</v>
      </c>
      <c r="W877" s="15">
        <v>818.19799999999998</v>
      </c>
      <c r="X877" s="15">
        <v>504.44940000000003</v>
      </c>
      <c r="Y877" s="15">
        <f t="shared" si="118"/>
        <v>0.61653707293344651</v>
      </c>
      <c r="Z877" s="12">
        <f t="shared" si="119"/>
        <v>8.1999430700148395</v>
      </c>
      <c r="AA877">
        <v>5.8832188449848024</v>
      </c>
      <c r="AB877">
        <f t="shared" si="120"/>
        <v>0.7174706939732638</v>
      </c>
      <c r="AC877">
        <f t="shared" si="121"/>
        <v>1.3937851516444859</v>
      </c>
      <c r="AD877">
        <f t="shared" si="122"/>
        <v>0.40027476069294099</v>
      </c>
      <c r="AE877">
        <v>995</v>
      </c>
      <c r="AF877">
        <f t="shared" si="123"/>
        <v>4.0228619165119699E-4</v>
      </c>
      <c r="AG877">
        <v>2000</v>
      </c>
      <c r="AH877">
        <v>10.545999999999999</v>
      </c>
      <c r="AI877">
        <f t="shared" si="124"/>
        <v>7.6291710914317662E-2</v>
      </c>
      <c r="AJ877">
        <f t="shared" si="125"/>
        <v>1.3569700690433303E-2</v>
      </c>
    </row>
    <row r="878" spans="1:36" ht="16">
      <c r="A878" t="s">
        <v>73</v>
      </c>
      <c r="B878" t="s">
        <v>74</v>
      </c>
      <c r="C878" t="s">
        <v>13</v>
      </c>
      <c r="D878" t="s">
        <v>14</v>
      </c>
      <c r="E878">
        <v>46</v>
      </c>
      <c r="F878">
        <v>5.39</v>
      </c>
      <c r="G878">
        <v>2218.5</v>
      </c>
      <c r="H878" t="s">
        <v>37</v>
      </c>
      <c r="I878">
        <v>10772.506100800001</v>
      </c>
      <c r="J878">
        <v>11.631124628133326</v>
      </c>
      <c r="K878" s="13">
        <f t="shared" si="117"/>
        <v>12.472512382529665</v>
      </c>
      <c r="M878" t="s">
        <v>151</v>
      </c>
      <c r="N878" t="s">
        <v>152</v>
      </c>
      <c r="O878" t="s">
        <v>148</v>
      </c>
      <c r="P878" t="s">
        <v>150</v>
      </c>
      <c r="Q878">
        <v>4</v>
      </c>
      <c r="R878">
        <v>1</v>
      </c>
      <c r="S878" t="s">
        <v>74</v>
      </c>
      <c r="T878" t="s">
        <v>37</v>
      </c>
      <c r="U878">
        <v>1.2942553191489361</v>
      </c>
      <c r="V878" s="14">
        <v>13.3</v>
      </c>
      <c r="W878" s="15">
        <v>818.19799999999998</v>
      </c>
      <c r="X878" s="15">
        <v>504.44940000000003</v>
      </c>
      <c r="Y878" s="15">
        <f t="shared" si="118"/>
        <v>0.61653707293344651</v>
      </c>
      <c r="Z878" s="12">
        <f t="shared" si="119"/>
        <v>8.1999430700148395</v>
      </c>
      <c r="AA878">
        <v>5.8832188449848024</v>
      </c>
      <c r="AB878">
        <f t="shared" si="120"/>
        <v>0.7174706939732638</v>
      </c>
      <c r="AC878">
        <f t="shared" si="121"/>
        <v>1.3937851516444859</v>
      </c>
      <c r="AD878">
        <f t="shared" si="122"/>
        <v>1.8039138462666824</v>
      </c>
      <c r="AE878">
        <v>995</v>
      </c>
      <c r="AF878">
        <f t="shared" si="123"/>
        <v>1.812978739966515E-3</v>
      </c>
      <c r="AG878">
        <v>2000</v>
      </c>
      <c r="AH878">
        <v>10.545999999999999</v>
      </c>
      <c r="AI878">
        <f t="shared" si="124"/>
        <v>0.34382301156201689</v>
      </c>
      <c r="AJ878">
        <f t="shared" si="125"/>
        <v>4.2883367691058959E-2</v>
      </c>
    </row>
    <row r="879" spans="1:36" ht="16">
      <c r="A879" t="s">
        <v>73</v>
      </c>
      <c r="B879" t="s">
        <v>74</v>
      </c>
      <c r="C879" t="s">
        <v>13</v>
      </c>
      <c r="D879" t="s">
        <v>14</v>
      </c>
      <c r="E879">
        <v>47</v>
      </c>
      <c r="F879">
        <v>8.9649999999999999</v>
      </c>
      <c r="G879">
        <v>2227.6999999999998</v>
      </c>
      <c r="H879" t="s">
        <v>38</v>
      </c>
      <c r="I879">
        <v>6433.8973280000009</v>
      </c>
      <c r="J879">
        <v>7.673547152784721</v>
      </c>
      <c r="K879" s="13">
        <f t="shared" si="117"/>
        <v>8.2553913849192959</v>
      </c>
      <c r="M879" t="s">
        <v>151</v>
      </c>
      <c r="N879" t="s">
        <v>152</v>
      </c>
      <c r="O879" t="s">
        <v>148</v>
      </c>
      <c r="P879" t="s">
        <v>150</v>
      </c>
      <c r="Q879">
        <v>4</v>
      </c>
      <c r="R879">
        <v>1</v>
      </c>
      <c r="S879" t="s">
        <v>74</v>
      </c>
      <c r="T879" t="s">
        <v>38</v>
      </c>
      <c r="U879">
        <v>2.1526899696048631</v>
      </c>
      <c r="V879" s="14">
        <v>13.3</v>
      </c>
      <c r="W879" s="15">
        <v>818.19799999999998</v>
      </c>
      <c r="X879" s="15">
        <v>504.44940000000003</v>
      </c>
      <c r="Y879" s="15">
        <f t="shared" si="118"/>
        <v>0.61653707293344651</v>
      </c>
      <c r="Z879" s="12">
        <f t="shared" si="119"/>
        <v>8.1999430700148395</v>
      </c>
      <c r="AA879">
        <v>5.8832188449848024</v>
      </c>
      <c r="AB879">
        <f t="shared" si="120"/>
        <v>0.7174706939732638</v>
      </c>
      <c r="AC879">
        <f t="shared" si="121"/>
        <v>1.3937851516444859</v>
      </c>
      <c r="AD879">
        <f t="shared" si="122"/>
        <v>3.0003873157292777</v>
      </c>
      <c r="AE879">
        <v>995</v>
      </c>
      <c r="AF879">
        <f t="shared" si="123"/>
        <v>3.0154646389238971E-3</v>
      </c>
      <c r="AG879">
        <v>2000</v>
      </c>
      <c r="AH879">
        <v>10.545999999999999</v>
      </c>
      <c r="AI879">
        <f t="shared" si="124"/>
        <v>0.57186888657764023</v>
      </c>
      <c r="AJ879">
        <f t="shared" si="125"/>
        <v>4.7210014795564414E-2</v>
      </c>
    </row>
    <row r="880" spans="1:36" ht="16">
      <c r="A880" t="s">
        <v>73</v>
      </c>
      <c r="B880" t="s">
        <v>74</v>
      </c>
      <c r="C880" t="s">
        <v>13</v>
      </c>
      <c r="D880" t="s">
        <v>14</v>
      </c>
      <c r="E880">
        <v>48</v>
      </c>
      <c r="F880">
        <v>0.504</v>
      </c>
      <c r="G880">
        <v>2243.8000000000002</v>
      </c>
      <c r="H880" t="s">
        <v>39</v>
      </c>
      <c r="I880">
        <v>2422.8777628000003</v>
      </c>
      <c r="J880">
        <v>3.685827816666114</v>
      </c>
      <c r="K880" s="13">
        <f t="shared" si="117"/>
        <v>3.9783334923901128</v>
      </c>
      <c r="M880" t="s">
        <v>151</v>
      </c>
      <c r="N880" t="s">
        <v>152</v>
      </c>
      <c r="O880" t="s">
        <v>148</v>
      </c>
      <c r="P880" t="s">
        <v>150</v>
      </c>
      <c r="Q880">
        <v>4</v>
      </c>
      <c r="R880">
        <v>1</v>
      </c>
      <c r="S880" t="s">
        <v>74</v>
      </c>
      <c r="T880" t="s">
        <v>39</v>
      </c>
      <c r="U880">
        <v>0.12102127659574467</v>
      </c>
      <c r="V880" s="14">
        <v>13.3</v>
      </c>
      <c r="W880" s="15">
        <v>818.19799999999998</v>
      </c>
      <c r="X880" s="15">
        <v>504.44940000000003</v>
      </c>
      <c r="Y880" s="15">
        <f t="shared" si="118"/>
        <v>0.61653707293344651</v>
      </c>
      <c r="Z880" s="12">
        <f t="shared" si="119"/>
        <v>8.1999430700148395</v>
      </c>
      <c r="AA880">
        <v>5.8832188449848024</v>
      </c>
      <c r="AB880">
        <f t="shared" si="120"/>
        <v>0.7174706939732638</v>
      </c>
      <c r="AC880">
        <f t="shared" si="121"/>
        <v>1.3937851516444859</v>
      </c>
      <c r="AD880">
        <f t="shared" si="122"/>
        <v>0.16867765835220927</v>
      </c>
      <c r="AE880">
        <v>995</v>
      </c>
      <c r="AF880">
        <f t="shared" si="123"/>
        <v>1.6952528477608971E-4</v>
      </c>
      <c r="AG880">
        <v>2000</v>
      </c>
      <c r="AH880">
        <v>10.545999999999999</v>
      </c>
      <c r="AI880">
        <f t="shared" si="124"/>
        <v>3.2149684198006775E-2</v>
      </c>
      <c r="AJ880">
        <f t="shared" si="125"/>
        <v>1.2790216541469551E-3</v>
      </c>
    </row>
    <row r="881" spans="1:36" ht="16">
      <c r="A881" t="s">
        <v>73</v>
      </c>
      <c r="B881" t="s">
        <v>74</v>
      </c>
      <c r="C881" t="s">
        <v>13</v>
      </c>
      <c r="D881" t="s">
        <v>14</v>
      </c>
      <c r="E881">
        <v>49</v>
      </c>
      <c r="F881">
        <v>1.49</v>
      </c>
      <c r="G881">
        <v>2255.6999999999998</v>
      </c>
      <c r="H881" t="s">
        <v>40</v>
      </c>
      <c r="I881">
        <v>3554.8900543999998</v>
      </c>
      <c r="J881">
        <v>4.8457345166354102</v>
      </c>
      <c r="K881" s="13">
        <f t="shared" si="117"/>
        <v>5.225295941923636</v>
      </c>
      <c r="M881" t="s">
        <v>151</v>
      </c>
      <c r="N881" t="s">
        <v>152</v>
      </c>
      <c r="O881" t="s">
        <v>148</v>
      </c>
      <c r="P881" t="s">
        <v>150</v>
      </c>
      <c r="Q881">
        <v>4</v>
      </c>
      <c r="R881">
        <v>1</v>
      </c>
      <c r="S881" t="s">
        <v>74</v>
      </c>
      <c r="T881" t="s">
        <v>40</v>
      </c>
      <c r="U881">
        <v>0.35778115501519753</v>
      </c>
      <c r="V881" s="14">
        <v>13.3</v>
      </c>
      <c r="W881" s="15">
        <v>818.19799999999998</v>
      </c>
      <c r="X881" s="15">
        <v>504.44940000000003</v>
      </c>
      <c r="Y881" s="15">
        <f t="shared" si="118"/>
        <v>0.61653707293344651</v>
      </c>
      <c r="Z881" s="12">
        <f t="shared" si="119"/>
        <v>8.1999430700148395</v>
      </c>
      <c r="AA881">
        <v>5.8832188449848024</v>
      </c>
      <c r="AB881">
        <f t="shared" si="120"/>
        <v>0.7174706939732638</v>
      </c>
      <c r="AC881">
        <f t="shared" si="121"/>
        <v>1.3937851516444859</v>
      </c>
      <c r="AD881">
        <f t="shared" si="122"/>
        <v>0.49867006139839642</v>
      </c>
      <c r="AE881">
        <v>995</v>
      </c>
      <c r="AF881">
        <f t="shared" si="123"/>
        <v>5.0117594110391601E-4</v>
      </c>
      <c r="AG881">
        <v>2000</v>
      </c>
      <c r="AH881">
        <v>10.545999999999999</v>
      </c>
      <c r="AI881">
        <f t="shared" si="124"/>
        <v>9.5045693363154951E-2</v>
      </c>
      <c r="AJ881">
        <f t="shared" si="125"/>
        <v>4.9664187582781185E-3</v>
      </c>
    </row>
    <row r="882" spans="1:36" ht="16">
      <c r="A882" t="s">
        <v>73</v>
      </c>
      <c r="B882" t="s">
        <v>74</v>
      </c>
      <c r="C882" t="s">
        <v>13</v>
      </c>
      <c r="D882" t="s">
        <v>14</v>
      </c>
      <c r="E882">
        <v>50</v>
      </c>
      <c r="F882">
        <v>1.0620000000000001</v>
      </c>
      <c r="G882">
        <v>2265.8000000000002</v>
      </c>
      <c r="I882">
        <v>4572.9671188000002</v>
      </c>
      <c r="J882">
        <v>5.8652930104098369</v>
      </c>
      <c r="K882" s="13">
        <f t="shared" si="117"/>
        <v>6.3194116597712426</v>
      </c>
      <c r="M882" t="s">
        <v>151</v>
      </c>
      <c r="N882" t="s">
        <v>152</v>
      </c>
      <c r="O882" t="s">
        <v>148</v>
      </c>
      <c r="P882" t="s">
        <v>150</v>
      </c>
      <c r="Q882">
        <v>4</v>
      </c>
      <c r="R882">
        <v>1</v>
      </c>
      <c r="S882" t="s">
        <v>74</v>
      </c>
      <c r="U882">
        <v>0.25500911854103342</v>
      </c>
      <c r="V882" s="14">
        <v>13.3</v>
      </c>
      <c r="W882" s="15">
        <v>818.19799999999998</v>
      </c>
      <c r="X882" s="15">
        <v>504.44940000000003</v>
      </c>
      <c r="Y882" s="15">
        <f t="shared" si="118"/>
        <v>0.61653707293344651</v>
      </c>
      <c r="Z882" s="12">
        <f t="shared" si="119"/>
        <v>8.1999430700148395</v>
      </c>
      <c r="AA882">
        <v>5.8832188449848024</v>
      </c>
      <c r="AB882">
        <f t="shared" si="120"/>
        <v>0.7174706939732638</v>
      </c>
      <c r="AC882">
        <f t="shared" si="121"/>
        <v>1.3937851516444859</v>
      </c>
      <c r="AD882">
        <f t="shared" si="122"/>
        <v>0.35542792295644093</v>
      </c>
      <c r="AE882">
        <v>995</v>
      </c>
      <c r="AF882">
        <f t="shared" si="123"/>
        <v>3.5721399292104616E-4</v>
      </c>
      <c r="AG882">
        <v>2000</v>
      </c>
      <c r="AH882">
        <v>10.545999999999999</v>
      </c>
      <c r="AI882">
        <f t="shared" si="124"/>
        <v>6.7743977417228554E-2</v>
      </c>
      <c r="AJ882">
        <f t="shared" si="125"/>
        <v>4.2810208076971392E-3</v>
      </c>
    </row>
    <row r="883" spans="1:36" ht="16">
      <c r="A883" t="s">
        <v>73</v>
      </c>
      <c r="B883" t="s">
        <v>74</v>
      </c>
      <c r="C883" t="s">
        <v>13</v>
      </c>
      <c r="D883" t="s">
        <v>14</v>
      </c>
      <c r="E883">
        <v>51</v>
      </c>
      <c r="F883">
        <v>0.23499999999999999</v>
      </c>
      <c r="G883">
        <v>2282.9</v>
      </c>
      <c r="I883">
        <v>1488.6016067999999</v>
      </c>
      <c r="J883">
        <v>2.7070131806629223</v>
      </c>
      <c r="K883" s="13">
        <f t="shared" si="117"/>
        <v>2.9241989514032274</v>
      </c>
      <c r="M883" t="s">
        <v>151</v>
      </c>
      <c r="N883" t="s">
        <v>152</v>
      </c>
      <c r="O883" t="s">
        <v>148</v>
      </c>
      <c r="P883" t="s">
        <v>150</v>
      </c>
      <c r="Q883">
        <v>4</v>
      </c>
      <c r="R883">
        <v>1</v>
      </c>
      <c r="S883" t="s">
        <v>74</v>
      </c>
      <c r="U883">
        <v>5.6428571428571425E-2</v>
      </c>
      <c r="V883" s="14">
        <v>13.3</v>
      </c>
      <c r="W883" s="15">
        <v>818.19799999999998</v>
      </c>
      <c r="X883" s="15">
        <v>504.44940000000003</v>
      </c>
      <c r="Y883" s="15">
        <f t="shared" si="118"/>
        <v>0.61653707293344651</v>
      </c>
      <c r="Z883" s="12">
        <f t="shared" si="119"/>
        <v>8.1999430700148395</v>
      </c>
      <c r="AA883">
        <v>5.8832188449848024</v>
      </c>
      <c r="AB883">
        <f t="shared" si="120"/>
        <v>0.7174706939732638</v>
      </c>
      <c r="AC883">
        <f t="shared" si="121"/>
        <v>1.3937851516444859</v>
      </c>
      <c r="AD883">
        <f t="shared" si="122"/>
        <v>7.8649304985653132E-2</v>
      </c>
      <c r="AE883">
        <v>995</v>
      </c>
      <c r="AF883">
        <f t="shared" si="123"/>
        <v>7.9044527623771995E-5</v>
      </c>
      <c r="AG883">
        <v>2000</v>
      </c>
      <c r="AH883">
        <v>10.545999999999999</v>
      </c>
      <c r="AI883">
        <f t="shared" si="124"/>
        <v>1.4990428147880144E-2</v>
      </c>
      <c r="AJ883">
        <f t="shared" si="125"/>
        <v>4.3834994271116541E-4</v>
      </c>
    </row>
    <row r="884" spans="1:36" ht="16">
      <c r="A884" t="s">
        <v>73</v>
      </c>
      <c r="B884" t="s">
        <v>74</v>
      </c>
      <c r="C884" t="s">
        <v>13</v>
      </c>
      <c r="D884" t="s">
        <v>14</v>
      </c>
      <c r="E884">
        <v>52</v>
      </c>
      <c r="F884">
        <v>2.359</v>
      </c>
      <c r="G884">
        <v>2322.4</v>
      </c>
      <c r="I884">
        <v>18939.877610799998</v>
      </c>
      <c r="J884">
        <v>18.229425923409838</v>
      </c>
      <c r="K884" s="13">
        <f t="shared" si="117"/>
        <v>19.443110122601638</v>
      </c>
      <c r="M884" t="s">
        <v>151</v>
      </c>
      <c r="N884" t="s">
        <v>152</v>
      </c>
      <c r="O884" t="s">
        <v>148</v>
      </c>
      <c r="P884" t="s">
        <v>150</v>
      </c>
      <c r="Q884">
        <v>4</v>
      </c>
      <c r="R884">
        <v>1</v>
      </c>
      <c r="S884" t="s">
        <v>74</v>
      </c>
      <c r="U884">
        <v>0.56644680851063822</v>
      </c>
      <c r="V884" s="14">
        <v>13.3</v>
      </c>
      <c r="W884" s="15">
        <v>818.19799999999998</v>
      </c>
      <c r="X884" s="15">
        <v>504.44940000000003</v>
      </c>
      <c r="Y884" s="15">
        <f t="shared" si="118"/>
        <v>0.61653707293344651</v>
      </c>
      <c r="Z884" s="12">
        <f t="shared" si="119"/>
        <v>8.1999430700148395</v>
      </c>
      <c r="AA884">
        <v>5.8832188449848024</v>
      </c>
      <c r="AB884">
        <f t="shared" si="120"/>
        <v>0.7174706939732638</v>
      </c>
      <c r="AC884">
        <f t="shared" si="121"/>
        <v>1.3937851516444859</v>
      </c>
      <c r="AD884">
        <f t="shared" si="122"/>
        <v>0.78950515089853501</v>
      </c>
      <c r="AE884">
        <v>995</v>
      </c>
      <c r="AF884">
        <f t="shared" si="123"/>
        <v>7.9347251346586437E-4</v>
      </c>
      <c r="AG884">
        <v>2000</v>
      </c>
      <c r="AH884">
        <v>10.545999999999999</v>
      </c>
      <c r="AI884">
        <f t="shared" si="124"/>
        <v>0.15047838298233726</v>
      </c>
      <c r="AJ884">
        <f t="shared" si="125"/>
        <v>2.9257677713966073E-2</v>
      </c>
    </row>
    <row r="885" spans="1:36" ht="16">
      <c r="A885" t="s">
        <v>73</v>
      </c>
      <c r="B885" t="s">
        <v>74</v>
      </c>
      <c r="C885" t="s">
        <v>13</v>
      </c>
      <c r="D885" t="s">
        <v>14</v>
      </c>
      <c r="E885">
        <v>53</v>
      </c>
      <c r="F885">
        <v>7.0000000000000007E-2</v>
      </c>
      <c r="G885">
        <v>2343.9</v>
      </c>
      <c r="I885">
        <v>3797.7437031999998</v>
      </c>
      <c r="J885">
        <v>5.0909421656443081</v>
      </c>
      <c r="K885" s="13">
        <f t="shared" si="117"/>
        <v>5.4886025820904472</v>
      </c>
      <c r="M885" t="s">
        <v>151</v>
      </c>
      <c r="N885" t="s">
        <v>152</v>
      </c>
      <c r="O885" t="s">
        <v>148</v>
      </c>
      <c r="P885" t="s">
        <v>150</v>
      </c>
      <c r="Q885">
        <v>4</v>
      </c>
      <c r="R885">
        <v>1</v>
      </c>
      <c r="S885" t="s">
        <v>74</v>
      </c>
      <c r="U885">
        <v>1.6808510638297872E-2</v>
      </c>
      <c r="V885" s="14">
        <v>13.3</v>
      </c>
      <c r="W885" s="15">
        <v>818.19799999999998</v>
      </c>
      <c r="X885" s="15">
        <v>504.44940000000003</v>
      </c>
      <c r="Y885" s="15">
        <f t="shared" si="118"/>
        <v>0.61653707293344651</v>
      </c>
      <c r="Z885" s="12">
        <f t="shared" si="119"/>
        <v>8.1999430700148395</v>
      </c>
      <c r="AA885">
        <v>5.8832188449848024</v>
      </c>
      <c r="AB885">
        <f t="shared" si="120"/>
        <v>0.7174706939732638</v>
      </c>
      <c r="AC885">
        <f t="shared" si="121"/>
        <v>1.3937851516444859</v>
      </c>
      <c r="AD885">
        <f t="shared" si="122"/>
        <v>2.3427452548917954E-2</v>
      </c>
      <c r="AE885">
        <v>995</v>
      </c>
      <c r="AF885">
        <f t="shared" si="123"/>
        <v>2.3545178441123571E-5</v>
      </c>
      <c r="AG885">
        <v>2000</v>
      </c>
      <c r="AH885">
        <v>10.545999999999999</v>
      </c>
      <c r="AI885">
        <f t="shared" si="124"/>
        <v>4.4652339163898302E-3</v>
      </c>
      <c r="AJ885">
        <f t="shared" si="125"/>
        <v>2.4507894403135062E-4</v>
      </c>
    </row>
    <row r="886" spans="1:36" ht="16">
      <c r="A886" t="s">
        <v>73</v>
      </c>
      <c r="B886" t="s">
        <v>74</v>
      </c>
      <c r="C886" t="s">
        <v>13</v>
      </c>
      <c r="D886" t="s">
        <v>14</v>
      </c>
      <c r="E886">
        <v>54</v>
      </c>
      <c r="F886">
        <v>0.106</v>
      </c>
      <c r="G886">
        <v>2392</v>
      </c>
      <c r="I886">
        <v>16175.313192800002</v>
      </c>
      <c r="J886">
        <v>16.109152850565629</v>
      </c>
      <c r="K886" s="13">
        <f t="shared" si="117"/>
        <v>17.211385652096283</v>
      </c>
      <c r="M886" t="s">
        <v>151</v>
      </c>
      <c r="N886" t="s">
        <v>152</v>
      </c>
      <c r="O886" t="s">
        <v>148</v>
      </c>
      <c r="P886" t="s">
        <v>150</v>
      </c>
      <c r="Q886">
        <v>4</v>
      </c>
      <c r="R886">
        <v>1</v>
      </c>
      <c r="S886" t="s">
        <v>74</v>
      </c>
      <c r="U886">
        <v>2.5452887537993917E-2</v>
      </c>
      <c r="V886" s="14">
        <v>13.3</v>
      </c>
      <c r="W886" s="15">
        <v>818.19799999999998</v>
      </c>
      <c r="X886" s="15">
        <v>504.44940000000003</v>
      </c>
      <c r="Y886" s="15">
        <f t="shared" si="118"/>
        <v>0.61653707293344651</v>
      </c>
      <c r="Z886" s="12">
        <f t="shared" si="119"/>
        <v>8.1999430700148395</v>
      </c>
      <c r="AA886">
        <v>5.8832188449848024</v>
      </c>
      <c r="AB886">
        <f t="shared" si="120"/>
        <v>0.7174706939732638</v>
      </c>
      <c r="AC886">
        <f t="shared" si="121"/>
        <v>1.3937851516444859</v>
      </c>
      <c r="AD886">
        <f t="shared" si="122"/>
        <v>3.5475856716932895E-2</v>
      </c>
      <c r="AE886">
        <v>995</v>
      </c>
      <c r="AF886">
        <f t="shared" si="123"/>
        <v>3.5654127353701404E-5</v>
      </c>
      <c r="AG886">
        <v>2000</v>
      </c>
      <c r="AH886">
        <v>10.545999999999999</v>
      </c>
      <c r="AI886">
        <f t="shared" si="124"/>
        <v>6.7616399305331695E-3</v>
      </c>
      <c r="AJ886">
        <f t="shared" si="125"/>
        <v>1.1637719248501991E-3</v>
      </c>
    </row>
    <row r="887" spans="1:36" ht="16">
      <c r="A887" t="s">
        <v>73</v>
      </c>
      <c r="B887" t="s">
        <v>74</v>
      </c>
      <c r="C887" t="s">
        <v>13</v>
      </c>
      <c r="D887" t="s">
        <v>14</v>
      </c>
      <c r="E887">
        <v>55</v>
      </c>
      <c r="F887">
        <v>3.4000000000000002E-2</v>
      </c>
      <c r="G887">
        <v>2397.9</v>
      </c>
      <c r="I887">
        <v>15757.049462000001</v>
      </c>
      <c r="J887">
        <v>15.778752947130526</v>
      </c>
      <c r="K887" s="13">
        <f t="shared" si="117"/>
        <v>16.862923087731634</v>
      </c>
      <c r="M887" t="s">
        <v>151</v>
      </c>
      <c r="N887" t="s">
        <v>152</v>
      </c>
      <c r="O887" t="s">
        <v>148</v>
      </c>
      <c r="P887" t="s">
        <v>150</v>
      </c>
      <c r="Q887">
        <v>4</v>
      </c>
      <c r="R887">
        <v>1</v>
      </c>
      <c r="S887" t="s">
        <v>74</v>
      </c>
      <c r="U887">
        <v>8.1641337386018243E-3</v>
      </c>
      <c r="V887" s="14">
        <v>13.3</v>
      </c>
      <c r="W887" s="15">
        <v>818.19799999999998</v>
      </c>
      <c r="X887" s="15">
        <v>504.44940000000003</v>
      </c>
      <c r="Y887" s="15">
        <f t="shared" si="118"/>
        <v>0.61653707293344651</v>
      </c>
      <c r="Z887" s="12">
        <f t="shared" si="119"/>
        <v>8.1999430700148395</v>
      </c>
      <c r="AA887">
        <v>5.8832188449848024</v>
      </c>
      <c r="AB887">
        <f t="shared" si="120"/>
        <v>0.7174706939732638</v>
      </c>
      <c r="AC887">
        <f t="shared" si="121"/>
        <v>1.3937851516444859</v>
      </c>
      <c r="AD887">
        <f t="shared" si="122"/>
        <v>1.1379048380903008E-2</v>
      </c>
      <c r="AE887">
        <v>995</v>
      </c>
      <c r="AF887">
        <f t="shared" si="123"/>
        <v>1.1436229528545737E-5</v>
      </c>
      <c r="AG887">
        <v>2000</v>
      </c>
      <c r="AH887">
        <v>10.545999999999999</v>
      </c>
      <c r="AI887">
        <f t="shared" si="124"/>
        <v>2.1688279022464892E-3</v>
      </c>
      <c r="AJ887">
        <f t="shared" si="125"/>
        <v>3.6572778106108895E-4</v>
      </c>
    </row>
    <row r="888" spans="1:36" ht="16">
      <c r="A888" t="s">
        <v>73</v>
      </c>
      <c r="B888" t="s">
        <v>74</v>
      </c>
      <c r="C888" t="s">
        <v>13</v>
      </c>
      <c r="D888" t="s">
        <v>14</v>
      </c>
      <c r="E888">
        <v>56</v>
      </c>
      <c r="F888">
        <v>5.2729999999999997</v>
      </c>
      <c r="G888">
        <v>2416.5</v>
      </c>
      <c r="H888" t="s">
        <v>42</v>
      </c>
      <c r="I888">
        <v>2572.0840475999998</v>
      </c>
      <c r="J888">
        <v>3.8403261332585026</v>
      </c>
      <c r="K888" s="13">
        <f t="shared" si="117"/>
        <v>4.1445651189977655</v>
      </c>
      <c r="M888" t="s">
        <v>151</v>
      </c>
      <c r="N888" t="s">
        <v>152</v>
      </c>
      <c r="O888" t="s">
        <v>148</v>
      </c>
      <c r="P888" t="s">
        <v>150</v>
      </c>
      <c r="Q888">
        <v>4</v>
      </c>
      <c r="R888">
        <v>1</v>
      </c>
      <c r="S888" t="s">
        <v>74</v>
      </c>
      <c r="T888" t="s">
        <v>42</v>
      </c>
      <c r="U888">
        <v>1.2661610942249237</v>
      </c>
      <c r="V888" s="14">
        <v>13.3</v>
      </c>
      <c r="W888" s="15">
        <v>818.19799999999998</v>
      </c>
      <c r="X888" s="15">
        <v>504.44940000000003</v>
      </c>
      <c r="Y888" s="15">
        <f t="shared" si="118"/>
        <v>0.61653707293344651</v>
      </c>
      <c r="Z888" s="12">
        <f t="shared" si="119"/>
        <v>8.1999430700148395</v>
      </c>
      <c r="AA888">
        <v>5.8832188449848024</v>
      </c>
      <c r="AB888">
        <f t="shared" si="120"/>
        <v>0.7174706939732638</v>
      </c>
      <c r="AC888">
        <f t="shared" si="121"/>
        <v>1.3937851516444859</v>
      </c>
      <c r="AD888">
        <f t="shared" si="122"/>
        <v>1.7647565327206336</v>
      </c>
      <c r="AE888">
        <v>995</v>
      </c>
      <c r="AF888">
        <f t="shared" si="123"/>
        <v>1.7736246560006367E-3</v>
      </c>
      <c r="AG888">
        <v>2000</v>
      </c>
      <c r="AH888">
        <v>10.545999999999999</v>
      </c>
      <c r="AI888">
        <f t="shared" si="124"/>
        <v>0.33635969201605098</v>
      </c>
      <c r="AJ888">
        <f t="shared" si="125"/>
        <v>1.3940646469665559E-2</v>
      </c>
    </row>
    <row r="889" spans="1:36" ht="16">
      <c r="A889" t="s">
        <v>73</v>
      </c>
      <c r="B889" t="s">
        <v>74</v>
      </c>
      <c r="C889" t="s">
        <v>13</v>
      </c>
      <c r="D889" t="s">
        <v>14</v>
      </c>
      <c r="E889">
        <v>57</v>
      </c>
      <c r="F889">
        <v>24.501000000000001</v>
      </c>
      <c r="G889">
        <v>2432.1</v>
      </c>
      <c r="H889" t="s">
        <v>43</v>
      </c>
      <c r="I889">
        <v>-35.478295199999998</v>
      </c>
      <c r="J889">
        <v>1.0668595699338466</v>
      </c>
      <c r="K889" s="13">
        <f t="shared" si="117"/>
        <v>1.1540153720574537</v>
      </c>
      <c r="M889" t="s">
        <v>151</v>
      </c>
      <c r="N889" t="s">
        <v>152</v>
      </c>
      <c r="O889" t="s">
        <v>148</v>
      </c>
      <c r="P889" t="s">
        <v>150</v>
      </c>
      <c r="Q889">
        <v>4</v>
      </c>
      <c r="R889">
        <v>1</v>
      </c>
      <c r="S889" t="s">
        <v>74</v>
      </c>
      <c r="T889" t="s">
        <v>43</v>
      </c>
      <c r="U889">
        <v>5.8832188449848024</v>
      </c>
      <c r="V889" s="14">
        <v>13.3</v>
      </c>
      <c r="W889" s="15">
        <v>818.19799999999998</v>
      </c>
      <c r="X889" s="15">
        <v>504.44940000000003</v>
      </c>
      <c r="Y889" s="15">
        <f t="shared" si="118"/>
        <v>0.61653707293344651</v>
      </c>
      <c r="Z889" s="12">
        <f t="shared" si="119"/>
        <v>8.1999430700148395</v>
      </c>
      <c r="AA889">
        <v>5.8832188449848024</v>
      </c>
      <c r="AB889">
        <f t="shared" si="120"/>
        <v>0.7174706939732638</v>
      </c>
      <c r="AC889">
        <f t="shared" si="121"/>
        <v>1.3937851516444859</v>
      </c>
      <c r="AD889">
        <f t="shared" si="122"/>
        <v>8.1999430700148395</v>
      </c>
      <c r="AE889">
        <v>995</v>
      </c>
      <c r="AF889">
        <f t="shared" si="123"/>
        <v>8.2411488140852664E-3</v>
      </c>
      <c r="AG889">
        <v>2000</v>
      </c>
      <c r="AH889">
        <v>10.545999999999999</v>
      </c>
      <c r="AI889">
        <f t="shared" si="124"/>
        <v>1.5628956597923889</v>
      </c>
      <c r="AJ889">
        <f t="shared" si="125"/>
        <v>1.8036056163222933E-2</v>
      </c>
    </row>
    <row r="890" spans="1:36" ht="16">
      <c r="A890" t="s">
        <v>73</v>
      </c>
      <c r="B890" t="s">
        <v>74</v>
      </c>
      <c r="C890" t="s">
        <v>13</v>
      </c>
      <c r="D890" t="s">
        <v>14</v>
      </c>
      <c r="E890">
        <v>58</v>
      </c>
      <c r="F890">
        <v>0.48299999999999998</v>
      </c>
      <c r="G890">
        <v>2504.9</v>
      </c>
      <c r="H890" t="s">
        <v>44</v>
      </c>
      <c r="I890">
        <v>9021.9260532000008</v>
      </c>
      <c r="J890">
        <v>10.075835374127291</v>
      </c>
      <c r="K890" s="13">
        <f t="shared" si="117"/>
        <v>10.81848831942534</v>
      </c>
      <c r="M890" t="s">
        <v>151</v>
      </c>
      <c r="N890" t="s">
        <v>152</v>
      </c>
      <c r="O890" t="s">
        <v>148</v>
      </c>
      <c r="P890" t="s">
        <v>150</v>
      </c>
      <c r="Q890">
        <v>4</v>
      </c>
      <c r="R890">
        <v>1</v>
      </c>
      <c r="S890" t="s">
        <v>74</v>
      </c>
      <c r="T890" t="s">
        <v>44</v>
      </c>
      <c r="U890">
        <v>0.1159787234042553</v>
      </c>
      <c r="V890" s="14">
        <v>13.3</v>
      </c>
      <c r="W890" s="15">
        <v>818.19799999999998</v>
      </c>
      <c r="X890" s="15">
        <v>504.44940000000003</v>
      </c>
      <c r="Y890" s="15">
        <f t="shared" si="118"/>
        <v>0.61653707293344651</v>
      </c>
      <c r="Z890" s="12">
        <f t="shared" si="119"/>
        <v>8.1999430700148395</v>
      </c>
      <c r="AA890">
        <v>5.8832188449848024</v>
      </c>
      <c r="AB890">
        <f t="shared" si="120"/>
        <v>0.7174706939732638</v>
      </c>
      <c r="AC890">
        <f t="shared" si="121"/>
        <v>1.3937851516444859</v>
      </c>
      <c r="AD890">
        <f t="shared" si="122"/>
        <v>0.16164942258753387</v>
      </c>
      <c r="AE890">
        <v>995</v>
      </c>
      <c r="AF890">
        <f t="shared" si="123"/>
        <v>1.6246173124375264E-4</v>
      </c>
      <c r="AG890">
        <v>2000</v>
      </c>
      <c r="AH890">
        <v>10.545999999999999</v>
      </c>
      <c r="AI890">
        <f t="shared" si="124"/>
        <v>3.0810114023089828E-2</v>
      </c>
      <c r="AJ890">
        <f t="shared" si="125"/>
        <v>3.3331885867896017E-3</v>
      </c>
    </row>
    <row r="891" spans="1:36" ht="16">
      <c r="A891" t="s">
        <v>73</v>
      </c>
      <c r="B891" t="s">
        <v>74</v>
      </c>
      <c r="C891" t="s">
        <v>13</v>
      </c>
      <c r="D891" t="s">
        <v>14</v>
      </c>
      <c r="E891">
        <v>59</v>
      </c>
      <c r="F891">
        <v>0.19900000000000001</v>
      </c>
      <c r="G891">
        <v>2517.8000000000002</v>
      </c>
      <c r="I891">
        <v>10530.141847999999</v>
      </c>
      <c r="J891">
        <v>11.419014279228202</v>
      </c>
      <c r="K891" s="13">
        <f t="shared" si="117"/>
        <v>12.247184651868846</v>
      </c>
      <c r="M891" t="s">
        <v>151</v>
      </c>
      <c r="N891" t="s">
        <v>152</v>
      </c>
      <c r="O891" t="s">
        <v>148</v>
      </c>
      <c r="P891" t="s">
        <v>150</v>
      </c>
      <c r="Q891">
        <v>4</v>
      </c>
      <c r="R891">
        <v>1</v>
      </c>
      <c r="S891" t="s">
        <v>74</v>
      </c>
      <c r="U891">
        <v>4.7784194528875383E-2</v>
      </c>
      <c r="V891" s="14">
        <v>13.3</v>
      </c>
      <c r="W891" s="15">
        <v>818.19799999999998</v>
      </c>
      <c r="X891" s="15">
        <v>504.44940000000003</v>
      </c>
      <c r="Y891" s="15">
        <f t="shared" si="118"/>
        <v>0.61653707293344651</v>
      </c>
      <c r="Z891" s="12">
        <f t="shared" si="119"/>
        <v>8.1999430700148395</v>
      </c>
      <c r="AA891">
        <v>5.8832188449848024</v>
      </c>
      <c r="AB891">
        <f t="shared" si="120"/>
        <v>0.7174706939732638</v>
      </c>
      <c r="AC891">
        <f t="shared" si="121"/>
        <v>1.3937851516444859</v>
      </c>
      <c r="AD891">
        <f t="shared" si="122"/>
        <v>6.6600900817638184E-2</v>
      </c>
      <c r="AE891">
        <v>995</v>
      </c>
      <c r="AF891">
        <f t="shared" si="123"/>
        <v>6.6935578711194155E-5</v>
      </c>
      <c r="AG891">
        <v>2000</v>
      </c>
      <c r="AH891">
        <v>10.545999999999999</v>
      </c>
      <c r="AI891">
        <f t="shared" si="124"/>
        <v>1.2694022133736802E-2</v>
      </c>
      <c r="AJ891">
        <f t="shared" si="125"/>
        <v>1.5546603304678478E-3</v>
      </c>
    </row>
    <row r="892" spans="1:36" ht="16">
      <c r="A892" t="s">
        <v>73</v>
      </c>
      <c r="B892" t="s">
        <v>74</v>
      </c>
      <c r="C892" t="s">
        <v>13</v>
      </c>
      <c r="D892" t="s">
        <v>14</v>
      </c>
      <c r="E892">
        <v>60</v>
      </c>
      <c r="F892">
        <v>0.155</v>
      </c>
      <c r="G892">
        <v>2531.6</v>
      </c>
      <c r="I892">
        <v>13202.779464800002</v>
      </c>
      <c r="J892">
        <v>13.703186278658524</v>
      </c>
      <c r="K892" s="13">
        <f t="shared" si="117"/>
        <v>14.669582992650291</v>
      </c>
      <c r="M892" t="s">
        <v>151</v>
      </c>
      <c r="N892" t="s">
        <v>152</v>
      </c>
      <c r="O892" t="s">
        <v>148</v>
      </c>
      <c r="P892" t="s">
        <v>150</v>
      </c>
      <c r="Q892">
        <v>4</v>
      </c>
      <c r="R892">
        <v>1</v>
      </c>
      <c r="S892" t="s">
        <v>74</v>
      </c>
      <c r="U892">
        <v>3.7218844984802428E-2</v>
      </c>
      <c r="V892" s="14">
        <v>13.3</v>
      </c>
      <c r="W892" s="15">
        <v>818.19799999999998</v>
      </c>
      <c r="X892" s="15">
        <v>504.44940000000003</v>
      </c>
      <c r="Y892" s="15">
        <f t="shared" si="118"/>
        <v>0.61653707293344651</v>
      </c>
      <c r="Z892" s="12">
        <f t="shared" si="119"/>
        <v>8.1999430700148395</v>
      </c>
      <c r="AA892">
        <v>5.8832188449848024</v>
      </c>
      <c r="AB892">
        <f t="shared" si="120"/>
        <v>0.7174706939732638</v>
      </c>
      <c r="AC892">
        <f t="shared" si="121"/>
        <v>1.3937851516444859</v>
      </c>
      <c r="AD892">
        <f t="shared" si="122"/>
        <v>5.1875073501175463E-2</v>
      </c>
      <c r="AE892">
        <v>995</v>
      </c>
      <c r="AF892">
        <f t="shared" si="123"/>
        <v>5.2135752262487899E-5</v>
      </c>
      <c r="AG892">
        <v>2000</v>
      </c>
      <c r="AH892">
        <v>10.545999999999999</v>
      </c>
      <c r="AI892">
        <f t="shared" si="124"/>
        <v>9.8873036720060498E-3</v>
      </c>
      <c r="AJ892">
        <f t="shared" si="125"/>
        <v>1.4504262179002871E-3</v>
      </c>
    </row>
    <row r="893" spans="1:36" ht="16">
      <c r="A893" t="s">
        <v>73</v>
      </c>
      <c r="B893" t="s">
        <v>74</v>
      </c>
      <c r="C893" t="s">
        <v>13</v>
      </c>
      <c r="D893" t="s">
        <v>14</v>
      </c>
      <c r="E893">
        <v>61</v>
      </c>
      <c r="F893">
        <v>0.54300000000000004</v>
      </c>
      <c r="G893">
        <v>2565.6999999999998</v>
      </c>
      <c r="H893" t="s">
        <v>45</v>
      </c>
      <c r="I893">
        <v>3118.124276</v>
      </c>
      <c r="J893">
        <v>4.4015317541688299</v>
      </c>
      <c r="K893" s="13">
        <f t="shared" si="117"/>
        <v>4.7480353902848087</v>
      </c>
      <c r="M893" t="s">
        <v>151</v>
      </c>
      <c r="N893" t="s">
        <v>152</v>
      </c>
      <c r="O893" t="s">
        <v>148</v>
      </c>
      <c r="P893" t="s">
        <v>150</v>
      </c>
      <c r="Q893">
        <v>4</v>
      </c>
      <c r="R893">
        <v>1</v>
      </c>
      <c r="S893" t="s">
        <v>74</v>
      </c>
      <c r="T893" t="s">
        <v>45</v>
      </c>
      <c r="U893">
        <v>0.13038601823708207</v>
      </c>
      <c r="V893" s="14">
        <v>13.3</v>
      </c>
      <c r="W893" s="15">
        <v>818.19799999999998</v>
      </c>
      <c r="X893" s="15">
        <v>504.44940000000003</v>
      </c>
      <c r="Y893" s="15">
        <f t="shared" si="118"/>
        <v>0.61653707293344651</v>
      </c>
      <c r="Z893" s="12">
        <f t="shared" si="119"/>
        <v>8.1999430700148395</v>
      </c>
      <c r="AA893">
        <v>5.8832188449848024</v>
      </c>
      <c r="AB893">
        <f t="shared" si="120"/>
        <v>0.7174706939732638</v>
      </c>
      <c r="AC893">
        <f t="shared" si="121"/>
        <v>1.3937851516444859</v>
      </c>
      <c r="AD893">
        <f t="shared" si="122"/>
        <v>0.18173009620089214</v>
      </c>
      <c r="AE893">
        <v>995</v>
      </c>
      <c r="AF893">
        <f t="shared" si="123"/>
        <v>1.8264331276471573E-4</v>
      </c>
      <c r="AG893">
        <v>2000</v>
      </c>
      <c r="AH893">
        <v>10.545999999999999</v>
      </c>
      <c r="AI893">
        <f t="shared" si="124"/>
        <v>3.46374573799954E-2</v>
      </c>
      <c r="AJ893">
        <f t="shared" si="125"/>
        <v>1.6445987346969987E-3</v>
      </c>
    </row>
    <row r="894" spans="1:36" ht="16">
      <c r="A894" t="s">
        <v>73</v>
      </c>
      <c r="B894" t="s">
        <v>74</v>
      </c>
      <c r="C894" t="s">
        <v>13</v>
      </c>
      <c r="D894" t="s">
        <v>14</v>
      </c>
      <c r="E894">
        <v>62</v>
      </c>
      <c r="F894">
        <v>9.1999999999999998E-2</v>
      </c>
      <c r="G894">
        <v>2575.6999999999998</v>
      </c>
      <c r="I894">
        <v>1438.3463951999997</v>
      </c>
      <c r="J894">
        <v>2.6537980526880491</v>
      </c>
      <c r="K894" s="13">
        <f t="shared" si="117"/>
        <v>2.8668401374071761</v>
      </c>
      <c r="M894" t="s">
        <v>151</v>
      </c>
      <c r="N894" t="s">
        <v>152</v>
      </c>
      <c r="O894" t="s">
        <v>148</v>
      </c>
      <c r="P894" t="s">
        <v>150</v>
      </c>
      <c r="Q894">
        <v>4</v>
      </c>
      <c r="R894">
        <v>1</v>
      </c>
      <c r="S894" t="s">
        <v>74</v>
      </c>
      <c r="U894">
        <v>2.2091185410334346E-2</v>
      </c>
      <c r="V894" s="14">
        <v>13.3</v>
      </c>
      <c r="W894" s="15">
        <v>818.19799999999998</v>
      </c>
      <c r="X894" s="15">
        <v>504.44940000000003</v>
      </c>
      <c r="Y894" s="15">
        <f t="shared" si="118"/>
        <v>0.61653707293344651</v>
      </c>
      <c r="Z894" s="12">
        <f t="shared" si="119"/>
        <v>8.1999430700148395</v>
      </c>
      <c r="AA894">
        <v>5.8832188449848024</v>
      </c>
      <c r="AB894">
        <f t="shared" si="120"/>
        <v>0.7174706939732638</v>
      </c>
      <c r="AC894">
        <f t="shared" si="121"/>
        <v>1.3937851516444859</v>
      </c>
      <c r="AD894">
        <f t="shared" si="122"/>
        <v>3.0790366207149311E-2</v>
      </c>
      <c r="AE894">
        <v>995</v>
      </c>
      <c r="AF894">
        <f t="shared" si="123"/>
        <v>3.0945091665476692E-5</v>
      </c>
      <c r="AG894">
        <v>2000</v>
      </c>
      <c r="AH894">
        <v>10.545999999999999</v>
      </c>
      <c r="AI894">
        <f t="shared" si="124"/>
        <v>5.8685931472552046E-3</v>
      </c>
      <c r="AJ894">
        <f t="shared" si="125"/>
        <v>1.6824318384663924E-4</v>
      </c>
    </row>
    <row r="895" spans="1:36" ht="16">
      <c r="A895" t="s">
        <v>73</v>
      </c>
      <c r="B895" t="s">
        <v>74</v>
      </c>
      <c r="C895" t="s">
        <v>13</v>
      </c>
      <c r="D895" t="s">
        <v>14</v>
      </c>
      <c r="E895">
        <v>63</v>
      </c>
      <c r="F895">
        <v>3.6999999999999998E-2</v>
      </c>
      <c r="G895">
        <v>2592.9</v>
      </c>
      <c r="I895">
        <v>13141.9676936</v>
      </c>
      <c r="J895">
        <v>13.652523906764223</v>
      </c>
      <c r="K895" s="13">
        <f t="shared" si="117"/>
        <v>14.615952867069215</v>
      </c>
      <c r="M895" t="s">
        <v>151</v>
      </c>
      <c r="N895" t="s">
        <v>152</v>
      </c>
      <c r="O895" t="s">
        <v>148</v>
      </c>
      <c r="P895" t="s">
        <v>150</v>
      </c>
      <c r="Q895">
        <v>4</v>
      </c>
      <c r="R895">
        <v>1</v>
      </c>
      <c r="S895" t="s">
        <v>74</v>
      </c>
      <c r="U895">
        <v>8.8844984802431606E-3</v>
      </c>
      <c r="V895" s="14">
        <v>13.3</v>
      </c>
      <c r="W895" s="15">
        <v>818.19799999999998</v>
      </c>
      <c r="X895" s="15">
        <v>504.44940000000003</v>
      </c>
      <c r="Y895" s="15">
        <f t="shared" si="118"/>
        <v>0.61653707293344651</v>
      </c>
      <c r="Z895" s="12">
        <f t="shared" si="119"/>
        <v>8.1999430700148395</v>
      </c>
      <c r="AA895">
        <v>5.8832188449848024</v>
      </c>
      <c r="AB895">
        <f t="shared" si="120"/>
        <v>0.7174706939732638</v>
      </c>
      <c r="AC895">
        <f t="shared" si="121"/>
        <v>1.3937851516444859</v>
      </c>
      <c r="AD895">
        <f t="shared" si="122"/>
        <v>1.2383082061570919E-2</v>
      </c>
      <c r="AE895">
        <v>995</v>
      </c>
      <c r="AF895">
        <f t="shared" si="123"/>
        <v>1.2445308604593887E-5</v>
      </c>
      <c r="AG895">
        <v>2000</v>
      </c>
      <c r="AH895">
        <v>10.545999999999999</v>
      </c>
      <c r="AI895">
        <f t="shared" si="124"/>
        <v>2.3601950700917673E-3</v>
      </c>
      <c r="AJ895">
        <f t="shared" si="125"/>
        <v>3.4496499901550391E-4</v>
      </c>
    </row>
    <row r="896" spans="1:36" ht="16">
      <c r="A896" t="s">
        <v>73</v>
      </c>
      <c r="B896" t="s">
        <v>74</v>
      </c>
      <c r="C896" t="s">
        <v>13</v>
      </c>
      <c r="D896" t="s">
        <v>14</v>
      </c>
      <c r="E896">
        <v>64</v>
      </c>
      <c r="F896">
        <v>0.23499999999999999</v>
      </c>
      <c r="G896">
        <v>2601.4</v>
      </c>
      <c r="H896" t="s">
        <v>46</v>
      </c>
      <c r="I896">
        <v>2107.1444131999997</v>
      </c>
      <c r="J896">
        <v>3.3572536816574439</v>
      </c>
      <c r="K896" s="13">
        <f t="shared" si="117"/>
        <v>3.6246651776944296</v>
      </c>
      <c r="M896" t="s">
        <v>151</v>
      </c>
      <c r="N896" t="s">
        <v>152</v>
      </c>
      <c r="O896" t="s">
        <v>148</v>
      </c>
      <c r="P896" t="s">
        <v>150</v>
      </c>
      <c r="Q896">
        <v>4</v>
      </c>
      <c r="R896">
        <v>1</v>
      </c>
      <c r="S896" t="s">
        <v>74</v>
      </c>
      <c r="T896" t="s">
        <v>46</v>
      </c>
      <c r="U896">
        <v>5.6428571428571425E-2</v>
      </c>
      <c r="V896" s="14">
        <v>13.3</v>
      </c>
      <c r="W896" s="15">
        <v>818.19799999999998</v>
      </c>
      <c r="X896" s="15">
        <v>504.44940000000003</v>
      </c>
      <c r="Y896" s="15">
        <f t="shared" si="118"/>
        <v>0.61653707293344651</v>
      </c>
      <c r="Z896" s="12">
        <f t="shared" si="119"/>
        <v>8.1999430700148395</v>
      </c>
      <c r="AA896">
        <v>5.8832188449848024</v>
      </c>
      <c r="AB896">
        <f t="shared" si="120"/>
        <v>0.7174706939732638</v>
      </c>
      <c r="AC896">
        <f t="shared" si="121"/>
        <v>1.3937851516444859</v>
      </c>
      <c r="AD896">
        <f t="shared" si="122"/>
        <v>7.8649304985653132E-2</v>
      </c>
      <c r="AE896">
        <v>995</v>
      </c>
      <c r="AF896">
        <f t="shared" si="123"/>
        <v>7.9044527623771995E-5</v>
      </c>
      <c r="AG896">
        <v>2000</v>
      </c>
      <c r="AH896">
        <v>10.545999999999999</v>
      </c>
      <c r="AI896">
        <f t="shared" si="124"/>
        <v>1.4990428147880144E-2</v>
      </c>
      <c r="AJ896">
        <f t="shared" si="125"/>
        <v>5.4335282906351563E-4</v>
      </c>
    </row>
    <row r="897" spans="1:36" ht="16">
      <c r="A897" t="s">
        <v>73</v>
      </c>
      <c r="B897" t="s">
        <v>74</v>
      </c>
      <c r="C897" t="s">
        <v>13</v>
      </c>
      <c r="D897" t="s">
        <v>14</v>
      </c>
      <c r="E897">
        <v>65</v>
      </c>
      <c r="F897">
        <v>3.3000000000000002E-2</v>
      </c>
      <c r="G897">
        <v>2727.4</v>
      </c>
      <c r="I897">
        <v>9898.400703199999</v>
      </c>
      <c r="J897">
        <v>10.861315945042339</v>
      </c>
      <c r="K897" s="13">
        <f t="shared" si="117"/>
        <v>11.654360487882967</v>
      </c>
      <c r="M897" t="s">
        <v>151</v>
      </c>
      <c r="N897" t="s">
        <v>152</v>
      </c>
      <c r="O897" t="s">
        <v>148</v>
      </c>
      <c r="P897" t="s">
        <v>150</v>
      </c>
      <c r="Q897">
        <v>4</v>
      </c>
      <c r="R897">
        <v>1</v>
      </c>
      <c r="S897" t="s">
        <v>74</v>
      </c>
      <c r="U897">
        <v>7.9240121580547111E-3</v>
      </c>
      <c r="V897" s="14">
        <v>13.3</v>
      </c>
      <c r="W897" s="15">
        <v>818.19799999999998</v>
      </c>
      <c r="X897" s="15">
        <v>504.44940000000003</v>
      </c>
      <c r="Y897" s="15">
        <f t="shared" si="118"/>
        <v>0.61653707293344651</v>
      </c>
      <c r="Z897" s="12">
        <f t="shared" si="119"/>
        <v>8.1999430700148395</v>
      </c>
      <c r="AA897">
        <v>5.8832188449848024</v>
      </c>
      <c r="AB897">
        <f t="shared" si="120"/>
        <v>0.7174706939732638</v>
      </c>
      <c r="AC897">
        <f t="shared" si="121"/>
        <v>1.3937851516444859</v>
      </c>
      <c r="AD897">
        <f t="shared" si="122"/>
        <v>1.1044370487347036E-2</v>
      </c>
      <c r="AE897">
        <v>995</v>
      </c>
      <c r="AF897">
        <f t="shared" si="123"/>
        <v>1.1099869836529683E-5</v>
      </c>
      <c r="AG897">
        <v>2000</v>
      </c>
      <c r="AH897">
        <v>10.545999999999999</v>
      </c>
      <c r="AI897">
        <f t="shared" si="124"/>
        <v>2.1050388462980625E-3</v>
      </c>
      <c r="AJ897">
        <f t="shared" si="125"/>
        <v>2.4532881555754886E-4</v>
      </c>
    </row>
    <row r="898" spans="1:36" ht="16">
      <c r="A898" t="s">
        <v>73</v>
      </c>
      <c r="B898" t="s">
        <v>74</v>
      </c>
      <c r="C898" t="s">
        <v>13</v>
      </c>
      <c r="D898" t="s">
        <v>14</v>
      </c>
      <c r="E898">
        <v>66</v>
      </c>
      <c r="F898">
        <v>0.23699999999999999</v>
      </c>
      <c r="G898">
        <v>2748.4</v>
      </c>
      <c r="I898">
        <v>2835.1699028000003</v>
      </c>
      <c r="J898">
        <v>4.1115389979696255</v>
      </c>
      <c r="K898" s="13">
        <f t="shared" ref="K898:K961" si="126">((J898*13.003355)/(((100-J898)*12.0107)+(J898*13.003355)))*100</f>
        <v>4.4362728085502425</v>
      </c>
      <c r="M898" t="s">
        <v>151</v>
      </c>
      <c r="N898" t="s">
        <v>152</v>
      </c>
      <c r="O898" t="s">
        <v>148</v>
      </c>
      <c r="P898" t="s">
        <v>150</v>
      </c>
      <c r="Q898">
        <v>4</v>
      </c>
      <c r="R898">
        <v>1</v>
      </c>
      <c r="S898" t="s">
        <v>74</v>
      </c>
      <c r="U898">
        <v>5.6908814589665652E-2</v>
      </c>
      <c r="V898" s="14">
        <v>13.3</v>
      </c>
      <c r="W898" s="15">
        <v>818.19799999999998</v>
      </c>
      <c r="X898" s="15">
        <v>504.44940000000003</v>
      </c>
      <c r="Y898" s="15">
        <f t="shared" ref="Y898:Y961" si="127">X898/W898</f>
        <v>0.61653707293344651</v>
      </c>
      <c r="Z898" s="12">
        <f t="shared" ref="Z898:Z961" si="128">V898*Y898</f>
        <v>8.1999430700148395</v>
      </c>
      <c r="AA898">
        <v>5.8832188449848024</v>
      </c>
      <c r="AB898">
        <f t="shared" ref="AB898:AB961" si="129">AA898/Z898</f>
        <v>0.7174706939732638</v>
      </c>
      <c r="AC898">
        <f t="shared" ref="AC898:AC961" si="130">1/AB898</f>
        <v>1.3937851516444859</v>
      </c>
      <c r="AD898">
        <f t="shared" ref="AD898:AD961" si="131">U898*AC898</f>
        <v>7.9318660772765073E-2</v>
      </c>
      <c r="AE898">
        <v>995</v>
      </c>
      <c r="AF898">
        <f t="shared" ref="AF898:AF961" si="132">AD898/AE898</f>
        <v>7.9717247007804099E-5</v>
      </c>
      <c r="AG898">
        <v>2000</v>
      </c>
      <c r="AH898">
        <v>10.545999999999999</v>
      </c>
      <c r="AI898">
        <f t="shared" ref="AI898:AI961" si="133">AF898*AG898/AH898</f>
        <v>1.5118006259776997E-2</v>
      </c>
      <c r="AJ898">
        <f t="shared" ref="AJ898:AJ961" si="134">AI898*(K898/100)</f>
        <v>6.7067600089741044E-4</v>
      </c>
    </row>
    <row r="899" spans="1:36" ht="16">
      <c r="A899" t="s">
        <v>73</v>
      </c>
      <c r="B899" t="s">
        <v>74</v>
      </c>
      <c r="C899" t="s">
        <v>13</v>
      </c>
      <c r="D899" t="s">
        <v>14</v>
      </c>
      <c r="E899">
        <v>67</v>
      </c>
      <c r="F899">
        <v>6.2E-2</v>
      </c>
      <c r="G899">
        <v>2814.4</v>
      </c>
      <c r="I899">
        <v>3750.3183519999998</v>
      </c>
      <c r="J899">
        <v>5.0431564664764794</v>
      </c>
      <c r="K899" s="13">
        <f t="shared" si="126"/>
        <v>5.4372981163209548</v>
      </c>
      <c r="M899" t="s">
        <v>151</v>
      </c>
      <c r="N899" t="s">
        <v>152</v>
      </c>
      <c r="O899" t="s">
        <v>148</v>
      </c>
      <c r="P899" t="s">
        <v>150</v>
      </c>
      <c r="Q899">
        <v>4</v>
      </c>
      <c r="R899">
        <v>1</v>
      </c>
      <c r="S899" t="s">
        <v>74</v>
      </c>
      <c r="U899">
        <v>1.4887537993920971E-2</v>
      </c>
      <c r="V899" s="14">
        <v>13.3</v>
      </c>
      <c r="W899" s="15">
        <v>818.19799999999998</v>
      </c>
      <c r="X899" s="15">
        <v>504.44940000000003</v>
      </c>
      <c r="Y899" s="15">
        <f t="shared" si="127"/>
        <v>0.61653707293344651</v>
      </c>
      <c r="Z899" s="12">
        <f t="shared" si="128"/>
        <v>8.1999430700148395</v>
      </c>
      <c r="AA899">
        <v>5.8832188449848024</v>
      </c>
      <c r="AB899">
        <f t="shared" si="129"/>
        <v>0.7174706939732638</v>
      </c>
      <c r="AC899">
        <f t="shared" si="130"/>
        <v>1.3937851516444859</v>
      </c>
      <c r="AD899">
        <f t="shared" si="131"/>
        <v>2.0750029400470184E-2</v>
      </c>
      <c r="AE899">
        <v>995</v>
      </c>
      <c r="AF899">
        <f t="shared" si="132"/>
        <v>2.0854300904995159E-5</v>
      </c>
      <c r="AG899">
        <v>2000</v>
      </c>
      <c r="AH899">
        <v>10.545999999999999</v>
      </c>
      <c r="AI899">
        <f t="shared" si="133"/>
        <v>3.9549214688024198E-3</v>
      </c>
      <c r="AJ899">
        <f t="shared" si="134"/>
        <v>2.1504087052516701E-4</v>
      </c>
    </row>
    <row r="900" spans="1:36" ht="16">
      <c r="A900" t="s">
        <v>73</v>
      </c>
      <c r="B900" t="s">
        <v>74</v>
      </c>
      <c r="C900" t="s">
        <v>13</v>
      </c>
      <c r="D900" t="s">
        <v>14</v>
      </c>
      <c r="E900">
        <v>68</v>
      </c>
      <c r="F900">
        <v>7.2999999999999995E-2</v>
      </c>
      <c r="G900">
        <v>2915.1</v>
      </c>
      <c r="I900">
        <v>4137.1561424000001</v>
      </c>
      <c r="J900">
        <v>5.4315347711609743</v>
      </c>
      <c r="K900" s="13">
        <f t="shared" si="126"/>
        <v>5.8541583481734349</v>
      </c>
      <c r="M900" t="s">
        <v>151</v>
      </c>
      <c r="N900" t="s">
        <v>152</v>
      </c>
      <c r="O900" t="s">
        <v>148</v>
      </c>
      <c r="P900" t="s">
        <v>150</v>
      </c>
      <c r="Q900">
        <v>4</v>
      </c>
      <c r="R900">
        <v>1</v>
      </c>
      <c r="S900" t="s">
        <v>74</v>
      </c>
      <c r="U900">
        <v>1.7528875379939208E-2</v>
      </c>
      <c r="V900" s="14">
        <v>13.3</v>
      </c>
      <c r="W900" s="15">
        <v>818.19799999999998</v>
      </c>
      <c r="X900" s="15">
        <v>504.44940000000003</v>
      </c>
      <c r="Y900" s="15">
        <f t="shared" si="127"/>
        <v>0.61653707293344651</v>
      </c>
      <c r="Z900" s="12">
        <f t="shared" si="128"/>
        <v>8.1999430700148395</v>
      </c>
      <c r="AA900">
        <v>5.8832188449848024</v>
      </c>
      <c r="AB900">
        <f t="shared" si="129"/>
        <v>0.7174706939732638</v>
      </c>
      <c r="AC900">
        <f t="shared" si="130"/>
        <v>1.3937851516444859</v>
      </c>
      <c r="AD900">
        <f t="shared" si="131"/>
        <v>2.4431486229585863E-2</v>
      </c>
      <c r="AE900">
        <v>995</v>
      </c>
      <c r="AF900">
        <f t="shared" si="132"/>
        <v>2.4554257517171723E-5</v>
      </c>
      <c r="AG900">
        <v>2000</v>
      </c>
      <c r="AH900">
        <v>10.545999999999999</v>
      </c>
      <c r="AI900">
        <f t="shared" si="133"/>
        <v>4.6566010842351074E-3</v>
      </c>
      <c r="AJ900">
        <f t="shared" si="134"/>
        <v>2.7260480111388424E-4</v>
      </c>
    </row>
    <row r="901" spans="1:36" ht="16">
      <c r="A901" t="s">
        <v>73</v>
      </c>
      <c r="B901" t="s">
        <v>74</v>
      </c>
      <c r="C901" t="s">
        <v>13</v>
      </c>
      <c r="D901" t="s">
        <v>14</v>
      </c>
      <c r="E901">
        <v>69</v>
      </c>
      <c r="F901">
        <v>0.20100000000000001</v>
      </c>
      <c r="G901">
        <v>2938.5</v>
      </c>
      <c r="I901">
        <v>1272.9650928000001</v>
      </c>
      <c r="J901">
        <v>2.4782644371406426</v>
      </c>
      <c r="K901" s="13">
        <f t="shared" si="126"/>
        <v>2.6776026032601945</v>
      </c>
      <c r="M901" t="s">
        <v>151</v>
      </c>
      <c r="N901" t="s">
        <v>152</v>
      </c>
      <c r="O901" t="s">
        <v>148</v>
      </c>
      <c r="P901" t="s">
        <v>150</v>
      </c>
      <c r="Q901">
        <v>4</v>
      </c>
      <c r="R901">
        <v>1</v>
      </c>
      <c r="S901" t="s">
        <v>74</v>
      </c>
      <c r="U901">
        <v>4.8264437689969603E-2</v>
      </c>
      <c r="V901" s="14">
        <v>13.3</v>
      </c>
      <c r="W901" s="15">
        <v>818.19799999999998</v>
      </c>
      <c r="X901" s="15">
        <v>504.44940000000003</v>
      </c>
      <c r="Y901" s="15">
        <f t="shared" si="127"/>
        <v>0.61653707293344651</v>
      </c>
      <c r="Z901" s="12">
        <f t="shared" si="128"/>
        <v>8.1999430700148395</v>
      </c>
      <c r="AA901">
        <v>5.8832188449848024</v>
      </c>
      <c r="AB901">
        <f t="shared" si="129"/>
        <v>0.7174706939732638</v>
      </c>
      <c r="AC901">
        <f t="shared" si="130"/>
        <v>1.3937851516444859</v>
      </c>
      <c r="AD901">
        <f t="shared" si="131"/>
        <v>6.7270256604750125E-2</v>
      </c>
      <c r="AE901">
        <v>995</v>
      </c>
      <c r="AF901">
        <f t="shared" si="132"/>
        <v>6.7608298095226258E-5</v>
      </c>
      <c r="AG901">
        <v>2000</v>
      </c>
      <c r="AH901">
        <v>10.545999999999999</v>
      </c>
      <c r="AI901">
        <f t="shared" si="133"/>
        <v>1.2821600245633655E-2</v>
      </c>
      <c r="AJ901">
        <f t="shared" si="134"/>
        <v>3.4331150195670223E-4</v>
      </c>
    </row>
    <row r="902" spans="1:36" ht="16">
      <c r="A902" t="s">
        <v>85</v>
      </c>
      <c r="B902" t="s">
        <v>86</v>
      </c>
      <c r="C902" t="s">
        <v>13</v>
      </c>
      <c r="D902" t="s">
        <v>14</v>
      </c>
      <c r="E902">
        <v>1</v>
      </c>
      <c r="F902">
        <v>121.304</v>
      </c>
      <c r="G902">
        <v>66.7</v>
      </c>
      <c r="I902">
        <v>-37.596132400000002</v>
      </c>
      <c r="J902">
        <v>1.0645419629367328</v>
      </c>
      <c r="K902" s="13">
        <f t="shared" si="126"/>
        <v>1.1515106346728419</v>
      </c>
      <c r="M902" t="s">
        <v>151</v>
      </c>
      <c r="N902" t="s">
        <v>152</v>
      </c>
      <c r="O902" t="s">
        <v>148</v>
      </c>
      <c r="P902" t="s">
        <v>154</v>
      </c>
      <c r="Q902">
        <v>4</v>
      </c>
      <c r="R902">
        <v>1</v>
      </c>
      <c r="S902" t="s">
        <v>86</v>
      </c>
      <c r="U902">
        <v>9.6223392932450604</v>
      </c>
      <c r="V902" s="14">
        <v>13.3</v>
      </c>
      <c r="W902" s="15">
        <v>818.19799999999998</v>
      </c>
      <c r="X902" s="15">
        <v>504.44940000000003</v>
      </c>
      <c r="Y902" s="15">
        <f t="shared" si="127"/>
        <v>0.61653707293344651</v>
      </c>
      <c r="Z902" s="12">
        <f t="shared" si="128"/>
        <v>8.1999430700148395</v>
      </c>
      <c r="AA902">
        <v>7.4951823117138714</v>
      </c>
      <c r="AB902">
        <f t="shared" si="129"/>
        <v>0.91405296935803082</v>
      </c>
      <c r="AC902">
        <f t="shared" si="130"/>
        <v>1.0940285011079092</v>
      </c>
      <c r="AD902">
        <f t="shared" si="131"/>
        <v>10.527113434140631</v>
      </c>
      <c r="AE902">
        <v>995</v>
      </c>
      <c r="AF902">
        <f t="shared" si="132"/>
        <v>1.0580013501648876E-2</v>
      </c>
      <c r="AG902">
        <v>2000</v>
      </c>
      <c r="AH902">
        <v>10.923</v>
      </c>
      <c r="AI902">
        <f t="shared" si="133"/>
        <v>1.9371992129724209</v>
      </c>
      <c r="AJ902">
        <f t="shared" si="134"/>
        <v>2.2307054952176022E-2</v>
      </c>
    </row>
    <row r="903" spans="1:36" ht="16">
      <c r="A903" t="s">
        <v>85</v>
      </c>
      <c r="B903" t="s">
        <v>86</v>
      </c>
      <c r="C903" t="s">
        <v>13</v>
      </c>
      <c r="D903" t="s">
        <v>14</v>
      </c>
      <c r="E903">
        <v>2</v>
      </c>
      <c r="F903">
        <v>121.14</v>
      </c>
      <c r="G903">
        <v>126.4</v>
      </c>
      <c r="I903">
        <v>-37.661385200000005</v>
      </c>
      <c r="J903">
        <v>1.0644705532940371</v>
      </c>
      <c r="K903" s="13">
        <f t="shared" si="126"/>
        <v>1.1514334590538733</v>
      </c>
      <c r="M903" t="s">
        <v>151</v>
      </c>
      <c r="N903" t="s">
        <v>152</v>
      </c>
      <c r="O903" t="s">
        <v>148</v>
      </c>
      <c r="P903" t="s">
        <v>154</v>
      </c>
      <c r="Q903">
        <v>4</v>
      </c>
      <c r="R903">
        <v>1</v>
      </c>
      <c r="S903" t="s">
        <v>86</v>
      </c>
      <c r="U903">
        <v>9.6093301291277022</v>
      </c>
      <c r="V903" s="14">
        <v>13.3</v>
      </c>
      <c r="W903" s="15">
        <v>818.19799999999998</v>
      </c>
      <c r="X903" s="15">
        <v>504.44940000000003</v>
      </c>
      <c r="Y903" s="15">
        <f t="shared" si="127"/>
        <v>0.61653707293344651</v>
      </c>
      <c r="Z903" s="12">
        <f t="shared" si="128"/>
        <v>8.1999430700148395</v>
      </c>
      <c r="AA903">
        <v>7.4951823117138714</v>
      </c>
      <c r="AB903">
        <f t="shared" si="129"/>
        <v>0.91405296935803082</v>
      </c>
      <c r="AC903">
        <f t="shared" si="130"/>
        <v>1.0940285011079092</v>
      </c>
      <c r="AD903">
        <f t="shared" si="131"/>
        <v>10.512881037820652</v>
      </c>
      <c r="AE903">
        <v>995</v>
      </c>
      <c r="AF903">
        <f t="shared" si="132"/>
        <v>1.0565709585749398E-2</v>
      </c>
      <c r="AG903">
        <v>2000</v>
      </c>
      <c r="AH903">
        <v>10.923</v>
      </c>
      <c r="AI903">
        <f t="shared" si="133"/>
        <v>1.9345801676736056</v>
      </c>
      <c r="AJ903">
        <f t="shared" si="134"/>
        <v>2.2275403342814422E-2</v>
      </c>
    </row>
    <row r="904" spans="1:36" ht="16">
      <c r="A904" t="s">
        <v>85</v>
      </c>
      <c r="B904" t="s">
        <v>86</v>
      </c>
      <c r="C904" t="s">
        <v>13</v>
      </c>
      <c r="D904" t="s">
        <v>14</v>
      </c>
      <c r="E904">
        <v>3</v>
      </c>
      <c r="F904">
        <v>121.167</v>
      </c>
      <c r="G904">
        <v>186.2</v>
      </c>
      <c r="I904">
        <v>-37.688254000000001</v>
      </c>
      <c r="J904">
        <v>1.064441149293553</v>
      </c>
      <c r="K904" s="13">
        <f t="shared" si="126"/>
        <v>1.1514016808228005</v>
      </c>
      <c r="M904" t="s">
        <v>151</v>
      </c>
      <c r="N904" t="s">
        <v>152</v>
      </c>
      <c r="O904" t="s">
        <v>148</v>
      </c>
      <c r="P904" t="s">
        <v>154</v>
      </c>
      <c r="Q904">
        <v>4</v>
      </c>
      <c r="R904">
        <v>1</v>
      </c>
      <c r="S904" t="s">
        <v>86</v>
      </c>
      <c r="U904">
        <v>9.6114718817567795</v>
      </c>
      <c r="V904" s="14">
        <v>13.3</v>
      </c>
      <c r="W904" s="15">
        <v>818.19799999999998</v>
      </c>
      <c r="X904" s="15">
        <v>504.44940000000003</v>
      </c>
      <c r="Y904" s="15">
        <f t="shared" si="127"/>
        <v>0.61653707293344651</v>
      </c>
      <c r="Z904" s="12">
        <f t="shared" si="128"/>
        <v>8.1999430700148395</v>
      </c>
      <c r="AA904">
        <v>7.4951823117138714</v>
      </c>
      <c r="AB904">
        <f t="shared" si="129"/>
        <v>0.91405296935803082</v>
      </c>
      <c r="AC904">
        <f t="shared" si="130"/>
        <v>1.0940285011079092</v>
      </c>
      <c r="AD904">
        <f t="shared" si="131"/>
        <v>10.515224176239185</v>
      </c>
      <c r="AE904">
        <v>995</v>
      </c>
      <c r="AF904">
        <f t="shared" si="132"/>
        <v>1.0568064498732849E-2</v>
      </c>
      <c r="AG904">
        <v>2000</v>
      </c>
      <c r="AH904">
        <v>10.923</v>
      </c>
      <c r="AI904">
        <f t="shared" si="133"/>
        <v>1.9350113519606058</v>
      </c>
      <c r="AJ904">
        <f t="shared" si="134"/>
        <v>2.2279753230586414E-2</v>
      </c>
    </row>
    <row r="905" spans="1:36" ht="16">
      <c r="A905" t="s">
        <v>85</v>
      </c>
      <c r="B905" t="s">
        <v>86</v>
      </c>
      <c r="C905" t="s">
        <v>13</v>
      </c>
      <c r="D905" t="s">
        <v>14</v>
      </c>
      <c r="E905">
        <v>4</v>
      </c>
      <c r="F905">
        <v>121.19</v>
      </c>
      <c r="G905">
        <v>245.8</v>
      </c>
      <c r="I905">
        <v>-37.695930799999999</v>
      </c>
      <c r="J905">
        <v>1.0644327481473477</v>
      </c>
      <c r="K905" s="13">
        <f t="shared" si="126"/>
        <v>1.1513926013244555</v>
      </c>
      <c r="M905" t="s">
        <v>151</v>
      </c>
      <c r="N905" t="s">
        <v>152</v>
      </c>
      <c r="O905" t="s">
        <v>148</v>
      </c>
      <c r="P905" t="s">
        <v>154</v>
      </c>
      <c r="Q905">
        <v>4</v>
      </c>
      <c r="R905">
        <v>1</v>
      </c>
      <c r="S905" t="s">
        <v>86</v>
      </c>
      <c r="U905">
        <v>9.6132963377000671</v>
      </c>
      <c r="V905" s="14">
        <v>13.3</v>
      </c>
      <c r="W905" s="15">
        <v>818.19799999999998</v>
      </c>
      <c r="X905" s="15">
        <v>504.44940000000003</v>
      </c>
      <c r="Y905" s="15">
        <f t="shared" si="127"/>
        <v>0.61653707293344651</v>
      </c>
      <c r="Z905" s="12">
        <f t="shared" si="128"/>
        <v>8.1999430700148395</v>
      </c>
      <c r="AA905">
        <v>7.4951823117138714</v>
      </c>
      <c r="AB905">
        <f t="shared" si="129"/>
        <v>0.91405296935803082</v>
      </c>
      <c r="AC905">
        <f t="shared" si="130"/>
        <v>1.0940285011079092</v>
      </c>
      <c r="AD905">
        <f t="shared" si="131"/>
        <v>10.517220183040157</v>
      </c>
      <c r="AE905">
        <v>995</v>
      </c>
      <c r="AF905">
        <f t="shared" si="132"/>
        <v>1.0570070535718751E-2</v>
      </c>
      <c r="AG905">
        <v>2000</v>
      </c>
      <c r="AH905">
        <v>10.923</v>
      </c>
      <c r="AI905">
        <f t="shared" si="133"/>
        <v>1.9353786570939764</v>
      </c>
      <c r="AJ905">
        <f t="shared" si="134"/>
        <v>2.228380666539265E-2</v>
      </c>
    </row>
    <row r="906" spans="1:36" ht="16">
      <c r="A906" t="s">
        <v>85</v>
      </c>
      <c r="B906" t="s">
        <v>86</v>
      </c>
      <c r="C906" t="s">
        <v>13</v>
      </c>
      <c r="D906" t="s">
        <v>14</v>
      </c>
      <c r="E906">
        <v>5</v>
      </c>
      <c r="F906">
        <v>121.26900000000001</v>
      </c>
      <c r="G906">
        <v>305.60000000000002</v>
      </c>
      <c r="I906">
        <v>-37.827396</v>
      </c>
      <c r="J906">
        <v>1.0642888782971474</v>
      </c>
      <c r="K906" s="13">
        <f t="shared" si="126"/>
        <v>1.1512371146564364</v>
      </c>
      <c r="M906" t="s">
        <v>151</v>
      </c>
      <c r="N906" t="s">
        <v>152</v>
      </c>
      <c r="O906" t="s">
        <v>148</v>
      </c>
      <c r="P906" t="s">
        <v>154</v>
      </c>
      <c r="Q906">
        <v>4</v>
      </c>
      <c r="R906">
        <v>1</v>
      </c>
      <c r="S906" t="s">
        <v>86</v>
      </c>
      <c r="U906">
        <v>9.6195629472444057</v>
      </c>
      <c r="V906" s="14">
        <v>13.3</v>
      </c>
      <c r="W906" s="15">
        <v>818.19799999999998</v>
      </c>
      <c r="X906" s="15">
        <v>504.44940000000003</v>
      </c>
      <c r="Y906" s="15">
        <f t="shared" si="127"/>
        <v>0.61653707293344651</v>
      </c>
      <c r="Z906" s="12">
        <f t="shared" si="128"/>
        <v>8.1999430700148395</v>
      </c>
      <c r="AA906">
        <v>7.4951823117138714</v>
      </c>
      <c r="AB906">
        <f t="shared" si="129"/>
        <v>0.91405296935803082</v>
      </c>
      <c r="AC906">
        <f t="shared" si="130"/>
        <v>1.0940285011079092</v>
      </c>
      <c r="AD906">
        <f t="shared" si="131"/>
        <v>10.524076032486978</v>
      </c>
      <c r="AE906">
        <v>995</v>
      </c>
      <c r="AF906">
        <f t="shared" si="132"/>
        <v>1.0576960836670328E-2</v>
      </c>
      <c r="AG906">
        <v>2000</v>
      </c>
      <c r="AH906">
        <v>10.923</v>
      </c>
      <c r="AI906">
        <f t="shared" si="133"/>
        <v>1.9366402703781616</v>
      </c>
      <c r="AJ906">
        <f t="shared" si="134"/>
        <v>2.2295321569976153E-2</v>
      </c>
    </row>
    <row r="907" spans="1:36" ht="16">
      <c r="A907" t="s">
        <v>85</v>
      </c>
      <c r="B907" t="s">
        <v>86</v>
      </c>
      <c r="C907" t="s">
        <v>13</v>
      </c>
      <c r="D907" t="s">
        <v>14</v>
      </c>
      <c r="E907">
        <v>6</v>
      </c>
      <c r="F907">
        <v>121.205</v>
      </c>
      <c r="G907">
        <v>365.3</v>
      </c>
      <c r="I907">
        <v>-37.796688800000005</v>
      </c>
      <c r="J907">
        <v>1.0643224829711431</v>
      </c>
      <c r="K907" s="13">
        <f t="shared" si="126"/>
        <v>1.1512734327540641</v>
      </c>
      <c r="M907" t="s">
        <v>151</v>
      </c>
      <c r="N907" t="s">
        <v>152</v>
      </c>
      <c r="O907" t="s">
        <v>148</v>
      </c>
      <c r="P907" t="s">
        <v>154</v>
      </c>
      <c r="Q907">
        <v>4</v>
      </c>
      <c r="R907">
        <v>1</v>
      </c>
      <c r="S907" t="s">
        <v>86</v>
      </c>
      <c r="U907">
        <v>9.6144862002717772</v>
      </c>
      <c r="V907" s="14">
        <v>13.3</v>
      </c>
      <c r="W907" s="15">
        <v>818.19799999999998</v>
      </c>
      <c r="X907" s="15">
        <v>504.44940000000003</v>
      </c>
      <c r="Y907" s="15">
        <f t="shared" si="127"/>
        <v>0.61653707293344651</v>
      </c>
      <c r="Z907" s="12">
        <f t="shared" si="128"/>
        <v>8.1999430700148395</v>
      </c>
      <c r="AA907">
        <v>7.4951823117138714</v>
      </c>
      <c r="AB907">
        <f t="shared" si="129"/>
        <v>0.91405296935803082</v>
      </c>
      <c r="AC907">
        <f t="shared" si="130"/>
        <v>1.0940285011079092</v>
      </c>
      <c r="AD907">
        <f t="shared" si="131"/>
        <v>10.518521926606009</v>
      </c>
      <c r="AE907">
        <v>995</v>
      </c>
      <c r="AF907">
        <f t="shared" si="132"/>
        <v>1.0571378820709557E-2</v>
      </c>
      <c r="AG907">
        <v>2000</v>
      </c>
      <c r="AH907">
        <v>10.923</v>
      </c>
      <c r="AI907">
        <f t="shared" si="133"/>
        <v>1.9356182039200873</v>
      </c>
      <c r="AJ907">
        <f t="shared" si="134"/>
        <v>2.2284258141283347E-2</v>
      </c>
    </row>
    <row r="908" spans="1:36" ht="16">
      <c r="A908" t="s">
        <v>85</v>
      </c>
      <c r="B908" t="s">
        <v>86</v>
      </c>
      <c r="C908" t="s">
        <v>13</v>
      </c>
      <c r="D908" t="s">
        <v>14</v>
      </c>
      <c r="E908">
        <v>7</v>
      </c>
      <c r="F908">
        <v>121.188</v>
      </c>
      <c r="G908">
        <v>425.1</v>
      </c>
      <c r="I908">
        <v>-37.798607999999994</v>
      </c>
      <c r="J908">
        <v>1.0643203826796872</v>
      </c>
      <c r="K908" s="13">
        <f t="shared" si="126"/>
        <v>1.151271162873744</v>
      </c>
      <c r="M908" t="s">
        <v>151</v>
      </c>
      <c r="N908" t="s">
        <v>152</v>
      </c>
      <c r="O908" t="s">
        <v>148</v>
      </c>
      <c r="P908" t="s">
        <v>154</v>
      </c>
      <c r="Q908">
        <v>4</v>
      </c>
      <c r="R908">
        <v>1</v>
      </c>
      <c r="S908" t="s">
        <v>86</v>
      </c>
      <c r="U908">
        <v>9.6131376893571723</v>
      </c>
      <c r="V908" s="14">
        <v>13.3</v>
      </c>
      <c r="W908" s="15">
        <v>818.19799999999998</v>
      </c>
      <c r="X908" s="15">
        <v>504.44940000000003</v>
      </c>
      <c r="Y908" s="15">
        <f t="shared" si="127"/>
        <v>0.61653707293344651</v>
      </c>
      <c r="Z908" s="12">
        <f t="shared" si="128"/>
        <v>8.1999430700148395</v>
      </c>
      <c r="AA908">
        <v>7.4951823117138714</v>
      </c>
      <c r="AB908">
        <f t="shared" si="129"/>
        <v>0.91405296935803082</v>
      </c>
      <c r="AC908">
        <f t="shared" si="130"/>
        <v>1.0940285011079092</v>
      </c>
      <c r="AD908">
        <f t="shared" si="131"/>
        <v>10.517046617231376</v>
      </c>
      <c r="AE908">
        <v>995</v>
      </c>
      <c r="AF908">
        <f t="shared" si="132"/>
        <v>1.0569896097719975E-2</v>
      </c>
      <c r="AG908">
        <v>2000</v>
      </c>
      <c r="AH908">
        <v>10.923</v>
      </c>
      <c r="AI908">
        <f t="shared" si="133"/>
        <v>1.9353467175171608</v>
      </c>
      <c r="AJ908">
        <f t="shared" si="134"/>
        <v>2.228108866039865E-2</v>
      </c>
    </row>
    <row r="909" spans="1:36" ht="16">
      <c r="A909" t="s">
        <v>85</v>
      </c>
      <c r="B909" t="s">
        <v>86</v>
      </c>
      <c r="C909" t="s">
        <v>13</v>
      </c>
      <c r="D909" t="s">
        <v>14</v>
      </c>
      <c r="E909">
        <v>8</v>
      </c>
      <c r="F909">
        <v>0.17</v>
      </c>
      <c r="G909">
        <v>1149.5</v>
      </c>
      <c r="I909">
        <v>-20.4365652</v>
      </c>
      <c r="J909">
        <v>1.0833170214943859</v>
      </c>
      <c r="K909" s="13">
        <f t="shared" si="126"/>
        <v>1.1718013707888719</v>
      </c>
      <c r="M909" t="s">
        <v>151</v>
      </c>
      <c r="N909" t="s">
        <v>152</v>
      </c>
      <c r="O909" t="s">
        <v>148</v>
      </c>
      <c r="P909" t="s">
        <v>154</v>
      </c>
      <c r="Q909">
        <v>4</v>
      </c>
      <c r="R909">
        <v>1</v>
      </c>
      <c r="S909" t="s">
        <v>86</v>
      </c>
      <c r="U909">
        <v>1.3485109146043499E-2</v>
      </c>
      <c r="V909" s="14">
        <v>13.3</v>
      </c>
      <c r="W909" s="15">
        <v>818.19799999999998</v>
      </c>
      <c r="X909" s="15">
        <v>504.44940000000003</v>
      </c>
      <c r="Y909" s="15">
        <f t="shared" si="127"/>
        <v>0.61653707293344651</v>
      </c>
      <c r="Z909" s="12">
        <f t="shared" si="128"/>
        <v>8.1999430700148395</v>
      </c>
      <c r="AA909">
        <v>7.4951823117138714</v>
      </c>
      <c r="AB909">
        <f t="shared" si="129"/>
        <v>0.91405296935803082</v>
      </c>
      <c r="AC909">
        <f t="shared" si="130"/>
        <v>1.0940285011079092</v>
      </c>
      <c r="AD909">
        <f t="shared" si="131"/>
        <v>1.4753093746322526E-2</v>
      </c>
      <c r="AE909">
        <v>995</v>
      </c>
      <c r="AF909">
        <f t="shared" si="132"/>
        <v>1.4827229895801534E-5</v>
      </c>
      <c r="AG909">
        <v>2000</v>
      </c>
      <c r="AH909">
        <v>10.923</v>
      </c>
      <c r="AI909">
        <f t="shared" si="133"/>
        <v>2.7148640292596416E-3</v>
      </c>
      <c r="AJ909">
        <f t="shared" si="134"/>
        <v>3.1812813909918479E-5</v>
      </c>
    </row>
    <row r="910" spans="1:36" ht="16">
      <c r="A910" t="s">
        <v>85</v>
      </c>
      <c r="B910" t="s">
        <v>86</v>
      </c>
      <c r="C910" t="s">
        <v>13</v>
      </c>
      <c r="D910" t="s">
        <v>14</v>
      </c>
      <c r="E910">
        <v>9</v>
      </c>
      <c r="F910">
        <v>0.95199999999999996</v>
      </c>
      <c r="G910">
        <v>1200.7</v>
      </c>
      <c r="H910" t="s">
        <v>15</v>
      </c>
      <c r="I910">
        <v>-25.467748</v>
      </c>
      <c r="J910">
        <v>1.077812915251092</v>
      </c>
      <c r="K910" s="13">
        <f t="shared" si="126"/>
        <v>1.1658529928842618</v>
      </c>
      <c r="M910" t="s">
        <v>151</v>
      </c>
      <c r="N910" t="s">
        <v>152</v>
      </c>
      <c r="O910" t="s">
        <v>148</v>
      </c>
      <c r="P910" t="s">
        <v>154</v>
      </c>
      <c r="Q910">
        <v>4</v>
      </c>
      <c r="R910">
        <v>1</v>
      </c>
      <c r="S910" t="s">
        <v>86</v>
      </c>
      <c r="T910" t="s">
        <v>15</v>
      </c>
      <c r="U910">
        <v>7.5516611217843588E-2</v>
      </c>
      <c r="V910" s="14">
        <v>13.3</v>
      </c>
      <c r="W910" s="15">
        <v>818.19799999999998</v>
      </c>
      <c r="X910" s="15">
        <v>504.44940000000003</v>
      </c>
      <c r="Y910" s="15">
        <f t="shared" si="127"/>
        <v>0.61653707293344651</v>
      </c>
      <c r="Z910" s="12">
        <f t="shared" si="128"/>
        <v>8.1999430700148395</v>
      </c>
      <c r="AA910">
        <v>7.4951823117138714</v>
      </c>
      <c r="AB910">
        <f t="shared" si="129"/>
        <v>0.91405296935803082</v>
      </c>
      <c r="AC910">
        <f t="shared" si="130"/>
        <v>1.0940285011079092</v>
      </c>
      <c r="AD910">
        <f t="shared" si="131"/>
        <v>8.2617324979406145E-2</v>
      </c>
      <c r="AE910">
        <v>995</v>
      </c>
      <c r="AF910">
        <f t="shared" si="132"/>
        <v>8.3032487416488586E-5</v>
      </c>
      <c r="AG910">
        <v>2000</v>
      </c>
      <c r="AH910">
        <v>10.923</v>
      </c>
      <c r="AI910">
        <f t="shared" si="133"/>
        <v>1.5203238563853992E-2</v>
      </c>
      <c r="AJ910">
        <f t="shared" si="134"/>
        <v>1.7724741181202603E-4</v>
      </c>
    </row>
    <row r="911" spans="1:36" ht="16">
      <c r="A911" t="s">
        <v>85</v>
      </c>
      <c r="B911" t="s">
        <v>86</v>
      </c>
      <c r="C911" t="s">
        <v>13</v>
      </c>
      <c r="D911" t="s">
        <v>14</v>
      </c>
      <c r="E911">
        <v>10</v>
      </c>
      <c r="F911">
        <v>149.387</v>
      </c>
      <c r="G911">
        <v>1368.3</v>
      </c>
      <c r="H911" t="s">
        <v>16</v>
      </c>
      <c r="I911">
        <v>-33.216517999999994</v>
      </c>
      <c r="J911">
        <v>1.0693345744984326</v>
      </c>
      <c r="K911" s="13">
        <f t="shared" si="126"/>
        <v>1.1566902051652144</v>
      </c>
      <c r="M911" t="s">
        <v>151</v>
      </c>
      <c r="N911" t="s">
        <v>152</v>
      </c>
      <c r="O911" t="s">
        <v>148</v>
      </c>
      <c r="P911" t="s">
        <v>154</v>
      </c>
      <c r="Q911">
        <v>4</v>
      </c>
      <c r="R911">
        <v>1</v>
      </c>
      <c r="S911" t="s">
        <v>86</v>
      </c>
      <c r="T911" t="s">
        <v>16</v>
      </c>
      <c r="U911">
        <v>11.85</v>
      </c>
      <c r="V911" s="14">
        <v>13.3</v>
      </c>
      <c r="W911" s="15">
        <v>818.19799999999998</v>
      </c>
      <c r="X911" s="15">
        <v>504.44940000000003</v>
      </c>
      <c r="Y911" s="15">
        <f t="shared" si="127"/>
        <v>0.61653707293344651</v>
      </c>
      <c r="Z911" s="12">
        <f t="shared" si="128"/>
        <v>8.1999430700148395</v>
      </c>
      <c r="AA911">
        <v>7.4951823117138714</v>
      </c>
      <c r="AB911">
        <f t="shared" si="129"/>
        <v>0.91405296935803082</v>
      </c>
      <c r="AC911">
        <f t="shared" si="130"/>
        <v>1.0940285011079092</v>
      </c>
      <c r="AD911">
        <f t="shared" si="131"/>
        <v>12.964237738128723</v>
      </c>
      <c r="AE911">
        <v>995</v>
      </c>
      <c r="AF911">
        <f t="shared" si="132"/>
        <v>1.3029384661435902E-2</v>
      </c>
      <c r="AG911">
        <v>2000</v>
      </c>
      <c r="AH911">
        <v>10.923</v>
      </c>
      <c r="AI911">
        <f t="shared" si="133"/>
        <v>2.385678780817706</v>
      </c>
      <c r="AJ911">
        <f t="shared" si="134"/>
        <v>2.7594912784423307E-2</v>
      </c>
    </row>
    <row r="912" spans="1:36" ht="16">
      <c r="A912" t="s">
        <v>85</v>
      </c>
      <c r="B912" t="s">
        <v>86</v>
      </c>
      <c r="C912" t="s">
        <v>13</v>
      </c>
      <c r="D912" t="s">
        <v>14</v>
      </c>
      <c r="E912">
        <v>11</v>
      </c>
      <c r="F912">
        <v>3.3</v>
      </c>
      <c r="G912">
        <v>1391.7</v>
      </c>
      <c r="H912" t="s">
        <v>49</v>
      </c>
      <c r="I912">
        <v>-21.0737396</v>
      </c>
      <c r="J912">
        <v>1.0826199875546554</v>
      </c>
      <c r="K912" s="13">
        <f t="shared" si="126"/>
        <v>1.1710480777664134</v>
      </c>
      <c r="M912" t="s">
        <v>151</v>
      </c>
      <c r="N912" t="s">
        <v>152</v>
      </c>
      <c r="O912" t="s">
        <v>148</v>
      </c>
      <c r="P912" t="s">
        <v>154</v>
      </c>
      <c r="Q912">
        <v>4</v>
      </c>
      <c r="R912">
        <v>1</v>
      </c>
      <c r="S912" t="s">
        <v>86</v>
      </c>
      <c r="T912" t="s">
        <v>49</v>
      </c>
      <c r="U912">
        <v>0.26176976577613847</v>
      </c>
      <c r="V912" s="14">
        <v>13.3</v>
      </c>
      <c r="W912" s="15">
        <v>818.19799999999998</v>
      </c>
      <c r="X912" s="15">
        <v>504.44940000000003</v>
      </c>
      <c r="Y912" s="15">
        <f t="shared" si="127"/>
        <v>0.61653707293344651</v>
      </c>
      <c r="Z912" s="12">
        <f t="shared" si="128"/>
        <v>8.1999430700148395</v>
      </c>
      <c r="AA912">
        <v>7.4951823117138714</v>
      </c>
      <c r="AB912">
        <f t="shared" si="129"/>
        <v>0.91405296935803082</v>
      </c>
      <c r="AC912">
        <f t="shared" si="130"/>
        <v>1.0940285011079092</v>
      </c>
      <c r="AD912">
        <f t="shared" si="131"/>
        <v>0.28638358448743723</v>
      </c>
      <c r="AE912">
        <v>995</v>
      </c>
      <c r="AF912">
        <f t="shared" si="132"/>
        <v>2.8782269797732386E-4</v>
      </c>
      <c r="AG912">
        <v>2000</v>
      </c>
      <c r="AH912">
        <v>10.923</v>
      </c>
      <c r="AI912">
        <f t="shared" si="133"/>
        <v>5.2700301744451859E-2</v>
      </c>
      <c r="AJ912">
        <f t="shared" si="134"/>
        <v>6.1714587055550305E-4</v>
      </c>
    </row>
    <row r="913" spans="1:36" ht="16">
      <c r="A913" t="s">
        <v>85</v>
      </c>
      <c r="B913" t="s">
        <v>86</v>
      </c>
      <c r="C913" t="s">
        <v>13</v>
      </c>
      <c r="D913" t="s">
        <v>14</v>
      </c>
      <c r="E913">
        <v>12</v>
      </c>
      <c r="F913">
        <v>0.218</v>
      </c>
      <c r="G913">
        <v>1535.5</v>
      </c>
      <c r="H913" t="s">
        <v>17</v>
      </c>
      <c r="I913">
        <v>-20.738839200000001</v>
      </c>
      <c r="J913">
        <v>1.0829863514976967</v>
      </c>
      <c r="K913" s="13">
        <f t="shared" si="126"/>
        <v>1.1714440118258584</v>
      </c>
      <c r="M913" t="s">
        <v>151</v>
      </c>
      <c r="N913" t="s">
        <v>152</v>
      </c>
      <c r="O913" t="s">
        <v>148</v>
      </c>
      <c r="P913" t="s">
        <v>154</v>
      </c>
      <c r="Q913">
        <v>4</v>
      </c>
      <c r="R913">
        <v>1</v>
      </c>
      <c r="S913" t="s">
        <v>86</v>
      </c>
      <c r="T913" t="s">
        <v>17</v>
      </c>
      <c r="U913">
        <v>1.7292669375514602E-2</v>
      </c>
      <c r="V913" s="14">
        <v>13.3</v>
      </c>
      <c r="W913" s="15">
        <v>818.19799999999998</v>
      </c>
      <c r="X913" s="15">
        <v>504.44940000000003</v>
      </c>
      <c r="Y913" s="15">
        <f t="shared" si="127"/>
        <v>0.61653707293344651</v>
      </c>
      <c r="Z913" s="12">
        <f t="shared" si="128"/>
        <v>8.1999430700148395</v>
      </c>
      <c r="AA913">
        <v>7.4951823117138714</v>
      </c>
      <c r="AB913">
        <f t="shared" si="129"/>
        <v>0.91405296935803082</v>
      </c>
      <c r="AC913">
        <f t="shared" si="130"/>
        <v>1.0940285011079092</v>
      </c>
      <c r="AD913">
        <f t="shared" si="131"/>
        <v>1.8918673157048885E-2</v>
      </c>
      <c r="AE913">
        <v>995</v>
      </c>
      <c r="AF913">
        <f t="shared" si="132"/>
        <v>1.9013741866380789E-5</v>
      </c>
      <c r="AG913">
        <v>2000</v>
      </c>
      <c r="AH913">
        <v>10.923</v>
      </c>
      <c r="AI913">
        <f t="shared" si="133"/>
        <v>3.4814138728153049E-3</v>
      </c>
      <c r="AJ913">
        <f t="shared" si="134"/>
        <v>4.0782814339969599E-5</v>
      </c>
    </row>
    <row r="914" spans="1:36" ht="16">
      <c r="A914" t="s">
        <v>85</v>
      </c>
      <c r="B914" t="s">
        <v>86</v>
      </c>
      <c r="C914" t="s">
        <v>13</v>
      </c>
      <c r="D914" t="s">
        <v>14</v>
      </c>
      <c r="E914">
        <v>13</v>
      </c>
      <c r="F914">
        <v>2.395</v>
      </c>
      <c r="G914">
        <v>1648.2</v>
      </c>
      <c r="H914" t="s">
        <v>19</v>
      </c>
      <c r="I914">
        <v>-19.721663199999998</v>
      </c>
      <c r="J914">
        <v>1.0840990734827693</v>
      </c>
      <c r="K914" s="13">
        <f t="shared" si="126"/>
        <v>1.1726465428141704</v>
      </c>
      <c r="M914" t="s">
        <v>151</v>
      </c>
      <c r="N914" t="s">
        <v>152</v>
      </c>
      <c r="O914" t="s">
        <v>148</v>
      </c>
      <c r="P914" t="s">
        <v>154</v>
      </c>
      <c r="Q914">
        <v>4</v>
      </c>
      <c r="R914">
        <v>1</v>
      </c>
      <c r="S914" t="s">
        <v>86</v>
      </c>
      <c r="T914" t="s">
        <v>19</v>
      </c>
      <c r="U914">
        <v>0.18998139061631869</v>
      </c>
      <c r="V914" s="14">
        <v>13.3</v>
      </c>
      <c r="W914" s="15">
        <v>818.19799999999998</v>
      </c>
      <c r="X914" s="15">
        <v>504.44940000000003</v>
      </c>
      <c r="Y914" s="15">
        <f t="shared" si="127"/>
        <v>0.61653707293344651</v>
      </c>
      <c r="Z914" s="12">
        <f t="shared" si="128"/>
        <v>8.1999430700148395</v>
      </c>
      <c r="AA914">
        <v>7.4951823117138714</v>
      </c>
      <c r="AB914">
        <f t="shared" si="129"/>
        <v>0.91405296935803082</v>
      </c>
      <c r="AC914">
        <f t="shared" si="130"/>
        <v>1.0940285011079092</v>
      </c>
      <c r="AD914">
        <f t="shared" si="131"/>
        <v>0.20784505601436734</v>
      </c>
      <c r="AE914">
        <v>995</v>
      </c>
      <c r="AF914">
        <f t="shared" si="132"/>
        <v>2.0888950353202749E-4</v>
      </c>
      <c r="AG914">
        <v>2000</v>
      </c>
      <c r="AH914">
        <v>10.923</v>
      </c>
      <c r="AI914">
        <f t="shared" si="133"/>
        <v>3.8247643235746129E-2</v>
      </c>
      <c r="AJ914">
        <f t="shared" si="134"/>
        <v>4.4850966611187484E-4</v>
      </c>
    </row>
    <row r="915" spans="1:36" ht="16">
      <c r="A915" t="s">
        <v>85</v>
      </c>
      <c r="B915" t="s">
        <v>86</v>
      </c>
      <c r="C915" t="s">
        <v>13</v>
      </c>
      <c r="D915" t="s">
        <v>14</v>
      </c>
      <c r="E915">
        <v>14</v>
      </c>
      <c r="F915">
        <v>1.5489999999999999</v>
      </c>
      <c r="G915">
        <v>1664.3</v>
      </c>
      <c r="H915" t="s">
        <v>20</v>
      </c>
      <c r="I915">
        <v>-14.115680000000001</v>
      </c>
      <c r="J915">
        <v>1.0902311920942394</v>
      </c>
      <c r="K915" s="13">
        <f t="shared" si="126"/>
        <v>1.1792735517520856</v>
      </c>
      <c r="M915" t="s">
        <v>151</v>
      </c>
      <c r="N915" t="s">
        <v>152</v>
      </c>
      <c r="O915" t="s">
        <v>148</v>
      </c>
      <c r="P915" t="s">
        <v>154</v>
      </c>
      <c r="Q915">
        <v>4</v>
      </c>
      <c r="R915">
        <v>1</v>
      </c>
      <c r="S915" t="s">
        <v>86</v>
      </c>
      <c r="T915" t="s">
        <v>20</v>
      </c>
      <c r="U915">
        <v>0.12287314157189046</v>
      </c>
      <c r="V915" s="14">
        <v>13.3</v>
      </c>
      <c r="W915" s="15">
        <v>818.19799999999998</v>
      </c>
      <c r="X915" s="15">
        <v>504.44940000000003</v>
      </c>
      <c r="Y915" s="15">
        <f t="shared" si="127"/>
        <v>0.61653707293344651</v>
      </c>
      <c r="Z915" s="12">
        <f t="shared" si="128"/>
        <v>8.1999430700148395</v>
      </c>
      <c r="AA915">
        <v>7.4951823117138714</v>
      </c>
      <c r="AB915">
        <f t="shared" si="129"/>
        <v>0.91405296935803082</v>
      </c>
      <c r="AC915">
        <f t="shared" si="130"/>
        <v>1.0940285011079092</v>
      </c>
      <c r="AD915">
        <f t="shared" si="131"/>
        <v>0.13442671890031524</v>
      </c>
      <c r="AE915">
        <v>995</v>
      </c>
      <c r="AF915">
        <f t="shared" si="132"/>
        <v>1.3510223005056807E-4</v>
      </c>
      <c r="AG915">
        <v>2000</v>
      </c>
      <c r="AH915">
        <v>10.923</v>
      </c>
      <c r="AI915">
        <f t="shared" si="133"/>
        <v>2.4737202243077554E-2</v>
      </c>
      <c r="AJ915">
        <f t="shared" si="134"/>
        <v>2.9171928349603726E-4</v>
      </c>
    </row>
    <row r="916" spans="1:36" ht="16">
      <c r="A916" t="s">
        <v>85</v>
      </c>
      <c r="B916" t="s">
        <v>86</v>
      </c>
      <c r="C916" t="s">
        <v>13</v>
      </c>
      <c r="D916" t="s">
        <v>14</v>
      </c>
      <c r="E916">
        <v>15</v>
      </c>
      <c r="F916">
        <v>0.315</v>
      </c>
      <c r="G916">
        <v>1714.2</v>
      </c>
      <c r="H916" t="s">
        <v>21</v>
      </c>
      <c r="I916">
        <v>-19.929896400000001</v>
      </c>
      <c r="J916">
        <v>1.0838712824350276</v>
      </c>
      <c r="K916" s="13">
        <f t="shared" si="126"/>
        <v>1.1724003666827727</v>
      </c>
      <c r="M916" t="s">
        <v>151</v>
      </c>
      <c r="N916" t="s">
        <v>152</v>
      </c>
      <c r="O916" t="s">
        <v>148</v>
      </c>
      <c r="P916" t="s">
        <v>154</v>
      </c>
      <c r="Q916">
        <v>4</v>
      </c>
      <c r="R916">
        <v>1</v>
      </c>
      <c r="S916" t="s">
        <v>86</v>
      </c>
      <c r="T916" t="s">
        <v>21</v>
      </c>
      <c r="U916">
        <v>2.4987114005904126E-2</v>
      </c>
      <c r="V916" s="14">
        <v>13.3</v>
      </c>
      <c r="W916" s="15">
        <v>818.19799999999998</v>
      </c>
      <c r="X916" s="15">
        <v>504.44940000000003</v>
      </c>
      <c r="Y916" s="15">
        <f t="shared" si="127"/>
        <v>0.61653707293344651</v>
      </c>
      <c r="Z916" s="12">
        <f t="shared" si="128"/>
        <v>8.1999430700148395</v>
      </c>
      <c r="AA916">
        <v>7.4951823117138714</v>
      </c>
      <c r="AB916">
        <f t="shared" si="129"/>
        <v>0.91405296935803082</v>
      </c>
      <c r="AC916">
        <f t="shared" si="130"/>
        <v>1.0940285011079092</v>
      </c>
      <c r="AD916">
        <f t="shared" si="131"/>
        <v>2.7336614882891734E-2</v>
      </c>
      <c r="AE916">
        <v>995</v>
      </c>
      <c r="AF916">
        <f t="shared" si="132"/>
        <v>2.7473984806926365E-5</v>
      </c>
      <c r="AG916">
        <v>2000</v>
      </c>
      <c r="AH916">
        <v>10.923</v>
      </c>
      <c r="AI916">
        <f t="shared" si="133"/>
        <v>5.030483348334041E-3</v>
      </c>
      <c r="AJ916">
        <f t="shared" si="134"/>
        <v>5.8977405221784114E-5</v>
      </c>
    </row>
    <row r="917" spans="1:36" ht="16">
      <c r="A917" t="s">
        <v>85</v>
      </c>
      <c r="B917" t="s">
        <v>86</v>
      </c>
      <c r="C917" t="s">
        <v>13</v>
      </c>
      <c r="D917" t="s">
        <v>14</v>
      </c>
      <c r="E917">
        <v>16</v>
      </c>
      <c r="F917">
        <v>0.38100000000000001</v>
      </c>
      <c r="G917">
        <v>1721.5</v>
      </c>
      <c r="I917">
        <v>-23.331678400000001</v>
      </c>
      <c r="J917">
        <v>1.0801498469302959</v>
      </c>
      <c r="K917" s="13">
        <f t="shared" si="126"/>
        <v>1.1683785598891991</v>
      </c>
      <c r="M917" t="s">
        <v>151</v>
      </c>
      <c r="N917" t="s">
        <v>152</v>
      </c>
      <c r="O917" t="s">
        <v>148</v>
      </c>
      <c r="P917" t="s">
        <v>154</v>
      </c>
      <c r="Q917">
        <v>4</v>
      </c>
      <c r="R917">
        <v>1</v>
      </c>
      <c r="S917" t="s">
        <v>86</v>
      </c>
      <c r="U917">
        <v>3.0222509321426901E-2</v>
      </c>
      <c r="V917" s="14">
        <v>13.3</v>
      </c>
      <c r="W917" s="15">
        <v>818.19799999999998</v>
      </c>
      <c r="X917" s="15">
        <v>504.44940000000003</v>
      </c>
      <c r="Y917" s="15">
        <f t="shared" si="127"/>
        <v>0.61653707293344651</v>
      </c>
      <c r="Z917" s="12">
        <f t="shared" si="128"/>
        <v>8.1999430700148395</v>
      </c>
      <c r="AA917">
        <v>7.4951823117138714</v>
      </c>
      <c r="AB917">
        <f t="shared" si="129"/>
        <v>0.91405296935803082</v>
      </c>
      <c r="AC917">
        <f t="shared" si="130"/>
        <v>1.0940285011079092</v>
      </c>
      <c r="AD917">
        <f t="shared" si="131"/>
        <v>3.3064286572640482E-2</v>
      </c>
      <c r="AE917">
        <v>995</v>
      </c>
      <c r="AF917">
        <f t="shared" si="132"/>
        <v>3.3230438766472847E-5</v>
      </c>
      <c r="AG917">
        <v>2000</v>
      </c>
      <c r="AH917">
        <v>10.923</v>
      </c>
      <c r="AI917">
        <f t="shared" si="133"/>
        <v>6.0844893832230785E-3</v>
      </c>
      <c r="AJ917">
        <f t="shared" si="134"/>
        <v>7.108986943231302E-5</v>
      </c>
    </row>
    <row r="918" spans="1:36" ht="16">
      <c r="A918" t="s">
        <v>85</v>
      </c>
      <c r="B918" t="s">
        <v>86</v>
      </c>
      <c r="C918" t="s">
        <v>13</v>
      </c>
      <c r="D918" t="s">
        <v>14</v>
      </c>
      <c r="E918">
        <v>17</v>
      </c>
      <c r="F918">
        <v>0.41499999999999998</v>
      </c>
      <c r="G918">
        <v>1797.4</v>
      </c>
      <c r="H918" t="s">
        <v>22</v>
      </c>
      <c r="I918">
        <v>-20.562272800000002</v>
      </c>
      <c r="J918">
        <v>1.0831795050341306</v>
      </c>
      <c r="K918" s="13">
        <f t="shared" si="126"/>
        <v>1.1716527551530773</v>
      </c>
      <c r="M918" t="s">
        <v>151</v>
      </c>
      <c r="N918" t="s">
        <v>152</v>
      </c>
      <c r="O918" t="s">
        <v>148</v>
      </c>
      <c r="P918" t="s">
        <v>154</v>
      </c>
      <c r="Q918">
        <v>4</v>
      </c>
      <c r="R918">
        <v>1</v>
      </c>
      <c r="S918" t="s">
        <v>86</v>
      </c>
      <c r="T918" t="s">
        <v>22</v>
      </c>
      <c r="U918">
        <v>3.2919531150635596E-2</v>
      </c>
      <c r="V918" s="14">
        <v>13.3</v>
      </c>
      <c r="W918" s="15">
        <v>818.19799999999998</v>
      </c>
      <c r="X918" s="15">
        <v>504.44940000000003</v>
      </c>
      <c r="Y918" s="15">
        <f t="shared" si="127"/>
        <v>0.61653707293344651</v>
      </c>
      <c r="Z918" s="12">
        <f t="shared" si="128"/>
        <v>8.1999430700148395</v>
      </c>
      <c r="AA918">
        <v>7.4951823117138714</v>
      </c>
      <c r="AB918">
        <f t="shared" si="129"/>
        <v>0.91405296935803082</v>
      </c>
      <c r="AC918">
        <f t="shared" si="130"/>
        <v>1.0940285011079092</v>
      </c>
      <c r="AD918">
        <f t="shared" si="131"/>
        <v>3.6014905321904989E-2</v>
      </c>
      <c r="AE918">
        <v>995</v>
      </c>
      <c r="AF918">
        <f t="shared" si="132"/>
        <v>3.6195884745633156E-5</v>
      </c>
      <c r="AG918">
        <v>2000</v>
      </c>
      <c r="AH918">
        <v>10.923</v>
      </c>
      <c r="AI918">
        <f t="shared" si="133"/>
        <v>6.627462189075008E-3</v>
      </c>
      <c r="AJ918">
        <f t="shared" si="134"/>
        <v>7.7650843335025786E-5</v>
      </c>
    </row>
    <row r="919" spans="1:36" ht="16">
      <c r="A919" t="s">
        <v>85</v>
      </c>
      <c r="B919" t="s">
        <v>86</v>
      </c>
      <c r="C919" t="s">
        <v>13</v>
      </c>
      <c r="D919" t="s">
        <v>14</v>
      </c>
      <c r="E919">
        <v>18</v>
      </c>
      <c r="F919">
        <v>1.6659999999999999</v>
      </c>
      <c r="G919">
        <v>1829</v>
      </c>
      <c r="H919" t="s">
        <v>23</v>
      </c>
      <c r="I919">
        <v>-11.618800800000001</v>
      </c>
      <c r="J919">
        <v>1.0929621648695309</v>
      </c>
      <c r="K919" s="13">
        <f t="shared" si="126"/>
        <v>1.1822249050584865</v>
      </c>
      <c r="M919" t="s">
        <v>151</v>
      </c>
      <c r="N919" t="s">
        <v>152</v>
      </c>
      <c r="O919" t="s">
        <v>148</v>
      </c>
      <c r="P919" t="s">
        <v>154</v>
      </c>
      <c r="Q919">
        <v>4</v>
      </c>
      <c r="R919">
        <v>1</v>
      </c>
      <c r="S919" t="s">
        <v>86</v>
      </c>
      <c r="T919" t="s">
        <v>23</v>
      </c>
      <c r="U919">
        <v>0.13215406963122628</v>
      </c>
      <c r="V919" s="14">
        <v>13.3</v>
      </c>
      <c r="W919" s="15">
        <v>818.19799999999998</v>
      </c>
      <c r="X919" s="15">
        <v>504.44940000000003</v>
      </c>
      <c r="Y919" s="15">
        <f t="shared" si="127"/>
        <v>0.61653707293344651</v>
      </c>
      <c r="Z919" s="12">
        <f t="shared" si="128"/>
        <v>8.1999430700148395</v>
      </c>
      <c r="AA919">
        <v>7.4951823117138714</v>
      </c>
      <c r="AB919">
        <f t="shared" si="129"/>
        <v>0.91405296935803082</v>
      </c>
      <c r="AC919">
        <f t="shared" si="130"/>
        <v>1.0940285011079092</v>
      </c>
      <c r="AD919">
        <f t="shared" si="131"/>
        <v>0.14458031871396074</v>
      </c>
      <c r="AE919">
        <v>995</v>
      </c>
      <c r="AF919">
        <f t="shared" si="132"/>
        <v>1.4530685297885502E-4</v>
      </c>
      <c r="AG919">
        <v>2000</v>
      </c>
      <c r="AH919">
        <v>10.923</v>
      </c>
      <c r="AI919">
        <f t="shared" si="133"/>
        <v>2.6605667486744485E-2</v>
      </c>
      <c r="AJ919">
        <f t="shared" si="134"/>
        <v>3.145388271853416E-4</v>
      </c>
    </row>
    <row r="920" spans="1:36" ht="16">
      <c r="A920" t="s">
        <v>85</v>
      </c>
      <c r="B920" t="s">
        <v>86</v>
      </c>
      <c r="C920" t="s">
        <v>13</v>
      </c>
      <c r="D920" t="s">
        <v>14</v>
      </c>
      <c r="E920">
        <v>19</v>
      </c>
      <c r="F920">
        <v>0.57699999999999996</v>
      </c>
      <c r="G920">
        <v>1857</v>
      </c>
      <c r="H920" t="s">
        <v>24</v>
      </c>
      <c r="I920">
        <v>-18.152717200000001</v>
      </c>
      <c r="J920">
        <v>1.0858153455716364</v>
      </c>
      <c r="K920" s="13">
        <f t="shared" si="126"/>
        <v>1.1745013327596618</v>
      </c>
      <c r="M920" t="s">
        <v>151</v>
      </c>
      <c r="N920" t="s">
        <v>152</v>
      </c>
      <c r="O920" t="s">
        <v>148</v>
      </c>
      <c r="P920" t="s">
        <v>154</v>
      </c>
      <c r="Q920">
        <v>4</v>
      </c>
      <c r="R920">
        <v>1</v>
      </c>
      <c r="S920" t="s">
        <v>86</v>
      </c>
      <c r="T920" t="s">
        <v>24</v>
      </c>
      <c r="U920">
        <v>4.5770046925100574E-2</v>
      </c>
      <c r="V920" s="14">
        <v>13.3</v>
      </c>
      <c r="W920" s="15">
        <v>818.19799999999998</v>
      </c>
      <c r="X920" s="15">
        <v>504.44940000000003</v>
      </c>
      <c r="Y920" s="15">
        <f t="shared" si="127"/>
        <v>0.61653707293344651</v>
      </c>
      <c r="Z920" s="12">
        <f t="shared" si="128"/>
        <v>8.1999430700148395</v>
      </c>
      <c r="AA920">
        <v>7.4951823117138714</v>
      </c>
      <c r="AB920">
        <f t="shared" si="129"/>
        <v>0.91405296935803082</v>
      </c>
      <c r="AC920">
        <f t="shared" si="130"/>
        <v>1.0940285011079092</v>
      </c>
      <c r="AD920">
        <f t="shared" si="131"/>
        <v>5.0073735833106446E-2</v>
      </c>
      <c r="AE920">
        <v>995</v>
      </c>
      <c r="AF920">
        <f t="shared" si="132"/>
        <v>5.0325362646338133E-5</v>
      </c>
      <c r="AG920">
        <v>2000</v>
      </c>
      <c r="AH920">
        <v>10.923</v>
      </c>
      <c r="AI920">
        <f t="shared" si="133"/>
        <v>9.2145679110753696E-3</v>
      </c>
      <c r="AJ920">
        <f t="shared" si="134"/>
        <v>1.0822522292362435E-4</v>
      </c>
    </row>
    <row r="921" spans="1:36" ht="16">
      <c r="A921" t="s">
        <v>85</v>
      </c>
      <c r="B921" t="s">
        <v>86</v>
      </c>
      <c r="C921" t="s">
        <v>13</v>
      </c>
      <c r="D921" t="s">
        <v>14</v>
      </c>
      <c r="E921">
        <v>20</v>
      </c>
      <c r="F921">
        <v>3.7010000000000001</v>
      </c>
      <c r="G921">
        <v>1865.7</v>
      </c>
      <c r="H921" t="s">
        <v>25</v>
      </c>
      <c r="I921">
        <v>-18.501052000000001</v>
      </c>
      <c r="J921">
        <v>1.0854343068202637</v>
      </c>
      <c r="K921" s="13">
        <f t="shared" si="126"/>
        <v>1.1740895413716588</v>
      </c>
      <c r="M921" t="s">
        <v>151</v>
      </c>
      <c r="N921" t="s">
        <v>152</v>
      </c>
      <c r="O921" t="s">
        <v>148</v>
      </c>
      <c r="P921" t="s">
        <v>154</v>
      </c>
      <c r="Q921">
        <v>4</v>
      </c>
      <c r="R921">
        <v>1</v>
      </c>
      <c r="S921" t="s">
        <v>86</v>
      </c>
      <c r="T921" t="s">
        <v>25</v>
      </c>
      <c r="U921">
        <v>0.29357875852651172</v>
      </c>
      <c r="V921" s="14">
        <v>13.3</v>
      </c>
      <c r="W921" s="15">
        <v>818.19799999999998</v>
      </c>
      <c r="X921" s="15">
        <v>504.44940000000003</v>
      </c>
      <c r="Y921" s="15">
        <f t="shared" si="127"/>
        <v>0.61653707293344651</v>
      </c>
      <c r="Z921" s="12">
        <f t="shared" si="128"/>
        <v>8.1999430700148395</v>
      </c>
      <c r="AA921">
        <v>7.4951823117138714</v>
      </c>
      <c r="AB921">
        <f t="shared" si="129"/>
        <v>0.91405296935803082</v>
      </c>
      <c r="AC921">
        <f t="shared" si="130"/>
        <v>1.0940285011079092</v>
      </c>
      <c r="AD921">
        <f t="shared" si="131"/>
        <v>0.3211835291478804</v>
      </c>
      <c r="AE921">
        <v>995</v>
      </c>
      <c r="AF921">
        <f t="shared" si="132"/>
        <v>3.2279751673153808E-4</v>
      </c>
      <c r="AG921">
        <v>2000</v>
      </c>
      <c r="AH921">
        <v>10.923</v>
      </c>
      <c r="AI921">
        <f t="shared" si="133"/>
        <v>5.9104186895823134E-2</v>
      </c>
      <c r="AJ921">
        <f t="shared" si="134"/>
        <v>6.9393607685661789E-4</v>
      </c>
    </row>
    <row r="922" spans="1:36" ht="16">
      <c r="A922" t="s">
        <v>85</v>
      </c>
      <c r="B922" t="s">
        <v>86</v>
      </c>
      <c r="C922" t="s">
        <v>13</v>
      </c>
      <c r="D922" t="s">
        <v>14</v>
      </c>
      <c r="E922">
        <v>21</v>
      </c>
      <c r="F922">
        <v>0.57599999999999996</v>
      </c>
      <c r="G922">
        <v>1872.4</v>
      </c>
      <c r="I922">
        <v>-6.8649424000000003</v>
      </c>
      <c r="J922">
        <v>1.0981613018485639</v>
      </c>
      <c r="K922" s="13">
        <f t="shared" si="126"/>
        <v>1.1878435585196603</v>
      </c>
      <c r="M922" t="s">
        <v>151</v>
      </c>
      <c r="N922" t="s">
        <v>152</v>
      </c>
      <c r="O922" t="s">
        <v>148</v>
      </c>
      <c r="P922" t="s">
        <v>154</v>
      </c>
      <c r="Q922">
        <v>4</v>
      </c>
      <c r="R922">
        <v>1</v>
      </c>
      <c r="S922" t="s">
        <v>86</v>
      </c>
      <c r="U922">
        <v>4.5690722753653261E-2</v>
      </c>
      <c r="V922" s="14">
        <v>13.3</v>
      </c>
      <c r="W922" s="15">
        <v>818.19799999999998</v>
      </c>
      <c r="X922" s="15">
        <v>504.44940000000003</v>
      </c>
      <c r="Y922" s="15">
        <f t="shared" si="127"/>
        <v>0.61653707293344651</v>
      </c>
      <c r="Z922" s="12">
        <f t="shared" si="128"/>
        <v>8.1999430700148395</v>
      </c>
      <c r="AA922">
        <v>7.4951823117138714</v>
      </c>
      <c r="AB922">
        <f t="shared" si="129"/>
        <v>0.91405296935803082</v>
      </c>
      <c r="AC922">
        <f t="shared" si="130"/>
        <v>1.0940285011079092</v>
      </c>
      <c r="AD922">
        <f t="shared" si="131"/>
        <v>4.998695292871632E-2</v>
      </c>
      <c r="AE922">
        <v>995</v>
      </c>
      <c r="AF922">
        <f t="shared" si="132"/>
        <v>5.0238143646951073E-5</v>
      </c>
      <c r="AG922">
        <v>2000</v>
      </c>
      <c r="AH922">
        <v>10.923</v>
      </c>
      <c r="AI922">
        <f t="shared" si="133"/>
        <v>9.1985981226679614E-3</v>
      </c>
      <c r="AJ922">
        <f t="shared" si="134"/>
        <v>1.0926495527422178E-4</v>
      </c>
    </row>
    <row r="923" spans="1:36" ht="16">
      <c r="A923" t="s">
        <v>85</v>
      </c>
      <c r="B923" t="s">
        <v>86</v>
      </c>
      <c r="C923" t="s">
        <v>13</v>
      </c>
      <c r="D923" t="s">
        <v>14</v>
      </c>
      <c r="E923">
        <v>22</v>
      </c>
      <c r="F923">
        <v>1.829</v>
      </c>
      <c r="G923">
        <v>1881.6</v>
      </c>
      <c r="H923" t="s">
        <v>26</v>
      </c>
      <c r="I923">
        <v>-20.391463999999999</v>
      </c>
      <c r="J923">
        <v>1.0833663593678429</v>
      </c>
      <c r="K923" s="13">
        <f t="shared" si="126"/>
        <v>1.171854690793529</v>
      </c>
      <c r="M923" t="s">
        <v>151</v>
      </c>
      <c r="N923" t="s">
        <v>152</v>
      </c>
      <c r="O923" t="s">
        <v>148</v>
      </c>
      <c r="P923" t="s">
        <v>154</v>
      </c>
      <c r="Q923">
        <v>4</v>
      </c>
      <c r="R923">
        <v>1</v>
      </c>
      <c r="S923" t="s">
        <v>86</v>
      </c>
      <c r="T923" t="s">
        <v>26</v>
      </c>
      <c r="U923">
        <v>0.14508390957713857</v>
      </c>
      <c r="V923" s="14">
        <v>13.3</v>
      </c>
      <c r="W923" s="15">
        <v>818.19799999999998</v>
      </c>
      <c r="X923" s="15">
        <v>504.44940000000003</v>
      </c>
      <c r="Y923" s="15">
        <f t="shared" si="127"/>
        <v>0.61653707293344651</v>
      </c>
      <c r="Z923" s="12">
        <f t="shared" si="128"/>
        <v>8.1999430700148395</v>
      </c>
      <c r="AA923">
        <v>7.4951823117138714</v>
      </c>
      <c r="AB923">
        <f t="shared" si="129"/>
        <v>0.91405296935803082</v>
      </c>
      <c r="AC923">
        <f t="shared" si="130"/>
        <v>1.0940285011079092</v>
      </c>
      <c r="AD923">
        <f t="shared" si="131"/>
        <v>0.15872593212955233</v>
      </c>
      <c r="AE923">
        <v>995</v>
      </c>
      <c r="AF923">
        <f t="shared" si="132"/>
        <v>1.5952354987894707E-4</v>
      </c>
      <c r="AG923">
        <v>2000</v>
      </c>
      <c r="AH923">
        <v>10.923</v>
      </c>
      <c r="AI923">
        <f t="shared" si="133"/>
        <v>2.9208742997152259E-2</v>
      </c>
      <c r="AJ923">
        <f t="shared" si="134"/>
        <v>3.4228402493395512E-4</v>
      </c>
    </row>
    <row r="924" spans="1:36" ht="16">
      <c r="A924" t="s">
        <v>85</v>
      </c>
      <c r="B924" t="s">
        <v>86</v>
      </c>
      <c r="C924" t="s">
        <v>13</v>
      </c>
      <c r="D924" t="s">
        <v>14</v>
      </c>
      <c r="E924">
        <v>23</v>
      </c>
      <c r="F924">
        <v>6.5170000000000003</v>
      </c>
      <c r="G924">
        <v>1896</v>
      </c>
      <c r="H924" t="s">
        <v>27</v>
      </c>
      <c r="I924">
        <v>-17.059732799999999</v>
      </c>
      <c r="J924">
        <v>1.0870109274453108</v>
      </c>
      <c r="K924" s="13">
        <f t="shared" si="126"/>
        <v>1.1757934052234438</v>
      </c>
      <c r="M924" t="s">
        <v>151</v>
      </c>
      <c r="N924" t="s">
        <v>152</v>
      </c>
      <c r="O924" t="s">
        <v>148</v>
      </c>
      <c r="P924" t="s">
        <v>154</v>
      </c>
      <c r="Q924">
        <v>4</v>
      </c>
      <c r="R924">
        <v>1</v>
      </c>
      <c r="S924" t="s">
        <v>86</v>
      </c>
      <c r="T924" t="s">
        <v>27</v>
      </c>
      <c r="U924">
        <v>0.51695562532214989</v>
      </c>
      <c r="V924" s="14">
        <v>13.3</v>
      </c>
      <c r="W924" s="15">
        <v>818.19799999999998</v>
      </c>
      <c r="X924" s="15">
        <v>504.44940000000003</v>
      </c>
      <c r="Y924" s="15">
        <f t="shared" si="127"/>
        <v>0.61653707293344651</v>
      </c>
      <c r="Z924" s="12">
        <f t="shared" si="128"/>
        <v>8.1999430700148395</v>
      </c>
      <c r="AA924">
        <v>7.4951823117138714</v>
      </c>
      <c r="AB924">
        <f t="shared" si="129"/>
        <v>0.91405296935803082</v>
      </c>
      <c r="AC924">
        <f t="shared" si="130"/>
        <v>1.0940285011079092</v>
      </c>
      <c r="AD924">
        <f t="shared" si="131"/>
        <v>0.56556418791049357</v>
      </c>
      <c r="AE924">
        <v>995</v>
      </c>
      <c r="AF924">
        <f t="shared" si="132"/>
        <v>5.6840621900552122E-4</v>
      </c>
      <c r="AG924">
        <v>2000</v>
      </c>
      <c r="AH924">
        <v>10.923</v>
      </c>
      <c r="AI924">
        <f t="shared" si="133"/>
        <v>0.10407511105108876</v>
      </c>
      <c r="AJ924">
        <f t="shared" si="134"/>
        <v>1.2237082922176771E-3</v>
      </c>
    </row>
    <row r="925" spans="1:36" ht="16">
      <c r="A925" t="s">
        <v>85</v>
      </c>
      <c r="B925" t="s">
        <v>86</v>
      </c>
      <c r="C925" t="s">
        <v>13</v>
      </c>
      <c r="D925" t="s">
        <v>14</v>
      </c>
      <c r="E925">
        <v>24</v>
      </c>
      <c r="F925">
        <v>1.4019999999999999</v>
      </c>
      <c r="G925">
        <v>1953.9</v>
      </c>
      <c r="I925">
        <v>-29.761958</v>
      </c>
      <c r="J925">
        <v>1.0731145715713548</v>
      </c>
      <c r="K925" s="13">
        <f t="shared" si="126"/>
        <v>1.1607753730229668</v>
      </c>
      <c r="M925" t="s">
        <v>151</v>
      </c>
      <c r="N925" t="s">
        <v>152</v>
      </c>
      <c r="O925" t="s">
        <v>148</v>
      </c>
      <c r="P925" t="s">
        <v>154</v>
      </c>
      <c r="Q925">
        <v>4</v>
      </c>
      <c r="R925">
        <v>1</v>
      </c>
      <c r="S925" t="s">
        <v>86</v>
      </c>
      <c r="U925">
        <v>0.11121248836913519</v>
      </c>
      <c r="V925" s="14">
        <v>13.3</v>
      </c>
      <c r="W925" s="15">
        <v>818.19799999999998</v>
      </c>
      <c r="X925" s="15">
        <v>504.44940000000003</v>
      </c>
      <c r="Y925" s="15">
        <f t="shared" si="127"/>
        <v>0.61653707293344651</v>
      </c>
      <c r="Z925" s="12">
        <f t="shared" si="128"/>
        <v>8.1999430700148395</v>
      </c>
      <c r="AA925">
        <v>7.4951823117138714</v>
      </c>
      <c r="AB925">
        <f t="shared" si="129"/>
        <v>0.91405296935803082</v>
      </c>
      <c r="AC925">
        <f t="shared" si="130"/>
        <v>1.0940285011079092</v>
      </c>
      <c r="AD925">
        <f t="shared" si="131"/>
        <v>0.12166963195496576</v>
      </c>
      <c r="AE925">
        <v>995</v>
      </c>
      <c r="AF925">
        <f t="shared" si="132"/>
        <v>1.2228103714066911E-4</v>
      </c>
      <c r="AG925">
        <v>2000</v>
      </c>
      <c r="AH925">
        <v>10.923</v>
      </c>
      <c r="AI925">
        <f t="shared" si="133"/>
        <v>2.2389643347188338E-2</v>
      </c>
      <c r="AJ925">
        <f t="shared" si="134"/>
        <v>2.5989346608183732E-4</v>
      </c>
    </row>
    <row r="926" spans="1:36" ht="16">
      <c r="A926" t="s">
        <v>85</v>
      </c>
      <c r="B926" t="s">
        <v>86</v>
      </c>
      <c r="C926" t="s">
        <v>13</v>
      </c>
      <c r="D926" t="s">
        <v>14</v>
      </c>
      <c r="E926">
        <v>25</v>
      </c>
      <c r="F926">
        <v>7.0510000000000002</v>
      </c>
      <c r="G926">
        <v>1973</v>
      </c>
      <c r="H926" t="s">
        <v>28</v>
      </c>
      <c r="I926">
        <v>-21.2531848</v>
      </c>
      <c r="J926">
        <v>1.0824236825487694</v>
      </c>
      <c r="K926" s="13">
        <f t="shared" si="126"/>
        <v>1.1708359284120406</v>
      </c>
      <c r="M926" t="s">
        <v>151</v>
      </c>
      <c r="N926" t="s">
        <v>152</v>
      </c>
      <c r="O926" t="s">
        <v>148</v>
      </c>
      <c r="P926" t="s">
        <v>154</v>
      </c>
      <c r="Q926">
        <v>4</v>
      </c>
      <c r="R926">
        <v>1</v>
      </c>
      <c r="S926" t="s">
        <v>86</v>
      </c>
      <c r="T926" t="s">
        <v>28</v>
      </c>
      <c r="U926">
        <v>0.55931473287501587</v>
      </c>
      <c r="V926" s="14">
        <v>13.3</v>
      </c>
      <c r="W926" s="15">
        <v>818.19799999999998</v>
      </c>
      <c r="X926" s="15">
        <v>504.44940000000003</v>
      </c>
      <c r="Y926" s="15">
        <f t="shared" si="127"/>
        <v>0.61653707293344651</v>
      </c>
      <c r="Z926" s="12">
        <f t="shared" si="128"/>
        <v>8.1999430700148395</v>
      </c>
      <c r="AA926">
        <v>7.4951823117138714</v>
      </c>
      <c r="AB926">
        <f t="shared" si="129"/>
        <v>0.91405296935803082</v>
      </c>
      <c r="AC926">
        <f t="shared" si="130"/>
        <v>1.0940285011079092</v>
      </c>
      <c r="AD926">
        <f t="shared" si="131"/>
        <v>0.61190625885482419</v>
      </c>
      <c r="AE926">
        <v>995</v>
      </c>
      <c r="AF926">
        <f t="shared" si="132"/>
        <v>6.149811646782153E-4</v>
      </c>
      <c r="AG926">
        <v>2000</v>
      </c>
      <c r="AH926">
        <v>10.923</v>
      </c>
      <c r="AI926">
        <f t="shared" si="133"/>
        <v>0.11260297806064548</v>
      </c>
      <c r="AJ926">
        <f t="shared" si="134"/>
        <v>1.318396123595965E-3</v>
      </c>
    </row>
    <row r="927" spans="1:36" ht="16">
      <c r="A927" t="s">
        <v>85</v>
      </c>
      <c r="B927" t="s">
        <v>86</v>
      </c>
      <c r="C927" t="s">
        <v>13</v>
      </c>
      <c r="D927" t="s">
        <v>14</v>
      </c>
      <c r="E927">
        <v>26</v>
      </c>
      <c r="F927">
        <v>0.58099999999999996</v>
      </c>
      <c r="G927">
        <v>1987.8</v>
      </c>
      <c r="H927" t="s">
        <v>29</v>
      </c>
      <c r="I927">
        <v>-23.153192799999999</v>
      </c>
      <c r="J927">
        <v>1.080345111155691</v>
      </c>
      <c r="K927" s="13">
        <f t="shared" si="126"/>
        <v>1.1685895852512764</v>
      </c>
      <c r="M927" t="s">
        <v>151</v>
      </c>
      <c r="N927" t="s">
        <v>152</v>
      </c>
      <c r="O927" t="s">
        <v>148</v>
      </c>
      <c r="P927" t="s">
        <v>154</v>
      </c>
      <c r="Q927">
        <v>4</v>
      </c>
      <c r="R927">
        <v>1</v>
      </c>
      <c r="S927" t="s">
        <v>86</v>
      </c>
      <c r="T927" t="s">
        <v>29</v>
      </c>
      <c r="U927">
        <v>4.6087343610889828E-2</v>
      </c>
      <c r="V927" s="14">
        <v>13.3</v>
      </c>
      <c r="W927" s="15">
        <v>818.19799999999998</v>
      </c>
      <c r="X927" s="15">
        <v>504.44940000000003</v>
      </c>
      <c r="Y927" s="15">
        <f t="shared" si="127"/>
        <v>0.61653707293344651</v>
      </c>
      <c r="Z927" s="12">
        <f t="shared" si="128"/>
        <v>8.1999430700148395</v>
      </c>
      <c r="AA927">
        <v>7.4951823117138714</v>
      </c>
      <c r="AB927">
        <f t="shared" si="129"/>
        <v>0.91405296935803082</v>
      </c>
      <c r="AC927">
        <f t="shared" si="130"/>
        <v>1.0940285011079092</v>
      </c>
      <c r="AD927">
        <f t="shared" si="131"/>
        <v>5.042086745066697E-2</v>
      </c>
      <c r="AE927">
        <v>995</v>
      </c>
      <c r="AF927">
        <f t="shared" si="132"/>
        <v>5.06742386438864E-5</v>
      </c>
      <c r="AG927">
        <v>2000</v>
      </c>
      <c r="AH927">
        <v>10.923</v>
      </c>
      <c r="AI927">
        <f t="shared" si="133"/>
        <v>9.2784470647050074E-3</v>
      </c>
      <c r="AJ927">
        <f t="shared" si="134"/>
        <v>1.0842696607119547E-4</v>
      </c>
    </row>
    <row r="928" spans="1:36" ht="16">
      <c r="A928" t="s">
        <v>85</v>
      </c>
      <c r="B928" t="s">
        <v>86</v>
      </c>
      <c r="C928" t="s">
        <v>13</v>
      </c>
      <c r="D928" t="s">
        <v>14</v>
      </c>
      <c r="E928">
        <v>27</v>
      </c>
      <c r="F928">
        <v>0.56999999999999995</v>
      </c>
      <c r="G928">
        <v>1995.5</v>
      </c>
      <c r="I928">
        <v>-22.8413228</v>
      </c>
      <c r="J928">
        <v>1.0806862967960154</v>
      </c>
      <c r="K928" s="13">
        <f t="shared" si="126"/>
        <v>1.1689583101994652</v>
      </c>
      <c r="M928" t="s">
        <v>151</v>
      </c>
      <c r="N928" t="s">
        <v>152</v>
      </c>
      <c r="O928" t="s">
        <v>148</v>
      </c>
      <c r="P928" t="s">
        <v>154</v>
      </c>
      <c r="Q928">
        <v>4</v>
      </c>
      <c r="R928">
        <v>1</v>
      </c>
      <c r="S928" t="s">
        <v>86</v>
      </c>
      <c r="U928">
        <v>4.5214777724969367E-2</v>
      </c>
      <c r="V928" s="14">
        <v>13.3</v>
      </c>
      <c r="W928" s="15">
        <v>818.19799999999998</v>
      </c>
      <c r="X928" s="15">
        <v>504.44940000000003</v>
      </c>
      <c r="Y928" s="15">
        <f t="shared" si="127"/>
        <v>0.61653707293344651</v>
      </c>
      <c r="Z928" s="12">
        <f t="shared" si="128"/>
        <v>8.1999430700148395</v>
      </c>
      <c r="AA928">
        <v>7.4951823117138714</v>
      </c>
      <c r="AB928">
        <f t="shared" si="129"/>
        <v>0.91405296935803082</v>
      </c>
      <c r="AC928">
        <f t="shared" si="130"/>
        <v>1.0940285011079092</v>
      </c>
      <c r="AD928">
        <f t="shared" si="131"/>
        <v>4.9466255502375517E-2</v>
      </c>
      <c r="AE928">
        <v>995</v>
      </c>
      <c r="AF928">
        <f t="shared" si="132"/>
        <v>4.971482965062866E-5</v>
      </c>
      <c r="AG928">
        <v>2000</v>
      </c>
      <c r="AH928">
        <v>10.923</v>
      </c>
      <c r="AI928">
        <f t="shared" si="133"/>
        <v>9.102779392223502E-3</v>
      </c>
      <c r="AJ928">
        <f t="shared" si="134"/>
        <v>1.0640769616452099E-4</v>
      </c>
    </row>
    <row r="929" spans="1:36" ht="16">
      <c r="A929" t="s">
        <v>85</v>
      </c>
      <c r="B929" t="s">
        <v>86</v>
      </c>
      <c r="C929" t="s">
        <v>13</v>
      </c>
      <c r="D929" t="s">
        <v>14</v>
      </c>
      <c r="E929">
        <v>28</v>
      </c>
      <c r="F929">
        <v>1.4079999999999999</v>
      </c>
      <c r="G929">
        <v>2010.8</v>
      </c>
      <c r="H929" t="s">
        <v>30</v>
      </c>
      <c r="I929">
        <v>-21.155305599999998</v>
      </c>
      <c r="J929">
        <v>1.0825307581031138</v>
      </c>
      <c r="K929" s="13">
        <f t="shared" si="126"/>
        <v>1.170951646354609</v>
      </c>
      <c r="M929" t="s">
        <v>151</v>
      </c>
      <c r="N929" t="s">
        <v>152</v>
      </c>
      <c r="O929" t="s">
        <v>148</v>
      </c>
      <c r="P929" t="s">
        <v>154</v>
      </c>
      <c r="Q929">
        <v>4</v>
      </c>
      <c r="R929">
        <v>1</v>
      </c>
      <c r="S929" t="s">
        <v>86</v>
      </c>
      <c r="T929" t="s">
        <v>30</v>
      </c>
      <c r="U929">
        <v>0.11168843339781907</v>
      </c>
      <c r="V929" s="14">
        <v>13.3</v>
      </c>
      <c r="W929" s="15">
        <v>818.19799999999998</v>
      </c>
      <c r="X929" s="15">
        <v>504.44940000000003</v>
      </c>
      <c r="Y929" s="15">
        <f t="shared" si="127"/>
        <v>0.61653707293344651</v>
      </c>
      <c r="Z929" s="12">
        <f t="shared" si="128"/>
        <v>8.1999430700148395</v>
      </c>
      <c r="AA929">
        <v>7.4951823117138714</v>
      </c>
      <c r="AB929">
        <f t="shared" si="129"/>
        <v>0.91405296935803082</v>
      </c>
      <c r="AC929">
        <f t="shared" si="130"/>
        <v>1.0940285011079092</v>
      </c>
      <c r="AD929">
        <f t="shared" si="131"/>
        <v>0.12219032938130654</v>
      </c>
      <c r="AE929">
        <v>995</v>
      </c>
      <c r="AF929">
        <f t="shared" si="132"/>
        <v>1.2280435113699151E-4</v>
      </c>
      <c r="AG929">
        <v>2000</v>
      </c>
      <c r="AH929">
        <v>10.923</v>
      </c>
      <c r="AI929">
        <f t="shared" si="133"/>
        <v>2.2485462077632794E-2</v>
      </c>
      <c r="AJ929">
        <f t="shared" si="134"/>
        <v>2.6329388838848246E-4</v>
      </c>
    </row>
    <row r="930" spans="1:36" ht="16">
      <c r="A930" t="s">
        <v>85</v>
      </c>
      <c r="B930" t="s">
        <v>86</v>
      </c>
      <c r="C930" t="s">
        <v>13</v>
      </c>
      <c r="D930" t="s">
        <v>14</v>
      </c>
      <c r="E930">
        <v>29</v>
      </c>
      <c r="F930">
        <v>1.17</v>
      </c>
      <c r="G930">
        <v>2027.7</v>
      </c>
      <c r="I930">
        <v>-18.486658000000002</v>
      </c>
      <c r="J930">
        <v>1.0854500522813613</v>
      </c>
      <c r="K930" s="13">
        <f t="shared" si="126"/>
        <v>1.1741065576126908</v>
      </c>
      <c r="M930" t="s">
        <v>151</v>
      </c>
      <c r="N930" t="s">
        <v>152</v>
      </c>
      <c r="O930" t="s">
        <v>148</v>
      </c>
      <c r="P930" t="s">
        <v>154</v>
      </c>
      <c r="Q930">
        <v>4</v>
      </c>
      <c r="R930">
        <v>1</v>
      </c>
      <c r="S930" t="s">
        <v>86</v>
      </c>
      <c r="U930">
        <v>9.2809280593358176E-2</v>
      </c>
      <c r="V930" s="14">
        <v>13.3</v>
      </c>
      <c r="W930" s="15">
        <v>818.19799999999998</v>
      </c>
      <c r="X930" s="15">
        <v>504.44940000000003</v>
      </c>
      <c r="Y930" s="15">
        <f t="shared" si="127"/>
        <v>0.61653707293344651</v>
      </c>
      <c r="Z930" s="12">
        <f t="shared" si="128"/>
        <v>8.1999430700148395</v>
      </c>
      <c r="AA930">
        <v>7.4951823117138714</v>
      </c>
      <c r="AB930">
        <f t="shared" si="129"/>
        <v>0.91405296935803082</v>
      </c>
      <c r="AC930">
        <f t="shared" si="130"/>
        <v>1.0940285011079092</v>
      </c>
      <c r="AD930">
        <f t="shared" si="131"/>
        <v>0.101535998136455</v>
      </c>
      <c r="AE930">
        <v>995</v>
      </c>
      <c r="AF930">
        <f t="shared" si="132"/>
        <v>1.0204622928286935E-4</v>
      </c>
      <c r="AG930">
        <v>2000</v>
      </c>
      <c r="AH930">
        <v>10.923</v>
      </c>
      <c r="AI930">
        <f t="shared" si="133"/>
        <v>1.8684652436669294E-2</v>
      </c>
      <c r="AJ930">
        <f t="shared" si="134"/>
        <v>2.1937772952607362E-4</v>
      </c>
    </row>
    <row r="931" spans="1:36" ht="16">
      <c r="A931" t="s">
        <v>85</v>
      </c>
      <c r="B931" t="s">
        <v>86</v>
      </c>
      <c r="C931" t="s">
        <v>13</v>
      </c>
      <c r="D931" t="s">
        <v>14</v>
      </c>
      <c r="E931">
        <v>30</v>
      </c>
      <c r="F931">
        <v>1.26</v>
      </c>
      <c r="G931">
        <v>2043</v>
      </c>
      <c r="H931" t="s">
        <v>31</v>
      </c>
      <c r="I931">
        <v>-14.452499599999999</v>
      </c>
      <c r="J931">
        <v>1.0898627826083722</v>
      </c>
      <c r="K931" s="13">
        <f t="shared" si="126"/>
        <v>1.1788754118120763</v>
      </c>
      <c r="M931" t="s">
        <v>151</v>
      </c>
      <c r="N931" t="s">
        <v>152</v>
      </c>
      <c r="O931" t="s">
        <v>148</v>
      </c>
      <c r="P931" t="s">
        <v>154</v>
      </c>
      <c r="Q931">
        <v>4</v>
      </c>
      <c r="R931">
        <v>1</v>
      </c>
      <c r="S931" t="s">
        <v>86</v>
      </c>
      <c r="T931" t="s">
        <v>31</v>
      </c>
      <c r="U931">
        <v>9.9948456023616503E-2</v>
      </c>
      <c r="V931" s="14">
        <v>13.3</v>
      </c>
      <c r="W931" s="15">
        <v>818.19799999999998</v>
      </c>
      <c r="X931" s="15">
        <v>504.44940000000003</v>
      </c>
      <c r="Y931" s="15">
        <f t="shared" si="127"/>
        <v>0.61653707293344651</v>
      </c>
      <c r="Z931" s="12">
        <f t="shared" si="128"/>
        <v>8.1999430700148395</v>
      </c>
      <c r="AA931">
        <v>7.4951823117138714</v>
      </c>
      <c r="AB931">
        <f t="shared" si="129"/>
        <v>0.91405296935803082</v>
      </c>
      <c r="AC931">
        <f t="shared" si="130"/>
        <v>1.0940285011079092</v>
      </c>
      <c r="AD931">
        <f t="shared" si="131"/>
        <v>0.10934645953156694</v>
      </c>
      <c r="AE931">
        <v>995</v>
      </c>
      <c r="AF931">
        <f t="shared" si="132"/>
        <v>1.0989593922770546E-4</v>
      </c>
      <c r="AG931">
        <v>2000</v>
      </c>
      <c r="AH931">
        <v>10.923</v>
      </c>
      <c r="AI931">
        <f t="shared" si="133"/>
        <v>2.0121933393336164E-2</v>
      </c>
      <c r="AJ931">
        <f t="shared" si="134"/>
        <v>2.3721252515524342E-4</v>
      </c>
    </row>
    <row r="932" spans="1:36" ht="16">
      <c r="A932" t="s">
        <v>85</v>
      </c>
      <c r="B932" t="s">
        <v>86</v>
      </c>
      <c r="C932" t="s">
        <v>13</v>
      </c>
      <c r="D932" t="s">
        <v>14</v>
      </c>
      <c r="E932">
        <v>31</v>
      </c>
      <c r="F932">
        <v>2.444</v>
      </c>
      <c r="G932">
        <v>2059.5</v>
      </c>
      <c r="H932" t="s">
        <v>32</v>
      </c>
      <c r="I932">
        <v>-20.655353999999999</v>
      </c>
      <c r="J932">
        <v>1.0830776796225243</v>
      </c>
      <c r="K932" s="13">
        <f t="shared" si="126"/>
        <v>1.1715427112263463</v>
      </c>
      <c r="M932" t="s">
        <v>151</v>
      </c>
      <c r="N932" t="s">
        <v>152</v>
      </c>
      <c r="O932" t="s">
        <v>148</v>
      </c>
      <c r="P932" t="s">
        <v>154</v>
      </c>
      <c r="Q932">
        <v>4</v>
      </c>
      <c r="R932">
        <v>1</v>
      </c>
      <c r="S932" t="s">
        <v>86</v>
      </c>
      <c r="T932" t="s">
        <v>32</v>
      </c>
      <c r="U932">
        <v>0.19386827501723711</v>
      </c>
      <c r="V932" s="14">
        <v>13.3</v>
      </c>
      <c r="W932" s="15">
        <v>818.19799999999998</v>
      </c>
      <c r="X932" s="15">
        <v>504.44940000000003</v>
      </c>
      <c r="Y932" s="15">
        <f t="shared" si="127"/>
        <v>0.61653707293344651</v>
      </c>
      <c r="Z932" s="12">
        <f t="shared" si="128"/>
        <v>8.1999430700148395</v>
      </c>
      <c r="AA932">
        <v>7.4951823117138714</v>
      </c>
      <c r="AB932">
        <f t="shared" si="129"/>
        <v>0.91405296935803082</v>
      </c>
      <c r="AC932">
        <f t="shared" si="130"/>
        <v>1.0940285011079092</v>
      </c>
      <c r="AD932">
        <f t="shared" si="131"/>
        <v>0.21209741832948384</v>
      </c>
      <c r="AE932">
        <v>995</v>
      </c>
      <c r="AF932">
        <f t="shared" si="132"/>
        <v>2.131632345019938E-4</v>
      </c>
      <c r="AG932">
        <v>2000</v>
      </c>
      <c r="AH932">
        <v>10.923</v>
      </c>
      <c r="AI932">
        <f t="shared" si="133"/>
        <v>3.9030162867709196E-2</v>
      </c>
      <c r="AJ932">
        <f t="shared" si="134"/>
        <v>4.5725502825641901E-4</v>
      </c>
    </row>
    <row r="933" spans="1:36" ht="16">
      <c r="A933" t="s">
        <v>85</v>
      </c>
      <c r="B933" t="s">
        <v>86</v>
      </c>
      <c r="C933" t="s">
        <v>13</v>
      </c>
      <c r="D933" t="s">
        <v>14</v>
      </c>
      <c r="E933">
        <v>32</v>
      </c>
      <c r="F933">
        <v>2.0230000000000001</v>
      </c>
      <c r="G933">
        <v>2081.6</v>
      </c>
      <c r="H933" t="s">
        <v>33</v>
      </c>
      <c r="I933">
        <v>-22.694503999999998</v>
      </c>
      <c r="J933">
        <v>1.0808469156826608</v>
      </c>
      <c r="K933" s="13">
        <f t="shared" si="126"/>
        <v>1.1691318936071962</v>
      </c>
      <c r="M933" t="s">
        <v>151</v>
      </c>
      <c r="N933" t="s">
        <v>152</v>
      </c>
      <c r="O933" t="s">
        <v>148</v>
      </c>
      <c r="P933" t="s">
        <v>154</v>
      </c>
      <c r="Q933">
        <v>4</v>
      </c>
      <c r="R933">
        <v>1</v>
      </c>
      <c r="S933" t="s">
        <v>86</v>
      </c>
      <c r="T933" t="s">
        <v>33</v>
      </c>
      <c r="U933">
        <v>0.16047279883791765</v>
      </c>
      <c r="V933" s="14">
        <v>13.3</v>
      </c>
      <c r="W933" s="15">
        <v>818.19799999999998</v>
      </c>
      <c r="X933" s="15">
        <v>504.44940000000003</v>
      </c>
      <c r="Y933" s="15">
        <f t="shared" si="127"/>
        <v>0.61653707293344651</v>
      </c>
      <c r="Z933" s="12">
        <f t="shared" si="128"/>
        <v>8.1999430700148395</v>
      </c>
      <c r="AA933">
        <v>7.4951823117138714</v>
      </c>
      <c r="AB933">
        <f t="shared" si="129"/>
        <v>0.91405296935803082</v>
      </c>
      <c r="AC933">
        <f t="shared" si="130"/>
        <v>1.0940285011079092</v>
      </c>
      <c r="AD933">
        <f t="shared" si="131"/>
        <v>0.17556181558123807</v>
      </c>
      <c r="AE933">
        <v>995</v>
      </c>
      <c r="AF933">
        <f t="shared" si="132"/>
        <v>1.7644403576003826E-4</v>
      </c>
      <c r="AG933">
        <v>2000</v>
      </c>
      <c r="AH933">
        <v>10.923</v>
      </c>
      <c r="AI933">
        <f t="shared" si="133"/>
        <v>3.2306881948189738E-2</v>
      </c>
      <c r="AJ933">
        <f t="shared" si="134"/>
        <v>3.7771006068631211E-4</v>
      </c>
    </row>
    <row r="934" spans="1:36" ht="16">
      <c r="A934" t="s">
        <v>85</v>
      </c>
      <c r="B934" t="s">
        <v>86</v>
      </c>
      <c r="C934" t="s">
        <v>13</v>
      </c>
      <c r="D934" t="s">
        <v>14</v>
      </c>
      <c r="E934">
        <v>33</v>
      </c>
      <c r="F934">
        <v>0.38800000000000001</v>
      </c>
      <c r="G934">
        <v>2093.1</v>
      </c>
      <c r="I934">
        <v>-27.628767200000002</v>
      </c>
      <c r="J934">
        <v>1.0754485755114995</v>
      </c>
      <c r="K934" s="13">
        <f t="shared" si="126"/>
        <v>1.1632977955420769</v>
      </c>
      <c r="M934" t="s">
        <v>151</v>
      </c>
      <c r="N934" t="s">
        <v>152</v>
      </c>
      <c r="O934" t="s">
        <v>148</v>
      </c>
      <c r="P934" t="s">
        <v>154</v>
      </c>
      <c r="Q934">
        <v>4</v>
      </c>
      <c r="R934">
        <v>1</v>
      </c>
      <c r="S934" t="s">
        <v>86</v>
      </c>
      <c r="U934">
        <v>3.0777778521558101E-2</v>
      </c>
      <c r="V934" s="14">
        <v>13.3</v>
      </c>
      <c r="W934" s="15">
        <v>818.19799999999998</v>
      </c>
      <c r="X934" s="15">
        <v>504.44940000000003</v>
      </c>
      <c r="Y934" s="15">
        <f t="shared" si="127"/>
        <v>0.61653707293344651</v>
      </c>
      <c r="Z934" s="12">
        <f t="shared" si="128"/>
        <v>8.1999430700148395</v>
      </c>
      <c r="AA934">
        <v>7.4951823117138714</v>
      </c>
      <c r="AB934">
        <f t="shared" si="129"/>
        <v>0.91405296935803082</v>
      </c>
      <c r="AC934">
        <f t="shared" si="130"/>
        <v>1.0940285011079092</v>
      </c>
      <c r="AD934">
        <f t="shared" si="131"/>
        <v>3.3671766903371411E-2</v>
      </c>
      <c r="AE934">
        <v>995</v>
      </c>
      <c r="AF934">
        <f t="shared" si="132"/>
        <v>3.384097176218232E-5</v>
      </c>
      <c r="AG934">
        <v>2000</v>
      </c>
      <c r="AH934">
        <v>10.923</v>
      </c>
      <c r="AI934">
        <f t="shared" si="133"/>
        <v>6.1962779020749469E-3</v>
      </c>
      <c r="AJ934">
        <f t="shared" si="134"/>
        <v>7.2081164240498714E-5</v>
      </c>
    </row>
    <row r="935" spans="1:36" ht="16">
      <c r="A935" t="s">
        <v>85</v>
      </c>
      <c r="B935" t="s">
        <v>86</v>
      </c>
      <c r="C935" t="s">
        <v>13</v>
      </c>
      <c r="D935" t="s">
        <v>14</v>
      </c>
      <c r="E935">
        <v>34</v>
      </c>
      <c r="F935">
        <v>1.4970000000000001</v>
      </c>
      <c r="G935">
        <v>2148.5</v>
      </c>
      <c r="I935">
        <v>-16.5789732</v>
      </c>
      <c r="J935">
        <v>1.0875368063691053</v>
      </c>
      <c r="K935" s="13">
        <f t="shared" si="126"/>
        <v>1.1763617249059599</v>
      </c>
      <c r="M935" t="s">
        <v>151</v>
      </c>
      <c r="N935" t="s">
        <v>152</v>
      </c>
      <c r="O935" t="s">
        <v>148</v>
      </c>
      <c r="P935" t="s">
        <v>154</v>
      </c>
      <c r="Q935">
        <v>4</v>
      </c>
      <c r="R935">
        <v>1</v>
      </c>
      <c r="S935" t="s">
        <v>86</v>
      </c>
      <c r="U935">
        <v>0.11874828465663009</v>
      </c>
      <c r="V935" s="14">
        <v>13.3</v>
      </c>
      <c r="W935" s="15">
        <v>818.19799999999998</v>
      </c>
      <c r="X935" s="15">
        <v>504.44940000000003</v>
      </c>
      <c r="Y935" s="15">
        <f t="shared" si="127"/>
        <v>0.61653707293344651</v>
      </c>
      <c r="Z935" s="12">
        <f t="shared" si="128"/>
        <v>8.1999430700148395</v>
      </c>
      <c r="AA935">
        <v>7.4951823117138714</v>
      </c>
      <c r="AB935">
        <f t="shared" si="129"/>
        <v>0.91405296935803082</v>
      </c>
      <c r="AC935">
        <f t="shared" si="130"/>
        <v>1.0940285011079092</v>
      </c>
      <c r="AD935">
        <f t="shared" si="131"/>
        <v>0.12991400787202834</v>
      </c>
      <c r="AE935">
        <v>995</v>
      </c>
      <c r="AF935">
        <f t="shared" si="132"/>
        <v>1.3056684208244054E-4</v>
      </c>
      <c r="AG935">
        <v>2000</v>
      </c>
      <c r="AH935">
        <v>10.923</v>
      </c>
      <c r="AI935">
        <f t="shared" si="133"/>
        <v>2.3906773245892254E-2</v>
      </c>
      <c r="AJ935">
        <f t="shared" si="134"/>
        <v>2.8123013012473465E-4</v>
      </c>
    </row>
    <row r="936" spans="1:36" ht="16">
      <c r="A936" t="s">
        <v>85</v>
      </c>
      <c r="B936" t="s">
        <v>86</v>
      </c>
      <c r="C936" t="s">
        <v>13</v>
      </c>
      <c r="D936" t="s">
        <v>14</v>
      </c>
      <c r="E936">
        <v>35</v>
      </c>
      <c r="F936">
        <v>0.28799999999999998</v>
      </c>
      <c r="G936">
        <v>2191.6</v>
      </c>
      <c r="H936" t="s">
        <v>35</v>
      </c>
      <c r="I936">
        <v>-29.9116556</v>
      </c>
      <c r="J936">
        <v>1.072950777685556</v>
      </c>
      <c r="K936" s="13">
        <f t="shared" si="126"/>
        <v>1.1605983560817874</v>
      </c>
      <c r="M936" t="s">
        <v>151</v>
      </c>
      <c r="N936" t="s">
        <v>152</v>
      </c>
      <c r="O936" t="s">
        <v>148</v>
      </c>
      <c r="P936" t="s">
        <v>154</v>
      </c>
      <c r="Q936">
        <v>4</v>
      </c>
      <c r="R936">
        <v>1</v>
      </c>
      <c r="S936" t="s">
        <v>86</v>
      </c>
      <c r="T936" t="s">
        <v>35</v>
      </c>
      <c r="U936">
        <v>2.284536137682663E-2</v>
      </c>
      <c r="V936" s="14">
        <v>13.3</v>
      </c>
      <c r="W936" s="15">
        <v>818.19799999999998</v>
      </c>
      <c r="X936" s="15">
        <v>504.44940000000003</v>
      </c>
      <c r="Y936" s="15">
        <f t="shared" si="127"/>
        <v>0.61653707293344651</v>
      </c>
      <c r="Z936" s="12">
        <f t="shared" si="128"/>
        <v>8.1999430700148395</v>
      </c>
      <c r="AA936">
        <v>7.4951823117138714</v>
      </c>
      <c r="AB936">
        <f t="shared" si="129"/>
        <v>0.91405296935803082</v>
      </c>
      <c r="AC936">
        <f t="shared" si="130"/>
        <v>1.0940285011079092</v>
      </c>
      <c r="AD936">
        <f t="shared" si="131"/>
        <v>2.499347646435816E-2</v>
      </c>
      <c r="AE936">
        <v>995</v>
      </c>
      <c r="AF936">
        <f t="shared" si="132"/>
        <v>2.5119071823475537E-5</v>
      </c>
      <c r="AG936">
        <v>2000</v>
      </c>
      <c r="AH936">
        <v>10.923</v>
      </c>
      <c r="AI936">
        <f t="shared" si="133"/>
        <v>4.5992990613339807E-3</v>
      </c>
      <c r="AJ936">
        <f t="shared" si="134"/>
        <v>5.3379389297127255E-5</v>
      </c>
    </row>
    <row r="937" spans="1:36" ht="16">
      <c r="A937" t="s">
        <v>85</v>
      </c>
      <c r="B937" t="s">
        <v>86</v>
      </c>
      <c r="C937" t="s">
        <v>13</v>
      </c>
      <c r="D937" t="s">
        <v>14</v>
      </c>
      <c r="E937">
        <v>36</v>
      </c>
      <c r="F937">
        <v>1.1759999999999999</v>
      </c>
      <c r="G937">
        <v>2210.4</v>
      </c>
      <c r="H937" t="s">
        <v>36</v>
      </c>
      <c r="I937">
        <v>-18.353273600000001</v>
      </c>
      <c r="J937">
        <v>1.0855959599824125</v>
      </c>
      <c r="K937" s="13">
        <f t="shared" si="126"/>
        <v>1.1742642411675077</v>
      </c>
      <c r="M937" t="s">
        <v>151</v>
      </c>
      <c r="N937" t="s">
        <v>152</v>
      </c>
      <c r="O937" t="s">
        <v>148</v>
      </c>
      <c r="P937" t="s">
        <v>154</v>
      </c>
      <c r="Q937">
        <v>4</v>
      </c>
      <c r="R937">
        <v>1</v>
      </c>
      <c r="S937" t="s">
        <v>86</v>
      </c>
      <c r="T937" t="s">
        <v>36</v>
      </c>
      <c r="U937">
        <v>9.328522562204207E-2</v>
      </c>
      <c r="V937" s="14">
        <v>13.3</v>
      </c>
      <c r="W937" s="15">
        <v>818.19799999999998</v>
      </c>
      <c r="X937" s="15">
        <v>504.44940000000003</v>
      </c>
      <c r="Y937" s="15">
        <f t="shared" si="127"/>
        <v>0.61653707293344651</v>
      </c>
      <c r="Z937" s="12">
        <f t="shared" si="128"/>
        <v>8.1999430700148395</v>
      </c>
      <c r="AA937">
        <v>7.4951823117138714</v>
      </c>
      <c r="AB937">
        <f t="shared" si="129"/>
        <v>0.91405296935803082</v>
      </c>
      <c r="AC937">
        <f t="shared" si="130"/>
        <v>1.0940285011079092</v>
      </c>
      <c r="AD937">
        <f t="shared" si="131"/>
        <v>0.10205669556279581</v>
      </c>
      <c r="AE937">
        <v>995</v>
      </c>
      <c r="AF937">
        <f t="shared" si="132"/>
        <v>1.0256954327919178E-4</v>
      </c>
      <c r="AG937">
        <v>2000</v>
      </c>
      <c r="AH937">
        <v>10.923</v>
      </c>
      <c r="AI937">
        <f t="shared" si="133"/>
        <v>1.8780471167113757E-2</v>
      </c>
      <c r="AJ937">
        <f t="shared" si="134"/>
        <v>2.2053235723819094E-4</v>
      </c>
    </row>
    <row r="938" spans="1:36" ht="16">
      <c r="A938" t="s">
        <v>85</v>
      </c>
      <c r="B938" t="s">
        <v>86</v>
      </c>
      <c r="C938" t="s">
        <v>13</v>
      </c>
      <c r="D938" t="s">
        <v>14</v>
      </c>
      <c r="E938">
        <v>37</v>
      </c>
      <c r="F938">
        <v>7.0389999999999997</v>
      </c>
      <c r="G938">
        <v>2219</v>
      </c>
      <c r="H938" t="s">
        <v>37</v>
      </c>
      <c r="I938">
        <v>-14.0465888</v>
      </c>
      <c r="J938">
        <v>1.090306762931609</v>
      </c>
      <c r="K938" s="13">
        <f t="shared" si="126"/>
        <v>1.1793552210868357</v>
      </c>
      <c r="M938" t="s">
        <v>151</v>
      </c>
      <c r="N938" t="s">
        <v>152</v>
      </c>
      <c r="O938" t="s">
        <v>148</v>
      </c>
      <c r="P938" t="s">
        <v>154</v>
      </c>
      <c r="Q938">
        <v>4</v>
      </c>
      <c r="R938">
        <v>1</v>
      </c>
      <c r="S938" t="s">
        <v>86</v>
      </c>
      <c r="T938" t="s">
        <v>37</v>
      </c>
      <c r="U938">
        <v>0.55836284281764803</v>
      </c>
      <c r="V938" s="14">
        <v>13.3</v>
      </c>
      <c r="W938" s="15">
        <v>818.19799999999998</v>
      </c>
      <c r="X938" s="15">
        <v>504.44940000000003</v>
      </c>
      <c r="Y938" s="15">
        <f t="shared" si="127"/>
        <v>0.61653707293344651</v>
      </c>
      <c r="Z938" s="12">
        <f t="shared" si="128"/>
        <v>8.1999430700148395</v>
      </c>
      <c r="AA938">
        <v>7.4951823117138714</v>
      </c>
      <c r="AB938">
        <f t="shared" si="129"/>
        <v>0.91405296935803082</v>
      </c>
      <c r="AC938">
        <f t="shared" si="130"/>
        <v>1.0940285011079092</v>
      </c>
      <c r="AD938">
        <f t="shared" si="131"/>
        <v>0.61086486400214257</v>
      </c>
      <c r="AE938">
        <v>995</v>
      </c>
      <c r="AF938">
        <f t="shared" si="132"/>
        <v>6.1393453668557045E-4</v>
      </c>
      <c r="AG938">
        <v>2000</v>
      </c>
      <c r="AH938">
        <v>10.923</v>
      </c>
      <c r="AI938">
        <f t="shared" si="133"/>
        <v>0.11241134059975655</v>
      </c>
      <c r="AJ938">
        <f t="shared" si="134"/>
        <v>1.3257290144569347E-3</v>
      </c>
    </row>
    <row r="939" spans="1:36" ht="16">
      <c r="A939" t="s">
        <v>85</v>
      </c>
      <c r="B939" t="s">
        <v>86</v>
      </c>
      <c r="C939" t="s">
        <v>13</v>
      </c>
      <c r="D939" t="s">
        <v>14</v>
      </c>
      <c r="E939">
        <v>38</v>
      </c>
      <c r="F939">
        <v>9.1590000000000007</v>
      </c>
      <c r="G939">
        <v>2228.1</v>
      </c>
      <c r="H939" t="s">
        <v>38</v>
      </c>
      <c r="I939">
        <v>-18.1690304</v>
      </c>
      <c r="J939">
        <v>1.0857975008471501</v>
      </c>
      <c r="K939" s="13">
        <f t="shared" si="126"/>
        <v>1.1744820478401243</v>
      </c>
      <c r="M939" t="s">
        <v>151</v>
      </c>
      <c r="N939" t="s">
        <v>152</v>
      </c>
      <c r="O939" t="s">
        <v>148</v>
      </c>
      <c r="P939" t="s">
        <v>154</v>
      </c>
      <c r="Q939">
        <v>4</v>
      </c>
      <c r="R939">
        <v>1</v>
      </c>
      <c r="S939" t="s">
        <v>86</v>
      </c>
      <c r="T939" t="s">
        <v>38</v>
      </c>
      <c r="U939">
        <v>0.72653008628595528</v>
      </c>
      <c r="V939" s="14">
        <v>13.3</v>
      </c>
      <c r="W939" s="15">
        <v>818.19799999999998</v>
      </c>
      <c r="X939" s="15">
        <v>504.44940000000003</v>
      </c>
      <c r="Y939" s="15">
        <f t="shared" si="127"/>
        <v>0.61653707293344651</v>
      </c>
      <c r="Z939" s="12">
        <f t="shared" si="128"/>
        <v>8.1999430700148395</v>
      </c>
      <c r="AA939">
        <v>7.4951823117138714</v>
      </c>
      <c r="AB939">
        <f t="shared" si="129"/>
        <v>0.91405296935803082</v>
      </c>
      <c r="AC939">
        <f t="shared" si="130"/>
        <v>1.0940285011079092</v>
      </c>
      <c r="AD939">
        <f t="shared" si="131"/>
        <v>0.79484462130922362</v>
      </c>
      <c r="AE939">
        <v>995</v>
      </c>
      <c r="AF939">
        <f t="shared" si="132"/>
        <v>7.9883881538615439E-4</v>
      </c>
      <c r="AG939">
        <v>2000</v>
      </c>
      <c r="AH939">
        <v>10.923</v>
      </c>
      <c r="AI939">
        <f t="shared" si="133"/>
        <v>0.14626729202346506</v>
      </c>
      <c r="AJ939">
        <f t="shared" si="134"/>
        <v>1.7178830866774874E-3</v>
      </c>
    </row>
    <row r="940" spans="1:36" ht="16">
      <c r="A940" t="s">
        <v>85</v>
      </c>
      <c r="B940" t="s">
        <v>86</v>
      </c>
      <c r="C940" t="s">
        <v>13</v>
      </c>
      <c r="D940" t="s">
        <v>14</v>
      </c>
      <c r="E940">
        <v>39</v>
      </c>
      <c r="F940">
        <v>0.61699999999999999</v>
      </c>
      <c r="G940">
        <v>2244.5</v>
      </c>
      <c r="H940" t="s">
        <v>39</v>
      </c>
      <c r="I940">
        <v>-16.993520399999998</v>
      </c>
      <c r="J940">
        <v>1.0870833542159475</v>
      </c>
      <c r="K940" s="13">
        <f t="shared" si="126"/>
        <v>1.1758716771846189</v>
      </c>
      <c r="M940" t="s">
        <v>151</v>
      </c>
      <c r="N940" t="s">
        <v>152</v>
      </c>
      <c r="O940" t="s">
        <v>148</v>
      </c>
      <c r="P940" t="s">
        <v>154</v>
      </c>
      <c r="Q940">
        <v>4</v>
      </c>
      <c r="R940">
        <v>1</v>
      </c>
      <c r="S940" t="s">
        <v>86</v>
      </c>
      <c r="T940" t="s">
        <v>39</v>
      </c>
      <c r="U940">
        <v>4.8943013782993164E-2</v>
      </c>
      <c r="V940" s="14">
        <v>13.3</v>
      </c>
      <c r="W940" s="15">
        <v>818.19799999999998</v>
      </c>
      <c r="X940" s="15">
        <v>504.44940000000003</v>
      </c>
      <c r="Y940" s="15">
        <f t="shared" si="127"/>
        <v>0.61653707293344651</v>
      </c>
      <c r="Z940" s="12">
        <f t="shared" si="128"/>
        <v>8.1999430700148395</v>
      </c>
      <c r="AA940">
        <v>7.4951823117138714</v>
      </c>
      <c r="AB940">
        <f t="shared" si="129"/>
        <v>0.91405296935803082</v>
      </c>
      <c r="AC940">
        <f t="shared" si="130"/>
        <v>1.0940285011079092</v>
      </c>
      <c r="AD940">
        <f t="shared" si="131"/>
        <v>5.3545052008711749E-2</v>
      </c>
      <c r="AE940">
        <v>995</v>
      </c>
      <c r="AF940">
        <f t="shared" si="132"/>
        <v>5.3814122621820856E-5</v>
      </c>
      <c r="AG940">
        <v>2000</v>
      </c>
      <c r="AH940">
        <v>10.923</v>
      </c>
      <c r="AI940">
        <f t="shared" si="133"/>
        <v>9.8533594473717585E-3</v>
      </c>
      <c r="AJ940">
        <f t="shared" si="134"/>
        <v>1.158628629928394E-4</v>
      </c>
    </row>
    <row r="941" spans="1:36" ht="16">
      <c r="A941" t="s">
        <v>85</v>
      </c>
      <c r="B941" t="s">
        <v>86</v>
      </c>
      <c r="C941" t="s">
        <v>13</v>
      </c>
      <c r="D941" t="s">
        <v>14</v>
      </c>
      <c r="E941">
        <v>40</v>
      </c>
      <c r="F941">
        <v>2.4769999999999999</v>
      </c>
      <c r="G941">
        <v>2256.1999999999998</v>
      </c>
      <c r="H941" t="s">
        <v>40</v>
      </c>
      <c r="I941">
        <v>-20.769546400000003</v>
      </c>
      <c r="J941">
        <v>1.0829527595013149</v>
      </c>
      <c r="K941" s="13">
        <f t="shared" si="126"/>
        <v>1.1714077085485017</v>
      </c>
      <c r="M941" t="s">
        <v>151</v>
      </c>
      <c r="N941" t="s">
        <v>152</v>
      </c>
      <c r="O941" t="s">
        <v>148</v>
      </c>
      <c r="P941" t="s">
        <v>154</v>
      </c>
      <c r="Q941">
        <v>4</v>
      </c>
      <c r="R941">
        <v>1</v>
      </c>
      <c r="S941" t="s">
        <v>86</v>
      </c>
      <c r="T941" t="s">
        <v>40</v>
      </c>
      <c r="U941">
        <v>0.19648597267499848</v>
      </c>
      <c r="V941" s="14">
        <v>13.3</v>
      </c>
      <c r="W941" s="15">
        <v>818.19799999999998</v>
      </c>
      <c r="X941" s="15">
        <v>504.44940000000003</v>
      </c>
      <c r="Y941" s="15">
        <f t="shared" si="127"/>
        <v>0.61653707293344651</v>
      </c>
      <c r="Z941" s="12">
        <f t="shared" si="128"/>
        <v>8.1999430700148395</v>
      </c>
      <c r="AA941">
        <v>7.4951823117138714</v>
      </c>
      <c r="AB941">
        <f t="shared" si="129"/>
        <v>0.91405296935803082</v>
      </c>
      <c r="AC941">
        <f t="shared" si="130"/>
        <v>1.0940285011079092</v>
      </c>
      <c r="AD941">
        <f t="shared" si="131"/>
        <v>0.21496125417435819</v>
      </c>
      <c r="AE941">
        <v>995</v>
      </c>
      <c r="AF941">
        <f t="shared" si="132"/>
        <v>2.1604146148176701E-4</v>
      </c>
      <c r="AG941">
        <v>2000</v>
      </c>
      <c r="AH941">
        <v>10.923</v>
      </c>
      <c r="AI941">
        <f t="shared" si="133"/>
        <v>3.9557165885153713E-2</v>
      </c>
      <c r="AJ941">
        <f t="shared" si="134"/>
        <v>4.6337569046200878E-4</v>
      </c>
    </row>
    <row r="942" spans="1:36" ht="16">
      <c r="A942" t="s">
        <v>85</v>
      </c>
      <c r="B942" t="s">
        <v>86</v>
      </c>
      <c r="C942" t="s">
        <v>13</v>
      </c>
      <c r="D942" t="s">
        <v>14</v>
      </c>
      <c r="E942">
        <v>41</v>
      </c>
      <c r="F942">
        <v>1.0349999999999999</v>
      </c>
      <c r="G942">
        <v>2266.1999999999998</v>
      </c>
      <c r="I942">
        <v>-21.763691999999999</v>
      </c>
      <c r="J942">
        <v>1.0818652062920397</v>
      </c>
      <c r="K942" s="13">
        <f t="shared" si="126"/>
        <v>1.1702323755346906</v>
      </c>
      <c r="M942" t="s">
        <v>151</v>
      </c>
      <c r="N942" t="s">
        <v>152</v>
      </c>
      <c r="O942" t="s">
        <v>148</v>
      </c>
      <c r="P942" t="s">
        <v>154</v>
      </c>
      <c r="Q942">
        <v>4</v>
      </c>
      <c r="R942">
        <v>1</v>
      </c>
      <c r="S942" t="s">
        <v>86</v>
      </c>
      <c r="U942">
        <v>8.21005174479707E-2</v>
      </c>
      <c r="V942" s="14">
        <v>13.3</v>
      </c>
      <c r="W942" s="15">
        <v>818.19799999999998</v>
      </c>
      <c r="X942" s="15">
        <v>504.44940000000003</v>
      </c>
      <c r="Y942" s="15">
        <f t="shared" si="127"/>
        <v>0.61653707293344651</v>
      </c>
      <c r="Z942" s="12">
        <f t="shared" si="128"/>
        <v>8.1999430700148395</v>
      </c>
      <c r="AA942">
        <v>7.4951823117138714</v>
      </c>
      <c r="AB942">
        <f t="shared" si="129"/>
        <v>0.91405296935803082</v>
      </c>
      <c r="AC942">
        <f t="shared" si="130"/>
        <v>1.0940285011079092</v>
      </c>
      <c r="AD942">
        <f t="shared" si="131"/>
        <v>8.9820306043787129E-2</v>
      </c>
      <c r="AE942">
        <v>995</v>
      </c>
      <c r="AF942">
        <f t="shared" si="132"/>
        <v>9.0271664365615205E-5</v>
      </c>
      <c r="AG942">
        <v>2000</v>
      </c>
      <c r="AH942">
        <v>10.923</v>
      </c>
      <c r="AI942">
        <f t="shared" si="133"/>
        <v>1.6528731001668993E-2</v>
      </c>
      <c r="AJ942">
        <f t="shared" si="134"/>
        <v>1.9342456144656991E-4</v>
      </c>
    </row>
    <row r="943" spans="1:36" ht="16">
      <c r="A943" t="s">
        <v>85</v>
      </c>
      <c r="B943" t="s">
        <v>86</v>
      </c>
      <c r="C943" t="s">
        <v>13</v>
      </c>
      <c r="D943" t="s">
        <v>14</v>
      </c>
      <c r="E943">
        <v>42</v>
      </c>
      <c r="F943">
        <v>0.441</v>
      </c>
      <c r="G943">
        <v>2283.1</v>
      </c>
      <c r="H943" t="s">
        <v>51</v>
      </c>
      <c r="I943">
        <v>-32.4517168</v>
      </c>
      <c r="J943">
        <v>1.0701714487470841</v>
      </c>
      <c r="K943" s="13">
        <f t="shared" si="126"/>
        <v>1.1575946450428534</v>
      </c>
      <c r="M943" t="s">
        <v>151</v>
      </c>
      <c r="N943" t="s">
        <v>152</v>
      </c>
      <c r="O943" t="s">
        <v>148</v>
      </c>
      <c r="P943" t="s">
        <v>154</v>
      </c>
      <c r="Q943">
        <v>4</v>
      </c>
      <c r="R943">
        <v>1</v>
      </c>
      <c r="S943" t="s">
        <v>86</v>
      </c>
      <c r="T943" t="s">
        <v>51</v>
      </c>
      <c r="U943">
        <v>3.4981959608265778E-2</v>
      </c>
      <c r="V943" s="14">
        <v>13.3</v>
      </c>
      <c r="W943" s="15">
        <v>818.19799999999998</v>
      </c>
      <c r="X943" s="15">
        <v>504.44940000000003</v>
      </c>
      <c r="Y943" s="15">
        <f t="shared" si="127"/>
        <v>0.61653707293344651</v>
      </c>
      <c r="Z943" s="12">
        <f t="shared" si="128"/>
        <v>8.1999430700148395</v>
      </c>
      <c r="AA943">
        <v>7.4951823117138714</v>
      </c>
      <c r="AB943">
        <f t="shared" si="129"/>
        <v>0.91405296935803082</v>
      </c>
      <c r="AC943">
        <f t="shared" si="130"/>
        <v>1.0940285011079092</v>
      </c>
      <c r="AD943">
        <f t="shared" si="131"/>
        <v>3.8271260836048433E-2</v>
      </c>
      <c r="AE943">
        <v>995</v>
      </c>
      <c r="AF943">
        <f t="shared" si="132"/>
        <v>3.8463578729696917E-5</v>
      </c>
      <c r="AG943">
        <v>2000</v>
      </c>
      <c r="AH943">
        <v>10.923</v>
      </c>
      <c r="AI943">
        <f t="shared" si="133"/>
        <v>7.0426766876676592E-3</v>
      </c>
      <c r="AJ943">
        <f t="shared" si="134"/>
        <v>8.1525648204122217E-5</v>
      </c>
    </row>
    <row r="944" spans="1:36" ht="16">
      <c r="A944" t="s">
        <v>85</v>
      </c>
      <c r="B944" t="s">
        <v>86</v>
      </c>
      <c r="C944" t="s">
        <v>13</v>
      </c>
      <c r="D944" t="s">
        <v>14</v>
      </c>
      <c r="E944">
        <v>43</v>
      </c>
      <c r="F944">
        <v>0.48699999999999999</v>
      </c>
      <c r="G944">
        <v>2316.3000000000002</v>
      </c>
      <c r="I944">
        <v>-21.055507200000001</v>
      </c>
      <c r="J944">
        <v>1.0826399329394565</v>
      </c>
      <c r="K944" s="13">
        <f t="shared" si="126"/>
        <v>1.1710696329974355</v>
      </c>
      <c r="M944" t="s">
        <v>151</v>
      </c>
      <c r="N944" t="s">
        <v>152</v>
      </c>
      <c r="O944" t="s">
        <v>148</v>
      </c>
      <c r="P944" t="s">
        <v>154</v>
      </c>
      <c r="Q944">
        <v>4</v>
      </c>
      <c r="R944">
        <v>1</v>
      </c>
      <c r="S944" t="s">
        <v>86</v>
      </c>
      <c r="U944">
        <v>3.8630871494842255E-2</v>
      </c>
      <c r="V944" s="14">
        <v>13.3</v>
      </c>
      <c r="W944" s="15">
        <v>818.19799999999998</v>
      </c>
      <c r="X944" s="15">
        <v>504.44940000000003</v>
      </c>
      <c r="Y944" s="15">
        <f t="shared" si="127"/>
        <v>0.61653707293344651</v>
      </c>
      <c r="Z944" s="12">
        <f t="shared" si="128"/>
        <v>8.1999430700148395</v>
      </c>
      <c r="AA944">
        <v>7.4951823117138714</v>
      </c>
      <c r="AB944">
        <f t="shared" si="129"/>
        <v>0.91405296935803082</v>
      </c>
      <c r="AC944">
        <f t="shared" si="130"/>
        <v>1.0940285011079092</v>
      </c>
      <c r="AD944">
        <f t="shared" si="131"/>
        <v>4.2263274437994526E-2</v>
      </c>
      <c r="AE944">
        <v>995</v>
      </c>
      <c r="AF944">
        <f t="shared" si="132"/>
        <v>4.2475652701502034E-5</v>
      </c>
      <c r="AG944">
        <v>2000</v>
      </c>
      <c r="AH944">
        <v>10.923</v>
      </c>
      <c r="AI944">
        <f t="shared" si="133"/>
        <v>7.7772869544085015E-3</v>
      </c>
      <c r="AJ944">
        <f t="shared" si="134"/>
        <v>9.1077445794149068E-5</v>
      </c>
    </row>
    <row r="945" spans="1:36" ht="16">
      <c r="A945" t="s">
        <v>85</v>
      </c>
      <c r="B945" t="s">
        <v>86</v>
      </c>
      <c r="C945" t="s">
        <v>13</v>
      </c>
      <c r="D945" t="s">
        <v>14</v>
      </c>
      <c r="E945">
        <v>44</v>
      </c>
      <c r="F945">
        <v>3.621</v>
      </c>
      <c r="G945">
        <v>2323</v>
      </c>
      <c r="I945">
        <v>-12.417187999999999</v>
      </c>
      <c r="J945">
        <v>1.0920889417055979</v>
      </c>
      <c r="K945" s="13">
        <f t="shared" si="126"/>
        <v>1.181281217101577</v>
      </c>
      <c r="M945" t="s">
        <v>151</v>
      </c>
      <c r="N945" t="s">
        <v>152</v>
      </c>
      <c r="O945" t="s">
        <v>148</v>
      </c>
      <c r="P945" t="s">
        <v>154</v>
      </c>
      <c r="Q945">
        <v>4</v>
      </c>
      <c r="R945">
        <v>1</v>
      </c>
      <c r="S945" t="s">
        <v>86</v>
      </c>
      <c r="U945">
        <v>0.28723282481072648</v>
      </c>
      <c r="V945" s="14">
        <v>13.3</v>
      </c>
      <c r="W945" s="15">
        <v>818.19799999999998</v>
      </c>
      <c r="X945" s="15">
        <v>504.44940000000003</v>
      </c>
      <c r="Y945" s="15">
        <f t="shared" si="127"/>
        <v>0.61653707293344651</v>
      </c>
      <c r="Z945" s="12">
        <f t="shared" si="128"/>
        <v>8.1999430700148395</v>
      </c>
      <c r="AA945">
        <v>7.4951823117138714</v>
      </c>
      <c r="AB945">
        <f t="shared" si="129"/>
        <v>0.91405296935803082</v>
      </c>
      <c r="AC945">
        <f t="shared" si="130"/>
        <v>1.0940285011079092</v>
      </c>
      <c r="AD945">
        <f t="shared" si="131"/>
        <v>0.31424089679666978</v>
      </c>
      <c r="AE945">
        <v>995</v>
      </c>
      <c r="AF945">
        <f t="shared" si="132"/>
        <v>3.1581999678057264E-4</v>
      </c>
      <c r="AG945">
        <v>2000</v>
      </c>
      <c r="AH945">
        <v>10.923</v>
      </c>
      <c r="AI945">
        <f t="shared" si="133"/>
        <v>5.782660382323037E-2</v>
      </c>
      <c r="AJ945">
        <f t="shared" si="134"/>
        <v>6.8309480945156272E-4</v>
      </c>
    </row>
    <row r="946" spans="1:36" ht="16">
      <c r="A946" t="s">
        <v>85</v>
      </c>
      <c r="B946" t="s">
        <v>86</v>
      </c>
      <c r="C946" t="s">
        <v>13</v>
      </c>
      <c r="D946" t="s">
        <v>14</v>
      </c>
      <c r="E946">
        <v>45</v>
      </c>
      <c r="F946">
        <v>0.33200000000000002</v>
      </c>
      <c r="G946">
        <v>2392.6</v>
      </c>
      <c r="H946" t="s">
        <v>41</v>
      </c>
      <c r="I946">
        <v>-17.200793999999998</v>
      </c>
      <c r="J946">
        <v>1.0868566265802682</v>
      </c>
      <c r="K946" s="13">
        <f t="shared" si="126"/>
        <v>1.1756266515014042</v>
      </c>
      <c r="M946" t="s">
        <v>151</v>
      </c>
      <c r="N946" t="s">
        <v>152</v>
      </c>
      <c r="O946" t="s">
        <v>148</v>
      </c>
      <c r="P946" t="s">
        <v>154</v>
      </c>
      <c r="Q946">
        <v>4</v>
      </c>
      <c r="R946">
        <v>1</v>
      </c>
      <c r="S946" t="s">
        <v>86</v>
      </c>
      <c r="T946" t="s">
        <v>41</v>
      </c>
      <c r="U946">
        <v>2.633562492050848E-2</v>
      </c>
      <c r="V946" s="14">
        <v>13.3</v>
      </c>
      <c r="W946" s="15">
        <v>818.19799999999998</v>
      </c>
      <c r="X946" s="15">
        <v>504.44940000000003</v>
      </c>
      <c r="Y946" s="15">
        <f t="shared" si="127"/>
        <v>0.61653707293344651</v>
      </c>
      <c r="Z946" s="12">
        <f t="shared" si="128"/>
        <v>8.1999430700148395</v>
      </c>
      <c r="AA946">
        <v>7.4951823117138714</v>
      </c>
      <c r="AB946">
        <f t="shared" si="129"/>
        <v>0.91405296935803082</v>
      </c>
      <c r="AC946">
        <f t="shared" si="130"/>
        <v>1.0940285011079092</v>
      </c>
      <c r="AD946">
        <f t="shared" si="131"/>
        <v>2.8811924257523991E-2</v>
      </c>
      <c r="AE946">
        <v>995</v>
      </c>
      <c r="AF946">
        <f t="shared" si="132"/>
        <v>2.8956707796506523E-5</v>
      </c>
      <c r="AG946">
        <v>2000</v>
      </c>
      <c r="AH946">
        <v>10.923</v>
      </c>
      <c r="AI946">
        <f t="shared" si="133"/>
        <v>5.3019697512600057E-3</v>
      </c>
      <c r="AJ946">
        <f t="shared" si="134"/>
        <v>6.2331369450355329E-5</v>
      </c>
    </row>
    <row r="947" spans="1:36" ht="16">
      <c r="A947" t="s">
        <v>85</v>
      </c>
      <c r="B947" t="s">
        <v>86</v>
      </c>
      <c r="C947" t="s">
        <v>13</v>
      </c>
      <c r="D947" t="s">
        <v>14</v>
      </c>
      <c r="E947">
        <v>46</v>
      </c>
      <c r="F947">
        <v>4.7569999999999997</v>
      </c>
      <c r="G947">
        <v>2416.9</v>
      </c>
      <c r="H947" t="s">
        <v>42</v>
      </c>
      <c r="I947">
        <v>-22.191673600000001</v>
      </c>
      <c r="J947">
        <v>1.0813970051722332</v>
      </c>
      <c r="K947" s="13">
        <f t="shared" si="126"/>
        <v>1.1697263837952074</v>
      </c>
      <c r="M947" t="s">
        <v>151</v>
      </c>
      <c r="N947" t="s">
        <v>152</v>
      </c>
      <c r="O947" t="s">
        <v>148</v>
      </c>
      <c r="P947" t="s">
        <v>154</v>
      </c>
      <c r="Q947">
        <v>4</v>
      </c>
      <c r="R947">
        <v>1</v>
      </c>
      <c r="S947" t="s">
        <v>86</v>
      </c>
      <c r="T947" t="s">
        <v>42</v>
      </c>
      <c r="U947">
        <v>0.37734508357487595</v>
      </c>
      <c r="V947" s="14">
        <v>13.3</v>
      </c>
      <c r="W947" s="15">
        <v>818.19799999999998</v>
      </c>
      <c r="X947" s="15">
        <v>504.44940000000003</v>
      </c>
      <c r="Y947" s="15">
        <f t="shared" si="127"/>
        <v>0.61653707293344651</v>
      </c>
      <c r="Z947" s="12">
        <f t="shared" si="128"/>
        <v>8.1999430700148395</v>
      </c>
      <c r="AA947">
        <v>7.4951823117138714</v>
      </c>
      <c r="AB947">
        <f t="shared" si="129"/>
        <v>0.91405296935803082</v>
      </c>
      <c r="AC947">
        <f t="shared" si="130"/>
        <v>1.0940285011079092</v>
      </c>
      <c r="AD947">
        <f t="shared" si="131"/>
        <v>0.41282627618386025</v>
      </c>
      <c r="AE947">
        <v>995</v>
      </c>
      <c r="AF947">
        <f t="shared" si="132"/>
        <v>4.1490078008428168E-4</v>
      </c>
      <c r="AG947">
        <v>2000</v>
      </c>
      <c r="AH947">
        <v>10.923</v>
      </c>
      <c r="AI947">
        <f t="shared" si="133"/>
        <v>7.5968283454047728E-2</v>
      </c>
      <c r="AJ947">
        <f t="shared" si="134"/>
        <v>8.8862105487832544E-4</v>
      </c>
    </row>
    <row r="948" spans="1:36" ht="16">
      <c r="A948" t="s">
        <v>85</v>
      </c>
      <c r="B948" t="s">
        <v>86</v>
      </c>
      <c r="C948" t="s">
        <v>13</v>
      </c>
      <c r="D948" t="s">
        <v>14</v>
      </c>
      <c r="E948">
        <v>47</v>
      </c>
      <c r="F948">
        <v>94.488</v>
      </c>
      <c r="G948">
        <v>2435.6999999999998</v>
      </c>
      <c r="H948" t="s">
        <v>43</v>
      </c>
      <c r="I948">
        <v>-29.206349599999999</v>
      </c>
      <c r="J948">
        <v>1.0737224941359038</v>
      </c>
      <c r="K948" s="13">
        <f t="shared" si="126"/>
        <v>1.1614323726646238</v>
      </c>
      <c r="M948" t="s">
        <v>151</v>
      </c>
      <c r="N948" t="s">
        <v>152</v>
      </c>
      <c r="O948" t="s">
        <v>148</v>
      </c>
      <c r="P948" t="s">
        <v>154</v>
      </c>
      <c r="Q948">
        <v>4</v>
      </c>
      <c r="R948">
        <v>1</v>
      </c>
      <c r="S948" t="s">
        <v>86</v>
      </c>
      <c r="T948" t="s">
        <v>43</v>
      </c>
      <c r="U948">
        <v>7.4951823117138714</v>
      </c>
      <c r="V948" s="14">
        <v>13.3</v>
      </c>
      <c r="W948" s="15">
        <v>818.19799999999998</v>
      </c>
      <c r="X948" s="15">
        <v>504.44940000000003</v>
      </c>
      <c r="Y948" s="15">
        <f t="shared" si="127"/>
        <v>0.61653707293344651</v>
      </c>
      <c r="Z948" s="12">
        <f t="shared" si="128"/>
        <v>8.1999430700148395</v>
      </c>
      <c r="AA948">
        <v>7.4951823117138714</v>
      </c>
      <c r="AB948">
        <f t="shared" si="129"/>
        <v>0.91405296935803082</v>
      </c>
      <c r="AC948">
        <f t="shared" si="130"/>
        <v>1.0940285011079092</v>
      </c>
      <c r="AD948">
        <f t="shared" si="131"/>
        <v>8.1999430700148395</v>
      </c>
      <c r="AE948">
        <v>995</v>
      </c>
      <c r="AF948">
        <f t="shared" si="132"/>
        <v>8.2411488140852664E-3</v>
      </c>
      <c r="AG948">
        <v>2000</v>
      </c>
      <c r="AH948">
        <v>10.923</v>
      </c>
      <c r="AI948">
        <f t="shared" si="133"/>
        <v>1.5089533670393236</v>
      </c>
      <c r="AJ948">
        <f t="shared" si="134"/>
        <v>1.7525472893207546E-2</v>
      </c>
    </row>
    <row r="949" spans="1:36" ht="16">
      <c r="A949" t="s">
        <v>85</v>
      </c>
      <c r="B949" t="s">
        <v>86</v>
      </c>
      <c r="C949" t="s">
        <v>13</v>
      </c>
      <c r="D949" t="s">
        <v>14</v>
      </c>
      <c r="E949">
        <v>48</v>
      </c>
      <c r="F949">
        <v>0.371</v>
      </c>
      <c r="G949">
        <v>2475.1999999999998</v>
      </c>
      <c r="I949">
        <v>-6.0694340000000002</v>
      </c>
      <c r="J949">
        <v>1.0990312695678759</v>
      </c>
      <c r="K949" s="13">
        <f t="shared" si="126"/>
        <v>1.1887837189079906</v>
      </c>
      <c r="M949" t="s">
        <v>151</v>
      </c>
      <c r="N949" t="s">
        <v>152</v>
      </c>
      <c r="O949" t="s">
        <v>148</v>
      </c>
      <c r="P949" t="s">
        <v>154</v>
      </c>
      <c r="Q949">
        <v>4</v>
      </c>
      <c r="R949">
        <v>1</v>
      </c>
      <c r="S949" t="s">
        <v>86</v>
      </c>
      <c r="U949">
        <v>2.942926760695375E-2</v>
      </c>
      <c r="V949" s="14">
        <v>13.3</v>
      </c>
      <c r="W949" s="15">
        <v>818.19799999999998</v>
      </c>
      <c r="X949" s="15">
        <v>504.44940000000003</v>
      </c>
      <c r="Y949" s="15">
        <f t="shared" si="127"/>
        <v>0.61653707293344651</v>
      </c>
      <c r="Z949" s="12">
        <f t="shared" si="128"/>
        <v>8.1999430700148395</v>
      </c>
      <c r="AA949">
        <v>7.4951823117138714</v>
      </c>
      <c r="AB949">
        <f t="shared" si="129"/>
        <v>0.91405296935803082</v>
      </c>
      <c r="AC949">
        <f t="shared" si="130"/>
        <v>1.0940285011079092</v>
      </c>
      <c r="AD949">
        <f t="shared" si="131"/>
        <v>3.2196457528739154E-2</v>
      </c>
      <c r="AE949">
        <v>995</v>
      </c>
      <c r="AF949">
        <f t="shared" si="132"/>
        <v>3.2358248772602166E-5</v>
      </c>
      <c r="AG949">
        <v>2000</v>
      </c>
      <c r="AH949">
        <v>10.923</v>
      </c>
      <c r="AI949">
        <f t="shared" si="133"/>
        <v>5.924791499148983E-3</v>
      </c>
      <c r="AJ949">
        <f t="shared" si="134"/>
        <v>7.0432956721127769E-5</v>
      </c>
    </row>
    <row r="950" spans="1:36" ht="16">
      <c r="A950" t="s">
        <v>85</v>
      </c>
      <c r="B950" t="s">
        <v>86</v>
      </c>
      <c r="C950" t="s">
        <v>13</v>
      </c>
      <c r="D950" t="s">
        <v>14</v>
      </c>
      <c r="E950">
        <v>49</v>
      </c>
      <c r="F950">
        <v>0.52200000000000002</v>
      </c>
      <c r="G950">
        <v>2505.5</v>
      </c>
      <c r="H950" t="s">
        <v>44</v>
      </c>
      <c r="I950">
        <v>-21.765611199999999</v>
      </c>
      <c r="J950">
        <v>1.0818631067453417</v>
      </c>
      <c r="K950" s="13">
        <f t="shared" si="126"/>
        <v>1.1702301065250023</v>
      </c>
      <c r="M950" t="s">
        <v>151</v>
      </c>
      <c r="N950" t="s">
        <v>152</v>
      </c>
      <c r="O950" t="s">
        <v>148</v>
      </c>
      <c r="P950" t="s">
        <v>154</v>
      </c>
      <c r="Q950">
        <v>4</v>
      </c>
      <c r="R950">
        <v>1</v>
      </c>
      <c r="S950" t="s">
        <v>86</v>
      </c>
      <c r="T950" t="s">
        <v>44</v>
      </c>
      <c r="U950">
        <v>4.1407217495498271E-2</v>
      </c>
      <c r="V950" s="14">
        <v>13.3</v>
      </c>
      <c r="W950" s="15">
        <v>818.19799999999998</v>
      </c>
      <c r="X950" s="15">
        <v>504.44940000000003</v>
      </c>
      <c r="Y950" s="15">
        <f t="shared" si="127"/>
        <v>0.61653707293344651</v>
      </c>
      <c r="Z950" s="12">
        <f t="shared" si="128"/>
        <v>8.1999430700148395</v>
      </c>
      <c r="AA950">
        <v>7.4951823117138714</v>
      </c>
      <c r="AB950">
        <f t="shared" si="129"/>
        <v>0.91405296935803082</v>
      </c>
      <c r="AC950">
        <f t="shared" si="130"/>
        <v>1.0940285011079092</v>
      </c>
      <c r="AD950">
        <f t="shared" si="131"/>
        <v>4.5300676091649165E-2</v>
      </c>
      <c r="AE950">
        <v>995</v>
      </c>
      <c r="AF950">
        <f t="shared" si="132"/>
        <v>4.552831768004941E-5</v>
      </c>
      <c r="AG950">
        <v>2000</v>
      </c>
      <c r="AH950">
        <v>10.923</v>
      </c>
      <c r="AI950">
        <f t="shared" si="133"/>
        <v>8.3362295486678409E-3</v>
      </c>
      <c r="AJ950">
        <f t="shared" si="134"/>
        <v>9.7553067927544387E-5</v>
      </c>
    </row>
    <row r="951" spans="1:36" ht="16">
      <c r="A951" t="s">
        <v>85</v>
      </c>
      <c r="B951" t="s">
        <v>86</v>
      </c>
      <c r="C951" t="s">
        <v>13</v>
      </c>
      <c r="D951" t="s">
        <v>14</v>
      </c>
      <c r="E951">
        <v>50</v>
      </c>
      <c r="F951">
        <v>0.64400000000000002</v>
      </c>
      <c r="G951">
        <v>2566.1</v>
      </c>
      <c r="H951" t="s">
        <v>45</v>
      </c>
      <c r="I951">
        <v>-22.842282399999998</v>
      </c>
      <c r="J951">
        <v>1.0806852469976549</v>
      </c>
      <c r="K951" s="13">
        <f t="shared" si="126"/>
        <v>1.1689571756653832</v>
      </c>
      <c r="M951" t="s">
        <v>151</v>
      </c>
      <c r="N951" t="s">
        <v>152</v>
      </c>
      <c r="O951" t="s">
        <v>148</v>
      </c>
      <c r="P951" t="s">
        <v>154</v>
      </c>
      <c r="Q951">
        <v>4</v>
      </c>
      <c r="R951">
        <v>1</v>
      </c>
      <c r="S951" t="s">
        <v>86</v>
      </c>
      <c r="T951" t="s">
        <v>45</v>
      </c>
      <c r="U951">
        <v>5.1084766412070666E-2</v>
      </c>
      <c r="V951" s="14">
        <v>13.3</v>
      </c>
      <c r="W951" s="15">
        <v>818.19799999999998</v>
      </c>
      <c r="X951" s="15">
        <v>504.44940000000003</v>
      </c>
      <c r="Y951" s="15">
        <f t="shared" si="127"/>
        <v>0.61653707293344651</v>
      </c>
      <c r="Z951" s="12">
        <f t="shared" si="128"/>
        <v>8.1999430700148395</v>
      </c>
      <c r="AA951">
        <v>7.4951823117138714</v>
      </c>
      <c r="AB951">
        <f t="shared" si="129"/>
        <v>0.91405296935803082</v>
      </c>
      <c r="AC951">
        <f t="shared" si="130"/>
        <v>1.0940285011079092</v>
      </c>
      <c r="AD951">
        <f t="shared" si="131"/>
        <v>5.5888190427245334E-2</v>
      </c>
      <c r="AE951">
        <v>995</v>
      </c>
      <c r="AF951">
        <f t="shared" si="132"/>
        <v>5.6169035605271692E-5</v>
      </c>
      <c r="AG951">
        <v>2000</v>
      </c>
      <c r="AH951">
        <v>10.923</v>
      </c>
      <c r="AI951">
        <f t="shared" si="133"/>
        <v>1.028454373437182E-2</v>
      </c>
      <c r="AJ951">
        <f t="shared" si="134"/>
        <v>1.2022191196738395E-4</v>
      </c>
    </row>
    <row r="952" spans="1:36" ht="16">
      <c r="A952" t="s">
        <v>85</v>
      </c>
      <c r="B952" t="s">
        <v>86</v>
      </c>
      <c r="C952" t="s">
        <v>13</v>
      </c>
      <c r="D952" t="s">
        <v>14</v>
      </c>
      <c r="E952">
        <v>51</v>
      </c>
      <c r="F952">
        <v>0.53300000000000003</v>
      </c>
      <c r="G952">
        <v>2601.6</v>
      </c>
      <c r="H952" t="s">
        <v>46</v>
      </c>
      <c r="I952">
        <v>-25.2057772</v>
      </c>
      <c r="J952">
        <v>1.0780995260201582</v>
      </c>
      <c r="K952" s="13">
        <f t="shared" si="126"/>
        <v>1.1661627391783291</v>
      </c>
      <c r="M952" t="s">
        <v>151</v>
      </c>
      <c r="N952" t="s">
        <v>152</v>
      </c>
      <c r="O952" t="s">
        <v>148</v>
      </c>
      <c r="P952" t="s">
        <v>154</v>
      </c>
      <c r="Q952">
        <v>4</v>
      </c>
      <c r="R952">
        <v>1</v>
      </c>
      <c r="S952" t="s">
        <v>86</v>
      </c>
      <c r="T952" t="s">
        <v>46</v>
      </c>
      <c r="U952">
        <v>4.2279783381418731E-2</v>
      </c>
      <c r="V952" s="14">
        <v>13.3</v>
      </c>
      <c r="W952" s="15">
        <v>818.19799999999998</v>
      </c>
      <c r="X952" s="15">
        <v>504.44940000000003</v>
      </c>
      <c r="Y952" s="15">
        <f t="shared" si="127"/>
        <v>0.61653707293344651</v>
      </c>
      <c r="Z952" s="12">
        <f t="shared" si="128"/>
        <v>8.1999430700148395</v>
      </c>
      <c r="AA952">
        <v>7.4951823117138714</v>
      </c>
      <c r="AB952">
        <f t="shared" si="129"/>
        <v>0.91405296935803082</v>
      </c>
      <c r="AC952">
        <f t="shared" si="130"/>
        <v>1.0940285011079092</v>
      </c>
      <c r="AD952">
        <f t="shared" si="131"/>
        <v>4.6255288039940619E-2</v>
      </c>
      <c r="AE952">
        <v>995</v>
      </c>
      <c r="AF952">
        <f t="shared" si="132"/>
        <v>4.6487726673307157E-5</v>
      </c>
      <c r="AG952">
        <v>2000</v>
      </c>
      <c r="AH952">
        <v>10.923</v>
      </c>
      <c r="AI952">
        <f t="shared" si="133"/>
        <v>8.511897221149348E-3</v>
      </c>
      <c r="AJ952">
        <f t="shared" si="134"/>
        <v>9.9262573790199313E-5</v>
      </c>
    </row>
    <row r="953" spans="1:36" ht="16">
      <c r="A953" t="s">
        <v>85</v>
      </c>
      <c r="B953" t="s">
        <v>86</v>
      </c>
      <c r="C953" t="s">
        <v>13</v>
      </c>
      <c r="D953" t="s">
        <v>14</v>
      </c>
      <c r="E953">
        <v>52</v>
      </c>
      <c r="F953">
        <v>0.747</v>
      </c>
      <c r="G953">
        <v>2749</v>
      </c>
      <c r="I953">
        <v>-26.043507999999999</v>
      </c>
      <c r="J953">
        <v>1.0771829956366519</v>
      </c>
      <c r="K953" s="13">
        <f t="shared" si="126"/>
        <v>1.1651722249758005</v>
      </c>
      <c r="M953" t="s">
        <v>151</v>
      </c>
      <c r="N953" t="s">
        <v>152</v>
      </c>
      <c r="O953" t="s">
        <v>148</v>
      </c>
      <c r="P953" t="s">
        <v>154</v>
      </c>
      <c r="Q953">
        <v>4</v>
      </c>
      <c r="R953">
        <v>1</v>
      </c>
      <c r="S953" t="s">
        <v>86</v>
      </c>
      <c r="U953">
        <v>5.925515607114408E-2</v>
      </c>
      <c r="V953" s="14">
        <v>13.3</v>
      </c>
      <c r="W953" s="15">
        <v>818.19799999999998</v>
      </c>
      <c r="X953" s="15">
        <v>504.44940000000003</v>
      </c>
      <c r="Y953" s="15">
        <f t="shared" si="127"/>
        <v>0.61653707293344651</v>
      </c>
      <c r="Z953" s="12">
        <f t="shared" si="128"/>
        <v>8.1999430700148395</v>
      </c>
      <c r="AA953">
        <v>7.4951823117138714</v>
      </c>
      <c r="AB953">
        <f t="shared" si="129"/>
        <v>0.91405296935803082</v>
      </c>
      <c r="AC953">
        <f t="shared" si="130"/>
        <v>1.0940285011079092</v>
      </c>
      <c r="AD953">
        <f t="shared" si="131"/>
        <v>6.4826829579428979E-2</v>
      </c>
      <c r="AE953">
        <v>995</v>
      </c>
      <c r="AF953">
        <f t="shared" si="132"/>
        <v>6.5152592542139679E-5</v>
      </c>
      <c r="AG953">
        <v>2000</v>
      </c>
      <c r="AH953">
        <v>10.923</v>
      </c>
      <c r="AI953">
        <f t="shared" si="133"/>
        <v>1.1929431940335014E-2</v>
      </c>
      <c r="AJ953">
        <f t="shared" si="134"/>
        <v>1.389984275661753E-4</v>
      </c>
    </row>
    <row r="954" spans="1:36" ht="16">
      <c r="A954" t="s">
        <v>85</v>
      </c>
      <c r="B954" t="s">
        <v>86</v>
      </c>
      <c r="C954" t="s">
        <v>13</v>
      </c>
      <c r="D954" t="s">
        <v>14</v>
      </c>
      <c r="E954">
        <v>53</v>
      </c>
      <c r="F954">
        <v>0.32300000000000001</v>
      </c>
      <c r="G954">
        <v>2767</v>
      </c>
      <c r="H954" t="s">
        <v>53</v>
      </c>
      <c r="I954">
        <v>-29.0672076</v>
      </c>
      <c r="J954">
        <v>1.0738747360953427</v>
      </c>
      <c r="K954" s="13">
        <f t="shared" si="126"/>
        <v>1.1615969048860693</v>
      </c>
      <c r="M954" t="s">
        <v>151</v>
      </c>
      <c r="N954" t="s">
        <v>152</v>
      </c>
      <c r="O954" t="s">
        <v>148</v>
      </c>
      <c r="P954" t="s">
        <v>154</v>
      </c>
      <c r="Q954">
        <v>4</v>
      </c>
      <c r="R954">
        <v>1</v>
      </c>
      <c r="S954" t="s">
        <v>86</v>
      </c>
      <c r="T954" t="s">
        <v>53</v>
      </c>
      <c r="U954">
        <v>2.562170737748265E-2</v>
      </c>
      <c r="V954" s="14">
        <v>13.3</v>
      </c>
      <c r="W954" s="15">
        <v>818.19799999999998</v>
      </c>
      <c r="X954" s="15">
        <v>504.44940000000003</v>
      </c>
      <c r="Y954" s="15">
        <f t="shared" si="127"/>
        <v>0.61653707293344651</v>
      </c>
      <c r="Z954" s="12">
        <f t="shared" si="128"/>
        <v>8.1999430700148395</v>
      </c>
      <c r="AA954">
        <v>7.4951823117138714</v>
      </c>
      <c r="AB954">
        <f t="shared" si="129"/>
        <v>0.91405296935803082</v>
      </c>
      <c r="AC954">
        <f t="shared" si="130"/>
        <v>1.0940285011079092</v>
      </c>
      <c r="AD954">
        <f t="shared" si="131"/>
        <v>2.8030878118012803E-2</v>
      </c>
      <c r="AE954">
        <v>995</v>
      </c>
      <c r="AF954">
        <f t="shared" si="132"/>
        <v>2.8171736802022919E-5</v>
      </c>
      <c r="AG954">
        <v>2000</v>
      </c>
      <c r="AH954">
        <v>10.923</v>
      </c>
      <c r="AI954">
        <f t="shared" si="133"/>
        <v>5.1582416555933201E-3</v>
      </c>
      <c r="AJ954">
        <f t="shared" si="134"/>
        <v>5.9917975417915942E-5</v>
      </c>
    </row>
    <row r="955" spans="1:36" ht="16">
      <c r="A955" t="s">
        <v>85</v>
      </c>
      <c r="B955" t="s">
        <v>86</v>
      </c>
      <c r="C955" t="s">
        <v>13</v>
      </c>
      <c r="D955" t="s">
        <v>14</v>
      </c>
      <c r="E955">
        <v>54</v>
      </c>
      <c r="F955">
        <v>0.252</v>
      </c>
      <c r="G955">
        <v>2915.8</v>
      </c>
      <c r="I955">
        <v>-25.856386000000001</v>
      </c>
      <c r="J955">
        <v>1.0773877203913049</v>
      </c>
      <c r="K955" s="13">
        <f t="shared" si="126"/>
        <v>1.1653934755747237</v>
      </c>
      <c r="M955" t="s">
        <v>151</v>
      </c>
      <c r="N955" t="s">
        <v>152</v>
      </c>
      <c r="O955" t="s">
        <v>148</v>
      </c>
      <c r="P955" t="s">
        <v>154</v>
      </c>
      <c r="Q955">
        <v>4</v>
      </c>
      <c r="R955">
        <v>1</v>
      </c>
      <c r="S955" t="s">
        <v>86</v>
      </c>
      <c r="U955">
        <v>1.9989691204723301E-2</v>
      </c>
      <c r="V955" s="14">
        <v>13.3</v>
      </c>
      <c r="W955" s="15">
        <v>818.19799999999998</v>
      </c>
      <c r="X955" s="15">
        <v>504.44940000000003</v>
      </c>
      <c r="Y955" s="15">
        <f t="shared" si="127"/>
        <v>0.61653707293344651</v>
      </c>
      <c r="Z955" s="12">
        <f t="shared" si="128"/>
        <v>8.1999430700148395</v>
      </c>
      <c r="AA955">
        <v>7.4951823117138714</v>
      </c>
      <c r="AB955">
        <f t="shared" si="129"/>
        <v>0.91405296935803082</v>
      </c>
      <c r="AC955">
        <f t="shared" si="130"/>
        <v>1.0940285011079092</v>
      </c>
      <c r="AD955">
        <f t="shared" si="131"/>
        <v>2.1869291906313388E-2</v>
      </c>
      <c r="AE955">
        <v>995</v>
      </c>
      <c r="AF955">
        <f t="shared" si="132"/>
        <v>2.1979187845541094E-5</v>
      </c>
      <c r="AG955">
        <v>2000</v>
      </c>
      <c r="AH955">
        <v>10.923</v>
      </c>
      <c r="AI955">
        <f t="shared" si="133"/>
        <v>4.0243866786672331E-3</v>
      </c>
      <c r="AJ955">
        <f t="shared" si="134"/>
        <v>4.6899939785086258E-5</v>
      </c>
    </row>
    <row r="956" spans="1:36" ht="16">
      <c r="A956" t="s">
        <v>85</v>
      </c>
      <c r="B956" t="s">
        <v>86</v>
      </c>
      <c r="C956" t="s">
        <v>13</v>
      </c>
      <c r="D956" t="s">
        <v>14</v>
      </c>
      <c r="E956">
        <v>55</v>
      </c>
      <c r="F956">
        <v>0.6</v>
      </c>
      <c r="G956">
        <v>2939</v>
      </c>
      <c r="H956" t="s">
        <v>54</v>
      </c>
      <c r="I956">
        <v>-26.738258399999999</v>
      </c>
      <c r="J956">
        <v>1.0764228819544237</v>
      </c>
      <c r="K956" s="13">
        <f t="shared" si="126"/>
        <v>1.1643507525470549</v>
      </c>
      <c r="M956" t="s">
        <v>151</v>
      </c>
      <c r="N956" t="s">
        <v>152</v>
      </c>
      <c r="O956" t="s">
        <v>148</v>
      </c>
      <c r="P956" t="s">
        <v>154</v>
      </c>
      <c r="Q956">
        <v>4</v>
      </c>
      <c r="R956">
        <v>1</v>
      </c>
      <c r="S956" t="s">
        <v>86</v>
      </c>
      <c r="T956" t="s">
        <v>54</v>
      </c>
      <c r="U956">
        <v>4.7594502868388809E-2</v>
      </c>
      <c r="V956" s="14">
        <v>13.3</v>
      </c>
      <c r="W956" s="15">
        <v>818.19799999999998</v>
      </c>
      <c r="X956" s="15">
        <v>504.44940000000003</v>
      </c>
      <c r="Y956" s="15">
        <f t="shared" si="127"/>
        <v>0.61653707293344651</v>
      </c>
      <c r="Z956" s="12">
        <f t="shared" si="128"/>
        <v>8.1999430700148395</v>
      </c>
      <c r="AA956">
        <v>7.4951823117138714</v>
      </c>
      <c r="AB956">
        <f t="shared" si="129"/>
        <v>0.91405296935803082</v>
      </c>
      <c r="AC956">
        <f t="shared" si="130"/>
        <v>1.0940285011079092</v>
      </c>
      <c r="AD956">
        <f t="shared" si="131"/>
        <v>5.2069742634079492E-2</v>
      </c>
      <c r="AE956">
        <v>995</v>
      </c>
      <c r="AF956">
        <f t="shared" si="132"/>
        <v>5.2331399632240695E-5</v>
      </c>
      <c r="AG956">
        <v>2000</v>
      </c>
      <c r="AH956">
        <v>10.923</v>
      </c>
      <c r="AI956">
        <f t="shared" si="133"/>
        <v>9.5818730444457937E-3</v>
      </c>
      <c r="AJ956">
        <f t="shared" si="134"/>
        <v>1.1156661090110799E-4</v>
      </c>
    </row>
    <row r="957" spans="1:36" ht="16">
      <c r="A957" t="s">
        <v>85</v>
      </c>
      <c r="B957" t="s">
        <v>86</v>
      </c>
      <c r="C957" t="s">
        <v>13</v>
      </c>
      <c r="D957" t="s">
        <v>14</v>
      </c>
      <c r="E957">
        <v>56</v>
      </c>
      <c r="F957">
        <v>0.58599999999999997</v>
      </c>
      <c r="G957">
        <v>3370.1</v>
      </c>
      <c r="H957" t="s">
        <v>55</v>
      </c>
      <c r="I957">
        <v>-26.308357600000001</v>
      </c>
      <c r="J957">
        <v>1.076893229920066</v>
      </c>
      <c r="K957" s="13">
        <f t="shared" si="126"/>
        <v>1.1648590685886873</v>
      </c>
      <c r="M957" t="s">
        <v>151</v>
      </c>
      <c r="N957" t="s">
        <v>152</v>
      </c>
      <c r="O957" t="s">
        <v>148</v>
      </c>
      <c r="P957" t="s">
        <v>154</v>
      </c>
      <c r="Q957">
        <v>4</v>
      </c>
      <c r="R957">
        <v>1</v>
      </c>
      <c r="S957" t="s">
        <v>86</v>
      </c>
      <c r="T957" t="s">
        <v>55</v>
      </c>
      <c r="U957">
        <v>4.6483964468126401E-2</v>
      </c>
      <c r="V957" s="14">
        <v>13.3</v>
      </c>
      <c r="W957" s="15">
        <v>818.19799999999998</v>
      </c>
      <c r="X957" s="15">
        <v>504.44940000000003</v>
      </c>
      <c r="Y957" s="15">
        <f t="shared" si="127"/>
        <v>0.61653707293344651</v>
      </c>
      <c r="Z957" s="12">
        <f t="shared" si="128"/>
        <v>8.1999430700148395</v>
      </c>
      <c r="AA957">
        <v>7.4951823117138714</v>
      </c>
      <c r="AB957">
        <f t="shared" si="129"/>
        <v>0.91405296935803082</v>
      </c>
      <c r="AC957">
        <f t="shared" si="130"/>
        <v>1.0940285011079092</v>
      </c>
      <c r="AD957">
        <f t="shared" si="131"/>
        <v>5.0854781972617634E-2</v>
      </c>
      <c r="AE957">
        <v>995</v>
      </c>
      <c r="AF957">
        <f t="shared" si="132"/>
        <v>5.1110333640821741E-5</v>
      </c>
      <c r="AG957">
        <v>2000</v>
      </c>
      <c r="AH957">
        <v>10.923</v>
      </c>
      <c r="AI957">
        <f t="shared" si="133"/>
        <v>9.3582960067420569E-3</v>
      </c>
      <c r="AJ957">
        <f t="shared" si="134"/>
        <v>1.0901095969990783E-4</v>
      </c>
    </row>
    <row r="958" spans="1:36" ht="16">
      <c r="A958" t="s">
        <v>96</v>
      </c>
      <c r="B958" t="s">
        <v>97</v>
      </c>
      <c r="C958" t="s">
        <v>13</v>
      </c>
      <c r="D958" t="s">
        <v>14</v>
      </c>
      <c r="E958">
        <v>1</v>
      </c>
      <c r="F958">
        <v>121.724</v>
      </c>
      <c r="G958">
        <v>66.7</v>
      </c>
      <c r="I958">
        <v>-37.414768000000002</v>
      </c>
      <c r="J958">
        <v>1.0647404391963309</v>
      </c>
      <c r="K958" s="13">
        <f t="shared" si="126"/>
        <v>1.151725136863208</v>
      </c>
      <c r="M958" t="s">
        <v>151</v>
      </c>
      <c r="N958" t="s">
        <v>152</v>
      </c>
      <c r="O958" t="s">
        <v>153</v>
      </c>
      <c r="P958" t="s">
        <v>150</v>
      </c>
      <c r="Q958">
        <v>4</v>
      </c>
      <c r="R958">
        <v>1</v>
      </c>
      <c r="S958" t="s">
        <v>97</v>
      </c>
      <c r="U958">
        <v>8.8475231856322676</v>
      </c>
      <c r="V958" s="14">
        <v>13.3</v>
      </c>
      <c r="W958" s="15">
        <v>818.19799999999998</v>
      </c>
      <c r="X958" s="15">
        <v>504.44940000000003</v>
      </c>
      <c r="Y958" s="15">
        <f t="shared" si="127"/>
        <v>0.61653707293344651</v>
      </c>
      <c r="Z958" s="12">
        <f t="shared" si="128"/>
        <v>8.1999430700148395</v>
      </c>
      <c r="AA958">
        <v>7.4259476667157358</v>
      </c>
      <c r="AB958">
        <f t="shared" si="129"/>
        <v>0.90560966134881926</v>
      </c>
      <c r="AC958">
        <f t="shared" si="130"/>
        <v>1.1042285022783385</v>
      </c>
      <c r="AD958">
        <f t="shared" si="131"/>
        <v>9.7696872761435927</v>
      </c>
      <c r="AE958">
        <v>995</v>
      </c>
      <c r="AF958">
        <f t="shared" si="132"/>
        <v>9.818781182053862E-3</v>
      </c>
      <c r="AG958">
        <v>2000</v>
      </c>
      <c r="AH958">
        <v>10.512</v>
      </c>
      <c r="AI958">
        <f t="shared" si="133"/>
        <v>1.8681090529021804</v>
      </c>
      <c r="AJ958">
        <f t="shared" si="134"/>
        <v>2.1515481546291619E-2</v>
      </c>
    </row>
    <row r="959" spans="1:36" ht="16">
      <c r="A959" t="s">
        <v>96</v>
      </c>
      <c r="B959" t="s">
        <v>97</v>
      </c>
      <c r="C959" t="s">
        <v>13</v>
      </c>
      <c r="D959" t="s">
        <v>14</v>
      </c>
      <c r="E959">
        <v>2</v>
      </c>
      <c r="F959">
        <v>121.532</v>
      </c>
      <c r="G959">
        <v>126.4</v>
      </c>
      <c r="I959">
        <v>-37.5567888</v>
      </c>
      <c r="J959">
        <v>1.0645850187008972</v>
      </c>
      <c r="K959" s="13">
        <f t="shared" si="126"/>
        <v>1.1515571669731037</v>
      </c>
      <c r="M959" t="s">
        <v>151</v>
      </c>
      <c r="N959" t="s">
        <v>152</v>
      </c>
      <c r="O959" t="s">
        <v>153</v>
      </c>
      <c r="P959" t="s">
        <v>150</v>
      </c>
      <c r="Q959">
        <v>4</v>
      </c>
      <c r="R959">
        <v>1</v>
      </c>
      <c r="S959" t="s">
        <v>97</v>
      </c>
      <c r="U959">
        <v>8.8335676431620769</v>
      </c>
      <c r="V959" s="14">
        <v>13.3</v>
      </c>
      <c r="W959" s="15">
        <v>818.19799999999998</v>
      </c>
      <c r="X959" s="15">
        <v>504.44940000000003</v>
      </c>
      <c r="Y959" s="15">
        <f t="shared" si="127"/>
        <v>0.61653707293344651</v>
      </c>
      <c r="Z959" s="12">
        <f t="shared" si="128"/>
        <v>8.1999430700148395</v>
      </c>
      <c r="AA959">
        <v>7.4259476667157358</v>
      </c>
      <c r="AB959">
        <f t="shared" si="129"/>
        <v>0.90560966134881926</v>
      </c>
      <c r="AC959">
        <f t="shared" si="130"/>
        <v>1.1042285022783385</v>
      </c>
      <c r="AD959">
        <f t="shared" si="131"/>
        <v>9.7542771683832523</v>
      </c>
      <c r="AE959">
        <v>995</v>
      </c>
      <c r="AF959">
        <f t="shared" si="132"/>
        <v>9.8032936365660822E-3</v>
      </c>
      <c r="AG959">
        <v>2000</v>
      </c>
      <c r="AH959">
        <v>10.512</v>
      </c>
      <c r="AI959">
        <f t="shared" si="133"/>
        <v>1.8651624118276411</v>
      </c>
      <c r="AJ959">
        <f t="shared" si="134"/>
        <v>2.1478411429089597E-2</v>
      </c>
    </row>
    <row r="960" spans="1:36" ht="16">
      <c r="A960" t="s">
        <v>96</v>
      </c>
      <c r="B960" t="s">
        <v>97</v>
      </c>
      <c r="C960" t="s">
        <v>13</v>
      </c>
      <c r="D960" t="s">
        <v>14</v>
      </c>
      <c r="E960">
        <v>3</v>
      </c>
      <c r="F960">
        <v>121.645</v>
      </c>
      <c r="G960">
        <v>186.2</v>
      </c>
      <c r="I960">
        <v>-37.566384800000002</v>
      </c>
      <c r="J960">
        <v>1.0645745172984589</v>
      </c>
      <c r="K960" s="13">
        <f t="shared" si="126"/>
        <v>1.1515458176356157</v>
      </c>
      <c r="M960" t="s">
        <v>151</v>
      </c>
      <c r="N960" t="s">
        <v>152</v>
      </c>
      <c r="O960" t="s">
        <v>153</v>
      </c>
      <c r="P960" t="s">
        <v>150</v>
      </c>
      <c r="Q960">
        <v>4</v>
      </c>
      <c r="R960">
        <v>1</v>
      </c>
      <c r="S960" t="s">
        <v>97</v>
      </c>
      <c r="U960">
        <v>8.8417810613867207</v>
      </c>
      <c r="V960" s="14">
        <v>13.3</v>
      </c>
      <c r="W960" s="15">
        <v>818.19799999999998</v>
      </c>
      <c r="X960" s="15">
        <v>504.44940000000003</v>
      </c>
      <c r="Y960" s="15">
        <f t="shared" si="127"/>
        <v>0.61653707293344651</v>
      </c>
      <c r="Z960" s="12">
        <f t="shared" si="128"/>
        <v>8.1999430700148395</v>
      </c>
      <c r="AA960">
        <v>7.4259476667157358</v>
      </c>
      <c r="AB960">
        <f t="shared" si="129"/>
        <v>0.90560966134881926</v>
      </c>
      <c r="AC960">
        <f t="shared" si="130"/>
        <v>1.1042285022783385</v>
      </c>
      <c r="AD960">
        <f t="shared" si="131"/>
        <v>9.763346658888036</v>
      </c>
      <c r="AE960">
        <v>995</v>
      </c>
      <c r="AF960">
        <f t="shared" si="132"/>
        <v>9.8124087024000356E-3</v>
      </c>
      <c r="AG960">
        <v>2000</v>
      </c>
      <c r="AH960">
        <v>10.512</v>
      </c>
      <c r="AI960">
        <f t="shared" si="133"/>
        <v>1.8668966328767191</v>
      </c>
      <c r="AJ960">
        <f t="shared" si="134"/>
        <v>2.1498170095471992E-2</v>
      </c>
    </row>
    <row r="961" spans="1:36" ht="16">
      <c r="A961" t="s">
        <v>96</v>
      </c>
      <c r="B961" t="s">
        <v>97</v>
      </c>
      <c r="C961" t="s">
        <v>13</v>
      </c>
      <c r="D961" t="s">
        <v>14</v>
      </c>
      <c r="E961">
        <v>4</v>
      </c>
      <c r="F961">
        <v>121.661</v>
      </c>
      <c r="G961">
        <v>245.8</v>
      </c>
      <c r="I961">
        <v>-37.601889999999997</v>
      </c>
      <c r="J961">
        <v>1.0645356620900535</v>
      </c>
      <c r="K961" s="13">
        <f t="shared" si="126"/>
        <v>1.1515038250642513</v>
      </c>
      <c r="M961" t="s">
        <v>151</v>
      </c>
      <c r="N961" t="s">
        <v>152</v>
      </c>
      <c r="O961" t="s">
        <v>153</v>
      </c>
      <c r="P961" t="s">
        <v>150</v>
      </c>
      <c r="Q961">
        <v>4</v>
      </c>
      <c r="R961">
        <v>1</v>
      </c>
      <c r="S961" t="s">
        <v>97</v>
      </c>
      <c r="U961">
        <v>8.8429440232592373</v>
      </c>
      <c r="V961" s="14">
        <v>13.3</v>
      </c>
      <c r="W961" s="15">
        <v>818.19799999999998</v>
      </c>
      <c r="X961" s="15">
        <v>504.44940000000003</v>
      </c>
      <c r="Y961" s="15">
        <f t="shared" si="127"/>
        <v>0.61653707293344651</v>
      </c>
      <c r="Z961" s="12">
        <f t="shared" si="128"/>
        <v>8.1999430700148395</v>
      </c>
      <c r="AA961">
        <v>7.4259476667157358</v>
      </c>
      <c r="AB961">
        <f t="shared" si="129"/>
        <v>0.90560966134881926</v>
      </c>
      <c r="AC961">
        <f t="shared" si="130"/>
        <v>1.1042285022783385</v>
      </c>
      <c r="AD961">
        <f t="shared" si="131"/>
        <v>9.7646308345347315</v>
      </c>
      <c r="AE961">
        <v>995</v>
      </c>
      <c r="AF961">
        <f t="shared" si="132"/>
        <v>9.8136993311906846E-3</v>
      </c>
      <c r="AG961">
        <v>2000</v>
      </c>
      <c r="AH961">
        <v>10.512</v>
      </c>
      <c r="AI961">
        <f t="shared" si="133"/>
        <v>1.8671421862995976</v>
      </c>
      <c r="AJ961">
        <f t="shared" si="134"/>
        <v>2.1500213694628158E-2</v>
      </c>
    </row>
    <row r="962" spans="1:36" ht="16">
      <c r="A962" t="s">
        <v>96</v>
      </c>
      <c r="B962" t="s">
        <v>97</v>
      </c>
      <c r="C962" t="s">
        <v>13</v>
      </c>
      <c r="D962" t="s">
        <v>14</v>
      </c>
      <c r="E962">
        <v>5</v>
      </c>
      <c r="F962">
        <v>121.65</v>
      </c>
      <c r="G962">
        <v>305.60000000000002</v>
      </c>
      <c r="I962">
        <v>-37.6373952</v>
      </c>
      <c r="J962">
        <v>1.0644968068511287</v>
      </c>
      <c r="K962" s="13">
        <f t="shared" ref="K962:K1025" si="135">((J962*13.003355)/(((100-J962)*12.0107)+(J962*13.003355)))*100</f>
        <v>1.1514618324572086</v>
      </c>
      <c r="M962" t="s">
        <v>151</v>
      </c>
      <c r="N962" t="s">
        <v>152</v>
      </c>
      <c r="O962" t="s">
        <v>153</v>
      </c>
      <c r="P962" t="s">
        <v>150</v>
      </c>
      <c r="Q962">
        <v>4</v>
      </c>
      <c r="R962">
        <v>1</v>
      </c>
      <c r="S962" t="s">
        <v>97</v>
      </c>
      <c r="U962">
        <v>8.8421444869718826</v>
      </c>
      <c r="V962" s="14">
        <v>13.3</v>
      </c>
      <c r="W962" s="15">
        <v>818.19799999999998</v>
      </c>
      <c r="X962" s="15">
        <v>504.44940000000003</v>
      </c>
      <c r="Y962" s="15">
        <f t="shared" ref="Y962:Y1025" si="136">X962/W962</f>
        <v>0.61653707293344651</v>
      </c>
      <c r="Z962" s="12">
        <f t="shared" ref="Z962:Z1025" si="137">V962*Y962</f>
        <v>8.1999430700148395</v>
      </c>
      <c r="AA962">
        <v>7.4259476667157358</v>
      </c>
      <c r="AB962">
        <f t="shared" ref="AB962:AB1025" si="138">AA962/Z962</f>
        <v>0.90560966134881926</v>
      </c>
      <c r="AC962">
        <f t="shared" ref="AC962:AC1025" si="139">1/AB962</f>
        <v>1.1042285022783385</v>
      </c>
      <c r="AD962">
        <f t="shared" ref="AD962:AD1025" si="140">U962*AC962</f>
        <v>9.7637479637776288</v>
      </c>
      <c r="AE962">
        <v>995</v>
      </c>
      <c r="AF962">
        <f t="shared" ref="AF962:AF1025" si="141">AD962/AE962</f>
        <v>9.8128120238971141E-3</v>
      </c>
      <c r="AG962">
        <v>2000</v>
      </c>
      <c r="AH962">
        <v>10.512</v>
      </c>
      <c r="AI962">
        <f t="shared" ref="AI962:AI1025" si="142">AF962*AG962/AH962</f>
        <v>1.8669733683213687</v>
      </c>
      <c r="AJ962">
        <f t="shared" ref="AJ962:AJ1025" si="143">AI962*(K962/100)</f>
        <v>2.1497485758361301E-2</v>
      </c>
    </row>
    <row r="963" spans="1:36" ht="16">
      <c r="A963" t="s">
        <v>96</v>
      </c>
      <c r="B963" t="s">
        <v>97</v>
      </c>
      <c r="C963" t="s">
        <v>13</v>
      </c>
      <c r="D963" t="s">
        <v>14</v>
      </c>
      <c r="E963">
        <v>6</v>
      </c>
      <c r="F963">
        <v>121.556</v>
      </c>
      <c r="G963">
        <v>365.3</v>
      </c>
      <c r="I963">
        <v>-37.707445999999997</v>
      </c>
      <c r="J963">
        <v>1.064420146425364</v>
      </c>
      <c r="K963" s="13">
        <f t="shared" si="135"/>
        <v>1.1513789820738105</v>
      </c>
      <c r="M963" t="s">
        <v>151</v>
      </c>
      <c r="N963" t="s">
        <v>152</v>
      </c>
      <c r="O963" t="s">
        <v>153</v>
      </c>
      <c r="P963" t="s">
        <v>150</v>
      </c>
      <c r="Q963">
        <v>4</v>
      </c>
      <c r="R963">
        <v>1</v>
      </c>
      <c r="S963" t="s">
        <v>97</v>
      </c>
      <c r="U963">
        <v>8.8353120859708518</v>
      </c>
      <c r="V963" s="14">
        <v>13.3</v>
      </c>
      <c r="W963" s="15">
        <v>818.19799999999998</v>
      </c>
      <c r="X963" s="15">
        <v>504.44940000000003</v>
      </c>
      <c r="Y963" s="15">
        <f t="shared" si="136"/>
        <v>0.61653707293344651</v>
      </c>
      <c r="Z963" s="12">
        <f t="shared" si="137"/>
        <v>8.1999430700148395</v>
      </c>
      <c r="AA963">
        <v>7.4259476667157358</v>
      </c>
      <c r="AB963">
        <f t="shared" si="138"/>
        <v>0.90560966134881926</v>
      </c>
      <c r="AC963">
        <f t="shared" si="139"/>
        <v>1.1042285022783385</v>
      </c>
      <c r="AD963">
        <f t="shared" si="140"/>
        <v>9.7562034318532955</v>
      </c>
      <c r="AE963">
        <v>995</v>
      </c>
      <c r="AF963">
        <f t="shared" si="141"/>
        <v>9.8052295797520558E-3</v>
      </c>
      <c r="AG963">
        <v>2000</v>
      </c>
      <c r="AH963">
        <v>10.512</v>
      </c>
      <c r="AI963">
        <f t="shared" si="142"/>
        <v>1.8655307419619587</v>
      </c>
      <c r="AJ963">
        <f t="shared" si="143"/>
        <v>2.1479328867075605E-2</v>
      </c>
    </row>
    <row r="964" spans="1:36" ht="16">
      <c r="A964" t="s">
        <v>96</v>
      </c>
      <c r="B964" t="s">
        <v>97</v>
      </c>
      <c r="C964" t="s">
        <v>13</v>
      </c>
      <c r="D964" t="s">
        <v>14</v>
      </c>
      <c r="E964">
        <v>7</v>
      </c>
      <c r="F964">
        <v>121.56399999999999</v>
      </c>
      <c r="G964">
        <v>425.1</v>
      </c>
      <c r="I964">
        <v>-37.798607999999994</v>
      </c>
      <c r="J964">
        <v>1.0643203826796872</v>
      </c>
      <c r="K964" s="13">
        <f t="shared" si="135"/>
        <v>1.151271162873744</v>
      </c>
      <c r="M964" t="s">
        <v>151</v>
      </c>
      <c r="N964" t="s">
        <v>152</v>
      </c>
      <c r="O964" t="s">
        <v>153</v>
      </c>
      <c r="P964" t="s">
        <v>150</v>
      </c>
      <c r="Q964">
        <v>4</v>
      </c>
      <c r="R964">
        <v>1</v>
      </c>
      <c r="S964" t="s">
        <v>97</v>
      </c>
      <c r="U964">
        <v>8.8358935669071084</v>
      </c>
      <c r="V964" s="14">
        <v>13.3</v>
      </c>
      <c r="W964" s="15">
        <v>818.19799999999998</v>
      </c>
      <c r="X964" s="15">
        <v>504.44940000000003</v>
      </c>
      <c r="Y964" s="15">
        <f t="shared" si="136"/>
        <v>0.61653707293344651</v>
      </c>
      <c r="Z964" s="12">
        <f t="shared" si="137"/>
        <v>8.1999430700148395</v>
      </c>
      <c r="AA964">
        <v>7.4259476667157358</v>
      </c>
      <c r="AB964">
        <f t="shared" si="138"/>
        <v>0.90560966134881926</v>
      </c>
      <c r="AC964">
        <f t="shared" si="139"/>
        <v>1.1042285022783385</v>
      </c>
      <c r="AD964">
        <f t="shared" si="140"/>
        <v>9.7568455196766415</v>
      </c>
      <c r="AE964">
        <v>995</v>
      </c>
      <c r="AF964">
        <f t="shared" si="141"/>
        <v>9.8058748941473785E-3</v>
      </c>
      <c r="AG964">
        <v>2000</v>
      </c>
      <c r="AH964">
        <v>10.512</v>
      </c>
      <c r="AI964">
        <f t="shared" si="142"/>
        <v>1.8656535186733976</v>
      </c>
      <c r="AJ964">
        <f t="shared" si="143"/>
        <v>2.1478730959626144E-2</v>
      </c>
    </row>
    <row r="965" spans="1:36" ht="16">
      <c r="A965" t="s">
        <v>96</v>
      </c>
      <c r="B965" t="s">
        <v>97</v>
      </c>
      <c r="C965" t="s">
        <v>13</v>
      </c>
      <c r="D965" t="s">
        <v>14</v>
      </c>
      <c r="E965">
        <v>8</v>
      </c>
      <c r="F965">
        <v>0.186</v>
      </c>
      <c r="G965">
        <v>1149.0999999999999</v>
      </c>
      <c r="I965">
        <v>-10.348290400000002</v>
      </c>
      <c r="J965">
        <v>1.0943517334019586</v>
      </c>
      <c r="K965" s="13">
        <f t="shared" si="135"/>
        <v>1.1837266020969721</v>
      </c>
      <c r="M965" t="s">
        <v>151</v>
      </c>
      <c r="N965" t="s">
        <v>152</v>
      </c>
      <c r="O965" t="s">
        <v>153</v>
      </c>
      <c r="P965" t="s">
        <v>150</v>
      </c>
      <c r="Q965">
        <v>4</v>
      </c>
      <c r="R965">
        <v>1</v>
      </c>
      <c r="S965" t="s">
        <v>97</v>
      </c>
      <c r="U965">
        <v>1.3519431767996465E-2</v>
      </c>
      <c r="V965" s="14">
        <v>13.3</v>
      </c>
      <c r="W965" s="15">
        <v>818.19799999999998</v>
      </c>
      <c r="X965" s="15">
        <v>504.44940000000003</v>
      </c>
      <c r="Y965" s="15">
        <f t="shared" si="136"/>
        <v>0.61653707293344651</v>
      </c>
      <c r="Z965" s="12">
        <f t="shared" si="137"/>
        <v>8.1999430700148395</v>
      </c>
      <c r="AA965">
        <v>7.4259476667157358</v>
      </c>
      <c r="AB965">
        <f t="shared" si="138"/>
        <v>0.90560966134881926</v>
      </c>
      <c r="AC965">
        <f t="shared" si="139"/>
        <v>1.1042285022783385</v>
      </c>
      <c r="AD965">
        <f t="shared" si="140"/>
        <v>1.4928541892828925E-2</v>
      </c>
      <c r="AE965">
        <v>995</v>
      </c>
      <c r="AF965">
        <f t="shared" si="141"/>
        <v>1.5003559691285353E-5</v>
      </c>
      <c r="AG965">
        <v>2000</v>
      </c>
      <c r="AH965">
        <v>10.512</v>
      </c>
      <c r="AI965">
        <f t="shared" si="142"/>
        <v>2.8545585409599224E-3</v>
      </c>
      <c r="AJ965">
        <f t="shared" si="143"/>
        <v>3.3790168821773794E-5</v>
      </c>
    </row>
    <row r="966" spans="1:36" ht="16">
      <c r="A966" t="s">
        <v>96</v>
      </c>
      <c r="B966" t="s">
        <v>97</v>
      </c>
      <c r="C966" t="s">
        <v>13</v>
      </c>
      <c r="D966" t="s">
        <v>14</v>
      </c>
      <c r="E966">
        <v>9</v>
      </c>
      <c r="F966">
        <v>1.742</v>
      </c>
      <c r="G966">
        <v>1200.5</v>
      </c>
      <c r="H966" t="s">
        <v>15</v>
      </c>
      <c r="I966">
        <v>-9.739904000000001</v>
      </c>
      <c r="J966">
        <v>1.095017117197769</v>
      </c>
      <c r="K966" s="13">
        <f t="shared" si="135"/>
        <v>1.1844456765123923</v>
      </c>
      <c r="M966" t="s">
        <v>151</v>
      </c>
      <c r="N966" t="s">
        <v>152</v>
      </c>
      <c r="O966" t="s">
        <v>153</v>
      </c>
      <c r="P966" t="s">
        <v>150</v>
      </c>
      <c r="Q966">
        <v>4</v>
      </c>
      <c r="R966">
        <v>1</v>
      </c>
      <c r="S966" t="s">
        <v>97</v>
      </c>
      <c r="T966" t="s">
        <v>15</v>
      </c>
      <c r="U966">
        <v>0.12661747387016045</v>
      </c>
      <c r="V966" s="14">
        <v>13.3</v>
      </c>
      <c r="W966" s="15">
        <v>818.19799999999998</v>
      </c>
      <c r="X966" s="15">
        <v>504.44940000000003</v>
      </c>
      <c r="Y966" s="15">
        <f t="shared" si="136"/>
        <v>0.61653707293344651</v>
      </c>
      <c r="Z966" s="12">
        <f t="shared" si="137"/>
        <v>8.1999430700148395</v>
      </c>
      <c r="AA966">
        <v>7.4259476667157358</v>
      </c>
      <c r="AB966">
        <f t="shared" si="138"/>
        <v>0.90560966134881926</v>
      </c>
      <c r="AC966">
        <f t="shared" si="139"/>
        <v>1.1042285022783385</v>
      </c>
      <c r="AD966">
        <f t="shared" si="140"/>
        <v>0.13981462353391394</v>
      </c>
      <c r="AE966">
        <v>995</v>
      </c>
      <c r="AF966">
        <f t="shared" si="141"/>
        <v>1.4051720958182306E-4</v>
      </c>
      <c r="AG966">
        <v>2000</v>
      </c>
      <c r="AH966">
        <v>10.512</v>
      </c>
      <c r="AI966">
        <f t="shared" si="142"/>
        <v>2.6734628915871968E-2</v>
      </c>
      <c r="AJ966">
        <f t="shared" si="143"/>
        <v>3.1665715632567737E-4</v>
      </c>
    </row>
    <row r="967" spans="1:36" ht="16">
      <c r="A967" t="s">
        <v>96</v>
      </c>
      <c r="B967" t="s">
        <v>97</v>
      </c>
      <c r="C967" t="s">
        <v>13</v>
      </c>
      <c r="D967" t="s">
        <v>14</v>
      </c>
      <c r="E967">
        <v>10</v>
      </c>
      <c r="F967">
        <v>4.2000000000000003E-2</v>
      </c>
      <c r="G967">
        <v>1304</v>
      </c>
      <c r="I967">
        <v>5244.7802000000001</v>
      </c>
      <c r="J967">
        <v>6.5262018764206688</v>
      </c>
      <c r="K967" s="13">
        <f t="shared" si="135"/>
        <v>7.027671036037396</v>
      </c>
      <c r="M967" t="s">
        <v>151</v>
      </c>
      <c r="N967" t="s">
        <v>152</v>
      </c>
      <c r="O967" t="s">
        <v>153</v>
      </c>
      <c r="P967" t="s">
        <v>150</v>
      </c>
      <c r="Q967">
        <v>4</v>
      </c>
      <c r="R967">
        <v>1</v>
      </c>
      <c r="S967" t="s">
        <v>97</v>
      </c>
      <c r="U967">
        <v>3.0527749153540407E-3</v>
      </c>
      <c r="V967" s="14">
        <v>13.3</v>
      </c>
      <c r="W967" s="15">
        <v>818.19799999999998</v>
      </c>
      <c r="X967" s="15">
        <v>504.44940000000003</v>
      </c>
      <c r="Y967" s="15">
        <f t="shared" si="136"/>
        <v>0.61653707293344651</v>
      </c>
      <c r="Z967" s="12">
        <f t="shared" si="137"/>
        <v>8.1999430700148395</v>
      </c>
      <c r="AA967">
        <v>7.4259476667157358</v>
      </c>
      <c r="AB967">
        <f t="shared" si="138"/>
        <v>0.90560966134881926</v>
      </c>
      <c r="AC967">
        <f t="shared" si="139"/>
        <v>1.1042285022783385</v>
      </c>
      <c r="AD967">
        <f t="shared" si="140"/>
        <v>3.3709610725742739E-3</v>
      </c>
      <c r="AE967">
        <v>995</v>
      </c>
      <c r="AF967">
        <f t="shared" si="141"/>
        <v>3.3879005754515315E-6</v>
      </c>
      <c r="AG967">
        <v>2000</v>
      </c>
      <c r="AH967">
        <v>10.512</v>
      </c>
      <c r="AI967">
        <f t="shared" si="142"/>
        <v>6.4457773505546638E-4</v>
      </c>
      <c r="AJ967">
        <f t="shared" si="143"/>
        <v>4.5298802791238873E-5</v>
      </c>
    </row>
    <row r="968" spans="1:36" ht="16">
      <c r="A968" t="s">
        <v>96</v>
      </c>
      <c r="B968" t="s">
        <v>97</v>
      </c>
      <c r="C968" t="s">
        <v>13</v>
      </c>
      <c r="D968" t="s">
        <v>14</v>
      </c>
      <c r="E968">
        <v>11</v>
      </c>
      <c r="F968">
        <v>163.03200000000001</v>
      </c>
      <c r="G968">
        <v>1368.5</v>
      </c>
      <c r="H968" t="s">
        <v>16</v>
      </c>
      <c r="I968">
        <v>-31.694592400000001</v>
      </c>
      <c r="J968">
        <v>1.0709999088063453</v>
      </c>
      <c r="K968" s="13">
        <f t="shared" si="135"/>
        <v>1.158489990174397</v>
      </c>
      <c r="M968" t="s">
        <v>151</v>
      </c>
      <c r="N968" t="s">
        <v>152</v>
      </c>
      <c r="O968" t="s">
        <v>153</v>
      </c>
      <c r="P968" t="s">
        <v>150</v>
      </c>
      <c r="Q968">
        <v>4</v>
      </c>
      <c r="R968">
        <v>1</v>
      </c>
      <c r="S968" t="s">
        <v>97</v>
      </c>
      <c r="T968" t="s">
        <v>16</v>
      </c>
      <c r="U968">
        <v>11.85</v>
      </c>
      <c r="V968" s="14">
        <v>13.3</v>
      </c>
      <c r="W968" s="15">
        <v>818.19799999999998</v>
      </c>
      <c r="X968" s="15">
        <v>504.44940000000003</v>
      </c>
      <c r="Y968" s="15">
        <f t="shared" si="136"/>
        <v>0.61653707293344651</v>
      </c>
      <c r="Z968" s="12">
        <f t="shared" si="137"/>
        <v>8.1999430700148395</v>
      </c>
      <c r="AA968">
        <v>7.4259476667157358</v>
      </c>
      <c r="AB968">
        <f t="shared" si="138"/>
        <v>0.90560966134881926</v>
      </c>
      <c r="AC968">
        <f t="shared" si="139"/>
        <v>1.1042285022783385</v>
      </c>
      <c r="AD968">
        <f t="shared" si="140"/>
        <v>13.08510775199831</v>
      </c>
      <c r="AE968">
        <v>995</v>
      </c>
      <c r="AF968">
        <f t="shared" si="141"/>
        <v>1.315086206230986E-2</v>
      </c>
      <c r="AG968">
        <v>2000</v>
      </c>
      <c r="AH968">
        <v>10.512</v>
      </c>
      <c r="AI968">
        <f t="shared" si="142"/>
        <v>2.5020666024181621</v>
      </c>
      <c r="AJ968">
        <f t="shared" si="143"/>
        <v>2.8986191136511037E-2</v>
      </c>
    </row>
    <row r="969" spans="1:36" ht="16">
      <c r="A969" t="s">
        <v>96</v>
      </c>
      <c r="B969" t="s">
        <v>97</v>
      </c>
      <c r="C969" t="s">
        <v>13</v>
      </c>
      <c r="D969" t="s">
        <v>14</v>
      </c>
      <c r="E969">
        <v>12</v>
      </c>
      <c r="F969">
        <v>0.80900000000000005</v>
      </c>
      <c r="G969">
        <v>1391.3</v>
      </c>
      <c r="H969" t="s">
        <v>24</v>
      </c>
      <c r="I969">
        <v>-17.725695200000001</v>
      </c>
      <c r="J969">
        <v>1.0862824551871741</v>
      </c>
      <c r="K969" s="13">
        <f t="shared" si="135"/>
        <v>1.1750061412116277</v>
      </c>
      <c r="M969" t="s">
        <v>151</v>
      </c>
      <c r="N969" t="s">
        <v>152</v>
      </c>
      <c r="O969" t="s">
        <v>153</v>
      </c>
      <c r="P969" t="s">
        <v>150</v>
      </c>
      <c r="Q969">
        <v>4</v>
      </c>
      <c r="R969">
        <v>1</v>
      </c>
      <c r="S969" t="s">
        <v>97</v>
      </c>
      <c r="T969" t="s">
        <v>24</v>
      </c>
      <c r="U969">
        <v>5.8802259679081398E-2</v>
      </c>
      <c r="V969" s="14">
        <v>13.3</v>
      </c>
      <c r="W969" s="15">
        <v>818.19799999999998</v>
      </c>
      <c r="X969" s="15">
        <v>504.44940000000003</v>
      </c>
      <c r="Y969" s="15">
        <f t="shared" si="136"/>
        <v>0.61653707293344651</v>
      </c>
      <c r="Z969" s="12">
        <f t="shared" si="137"/>
        <v>8.1999430700148395</v>
      </c>
      <c r="AA969">
        <v>7.4259476667157358</v>
      </c>
      <c r="AB969">
        <f t="shared" si="138"/>
        <v>0.90560966134881926</v>
      </c>
      <c r="AC969">
        <f t="shared" si="139"/>
        <v>1.1042285022783385</v>
      </c>
      <c r="AD969">
        <f t="shared" si="140"/>
        <v>6.4931131136013981E-2</v>
      </c>
      <c r="AE969">
        <v>995</v>
      </c>
      <c r="AF969">
        <f t="shared" si="141"/>
        <v>6.5257418227149732E-5</v>
      </c>
      <c r="AG969">
        <v>2000</v>
      </c>
      <c r="AH969">
        <v>10.512</v>
      </c>
      <c r="AI969">
        <f t="shared" si="142"/>
        <v>1.2415794944282672E-2</v>
      </c>
      <c r="AJ969">
        <f t="shared" si="143"/>
        <v>1.4588635307556419E-4</v>
      </c>
    </row>
    <row r="970" spans="1:36" ht="16">
      <c r="A970" t="s">
        <v>96</v>
      </c>
      <c r="B970" t="s">
        <v>97</v>
      </c>
      <c r="C970" t="s">
        <v>13</v>
      </c>
      <c r="D970" t="s">
        <v>14</v>
      </c>
      <c r="E970">
        <v>13</v>
      </c>
      <c r="F970">
        <v>1.143</v>
      </c>
      <c r="G970">
        <v>1396.3</v>
      </c>
      <c r="H970" t="s">
        <v>49</v>
      </c>
      <c r="I970">
        <v>33.074569199999999</v>
      </c>
      <c r="J970">
        <v>1.1418202413520069</v>
      </c>
      <c r="K970" s="13">
        <f t="shared" si="135"/>
        <v>1.2350234186550897</v>
      </c>
      <c r="M970" t="s">
        <v>151</v>
      </c>
      <c r="N970" t="s">
        <v>152</v>
      </c>
      <c r="O970" t="s">
        <v>153</v>
      </c>
      <c r="P970" t="s">
        <v>150</v>
      </c>
      <c r="Q970">
        <v>4</v>
      </c>
      <c r="R970">
        <v>1</v>
      </c>
      <c r="S970" t="s">
        <v>97</v>
      </c>
      <c r="T970" t="s">
        <v>49</v>
      </c>
      <c r="U970">
        <v>8.3079088767849252E-2</v>
      </c>
      <c r="V970" s="14">
        <v>13.3</v>
      </c>
      <c r="W970" s="15">
        <v>818.19799999999998</v>
      </c>
      <c r="X970" s="15">
        <v>504.44940000000003</v>
      </c>
      <c r="Y970" s="15">
        <f t="shared" si="136"/>
        <v>0.61653707293344651</v>
      </c>
      <c r="Z970" s="12">
        <f t="shared" si="137"/>
        <v>8.1999430700148395</v>
      </c>
      <c r="AA970">
        <v>7.4259476667157358</v>
      </c>
      <c r="AB970">
        <f t="shared" si="138"/>
        <v>0.90560966134881926</v>
      </c>
      <c r="AC970">
        <f t="shared" si="139"/>
        <v>1.1042285022783385</v>
      </c>
      <c r="AD970">
        <f t="shared" si="140"/>
        <v>9.1738297760771317E-2</v>
      </c>
      <c r="AE970">
        <v>995</v>
      </c>
      <c r="AF970">
        <f t="shared" si="141"/>
        <v>9.2199294231930977E-5</v>
      </c>
      <c r="AG970">
        <v>2000</v>
      </c>
      <c r="AH970">
        <v>10.512</v>
      </c>
      <c r="AI970">
        <f t="shared" si="142"/>
        <v>1.7541722646866622E-2</v>
      </c>
      <c r="AJ970">
        <f t="shared" si="143"/>
        <v>2.1664438272432624E-4</v>
      </c>
    </row>
    <row r="971" spans="1:36" ht="16">
      <c r="A971" t="s">
        <v>96</v>
      </c>
      <c r="B971" t="s">
        <v>97</v>
      </c>
      <c r="C971" t="s">
        <v>13</v>
      </c>
      <c r="D971" t="s">
        <v>14</v>
      </c>
      <c r="E971">
        <v>14</v>
      </c>
      <c r="F971">
        <v>0.28399999999999997</v>
      </c>
      <c r="G971">
        <v>1471.8</v>
      </c>
      <c r="I971">
        <v>8652.9953583999995</v>
      </c>
      <c r="J971">
        <v>9.7410511921266458</v>
      </c>
      <c r="K971" s="13">
        <f t="shared" si="135"/>
        <v>10.461899227095223</v>
      </c>
      <c r="M971" t="s">
        <v>151</v>
      </c>
      <c r="N971" t="s">
        <v>152</v>
      </c>
      <c r="O971" t="s">
        <v>153</v>
      </c>
      <c r="P971" t="s">
        <v>150</v>
      </c>
      <c r="Q971">
        <v>4</v>
      </c>
      <c r="R971">
        <v>1</v>
      </c>
      <c r="S971" t="s">
        <v>97</v>
      </c>
      <c r="U971">
        <v>2.0642573237155893E-2</v>
      </c>
      <c r="V971" s="14">
        <v>13.3</v>
      </c>
      <c r="W971" s="15">
        <v>818.19799999999998</v>
      </c>
      <c r="X971" s="15">
        <v>504.44940000000003</v>
      </c>
      <c r="Y971" s="15">
        <f t="shared" si="136"/>
        <v>0.61653707293344651</v>
      </c>
      <c r="Z971" s="12">
        <f t="shared" si="137"/>
        <v>8.1999430700148395</v>
      </c>
      <c r="AA971">
        <v>7.4259476667157358</v>
      </c>
      <c r="AB971">
        <f t="shared" si="138"/>
        <v>0.90560966134881926</v>
      </c>
      <c r="AC971">
        <f t="shared" si="139"/>
        <v>1.1042285022783385</v>
      </c>
      <c r="AD971">
        <f t="shared" si="140"/>
        <v>2.2794117728835564E-2</v>
      </c>
      <c r="AE971">
        <v>995</v>
      </c>
      <c r="AF971">
        <f t="shared" si="141"/>
        <v>2.2908661034005591E-5</v>
      </c>
      <c r="AG971">
        <v>2000</v>
      </c>
      <c r="AH971">
        <v>10.512</v>
      </c>
      <c r="AI971">
        <f t="shared" si="142"/>
        <v>4.3585732560893434E-3</v>
      </c>
      <c r="AJ971">
        <f t="shared" si="143"/>
        <v>4.5598954179119011E-4</v>
      </c>
    </row>
    <row r="972" spans="1:36" ht="16">
      <c r="A972" t="s">
        <v>96</v>
      </c>
      <c r="B972" t="s">
        <v>97</v>
      </c>
      <c r="C972" t="s">
        <v>13</v>
      </c>
      <c r="D972" t="s">
        <v>14</v>
      </c>
      <c r="E972">
        <v>15</v>
      </c>
      <c r="F972">
        <v>0.53900000000000003</v>
      </c>
      <c r="G972">
        <v>1535.3</v>
      </c>
      <c r="H972" t="s">
        <v>17</v>
      </c>
      <c r="I972">
        <v>6197.5670399999999</v>
      </c>
      <c r="J972">
        <v>7.4477669319659414</v>
      </c>
      <c r="K972" s="13">
        <f t="shared" si="135"/>
        <v>8.0139774505374515</v>
      </c>
      <c r="M972" t="s">
        <v>151</v>
      </c>
      <c r="N972" t="s">
        <v>152</v>
      </c>
      <c r="O972" t="s">
        <v>153</v>
      </c>
      <c r="P972" t="s">
        <v>150</v>
      </c>
      <c r="Q972">
        <v>4</v>
      </c>
      <c r="R972">
        <v>1</v>
      </c>
      <c r="S972" t="s">
        <v>97</v>
      </c>
      <c r="T972" t="s">
        <v>17</v>
      </c>
      <c r="U972">
        <v>3.9177278080376861E-2</v>
      </c>
      <c r="V972" s="14">
        <v>13.3</v>
      </c>
      <c r="W972" s="15">
        <v>818.19799999999998</v>
      </c>
      <c r="X972" s="15">
        <v>504.44940000000003</v>
      </c>
      <c r="Y972" s="15">
        <f t="shared" si="136"/>
        <v>0.61653707293344651</v>
      </c>
      <c r="Z972" s="12">
        <f t="shared" si="137"/>
        <v>8.1999430700148395</v>
      </c>
      <c r="AA972">
        <v>7.4259476667157358</v>
      </c>
      <c r="AB972">
        <f t="shared" si="138"/>
        <v>0.90560966134881926</v>
      </c>
      <c r="AC972">
        <f t="shared" si="139"/>
        <v>1.1042285022783385</v>
      </c>
      <c r="AD972">
        <f t="shared" si="140"/>
        <v>4.3260667098036519E-2</v>
      </c>
      <c r="AE972">
        <v>995</v>
      </c>
      <c r="AF972">
        <f t="shared" si="141"/>
        <v>4.3478057384961325E-5</v>
      </c>
      <c r="AG972">
        <v>2000</v>
      </c>
      <c r="AH972">
        <v>10.512</v>
      </c>
      <c r="AI972">
        <f t="shared" si="142"/>
        <v>8.2720809332118197E-3</v>
      </c>
      <c r="AJ972">
        <f t="shared" si="143"/>
        <v>6.6292270067780325E-4</v>
      </c>
    </row>
    <row r="973" spans="1:36" ht="16">
      <c r="A973" t="s">
        <v>96</v>
      </c>
      <c r="B973" t="s">
        <v>97</v>
      </c>
      <c r="C973" t="s">
        <v>13</v>
      </c>
      <c r="D973" t="s">
        <v>14</v>
      </c>
      <c r="E973">
        <v>16</v>
      </c>
      <c r="F973">
        <v>0.56399999999999995</v>
      </c>
      <c r="G973">
        <v>1612.2</v>
      </c>
      <c r="H973" t="s">
        <v>18</v>
      </c>
      <c r="I973">
        <v>3335.1176643999997</v>
      </c>
      <c r="J973">
        <v>4.622737165589589</v>
      </c>
      <c r="K973" s="13">
        <f t="shared" si="135"/>
        <v>4.9857466536469257</v>
      </c>
      <c r="M973" t="s">
        <v>151</v>
      </c>
      <c r="N973" t="s">
        <v>152</v>
      </c>
      <c r="O973" t="s">
        <v>153</v>
      </c>
      <c r="P973" t="s">
        <v>150</v>
      </c>
      <c r="Q973">
        <v>4</v>
      </c>
      <c r="R973">
        <v>1</v>
      </c>
      <c r="S973" t="s">
        <v>97</v>
      </c>
      <c r="T973" t="s">
        <v>18</v>
      </c>
      <c r="U973">
        <v>4.0994406006182829E-2</v>
      </c>
      <c r="V973" s="14">
        <v>13.3</v>
      </c>
      <c r="W973" s="15">
        <v>818.19799999999998</v>
      </c>
      <c r="X973" s="15">
        <v>504.44940000000003</v>
      </c>
      <c r="Y973" s="15">
        <f t="shared" si="136"/>
        <v>0.61653707293344651</v>
      </c>
      <c r="Z973" s="12">
        <f t="shared" si="137"/>
        <v>8.1999430700148395</v>
      </c>
      <c r="AA973">
        <v>7.4259476667157358</v>
      </c>
      <c r="AB973">
        <f t="shared" si="138"/>
        <v>0.90560966134881926</v>
      </c>
      <c r="AC973">
        <f t="shared" si="139"/>
        <v>1.1042285022783385</v>
      </c>
      <c r="AD973">
        <f t="shared" si="140"/>
        <v>4.5267191545997391E-2</v>
      </c>
      <c r="AE973">
        <v>995</v>
      </c>
      <c r="AF973">
        <f t="shared" si="141"/>
        <v>4.549466487034914E-5</v>
      </c>
      <c r="AG973">
        <v>2000</v>
      </c>
      <c r="AH973">
        <v>10.512</v>
      </c>
      <c r="AI973">
        <f t="shared" si="142"/>
        <v>8.6557581564591195E-3</v>
      </c>
      <c r="AJ973">
        <f t="shared" si="143"/>
        <v>4.3155417263343138E-4</v>
      </c>
    </row>
    <row r="974" spans="1:36" ht="16">
      <c r="A974" t="s">
        <v>96</v>
      </c>
      <c r="B974" t="s">
        <v>97</v>
      </c>
      <c r="C974" t="s">
        <v>13</v>
      </c>
      <c r="D974" t="s">
        <v>14</v>
      </c>
      <c r="E974">
        <v>17</v>
      </c>
      <c r="F974">
        <v>0.222</v>
      </c>
      <c r="G974">
        <v>1624.3</v>
      </c>
      <c r="I974">
        <v>2587.6209312000001</v>
      </c>
      <c r="J974">
        <v>3.856385587999724</v>
      </c>
      <c r="K974" s="13">
        <f t="shared" si="135"/>
        <v>4.1618417743576188</v>
      </c>
      <c r="M974" t="s">
        <v>151</v>
      </c>
      <c r="N974" t="s">
        <v>152</v>
      </c>
      <c r="O974" t="s">
        <v>153</v>
      </c>
      <c r="P974" t="s">
        <v>150</v>
      </c>
      <c r="Q974">
        <v>4</v>
      </c>
      <c r="R974">
        <v>1</v>
      </c>
      <c r="S974" t="s">
        <v>97</v>
      </c>
      <c r="U974">
        <v>1.6136095981157072E-2</v>
      </c>
      <c r="V974" s="14">
        <v>13.3</v>
      </c>
      <c r="W974" s="15">
        <v>818.19799999999998</v>
      </c>
      <c r="X974" s="15">
        <v>504.44940000000003</v>
      </c>
      <c r="Y974" s="15">
        <f t="shared" si="136"/>
        <v>0.61653707293344651</v>
      </c>
      <c r="Z974" s="12">
        <f t="shared" si="137"/>
        <v>8.1999430700148395</v>
      </c>
      <c r="AA974">
        <v>7.4259476667157358</v>
      </c>
      <c r="AB974">
        <f t="shared" si="138"/>
        <v>0.90560966134881926</v>
      </c>
      <c r="AC974">
        <f t="shared" si="139"/>
        <v>1.1042285022783385</v>
      </c>
      <c r="AD974">
        <f t="shared" si="140"/>
        <v>1.7817937097892589E-2</v>
      </c>
      <c r="AE974">
        <v>995</v>
      </c>
      <c r="AF974">
        <f t="shared" si="141"/>
        <v>1.7907474470243808E-5</v>
      </c>
      <c r="AG974">
        <v>2000</v>
      </c>
      <c r="AH974">
        <v>10.512</v>
      </c>
      <c r="AI974">
        <f t="shared" si="142"/>
        <v>3.4070537424360364E-3</v>
      </c>
      <c r="AJ974">
        <f t="shared" si="143"/>
        <v>1.417961859275176E-4</v>
      </c>
    </row>
    <row r="975" spans="1:36" ht="16">
      <c r="A975" t="s">
        <v>96</v>
      </c>
      <c r="B975" t="s">
        <v>97</v>
      </c>
      <c r="C975" t="s">
        <v>13</v>
      </c>
      <c r="D975" t="s">
        <v>14</v>
      </c>
      <c r="E975">
        <v>18</v>
      </c>
      <c r="F975">
        <v>7.8E-2</v>
      </c>
      <c r="G975">
        <v>1632.5</v>
      </c>
      <c r="I975">
        <v>11678.8530988</v>
      </c>
      <c r="J975">
        <v>12.415411561036898</v>
      </c>
      <c r="K975" s="13">
        <f t="shared" si="135"/>
        <v>13.30499200424358</v>
      </c>
      <c r="M975" t="s">
        <v>151</v>
      </c>
      <c r="N975" t="s">
        <v>152</v>
      </c>
      <c r="O975" t="s">
        <v>153</v>
      </c>
      <c r="P975" t="s">
        <v>150</v>
      </c>
      <c r="Q975">
        <v>4</v>
      </c>
      <c r="R975">
        <v>1</v>
      </c>
      <c r="S975" t="s">
        <v>97</v>
      </c>
      <c r="U975">
        <v>5.6694391285146469E-3</v>
      </c>
      <c r="V975" s="14">
        <v>13.3</v>
      </c>
      <c r="W975" s="15">
        <v>818.19799999999998</v>
      </c>
      <c r="X975" s="15">
        <v>504.44940000000003</v>
      </c>
      <c r="Y975" s="15">
        <f t="shared" si="136"/>
        <v>0.61653707293344651</v>
      </c>
      <c r="Z975" s="12">
        <f t="shared" si="137"/>
        <v>8.1999430700148395</v>
      </c>
      <c r="AA975">
        <v>7.4259476667157358</v>
      </c>
      <c r="AB975">
        <f t="shared" si="138"/>
        <v>0.90560966134881926</v>
      </c>
      <c r="AC975">
        <f t="shared" si="139"/>
        <v>1.1042285022783385</v>
      </c>
      <c r="AD975">
        <f t="shared" si="140"/>
        <v>6.2603562776379369E-3</v>
      </c>
      <c r="AE975">
        <v>995</v>
      </c>
      <c r="AF975">
        <f t="shared" si="141"/>
        <v>6.2918153544099869E-6</v>
      </c>
      <c r="AG975">
        <v>2000</v>
      </c>
      <c r="AH975">
        <v>10.512</v>
      </c>
      <c r="AI975">
        <f t="shared" si="142"/>
        <v>1.1970729365315803E-3</v>
      </c>
      <c r="AJ975">
        <f t="shared" si="143"/>
        <v>1.5927045849049059E-4</v>
      </c>
    </row>
    <row r="976" spans="1:36" ht="16">
      <c r="A976" t="s">
        <v>96</v>
      </c>
      <c r="B976" t="s">
        <v>97</v>
      </c>
      <c r="C976" t="s">
        <v>13</v>
      </c>
      <c r="D976" t="s">
        <v>14</v>
      </c>
      <c r="E976">
        <v>19</v>
      </c>
      <c r="F976">
        <v>4.5190000000000001</v>
      </c>
      <c r="G976">
        <v>1648.2</v>
      </c>
      <c r="H976" t="s">
        <v>19</v>
      </c>
      <c r="I976">
        <v>3396.0647392000001</v>
      </c>
      <c r="J976">
        <v>4.6846832519229684</v>
      </c>
      <c r="K976" s="13">
        <f t="shared" si="135"/>
        <v>5.0522994999837216</v>
      </c>
      <c r="M976" t="s">
        <v>151</v>
      </c>
      <c r="N976" t="s">
        <v>152</v>
      </c>
      <c r="O976" t="s">
        <v>153</v>
      </c>
      <c r="P976" t="s">
        <v>150</v>
      </c>
      <c r="Q976">
        <v>4</v>
      </c>
      <c r="R976">
        <v>1</v>
      </c>
      <c r="S976" t="s">
        <v>97</v>
      </c>
      <c r="T976" t="s">
        <v>19</v>
      </c>
      <c r="U976">
        <v>0.32846404386868833</v>
      </c>
      <c r="V976" s="14">
        <v>13.3</v>
      </c>
      <c r="W976" s="15">
        <v>818.19799999999998</v>
      </c>
      <c r="X976" s="15">
        <v>504.44940000000003</v>
      </c>
      <c r="Y976" s="15">
        <f t="shared" si="136"/>
        <v>0.61653707293344651</v>
      </c>
      <c r="Z976" s="12">
        <f t="shared" si="137"/>
        <v>8.1999430700148395</v>
      </c>
      <c r="AA976">
        <v>7.4259476667157358</v>
      </c>
      <c r="AB976">
        <f t="shared" si="138"/>
        <v>0.90560966134881926</v>
      </c>
      <c r="AC976">
        <f t="shared" si="139"/>
        <v>1.1042285022783385</v>
      </c>
      <c r="AD976">
        <f t="shared" si="140"/>
        <v>0.36269935921340818</v>
      </c>
      <c r="AE976">
        <v>995</v>
      </c>
      <c r="AF976">
        <f t="shared" si="141"/>
        <v>3.6452196905870169E-4</v>
      </c>
      <c r="AG976">
        <v>2000</v>
      </c>
      <c r="AH976">
        <v>10.512</v>
      </c>
      <c r="AI976">
        <f t="shared" si="142"/>
        <v>6.9353494874182214E-2</v>
      </c>
      <c r="AJ976">
        <f t="shared" si="143"/>
        <v>3.5039462747495438E-3</v>
      </c>
    </row>
    <row r="977" spans="1:36" ht="16">
      <c r="A977" t="s">
        <v>96</v>
      </c>
      <c r="B977" t="s">
        <v>97</v>
      </c>
      <c r="C977" t="s">
        <v>13</v>
      </c>
      <c r="D977" t="s">
        <v>14</v>
      </c>
      <c r="E977">
        <v>20</v>
      </c>
      <c r="F977">
        <v>2.6179999999999999</v>
      </c>
      <c r="G977">
        <v>1664.3</v>
      </c>
      <c r="H977" t="s">
        <v>20</v>
      </c>
      <c r="I977">
        <v>5339.3449416000003</v>
      </c>
      <c r="J977">
        <v>6.6184873810813292</v>
      </c>
      <c r="K977" s="13">
        <f t="shared" si="135"/>
        <v>7.1265070647281492</v>
      </c>
      <c r="M977" t="s">
        <v>151</v>
      </c>
      <c r="N977" t="s">
        <v>152</v>
      </c>
      <c r="O977" t="s">
        <v>153</v>
      </c>
      <c r="P977" t="s">
        <v>150</v>
      </c>
      <c r="Q977">
        <v>4</v>
      </c>
      <c r="R977">
        <v>1</v>
      </c>
      <c r="S977" t="s">
        <v>97</v>
      </c>
      <c r="T977" t="s">
        <v>20</v>
      </c>
      <c r="U977">
        <v>0.19028963639040183</v>
      </c>
      <c r="V977" s="14">
        <v>13.3</v>
      </c>
      <c r="W977" s="15">
        <v>818.19799999999998</v>
      </c>
      <c r="X977" s="15">
        <v>504.44940000000003</v>
      </c>
      <c r="Y977" s="15">
        <f t="shared" si="136"/>
        <v>0.61653707293344651</v>
      </c>
      <c r="Z977" s="12">
        <f t="shared" si="137"/>
        <v>8.1999430700148395</v>
      </c>
      <c r="AA977">
        <v>7.4259476667157358</v>
      </c>
      <c r="AB977">
        <f t="shared" si="138"/>
        <v>0.90560966134881926</v>
      </c>
      <c r="AC977">
        <f t="shared" si="139"/>
        <v>1.1042285022783385</v>
      </c>
      <c r="AD977">
        <f t="shared" si="140"/>
        <v>0.21012324019046302</v>
      </c>
      <c r="AE977">
        <v>995</v>
      </c>
      <c r="AF977">
        <f t="shared" si="141"/>
        <v>2.1117913586981207E-4</v>
      </c>
      <c r="AG977">
        <v>2000</v>
      </c>
      <c r="AH977">
        <v>10.512</v>
      </c>
      <c r="AI977">
        <f t="shared" si="142"/>
        <v>4.0178678818457395E-2</v>
      </c>
      <c r="AJ977">
        <f t="shared" si="143"/>
        <v>2.8633363845117989E-3</v>
      </c>
    </row>
    <row r="978" spans="1:36" ht="16">
      <c r="A978" t="s">
        <v>96</v>
      </c>
      <c r="B978" t="s">
        <v>97</v>
      </c>
      <c r="C978" t="s">
        <v>13</v>
      </c>
      <c r="D978" t="s">
        <v>14</v>
      </c>
      <c r="E978">
        <v>21</v>
      </c>
      <c r="F978">
        <v>0.06</v>
      </c>
      <c r="G978">
        <v>1683.1</v>
      </c>
      <c r="I978">
        <v>7564.8886052000007</v>
      </c>
      <c r="J978">
        <v>8.7389753913737067</v>
      </c>
      <c r="K978" s="13">
        <f t="shared" si="135"/>
        <v>9.393386151646828</v>
      </c>
      <c r="M978" t="s">
        <v>151</v>
      </c>
      <c r="N978" t="s">
        <v>152</v>
      </c>
      <c r="O978" t="s">
        <v>153</v>
      </c>
      <c r="P978" t="s">
        <v>150</v>
      </c>
      <c r="Q978">
        <v>4</v>
      </c>
      <c r="R978">
        <v>1</v>
      </c>
      <c r="S978" t="s">
        <v>97</v>
      </c>
      <c r="U978">
        <v>4.3611070219343436E-3</v>
      </c>
      <c r="V978" s="14">
        <v>13.3</v>
      </c>
      <c r="W978" s="15">
        <v>818.19799999999998</v>
      </c>
      <c r="X978" s="15">
        <v>504.44940000000003</v>
      </c>
      <c r="Y978" s="15">
        <f t="shared" si="136"/>
        <v>0.61653707293344651</v>
      </c>
      <c r="Z978" s="12">
        <f t="shared" si="137"/>
        <v>8.1999430700148395</v>
      </c>
      <c r="AA978">
        <v>7.4259476667157358</v>
      </c>
      <c r="AB978">
        <f t="shared" si="138"/>
        <v>0.90560966134881926</v>
      </c>
      <c r="AC978">
        <f t="shared" si="139"/>
        <v>1.1042285022783385</v>
      </c>
      <c r="AD978">
        <f t="shared" si="140"/>
        <v>4.8156586751061051E-3</v>
      </c>
      <c r="AE978">
        <v>995</v>
      </c>
      <c r="AF978">
        <f t="shared" si="141"/>
        <v>4.8398579649307592E-6</v>
      </c>
      <c r="AG978">
        <v>2000</v>
      </c>
      <c r="AH978">
        <v>10.512</v>
      </c>
      <c r="AI978">
        <f t="shared" si="142"/>
        <v>9.2082533579352331E-4</v>
      </c>
      <c r="AJ978">
        <f t="shared" si="143"/>
        <v>8.6496679573284222E-5</v>
      </c>
    </row>
    <row r="979" spans="1:36" ht="16">
      <c r="A979" t="s">
        <v>96</v>
      </c>
      <c r="B979" t="s">
        <v>97</v>
      </c>
      <c r="C979" t="s">
        <v>13</v>
      </c>
      <c r="D979" t="s">
        <v>14</v>
      </c>
      <c r="E979">
        <v>22</v>
      </c>
      <c r="F979">
        <v>8.5000000000000006E-2</v>
      </c>
      <c r="G979">
        <v>1690.4</v>
      </c>
      <c r="I979">
        <v>9428.8137260000003</v>
      </c>
      <c r="J979">
        <v>10.442195197912325</v>
      </c>
      <c r="K979" s="13">
        <f t="shared" si="135"/>
        <v>11.208485424380575</v>
      </c>
      <c r="M979" t="s">
        <v>151</v>
      </c>
      <c r="N979" t="s">
        <v>152</v>
      </c>
      <c r="O979" t="s">
        <v>153</v>
      </c>
      <c r="P979" t="s">
        <v>150</v>
      </c>
      <c r="Q979">
        <v>4</v>
      </c>
      <c r="R979">
        <v>1</v>
      </c>
      <c r="S979" t="s">
        <v>97</v>
      </c>
      <c r="U979">
        <v>6.1782349477403206E-3</v>
      </c>
      <c r="V979" s="14">
        <v>13.3</v>
      </c>
      <c r="W979" s="15">
        <v>818.19799999999998</v>
      </c>
      <c r="X979" s="15">
        <v>504.44940000000003</v>
      </c>
      <c r="Y979" s="15">
        <f t="shared" si="136"/>
        <v>0.61653707293344651</v>
      </c>
      <c r="Z979" s="12">
        <f t="shared" si="137"/>
        <v>8.1999430700148395</v>
      </c>
      <c r="AA979">
        <v>7.4259476667157358</v>
      </c>
      <c r="AB979">
        <f t="shared" si="138"/>
        <v>0.90560966134881926</v>
      </c>
      <c r="AC979">
        <f t="shared" si="139"/>
        <v>1.1042285022783385</v>
      </c>
      <c r="AD979">
        <f t="shared" si="140"/>
        <v>6.8221831230669827E-3</v>
      </c>
      <c r="AE979">
        <v>995</v>
      </c>
      <c r="AF979">
        <f t="shared" si="141"/>
        <v>6.8564654503185752E-6</v>
      </c>
      <c r="AG979">
        <v>2000</v>
      </c>
      <c r="AH979">
        <v>10.512</v>
      </c>
      <c r="AI979">
        <f t="shared" si="142"/>
        <v>1.3045025590408246E-3</v>
      </c>
      <c r="AJ979">
        <f t="shared" si="143"/>
        <v>1.4621497919076244E-4</v>
      </c>
    </row>
    <row r="980" spans="1:36" ht="16">
      <c r="A980" t="s">
        <v>96</v>
      </c>
      <c r="B980" t="s">
        <v>97</v>
      </c>
      <c r="C980" t="s">
        <v>13</v>
      </c>
      <c r="D980" t="s">
        <v>14</v>
      </c>
      <c r="E980">
        <v>23</v>
      </c>
      <c r="F980">
        <v>0.41599999999999998</v>
      </c>
      <c r="G980">
        <v>1714</v>
      </c>
      <c r="H980" t="s">
        <v>21</v>
      </c>
      <c r="I980">
        <v>6408.0111584000006</v>
      </c>
      <c r="J980">
        <v>7.6488703089841179</v>
      </c>
      <c r="K980" s="13">
        <f t="shared" si="135"/>
        <v>8.2290101988362458</v>
      </c>
      <c r="M980" t="s">
        <v>151</v>
      </c>
      <c r="N980" t="s">
        <v>152</v>
      </c>
      <c r="O980" t="s">
        <v>153</v>
      </c>
      <c r="P980" t="s">
        <v>150</v>
      </c>
      <c r="Q980">
        <v>4</v>
      </c>
      <c r="R980">
        <v>1</v>
      </c>
      <c r="S980" t="s">
        <v>97</v>
      </c>
      <c r="T980" t="s">
        <v>21</v>
      </c>
      <c r="U980">
        <v>3.0237008685411449E-2</v>
      </c>
      <c r="V980" s="14">
        <v>13.3</v>
      </c>
      <c r="W980" s="15">
        <v>818.19799999999998</v>
      </c>
      <c r="X980" s="15">
        <v>504.44940000000003</v>
      </c>
      <c r="Y980" s="15">
        <f t="shared" si="136"/>
        <v>0.61653707293344651</v>
      </c>
      <c r="Z980" s="12">
        <f t="shared" si="137"/>
        <v>8.1999430700148395</v>
      </c>
      <c r="AA980">
        <v>7.4259476667157358</v>
      </c>
      <c r="AB980">
        <f t="shared" si="138"/>
        <v>0.90560966134881926</v>
      </c>
      <c r="AC980">
        <f t="shared" si="139"/>
        <v>1.1042285022783385</v>
      </c>
      <c r="AD980">
        <f t="shared" si="140"/>
        <v>3.3388566814068994E-2</v>
      </c>
      <c r="AE980">
        <v>995</v>
      </c>
      <c r="AF980">
        <f t="shared" si="141"/>
        <v>3.3556348556853263E-5</v>
      </c>
      <c r="AG980">
        <v>2000</v>
      </c>
      <c r="AH980">
        <v>10.512</v>
      </c>
      <c r="AI980">
        <f t="shared" si="142"/>
        <v>6.3843889948350958E-3</v>
      </c>
      <c r="AJ980">
        <f t="shared" si="143"/>
        <v>5.253720215183589E-4</v>
      </c>
    </row>
    <row r="981" spans="1:36" ht="16">
      <c r="A981" t="s">
        <v>96</v>
      </c>
      <c r="B981" t="s">
        <v>97</v>
      </c>
      <c r="C981" t="s">
        <v>13</v>
      </c>
      <c r="D981" t="s">
        <v>14</v>
      </c>
      <c r="E981">
        <v>24</v>
      </c>
      <c r="F981">
        <v>0.59099999999999997</v>
      </c>
      <c r="G981">
        <v>1721.3</v>
      </c>
      <c r="I981">
        <v>1593.1615419999998</v>
      </c>
      <c r="J981">
        <v>2.8175452150758771</v>
      </c>
      <c r="K981" s="13">
        <f t="shared" si="135"/>
        <v>3.0433216638259606</v>
      </c>
      <c r="M981" t="s">
        <v>151</v>
      </c>
      <c r="N981" t="s">
        <v>152</v>
      </c>
      <c r="O981" t="s">
        <v>153</v>
      </c>
      <c r="P981" t="s">
        <v>150</v>
      </c>
      <c r="Q981">
        <v>4</v>
      </c>
      <c r="R981">
        <v>1</v>
      </c>
      <c r="S981" t="s">
        <v>97</v>
      </c>
      <c r="U981">
        <v>4.2956904166053279E-2</v>
      </c>
      <c r="V981" s="14">
        <v>13.3</v>
      </c>
      <c r="W981" s="15">
        <v>818.19799999999998</v>
      </c>
      <c r="X981" s="15">
        <v>504.44940000000003</v>
      </c>
      <c r="Y981" s="15">
        <f t="shared" si="136"/>
        <v>0.61653707293344651</v>
      </c>
      <c r="Z981" s="12">
        <f t="shared" si="137"/>
        <v>8.1999430700148395</v>
      </c>
      <c r="AA981">
        <v>7.4259476667157358</v>
      </c>
      <c r="AB981">
        <f t="shared" si="138"/>
        <v>0.90560966134881926</v>
      </c>
      <c r="AC981">
        <f t="shared" si="139"/>
        <v>1.1042285022783385</v>
      </c>
      <c r="AD981">
        <f t="shared" si="140"/>
        <v>4.7434237949795129E-2</v>
      </c>
      <c r="AE981">
        <v>995</v>
      </c>
      <c r="AF981">
        <f t="shared" si="141"/>
        <v>4.7672600954567969E-5</v>
      </c>
      <c r="AG981">
        <v>2000</v>
      </c>
      <c r="AH981">
        <v>10.512</v>
      </c>
      <c r="AI981">
        <f t="shared" si="142"/>
        <v>9.070129557566203E-3</v>
      </c>
      <c r="AJ981">
        <f t="shared" si="143"/>
        <v>2.7603321776249404E-4</v>
      </c>
    </row>
    <row r="982" spans="1:36" ht="16">
      <c r="A982" t="s">
        <v>96</v>
      </c>
      <c r="B982" t="s">
        <v>97</v>
      </c>
      <c r="C982" t="s">
        <v>13</v>
      </c>
      <c r="D982" t="s">
        <v>14</v>
      </c>
      <c r="E982">
        <v>25</v>
      </c>
      <c r="F982">
        <v>0.14199999999999999</v>
      </c>
      <c r="G982">
        <v>1788.8</v>
      </c>
      <c r="I982">
        <v>3827.9768607999999</v>
      </c>
      <c r="J982">
        <v>5.121379946560201</v>
      </c>
      <c r="K982" s="13">
        <f t="shared" si="135"/>
        <v>5.5212795876605831</v>
      </c>
      <c r="M982" t="s">
        <v>151</v>
      </c>
      <c r="N982" t="s">
        <v>152</v>
      </c>
      <c r="O982" t="s">
        <v>153</v>
      </c>
      <c r="P982" t="s">
        <v>150</v>
      </c>
      <c r="Q982">
        <v>4</v>
      </c>
      <c r="R982">
        <v>1</v>
      </c>
      <c r="S982" t="s">
        <v>97</v>
      </c>
      <c r="U982">
        <v>1.0321286618577947E-2</v>
      </c>
      <c r="V982" s="14">
        <v>13.3</v>
      </c>
      <c r="W982" s="15">
        <v>818.19799999999998</v>
      </c>
      <c r="X982" s="15">
        <v>504.44940000000003</v>
      </c>
      <c r="Y982" s="15">
        <f t="shared" si="136"/>
        <v>0.61653707293344651</v>
      </c>
      <c r="Z982" s="12">
        <f t="shared" si="137"/>
        <v>8.1999430700148395</v>
      </c>
      <c r="AA982">
        <v>7.4259476667157358</v>
      </c>
      <c r="AB982">
        <f t="shared" si="138"/>
        <v>0.90560966134881926</v>
      </c>
      <c r="AC982">
        <f t="shared" si="139"/>
        <v>1.1042285022783385</v>
      </c>
      <c r="AD982">
        <f t="shared" si="140"/>
        <v>1.1397058864417782E-2</v>
      </c>
      <c r="AE982">
        <v>995</v>
      </c>
      <c r="AF982">
        <f t="shared" si="141"/>
        <v>1.1454330517002795E-5</v>
      </c>
      <c r="AG982">
        <v>2000</v>
      </c>
      <c r="AH982">
        <v>10.512</v>
      </c>
      <c r="AI982">
        <f t="shared" si="142"/>
        <v>2.1792866280446717E-3</v>
      </c>
      <c r="AJ982">
        <f t="shared" si="143"/>
        <v>1.2032450775084707E-4</v>
      </c>
    </row>
    <row r="983" spans="1:36" ht="16">
      <c r="A983" t="s">
        <v>96</v>
      </c>
      <c r="B983" t="s">
        <v>97</v>
      </c>
      <c r="C983" t="s">
        <v>13</v>
      </c>
      <c r="D983" t="s">
        <v>14</v>
      </c>
      <c r="E983">
        <v>26</v>
      </c>
      <c r="F983">
        <v>0.76500000000000001</v>
      </c>
      <c r="G983">
        <v>1797.2</v>
      </c>
      <c r="H983" t="s">
        <v>22</v>
      </c>
      <c r="I983">
        <v>3869.4239039999998</v>
      </c>
      <c r="J983">
        <v>5.1630757964652547</v>
      </c>
      <c r="K983" s="13">
        <f t="shared" si="135"/>
        <v>5.5660402303972454</v>
      </c>
      <c r="M983" t="s">
        <v>151</v>
      </c>
      <c r="N983" t="s">
        <v>152</v>
      </c>
      <c r="O983" t="s">
        <v>153</v>
      </c>
      <c r="P983" t="s">
        <v>150</v>
      </c>
      <c r="Q983">
        <v>4</v>
      </c>
      <c r="R983">
        <v>1</v>
      </c>
      <c r="S983" t="s">
        <v>97</v>
      </c>
      <c r="T983" t="s">
        <v>22</v>
      </c>
      <c r="U983">
        <v>5.5604114529662886E-2</v>
      </c>
      <c r="V983" s="14">
        <v>13.3</v>
      </c>
      <c r="W983" s="15">
        <v>818.19799999999998</v>
      </c>
      <c r="X983" s="15">
        <v>504.44940000000003</v>
      </c>
      <c r="Y983" s="15">
        <f t="shared" si="136"/>
        <v>0.61653707293344651</v>
      </c>
      <c r="Z983" s="12">
        <f t="shared" si="137"/>
        <v>8.1999430700148395</v>
      </c>
      <c r="AA983">
        <v>7.4259476667157358</v>
      </c>
      <c r="AB983">
        <f t="shared" si="138"/>
        <v>0.90560966134881926</v>
      </c>
      <c r="AC983">
        <f t="shared" si="139"/>
        <v>1.1042285022783385</v>
      </c>
      <c r="AD983">
        <f t="shared" si="140"/>
        <v>6.1399648107602844E-2</v>
      </c>
      <c r="AE983">
        <v>995</v>
      </c>
      <c r="AF983">
        <f t="shared" si="141"/>
        <v>6.1708189052867178E-5</v>
      </c>
      <c r="AG983">
        <v>2000</v>
      </c>
      <c r="AH983">
        <v>10.512</v>
      </c>
      <c r="AI983">
        <f t="shared" si="142"/>
        <v>1.1740523031367424E-2</v>
      </c>
      <c r="AJ983">
        <f t="shared" si="143"/>
        <v>6.5348223518496497E-4</v>
      </c>
    </row>
    <row r="984" spans="1:36" ht="16">
      <c r="A984" t="s">
        <v>96</v>
      </c>
      <c r="B984" t="s">
        <v>97</v>
      </c>
      <c r="C984" t="s">
        <v>13</v>
      </c>
      <c r="D984" t="s">
        <v>14</v>
      </c>
      <c r="E984">
        <v>27</v>
      </c>
      <c r="F984">
        <v>1.93</v>
      </c>
      <c r="G984">
        <v>1829</v>
      </c>
      <c r="H984" t="s">
        <v>23</v>
      </c>
      <c r="I984">
        <v>6860.3416488000012</v>
      </c>
      <c r="J984">
        <v>8.0781794639853235</v>
      </c>
      <c r="K984" s="13">
        <f t="shared" si="135"/>
        <v>8.6878177511780006</v>
      </c>
      <c r="M984" t="s">
        <v>151</v>
      </c>
      <c r="N984" t="s">
        <v>152</v>
      </c>
      <c r="O984" t="s">
        <v>153</v>
      </c>
      <c r="P984" t="s">
        <v>150</v>
      </c>
      <c r="Q984">
        <v>4</v>
      </c>
      <c r="R984">
        <v>1</v>
      </c>
      <c r="S984" t="s">
        <v>97</v>
      </c>
      <c r="T984" t="s">
        <v>23</v>
      </c>
      <c r="U984">
        <v>0.14028227587222139</v>
      </c>
      <c r="V984" s="14">
        <v>13.3</v>
      </c>
      <c r="W984" s="15">
        <v>818.19799999999998</v>
      </c>
      <c r="X984" s="15">
        <v>504.44940000000003</v>
      </c>
      <c r="Y984" s="15">
        <f t="shared" si="136"/>
        <v>0.61653707293344651</v>
      </c>
      <c r="Z984" s="12">
        <f t="shared" si="137"/>
        <v>8.1999430700148395</v>
      </c>
      <c r="AA984">
        <v>7.4259476667157358</v>
      </c>
      <c r="AB984">
        <f t="shared" si="138"/>
        <v>0.90560966134881926</v>
      </c>
      <c r="AC984">
        <f t="shared" si="139"/>
        <v>1.1042285022783385</v>
      </c>
      <c r="AD984">
        <f t="shared" si="140"/>
        <v>0.15490368738257973</v>
      </c>
      <c r="AE984">
        <v>995</v>
      </c>
      <c r="AF984">
        <f t="shared" si="141"/>
        <v>1.5568209787193943E-4</v>
      </c>
      <c r="AG984">
        <v>2000</v>
      </c>
      <c r="AH984">
        <v>10.512</v>
      </c>
      <c r="AI984">
        <f t="shared" si="142"/>
        <v>2.9619881634691671E-2</v>
      </c>
      <c r="AJ984">
        <f t="shared" si="143"/>
        <v>2.5733213345366557E-3</v>
      </c>
    </row>
    <row r="985" spans="1:36" ht="16">
      <c r="A985" t="s">
        <v>96</v>
      </c>
      <c r="B985" t="s">
        <v>97</v>
      </c>
      <c r="C985" t="s">
        <v>13</v>
      </c>
      <c r="D985" t="s">
        <v>14</v>
      </c>
      <c r="E985">
        <v>28</v>
      </c>
      <c r="F985">
        <v>0.13500000000000001</v>
      </c>
      <c r="G985">
        <v>1845.7</v>
      </c>
      <c r="I985">
        <v>6039.1130899999998</v>
      </c>
      <c r="J985">
        <v>7.295767140142269</v>
      </c>
      <c r="K985" s="13">
        <f t="shared" si="135"/>
        <v>7.8514022875913065</v>
      </c>
      <c r="M985" t="s">
        <v>151</v>
      </c>
      <c r="N985" t="s">
        <v>152</v>
      </c>
      <c r="O985" t="s">
        <v>153</v>
      </c>
      <c r="P985" t="s">
        <v>150</v>
      </c>
      <c r="Q985">
        <v>4</v>
      </c>
      <c r="R985">
        <v>1</v>
      </c>
      <c r="S985" t="s">
        <v>97</v>
      </c>
      <c r="U985">
        <v>9.8124907993522737E-3</v>
      </c>
      <c r="V985" s="14">
        <v>13.3</v>
      </c>
      <c r="W985" s="15">
        <v>818.19799999999998</v>
      </c>
      <c r="X985" s="15">
        <v>504.44940000000003</v>
      </c>
      <c r="Y985" s="15">
        <f t="shared" si="136"/>
        <v>0.61653707293344651</v>
      </c>
      <c r="Z985" s="12">
        <f t="shared" si="137"/>
        <v>8.1999430700148395</v>
      </c>
      <c r="AA985">
        <v>7.4259476667157358</v>
      </c>
      <c r="AB985">
        <f t="shared" si="138"/>
        <v>0.90560966134881926</v>
      </c>
      <c r="AC985">
        <f t="shared" si="139"/>
        <v>1.1042285022783385</v>
      </c>
      <c r="AD985">
        <f t="shared" si="140"/>
        <v>1.0835232018988738E-2</v>
      </c>
      <c r="AE985">
        <v>995</v>
      </c>
      <c r="AF985">
        <f t="shared" si="141"/>
        <v>1.0889680421094209E-5</v>
      </c>
      <c r="AG985">
        <v>2000</v>
      </c>
      <c r="AH985">
        <v>10.512</v>
      </c>
      <c r="AI985">
        <f t="shared" si="142"/>
        <v>2.0718570055354279E-3</v>
      </c>
      <c r="AJ985">
        <f t="shared" si="143"/>
        <v>1.6266982832822933E-4</v>
      </c>
    </row>
    <row r="986" spans="1:36" ht="16">
      <c r="A986" t="s">
        <v>96</v>
      </c>
      <c r="B986" t="s">
        <v>97</v>
      </c>
      <c r="C986" t="s">
        <v>13</v>
      </c>
      <c r="D986" t="s">
        <v>14</v>
      </c>
      <c r="E986">
        <v>29</v>
      </c>
      <c r="F986">
        <v>1.0149999999999999</v>
      </c>
      <c r="G986">
        <v>1857</v>
      </c>
      <c r="H986" t="s">
        <v>24</v>
      </c>
      <c r="I986">
        <v>5425.4018696000003</v>
      </c>
      <c r="J986">
        <v>6.7023119024988995</v>
      </c>
      <c r="K986" s="13">
        <f t="shared" si="135"/>
        <v>7.2162685457670097</v>
      </c>
      <c r="M986" t="s">
        <v>151</v>
      </c>
      <c r="N986" t="s">
        <v>152</v>
      </c>
      <c r="O986" t="s">
        <v>153</v>
      </c>
      <c r="P986" t="s">
        <v>150</v>
      </c>
      <c r="Q986">
        <v>4</v>
      </c>
      <c r="R986">
        <v>1</v>
      </c>
      <c r="S986" t="s">
        <v>97</v>
      </c>
      <c r="T986" t="s">
        <v>24</v>
      </c>
      <c r="U986">
        <v>7.3775393787722646E-2</v>
      </c>
      <c r="V986" s="14">
        <v>13.3</v>
      </c>
      <c r="W986" s="15">
        <v>818.19799999999998</v>
      </c>
      <c r="X986" s="15">
        <v>504.44940000000003</v>
      </c>
      <c r="Y986" s="15">
        <f t="shared" si="136"/>
        <v>0.61653707293344651</v>
      </c>
      <c r="Z986" s="12">
        <f t="shared" si="137"/>
        <v>8.1999430700148395</v>
      </c>
      <c r="AA986">
        <v>7.4259476667157358</v>
      </c>
      <c r="AB986">
        <f t="shared" si="138"/>
        <v>0.90560966134881926</v>
      </c>
      <c r="AC986">
        <f t="shared" si="139"/>
        <v>1.1042285022783385</v>
      </c>
      <c r="AD986">
        <f t="shared" si="140"/>
        <v>8.146489258721161E-2</v>
      </c>
      <c r="AE986">
        <v>995</v>
      </c>
      <c r="AF986">
        <f t="shared" si="141"/>
        <v>8.1874263906745343E-5</v>
      </c>
      <c r="AG986">
        <v>2000</v>
      </c>
      <c r="AH986">
        <v>10.512</v>
      </c>
      <c r="AI986">
        <f t="shared" si="142"/>
        <v>1.5577295263840439E-2</v>
      </c>
      <c r="AJ986">
        <f t="shared" si="143"/>
        <v>1.1240994584057718E-3</v>
      </c>
    </row>
    <row r="987" spans="1:36" ht="16">
      <c r="A987" t="s">
        <v>96</v>
      </c>
      <c r="B987" t="s">
        <v>97</v>
      </c>
      <c r="C987" t="s">
        <v>13</v>
      </c>
      <c r="D987" t="s">
        <v>14</v>
      </c>
      <c r="E987">
        <v>30</v>
      </c>
      <c r="F987">
        <v>3.831</v>
      </c>
      <c r="G987">
        <v>1865.5</v>
      </c>
      <c r="H987" t="s">
        <v>25</v>
      </c>
      <c r="I987">
        <v>5900.2455356</v>
      </c>
      <c r="J987">
        <v>7.1621448511723758</v>
      </c>
      <c r="K987" s="13">
        <f t="shared" si="135"/>
        <v>7.7084497016248283</v>
      </c>
      <c r="M987" t="s">
        <v>151</v>
      </c>
      <c r="N987" t="s">
        <v>152</v>
      </c>
      <c r="O987" t="s">
        <v>153</v>
      </c>
      <c r="P987" t="s">
        <v>150</v>
      </c>
      <c r="Q987">
        <v>4</v>
      </c>
      <c r="R987">
        <v>1</v>
      </c>
      <c r="S987" t="s">
        <v>97</v>
      </c>
      <c r="T987" t="s">
        <v>25</v>
      </c>
      <c r="U987">
        <v>0.27845668335050783</v>
      </c>
      <c r="V987" s="14">
        <v>13.3</v>
      </c>
      <c r="W987" s="15">
        <v>818.19799999999998</v>
      </c>
      <c r="X987" s="15">
        <v>504.44940000000003</v>
      </c>
      <c r="Y987" s="15">
        <f t="shared" si="136"/>
        <v>0.61653707293344651</v>
      </c>
      <c r="Z987" s="12">
        <f t="shared" si="137"/>
        <v>8.1999430700148395</v>
      </c>
      <c r="AA987">
        <v>7.4259476667157358</v>
      </c>
      <c r="AB987">
        <f t="shared" si="138"/>
        <v>0.90560966134881926</v>
      </c>
      <c r="AC987">
        <f t="shared" si="139"/>
        <v>1.1042285022783385</v>
      </c>
      <c r="AD987">
        <f t="shared" si="140"/>
        <v>0.3074798064055248</v>
      </c>
      <c r="AE987">
        <v>995</v>
      </c>
      <c r="AF987">
        <f t="shared" si="141"/>
        <v>3.0902493106082894E-4</v>
      </c>
      <c r="AG987">
        <v>2000</v>
      </c>
      <c r="AH987">
        <v>10.512</v>
      </c>
      <c r="AI987">
        <f t="shared" si="142"/>
        <v>5.8794697690416467E-2</v>
      </c>
      <c r="AJ987">
        <f t="shared" si="143"/>
        <v>4.5321596986881282E-3</v>
      </c>
    </row>
    <row r="988" spans="1:36" ht="16">
      <c r="A988" t="s">
        <v>96</v>
      </c>
      <c r="B988" t="s">
        <v>97</v>
      </c>
      <c r="C988" t="s">
        <v>13</v>
      </c>
      <c r="D988" t="s">
        <v>14</v>
      </c>
      <c r="E988">
        <v>31</v>
      </c>
      <c r="F988">
        <v>0.96199999999999997</v>
      </c>
      <c r="G988">
        <v>1868.7</v>
      </c>
      <c r="I988">
        <v>15826.93713</v>
      </c>
      <c r="J988">
        <v>15.834140431076358</v>
      </c>
      <c r="K988" s="13">
        <f t="shared" si="135"/>
        <v>16.921351660636162</v>
      </c>
      <c r="M988" t="s">
        <v>151</v>
      </c>
      <c r="N988" t="s">
        <v>152</v>
      </c>
      <c r="O988" t="s">
        <v>153</v>
      </c>
      <c r="P988" t="s">
        <v>150</v>
      </c>
      <c r="Q988">
        <v>4</v>
      </c>
      <c r="R988">
        <v>1</v>
      </c>
      <c r="S988" t="s">
        <v>97</v>
      </c>
      <c r="U988">
        <v>6.9923082585013979E-2</v>
      </c>
      <c r="V988" s="14">
        <v>13.3</v>
      </c>
      <c r="W988" s="15">
        <v>818.19799999999998</v>
      </c>
      <c r="X988" s="15">
        <v>504.44940000000003</v>
      </c>
      <c r="Y988" s="15">
        <f t="shared" si="136"/>
        <v>0.61653707293344651</v>
      </c>
      <c r="Z988" s="12">
        <f t="shared" si="137"/>
        <v>8.1999430700148395</v>
      </c>
      <c r="AA988">
        <v>7.4259476667157358</v>
      </c>
      <c r="AB988">
        <f t="shared" si="138"/>
        <v>0.90560966134881926</v>
      </c>
      <c r="AC988">
        <f t="shared" si="139"/>
        <v>1.1042285022783385</v>
      </c>
      <c r="AD988">
        <f t="shared" si="140"/>
        <v>7.7211060757534561E-2</v>
      </c>
      <c r="AE988">
        <v>995</v>
      </c>
      <c r="AF988">
        <f t="shared" si="141"/>
        <v>7.7599056037723182E-5</v>
      </c>
      <c r="AG988">
        <v>2000</v>
      </c>
      <c r="AH988">
        <v>10.512</v>
      </c>
      <c r="AI988">
        <f t="shared" si="142"/>
        <v>1.476389955055616E-2</v>
      </c>
      <c r="AJ988">
        <f t="shared" si="143"/>
        <v>2.4982513617726899E-3</v>
      </c>
    </row>
    <row r="989" spans="1:36" ht="16">
      <c r="A989" t="s">
        <v>96</v>
      </c>
      <c r="B989" t="s">
        <v>97</v>
      </c>
      <c r="C989" t="s">
        <v>13</v>
      </c>
      <c r="D989" t="s">
        <v>14</v>
      </c>
      <c r="E989">
        <v>32</v>
      </c>
      <c r="F989">
        <v>2.1800000000000002</v>
      </c>
      <c r="G989">
        <v>1881.6</v>
      </c>
      <c r="H989" t="s">
        <v>26</v>
      </c>
      <c r="I989">
        <v>2747.2465528000002</v>
      </c>
      <c r="J989">
        <v>4.0210699674273807</v>
      </c>
      <c r="K989" s="13">
        <f t="shared" si="135"/>
        <v>4.3389817647153741</v>
      </c>
      <c r="M989" t="s">
        <v>151</v>
      </c>
      <c r="N989" t="s">
        <v>152</v>
      </c>
      <c r="O989" t="s">
        <v>153</v>
      </c>
      <c r="P989" t="s">
        <v>150</v>
      </c>
      <c r="Q989">
        <v>4</v>
      </c>
      <c r="R989">
        <v>1</v>
      </c>
      <c r="S989" t="s">
        <v>97</v>
      </c>
      <c r="T989" t="s">
        <v>26</v>
      </c>
      <c r="U989">
        <v>0.15845355513028117</v>
      </c>
      <c r="V989" s="14">
        <v>13.3</v>
      </c>
      <c r="W989" s="15">
        <v>818.19799999999998</v>
      </c>
      <c r="X989" s="15">
        <v>504.44940000000003</v>
      </c>
      <c r="Y989" s="15">
        <f t="shared" si="136"/>
        <v>0.61653707293344651</v>
      </c>
      <c r="Z989" s="12">
        <f t="shared" si="137"/>
        <v>8.1999430700148395</v>
      </c>
      <c r="AA989">
        <v>7.4259476667157358</v>
      </c>
      <c r="AB989">
        <f t="shared" si="138"/>
        <v>0.90560966134881926</v>
      </c>
      <c r="AC989">
        <f t="shared" si="139"/>
        <v>1.1042285022783385</v>
      </c>
      <c r="AD989">
        <f t="shared" si="140"/>
        <v>0.17496893186218851</v>
      </c>
      <c r="AE989">
        <v>995</v>
      </c>
      <c r="AF989">
        <f t="shared" si="141"/>
        <v>1.758481727258176E-4</v>
      </c>
      <c r="AG989">
        <v>2000</v>
      </c>
      <c r="AH989">
        <v>10.512</v>
      </c>
      <c r="AI989">
        <f t="shared" si="142"/>
        <v>3.3456653867164683E-2</v>
      </c>
      <c r="AJ989">
        <f t="shared" si="143"/>
        <v>1.4516781103802168E-3</v>
      </c>
    </row>
    <row r="990" spans="1:36" ht="16">
      <c r="A990" t="s">
        <v>96</v>
      </c>
      <c r="B990" t="s">
        <v>97</v>
      </c>
      <c r="C990" t="s">
        <v>13</v>
      </c>
      <c r="D990" t="s">
        <v>14</v>
      </c>
      <c r="E990">
        <v>33</v>
      </c>
      <c r="F990">
        <v>9.609</v>
      </c>
      <c r="G990">
        <v>1896</v>
      </c>
      <c r="H990" t="s">
        <v>27</v>
      </c>
      <c r="I990">
        <v>6382.971356</v>
      </c>
      <c r="J990">
        <v>7.6249877380772206</v>
      </c>
      <c r="K990" s="13">
        <f t="shared" si="135"/>
        <v>8.2034771249998037</v>
      </c>
      <c r="M990" t="s">
        <v>151</v>
      </c>
      <c r="N990" t="s">
        <v>152</v>
      </c>
      <c r="O990" t="s">
        <v>153</v>
      </c>
      <c r="P990" t="s">
        <v>150</v>
      </c>
      <c r="Q990">
        <v>4</v>
      </c>
      <c r="R990">
        <v>1</v>
      </c>
      <c r="S990" t="s">
        <v>97</v>
      </c>
      <c r="T990" t="s">
        <v>27</v>
      </c>
      <c r="U990">
        <v>0.69843128956278511</v>
      </c>
      <c r="V990" s="14">
        <v>13.3</v>
      </c>
      <c r="W990" s="15">
        <v>818.19799999999998</v>
      </c>
      <c r="X990" s="15">
        <v>504.44940000000003</v>
      </c>
      <c r="Y990" s="15">
        <f t="shared" si="136"/>
        <v>0.61653707293344651</v>
      </c>
      <c r="Z990" s="12">
        <f t="shared" si="137"/>
        <v>8.1999430700148395</v>
      </c>
      <c r="AA990">
        <v>7.4259476667157358</v>
      </c>
      <c r="AB990">
        <f t="shared" si="138"/>
        <v>0.90560966134881926</v>
      </c>
      <c r="AC990">
        <f t="shared" si="139"/>
        <v>1.1042285022783385</v>
      </c>
      <c r="AD990">
        <f t="shared" si="140"/>
        <v>0.77122773681824275</v>
      </c>
      <c r="AE990">
        <v>995</v>
      </c>
      <c r="AF990">
        <f t="shared" si="141"/>
        <v>7.7510325308366109E-4</v>
      </c>
      <c r="AG990">
        <v>2000</v>
      </c>
      <c r="AH990">
        <v>10.512</v>
      </c>
      <c r="AI990">
        <f t="shared" si="142"/>
        <v>0.14747017752733277</v>
      </c>
      <c r="AJ990">
        <f t="shared" si="143"/>
        <v>1.2097682279651346E-2</v>
      </c>
    </row>
    <row r="991" spans="1:36" ht="16">
      <c r="A991" t="s">
        <v>96</v>
      </c>
      <c r="B991" t="s">
        <v>97</v>
      </c>
      <c r="C991" t="s">
        <v>13</v>
      </c>
      <c r="D991" t="s">
        <v>14</v>
      </c>
      <c r="E991">
        <v>34</v>
      </c>
      <c r="F991">
        <v>0.42199999999999999</v>
      </c>
      <c r="G991">
        <v>1934.5</v>
      </c>
      <c r="I991">
        <v>2244.3720111999996</v>
      </c>
      <c r="J991">
        <v>3.5003373206436859</v>
      </c>
      <c r="K991" s="13">
        <f t="shared" si="135"/>
        <v>3.778700080251725</v>
      </c>
      <c r="M991" t="s">
        <v>151</v>
      </c>
      <c r="N991" t="s">
        <v>152</v>
      </c>
      <c r="O991" t="s">
        <v>153</v>
      </c>
      <c r="P991" t="s">
        <v>150</v>
      </c>
      <c r="Q991">
        <v>4</v>
      </c>
      <c r="R991">
        <v>1</v>
      </c>
      <c r="S991" t="s">
        <v>97</v>
      </c>
      <c r="U991">
        <v>3.0673119387604884E-2</v>
      </c>
      <c r="V991" s="14">
        <v>13.3</v>
      </c>
      <c r="W991" s="15">
        <v>818.19799999999998</v>
      </c>
      <c r="X991" s="15">
        <v>504.44940000000003</v>
      </c>
      <c r="Y991" s="15">
        <f t="shared" si="136"/>
        <v>0.61653707293344651</v>
      </c>
      <c r="Z991" s="12">
        <f t="shared" si="137"/>
        <v>8.1999430700148395</v>
      </c>
      <c r="AA991">
        <v>7.4259476667157358</v>
      </c>
      <c r="AB991">
        <f t="shared" si="138"/>
        <v>0.90560966134881926</v>
      </c>
      <c r="AC991">
        <f t="shared" si="139"/>
        <v>1.1042285022783385</v>
      </c>
      <c r="AD991">
        <f t="shared" si="140"/>
        <v>3.3870132681579609E-2</v>
      </c>
      <c r="AE991">
        <v>995</v>
      </c>
      <c r="AF991">
        <f t="shared" si="141"/>
        <v>3.4040334353346339E-5</v>
      </c>
      <c r="AG991">
        <v>2000</v>
      </c>
      <c r="AH991">
        <v>10.512</v>
      </c>
      <c r="AI991">
        <f t="shared" si="142"/>
        <v>6.4764715284144478E-3</v>
      </c>
      <c r="AJ991">
        <f t="shared" si="143"/>
        <v>2.4472643484167684E-4</v>
      </c>
    </row>
    <row r="992" spans="1:36" ht="16">
      <c r="A992" t="s">
        <v>96</v>
      </c>
      <c r="B992" t="s">
        <v>97</v>
      </c>
      <c r="C992" t="s">
        <v>13</v>
      </c>
      <c r="D992" t="s">
        <v>14</v>
      </c>
      <c r="E992">
        <v>35</v>
      </c>
      <c r="F992">
        <v>1.2729999999999999</v>
      </c>
      <c r="G992">
        <v>1953.9</v>
      </c>
      <c r="I992">
        <v>-128.7792436</v>
      </c>
      <c r="J992">
        <v>0.96465471394696356</v>
      </c>
      <c r="K992" s="13">
        <f t="shared" si="135"/>
        <v>1.0435490847284818</v>
      </c>
      <c r="M992" t="s">
        <v>151</v>
      </c>
      <c r="N992" t="s">
        <v>152</v>
      </c>
      <c r="O992" t="s">
        <v>153</v>
      </c>
      <c r="P992" t="s">
        <v>150</v>
      </c>
      <c r="Q992">
        <v>4</v>
      </c>
      <c r="R992">
        <v>1</v>
      </c>
      <c r="S992" t="s">
        <v>97</v>
      </c>
      <c r="U992">
        <v>9.2528153982040312E-2</v>
      </c>
      <c r="V992" s="14">
        <v>13.3</v>
      </c>
      <c r="W992" s="15">
        <v>818.19799999999998</v>
      </c>
      <c r="X992" s="15">
        <v>504.44940000000003</v>
      </c>
      <c r="Y992" s="15">
        <f t="shared" si="136"/>
        <v>0.61653707293344651</v>
      </c>
      <c r="Z992" s="12">
        <f t="shared" si="137"/>
        <v>8.1999430700148395</v>
      </c>
      <c r="AA992">
        <v>7.4259476667157358</v>
      </c>
      <c r="AB992">
        <f t="shared" si="138"/>
        <v>0.90560966134881926</v>
      </c>
      <c r="AC992">
        <f t="shared" si="139"/>
        <v>1.1042285022783385</v>
      </c>
      <c r="AD992">
        <f t="shared" si="140"/>
        <v>0.10217222489016785</v>
      </c>
      <c r="AE992">
        <v>995</v>
      </c>
      <c r="AF992">
        <f t="shared" si="141"/>
        <v>1.0268565315594759E-4</v>
      </c>
      <c r="AG992">
        <v>2000</v>
      </c>
      <c r="AH992">
        <v>10.512</v>
      </c>
      <c r="AI992">
        <f t="shared" si="142"/>
        <v>1.9536844207752584E-2</v>
      </c>
      <c r="AJ992">
        <f t="shared" si="143"/>
        <v>2.0387655891483151E-4</v>
      </c>
    </row>
    <row r="993" spans="1:36" ht="16">
      <c r="A993" t="s">
        <v>96</v>
      </c>
      <c r="B993" t="s">
        <v>97</v>
      </c>
      <c r="C993" t="s">
        <v>13</v>
      </c>
      <c r="D993" t="s">
        <v>14</v>
      </c>
      <c r="E993">
        <v>36</v>
      </c>
      <c r="F993">
        <v>7.8789999999999996</v>
      </c>
      <c r="G993">
        <v>1973.2</v>
      </c>
      <c r="H993" t="s">
        <v>28</v>
      </c>
      <c r="I993">
        <v>2981.8390051999995</v>
      </c>
      <c r="J993">
        <v>4.2620757171630155</v>
      </c>
      <c r="K993" s="13">
        <f t="shared" si="135"/>
        <v>4.5981289426785779</v>
      </c>
      <c r="M993" t="s">
        <v>151</v>
      </c>
      <c r="N993" t="s">
        <v>152</v>
      </c>
      <c r="O993" t="s">
        <v>153</v>
      </c>
      <c r="P993" t="s">
        <v>150</v>
      </c>
      <c r="Q993">
        <v>4</v>
      </c>
      <c r="R993">
        <v>1</v>
      </c>
      <c r="S993" t="s">
        <v>97</v>
      </c>
      <c r="T993" t="s">
        <v>28</v>
      </c>
      <c r="U993">
        <v>0.5726860370970116</v>
      </c>
      <c r="V993" s="14">
        <v>13.3</v>
      </c>
      <c r="W993" s="15">
        <v>818.19799999999998</v>
      </c>
      <c r="X993" s="15">
        <v>504.44940000000003</v>
      </c>
      <c r="Y993" s="15">
        <f t="shared" si="136"/>
        <v>0.61653707293344651</v>
      </c>
      <c r="Z993" s="12">
        <f t="shared" si="137"/>
        <v>8.1999430700148395</v>
      </c>
      <c r="AA993">
        <v>7.4259476667157358</v>
      </c>
      <c r="AB993">
        <f t="shared" si="138"/>
        <v>0.90560966134881926</v>
      </c>
      <c r="AC993">
        <f t="shared" si="139"/>
        <v>1.1042285022783385</v>
      </c>
      <c r="AD993">
        <f t="shared" si="140"/>
        <v>0.63237624501935008</v>
      </c>
      <c r="AE993">
        <v>995</v>
      </c>
      <c r="AF993">
        <f t="shared" si="141"/>
        <v>6.3555401509482424E-4</v>
      </c>
      <c r="AG993">
        <v>2000</v>
      </c>
      <c r="AH993">
        <v>10.512</v>
      </c>
      <c r="AI993">
        <f t="shared" si="142"/>
        <v>0.12091971367861952</v>
      </c>
      <c r="AJ993">
        <f t="shared" si="143"/>
        <v>5.5600443520606715E-3</v>
      </c>
    </row>
    <row r="994" spans="1:36" ht="16">
      <c r="A994" t="s">
        <v>96</v>
      </c>
      <c r="B994" t="s">
        <v>97</v>
      </c>
      <c r="C994" t="s">
        <v>13</v>
      </c>
      <c r="D994" t="s">
        <v>14</v>
      </c>
      <c r="E994">
        <v>37</v>
      </c>
      <c r="F994">
        <v>0.48399999999999999</v>
      </c>
      <c r="G994">
        <v>1987.4</v>
      </c>
      <c r="H994" t="s">
        <v>29</v>
      </c>
      <c r="I994">
        <v>1432.7260179999998</v>
      </c>
      <c r="J994">
        <v>2.6478430287643686</v>
      </c>
      <c r="K994" s="13">
        <f t="shared" si="135"/>
        <v>2.8604211022578254</v>
      </c>
      <c r="M994" t="s">
        <v>151</v>
      </c>
      <c r="N994" t="s">
        <v>152</v>
      </c>
      <c r="O994" t="s">
        <v>153</v>
      </c>
      <c r="P994" t="s">
        <v>150</v>
      </c>
      <c r="Q994">
        <v>4</v>
      </c>
      <c r="R994">
        <v>1</v>
      </c>
      <c r="S994" t="s">
        <v>97</v>
      </c>
      <c r="T994" t="s">
        <v>29</v>
      </c>
      <c r="U994">
        <v>3.5179596643603706E-2</v>
      </c>
      <c r="V994" s="14">
        <v>13.3</v>
      </c>
      <c r="W994" s="15">
        <v>818.19799999999998</v>
      </c>
      <c r="X994" s="15">
        <v>504.44940000000003</v>
      </c>
      <c r="Y994" s="15">
        <f t="shared" si="136"/>
        <v>0.61653707293344651</v>
      </c>
      <c r="Z994" s="12">
        <f t="shared" si="137"/>
        <v>8.1999430700148395</v>
      </c>
      <c r="AA994">
        <v>7.4259476667157358</v>
      </c>
      <c r="AB994">
        <f t="shared" si="138"/>
        <v>0.90560966134881926</v>
      </c>
      <c r="AC994">
        <f t="shared" si="139"/>
        <v>1.1042285022783385</v>
      </c>
      <c r="AD994">
        <f t="shared" si="140"/>
        <v>3.8846313312522585E-2</v>
      </c>
      <c r="AE994">
        <v>995</v>
      </c>
      <c r="AF994">
        <f t="shared" si="141"/>
        <v>3.9041520917108122E-5</v>
      </c>
      <c r="AG994">
        <v>2000</v>
      </c>
      <c r="AH994">
        <v>10.512</v>
      </c>
      <c r="AI994">
        <f t="shared" si="142"/>
        <v>7.4279910420677548E-3</v>
      </c>
      <c r="AJ994">
        <f t="shared" si="143"/>
        <v>2.1247182324112698E-4</v>
      </c>
    </row>
    <row r="995" spans="1:36" ht="16">
      <c r="A995" t="s">
        <v>96</v>
      </c>
      <c r="B995" t="s">
        <v>97</v>
      </c>
      <c r="C995" t="s">
        <v>13</v>
      </c>
      <c r="D995" t="s">
        <v>14</v>
      </c>
      <c r="E995">
        <v>38</v>
      </c>
      <c r="F995">
        <v>0.60499999999999998</v>
      </c>
      <c r="G995">
        <v>1995.5</v>
      </c>
      <c r="I995">
        <v>3079.0061820000001</v>
      </c>
      <c r="J995">
        <v>4.3615451404055907</v>
      </c>
      <c r="K995" s="13">
        <f t="shared" si="135"/>
        <v>4.7050558224008228</v>
      </c>
      <c r="M995" t="s">
        <v>151</v>
      </c>
      <c r="N995" t="s">
        <v>152</v>
      </c>
      <c r="O995" t="s">
        <v>153</v>
      </c>
      <c r="P995" t="s">
        <v>150</v>
      </c>
      <c r="Q995">
        <v>4</v>
      </c>
      <c r="R995">
        <v>1</v>
      </c>
      <c r="S995" t="s">
        <v>97</v>
      </c>
      <c r="U995">
        <v>4.3974495804504632E-2</v>
      </c>
      <c r="V995" s="14">
        <v>13.3</v>
      </c>
      <c r="W995" s="15">
        <v>818.19799999999998</v>
      </c>
      <c r="X995" s="15">
        <v>504.44940000000003</v>
      </c>
      <c r="Y995" s="15">
        <f t="shared" si="136"/>
        <v>0.61653707293344651</v>
      </c>
      <c r="Z995" s="12">
        <f t="shared" si="137"/>
        <v>8.1999430700148395</v>
      </c>
      <c r="AA995">
        <v>7.4259476667157358</v>
      </c>
      <c r="AB995">
        <f t="shared" si="138"/>
        <v>0.90560966134881926</v>
      </c>
      <c r="AC995">
        <f t="shared" si="139"/>
        <v>1.1042285022783385</v>
      </c>
      <c r="AD995">
        <f t="shared" si="140"/>
        <v>4.8557891640653231E-2</v>
      </c>
      <c r="AE995">
        <v>995</v>
      </c>
      <c r="AF995">
        <f t="shared" si="141"/>
        <v>4.8801901146385156E-5</v>
      </c>
      <c r="AG995">
        <v>2000</v>
      </c>
      <c r="AH995">
        <v>10.512</v>
      </c>
      <c r="AI995">
        <f t="shared" si="142"/>
        <v>9.2849888025846941E-3</v>
      </c>
      <c r="AJ995">
        <f t="shared" si="143"/>
        <v>4.3686390626527561E-4</v>
      </c>
    </row>
    <row r="996" spans="1:36" ht="16">
      <c r="A996" t="s">
        <v>96</v>
      </c>
      <c r="B996" t="s">
        <v>97</v>
      </c>
      <c r="C996" t="s">
        <v>13</v>
      </c>
      <c r="D996" t="s">
        <v>14</v>
      </c>
      <c r="E996">
        <v>39</v>
      </c>
      <c r="F996">
        <v>1.859</v>
      </c>
      <c r="G996">
        <v>2010.8</v>
      </c>
      <c r="H996" t="s">
        <v>30</v>
      </c>
      <c r="I996">
        <v>2105.0851115999999</v>
      </c>
      <c r="J996">
        <v>3.3551032700121501</v>
      </c>
      <c r="K996" s="13">
        <f t="shared" si="135"/>
        <v>3.6223499018181138</v>
      </c>
      <c r="M996" t="s">
        <v>151</v>
      </c>
      <c r="N996" t="s">
        <v>152</v>
      </c>
      <c r="O996" t="s">
        <v>153</v>
      </c>
      <c r="P996" t="s">
        <v>150</v>
      </c>
      <c r="Q996">
        <v>4</v>
      </c>
      <c r="R996">
        <v>1</v>
      </c>
      <c r="S996" t="s">
        <v>97</v>
      </c>
      <c r="T996" t="s">
        <v>30</v>
      </c>
      <c r="U996">
        <v>0.13512163256293241</v>
      </c>
      <c r="V996" s="14">
        <v>13.3</v>
      </c>
      <c r="W996" s="15">
        <v>818.19799999999998</v>
      </c>
      <c r="X996" s="15">
        <v>504.44940000000003</v>
      </c>
      <c r="Y996" s="15">
        <f t="shared" si="136"/>
        <v>0.61653707293344651</v>
      </c>
      <c r="Z996" s="12">
        <f t="shared" si="137"/>
        <v>8.1999430700148395</v>
      </c>
      <c r="AA996">
        <v>7.4259476667157358</v>
      </c>
      <c r="AB996">
        <f t="shared" si="138"/>
        <v>0.90560966134881926</v>
      </c>
      <c r="AC996">
        <f t="shared" si="139"/>
        <v>1.1042285022783385</v>
      </c>
      <c r="AD996">
        <f t="shared" si="140"/>
        <v>0.14920515795037081</v>
      </c>
      <c r="AE996">
        <v>995</v>
      </c>
      <c r="AF996">
        <f t="shared" si="141"/>
        <v>1.49954932613438E-4</v>
      </c>
      <c r="AG996">
        <v>2000</v>
      </c>
      <c r="AH996">
        <v>10.512</v>
      </c>
      <c r="AI996">
        <f t="shared" si="142"/>
        <v>2.8530238320669331E-2</v>
      </c>
      <c r="AJ996">
        <f t="shared" si="143"/>
        <v>1.0334650597972393E-3</v>
      </c>
    </row>
    <row r="997" spans="1:36" ht="16">
      <c r="A997" t="s">
        <v>96</v>
      </c>
      <c r="B997" t="s">
        <v>97</v>
      </c>
      <c r="C997" t="s">
        <v>13</v>
      </c>
      <c r="D997" t="s">
        <v>14</v>
      </c>
      <c r="E997">
        <v>40</v>
      </c>
      <c r="F997">
        <v>1.2090000000000001</v>
      </c>
      <c r="G997">
        <v>2027.7</v>
      </c>
      <c r="I997">
        <v>4097.2617320000008</v>
      </c>
      <c r="J997">
        <v>5.3916284754817099</v>
      </c>
      <c r="K997" s="13">
        <f t="shared" si="135"/>
        <v>5.811337784606815</v>
      </c>
      <c r="M997" t="s">
        <v>151</v>
      </c>
      <c r="N997" t="s">
        <v>152</v>
      </c>
      <c r="O997" t="s">
        <v>153</v>
      </c>
      <c r="P997" t="s">
        <v>150</v>
      </c>
      <c r="Q997">
        <v>4</v>
      </c>
      <c r="R997">
        <v>1</v>
      </c>
      <c r="S997" t="s">
        <v>97</v>
      </c>
      <c r="U997">
        <v>8.787630649197703E-2</v>
      </c>
      <c r="V997" s="14">
        <v>13.3</v>
      </c>
      <c r="W997" s="15">
        <v>818.19799999999998</v>
      </c>
      <c r="X997" s="15">
        <v>504.44940000000003</v>
      </c>
      <c r="Y997" s="15">
        <f t="shared" si="136"/>
        <v>0.61653707293344651</v>
      </c>
      <c r="Z997" s="12">
        <f t="shared" si="137"/>
        <v>8.1999430700148395</v>
      </c>
      <c r="AA997">
        <v>7.4259476667157358</v>
      </c>
      <c r="AB997">
        <f t="shared" si="138"/>
        <v>0.90560966134881926</v>
      </c>
      <c r="AC997">
        <f t="shared" si="139"/>
        <v>1.1042285022783385</v>
      </c>
      <c r="AD997">
        <f t="shared" si="140"/>
        <v>9.7035522303388022E-2</v>
      </c>
      <c r="AE997">
        <v>995</v>
      </c>
      <c r="AF997">
        <f t="shared" si="141"/>
        <v>9.7523137993354802E-5</v>
      </c>
      <c r="AG997">
        <v>2000</v>
      </c>
      <c r="AH997">
        <v>10.512</v>
      </c>
      <c r="AI997">
        <f t="shared" si="142"/>
        <v>1.8554630516239495E-2</v>
      </c>
      <c r="AJ997">
        <f t="shared" si="143"/>
        <v>1.0782722539844124E-3</v>
      </c>
    </row>
    <row r="998" spans="1:36" ht="16">
      <c r="A998" t="s">
        <v>96</v>
      </c>
      <c r="B998" t="s">
        <v>97</v>
      </c>
      <c r="C998" t="s">
        <v>13</v>
      </c>
      <c r="D998" t="s">
        <v>14</v>
      </c>
      <c r="E998">
        <v>41</v>
      </c>
      <c r="F998">
        <v>0.78100000000000003</v>
      </c>
      <c r="G998">
        <v>2042.8</v>
      </c>
      <c r="H998" t="s">
        <v>31</v>
      </c>
      <c r="I998">
        <v>8266.9809048000006</v>
      </c>
      <c r="J998">
        <v>9.3880854129467739</v>
      </c>
      <c r="K998" s="13">
        <f t="shared" si="135"/>
        <v>10.085732296883188</v>
      </c>
      <c r="M998" t="s">
        <v>151</v>
      </c>
      <c r="N998" t="s">
        <v>152</v>
      </c>
      <c r="O998" t="s">
        <v>153</v>
      </c>
      <c r="P998" t="s">
        <v>150</v>
      </c>
      <c r="Q998">
        <v>4</v>
      </c>
      <c r="R998">
        <v>1</v>
      </c>
      <c r="S998" t="s">
        <v>97</v>
      </c>
      <c r="T998" t="s">
        <v>31</v>
      </c>
      <c r="U998">
        <v>5.6767076402178714E-2</v>
      </c>
      <c r="V998" s="14">
        <v>13.3</v>
      </c>
      <c r="W998" s="15">
        <v>818.19799999999998</v>
      </c>
      <c r="X998" s="15">
        <v>504.44940000000003</v>
      </c>
      <c r="Y998" s="15">
        <f t="shared" si="136"/>
        <v>0.61653707293344651</v>
      </c>
      <c r="Z998" s="12">
        <f t="shared" si="137"/>
        <v>8.1999430700148395</v>
      </c>
      <c r="AA998">
        <v>7.4259476667157358</v>
      </c>
      <c r="AB998">
        <f t="shared" si="138"/>
        <v>0.90560966134881926</v>
      </c>
      <c r="AC998">
        <f t="shared" si="139"/>
        <v>1.1042285022783385</v>
      </c>
      <c r="AD998">
        <f t="shared" si="140"/>
        <v>6.2683823754297804E-2</v>
      </c>
      <c r="AE998">
        <v>995</v>
      </c>
      <c r="AF998">
        <f t="shared" si="141"/>
        <v>6.2998817843515386E-5</v>
      </c>
      <c r="AG998">
        <v>2000</v>
      </c>
      <c r="AH998">
        <v>10.512</v>
      </c>
      <c r="AI998">
        <f t="shared" si="142"/>
        <v>1.1986076454245697E-2</v>
      </c>
      <c r="AJ998">
        <f t="shared" si="143"/>
        <v>1.2088835840749696E-3</v>
      </c>
    </row>
    <row r="999" spans="1:36" ht="16">
      <c r="A999" t="s">
        <v>96</v>
      </c>
      <c r="B999" t="s">
        <v>97</v>
      </c>
      <c r="C999" t="s">
        <v>13</v>
      </c>
      <c r="D999" t="s">
        <v>14</v>
      </c>
      <c r="E999">
        <v>42</v>
      </c>
      <c r="F999">
        <v>3.278</v>
      </c>
      <c r="G999">
        <v>2059.5</v>
      </c>
      <c r="H999" t="s">
        <v>32</v>
      </c>
      <c r="I999">
        <v>4729.8108600000005</v>
      </c>
      <c r="J999">
        <v>6.0204259056279996</v>
      </c>
      <c r="K999" s="13">
        <f t="shared" si="135"/>
        <v>6.4857281287897983</v>
      </c>
      <c r="M999" t="s">
        <v>151</v>
      </c>
      <c r="N999" t="s">
        <v>152</v>
      </c>
      <c r="O999" t="s">
        <v>153</v>
      </c>
      <c r="P999" t="s">
        <v>150</v>
      </c>
      <c r="Q999">
        <v>4</v>
      </c>
      <c r="R999">
        <v>1</v>
      </c>
      <c r="S999" t="s">
        <v>97</v>
      </c>
      <c r="T999" t="s">
        <v>32</v>
      </c>
      <c r="U999">
        <v>0.23826181363167964</v>
      </c>
      <c r="V999" s="14">
        <v>13.3</v>
      </c>
      <c r="W999" s="15">
        <v>818.19799999999998</v>
      </c>
      <c r="X999" s="15">
        <v>504.44940000000003</v>
      </c>
      <c r="Y999" s="15">
        <f t="shared" si="136"/>
        <v>0.61653707293344651</v>
      </c>
      <c r="Z999" s="12">
        <f t="shared" si="137"/>
        <v>8.1999430700148395</v>
      </c>
      <c r="AA999">
        <v>7.4259476667157358</v>
      </c>
      <c r="AB999">
        <f t="shared" si="138"/>
        <v>0.90560966134881926</v>
      </c>
      <c r="AC999">
        <f t="shared" si="139"/>
        <v>1.1042285022783385</v>
      </c>
      <c r="AD999">
        <f t="shared" si="140"/>
        <v>0.26309548561663021</v>
      </c>
      <c r="AE999">
        <v>995</v>
      </c>
      <c r="AF999">
        <f t="shared" si="141"/>
        <v>2.6441757348405048E-4</v>
      </c>
      <c r="AG999">
        <v>2000</v>
      </c>
      <c r="AH999">
        <v>10.512</v>
      </c>
      <c r="AI999">
        <f t="shared" si="142"/>
        <v>5.0307757512186163E-2</v>
      </c>
      <c r="AJ999">
        <f t="shared" si="143"/>
        <v>3.2628243799312211E-3</v>
      </c>
    </row>
    <row r="1000" spans="1:36" ht="16">
      <c r="A1000" t="s">
        <v>96</v>
      </c>
      <c r="B1000" t="s">
        <v>97</v>
      </c>
      <c r="C1000" t="s">
        <v>13</v>
      </c>
      <c r="D1000" t="s">
        <v>14</v>
      </c>
      <c r="E1000">
        <v>43</v>
      </c>
      <c r="F1000">
        <v>3.0270000000000001</v>
      </c>
      <c r="G1000">
        <v>2081.6</v>
      </c>
      <c r="H1000" t="s">
        <v>33</v>
      </c>
      <c r="I1000">
        <v>3949.4305539999996</v>
      </c>
      <c r="J1000">
        <v>5.2434591649892086</v>
      </c>
      <c r="K1000" s="13">
        <f t="shared" si="135"/>
        <v>5.6523233926774168</v>
      </c>
      <c r="M1000" t="s">
        <v>151</v>
      </c>
      <c r="N1000" t="s">
        <v>152</v>
      </c>
      <c r="O1000" t="s">
        <v>153</v>
      </c>
      <c r="P1000" t="s">
        <v>150</v>
      </c>
      <c r="Q1000">
        <v>4</v>
      </c>
      <c r="R1000">
        <v>1</v>
      </c>
      <c r="S1000" t="s">
        <v>97</v>
      </c>
      <c r="T1000" t="s">
        <v>33</v>
      </c>
      <c r="U1000">
        <v>0.22001784925658766</v>
      </c>
      <c r="V1000" s="14">
        <v>13.3</v>
      </c>
      <c r="W1000" s="15">
        <v>818.19799999999998</v>
      </c>
      <c r="X1000" s="15">
        <v>504.44940000000003</v>
      </c>
      <c r="Y1000" s="15">
        <f t="shared" si="136"/>
        <v>0.61653707293344651</v>
      </c>
      <c r="Z1000" s="12">
        <f t="shared" si="137"/>
        <v>8.1999430700148395</v>
      </c>
      <c r="AA1000">
        <v>7.4259476667157358</v>
      </c>
      <c r="AB1000">
        <f t="shared" si="138"/>
        <v>0.90560966134881926</v>
      </c>
      <c r="AC1000">
        <f t="shared" si="139"/>
        <v>1.1042285022783385</v>
      </c>
      <c r="AD1000">
        <f t="shared" si="140"/>
        <v>0.24294998015910302</v>
      </c>
      <c r="AE1000">
        <v>995</v>
      </c>
      <c r="AF1000">
        <f t="shared" si="141"/>
        <v>2.4417083433075681E-4</v>
      </c>
      <c r="AG1000">
        <v>2000</v>
      </c>
      <c r="AH1000">
        <v>10.512</v>
      </c>
      <c r="AI1000">
        <f t="shared" si="142"/>
        <v>4.6455638190783258E-2</v>
      </c>
      <c r="AJ1000">
        <f t="shared" si="143"/>
        <v>2.6258229046752261E-3</v>
      </c>
    </row>
    <row r="1001" spans="1:36" ht="16">
      <c r="A1001" t="s">
        <v>96</v>
      </c>
      <c r="B1001" t="s">
        <v>97</v>
      </c>
      <c r="C1001" t="s">
        <v>13</v>
      </c>
      <c r="D1001" t="s">
        <v>14</v>
      </c>
      <c r="E1001">
        <v>44</v>
      </c>
      <c r="F1001">
        <v>1.1299999999999999</v>
      </c>
      <c r="G1001">
        <v>2148.5</v>
      </c>
      <c r="I1001">
        <v>8774.2110708</v>
      </c>
      <c r="J1001">
        <v>9.8513223683637179</v>
      </c>
      <c r="K1001" s="13">
        <f t="shared" si="135"/>
        <v>10.57937412021997</v>
      </c>
      <c r="M1001" t="s">
        <v>151</v>
      </c>
      <c r="N1001" t="s">
        <v>152</v>
      </c>
      <c r="O1001" t="s">
        <v>153</v>
      </c>
      <c r="P1001" t="s">
        <v>150</v>
      </c>
      <c r="Q1001">
        <v>4</v>
      </c>
      <c r="R1001">
        <v>1</v>
      </c>
      <c r="S1001" t="s">
        <v>97</v>
      </c>
      <c r="U1001">
        <v>8.213418224643014E-2</v>
      </c>
      <c r="V1001" s="14">
        <v>13.3</v>
      </c>
      <c r="W1001" s="15">
        <v>818.19799999999998</v>
      </c>
      <c r="X1001" s="15">
        <v>504.44940000000003</v>
      </c>
      <c r="Y1001" s="15">
        <f t="shared" si="136"/>
        <v>0.61653707293344651</v>
      </c>
      <c r="Z1001" s="12">
        <f t="shared" si="137"/>
        <v>8.1999430700148395</v>
      </c>
      <c r="AA1001">
        <v>7.4259476667157358</v>
      </c>
      <c r="AB1001">
        <f t="shared" si="138"/>
        <v>0.90560966134881926</v>
      </c>
      <c r="AC1001">
        <f t="shared" si="139"/>
        <v>1.1042285022783385</v>
      </c>
      <c r="AD1001">
        <f t="shared" si="140"/>
        <v>9.0694905047831648E-2</v>
      </c>
      <c r="AE1001">
        <v>995</v>
      </c>
      <c r="AF1001">
        <f t="shared" si="141"/>
        <v>9.1150658339529287E-5</v>
      </c>
      <c r="AG1001">
        <v>2000</v>
      </c>
      <c r="AH1001">
        <v>10.512</v>
      </c>
      <c r="AI1001">
        <f t="shared" si="142"/>
        <v>1.7342210490778023E-2</v>
      </c>
      <c r="AJ1001">
        <f t="shared" si="143"/>
        <v>1.8346973285354427E-3</v>
      </c>
    </row>
    <row r="1002" spans="1:36" ht="16">
      <c r="A1002" t="s">
        <v>96</v>
      </c>
      <c r="B1002" t="s">
        <v>97</v>
      </c>
      <c r="C1002" t="s">
        <v>13</v>
      </c>
      <c r="D1002" t="s">
        <v>14</v>
      </c>
      <c r="E1002">
        <v>45</v>
      </c>
      <c r="F1002">
        <v>0.92</v>
      </c>
      <c r="G1002">
        <v>2168.8000000000002</v>
      </c>
      <c r="H1002" t="s">
        <v>50</v>
      </c>
      <c r="I1002">
        <v>2499.5152572000002</v>
      </c>
      <c r="J1002">
        <v>3.7652454413890122</v>
      </c>
      <c r="K1002" s="13">
        <f t="shared" si="135"/>
        <v>4.0637877412567445</v>
      </c>
      <c r="M1002" t="s">
        <v>151</v>
      </c>
      <c r="N1002" t="s">
        <v>152</v>
      </c>
      <c r="O1002" t="s">
        <v>153</v>
      </c>
      <c r="P1002" t="s">
        <v>150</v>
      </c>
      <c r="Q1002">
        <v>4</v>
      </c>
      <c r="R1002">
        <v>1</v>
      </c>
      <c r="S1002" t="s">
        <v>97</v>
      </c>
      <c r="T1002" t="s">
        <v>50</v>
      </c>
      <c r="U1002">
        <v>6.6870307669659942E-2</v>
      </c>
      <c r="V1002" s="14">
        <v>13.3</v>
      </c>
      <c r="W1002" s="15">
        <v>818.19799999999998</v>
      </c>
      <c r="X1002" s="15">
        <v>504.44940000000003</v>
      </c>
      <c r="Y1002" s="15">
        <f t="shared" si="136"/>
        <v>0.61653707293344651</v>
      </c>
      <c r="Z1002" s="12">
        <f t="shared" si="137"/>
        <v>8.1999430700148395</v>
      </c>
      <c r="AA1002">
        <v>7.4259476667157358</v>
      </c>
      <c r="AB1002">
        <f t="shared" si="138"/>
        <v>0.90560966134881926</v>
      </c>
      <c r="AC1002">
        <f t="shared" si="139"/>
        <v>1.1042285022783385</v>
      </c>
      <c r="AD1002">
        <f t="shared" si="140"/>
        <v>7.3840099684960289E-2</v>
      </c>
      <c r="AE1002">
        <v>995</v>
      </c>
      <c r="AF1002">
        <f t="shared" si="141"/>
        <v>7.4211155462271648E-5</v>
      </c>
      <c r="AG1002">
        <v>2000</v>
      </c>
      <c r="AH1002">
        <v>10.512</v>
      </c>
      <c r="AI1002">
        <f t="shared" si="142"/>
        <v>1.4119321815500694E-2</v>
      </c>
      <c r="AJ1002">
        <f t="shared" si="143"/>
        <v>5.7377926908690636E-4</v>
      </c>
    </row>
    <row r="1003" spans="1:36" ht="16">
      <c r="A1003" t="s">
        <v>96</v>
      </c>
      <c r="B1003" t="s">
        <v>97</v>
      </c>
      <c r="C1003" t="s">
        <v>13</v>
      </c>
      <c r="D1003" t="s">
        <v>14</v>
      </c>
      <c r="E1003">
        <v>46</v>
      </c>
      <c r="F1003">
        <v>0.25900000000000001</v>
      </c>
      <c r="G1003">
        <v>2185.6999999999998</v>
      </c>
      <c r="I1003">
        <v>17548.216751199998</v>
      </c>
      <c r="J1003">
        <v>17.17566552901814</v>
      </c>
      <c r="K1003" s="13">
        <f t="shared" si="135"/>
        <v>18.33492316253669</v>
      </c>
      <c r="M1003" t="s">
        <v>151</v>
      </c>
      <c r="N1003" t="s">
        <v>152</v>
      </c>
      <c r="O1003" t="s">
        <v>153</v>
      </c>
      <c r="P1003" t="s">
        <v>150</v>
      </c>
      <c r="Q1003">
        <v>4</v>
      </c>
      <c r="R1003">
        <v>1</v>
      </c>
      <c r="S1003" t="s">
        <v>97</v>
      </c>
      <c r="U1003">
        <v>1.8825445311349918E-2</v>
      </c>
      <c r="V1003" s="14">
        <v>13.3</v>
      </c>
      <c r="W1003" s="15">
        <v>818.19799999999998</v>
      </c>
      <c r="X1003" s="15">
        <v>504.44940000000003</v>
      </c>
      <c r="Y1003" s="15">
        <f t="shared" si="136"/>
        <v>0.61653707293344651</v>
      </c>
      <c r="Z1003" s="12">
        <f t="shared" si="137"/>
        <v>8.1999430700148395</v>
      </c>
      <c r="AA1003">
        <v>7.4259476667157358</v>
      </c>
      <c r="AB1003">
        <f t="shared" si="138"/>
        <v>0.90560966134881926</v>
      </c>
      <c r="AC1003">
        <f t="shared" si="139"/>
        <v>1.1042285022783385</v>
      </c>
      <c r="AD1003">
        <f t="shared" si="140"/>
        <v>2.0787593280874688E-2</v>
      </c>
      <c r="AE1003">
        <v>995</v>
      </c>
      <c r="AF1003">
        <f t="shared" si="141"/>
        <v>2.0892053548617776E-5</v>
      </c>
      <c r="AG1003">
        <v>2000</v>
      </c>
      <c r="AH1003">
        <v>10.512</v>
      </c>
      <c r="AI1003">
        <f t="shared" si="142"/>
        <v>3.9748960328420428E-3</v>
      </c>
      <c r="AJ1003">
        <f t="shared" si="143"/>
        <v>7.2879413341230773E-4</v>
      </c>
    </row>
    <row r="1004" spans="1:36" ht="16">
      <c r="A1004" t="s">
        <v>96</v>
      </c>
      <c r="B1004" t="s">
        <v>97</v>
      </c>
      <c r="C1004" t="s">
        <v>13</v>
      </c>
      <c r="D1004" t="s">
        <v>14</v>
      </c>
      <c r="E1004">
        <v>47</v>
      </c>
      <c r="F1004">
        <v>0.59699999999999998</v>
      </c>
      <c r="G1004">
        <v>2191.6</v>
      </c>
      <c r="H1004" t="s">
        <v>35</v>
      </c>
      <c r="I1004">
        <v>5507.6750947999999</v>
      </c>
      <c r="J1004">
        <v>6.7823102833323166</v>
      </c>
      <c r="K1004" s="13">
        <f t="shared" si="135"/>
        <v>7.301921361877282</v>
      </c>
      <c r="M1004" t="s">
        <v>151</v>
      </c>
      <c r="N1004" t="s">
        <v>152</v>
      </c>
      <c r="O1004" t="s">
        <v>153</v>
      </c>
      <c r="P1004" t="s">
        <v>150</v>
      </c>
      <c r="Q1004">
        <v>4</v>
      </c>
      <c r="R1004">
        <v>1</v>
      </c>
      <c r="S1004" t="s">
        <v>97</v>
      </c>
      <c r="T1004" t="s">
        <v>35</v>
      </c>
      <c r="U1004">
        <v>4.3393014868246718E-2</v>
      </c>
      <c r="V1004" s="14">
        <v>13.3</v>
      </c>
      <c r="W1004" s="15">
        <v>818.19799999999998</v>
      </c>
      <c r="X1004" s="15">
        <v>504.44940000000003</v>
      </c>
      <c r="Y1004" s="15">
        <f t="shared" si="136"/>
        <v>0.61653707293344651</v>
      </c>
      <c r="Z1004" s="12">
        <f t="shared" si="137"/>
        <v>8.1999430700148395</v>
      </c>
      <c r="AA1004">
        <v>7.4259476667157358</v>
      </c>
      <c r="AB1004">
        <f t="shared" si="138"/>
        <v>0.90560966134881926</v>
      </c>
      <c r="AC1004">
        <f t="shared" si="139"/>
        <v>1.1042285022783385</v>
      </c>
      <c r="AD1004">
        <f t="shared" si="140"/>
        <v>4.7915803817305744E-2</v>
      </c>
      <c r="AE1004">
        <v>995</v>
      </c>
      <c r="AF1004">
        <f t="shared" si="141"/>
        <v>4.8156586751061052E-5</v>
      </c>
      <c r="AG1004">
        <v>2000</v>
      </c>
      <c r="AH1004">
        <v>10.512</v>
      </c>
      <c r="AI1004">
        <f t="shared" si="142"/>
        <v>9.1622120911455576E-3</v>
      </c>
      <c r="AJ1004">
        <f t="shared" si="143"/>
        <v>6.6901752190386078E-4</v>
      </c>
    </row>
    <row r="1005" spans="1:36" ht="16">
      <c r="A1005" t="s">
        <v>96</v>
      </c>
      <c r="B1005" t="s">
        <v>97</v>
      </c>
      <c r="C1005" t="s">
        <v>13</v>
      </c>
      <c r="D1005" t="s">
        <v>14</v>
      </c>
      <c r="E1005">
        <v>48</v>
      </c>
      <c r="F1005">
        <v>2.4220000000000002</v>
      </c>
      <c r="G1005">
        <v>2210.4</v>
      </c>
      <c r="H1005" t="s">
        <v>36</v>
      </c>
      <c r="I1005">
        <v>27542.900803600001</v>
      </c>
      <c r="J1005">
        <v>24.191781702443173</v>
      </c>
      <c r="K1005" s="13">
        <f t="shared" si="135"/>
        <v>25.677774067911844</v>
      </c>
      <c r="M1005" t="s">
        <v>151</v>
      </c>
      <c r="N1005" t="s">
        <v>152</v>
      </c>
      <c r="O1005" t="s">
        <v>153</v>
      </c>
      <c r="P1005" t="s">
        <v>150</v>
      </c>
      <c r="Q1005">
        <v>4</v>
      </c>
      <c r="R1005">
        <v>1</v>
      </c>
      <c r="S1005" t="s">
        <v>97</v>
      </c>
      <c r="T1005" t="s">
        <v>36</v>
      </c>
      <c r="U1005">
        <v>0.17604335345208302</v>
      </c>
      <c r="V1005" s="14">
        <v>13.3</v>
      </c>
      <c r="W1005" s="15">
        <v>818.19799999999998</v>
      </c>
      <c r="X1005" s="15">
        <v>504.44940000000003</v>
      </c>
      <c r="Y1005" s="15">
        <f t="shared" si="136"/>
        <v>0.61653707293344651</v>
      </c>
      <c r="Z1005" s="12">
        <f t="shared" si="137"/>
        <v>8.1999430700148395</v>
      </c>
      <c r="AA1005">
        <v>7.4259476667157358</v>
      </c>
      <c r="AB1005">
        <f t="shared" si="138"/>
        <v>0.90560966134881926</v>
      </c>
      <c r="AC1005">
        <f t="shared" si="139"/>
        <v>1.1042285022783385</v>
      </c>
      <c r="AD1005">
        <f t="shared" si="140"/>
        <v>0.1943920885184498</v>
      </c>
      <c r="AE1005">
        <v>995</v>
      </c>
      <c r="AF1005">
        <f t="shared" si="141"/>
        <v>1.9536893318437167E-4</v>
      </c>
      <c r="AG1005">
        <v>2000</v>
      </c>
      <c r="AH1005">
        <v>10.512</v>
      </c>
      <c r="AI1005">
        <f t="shared" si="142"/>
        <v>3.7170649388198571E-2</v>
      </c>
      <c r="AJ1005">
        <f t="shared" si="143"/>
        <v>9.544595369477285E-3</v>
      </c>
    </row>
    <row r="1006" spans="1:36" ht="16">
      <c r="A1006" t="s">
        <v>96</v>
      </c>
      <c r="B1006" t="s">
        <v>97</v>
      </c>
      <c r="C1006" t="s">
        <v>13</v>
      </c>
      <c r="D1006" t="s">
        <v>14</v>
      </c>
      <c r="E1006">
        <v>49</v>
      </c>
      <c r="F1006">
        <v>7.4539999999999997</v>
      </c>
      <c r="G1006">
        <v>2219</v>
      </c>
      <c r="H1006" t="s">
        <v>37</v>
      </c>
      <c r="I1006">
        <v>15739.424488799999</v>
      </c>
      <c r="J1006">
        <v>15.764773263625605</v>
      </c>
      <c r="K1006" s="13">
        <f t="shared" si="135"/>
        <v>16.848175005232179</v>
      </c>
      <c r="M1006" t="s">
        <v>151</v>
      </c>
      <c r="N1006" t="s">
        <v>152</v>
      </c>
      <c r="O1006" t="s">
        <v>153</v>
      </c>
      <c r="P1006" t="s">
        <v>150</v>
      </c>
      <c r="Q1006">
        <v>4</v>
      </c>
      <c r="R1006">
        <v>1</v>
      </c>
      <c r="S1006" t="s">
        <v>97</v>
      </c>
      <c r="T1006" t="s">
        <v>37</v>
      </c>
      <c r="U1006">
        <v>0.54179486235830998</v>
      </c>
      <c r="V1006" s="14">
        <v>13.3</v>
      </c>
      <c r="W1006" s="15">
        <v>818.19799999999998</v>
      </c>
      <c r="X1006" s="15">
        <v>504.44940000000003</v>
      </c>
      <c r="Y1006" s="15">
        <f t="shared" si="136"/>
        <v>0.61653707293344651</v>
      </c>
      <c r="Z1006" s="12">
        <f t="shared" si="137"/>
        <v>8.1999430700148395</v>
      </c>
      <c r="AA1006">
        <v>7.4259476667157358</v>
      </c>
      <c r="AB1006">
        <f t="shared" si="138"/>
        <v>0.90560966134881926</v>
      </c>
      <c r="AC1006">
        <f t="shared" si="139"/>
        <v>1.1042285022783385</v>
      </c>
      <c r="AD1006">
        <f t="shared" si="140"/>
        <v>0.59826532940401522</v>
      </c>
      <c r="AE1006">
        <v>995</v>
      </c>
      <c r="AF1006">
        <f t="shared" si="141"/>
        <v>6.0127168784323138E-4</v>
      </c>
      <c r="AG1006">
        <v>2000</v>
      </c>
      <c r="AH1006">
        <v>10.512</v>
      </c>
      <c r="AI1006">
        <f t="shared" si="142"/>
        <v>0.1143972008834154</v>
      </c>
      <c r="AJ1006">
        <f t="shared" si="143"/>
        <v>1.9273840605924838E-2</v>
      </c>
    </row>
    <row r="1007" spans="1:36" ht="16">
      <c r="A1007" t="s">
        <v>96</v>
      </c>
      <c r="B1007" t="s">
        <v>97</v>
      </c>
      <c r="C1007" t="s">
        <v>13</v>
      </c>
      <c r="D1007" t="s">
        <v>14</v>
      </c>
      <c r="E1007">
        <v>50</v>
      </c>
      <c r="F1007">
        <v>10.396000000000001</v>
      </c>
      <c r="G1007">
        <v>2228.4</v>
      </c>
      <c r="H1007" t="s">
        <v>38</v>
      </c>
      <c r="I1007">
        <v>5159.4458508000007</v>
      </c>
      <c r="J1007">
        <v>6.4427675827490125</v>
      </c>
      <c r="K1007" s="13">
        <f t="shared" si="135"/>
        <v>6.9383015784288693</v>
      </c>
      <c r="M1007" t="s">
        <v>151</v>
      </c>
      <c r="N1007" t="s">
        <v>152</v>
      </c>
      <c r="O1007" t="s">
        <v>153</v>
      </c>
      <c r="P1007" t="s">
        <v>150</v>
      </c>
      <c r="Q1007">
        <v>4</v>
      </c>
      <c r="R1007">
        <v>1</v>
      </c>
      <c r="S1007" t="s">
        <v>97</v>
      </c>
      <c r="T1007" t="s">
        <v>38</v>
      </c>
      <c r="U1007">
        <v>0.75563447666715733</v>
      </c>
      <c r="V1007" s="14">
        <v>13.3</v>
      </c>
      <c r="W1007" s="15">
        <v>818.19799999999998</v>
      </c>
      <c r="X1007" s="15">
        <v>504.44940000000003</v>
      </c>
      <c r="Y1007" s="15">
        <f t="shared" si="136"/>
        <v>0.61653707293344651</v>
      </c>
      <c r="Z1007" s="12">
        <f t="shared" si="137"/>
        <v>8.1999430700148395</v>
      </c>
      <c r="AA1007">
        <v>7.4259476667157358</v>
      </c>
      <c r="AB1007">
        <f t="shared" si="138"/>
        <v>0.90560966134881926</v>
      </c>
      <c r="AC1007">
        <f t="shared" si="139"/>
        <v>1.1042285022783385</v>
      </c>
      <c r="AD1007">
        <f t="shared" si="140"/>
        <v>0.83439312644005126</v>
      </c>
      <c r="AE1007">
        <v>995</v>
      </c>
      <c r="AF1007">
        <f t="shared" si="141"/>
        <v>8.385860567236696E-4</v>
      </c>
      <c r="AG1007">
        <v>2000</v>
      </c>
      <c r="AH1007">
        <v>10.512</v>
      </c>
      <c r="AI1007">
        <f t="shared" si="142"/>
        <v>0.15954833651515782</v>
      </c>
      <c r="AJ1007">
        <f t="shared" si="143"/>
        <v>1.1069944750788199E-2</v>
      </c>
    </row>
    <row r="1008" spans="1:36" ht="16">
      <c r="A1008" t="s">
        <v>96</v>
      </c>
      <c r="B1008" t="s">
        <v>97</v>
      </c>
      <c r="C1008" t="s">
        <v>13</v>
      </c>
      <c r="D1008" t="s">
        <v>14</v>
      </c>
      <c r="E1008">
        <v>51</v>
      </c>
      <c r="F1008">
        <v>0.79400000000000004</v>
      </c>
      <c r="G1008">
        <v>2244.5</v>
      </c>
      <c r="H1008" t="s">
        <v>39</v>
      </c>
      <c r="I1008">
        <v>4298.8996011999998</v>
      </c>
      <c r="J1008">
        <v>5.5929820775421719</v>
      </c>
      <c r="K1008" s="13">
        <f t="shared" si="135"/>
        <v>6.0273670952783913</v>
      </c>
      <c r="M1008" t="s">
        <v>151</v>
      </c>
      <c r="N1008" t="s">
        <v>152</v>
      </c>
      <c r="O1008" t="s">
        <v>153</v>
      </c>
      <c r="P1008" t="s">
        <v>150</v>
      </c>
      <c r="Q1008">
        <v>4</v>
      </c>
      <c r="R1008">
        <v>1</v>
      </c>
      <c r="S1008" t="s">
        <v>97</v>
      </c>
      <c r="T1008" t="s">
        <v>39</v>
      </c>
      <c r="U1008">
        <v>5.7711982923597825E-2</v>
      </c>
      <c r="V1008" s="14">
        <v>13.3</v>
      </c>
      <c r="W1008" s="15">
        <v>818.19799999999998</v>
      </c>
      <c r="X1008" s="15">
        <v>504.44940000000003</v>
      </c>
      <c r="Y1008" s="15">
        <f t="shared" si="136"/>
        <v>0.61653707293344651</v>
      </c>
      <c r="Z1008" s="12">
        <f t="shared" si="137"/>
        <v>8.1999430700148395</v>
      </c>
      <c r="AA1008">
        <v>7.4259476667157358</v>
      </c>
      <c r="AB1008">
        <f t="shared" si="138"/>
        <v>0.90560966134881926</v>
      </c>
      <c r="AC1008">
        <f t="shared" si="139"/>
        <v>1.1042285022783385</v>
      </c>
      <c r="AD1008">
        <f t="shared" si="140"/>
        <v>6.3727216467237474E-2</v>
      </c>
      <c r="AE1008">
        <v>995</v>
      </c>
      <c r="AF1008">
        <f t="shared" si="141"/>
        <v>6.4047453735917062E-5</v>
      </c>
      <c r="AG1008">
        <v>2000</v>
      </c>
      <c r="AH1008">
        <v>10.512</v>
      </c>
      <c r="AI1008">
        <f t="shared" si="142"/>
        <v>1.2185588610334298E-2</v>
      </c>
      <c r="AJ1008">
        <f t="shared" si="143"/>
        <v>7.3447015826528085E-4</v>
      </c>
    </row>
    <row r="1009" spans="1:36" ht="16">
      <c r="A1009" t="s">
        <v>96</v>
      </c>
      <c r="B1009" t="s">
        <v>97</v>
      </c>
      <c r="C1009" t="s">
        <v>13</v>
      </c>
      <c r="D1009" t="s">
        <v>14</v>
      </c>
      <c r="E1009">
        <v>52</v>
      </c>
      <c r="F1009">
        <v>2.972</v>
      </c>
      <c r="G1009">
        <v>2256.4</v>
      </c>
      <c r="H1009" t="s">
        <v>40</v>
      </c>
      <c r="I1009">
        <v>2676.5652955999999</v>
      </c>
      <c r="J1009">
        <v>3.9482183745868702</v>
      </c>
      <c r="K1009" s="13">
        <f t="shared" si="135"/>
        <v>4.2606260989796629</v>
      </c>
      <c r="M1009" t="s">
        <v>151</v>
      </c>
      <c r="N1009" t="s">
        <v>152</v>
      </c>
      <c r="O1009" t="s">
        <v>153</v>
      </c>
      <c r="P1009" t="s">
        <v>150</v>
      </c>
      <c r="Q1009">
        <v>4</v>
      </c>
      <c r="R1009">
        <v>1</v>
      </c>
      <c r="S1009" t="s">
        <v>97</v>
      </c>
      <c r="T1009" t="s">
        <v>40</v>
      </c>
      <c r="U1009">
        <v>0.21602016781981448</v>
      </c>
      <c r="V1009" s="14">
        <v>13.3</v>
      </c>
      <c r="W1009" s="15">
        <v>818.19799999999998</v>
      </c>
      <c r="X1009" s="15">
        <v>504.44940000000003</v>
      </c>
      <c r="Y1009" s="15">
        <f t="shared" si="136"/>
        <v>0.61653707293344651</v>
      </c>
      <c r="Z1009" s="12">
        <f t="shared" si="137"/>
        <v>8.1999430700148395</v>
      </c>
      <c r="AA1009">
        <v>7.4259476667157358</v>
      </c>
      <c r="AB1009">
        <f t="shared" si="138"/>
        <v>0.90560966134881926</v>
      </c>
      <c r="AC1009">
        <f t="shared" si="139"/>
        <v>1.1042285022783385</v>
      </c>
      <c r="AD1009">
        <f t="shared" si="140"/>
        <v>0.23853562637358908</v>
      </c>
      <c r="AE1009">
        <v>995</v>
      </c>
      <c r="AF1009">
        <f t="shared" si="141"/>
        <v>2.397342978629036E-4</v>
      </c>
      <c r="AG1009">
        <v>2000</v>
      </c>
      <c r="AH1009">
        <v>10.512</v>
      </c>
      <c r="AI1009">
        <f t="shared" si="142"/>
        <v>4.561154829963919E-2</v>
      </c>
      <c r="AJ1009">
        <f t="shared" si="143"/>
        <v>1.9433375310031419E-3</v>
      </c>
    </row>
    <row r="1010" spans="1:36" ht="16">
      <c r="A1010" t="s">
        <v>96</v>
      </c>
      <c r="B1010" t="s">
        <v>97</v>
      </c>
      <c r="C1010" t="s">
        <v>13</v>
      </c>
      <c r="D1010" t="s">
        <v>14</v>
      </c>
      <c r="E1010">
        <v>53</v>
      </c>
      <c r="F1010">
        <v>1.6519999999999999</v>
      </c>
      <c r="G1010">
        <v>2266.4</v>
      </c>
      <c r="I1010">
        <v>3735.8543012</v>
      </c>
      <c r="J1010">
        <v>5.028572937490484</v>
      </c>
      <c r="K1010" s="13">
        <f t="shared" si="135"/>
        <v>5.4216399050930022</v>
      </c>
      <c r="M1010" t="s">
        <v>151</v>
      </c>
      <c r="N1010" t="s">
        <v>152</v>
      </c>
      <c r="O1010" t="s">
        <v>153</v>
      </c>
      <c r="P1010" t="s">
        <v>150</v>
      </c>
      <c r="Q1010">
        <v>4</v>
      </c>
      <c r="R1010">
        <v>1</v>
      </c>
      <c r="S1010" t="s">
        <v>97</v>
      </c>
      <c r="U1010">
        <v>0.12007581333725893</v>
      </c>
      <c r="V1010" s="14">
        <v>13.3</v>
      </c>
      <c r="W1010" s="15">
        <v>818.19799999999998</v>
      </c>
      <c r="X1010" s="15">
        <v>504.44940000000003</v>
      </c>
      <c r="Y1010" s="15">
        <f t="shared" si="136"/>
        <v>0.61653707293344651</v>
      </c>
      <c r="Z1010" s="12">
        <f t="shared" si="137"/>
        <v>8.1999430700148395</v>
      </c>
      <c r="AA1010">
        <v>7.4259476667157358</v>
      </c>
      <c r="AB1010">
        <f t="shared" si="138"/>
        <v>0.90560966134881926</v>
      </c>
      <c r="AC1010">
        <f t="shared" si="139"/>
        <v>1.1042285022783385</v>
      </c>
      <c r="AD1010">
        <f t="shared" si="140"/>
        <v>0.13259113552125476</v>
      </c>
      <c r="AE1010">
        <v>995</v>
      </c>
      <c r="AF1010">
        <f t="shared" si="141"/>
        <v>1.332574226344269E-4</v>
      </c>
      <c r="AG1010">
        <v>2000</v>
      </c>
      <c r="AH1010">
        <v>10.512</v>
      </c>
      <c r="AI1010">
        <f t="shared" si="142"/>
        <v>2.5353390912181681E-2</v>
      </c>
      <c r="AJ1010">
        <f t="shared" si="143"/>
        <v>1.3745695589890646E-3</v>
      </c>
    </row>
    <row r="1011" spans="1:36" ht="16">
      <c r="A1011" t="s">
        <v>96</v>
      </c>
      <c r="B1011" t="s">
        <v>97</v>
      </c>
      <c r="C1011" t="s">
        <v>13</v>
      </c>
      <c r="D1011" t="s">
        <v>14</v>
      </c>
      <c r="E1011">
        <v>54</v>
      </c>
      <c r="F1011">
        <v>0.872</v>
      </c>
      <c r="G1011">
        <v>2282.9</v>
      </c>
      <c r="H1011" t="s">
        <v>24</v>
      </c>
      <c r="I1011">
        <v>961.7860048</v>
      </c>
      <c r="J1011">
        <v>2.1462609023571719</v>
      </c>
      <c r="K1011" s="13">
        <f t="shared" si="135"/>
        <v>2.3195296639639733</v>
      </c>
      <c r="M1011" t="s">
        <v>151</v>
      </c>
      <c r="N1011" t="s">
        <v>152</v>
      </c>
      <c r="O1011" t="s">
        <v>153</v>
      </c>
      <c r="P1011" t="s">
        <v>150</v>
      </c>
      <c r="Q1011">
        <v>4</v>
      </c>
      <c r="R1011">
        <v>1</v>
      </c>
      <c r="S1011" t="s">
        <v>97</v>
      </c>
      <c r="T1011" t="s">
        <v>24</v>
      </c>
      <c r="U1011">
        <v>6.338142205211246E-2</v>
      </c>
      <c r="V1011" s="14">
        <v>13.3</v>
      </c>
      <c r="W1011" s="15">
        <v>818.19799999999998</v>
      </c>
      <c r="X1011" s="15">
        <v>504.44940000000003</v>
      </c>
      <c r="Y1011" s="15">
        <f t="shared" si="136"/>
        <v>0.61653707293344651</v>
      </c>
      <c r="Z1011" s="12">
        <f t="shared" si="137"/>
        <v>8.1999430700148395</v>
      </c>
      <c r="AA1011">
        <v>7.4259476667157358</v>
      </c>
      <c r="AB1011">
        <f t="shared" si="138"/>
        <v>0.90560966134881926</v>
      </c>
      <c r="AC1011">
        <f t="shared" si="139"/>
        <v>1.1042285022783385</v>
      </c>
      <c r="AD1011">
        <f t="shared" si="140"/>
        <v>6.9987572744875395E-2</v>
      </c>
      <c r="AE1011">
        <v>995</v>
      </c>
      <c r="AF1011">
        <f t="shared" si="141"/>
        <v>7.0339269090327025E-5</v>
      </c>
      <c r="AG1011">
        <v>2000</v>
      </c>
      <c r="AH1011">
        <v>10.512</v>
      </c>
      <c r="AI1011">
        <f t="shared" si="142"/>
        <v>1.3382661546865871E-2</v>
      </c>
      <c r="AJ1011">
        <f t="shared" si="143"/>
        <v>3.104148044074538E-4</v>
      </c>
    </row>
    <row r="1012" spans="1:36" ht="16">
      <c r="A1012" t="s">
        <v>96</v>
      </c>
      <c r="B1012" t="s">
        <v>97</v>
      </c>
      <c r="C1012" t="s">
        <v>13</v>
      </c>
      <c r="D1012" t="s">
        <v>14</v>
      </c>
      <c r="E1012">
        <v>55</v>
      </c>
      <c r="F1012">
        <v>0.30099999999999999</v>
      </c>
      <c r="G1012">
        <v>2286</v>
      </c>
      <c r="H1012" t="s">
        <v>51</v>
      </c>
      <c r="I1012">
        <v>3639.1688435999999</v>
      </c>
      <c r="J1012">
        <v>4.9309736551936858</v>
      </c>
      <c r="K1012" s="13">
        <f t="shared" si="135"/>
        <v>5.3168387080578592</v>
      </c>
      <c r="M1012" t="s">
        <v>151</v>
      </c>
      <c r="N1012" t="s">
        <v>152</v>
      </c>
      <c r="O1012" t="s">
        <v>153</v>
      </c>
      <c r="P1012" t="s">
        <v>150</v>
      </c>
      <c r="Q1012">
        <v>4</v>
      </c>
      <c r="R1012">
        <v>1</v>
      </c>
      <c r="S1012" t="s">
        <v>97</v>
      </c>
      <c r="T1012" t="s">
        <v>51</v>
      </c>
      <c r="U1012">
        <v>2.1878220226703958E-2</v>
      </c>
      <c r="V1012" s="14">
        <v>13.3</v>
      </c>
      <c r="W1012" s="15">
        <v>818.19799999999998</v>
      </c>
      <c r="X1012" s="15">
        <v>504.44940000000003</v>
      </c>
      <c r="Y1012" s="15">
        <f t="shared" si="136"/>
        <v>0.61653707293344651</v>
      </c>
      <c r="Z1012" s="12">
        <f t="shared" si="137"/>
        <v>8.1999430700148395</v>
      </c>
      <c r="AA1012">
        <v>7.4259476667157358</v>
      </c>
      <c r="AB1012">
        <f t="shared" si="138"/>
        <v>0.90560966134881926</v>
      </c>
      <c r="AC1012">
        <f t="shared" si="139"/>
        <v>1.1042285022783385</v>
      </c>
      <c r="AD1012">
        <f t="shared" si="140"/>
        <v>2.4158554353448963E-2</v>
      </c>
      <c r="AE1012">
        <v>995</v>
      </c>
      <c r="AF1012">
        <f t="shared" si="141"/>
        <v>2.4279954124069309E-5</v>
      </c>
      <c r="AG1012">
        <v>2000</v>
      </c>
      <c r="AH1012">
        <v>10.512</v>
      </c>
      <c r="AI1012">
        <f t="shared" si="142"/>
        <v>4.6194737678975093E-3</v>
      </c>
      <c r="AJ1012">
        <f t="shared" si="143"/>
        <v>2.4560996940015361E-4</v>
      </c>
    </row>
    <row r="1013" spans="1:36" ht="16">
      <c r="A1013" t="s">
        <v>96</v>
      </c>
      <c r="B1013" t="s">
        <v>97</v>
      </c>
      <c r="C1013" t="s">
        <v>13</v>
      </c>
      <c r="D1013" t="s">
        <v>14</v>
      </c>
      <c r="E1013">
        <v>56</v>
      </c>
      <c r="F1013">
        <v>3.8540000000000001</v>
      </c>
      <c r="G1013">
        <v>2323</v>
      </c>
      <c r="I1013">
        <v>17859.388162399999</v>
      </c>
      <c r="J1013">
        <v>17.413634020624499</v>
      </c>
      <c r="K1013" s="13">
        <f t="shared" si="135"/>
        <v>18.585349029953694</v>
      </c>
      <c r="M1013" t="s">
        <v>151</v>
      </c>
      <c r="N1013" t="s">
        <v>152</v>
      </c>
      <c r="O1013" t="s">
        <v>153</v>
      </c>
      <c r="P1013" t="s">
        <v>150</v>
      </c>
      <c r="Q1013">
        <v>4</v>
      </c>
      <c r="R1013">
        <v>1</v>
      </c>
      <c r="S1013" t="s">
        <v>97</v>
      </c>
      <c r="U1013">
        <v>0.28012844104224938</v>
      </c>
      <c r="V1013" s="14">
        <v>13.3</v>
      </c>
      <c r="W1013" s="15">
        <v>818.19799999999998</v>
      </c>
      <c r="X1013" s="15">
        <v>504.44940000000003</v>
      </c>
      <c r="Y1013" s="15">
        <f t="shared" si="136"/>
        <v>0.61653707293344651</v>
      </c>
      <c r="Z1013" s="12">
        <f t="shared" si="137"/>
        <v>8.1999430700148395</v>
      </c>
      <c r="AA1013">
        <v>7.4259476667157358</v>
      </c>
      <c r="AB1013">
        <f t="shared" si="138"/>
        <v>0.90560966134881926</v>
      </c>
      <c r="AC1013">
        <f t="shared" si="139"/>
        <v>1.1042285022783385</v>
      </c>
      <c r="AD1013">
        <f t="shared" si="140"/>
        <v>0.30932580889764888</v>
      </c>
      <c r="AE1013">
        <v>995</v>
      </c>
      <c r="AF1013">
        <f t="shared" si="141"/>
        <v>3.1088020994738579E-4</v>
      </c>
      <c r="AG1013">
        <v>2000</v>
      </c>
      <c r="AH1013">
        <v>10.512</v>
      </c>
      <c r="AI1013">
        <f t="shared" si="142"/>
        <v>5.9147680735803995E-2</v>
      </c>
      <c r="AJ1013">
        <f t="shared" si="143"/>
        <v>1.0992802907871855E-2</v>
      </c>
    </row>
    <row r="1014" spans="1:36" ht="16">
      <c r="A1014" t="s">
        <v>96</v>
      </c>
      <c r="B1014" t="s">
        <v>97</v>
      </c>
      <c r="C1014" t="s">
        <v>13</v>
      </c>
      <c r="D1014" t="s">
        <v>14</v>
      </c>
      <c r="E1014">
        <v>57</v>
      </c>
      <c r="F1014">
        <v>0.161</v>
      </c>
      <c r="G1014">
        <v>2343.9</v>
      </c>
      <c r="I1014">
        <v>3171.022226</v>
      </c>
      <c r="J1014">
        <v>4.455551021897115</v>
      </c>
      <c r="K1014" s="13">
        <f t="shared" si="135"/>
        <v>4.8060934463345495</v>
      </c>
      <c r="M1014" t="s">
        <v>151</v>
      </c>
      <c r="N1014" t="s">
        <v>152</v>
      </c>
      <c r="O1014" t="s">
        <v>153</v>
      </c>
      <c r="P1014" t="s">
        <v>150</v>
      </c>
      <c r="Q1014">
        <v>4</v>
      </c>
      <c r="R1014">
        <v>1</v>
      </c>
      <c r="S1014" t="s">
        <v>97</v>
      </c>
      <c r="U1014">
        <v>1.1702303842190488E-2</v>
      </c>
      <c r="V1014" s="14">
        <v>13.3</v>
      </c>
      <c r="W1014" s="15">
        <v>818.19799999999998</v>
      </c>
      <c r="X1014" s="15">
        <v>504.44940000000003</v>
      </c>
      <c r="Y1014" s="15">
        <f t="shared" si="136"/>
        <v>0.61653707293344651</v>
      </c>
      <c r="Z1014" s="12">
        <f t="shared" si="137"/>
        <v>8.1999430700148395</v>
      </c>
      <c r="AA1014">
        <v>7.4259476667157358</v>
      </c>
      <c r="AB1014">
        <f t="shared" si="138"/>
        <v>0.90560966134881926</v>
      </c>
      <c r="AC1014">
        <f t="shared" si="139"/>
        <v>1.1042285022783385</v>
      </c>
      <c r="AD1014">
        <f t="shared" si="140"/>
        <v>1.2922017444868048E-2</v>
      </c>
      <c r="AE1014">
        <v>995</v>
      </c>
      <c r="AF1014">
        <f t="shared" si="141"/>
        <v>1.2986952205897536E-5</v>
      </c>
      <c r="AG1014">
        <v>2000</v>
      </c>
      <c r="AH1014">
        <v>10.512</v>
      </c>
      <c r="AI1014">
        <f t="shared" si="142"/>
        <v>2.4708813177126208E-3</v>
      </c>
      <c r="AJ1014">
        <f t="shared" si="143"/>
        <v>1.1875286507729103E-4</v>
      </c>
    </row>
    <row r="1015" spans="1:36" ht="16">
      <c r="A1015" t="s">
        <v>96</v>
      </c>
      <c r="B1015" t="s">
        <v>97</v>
      </c>
      <c r="C1015" t="s">
        <v>13</v>
      </c>
      <c r="D1015" t="s">
        <v>14</v>
      </c>
      <c r="E1015">
        <v>58</v>
      </c>
      <c r="F1015">
        <v>0.13500000000000001</v>
      </c>
      <c r="G1015">
        <v>2355.4</v>
      </c>
      <c r="I1015">
        <v>1552.9207159999999</v>
      </c>
      <c r="J1015">
        <v>2.7750357146664508</v>
      </c>
      <c r="K1015" s="13">
        <f t="shared" si="135"/>
        <v>2.9975108453912203</v>
      </c>
      <c r="M1015" t="s">
        <v>151</v>
      </c>
      <c r="N1015" t="s">
        <v>152</v>
      </c>
      <c r="O1015" t="s">
        <v>153</v>
      </c>
      <c r="P1015" t="s">
        <v>150</v>
      </c>
      <c r="Q1015">
        <v>4</v>
      </c>
      <c r="R1015">
        <v>1</v>
      </c>
      <c r="S1015" t="s">
        <v>97</v>
      </c>
      <c r="U1015">
        <v>9.8124907993522737E-3</v>
      </c>
      <c r="V1015" s="14">
        <v>13.3</v>
      </c>
      <c r="W1015" s="15">
        <v>818.19799999999998</v>
      </c>
      <c r="X1015" s="15">
        <v>504.44940000000003</v>
      </c>
      <c r="Y1015" s="15">
        <f t="shared" si="136"/>
        <v>0.61653707293344651</v>
      </c>
      <c r="Z1015" s="12">
        <f t="shared" si="137"/>
        <v>8.1999430700148395</v>
      </c>
      <c r="AA1015">
        <v>7.4259476667157358</v>
      </c>
      <c r="AB1015">
        <f t="shared" si="138"/>
        <v>0.90560966134881926</v>
      </c>
      <c r="AC1015">
        <f t="shared" si="139"/>
        <v>1.1042285022783385</v>
      </c>
      <c r="AD1015">
        <f t="shared" si="140"/>
        <v>1.0835232018988738E-2</v>
      </c>
      <c r="AE1015">
        <v>995</v>
      </c>
      <c r="AF1015">
        <f t="shared" si="141"/>
        <v>1.0889680421094209E-5</v>
      </c>
      <c r="AG1015">
        <v>2000</v>
      </c>
      <c r="AH1015">
        <v>10.512</v>
      </c>
      <c r="AI1015">
        <f t="shared" si="142"/>
        <v>2.0718570055354279E-3</v>
      </c>
      <c r="AJ1015">
        <f t="shared" si="143"/>
        <v>6.2104138441922233E-5</v>
      </c>
    </row>
    <row r="1016" spans="1:36" ht="16">
      <c r="A1016" t="s">
        <v>96</v>
      </c>
      <c r="B1016" t="s">
        <v>97</v>
      </c>
      <c r="C1016" t="s">
        <v>13</v>
      </c>
      <c r="D1016" t="s">
        <v>14</v>
      </c>
      <c r="E1016">
        <v>59</v>
      </c>
      <c r="F1016">
        <v>0.188</v>
      </c>
      <c r="G1016">
        <v>2367.8000000000002</v>
      </c>
      <c r="I1016">
        <v>1516.5518759999998</v>
      </c>
      <c r="J1016">
        <v>2.7365844866092828</v>
      </c>
      <c r="K1016" s="13">
        <f t="shared" si="135"/>
        <v>2.9560707012213614</v>
      </c>
      <c r="M1016" t="s">
        <v>151</v>
      </c>
      <c r="N1016" t="s">
        <v>152</v>
      </c>
      <c r="O1016" t="s">
        <v>153</v>
      </c>
      <c r="P1016" t="s">
        <v>150</v>
      </c>
      <c r="Q1016">
        <v>4</v>
      </c>
      <c r="R1016">
        <v>1</v>
      </c>
      <c r="S1016" t="s">
        <v>97</v>
      </c>
      <c r="U1016">
        <v>1.3664802002060944E-2</v>
      </c>
      <c r="V1016" s="14">
        <v>13.3</v>
      </c>
      <c r="W1016" s="15">
        <v>818.19799999999998</v>
      </c>
      <c r="X1016" s="15">
        <v>504.44940000000003</v>
      </c>
      <c r="Y1016" s="15">
        <f t="shared" si="136"/>
        <v>0.61653707293344651</v>
      </c>
      <c r="Z1016" s="12">
        <f t="shared" si="137"/>
        <v>8.1999430700148395</v>
      </c>
      <c r="AA1016">
        <v>7.4259476667157358</v>
      </c>
      <c r="AB1016">
        <f t="shared" si="138"/>
        <v>0.90560966134881926</v>
      </c>
      <c r="AC1016">
        <f t="shared" si="139"/>
        <v>1.1042285022783385</v>
      </c>
      <c r="AD1016">
        <f t="shared" si="140"/>
        <v>1.5089063848665797E-2</v>
      </c>
      <c r="AE1016">
        <v>995</v>
      </c>
      <c r="AF1016">
        <f t="shared" si="141"/>
        <v>1.5164888290116379E-5</v>
      </c>
      <c r="AG1016">
        <v>2000</v>
      </c>
      <c r="AH1016">
        <v>10.512</v>
      </c>
      <c r="AI1016">
        <f t="shared" si="142"/>
        <v>2.8852527188197065E-3</v>
      </c>
      <c r="AJ1016">
        <f t="shared" si="143"/>
        <v>8.5290110277222092E-5</v>
      </c>
    </row>
    <row r="1017" spans="1:36" ht="16">
      <c r="A1017" t="s">
        <v>96</v>
      </c>
      <c r="B1017" t="s">
        <v>97</v>
      </c>
      <c r="C1017" t="s">
        <v>13</v>
      </c>
      <c r="D1017" t="s">
        <v>14</v>
      </c>
      <c r="E1017">
        <v>60</v>
      </c>
      <c r="F1017">
        <v>0.215</v>
      </c>
      <c r="G1017">
        <v>2377.4</v>
      </c>
      <c r="I1017">
        <v>956.62911439999993</v>
      </c>
      <c r="J1017">
        <v>2.1407398646709543</v>
      </c>
      <c r="K1017" s="13">
        <f t="shared" si="135"/>
        <v>2.3135734481759438</v>
      </c>
      <c r="M1017" t="s">
        <v>151</v>
      </c>
      <c r="N1017" t="s">
        <v>152</v>
      </c>
      <c r="O1017" t="s">
        <v>153</v>
      </c>
      <c r="P1017" t="s">
        <v>150</v>
      </c>
      <c r="Q1017">
        <v>4</v>
      </c>
      <c r="R1017">
        <v>1</v>
      </c>
      <c r="S1017" t="s">
        <v>97</v>
      </c>
      <c r="U1017">
        <v>1.5627300161931399E-2</v>
      </c>
      <c r="V1017" s="14">
        <v>13.3</v>
      </c>
      <c r="W1017" s="15">
        <v>818.19799999999998</v>
      </c>
      <c r="X1017" s="15">
        <v>504.44940000000003</v>
      </c>
      <c r="Y1017" s="15">
        <f t="shared" si="136"/>
        <v>0.61653707293344651</v>
      </c>
      <c r="Z1017" s="12">
        <f t="shared" si="137"/>
        <v>8.1999430700148395</v>
      </c>
      <c r="AA1017">
        <v>7.4259476667157358</v>
      </c>
      <c r="AB1017">
        <f t="shared" si="138"/>
        <v>0.90560966134881926</v>
      </c>
      <c r="AC1017">
        <f t="shared" si="139"/>
        <v>1.1042285022783385</v>
      </c>
      <c r="AD1017">
        <f t="shared" si="140"/>
        <v>1.7256110252463545E-2</v>
      </c>
      <c r="AE1017">
        <v>995</v>
      </c>
      <c r="AF1017">
        <f t="shared" si="141"/>
        <v>1.7342824374335222E-5</v>
      </c>
      <c r="AG1017">
        <v>2000</v>
      </c>
      <c r="AH1017">
        <v>10.512</v>
      </c>
      <c r="AI1017">
        <f t="shared" si="142"/>
        <v>3.2996241199267926E-3</v>
      </c>
      <c r="AJ1017">
        <f t="shared" si="143"/>
        <v>7.6339227528235445E-5</v>
      </c>
    </row>
    <row r="1018" spans="1:36" ht="16">
      <c r="A1018" t="s">
        <v>96</v>
      </c>
      <c r="B1018" t="s">
        <v>97</v>
      </c>
      <c r="C1018" t="s">
        <v>13</v>
      </c>
      <c r="D1018" t="s">
        <v>14</v>
      </c>
      <c r="E1018">
        <v>61</v>
      </c>
      <c r="F1018">
        <v>0.14699999999999999</v>
      </c>
      <c r="G1018">
        <v>2384.6999999999998</v>
      </c>
      <c r="I1018">
        <v>619.31436080000003</v>
      </c>
      <c r="J1018">
        <v>1.7782478875656991</v>
      </c>
      <c r="K1018" s="13">
        <f t="shared" si="135"/>
        <v>1.9223904335793189</v>
      </c>
      <c r="M1018" t="s">
        <v>151</v>
      </c>
      <c r="N1018" t="s">
        <v>152</v>
      </c>
      <c r="O1018" t="s">
        <v>153</v>
      </c>
      <c r="P1018" t="s">
        <v>150</v>
      </c>
      <c r="Q1018">
        <v>4</v>
      </c>
      <c r="R1018">
        <v>1</v>
      </c>
      <c r="S1018" t="s">
        <v>97</v>
      </c>
      <c r="U1018">
        <v>1.0684712203739143E-2</v>
      </c>
      <c r="V1018" s="14">
        <v>13.3</v>
      </c>
      <c r="W1018" s="15">
        <v>818.19799999999998</v>
      </c>
      <c r="X1018" s="15">
        <v>504.44940000000003</v>
      </c>
      <c r="Y1018" s="15">
        <f t="shared" si="136"/>
        <v>0.61653707293344651</v>
      </c>
      <c r="Z1018" s="12">
        <f t="shared" si="137"/>
        <v>8.1999430700148395</v>
      </c>
      <c r="AA1018">
        <v>7.4259476667157358</v>
      </c>
      <c r="AB1018">
        <f t="shared" si="138"/>
        <v>0.90560966134881926</v>
      </c>
      <c r="AC1018">
        <f t="shared" si="139"/>
        <v>1.1042285022783385</v>
      </c>
      <c r="AD1018">
        <f t="shared" si="140"/>
        <v>1.1798363754009958E-2</v>
      </c>
      <c r="AE1018">
        <v>995</v>
      </c>
      <c r="AF1018">
        <f t="shared" si="141"/>
        <v>1.1857652014080359E-5</v>
      </c>
      <c r="AG1018">
        <v>2000</v>
      </c>
      <c r="AH1018">
        <v>10.512</v>
      </c>
      <c r="AI1018">
        <f t="shared" si="142"/>
        <v>2.2560220726941323E-3</v>
      </c>
      <c r="AJ1018">
        <f t="shared" si="143"/>
        <v>4.3369552504909863E-5</v>
      </c>
    </row>
    <row r="1019" spans="1:36" ht="16">
      <c r="A1019" t="s">
        <v>96</v>
      </c>
      <c r="B1019" t="s">
        <v>97</v>
      </c>
      <c r="C1019" t="s">
        <v>13</v>
      </c>
      <c r="D1019" t="s">
        <v>14</v>
      </c>
      <c r="E1019">
        <v>62</v>
      </c>
      <c r="F1019">
        <v>0.223</v>
      </c>
      <c r="G1019">
        <v>2392.8000000000002</v>
      </c>
      <c r="I1019">
        <v>6798.9752288</v>
      </c>
      <c r="J1019">
        <v>8.0201704527852122</v>
      </c>
      <c r="K1019" s="13">
        <f t="shared" si="135"/>
        <v>8.6258417635630575</v>
      </c>
      <c r="M1019" t="s">
        <v>151</v>
      </c>
      <c r="N1019" t="s">
        <v>152</v>
      </c>
      <c r="O1019" t="s">
        <v>153</v>
      </c>
      <c r="P1019" t="s">
        <v>150</v>
      </c>
      <c r="Q1019">
        <v>4</v>
      </c>
      <c r="R1019">
        <v>1</v>
      </c>
      <c r="S1019" t="s">
        <v>97</v>
      </c>
      <c r="U1019">
        <v>1.6208781098189309E-2</v>
      </c>
      <c r="V1019" s="14">
        <v>13.3</v>
      </c>
      <c r="W1019" s="15">
        <v>818.19799999999998</v>
      </c>
      <c r="X1019" s="15">
        <v>504.44940000000003</v>
      </c>
      <c r="Y1019" s="15">
        <f t="shared" si="136"/>
        <v>0.61653707293344651</v>
      </c>
      <c r="Z1019" s="12">
        <f t="shared" si="137"/>
        <v>8.1999430700148395</v>
      </c>
      <c r="AA1019">
        <v>7.4259476667157358</v>
      </c>
      <c r="AB1019">
        <f t="shared" si="138"/>
        <v>0.90560966134881926</v>
      </c>
      <c r="AC1019">
        <f t="shared" si="139"/>
        <v>1.1042285022783385</v>
      </c>
      <c r="AD1019">
        <f t="shared" si="140"/>
        <v>1.7898198075811025E-2</v>
      </c>
      <c r="AE1019">
        <v>995</v>
      </c>
      <c r="AF1019">
        <f t="shared" si="141"/>
        <v>1.7988138769659322E-5</v>
      </c>
      <c r="AG1019">
        <v>2000</v>
      </c>
      <c r="AH1019">
        <v>10.512</v>
      </c>
      <c r="AI1019">
        <f t="shared" si="142"/>
        <v>3.4224008313659287E-3</v>
      </c>
      <c r="AJ1019">
        <f t="shared" si="143"/>
        <v>2.9521088022849156E-4</v>
      </c>
    </row>
    <row r="1020" spans="1:36" ht="16">
      <c r="A1020" t="s">
        <v>96</v>
      </c>
      <c r="B1020" t="s">
        <v>97</v>
      </c>
      <c r="C1020" t="s">
        <v>13</v>
      </c>
      <c r="D1020" t="s">
        <v>14</v>
      </c>
      <c r="E1020">
        <v>63</v>
      </c>
      <c r="F1020">
        <v>0.245</v>
      </c>
      <c r="G1020">
        <v>2397.1999999999998</v>
      </c>
      <c r="I1020">
        <v>3654.9993648</v>
      </c>
      <c r="J1020">
        <v>4.946967530049581</v>
      </c>
      <c r="K1020" s="13">
        <f t="shared" si="135"/>
        <v>5.3340139349644193</v>
      </c>
      <c r="M1020" t="s">
        <v>151</v>
      </c>
      <c r="N1020" t="s">
        <v>152</v>
      </c>
      <c r="O1020" t="s">
        <v>153</v>
      </c>
      <c r="P1020" t="s">
        <v>150</v>
      </c>
      <c r="Q1020">
        <v>4</v>
      </c>
      <c r="R1020">
        <v>1</v>
      </c>
      <c r="S1020" t="s">
        <v>97</v>
      </c>
      <c r="U1020">
        <v>1.7807853672898572E-2</v>
      </c>
      <c r="V1020" s="14">
        <v>13.3</v>
      </c>
      <c r="W1020" s="15">
        <v>818.19799999999998</v>
      </c>
      <c r="X1020" s="15">
        <v>504.44940000000003</v>
      </c>
      <c r="Y1020" s="15">
        <f t="shared" si="136"/>
        <v>0.61653707293344651</v>
      </c>
      <c r="Z1020" s="12">
        <f t="shared" si="137"/>
        <v>8.1999430700148395</v>
      </c>
      <c r="AA1020">
        <v>7.4259476667157358</v>
      </c>
      <c r="AB1020">
        <f t="shared" si="138"/>
        <v>0.90560966134881926</v>
      </c>
      <c r="AC1020">
        <f t="shared" si="139"/>
        <v>1.1042285022783385</v>
      </c>
      <c r="AD1020">
        <f t="shared" si="140"/>
        <v>1.96639395900166E-2</v>
      </c>
      <c r="AE1020">
        <v>995</v>
      </c>
      <c r="AF1020">
        <f t="shared" si="141"/>
        <v>1.9762753356800603E-5</v>
      </c>
      <c r="AG1020">
        <v>2000</v>
      </c>
      <c r="AH1020">
        <v>10.512</v>
      </c>
      <c r="AI1020">
        <f t="shared" si="142"/>
        <v>3.7600367878235547E-3</v>
      </c>
      <c r="AJ1020">
        <f t="shared" si="143"/>
        <v>2.0056088622229693E-4</v>
      </c>
    </row>
    <row r="1021" spans="1:36" ht="16">
      <c r="A1021" t="s">
        <v>96</v>
      </c>
      <c r="B1021" t="s">
        <v>97</v>
      </c>
      <c r="C1021" t="s">
        <v>13</v>
      </c>
      <c r="D1021" t="s">
        <v>14</v>
      </c>
      <c r="E1021">
        <v>64</v>
      </c>
      <c r="F1021">
        <v>10.863</v>
      </c>
      <c r="G1021">
        <v>2417.5</v>
      </c>
      <c r="H1021" t="s">
        <v>42</v>
      </c>
      <c r="I1021">
        <v>2026.646448</v>
      </c>
      <c r="J1021">
        <v>3.2731229261618888</v>
      </c>
      <c r="K1021" s="13">
        <f t="shared" si="135"/>
        <v>3.5340783027830098</v>
      </c>
      <c r="M1021" t="s">
        <v>151</v>
      </c>
      <c r="N1021" t="s">
        <v>152</v>
      </c>
      <c r="O1021" t="s">
        <v>153</v>
      </c>
      <c r="P1021" t="s">
        <v>150</v>
      </c>
      <c r="Q1021">
        <v>4</v>
      </c>
      <c r="R1021">
        <v>1</v>
      </c>
      <c r="S1021" t="s">
        <v>97</v>
      </c>
      <c r="T1021" t="s">
        <v>42</v>
      </c>
      <c r="U1021">
        <v>0.78957842632121289</v>
      </c>
      <c r="V1021" s="14">
        <v>13.3</v>
      </c>
      <c r="W1021" s="15">
        <v>818.19799999999998</v>
      </c>
      <c r="X1021" s="15">
        <v>504.44940000000003</v>
      </c>
      <c r="Y1021" s="15">
        <f t="shared" si="136"/>
        <v>0.61653707293344651</v>
      </c>
      <c r="Z1021" s="12">
        <f t="shared" si="137"/>
        <v>8.1999430700148395</v>
      </c>
      <c r="AA1021">
        <v>7.4259476667157358</v>
      </c>
      <c r="AB1021">
        <f t="shared" si="138"/>
        <v>0.90560966134881926</v>
      </c>
      <c r="AC1021">
        <f t="shared" si="139"/>
        <v>1.1042285022783385</v>
      </c>
      <c r="AD1021">
        <f t="shared" si="140"/>
        <v>0.87187500312796029</v>
      </c>
      <c r="AE1021">
        <v>995</v>
      </c>
      <c r="AF1021">
        <f t="shared" si="141"/>
        <v>8.7625628455071389E-4</v>
      </c>
      <c r="AG1021">
        <v>2000</v>
      </c>
      <c r="AH1021">
        <v>10.512</v>
      </c>
      <c r="AI1021">
        <f t="shared" si="142"/>
        <v>0.16671542704541739</v>
      </c>
      <c r="AJ1021">
        <f t="shared" si="143"/>
        <v>5.8918537346041343E-3</v>
      </c>
    </row>
    <row r="1022" spans="1:36" ht="16">
      <c r="A1022" t="s">
        <v>96</v>
      </c>
      <c r="B1022" t="s">
        <v>97</v>
      </c>
      <c r="C1022" t="s">
        <v>13</v>
      </c>
      <c r="D1022" t="s">
        <v>14</v>
      </c>
      <c r="E1022">
        <v>65</v>
      </c>
      <c r="F1022">
        <v>102.166</v>
      </c>
      <c r="G1022">
        <v>2436.1</v>
      </c>
      <c r="H1022" t="s">
        <v>43</v>
      </c>
      <c r="I1022">
        <v>-37.349515199999999</v>
      </c>
      <c r="J1022">
        <v>1.0648118484494309</v>
      </c>
      <c r="K1022" s="13">
        <f t="shared" si="135"/>
        <v>1.1518023120267249</v>
      </c>
      <c r="M1022" t="s">
        <v>151</v>
      </c>
      <c r="N1022" t="s">
        <v>152</v>
      </c>
      <c r="O1022" t="s">
        <v>153</v>
      </c>
      <c r="P1022" t="s">
        <v>150</v>
      </c>
      <c r="Q1022">
        <v>4</v>
      </c>
      <c r="R1022">
        <v>1</v>
      </c>
      <c r="S1022" t="s">
        <v>97</v>
      </c>
      <c r="T1022" t="s">
        <v>43</v>
      </c>
      <c r="U1022">
        <v>7.4259476667157358</v>
      </c>
      <c r="V1022" s="14">
        <v>13.3</v>
      </c>
      <c r="W1022" s="15">
        <v>818.19799999999998</v>
      </c>
      <c r="X1022" s="15">
        <v>504.44940000000003</v>
      </c>
      <c r="Y1022" s="15">
        <f t="shared" si="136"/>
        <v>0.61653707293344651</v>
      </c>
      <c r="Z1022" s="12">
        <f t="shared" si="137"/>
        <v>8.1999430700148395</v>
      </c>
      <c r="AA1022">
        <v>7.4259476667157358</v>
      </c>
      <c r="AB1022">
        <f t="shared" si="138"/>
        <v>0.90560966134881926</v>
      </c>
      <c r="AC1022">
        <f t="shared" si="139"/>
        <v>1.1042285022783385</v>
      </c>
      <c r="AD1022">
        <f t="shared" si="140"/>
        <v>8.1999430700148395</v>
      </c>
      <c r="AE1022">
        <v>995</v>
      </c>
      <c r="AF1022">
        <f t="shared" si="141"/>
        <v>8.2411488140852664E-3</v>
      </c>
      <c r="AG1022">
        <v>2000</v>
      </c>
      <c r="AH1022">
        <v>10.512</v>
      </c>
      <c r="AI1022">
        <f t="shared" si="142"/>
        <v>1.5679506876113518</v>
      </c>
      <c r="AJ1022">
        <f t="shared" si="143"/>
        <v>1.8059692271346482E-2</v>
      </c>
    </row>
    <row r="1023" spans="1:36" ht="16">
      <c r="A1023" t="s">
        <v>96</v>
      </c>
      <c r="B1023" t="s">
        <v>97</v>
      </c>
      <c r="C1023" t="s">
        <v>13</v>
      </c>
      <c r="D1023" t="s">
        <v>14</v>
      </c>
      <c r="E1023">
        <v>66</v>
      </c>
      <c r="F1023">
        <v>1.571</v>
      </c>
      <c r="G1023">
        <v>2505.5</v>
      </c>
      <c r="H1023" t="s">
        <v>44</v>
      </c>
      <c r="I1023">
        <v>18215.469813200001</v>
      </c>
      <c r="J1023">
        <v>17.68427540958627</v>
      </c>
      <c r="K1023" s="13">
        <f t="shared" si="135"/>
        <v>18.870040187204694</v>
      </c>
      <c r="M1023" t="s">
        <v>151</v>
      </c>
      <c r="N1023" t="s">
        <v>152</v>
      </c>
      <c r="O1023" t="s">
        <v>153</v>
      </c>
      <c r="P1023" t="s">
        <v>150</v>
      </c>
      <c r="Q1023">
        <v>4</v>
      </c>
      <c r="R1023">
        <v>1</v>
      </c>
      <c r="S1023" t="s">
        <v>97</v>
      </c>
      <c r="T1023" t="s">
        <v>44</v>
      </c>
      <c r="U1023">
        <v>0.11418831885764756</v>
      </c>
      <c r="V1023" s="14">
        <v>13.3</v>
      </c>
      <c r="W1023" s="15">
        <v>818.19799999999998</v>
      </c>
      <c r="X1023" s="15">
        <v>504.44940000000003</v>
      </c>
      <c r="Y1023" s="15">
        <f t="shared" si="136"/>
        <v>0.61653707293344651</v>
      </c>
      <c r="Z1023" s="12">
        <f t="shared" si="137"/>
        <v>8.1999430700148395</v>
      </c>
      <c r="AA1023">
        <v>7.4259476667157358</v>
      </c>
      <c r="AB1023">
        <f t="shared" si="138"/>
        <v>0.90560966134881926</v>
      </c>
      <c r="AC1023">
        <f t="shared" si="139"/>
        <v>1.1042285022783385</v>
      </c>
      <c r="AD1023">
        <f t="shared" si="140"/>
        <v>0.12608999630986151</v>
      </c>
      <c r="AE1023">
        <v>995</v>
      </c>
      <c r="AF1023">
        <f t="shared" si="141"/>
        <v>1.2672361438177037E-4</v>
      </c>
      <c r="AG1023">
        <v>2000</v>
      </c>
      <c r="AH1023">
        <v>10.512</v>
      </c>
      <c r="AI1023">
        <f t="shared" si="142"/>
        <v>2.4110276708860422E-2</v>
      </c>
      <c r="AJ1023">
        <f t="shared" si="143"/>
        <v>4.5496189042082153E-3</v>
      </c>
    </row>
    <row r="1024" spans="1:36" ht="16">
      <c r="A1024" t="s">
        <v>96</v>
      </c>
      <c r="B1024" t="s">
        <v>97</v>
      </c>
      <c r="C1024" t="s">
        <v>13</v>
      </c>
      <c r="D1024" t="s">
        <v>14</v>
      </c>
      <c r="E1024">
        <v>67</v>
      </c>
      <c r="F1024">
        <v>0.38900000000000001</v>
      </c>
      <c r="G1024">
        <v>2518.6999999999998</v>
      </c>
      <c r="I1024">
        <v>38446.083277199999</v>
      </c>
      <c r="J1024">
        <v>30.604664555677491</v>
      </c>
      <c r="K1024" s="13">
        <f t="shared" si="135"/>
        <v>32.316647758362627</v>
      </c>
      <c r="M1024" t="s">
        <v>151</v>
      </c>
      <c r="N1024" t="s">
        <v>152</v>
      </c>
      <c r="O1024" t="s">
        <v>153</v>
      </c>
      <c r="P1024" t="s">
        <v>150</v>
      </c>
      <c r="Q1024">
        <v>4</v>
      </c>
      <c r="R1024">
        <v>1</v>
      </c>
      <c r="S1024" t="s">
        <v>97</v>
      </c>
      <c r="U1024">
        <v>2.8274510525540999E-2</v>
      </c>
      <c r="V1024" s="14">
        <v>13.3</v>
      </c>
      <c r="W1024" s="15">
        <v>818.19799999999998</v>
      </c>
      <c r="X1024" s="15">
        <v>504.44940000000003</v>
      </c>
      <c r="Y1024" s="15">
        <f t="shared" si="136"/>
        <v>0.61653707293344651</v>
      </c>
      <c r="Z1024" s="12">
        <f t="shared" si="137"/>
        <v>8.1999430700148395</v>
      </c>
      <c r="AA1024">
        <v>7.4259476667157358</v>
      </c>
      <c r="AB1024">
        <f t="shared" si="138"/>
        <v>0.90560966134881926</v>
      </c>
      <c r="AC1024">
        <f t="shared" si="139"/>
        <v>1.1042285022783385</v>
      </c>
      <c r="AD1024">
        <f t="shared" si="140"/>
        <v>3.1221520410271254E-2</v>
      </c>
      <c r="AE1024">
        <v>995</v>
      </c>
      <c r="AF1024">
        <f t="shared" si="141"/>
        <v>3.1378412472634427E-5</v>
      </c>
      <c r="AG1024">
        <v>2000</v>
      </c>
      <c r="AH1024">
        <v>10.512</v>
      </c>
      <c r="AI1024">
        <f t="shared" si="142"/>
        <v>5.9700175937280105E-3</v>
      </c>
      <c r="AJ1024">
        <f t="shared" si="143"/>
        <v>1.9293095568773575E-3</v>
      </c>
    </row>
    <row r="1025" spans="1:36" ht="16">
      <c r="A1025" t="s">
        <v>96</v>
      </c>
      <c r="B1025" t="s">
        <v>97</v>
      </c>
      <c r="C1025" t="s">
        <v>13</v>
      </c>
      <c r="D1025" t="s">
        <v>14</v>
      </c>
      <c r="E1025">
        <v>68</v>
      </c>
      <c r="F1025">
        <v>0.35</v>
      </c>
      <c r="G1025">
        <v>2532.1999999999998</v>
      </c>
      <c r="I1025">
        <v>38548.534971200002</v>
      </c>
      <c r="J1025">
        <v>30.659781874562128</v>
      </c>
      <c r="K1025" s="13">
        <f t="shared" si="135"/>
        <v>32.373409936273575</v>
      </c>
      <c r="M1025" t="s">
        <v>151</v>
      </c>
      <c r="N1025" t="s">
        <v>152</v>
      </c>
      <c r="O1025" t="s">
        <v>153</v>
      </c>
      <c r="P1025" t="s">
        <v>150</v>
      </c>
      <c r="Q1025">
        <v>4</v>
      </c>
      <c r="R1025">
        <v>1</v>
      </c>
      <c r="S1025" t="s">
        <v>97</v>
      </c>
      <c r="U1025">
        <v>2.5439790961283671E-2</v>
      </c>
      <c r="V1025" s="14">
        <v>13.3</v>
      </c>
      <c r="W1025" s="15">
        <v>818.19799999999998</v>
      </c>
      <c r="X1025" s="15">
        <v>504.44940000000003</v>
      </c>
      <c r="Y1025" s="15">
        <f t="shared" si="136"/>
        <v>0.61653707293344651</v>
      </c>
      <c r="Z1025" s="12">
        <f t="shared" si="137"/>
        <v>8.1999430700148395</v>
      </c>
      <c r="AA1025">
        <v>7.4259476667157358</v>
      </c>
      <c r="AB1025">
        <f t="shared" si="138"/>
        <v>0.90560966134881926</v>
      </c>
      <c r="AC1025">
        <f t="shared" si="139"/>
        <v>1.1042285022783385</v>
      </c>
      <c r="AD1025">
        <f t="shared" si="140"/>
        <v>2.8091342271452279E-2</v>
      </c>
      <c r="AE1025">
        <v>995</v>
      </c>
      <c r="AF1025">
        <f t="shared" si="141"/>
        <v>2.8232504795429425E-5</v>
      </c>
      <c r="AG1025">
        <v>2000</v>
      </c>
      <c r="AH1025">
        <v>10.512</v>
      </c>
      <c r="AI1025">
        <f t="shared" si="142"/>
        <v>5.3714811254622196E-3</v>
      </c>
      <c r="AJ1025">
        <f t="shared" si="143"/>
        <v>1.7389316043954458E-3</v>
      </c>
    </row>
    <row r="1026" spans="1:36" ht="16">
      <c r="A1026" t="s">
        <v>96</v>
      </c>
      <c r="B1026" t="s">
        <v>97</v>
      </c>
      <c r="C1026" t="s">
        <v>13</v>
      </c>
      <c r="D1026" t="s">
        <v>14</v>
      </c>
      <c r="E1026">
        <v>69</v>
      </c>
      <c r="F1026">
        <v>0.153</v>
      </c>
      <c r="G1026">
        <v>2542.3000000000002</v>
      </c>
      <c r="I1026">
        <v>18071.397388400001</v>
      </c>
      <c r="J1026">
        <v>17.57498648432502</v>
      </c>
      <c r="K1026" s="13">
        <f t="shared" ref="K1026:K1089" si="144">((J1026*13.003355)/(((100-J1026)*12.0107)+(J1026*13.003355)))*100</f>
        <v>18.755092872555814</v>
      </c>
      <c r="M1026" t="s">
        <v>151</v>
      </c>
      <c r="N1026" t="s">
        <v>152</v>
      </c>
      <c r="O1026" t="s">
        <v>153</v>
      </c>
      <c r="P1026" t="s">
        <v>150</v>
      </c>
      <c r="Q1026">
        <v>4</v>
      </c>
      <c r="R1026">
        <v>1</v>
      </c>
      <c r="S1026" t="s">
        <v>97</v>
      </c>
      <c r="U1026">
        <v>1.1120822905932576E-2</v>
      </c>
      <c r="V1026" s="14">
        <v>13.3</v>
      </c>
      <c r="W1026" s="15">
        <v>818.19799999999998</v>
      </c>
      <c r="X1026" s="15">
        <v>504.44940000000003</v>
      </c>
      <c r="Y1026" s="15">
        <f t="shared" ref="Y1026:Y1089" si="145">X1026/W1026</f>
        <v>0.61653707293344651</v>
      </c>
      <c r="Z1026" s="12">
        <f t="shared" ref="Z1026:Z1089" si="146">V1026*Y1026</f>
        <v>8.1999430700148395</v>
      </c>
      <c r="AA1026">
        <v>7.4259476667157358</v>
      </c>
      <c r="AB1026">
        <f t="shared" ref="AB1026:AB1089" si="147">AA1026/Z1026</f>
        <v>0.90560966134881926</v>
      </c>
      <c r="AC1026">
        <f t="shared" ref="AC1026:AC1089" si="148">1/AB1026</f>
        <v>1.1042285022783385</v>
      </c>
      <c r="AD1026">
        <f t="shared" ref="AD1026:AD1089" si="149">U1026*AC1026</f>
        <v>1.2279929621520568E-2</v>
      </c>
      <c r="AE1026">
        <v>995</v>
      </c>
      <c r="AF1026">
        <f t="shared" ref="AF1026:AF1089" si="150">AD1026/AE1026</f>
        <v>1.2341637810573436E-5</v>
      </c>
      <c r="AG1026">
        <v>2000</v>
      </c>
      <c r="AH1026">
        <v>10.512</v>
      </c>
      <c r="AI1026">
        <f t="shared" ref="AI1026:AI1089" si="151">AF1026*AG1026/AH1026</f>
        <v>2.3481046062734847E-3</v>
      </c>
      <c r="AJ1026">
        <f t="shared" ref="AJ1026:AJ1089" si="152">AI1026*(K1026/100)</f>
        <v>4.4038919965135308E-4</v>
      </c>
    </row>
    <row r="1027" spans="1:36" ht="16">
      <c r="A1027" t="s">
        <v>96</v>
      </c>
      <c r="B1027" t="s">
        <v>97</v>
      </c>
      <c r="C1027" t="s">
        <v>13</v>
      </c>
      <c r="D1027" t="s">
        <v>14</v>
      </c>
      <c r="E1027">
        <v>70</v>
      </c>
      <c r="F1027">
        <v>0.81</v>
      </c>
      <c r="G1027">
        <v>2566.5</v>
      </c>
      <c r="H1027" t="s">
        <v>45</v>
      </c>
      <c r="I1027">
        <v>6299.8085816000003</v>
      </c>
      <c r="J1027">
        <v>7.5455796726706987</v>
      </c>
      <c r="K1027" s="13">
        <f t="shared" si="144"/>
        <v>8.1185740374246418</v>
      </c>
      <c r="M1027" t="s">
        <v>151</v>
      </c>
      <c r="N1027" t="s">
        <v>152</v>
      </c>
      <c r="O1027" t="s">
        <v>153</v>
      </c>
      <c r="P1027" t="s">
        <v>150</v>
      </c>
      <c r="Q1027">
        <v>4</v>
      </c>
      <c r="R1027">
        <v>1</v>
      </c>
      <c r="S1027" t="s">
        <v>97</v>
      </c>
      <c r="T1027" t="s">
        <v>45</v>
      </c>
      <c r="U1027">
        <v>5.8874944796113646E-2</v>
      </c>
      <c r="V1027" s="14">
        <v>13.3</v>
      </c>
      <c r="W1027" s="15">
        <v>818.19799999999998</v>
      </c>
      <c r="X1027" s="15">
        <v>504.44940000000003</v>
      </c>
      <c r="Y1027" s="15">
        <f t="shared" si="145"/>
        <v>0.61653707293344651</v>
      </c>
      <c r="Z1027" s="12">
        <f t="shared" si="146"/>
        <v>8.1999430700148395</v>
      </c>
      <c r="AA1027">
        <v>7.4259476667157358</v>
      </c>
      <c r="AB1027">
        <f t="shared" si="147"/>
        <v>0.90560966134881926</v>
      </c>
      <c r="AC1027">
        <f t="shared" si="148"/>
        <v>1.1042285022783385</v>
      </c>
      <c r="AD1027">
        <f t="shared" si="149"/>
        <v>6.5011392113932434E-2</v>
      </c>
      <c r="AE1027">
        <v>995</v>
      </c>
      <c r="AF1027">
        <f t="shared" si="150"/>
        <v>6.5338082526565256E-5</v>
      </c>
      <c r="AG1027">
        <v>2000</v>
      </c>
      <c r="AH1027">
        <v>10.512</v>
      </c>
      <c r="AI1027">
        <f t="shared" si="151"/>
        <v>1.2431142033212567E-2</v>
      </c>
      <c r="AJ1027">
        <f t="shared" si="152"/>
        <v>1.0092314696637772E-3</v>
      </c>
    </row>
    <row r="1028" spans="1:36" ht="16">
      <c r="A1028" t="s">
        <v>96</v>
      </c>
      <c r="B1028" t="s">
        <v>97</v>
      </c>
      <c r="C1028" t="s">
        <v>13</v>
      </c>
      <c r="D1028" t="s">
        <v>14</v>
      </c>
      <c r="E1028">
        <v>71</v>
      </c>
      <c r="F1028">
        <v>0.151</v>
      </c>
      <c r="G1028">
        <v>2575.6999999999998</v>
      </c>
      <c r="I1028">
        <v>4668.1344892000006</v>
      </c>
      <c r="J1028">
        <v>5.9594833381512746</v>
      </c>
      <c r="K1028" s="13">
        <f t="shared" si="144"/>
        <v>6.4203972557936639</v>
      </c>
      <c r="M1028" t="s">
        <v>151</v>
      </c>
      <c r="N1028" t="s">
        <v>152</v>
      </c>
      <c r="O1028" t="s">
        <v>153</v>
      </c>
      <c r="P1028" t="s">
        <v>150</v>
      </c>
      <c r="Q1028">
        <v>4</v>
      </c>
      <c r="R1028">
        <v>1</v>
      </c>
      <c r="S1028" t="s">
        <v>97</v>
      </c>
      <c r="U1028">
        <v>1.0975452671868098E-2</v>
      </c>
      <c r="V1028" s="14">
        <v>13.3</v>
      </c>
      <c r="W1028" s="15">
        <v>818.19799999999998</v>
      </c>
      <c r="X1028" s="15">
        <v>504.44940000000003</v>
      </c>
      <c r="Y1028" s="15">
        <f t="shared" si="145"/>
        <v>0.61653707293344651</v>
      </c>
      <c r="Z1028" s="12">
        <f t="shared" si="146"/>
        <v>8.1999430700148395</v>
      </c>
      <c r="AA1028">
        <v>7.4259476667157358</v>
      </c>
      <c r="AB1028">
        <f t="shared" si="147"/>
        <v>0.90560966134881926</v>
      </c>
      <c r="AC1028">
        <f t="shared" si="148"/>
        <v>1.1042285022783385</v>
      </c>
      <c r="AD1028">
        <f t="shared" si="149"/>
        <v>1.2119407665683698E-2</v>
      </c>
      <c r="AE1028">
        <v>995</v>
      </c>
      <c r="AF1028">
        <f t="shared" si="150"/>
        <v>1.218030921174241E-5</v>
      </c>
      <c r="AG1028">
        <v>2000</v>
      </c>
      <c r="AH1028">
        <v>10.512</v>
      </c>
      <c r="AI1028">
        <f t="shared" si="151"/>
        <v>2.3174104284137006E-3</v>
      </c>
      <c r="AJ1028">
        <f t="shared" si="152"/>
        <v>1.4878695555134943E-4</v>
      </c>
    </row>
    <row r="1029" spans="1:36" ht="16">
      <c r="A1029" t="s">
        <v>96</v>
      </c>
      <c r="B1029" t="s">
        <v>97</v>
      </c>
      <c r="C1029" t="s">
        <v>13</v>
      </c>
      <c r="D1029" t="s">
        <v>14</v>
      </c>
      <c r="E1029">
        <v>72</v>
      </c>
      <c r="F1029">
        <v>0.01</v>
      </c>
      <c r="G1029">
        <v>2593.5</v>
      </c>
      <c r="I1029">
        <v>61270.697057199999</v>
      </c>
      <c r="J1029">
        <v>41.044864495078343</v>
      </c>
      <c r="K1029" s="13">
        <f t="shared" si="144"/>
        <v>42.979158404088921</v>
      </c>
      <c r="M1029" t="s">
        <v>151</v>
      </c>
      <c r="N1029" t="s">
        <v>152</v>
      </c>
      <c r="O1029" t="s">
        <v>153</v>
      </c>
      <c r="P1029" t="s">
        <v>150</v>
      </c>
      <c r="Q1029">
        <v>4</v>
      </c>
      <c r="R1029">
        <v>1</v>
      </c>
      <c r="S1029" t="s">
        <v>97</v>
      </c>
      <c r="U1029">
        <v>7.2685117032239067E-4</v>
      </c>
      <c r="V1029" s="14">
        <v>13.3</v>
      </c>
      <c r="W1029" s="15">
        <v>818.19799999999998</v>
      </c>
      <c r="X1029" s="15">
        <v>504.44940000000003</v>
      </c>
      <c r="Y1029" s="15">
        <f t="shared" si="145"/>
        <v>0.61653707293344651</v>
      </c>
      <c r="Z1029" s="12">
        <f t="shared" si="146"/>
        <v>8.1999430700148395</v>
      </c>
      <c r="AA1029">
        <v>7.4259476667157358</v>
      </c>
      <c r="AB1029">
        <f t="shared" si="147"/>
        <v>0.90560966134881926</v>
      </c>
      <c r="AC1029">
        <f t="shared" si="148"/>
        <v>1.1042285022783385</v>
      </c>
      <c r="AD1029">
        <f t="shared" si="149"/>
        <v>8.0260977918435096E-4</v>
      </c>
      <c r="AE1029">
        <v>995</v>
      </c>
      <c r="AF1029">
        <f t="shared" si="150"/>
        <v>8.066429941551266E-7</v>
      </c>
      <c r="AG1029">
        <v>2000</v>
      </c>
      <c r="AH1029">
        <v>10.512</v>
      </c>
      <c r="AI1029">
        <f t="shared" si="151"/>
        <v>1.5347088929892059E-4</v>
      </c>
      <c r="AJ1029">
        <f t="shared" si="152"/>
        <v>6.5960496615947027E-5</v>
      </c>
    </row>
    <row r="1030" spans="1:36" ht="16">
      <c r="A1030" t="s">
        <v>96</v>
      </c>
      <c r="B1030" t="s">
        <v>97</v>
      </c>
      <c r="C1030" t="s">
        <v>13</v>
      </c>
      <c r="D1030" t="s">
        <v>14</v>
      </c>
      <c r="E1030">
        <v>73</v>
      </c>
      <c r="F1030">
        <v>0.53200000000000003</v>
      </c>
      <c r="G1030">
        <v>2601.8000000000002</v>
      </c>
      <c r="H1030" t="s">
        <v>46</v>
      </c>
      <c r="I1030">
        <v>793.96252040000002</v>
      </c>
      <c r="J1030">
        <v>1.9662664338075153</v>
      </c>
      <c r="K1030" s="13">
        <f t="shared" si="144"/>
        <v>2.1253197530510368</v>
      </c>
      <c r="M1030" t="s">
        <v>151</v>
      </c>
      <c r="N1030" t="s">
        <v>152</v>
      </c>
      <c r="O1030" t="s">
        <v>153</v>
      </c>
      <c r="P1030" t="s">
        <v>150</v>
      </c>
      <c r="Q1030">
        <v>4</v>
      </c>
      <c r="R1030">
        <v>1</v>
      </c>
      <c r="S1030" t="s">
        <v>97</v>
      </c>
      <c r="T1030" t="s">
        <v>46</v>
      </c>
      <c r="U1030">
        <v>3.8668482261151181E-2</v>
      </c>
      <c r="V1030" s="14">
        <v>13.3</v>
      </c>
      <c r="W1030" s="15">
        <v>818.19799999999998</v>
      </c>
      <c r="X1030" s="15">
        <v>504.44940000000003</v>
      </c>
      <c r="Y1030" s="15">
        <f t="shared" si="145"/>
        <v>0.61653707293344651</v>
      </c>
      <c r="Z1030" s="12">
        <f t="shared" si="146"/>
        <v>8.1999430700148395</v>
      </c>
      <c r="AA1030">
        <v>7.4259476667157358</v>
      </c>
      <c r="AB1030">
        <f t="shared" si="147"/>
        <v>0.90560966134881926</v>
      </c>
      <c r="AC1030">
        <f t="shared" si="148"/>
        <v>1.1042285022783385</v>
      </c>
      <c r="AD1030">
        <f t="shared" si="149"/>
        <v>4.2698840252607465E-2</v>
      </c>
      <c r="AE1030">
        <v>995</v>
      </c>
      <c r="AF1030">
        <f t="shared" si="150"/>
        <v>4.2913407289052731E-5</v>
      </c>
      <c r="AG1030">
        <v>2000</v>
      </c>
      <c r="AH1030">
        <v>10.512</v>
      </c>
      <c r="AI1030">
        <f t="shared" si="151"/>
        <v>8.164651310702575E-3</v>
      </c>
      <c r="AJ1030">
        <f t="shared" si="152"/>
        <v>1.7352494707410221E-4</v>
      </c>
    </row>
    <row r="1031" spans="1:36" ht="16">
      <c r="A1031" t="s">
        <v>96</v>
      </c>
      <c r="B1031" t="s">
        <v>97</v>
      </c>
      <c r="C1031" t="s">
        <v>13</v>
      </c>
      <c r="D1031" t="s">
        <v>14</v>
      </c>
      <c r="E1031">
        <v>74</v>
      </c>
      <c r="F1031">
        <v>3.5999999999999997E-2</v>
      </c>
      <c r="G1031">
        <v>2630.9</v>
      </c>
      <c r="I1031">
        <v>5461.7400024000008</v>
      </c>
      <c r="J1031">
        <v>6.737662213959144</v>
      </c>
      <c r="K1031" s="13">
        <f t="shared" si="144"/>
        <v>7.2541188723125041</v>
      </c>
      <c r="M1031" t="s">
        <v>151</v>
      </c>
      <c r="N1031" t="s">
        <v>152</v>
      </c>
      <c r="O1031" t="s">
        <v>153</v>
      </c>
      <c r="P1031" t="s">
        <v>150</v>
      </c>
      <c r="Q1031">
        <v>4</v>
      </c>
      <c r="R1031">
        <v>1</v>
      </c>
      <c r="S1031" t="s">
        <v>97</v>
      </c>
      <c r="U1031">
        <v>2.6166642131606062E-3</v>
      </c>
      <c r="V1031" s="14">
        <v>13.3</v>
      </c>
      <c r="W1031" s="15">
        <v>818.19799999999998</v>
      </c>
      <c r="X1031" s="15">
        <v>504.44940000000003</v>
      </c>
      <c r="Y1031" s="15">
        <f t="shared" si="145"/>
        <v>0.61653707293344651</v>
      </c>
      <c r="Z1031" s="12">
        <f t="shared" si="146"/>
        <v>8.1999430700148395</v>
      </c>
      <c r="AA1031">
        <v>7.4259476667157358</v>
      </c>
      <c r="AB1031">
        <f t="shared" si="147"/>
        <v>0.90560966134881926</v>
      </c>
      <c r="AC1031">
        <f t="shared" si="148"/>
        <v>1.1042285022783385</v>
      </c>
      <c r="AD1031">
        <f t="shared" si="149"/>
        <v>2.889395205063663E-3</v>
      </c>
      <c r="AE1031">
        <v>995</v>
      </c>
      <c r="AF1031">
        <f t="shared" si="150"/>
        <v>2.9039147789584553E-6</v>
      </c>
      <c r="AG1031">
        <v>2000</v>
      </c>
      <c r="AH1031">
        <v>10.512</v>
      </c>
      <c r="AI1031">
        <f t="shared" si="151"/>
        <v>5.5249520147611407E-4</v>
      </c>
      <c r="AJ1031">
        <f t="shared" si="152"/>
        <v>4.0078658678899785E-5</v>
      </c>
    </row>
    <row r="1032" spans="1:36" ht="16">
      <c r="A1032" t="s">
        <v>96</v>
      </c>
      <c r="B1032" t="s">
        <v>97</v>
      </c>
      <c r="C1032" t="s">
        <v>13</v>
      </c>
      <c r="D1032" t="s">
        <v>14</v>
      </c>
      <c r="E1032">
        <v>75</v>
      </c>
      <c r="F1032">
        <v>0.61099999999999999</v>
      </c>
      <c r="G1032">
        <v>2669.3</v>
      </c>
      <c r="I1032">
        <v>1229.2505148</v>
      </c>
      <c r="J1032">
        <v>2.4317605091197256</v>
      </c>
      <c r="K1032" s="13">
        <f t="shared" si="144"/>
        <v>2.6274589294749835</v>
      </c>
      <c r="M1032" t="s">
        <v>151</v>
      </c>
      <c r="N1032" t="s">
        <v>152</v>
      </c>
      <c r="O1032" t="s">
        <v>153</v>
      </c>
      <c r="P1032" t="s">
        <v>150</v>
      </c>
      <c r="Q1032">
        <v>4</v>
      </c>
      <c r="R1032">
        <v>1</v>
      </c>
      <c r="S1032" t="s">
        <v>97</v>
      </c>
      <c r="U1032">
        <v>4.4410606506698071E-2</v>
      </c>
      <c r="V1032" s="14">
        <v>13.3</v>
      </c>
      <c r="W1032" s="15">
        <v>818.19799999999998</v>
      </c>
      <c r="X1032" s="15">
        <v>504.44940000000003</v>
      </c>
      <c r="Y1032" s="15">
        <f t="shared" si="145"/>
        <v>0.61653707293344651</v>
      </c>
      <c r="Z1032" s="12">
        <f t="shared" si="146"/>
        <v>8.1999430700148395</v>
      </c>
      <c r="AA1032">
        <v>7.4259476667157358</v>
      </c>
      <c r="AB1032">
        <f t="shared" si="147"/>
        <v>0.90560966134881926</v>
      </c>
      <c r="AC1032">
        <f t="shared" si="148"/>
        <v>1.1042285022783385</v>
      </c>
      <c r="AD1032">
        <f t="shared" si="149"/>
        <v>4.9039457508163846E-2</v>
      </c>
      <c r="AE1032">
        <v>995</v>
      </c>
      <c r="AF1032">
        <f t="shared" si="150"/>
        <v>4.9285886942878239E-5</v>
      </c>
      <c r="AG1032">
        <v>2000</v>
      </c>
      <c r="AH1032">
        <v>10.512</v>
      </c>
      <c r="AI1032">
        <f t="shared" si="151"/>
        <v>9.3770713361640487E-3</v>
      </c>
      <c r="AJ1032">
        <f t="shared" si="152"/>
        <v>2.4637869814528145E-4</v>
      </c>
    </row>
    <row r="1033" spans="1:36" ht="16">
      <c r="A1033" t="s">
        <v>96</v>
      </c>
      <c r="B1033" t="s">
        <v>97</v>
      </c>
      <c r="C1033" t="s">
        <v>13</v>
      </c>
      <c r="D1033" t="s">
        <v>14</v>
      </c>
      <c r="E1033">
        <v>76</v>
      </c>
      <c r="F1033">
        <v>0.23300000000000001</v>
      </c>
      <c r="G1033">
        <v>2681.7</v>
      </c>
      <c r="I1033">
        <v>501.00527680000005</v>
      </c>
      <c r="J1033">
        <v>1.650471234176428</v>
      </c>
      <c r="K1033" s="13">
        <f t="shared" si="144"/>
        <v>1.7844445331772381</v>
      </c>
      <c r="M1033" t="s">
        <v>151</v>
      </c>
      <c r="N1033" t="s">
        <v>152</v>
      </c>
      <c r="O1033" t="s">
        <v>153</v>
      </c>
      <c r="P1033" t="s">
        <v>150</v>
      </c>
      <c r="Q1033">
        <v>4</v>
      </c>
      <c r="R1033">
        <v>1</v>
      </c>
      <c r="S1033" t="s">
        <v>97</v>
      </c>
      <c r="U1033">
        <v>1.6935632268511702E-2</v>
      </c>
      <c r="V1033" s="14">
        <v>13.3</v>
      </c>
      <c r="W1033" s="15">
        <v>818.19799999999998</v>
      </c>
      <c r="X1033" s="15">
        <v>504.44940000000003</v>
      </c>
      <c r="Y1033" s="15">
        <f t="shared" si="145"/>
        <v>0.61653707293344651</v>
      </c>
      <c r="Z1033" s="12">
        <f t="shared" si="146"/>
        <v>8.1999430700148395</v>
      </c>
      <c r="AA1033">
        <v>7.4259476667157358</v>
      </c>
      <c r="AB1033">
        <f t="shared" si="147"/>
        <v>0.90560966134881926</v>
      </c>
      <c r="AC1033">
        <f t="shared" si="148"/>
        <v>1.1042285022783385</v>
      </c>
      <c r="AD1033">
        <f t="shared" si="149"/>
        <v>1.8700807854995376E-2</v>
      </c>
      <c r="AE1033">
        <v>995</v>
      </c>
      <c r="AF1033">
        <f t="shared" si="150"/>
        <v>1.879478176381445E-5</v>
      </c>
      <c r="AG1033">
        <v>2000</v>
      </c>
      <c r="AH1033">
        <v>10.512</v>
      </c>
      <c r="AI1033">
        <f t="shared" si="151"/>
        <v>3.5758717206648494E-3</v>
      </c>
      <c r="AJ1033">
        <f t="shared" si="152"/>
        <v>6.3809447432834745E-5</v>
      </c>
    </row>
    <row r="1034" spans="1:36" ht="16">
      <c r="A1034" t="s">
        <v>96</v>
      </c>
      <c r="B1034" t="s">
        <v>97</v>
      </c>
      <c r="C1034" t="s">
        <v>13</v>
      </c>
      <c r="D1034" t="s">
        <v>14</v>
      </c>
      <c r="E1034">
        <v>77</v>
      </c>
      <c r="F1034">
        <v>8.9999999999999993E-3</v>
      </c>
      <c r="G1034">
        <v>2727.9</v>
      </c>
      <c r="I1034">
        <v>21929.568986800001</v>
      </c>
      <c r="J1034">
        <v>20.404945262553799</v>
      </c>
      <c r="K1034" s="13">
        <f t="shared" si="144"/>
        <v>21.724989793292888</v>
      </c>
      <c r="M1034" t="s">
        <v>151</v>
      </c>
      <c r="N1034" t="s">
        <v>152</v>
      </c>
      <c r="O1034" t="s">
        <v>153</v>
      </c>
      <c r="P1034" t="s">
        <v>150</v>
      </c>
      <c r="Q1034">
        <v>4</v>
      </c>
      <c r="R1034">
        <v>1</v>
      </c>
      <c r="S1034" t="s">
        <v>97</v>
      </c>
      <c r="U1034">
        <v>6.5416605329015156E-4</v>
      </c>
      <c r="V1034" s="14">
        <v>13.3</v>
      </c>
      <c r="W1034" s="15">
        <v>818.19799999999998</v>
      </c>
      <c r="X1034" s="15">
        <v>504.44940000000003</v>
      </c>
      <c r="Y1034" s="15">
        <f t="shared" si="145"/>
        <v>0.61653707293344651</v>
      </c>
      <c r="Z1034" s="12">
        <f t="shared" si="146"/>
        <v>8.1999430700148395</v>
      </c>
      <c r="AA1034">
        <v>7.4259476667157358</v>
      </c>
      <c r="AB1034">
        <f t="shared" si="147"/>
        <v>0.90560966134881926</v>
      </c>
      <c r="AC1034">
        <f t="shared" si="148"/>
        <v>1.1042285022783385</v>
      </c>
      <c r="AD1034">
        <f t="shared" si="149"/>
        <v>7.2234880126591575E-4</v>
      </c>
      <c r="AE1034">
        <v>995</v>
      </c>
      <c r="AF1034">
        <f t="shared" si="150"/>
        <v>7.2597869473961384E-7</v>
      </c>
      <c r="AG1034">
        <v>2000</v>
      </c>
      <c r="AH1034">
        <v>10.512</v>
      </c>
      <c r="AI1034">
        <f t="shared" si="151"/>
        <v>1.3812380036902852E-4</v>
      </c>
      <c r="AJ1034">
        <f t="shared" si="152"/>
        <v>3.000738153227969E-5</v>
      </c>
    </row>
    <row r="1035" spans="1:36" ht="16">
      <c r="A1035" t="s">
        <v>96</v>
      </c>
      <c r="B1035" t="s">
        <v>97</v>
      </c>
      <c r="C1035" t="s">
        <v>13</v>
      </c>
      <c r="D1035" t="s">
        <v>14</v>
      </c>
      <c r="E1035">
        <v>78</v>
      </c>
      <c r="F1035">
        <v>0.32300000000000001</v>
      </c>
      <c r="G1035">
        <v>2749</v>
      </c>
      <c r="I1035">
        <v>1843.2198675999998</v>
      </c>
      <c r="J1035">
        <v>3.0808702477488858</v>
      </c>
      <c r="K1035" s="13">
        <f t="shared" si="144"/>
        <v>3.3270251595990001</v>
      </c>
      <c r="M1035" t="s">
        <v>151</v>
      </c>
      <c r="N1035" t="s">
        <v>152</v>
      </c>
      <c r="O1035" t="s">
        <v>153</v>
      </c>
      <c r="P1035" t="s">
        <v>150</v>
      </c>
      <c r="Q1035">
        <v>4</v>
      </c>
      <c r="R1035">
        <v>1</v>
      </c>
      <c r="S1035" t="s">
        <v>97</v>
      </c>
      <c r="U1035">
        <v>2.3477292801413221E-2</v>
      </c>
      <c r="V1035" s="14">
        <v>13.3</v>
      </c>
      <c r="W1035" s="15">
        <v>818.19799999999998</v>
      </c>
      <c r="X1035" s="15">
        <v>504.44940000000003</v>
      </c>
      <c r="Y1035" s="15">
        <f t="shared" si="145"/>
        <v>0.61653707293344651</v>
      </c>
      <c r="Z1035" s="12">
        <f t="shared" si="146"/>
        <v>8.1999430700148395</v>
      </c>
      <c r="AA1035">
        <v>7.4259476667157358</v>
      </c>
      <c r="AB1035">
        <f t="shared" si="147"/>
        <v>0.90560966134881926</v>
      </c>
      <c r="AC1035">
        <f t="shared" si="148"/>
        <v>1.1042285022783385</v>
      </c>
      <c r="AD1035">
        <f t="shared" si="149"/>
        <v>2.5924295867654538E-2</v>
      </c>
      <c r="AE1035">
        <v>995</v>
      </c>
      <c r="AF1035">
        <f t="shared" si="150"/>
        <v>2.6054568711210593E-5</v>
      </c>
      <c r="AG1035">
        <v>2000</v>
      </c>
      <c r="AH1035">
        <v>10.512</v>
      </c>
      <c r="AI1035">
        <f t="shared" si="151"/>
        <v>4.9571097243551352E-3</v>
      </c>
      <c r="AJ1035">
        <f t="shared" si="152"/>
        <v>1.64924287718224E-4</v>
      </c>
    </row>
    <row r="1036" spans="1:36" ht="16">
      <c r="A1036" t="s">
        <v>96</v>
      </c>
      <c r="B1036" t="s">
        <v>97</v>
      </c>
      <c r="C1036" t="s">
        <v>13</v>
      </c>
      <c r="D1036" t="s">
        <v>14</v>
      </c>
      <c r="E1036">
        <v>79</v>
      </c>
      <c r="F1036">
        <v>0.34</v>
      </c>
      <c r="G1036">
        <v>2767</v>
      </c>
      <c r="H1036" t="s">
        <v>53</v>
      </c>
      <c r="I1036">
        <v>107.5990244</v>
      </c>
      <c r="J1036">
        <v>1.2231819215600443</v>
      </c>
      <c r="K1036" s="13">
        <f t="shared" si="144"/>
        <v>1.322937520655421</v>
      </c>
      <c r="M1036" t="s">
        <v>151</v>
      </c>
      <c r="N1036" t="s">
        <v>152</v>
      </c>
      <c r="O1036" t="s">
        <v>153</v>
      </c>
      <c r="P1036" t="s">
        <v>150</v>
      </c>
      <c r="Q1036">
        <v>4</v>
      </c>
      <c r="R1036">
        <v>1</v>
      </c>
      <c r="S1036" t="s">
        <v>97</v>
      </c>
      <c r="T1036" t="s">
        <v>53</v>
      </c>
      <c r="U1036">
        <v>2.4712939790961282E-2</v>
      </c>
      <c r="V1036" s="14">
        <v>13.3</v>
      </c>
      <c r="W1036" s="15">
        <v>818.19799999999998</v>
      </c>
      <c r="X1036" s="15">
        <v>504.44940000000003</v>
      </c>
      <c r="Y1036" s="15">
        <f t="shared" si="145"/>
        <v>0.61653707293344651</v>
      </c>
      <c r="Z1036" s="12">
        <f t="shared" si="146"/>
        <v>8.1999430700148395</v>
      </c>
      <c r="AA1036">
        <v>7.4259476667157358</v>
      </c>
      <c r="AB1036">
        <f t="shared" si="147"/>
        <v>0.90560966134881926</v>
      </c>
      <c r="AC1036">
        <f t="shared" si="148"/>
        <v>1.1042285022783385</v>
      </c>
      <c r="AD1036">
        <f t="shared" si="149"/>
        <v>2.7288732492267931E-2</v>
      </c>
      <c r="AE1036">
        <v>995</v>
      </c>
      <c r="AF1036">
        <f t="shared" si="150"/>
        <v>2.7425861801274301E-5</v>
      </c>
      <c r="AG1036">
        <v>2000</v>
      </c>
      <c r="AH1036">
        <v>10.512</v>
      </c>
      <c r="AI1036">
        <f t="shared" si="151"/>
        <v>5.2180102361632985E-3</v>
      </c>
      <c r="AJ1036">
        <f t="shared" si="152"/>
        <v>6.9031015245844826E-5</v>
      </c>
    </row>
    <row r="1037" spans="1:36" ht="16">
      <c r="A1037" t="s">
        <v>96</v>
      </c>
      <c r="B1037" t="s">
        <v>97</v>
      </c>
      <c r="C1037" t="s">
        <v>13</v>
      </c>
      <c r="D1037" t="s">
        <v>14</v>
      </c>
      <c r="E1037">
        <v>80</v>
      </c>
      <c r="F1037">
        <v>0.45800000000000002</v>
      </c>
      <c r="G1037">
        <v>2814.6</v>
      </c>
      <c r="I1037">
        <v>12886.621972000001</v>
      </c>
      <c r="J1037">
        <v>13.439144141898792</v>
      </c>
      <c r="K1037" s="13">
        <f t="shared" si="144"/>
        <v>14.390024767094999</v>
      </c>
      <c r="M1037" t="s">
        <v>151</v>
      </c>
      <c r="N1037" t="s">
        <v>152</v>
      </c>
      <c r="O1037" t="s">
        <v>153</v>
      </c>
      <c r="P1037" t="s">
        <v>150</v>
      </c>
      <c r="Q1037">
        <v>4</v>
      </c>
      <c r="R1037">
        <v>1</v>
      </c>
      <c r="S1037" t="s">
        <v>97</v>
      </c>
      <c r="U1037">
        <v>3.3289783600765489E-2</v>
      </c>
      <c r="V1037" s="14">
        <v>13.3</v>
      </c>
      <c r="W1037" s="15">
        <v>818.19799999999998</v>
      </c>
      <c r="X1037" s="15">
        <v>504.44940000000003</v>
      </c>
      <c r="Y1037" s="15">
        <f t="shared" si="145"/>
        <v>0.61653707293344651</v>
      </c>
      <c r="Z1037" s="12">
        <f t="shared" si="146"/>
        <v>8.1999430700148395</v>
      </c>
      <c r="AA1037">
        <v>7.4259476667157358</v>
      </c>
      <c r="AB1037">
        <f t="shared" si="147"/>
        <v>0.90560966134881926</v>
      </c>
      <c r="AC1037">
        <f t="shared" si="148"/>
        <v>1.1042285022783385</v>
      </c>
      <c r="AD1037">
        <f t="shared" si="149"/>
        <v>3.6759527886643273E-2</v>
      </c>
      <c r="AE1037">
        <v>995</v>
      </c>
      <c r="AF1037">
        <f t="shared" si="150"/>
        <v>3.6944249132304797E-5</v>
      </c>
      <c r="AG1037">
        <v>2000</v>
      </c>
      <c r="AH1037">
        <v>10.512</v>
      </c>
      <c r="AI1037">
        <f t="shared" si="151"/>
        <v>7.0289667298905623E-3</v>
      </c>
      <c r="AJ1037">
        <f t="shared" si="152"/>
        <v>1.0114700533021194E-3</v>
      </c>
    </row>
    <row r="1038" spans="1:36" ht="16">
      <c r="A1038" t="s">
        <v>96</v>
      </c>
      <c r="B1038" t="s">
        <v>97</v>
      </c>
      <c r="C1038" t="s">
        <v>13</v>
      </c>
      <c r="D1038" t="s">
        <v>14</v>
      </c>
      <c r="E1038">
        <v>81</v>
      </c>
      <c r="F1038">
        <v>0.109</v>
      </c>
      <c r="G1038">
        <v>2828.8</v>
      </c>
      <c r="I1038">
        <v>18719.232944400002</v>
      </c>
      <c r="J1038">
        <v>18.06414683156671</v>
      </c>
      <c r="K1038" s="13">
        <f t="shared" si="144"/>
        <v>19.269420147356985</v>
      </c>
      <c r="M1038" t="s">
        <v>151</v>
      </c>
      <c r="N1038" t="s">
        <v>152</v>
      </c>
      <c r="O1038" t="s">
        <v>153</v>
      </c>
      <c r="P1038" t="s">
        <v>150</v>
      </c>
      <c r="Q1038">
        <v>4</v>
      </c>
      <c r="R1038">
        <v>1</v>
      </c>
      <c r="S1038" t="s">
        <v>97</v>
      </c>
      <c r="U1038">
        <v>7.9226777565140575E-3</v>
      </c>
      <c r="V1038" s="14">
        <v>13.3</v>
      </c>
      <c r="W1038" s="15">
        <v>818.19799999999998</v>
      </c>
      <c r="X1038" s="15">
        <v>504.44940000000003</v>
      </c>
      <c r="Y1038" s="15">
        <f t="shared" si="145"/>
        <v>0.61653707293344651</v>
      </c>
      <c r="Z1038" s="12">
        <f t="shared" si="146"/>
        <v>8.1999430700148395</v>
      </c>
      <c r="AA1038">
        <v>7.4259476667157358</v>
      </c>
      <c r="AB1038">
        <f t="shared" si="147"/>
        <v>0.90560966134881926</v>
      </c>
      <c r="AC1038">
        <f t="shared" si="148"/>
        <v>1.1042285022783385</v>
      </c>
      <c r="AD1038">
        <f t="shared" si="149"/>
        <v>8.7484465931094244E-3</v>
      </c>
      <c r="AE1038">
        <v>995</v>
      </c>
      <c r="AF1038">
        <f t="shared" si="150"/>
        <v>8.7924086362908782E-6</v>
      </c>
      <c r="AG1038">
        <v>2000</v>
      </c>
      <c r="AH1038">
        <v>10.512</v>
      </c>
      <c r="AI1038">
        <f t="shared" si="151"/>
        <v>1.6728326933582339E-3</v>
      </c>
      <c r="AJ1038">
        <f t="shared" si="152"/>
        <v>3.2234516004554602E-4</v>
      </c>
    </row>
    <row r="1039" spans="1:36" ht="16">
      <c r="A1039" t="s">
        <v>96</v>
      </c>
      <c r="B1039" t="s">
        <v>97</v>
      </c>
      <c r="C1039" t="s">
        <v>13</v>
      </c>
      <c r="D1039" t="s">
        <v>14</v>
      </c>
      <c r="E1039">
        <v>82</v>
      </c>
      <c r="F1039">
        <v>0.248</v>
      </c>
      <c r="G1039">
        <v>2840.9</v>
      </c>
      <c r="I1039">
        <v>9112.7282032000003</v>
      </c>
      <c r="J1039">
        <v>10.157852797927953</v>
      </c>
      <c r="K1039" s="13">
        <f t="shared" si="144"/>
        <v>10.905817797405188</v>
      </c>
      <c r="M1039" t="s">
        <v>151</v>
      </c>
      <c r="N1039" t="s">
        <v>152</v>
      </c>
      <c r="O1039" t="s">
        <v>153</v>
      </c>
      <c r="P1039" t="s">
        <v>150</v>
      </c>
      <c r="Q1039">
        <v>4</v>
      </c>
      <c r="R1039">
        <v>1</v>
      </c>
      <c r="S1039" t="s">
        <v>97</v>
      </c>
      <c r="U1039">
        <v>1.8025909023995288E-2</v>
      </c>
      <c r="V1039" s="14">
        <v>13.3</v>
      </c>
      <c r="W1039" s="15">
        <v>818.19799999999998</v>
      </c>
      <c r="X1039" s="15">
        <v>504.44940000000003</v>
      </c>
      <c r="Y1039" s="15">
        <f t="shared" si="145"/>
        <v>0.61653707293344651</v>
      </c>
      <c r="Z1039" s="12">
        <f t="shared" si="146"/>
        <v>8.1999430700148395</v>
      </c>
      <c r="AA1039">
        <v>7.4259476667157358</v>
      </c>
      <c r="AB1039">
        <f t="shared" si="147"/>
        <v>0.90560966134881926</v>
      </c>
      <c r="AC1039">
        <f t="shared" si="148"/>
        <v>1.1042285022783385</v>
      </c>
      <c r="AD1039">
        <f t="shared" si="149"/>
        <v>1.9904722523771904E-2</v>
      </c>
      <c r="AE1039">
        <v>995</v>
      </c>
      <c r="AF1039">
        <f t="shared" si="150"/>
        <v>2.0004746255047141E-5</v>
      </c>
      <c r="AG1039">
        <v>2000</v>
      </c>
      <c r="AH1039">
        <v>10.512</v>
      </c>
      <c r="AI1039">
        <f t="shared" si="151"/>
        <v>3.8060780546132302E-3</v>
      </c>
      <c r="AJ1039">
        <f t="shared" si="152"/>
        <v>4.1508393786314279E-4</v>
      </c>
    </row>
    <row r="1040" spans="1:36" ht="16">
      <c r="A1040" t="s">
        <v>96</v>
      </c>
      <c r="B1040" t="s">
        <v>97</v>
      </c>
      <c r="C1040" t="s">
        <v>13</v>
      </c>
      <c r="D1040" t="s">
        <v>14</v>
      </c>
      <c r="E1040">
        <v>83</v>
      </c>
      <c r="F1040">
        <v>3.2000000000000001E-2</v>
      </c>
      <c r="G1040">
        <v>2850.8</v>
      </c>
      <c r="I1040">
        <v>54469.412107199998</v>
      </c>
      <c r="J1040">
        <v>38.277878808329461</v>
      </c>
      <c r="K1040" s="13">
        <f t="shared" si="144"/>
        <v>40.170624844399264</v>
      </c>
      <c r="M1040" t="s">
        <v>151</v>
      </c>
      <c r="N1040" t="s">
        <v>152</v>
      </c>
      <c r="O1040" t="s">
        <v>153</v>
      </c>
      <c r="P1040" t="s">
        <v>150</v>
      </c>
      <c r="Q1040">
        <v>4</v>
      </c>
      <c r="R1040">
        <v>1</v>
      </c>
      <c r="S1040" t="s">
        <v>97</v>
      </c>
      <c r="U1040">
        <v>2.3259237450316502E-3</v>
      </c>
      <c r="V1040" s="14">
        <v>13.3</v>
      </c>
      <c r="W1040" s="15">
        <v>818.19799999999998</v>
      </c>
      <c r="X1040" s="15">
        <v>504.44940000000003</v>
      </c>
      <c r="Y1040" s="15">
        <f t="shared" si="145"/>
        <v>0.61653707293344651</v>
      </c>
      <c r="Z1040" s="12">
        <f t="shared" si="146"/>
        <v>8.1999430700148395</v>
      </c>
      <c r="AA1040">
        <v>7.4259476667157358</v>
      </c>
      <c r="AB1040">
        <f t="shared" si="147"/>
        <v>0.90560966134881926</v>
      </c>
      <c r="AC1040">
        <f t="shared" si="148"/>
        <v>1.1042285022783385</v>
      </c>
      <c r="AD1040">
        <f t="shared" si="149"/>
        <v>2.568351293389923E-3</v>
      </c>
      <c r="AE1040">
        <v>995</v>
      </c>
      <c r="AF1040">
        <f t="shared" si="150"/>
        <v>2.5812575812964051E-6</v>
      </c>
      <c r="AG1040">
        <v>2000</v>
      </c>
      <c r="AH1040">
        <v>10.512</v>
      </c>
      <c r="AI1040">
        <f t="shared" si="151"/>
        <v>4.911068457565459E-4</v>
      </c>
      <c r="AJ1040">
        <f t="shared" si="152"/>
        <v>1.9728068859402458E-4</v>
      </c>
    </row>
    <row r="1041" spans="1:36" ht="16">
      <c r="A1041" t="s">
        <v>96</v>
      </c>
      <c r="B1041" t="s">
        <v>97</v>
      </c>
      <c r="C1041" t="s">
        <v>13</v>
      </c>
      <c r="D1041" t="s">
        <v>14</v>
      </c>
      <c r="E1041">
        <v>84</v>
      </c>
      <c r="F1041">
        <v>1.6E-2</v>
      </c>
      <c r="G1041">
        <v>2895.1</v>
      </c>
      <c r="I1041">
        <v>16574.3916408</v>
      </c>
      <c r="J1041">
        <v>16.421990012990982</v>
      </c>
      <c r="K1041" s="13">
        <f t="shared" si="144"/>
        <v>17.541152282750964</v>
      </c>
      <c r="M1041" t="s">
        <v>151</v>
      </c>
      <c r="N1041" t="s">
        <v>152</v>
      </c>
      <c r="O1041" t="s">
        <v>153</v>
      </c>
      <c r="P1041" t="s">
        <v>150</v>
      </c>
      <c r="Q1041">
        <v>4</v>
      </c>
      <c r="R1041">
        <v>1</v>
      </c>
      <c r="S1041" t="s">
        <v>97</v>
      </c>
      <c r="U1041">
        <v>1.1629618725158251E-3</v>
      </c>
      <c r="V1041" s="14">
        <v>13.3</v>
      </c>
      <c r="W1041" s="15">
        <v>818.19799999999998</v>
      </c>
      <c r="X1041" s="15">
        <v>504.44940000000003</v>
      </c>
      <c r="Y1041" s="15">
        <f t="shared" si="145"/>
        <v>0.61653707293344651</v>
      </c>
      <c r="Z1041" s="12">
        <f t="shared" si="146"/>
        <v>8.1999430700148395</v>
      </c>
      <c r="AA1041">
        <v>7.4259476667157358</v>
      </c>
      <c r="AB1041">
        <f t="shared" si="147"/>
        <v>0.90560966134881926</v>
      </c>
      <c r="AC1041">
        <f t="shared" si="148"/>
        <v>1.1042285022783385</v>
      </c>
      <c r="AD1041">
        <f t="shared" si="149"/>
        <v>1.2841756466949615E-3</v>
      </c>
      <c r="AE1041">
        <v>995</v>
      </c>
      <c r="AF1041">
        <f t="shared" si="150"/>
        <v>1.2906287906482026E-6</v>
      </c>
      <c r="AG1041">
        <v>2000</v>
      </c>
      <c r="AH1041">
        <v>10.512</v>
      </c>
      <c r="AI1041">
        <f t="shared" si="151"/>
        <v>2.4555342287827295E-4</v>
      </c>
      <c r="AJ1041">
        <f t="shared" si="152"/>
        <v>4.3072899842585302E-5</v>
      </c>
    </row>
    <row r="1042" spans="1:36" ht="16">
      <c r="A1042" t="s">
        <v>96</v>
      </c>
      <c r="B1042" t="s">
        <v>97</v>
      </c>
      <c r="C1042" t="s">
        <v>13</v>
      </c>
      <c r="D1042" t="s">
        <v>14</v>
      </c>
      <c r="E1042">
        <v>85</v>
      </c>
      <c r="F1042">
        <v>0.129</v>
      </c>
      <c r="G1042">
        <v>2915.8</v>
      </c>
      <c r="I1042">
        <v>3185.9363291999998</v>
      </c>
      <c r="J1042">
        <v>4.4707702398731186</v>
      </c>
      <c r="K1042" s="13">
        <f t="shared" si="144"/>
        <v>4.8224496072125476</v>
      </c>
      <c r="M1042" t="s">
        <v>151</v>
      </c>
      <c r="N1042" t="s">
        <v>152</v>
      </c>
      <c r="O1042" t="s">
        <v>153</v>
      </c>
      <c r="P1042" t="s">
        <v>150</v>
      </c>
      <c r="Q1042">
        <v>4</v>
      </c>
      <c r="R1042">
        <v>1</v>
      </c>
      <c r="S1042" t="s">
        <v>97</v>
      </c>
      <c r="U1042">
        <v>9.3763800971588384E-3</v>
      </c>
      <c r="V1042" s="14">
        <v>13.3</v>
      </c>
      <c r="W1042" s="15">
        <v>818.19799999999998</v>
      </c>
      <c r="X1042" s="15">
        <v>504.44940000000003</v>
      </c>
      <c r="Y1042" s="15">
        <f t="shared" si="145"/>
        <v>0.61653707293344651</v>
      </c>
      <c r="Z1042" s="12">
        <f t="shared" si="146"/>
        <v>8.1999430700148395</v>
      </c>
      <c r="AA1042">
        <v>7.4259476667157358</v>
      </c>
      <c r="AB1042">
        <f t="shared" si="147"/>
        <v>0.90560966134881926</v>
      </c>
      <c r="AC1042">
        <f t="shared" si="148"/>
        <v>1.1042285022783385</v>
      </c>
      <c r="AD1042">
        <f t="shared" si="149"/>
        <v>1.0353666151478126E-2</v>
      </c>
      <c r="AE1042">
        <v>995</v>
      </c>
      <c r="AF1042">
        <f t="shared" si="150"/>
        <v>1.0405694624601131E-5</v>
      </c>
      <c r="AG1042">
        <v>2000</v>
      </c>
      <c r="AH1042">
        <v>10.512</v>
      </c>
      <c r="AI1042">
        <f t="shared" si="151"/>
        <v>1.979774471956075E-3</v>
      </c>
      <c r="AJ1042">
        <f t="shared" si="152"/>
        <v>9.547362624654003E-5</v>
      </c>
    </row>
    <row r="1043" spans="1:36" ht="16">
      <c r="A1043" t="s">
        <v>96</v>
      </c>
      <c r="B1043" t="s">
        <v>97</v>
      </c>
      <c r="C1043" t="s">
        <v>13</v>
      </c>
      <c r="D1043" t="s">
        <v>14</v>
      </c>
      <c r="E1043">
        <v>86</v>
      </c>
      <c r="F1043">
        <v>0.51800000000000002</v>
      </c>
      <c r="G1043">
        <v>2939</v>
      </c>
      <c r="H1043" t="s">
        <v>54</v>
      </c>
      <c r="I1043">
        <v>475.64017000000001</v>
      </c>
      <c r="J1043">
        <v>1.6230330185581603</v>
      </c>
      <c r="K1043" s="13">
        <f t="shared" si="144"/>
        <v>1.7548188218177379</v>
      </c>
      <c r="M1043" t="s">
        <v>151</v>
      </c>
      <c r="N1043" t="s">
        <v>152</v>
      </c>
      <c r="O1043" t="s">
        <v>153</v>
      </c>
      <c r="P1043" t="s">
        <v>150</v>
      </c>
      <c r="Q1043">
        <v>4</v>
      </c>
      <c r="R1043">
        <v>1</v>
      </c>
      <c r="S1043" t="s">
        <v>97</v>
      </c>
      <c r="T1043" t="s">
        <v>54</v>
      </c>
      <c r="U1043">
        <v>3.7650890622699835E-2</v>
      </c>
      <c r="V1043" s="14">
        <v>13.3</v>
      </c>
      <c r="W1043" s="15">
        <v>818.19799999999998</v>
      </c>
      <c r="X1043" s="15">
        <v>504.44940000000003</v>
      </c>
      <c r="Y1043" s="15">
        <f t="shared" si="145"/>
        <v>0.61653707293344651</v>
      </c>
      <c r="Z1043" s="12">
        <f t="shared" si="146"/>
        <v>8.1999430700148395</v>
      </c>
      <c r="AA1043">
        <v>7.4259476667157358</v>
      </c>
      <c r="AB1043">
        <f t="shared" si="147"/>
        <v>0.90560966134881926</v>
      </c>
      <c r="AC1043">
        <f t="shared" si="148"/>
        <v>1.1042285022783385</v>
      </c>
      <c r="AD1043">
        <f t="shared" si="149"/>
        <v>4.1575186561749376E-2</v>
      </c>
      <c r="AE1043">
        <v>995</v>
      </c>
      <c r="AF1043">
        <f t="shared" si="150"/>
        <v>4.1784107097235551E-5</v>
      </c>
      <c r="AG1043">
        <v>2000</v>
      </c>
      <c r="AH1043">
        <v>10.512</v>
      </c>
      <c r="AI1043">
        <f t="shared" si="151"/>
        <v>7.9497920656840856E-3</v>
      </c>
      <c r="AJ1043">
        <f t="shared" si="152"/>
        <v>1.3950444746399748E-4</v>
      </c>
    </row>
    <row r="1044" spans="1:36" ht="16">
      <c r="A1044" t="s">
        <v>96</v>
      </c>
      <c r="B1044" t="s">
        <v>97</v>
      </c>
      <c r="C1044" t="s">
        <v>13</v>
      </c>
      <c r="D1044" t="s">
        <v>14</v>
      </c>
      <c r="E1044">
        <v>87</v>
      </c>
      <c r="F1044">
        <v>0.309</v>
      </c>
      <c r="G1044">
        <v>3241.4</v>
      </c>
      <c r="I1044">
        <v>-70.574705600000001</v>
      </c>
      <c r="J1044">
        <v>1.0284385956194029</v>
      </c>
      <c r="K1044" s="13">
        <f t="shared" si="144"/>
        <v>1.1124909376316225</v>
      </c>
      <c r="M1044" t="s">
        <v>151</v>
      </c>
      <c r="N1044" t="s">
        <v>152</v>
      </c>
      <c r="O1044" t="s">
        <v>153</v>
      </c>
      <c r="P1044" t="s">
        <v>150</v>
      </c>
      <c r="Q1044">
        <v>4</v>
      </c>
      <c r="R1044">
        <v>1</v>
      </c>
      <c r="S1044" t="s">
        <v>97</v>
      </c>
      <c r="U1044">
        <v>2.2459701162961868E-2</v>
      </c>
      <c r="V1044" s="14">
        <v>13.3</v>
      </c>
      <c r="W1044" s="15">
        <v>818.19799999999998</v>
      </c>
      <c r="X1044" s="15">
        <v>504.44940000000003</v>
      </c>
      <c r="Y1044" s="15">
        <f t="shared" si="145"/>
        <v>0.61653707293344651</v>
      </c>
      <c r="Z1044" s="12">
        <f t="shared" si="146"/>
        <v>8.1999430700148395</v>
      </c>
      <c r="AA1044">
        <v>7.4259476667157358</v>
      </c>
      <c r="AB1044">
        <f t="shared" si="147"/>
        <v>0.90560966134881926</v>
      </c>
      <c r="AC1044">
        <f t="shared" si="148"/>
        <v>1.1042285022783385</v>
      </c>
      <c r="AD1044">
        <f t="shared" si="149"/>
        <v>2.480064217679644E-2</v>
      </c>
      <c r="AE1044">
        <v>995</v>
      </c>
      <c r="AF1044">
        <f t="shared" si="150"/>
        <v>2.4925268519393406E-5</v>
      </c>
      <c r="AG1044">
        <v>2000</v>
      </c>
      <c r="AH1044">
        <v>10.512</v>
      </c>
      <c r="AI1044">
        <f t="shared" si="151"/>
        <v>4.742250479336645E-3</v>
      </c>
      <c r="AJ1044">
        <f t="shared" si="152"/>
        <v>5.2757106822412356E-5</v>
      </c>
    </row>
    <row r="1045" spans="1:36" ht="16">
      <c r="A1045" t="s">
        <v>96</v>
      </c>
      <c r="B1045" t="s">
        <v>97</v>
      </c>
      <c r="C1045" t="s">
        <v>13</v>
      </c>
      <c r="D1045" t="s">
        <v>14</v>
      </c>
      <c r="E1045">
        <v>88</v>
      </c>
      <c r="F1045">
        <v>0.63100000000000001</v>
      </c>
      <c r="G1045">
        <v>3369.5</v>
      </c>
      <c r="H1045" t="s">
        <v>55</v>
      </c>
      <c r="I1045">
        <v>291.21080760000001</v>
      </c>
      <c r="J1045">
        <v>1.4230688209871947</v>
      </c>
      <c r="K1045" s="13">
        <f t="shared" si="144"/>
        <v>1.5388720648974923</v>
      </c>
      <c r="M1045" t="s">
        <v>151</v>
      </c>
      <c r="N1045" t="s">
        <v>152</v>
      </c>
      <c r="O1045" t="s">
        <v>153</v>
      </c>
      <c r="P1045" t="s">
        <v>150</v>
      </c>
      <c r="Q1045">
        <v>4</v>
      </c>
      <c r="R1045">
        <v>1</v>
      </c>
      <c r="S1045" t="s">
        <v>97</v>
      </c>
      <c r="T1045" t="s">
        <v>55</v>
      </c>
      <c r="U1045">
        <v>4.5864308847342848E-2</v>
      </c>
      <c r="V1045" s="14">
        <v>13.3</v>
      </c>
      <c r="W1045" s="15">
        <v>818.19799999999998</v>
      </c>
      <c r="X1045" s="15">
        <v>504.44940000000003</v>
      </c>
      <c r="Y1045" s="15">
        <f t="shared" si="145"/>
        <v>0.61653707293344651</v>
      </c>
      <c r="Z1045" s="12">
        <f t="shared" si="146"/>
        <v>8.1999430700148395</v>
      </c>
      <c r="AA1045">
        <v>7.4259476667157358</v>
      </c>
      <c r="AB1045">
        <f t="shared" si="147"/>
        <v>0.90560966134881926</v>
      </c>
      <c r="AC1045">
        <f t="shared" si="148"/>
        <v>1.1042285022783385</v>
      </c>
      <c r="AD1045">
        <f t="shared" si="149"/>
        <v>5.0644677066532542E-2</v>
      </c>
      <c r="AE1045">
        <v>995</v>
      </c>
      <c r="AF1045">
        <f t="shared" si="150"/>
        <v>5.0899172931188482E-5</v>
      </c>
      <c r="AG1045">
        <v>2000</v>
      </c>
      <c r="AH1045">
        <v>10.512</v>
      </c>
      <c r="AI1045">
        <f t="shared" si="151"/>
        <v>9.6840131147618875E-3</v>
      </c>
      <c r="AJ1045">
        <f t="shared" si="152"/>
        <v>1.4902457258408021E-4</v>
      </c>
    </row>
    <row r="1046" spans="1:36" ht="16">
      <c r="A1046" t="s">
        <v>96</v>
      </c>
      <c r="B1046" t="s">
        <v>97</v>
      </c>
      <c r="C1046" t="s">
        <v>13</v>
      </c>
      <c r="D1046" t="s">
        <v>14</v>
      </c>
      <c r="E1046">
        <v>89</v>
      </c>
      <c r="F1046">
        <v>0.78300000000000003</v>
      </c>
      <c r="G1046">
        <v>3804.8</v>
      </c>
      <c r="I1046">
        <v>-28.72559</v>
      </c>
      <c r="J1046">
        <v>1.0742485143668794</v>
      </c>
      <c r="K1046" s="13">
        <f t="shared" si="144"/>
        <v>1.1620008575339351</v>
      </c>
      <c r="M1046" t="s">
        <v>151</v>
      </c>
      <c r="N1046" t="s">
        <v>152</v>
      </c>
      <c r="O1046" t="s">
        <v>153</v>
      </c>
      <c r="P1046" t="s">
        <v>150</v>
      </c>
      <c r="Q1046">
        <v>4</v>
      </c>
      <c r="R1046">
        <v>1</v>
      </c>
      <c r="S1046" t="s">
        <v>97</v>
      </c>
      <c r="U1046">
        <v>5.6912446636243189E-2</v>
      </c>
      <c r="V1046" s="14">
        <v>13.3</v>
      </c>
      <c r="W1046" s="15">
        <v>818.19799999999998</v>
      </c>
      <c r="X1046" s="15">
        <v>504.44940000000003</v>
      </c>
      <c r="Y1046" s="15">
        <f t="shared" si="145"/>
        <v>0.61653707293344651</v>
      </c>
      <c r="Z1046" s="12">
        <f t="shared" si="146"/>
        <v>8.1999430700148395</v>
      </c>
      <c r="AA1046">
        <v>7.4259476667157358</v>
      </c>
      <c r="AB1046">
        <f t="shared" si="147"/>
        <v>0.90560966134881926</v>
      </c>
      <c r="AC1046">
        <f t="shared" si="148"/>
        <v>1.1042285022783385</v>
      </c>
      <c r="AD1046">
        <f t="shared" si="149"/>
        <v>6.2844345710134683E-2</v>
      </c>
      <c r="AE1046">
        <v>995</v>
      </c>
      <c r="AF1046">
        <f t="shared" si="150"/>
        <v>6.316014644234642E-5</v>
      </c>
      <c r="AG1046">
        <v>2000</v>
      </c>
      <c r="AH1046">
        <v>10.512</v>
      </c>
      <c r="AI1046">
        <f t="shared" si="151"/>
        <v>1.2016770632105484E-2</v>
      </c>
      <c r="AJ1046">
        <f t="shared" si="152"/>
        <v>1.396349777929518E-4</v>
      </c>
    </row>
    <row r="1047" spans="1:36" ht="16">
      <c r="A1047" t="s">
        <v>104</v>
      </c>
      <c r="B1047" t="s">
        <v>105</v>
      </c>
      <c r="C1047" t="s">
        <v>13</v>
      </c>
      <c r="D1047" t="s">
        <v>14</v>
      </c>
      <c r="E1047">
        <v>1</v>
      </c>
      <c r="F1047">
        <v>122.849</v>
      </c>
      <c r="G1047">
        <v>66.7</v>
      </c>
      <c r="I1047">
        <v>-37.618203200000004</v>
      </c>
      <c r="J1047">
        <v>1.0645178096867698</v>
      </c>
      <c r="K1047" s="13">
        <f t="shared" si="144"/>
        <v>1.151484531168149</v>
      </c>
      <c r="M1047" t="s">
        <v>151</v>
      </c>
      <c r="N1047" t="s">
        <v>152</v>
      </c>
      <c r="O1047" t="s">
        <v>148</v>
      </c>
      <c r="P1047" t="s">
        <v>154</v>
      </c>
      <c r="Q1047">
        <v>4</v>
      </c>
      <c r="R1047">
        <v>2</v>
      </c>
      <c r="S1047" t="s">
        <v>105</v>
      </c>
      <c r="U1047">
        <v>8.5829883261600131</v>
      </c>
      <c r="V1047" s="14">
        <v>13.3</v>
      </c>
      <c r="W1047" s="15">
        <v>818.19799999999998</v>
      </c>
      <c r="X1047" s="15">
        <v>504.44940000000003</v>
      </c>
      <c r="Y1047" s="15">
        <f t="shared" si="145"/>
        <v>0.61653707293344651</v>
      </c>
      <c r="Z1047" s="12">
        <f t="shared" si="146"/>
        <v>8.1999430700148395</v>
      </c>
      <c r="AA1047">
        <v>3.9808342668474732</v>
      </c>
      <c r="AB1047">
        <f t="shared" si="147"/>
        <v>0.48547096398807915</v>
      </c>
      <c r="AC1047">
        <f t="shared" si="148"/>
        <v>2.0598554273671352</v>
      </c>
      <c r="AD1047">
        <f t="shared" si="149"/>
        <v>17.679715086669468</v>
      </c>
      <c r="AE1047">
        <v>995</v>
      </c>
      <c r="AF1047">
        <f t="shared" si="150"/>
        <v>1.7768557876049716E-2</v>
      </c>
      <c r="AG1047">
        <v>2000</v>
      </c>
      <c r="AH1047">
        <v>10.792</v>
      </c>
      <c r="AI1047">
        <f t="shared" si="151"/>
        <v>3.2929128754725197</v>
      </c>
      <c r="AJ1047">
        <f t="shared" si="152"/>
        <v>3.7917382385910352E-2</v>
      </c>
    </row>
    <row r="1048" spans="1:36" ht="16">
      <c r="A1048" t="s">
        <v>104</v>
      </c>
      <c r="B1048" t="s">
        <v>105</v>
      </c>
      <c r="C1048" t="s">
        <v>13</v>
      </c>
      <c r="D1048" t="s">
        <v>14</v>
      </c>
      <c r="E1048">
        <v>2</v>
      </c>
      <c r="F1048">
        <v>122.744</v>
      </c>
      <c r="G1048">
        <v>126.4</v>
      </c>
      <c r="I1048">
        <v>-37.7007288</v>
      </c>
      <c r="J1048">
        <v>1.0644274974302446</v>
      </c>
      <c r="K1048" s="13">
        <f t="shared" si="144"/>
        <v>1.1513869266371428</v>
      </c>
      <c r="M1048" t="s">
        <v>151</v>
      </c>
      <c r="N1048" t="s">
        <v>152</v>
      </c>
      <c r="O1048" t="s">
        <v>148</v>
      </c>
      <c r="P1048" t="s">
        <v>154</v>
      </c>
      <c r="Q1048">
        <v>4</v>
      </c>
      <c r="R1048">
        <v>2</v>
      </c>
      <c r="S1048" t="s">
        <v>105</v>
      </c>
      <c r="U1048">
        <v>8.5756523789870869</v>
      </c>
      <c r="V1048" s="14">
        <v>13.3</v>
      </c>
      <c r="W1048" s="15">
        <v>818.19799999999998</v>
      </c>
      <c r="X1048" s="15">
        <v>504.44940000000003</v>
      </c>
      <c r="Y1048" s="15">
        <f t="shared" si="145"/>
        <v>0.61653707293344651</v>
      </c>
      <c r="Z1048" s="12">
        <f t="shared" si="146"/>
        <v>8.1999430700148395</v>
      </c>
      <c r="AA1048">
        <v>3.9808342668474732</v>
      </c>
      <c r="AB1048">
        <f t="shared" si="147"/>
        <v>0.48547096398807915</v>
      </c>
      <c r="AC1048">
        <f t="shared" si="148"/>
        <v>2.0598554273671352</v>
      </c>
      <c r="AD1048">
        <f t="shared" si="149"/>
        <v>17.664604096070434</v>
      </c>
      <c r="AE1048">
        <v>995</v>
      </c>
      <c r="AF1048">
        <f t="shared" si="150"/>
        <v>1.7753370950824555E-2</v>
      </c>
      <c r="AG1048">
        <v>2000</v>
      </c>
      <c r="AH1048">
        <v>10.792</v>
      </c>
      <c r="AI1048">
        <f t="shared" si="151"/>
        <v>3.2900983971135207</v>
      </c>
      <c r="AJ1048">
        <f t="shared" si="152"/>
        <v>3.7881762817863263E-2</v>
      </c>
    </row>
    <row r="1049" spans="1:36" ht="16">
      <c r="A1049" t="s">
        <v>104</v>
      </c>
      <c r="B1049" t="s">
        <v>105</v>
      </c>
      <c r="C1049" t="s">
        <v>13</v>
      </c>
      <c r="D1049" t="s">
        <v>14</v>
      </c>
      <c r="E1049">
        <v>3</v>
      </c>
      <c r="F1049">
        <v>122.758</v>
      </c>
      <c r="G1049">
        <v>186.2</v>
      </c>
      <c r="I1049">
        <v>-37.720880399999999</v>
      </c>
      <c r="J1049">
        <v>1.0644054444123257</v>
      </c>
      <c r="K1049" s="13">
        <f t="shared" si="144"/>
        <v>1.1513630929433147</v>
      </c>
      <c r="M1049" t="s">
        <v>151</v>
      </c>
      <c r="N1049" t="s">
        <v>152</v>
      </c>
      <c r="O1049" t="s">
        <v>148</v>
      </c>
      <c r="P1049" t="s">
        <v>154</v>
      </c>
      <c r="Q1049">
        <v>4</v>
      </c>
      <c r="R1049">
        <v>2</v>
      </c>
      <c r="S1049" t="s">
        <v>105</v>
      </c>
      <c r="U1049">
        <v>8.5766305052768104</v>
      </c>
      <c r="V1049" s="14">
        <v>13.3</v>
      </c>
      <c r="W1049" s="15">
        <v>818.19799999999998</v>
      </c>
      <c r="X1049" s="15">
        <v>504.44940000000003</v>
      </c>
      <c r="Y1049" s="15">
        <f t="shared" si="145"/>
        <v>0.61653707293344651</v>
      </c>
      <c r="Z1049" s="12">
        <f t="shared" si="146"/>
        <v>8.1999430700148395</v>
      </c>
      <c r="AA1049">
        <v>3.9808342668474732</v>
      </c>
      <c r="AB1049">
        <f t="shared" si="147"/>
        <v>0.48547096398807915</v>
      </c>
      <c r="AC1049">
        <f t="shared" si="148"/>
        <v>2.0598554273671352</v>
      </c>
      <c r="AD1049">
        <f t="shared" si="149"/>
        <v>17.666618894816974</v>
      </c>
      <c r="AE1049">
        <v>995</v>
      </c>
      <c r="AF1049">
        <f t="shared" si="150"/>
        <v>1.7755395874187913E-2</v>
      </c>
      <c r="AG1049">
        <v>2000</v>
      </c>
      <c r="AH1049">
        <v>10.792</v>
      </c>
      <c r="AI1049">
        <f t="shared" si="151"/>
        <v>3.2904736608947212</v>
      </c>
      <c r="AJ1049">
        <f t="shared" si="152"/>
        <v>3.7885299314562582E-2</v>
      </c>
    </row>
    <row r="1050" spans="1:36" ht="16">
      <c r="A1050" t="s">
        <v>104</v>
      </c>
      <c r="B1050" t="s">
        <v>105</v>
      </c>
      <c r="C1050" t="s">
        <v>13</v>
      </c>
      <c r="D1050" t="s">
        <v>14</v>
      </c>
      <c r="E1050">
        <v>4</v>
      </c>
      <c r="F1050">
        <v>122.67</v>
      </c>
      <c r="G1050">
        <v>245.8</v>
      </c>
      <c r="I1050">
        <v>-37.719920800000004</v>
      </c>
      <c r="J1050">
        <v>1.0644064945562588</v>
      </c>
      <c r="K1050" s="13">
        <f t="shared" si="144"/>
        <v>1.151364227881376</v>
      </c>
      <c r="M1050" t="s">
        <v>151</v>
      </c>
      <c r="N1050" t="s">
        <v>152</v>
      </c>
      <c r="O1050" t="s">
        <v>148</v>
      </c>
      <c r="P1050" t="s">
        <v>154</v>
      </c>
      <c r="Q1050">
        <v>4</v>
      </c>
      <c r="R1050">
        <v>2</v>
      </c>
      <c r="S1050" t="s">
        <v>105</v>
      </c>
      <c r="U1050">
        <v>8.5704822828842637</v>
      </c>
      <c r="V1050" s="14">
        <v>13.3</v>
      </c>
      <c r="W1050" s="15">
        <v>818.19799999999998</v>
      </c>
      <c r="X1050" s="15">
        <v>504.44940000000003</v>
      </c>
      <c r="Y1050" s="15">
        <f t="shared" si="145"/>
        <v>0.61653707293344651</v>
      </c>
      <c r="Z1050" s="12">
        <f t="shared" si="146"/>
        <v>8.1999430700148395</v>
      </c>
      <c r="AA1050">
        <v>3.9808342668474732</v>
      </c>
      <c r="AB1050">
        <f t="shared" si="147"/>
        <v>0.48547096398807915</v>
      </c>
      <c r="AC1050">
        <f t="shared" si="148"/>
        <v>2.0598554273671352</v>
      </c>
      <c r="AD1050">
        <f t="shared" si="149"/>
        <v>17.653954445553026</v>
      </c>
      <c r="AE1050">
        <v>995</v>
      </c>
      <c r="AF1050">
        <f t="shared" si="150"/>
        <v>1.7742667784475401E-2</v>
      </c>
      <c r="AG1050">
        <v>2000</v>
      </c>
      <c r="AH1050">
        <v>10.792</v>
      </c>
      <c r="AI1050">
        <f t="shared" si="151"/>
        <v>3.2881148599843222</v>
      </c>
      <c r="AJ1050">
        <f t="shared" si="152"/>
        <v>3.7858178269511281E-2</v>
      </c>
    </row>
    <row r="1051" spans="1:36" ht="16">
      <c r="A1051" t="s">
        <v>104</v>
      </c>
      <c r="B1051" t="s">
        <v>105</v>
      </c>
      <c r="C1051" t="s">
        <v>13</v>
      </c>
      <c r="D1051" t="s">
        <v>14</v>
      </c>
      <c r="E1051">
        <v>5</v>
      </c>
      <c r="F1051">
        <v>122.687</v>
      </c>
      <c r="G1051">
        <v>305.60000000000002</v>
      </c>
      <c r="I1051">
        <v>-37.712243999999998</v>
      </c>
      <c r="J1051">
        <v>1.0644148957069233</v>
      </c>
      <c r="K1051" s="13">
        <f t="shared" si="144"/>
        <v>1.1513733073849337</v>
      </c>
      <c r="M1051" t="s">
        <v>151</v>
      </c>
      <c r="N1051" t="s">
        <v>152</v>
      </c>
      <c r="O1051" t="s">
        <v>148</v>
      </c>
      <c r="P1051" t="s">
        <v>154</v>
      </c>
      <c r="Q1051">
        <v>4</v>
      </c>
      <c r="R1051">
        <v>2</v>
      </c>
      <c r="S1051" t="s">
        <v>105</v>
      </c>
      <c r="U1051">
        <v>8.5716700076646415</v>
      </c>
      <c r="V1051" s="14">
        <v>13.3</v>
      </c>
      <c r="W1051" s="15">
        <v>818.19799999999998</v>
      </c>
      <c r="X1051" s="15">
        <v>504.44940000000003</v>
      </c>
      <c r="Y1051" s="15">
        <f t="shared" si="145"/>
        <v>0.61653707293344651</v>
      </c>
      <c r="Z1051" s="12">
        <f t="shared" si="146"/>
        <v>8.1999430700148395</v>
      </c>
      <c r="AA1051">
        <v>3.9808342668474732</v>
      </c>
      <c r="AB1051">
        <f t="shared" si="147"/>
        <v>0.48547096398807915</v>
      </c>
      <c r="AC1051">
        <f t="shared" si="148"/>
        <v>2.0598554273671352</v>
      </c>
      <c r="AD1051">
        <f t="shared" si="149"/>
        <v>17.656400986888105</v>
      </c>
      <c r="AE1051">
        <v>995</v>
      </c>
      <c r="AF1051">
        <f t="shared" si="150"/>
        <v>1.7745126619988047E-2</v>
      </c>
      <c r="AG1051">
        <v>2000</v>
      </c>
      <c r="AH1051">
        <v>10.792</v>
      </c>
      <c r="AI1051">
        <f t="shared" si="151"/>
        <v>3.2885705374329217</v>
      </c>
      <c r="AJ1051">
        <f t="shared" si="152"/>
        <v>3.7863723362527919E-2</v>
      </c>
    </row>
    <row r="1052" spans="1:36" ht="16">
      <c r="A1052" t="s">
        <v>104</v>
      </c>
      <c r="B1052" t="s">
        <v>105</v>
      </c>
      <c r="C1052" t="s">
        <v>13</v>
      </c>
      <c r="D1052" t="s">
        <v>14</v>
      </c>
      <c r="E1052">
        <v>6</v>
      </c>
      <c r="F1052">
        <v>122.622</v>
      </c>
      <c r="G1052">
        <v>365.3</v>
      </c>
      <c r="I1052">
        <v>-37.765022000000002</v>
      </c>
      <c r="J1052">
        <v>1.064357137767292</v>
      </c>
      <c r="K1052" s="13">
        <f t="shared" si="144"/>
        <v>1.1513108857642913</v>
      </c>
      <c r="M1052" t="s">
        <v>151</v>
      </c>
      <c r="N1052" t="s">
        <v>152</v>
      </c>
      <c r="O1052" t="s">
        <v>148</v>
      </c>
      <c r="P1052" t="s">
        <v>154</v>
      </c>
      <c r="Q1052">
        <v>4</v>
      </c>
      <c r="R1052">
        <v>2</v>
      </c>
      <c r="S1052" t="s">
        <v>105</v>
      </c>
      <c r="U1052">
        <v>8.5671287070337829</v>
      </c>
      <c r="V1052" s="14">
        <v>13.3</v>
      </c>
      <c r="W1052" s="15">
        <v>818.19799999999998</v>
      </c>
      <c r="X1052" s="15">
        <v>504.44940000000003</v>
      </c>
      <c r="Y1052" s="15">
        <f t="shared" si="145"/>
        <v>0.61653707293344651</v>
      </c>
      <c r="Z1052" s="12">
        <f t="shared" si="146"/>
        <v>8.1999430700148395</v>
      </c>
      <c r="AA1052">
        <v>3.9808342668474732</v>
      </c>
      <c r="AB1052">
        <f t="shared" si="147"/>
        <v>0.48547096398807915</v>
      </c>
      <c r="AC1052">
        <f t="shared" si="148"/>
        <v>2.0598554273671352</v>
      </c>
      <c r="AD1052">
        <f t="shared" si="149"/>
        <v>17.647046564136325</v>
      </c>
      <c r="AE1052">
        <v>995</v>
      </c>
      <c r="AF1052">
        <f t="shared" si="150"/>
        <v>1.773572519008676E-2</v>
      </c>
      <c r="AG1052">
        <v>2000</v>
      </c>
      <c r="AH1052">
        <v>10.792</v>
      </c>
      <c r="AI1052">
        <f t="shared" si="151"/>
        <v>3.2868282413059231</v>
      </c>
      <c r="AJ1052">
        <f t="shared" si="152"/>
        <v>3.7841611338530097E-2</v>
      </c>
    </row>
    <row r="1053" spans="1:36" ht="16">
      <c r="A1053" t="s">
        <v>104</v>
      </c>
      <c r="B1053" t="s">
        <v>105</v>
      </c>
      <c r="C1053" t="s">
        <v>13</v>
      </c>
      <c r="D1053" t="s">
        <v>14</v>
      </c>
      <c r="E1053">
        <v>7</v>
      </c>
      <c r="F1053">
        <v>122.623</v>
      </c>
      <c r="G1053">
        <v>425.1</v>
      </c>
      <c r="I1053">
        <v>-37.798607999999994</v>
      </c>
      <c r="J1053">
        <v>1.0643203826796872</v>
      </c>
      <c r="K1053" s="13">
        <f t="shared" si="144"/>
        <v>1.151271162873744</v>
      </c>
      <c r="M1053" t="s">
        <v>151</v>
      </c>
      <c r="N1053" t="s">
        <v>152</v>
      </c>
      <c r="O1053" t="s">
        <v>148</v>
      </c>
      <c r="P1053" t="s">
        <v>154</v>
      </c>
      <c r="Q1053">
        <v>4</v>
      </c>
      <c r="R1053">
        <v>2</v>
      </c>
      <c r="S1053" t="s">
        <v>105</v>
      </c>
      <c r="U1053">
        <v>8.5671985731973344</v>
      </c>
      <c r="V1053" s="14">
        <v>13.3</v>
      </c>
      <c r="W1053" s="15">
        <v>818.19799999999998</v>
      </c>
      <c r="X1053" s="15">
        <v>504.44940000000003</v>
      </c>
      <c r="Y1053" s="15">
        <f t="shared" si="145"/>
        <v>0.61653707293344651</v>
      </c>
      <c r="Z1053" s="12">
        <f t="shared" si="146"/>
        <v>8.1999430700148395</v>
      </c>
      <c r="AA1053">
        <v>3.9808342668474732</v>
      </c>
      <c r="AB1053">
        <f t="shared" si="147"/>
        <v>0.48547096398807915</v>
      </c>
      <c r="AC1053">
        <f t="shared" si="148"/>
        <v>2.0598554273671352</v>
      </c>
      <c r="AD1053">
        <f t="shared" si="149"/>
        <v>17.647190478332508</v>
      </c>
      <c r="AE1053">
        <v>995</v>
      </c>
      <c r="AF1053">
        <f t="shared" si="150"/>
        <v>1.7735869827469858E-2</v>
      </c>
      <c r="AG1053">
        <v>2000</v>
      </c>
      <c r="AH1053">
        <v>10.792</v>
      </c>
      <c r="AI1053">
        <f t="shared" si="151"/>
        <v>3.2868550458617234</v>
      </c>
      <c r="AJ1053">
        <f t="shared" si="152"/>
        <v>3.7840614308466594E-2</v>
      </c>
    </row>
    <row r="1054" spans="1:36" ht="16">
      <c r="A1054" t="s">
        <v>104</v>
      </c>
      <c r="B1054" t="s">
        <v>105</v>
      </c>
      <c r="C1054" t="s">
        <v>13</v>
      </c>
      <c r="D1054" t="s">
        <v>14</v>
      </c>
      <c r="E1054">
        <v>8</v>
      </c>
      <c r="F1054">
        <v>0.20599999999999999</v>
      </c>
      <c r="G1054">
        <v>1148.9000000000001</v>
      </c>
      <c r="I1054">
        <v>-22.216623200000001</v>
      </c>
      <c r="J1054">
        <v>1.0813697107998288</v>
      </c>
      <c r="K1054" s="13">
        <f t="shared" si="144"/>
        <v>1.1696968863590893</v>
      </c>
      <c r="M1054" t="s">
        <v>151</v>
      </c>
      <c r="N1054" t="s">
        <v>152</v>
      </c>
      <c r="O1054" t="s">
        <v>148</v>
      </c>
      <c r="P1054" t="s">
        <v>154</v>
      </c>
      <c r="Q1054">
        <v>4</v>
      </c>
      <c r="R1054">
        <v>2</v>
      </c>
      <c r="S1054" t="s">
        <v>105</v>
      </c>
      <c r="U1054">
        <v>1.4392429691645538E-2</v>
      </c>
      <c r="V1054" s="14">
        <v>13.3</v>
      </c>
      <c r="W1054" s="15">
        <v>818.19799999999998</v>
      </c>
      <c r="X1054" s="15">
        <v>504.44940000000003</v>
      </c>
      <c r="Y1054" s="15">
        <f t="shared" si="145"/>
        <v>0.61653707293344651</v>
      </c>
      <c r="Z1054" s="12">
        <f t="shared" si="146"/>
        <v>8.1999430700148395</v>
      </c>
      <c r="AA1054">
        <v>3.9808342668474732</v>
      </c>
      <c r="AB1054">
        <f t="shared" si="147"/>
        <v>0.48547096398807915</v>
      </c>
      <c r="AC1054">
        <f t="shared" si="148"/>
        <v>2.0598554273671352</v>
      </c>
      <c r="AD1054">
        <f t="shared" si="149"/>
        <v>2.9646324413335964E-2</v>
      </c>
      <c r="AE1054">
        <v>995</v>
      </c>
      <c r="AF1054">
        <f t="shared" si="150"/>
        <v>2.9795300917925593E-5</v>
      </c>
      <c r="AG1054">
        <v>2000</v>
      </c>
      <c r="AH1054">
        <v>10.792</v>
      </c>
      <c r="AI1054">
        <f t="shared" si="151"/>
        <v>5.5217384947971824E-3</v>
      </c>
      <c r="AJ1054">
        <f t="shared" si="152"/>
        <v>6.4587603246533886E-5</v>
      </c>
    </row>
    <row r="1055" spans="1:36" ht="16">
      <c r="A1055" t="s">
        <v>104</v>
      </c>
      <c r="B1055" t="s">
        <v>105</v>
      </c>
      <c r="C1055" t="s">
        <v>13</v>
      </c>
      <c r="D1055" t="s">
        <v>14</v>
      </c>
      <c r="E1055">
        <v>9</v>
      </c>
      <c r="F1055">
        <v>2.0470000000000002</v>
      </c>
      <c r="G1055">
        <v>1200.3</v>
      </c>
      <c r="H1055" t="s">
        <v>15</v>
      </c>
      <c r="I1055">
        <v>-25.0138572</v>
      </c>
      <c r="J1055">
        <v>1.0783094962255098</v>
      </c>
      <c r="K1055" s="13">
        <f t="shared" si="144"/>
        <v>1.1663896583081153</v>
      </c>
      <c r="M1055" t="s">
        <v>151</v>
      </c>
      <c r="N1055" t="s">
        <v>152</v>
      </c>
      <c r="O1055" t="s">
        <v>148</v>
      </c>
      <c r="P1055" t="s">
        <v>154</v>
      </c>
      <c r="Q1055">
        <v>4</v>
      </c>
      <c r="R1055">
        <v>2</v>
      </c>
      <c r="S1055" t="s">
        <v>105</v>
      </c>
      <c r="T1055" t="s">
        <v>15</v>
      </c>
      <c r="U1055">
        <v>0.1430160367902836</v>
      </c>
      <c r="V1055" s="14">
        <v>13.3</v>
      </c>
      <c r="W1055" s="15">
        <v>818.19799999999998</v>
      </c>
      <c r="X1055" s="15">
        <v>504.44940000000003</v>
      </c>
      <c r="Y1055" s="15">
        <f t="shared" si="145"/>
        <v>0.61653707293344651</v>
      </c>
      <c r="Z1055" s="12">
        <f t="shared" si="146"/>
        <v>8.1999430700148395</v>
      </c>
      <c r="AA1055">
        <v>3.9808342668474732</v>
      </c>
      <c r="AB1055">
        <f t="shared" si="147"/>
        <v>0.48547096398807915</v>
      </c>
      <c r="AC1055">
        <f t="shared" si="148"/>
        <v>2.0598554273671352</v>
      </c>
      <c r="AD1055">
        <f t="shared" si="149"/>
        <v>0.29459235958300356</v>
      </c>
      <c r="AE1055">
        <v>995</v>
      </c>
      <c r="AF1055">
        <f t="shared" si="150"/>
        <v>2.9607272319899855E-4</v>
      </c>
      <c r="AG1055">
        <v>2000</v>
      </c>
      <c r="AH1055">
        <v>10.792</v>
      </c>
      <c r="AI1055">
        <f t="shared" si="151"/>
        <v>5.4868925722572015E-2</v>
      </c>
      <c r="AJ1055">
        <f t="shared" si="152"/>
        <v>6.3998547525284135E-4</v>
      </c>
    </row>
    <row r="1056" spans="1:36" ht="16">
      <c r="A1056" t="s">
        <v>104</v>
      </c>
      <c r="B1056" t="s">
        <v>105</v>
      </c>
      <c r="C1056" t="s">
        <v>13</v>
      </c>
      <c r="D1056" t="s">
        <v>14</v>
      </c>
      <c r="E1056">
        <v>10</v>
      </c>
      <c r="F1056">
        <v>169.61</v>
      </c>
      <c r="G1056">
        <v>1368.1</v>
      </c>
      <c r="H1056" t="s">
        <v>16</v>
      </c>
      <c r="I1056">
        <v>-33.389246</v>
      </c>
      <c r="J1056">
        <v>1.0691455670620016</v>
      </c>
      <c r="K1056" s="13">
        <f t="shared" si="144"/>
        <v>1.1564859379078993</v>
      </c>
      <c r="M1056" t="s">
        <v>151</v>
      </c>
      <c r="N1056" t="s">
        <v>152</v>
      </c>
      <c r="O1056" t="s">
        <v>148</v>
      </c>
      <c r="P1056" t="s">
        <v>154</v>
      </c>
      <c r="Q1056">
        <v>4</v>
      </c>
      <c r="R1056">
        <v>2</v>
      </c>
      <c r="S1056" t="s">
        <v>105</v>
      </c>
      <c r="T1056" t="s">
        <v>16</v>
      </c>
      <c r="U1056">
        <v>11.85</v>
      </c>
      <c r="V1056" s="14">
        <v>13.3</v>
      </c>
      <c r="W1056" s="15">
        <v>818.19799999999998</v>
      </c>
      <c r="X1056" s="15">
        <v>504.44940000000003</v>
      </c>
      <c r="Y1056" s="15">
        <f t="shared" si="145"/>
        <v>0.61653707293344651</v>
      </c>
      <c r="Z1056" s="12">
        <f t="shared" si="146"/>
        <v>8.1999430700148395</v>
      </c>
      <c r="AA1056">
        <v>3.9808342668474732</v>
      </c>
      <c r="AB1056">
        <f t="shared" si="147"/>
        <v>0.48547096398807915</v>
      </c>
      <c r="AC1056">
        <f t="shared" si="148"/>
        <v>2.0598554273671352</v>
      </c>
      <c r="AD1056">
        <f t="shared" si="149"/>
        <v>24.40928681430055</v>
      </c>
      <c r="AE1056">
        <v>995</v>
      </c>
      <c r="AF1056">
        <f t="shared" si="150"/>
        <v>2.4531946547035728E-2</v>
      </c>
      <c r="AG1056">
        <v>2000</v>
      </c>
      <c r="AH1056">
        <v>10.792</v>
      </c>
      <c r="AI1056">
        <f t="shared" si="151"/>
        <v>4.5463207092356797</v>
      </c>
      <c r="AJ1056">
        <f t="shared" si="152"/>
        <v>5.2577559694505317E-2</v>
      </c>
    </row>
    <row r="1057" spans="1:36" ht="16">
      <c r="A1057" t="s">
        <v>104</v>
      </c>
      <c r="B1057" t="s">
        <v>105</v>
      </c>
      <c r="C1057" t="s">
        <v>13</v>
      </c>
      <c r="D1057" t="s">
        <v>14</v>
      </c>
      <c r="E1057">
        <v>11</v>
      </c>
      <c r="F1057">
        <v>0.83299999999999996</v>
      </c>
      <c r="G1057">
        <v>1391.1</v>
      </c>
      <c r="H1057" t="s">
        <v>24</v>
      </c>
      <c r="I1057">
        <v>-26.934016800000002</v>
      </c>
      <c r="J1057">
        <v>1.0762087041665882</v>
      </c>
      <c r="K1057" s="13">
        <f t="shared" si="144"/>
        <v>1.164119285474146</v>
      </c>
      <c r="M1057" t="s">
        <v>151</v>
      </c>
      <c r="N1057" t="s">
        <v>152</v>
      </c>
      <c r="O1057" t="s">
        <v>148</v>
      </c>
      <c r="P1057" t="s">
        <v>154</v>
      </c>
      <c r="Q1057">
        <v>4</v>
      </c>
      <c r="R1057">
        <v>2</v>
      </c>
      <c r="S1057" t="s">
        <v>105</v>
      </c>
      <c r="T1057" t="s">
        <v>24</v>
      </c>
      <c r="U1057">
        <v>5.8198514238547251E-2</v>
      </c>
      <c r="V1057" s="14">
        <v>13.3</v>
      </c>
      <c r="W1057" s="15">
        <v>818.19799999999998</v>
      </c>
      <c r="X1057" s="15">
        <v>504.44940000000003</v>
      </c>
      <c r="Y1057" s="15">
        <f t="shared" si="145"/>
        <v>0.61653707293344651</v>
      </c>
      <c r="Z1057" s="12">
        <f t="shared" si="146"/>
        <v>8.1999430700148395</v>
      </c>
      <c r="AA1057">
        <v>3.9808342668474732</v>
      </c>
      <c r="AB1057">
        <f t="shared" si="147"/>
        <v>0.48547096398807915</v>
      </c>
      <c r="AC1057">
        <f t="shared" si="148"/>
        <v>2.0598554273671352</v>
      </c>
      <c r="AD1057">
        <f t="shared" si="149"/>
        <v>0.11988052541897505</v>
      </c>
      <c r="AE1057">
        <v>995</v>
      </c>
      <c r="AF1057">
        <f t="shared" si="150"/>
        <v>1.2048294011957292E-4</v>
      </c>
      <c r="AG1057">
        <v>2000</v>
      </c>
      <c r="AH1057">
        <v>10.792</v>
      </c>
      <c r="AI1057">
        <f t="shared" si="151"/>
        <v>2.2328194981388605E-2</v>
      </c>
      <c r="AJ1057">
        <f t="shared" si="152"/>
        <v>2.5992682387661516E-4</v>
      </c>
    </row>
    <row r="1058" spans="1:36" ht="16">
      <c r="A1058" t="s">
        <v>104</v>
      </c>
      <c r="B1058" t="s">
        <v>105</v>
      </c>
      <c r="C1058" t="s">
        <v>13</v>
      </c>
      <c r="D1058" t="s">
        <v>14</v>
      </c>
      <c r="E1058">
        <v>12</v>
      </c>
      <c r="F1058">
        <v>2.6869999999999998</v>
      </c>
      <c r="G1058">
        <v>1398.6</v>
      </c>
      <c r="H1058" t="s">
        <v>49</v>
      </c>
      <c r="I1058">
        <v>-17.0415004</v>
      </c>
      <c r="J1058">
        <v>1.0870308710594017</v>
      </c>
      <c r="K1058" s="13">
        <f t="shared" si="144"/>
        <v>1.1758149583845434</v>
      </c>
      <c r="M1058" t="s">
        <v>151</v>
      </c>
      <c r="N1058" t="s">
        <v>152</v>
      </c>
      <c r="O1058" t="s">
        <v>148</v>
      </c>
      <c r="P1058" t="s">
        <v>154</v>
      </c>
      <c r="Q1058">
        <v>4</v>
      </c>
      <c r="R1058">
        <v>2</v>
      </c>
      <c r="S1058" t="s">
        <v>105</v>
      </c>
      <c r="T1058" t="s">
        <v>49</v>
      </c>
      <c r="U1058">
        <v>0.18773038146335708</v>
      </c>
      <c r="V1058" s="14">
        <v>13.3</v>
      </c>
      <c r="W1058" s="15">
        <v>818.19799999999998</v>
      </c>
      <c r="X1058" s="15">
        <v>504.44940000000003</v>
      </c>
      <c r="Y1058" s="15">
        <f t="shared" si="145"/>
        <v>0.61653707293344651</v>
      </c>
      <c r="Z1058" s="12">
        <f t="shared" si="146"/>
        <v>8.1999430700148395</v>
      </c>
      <c r="AA1058">
        <v>3.9808342668474732</v>
      </c>
      <c r="AB1058">
        <f t="shared" si="147"/>
        <v>0.48547096398807915</v>
      </c>
      <c r="AC1058">
        <f t="shared" si="148"/>
        <v>2.0598554273671352</v>
      </c>
      <c r="AD1058">
        <f t="shared" si="149"/>
        <v>0.38669744513899873</v>
      </c>
      <c r="AE1058">
        <v>995</v>
      </c>
      <c r="AF1058">
        <f t="shared" si="150"/>
        <v>3.8864064838090327E-4</v>
      </c>
      <c r="AG1058">
        <v>2000</v>
      </c>
      <c r="AH1058">
        <v>10.792</v>
      </c>
      <c r="AI1058">
        <f t="shared" si="151"/>
        <v>7.2023841434563252E-2</v>
      </c>
      <c r="AJ1058">
        <f t="shared" si="152"/>
        <v>8.468671011907595E-4</v>
      </c>
    </row>
    <row r="1059" spans="1:36" ht="16">
      <c r="A1059" t="s">
        <v>104</v>
      </c>
      <c r="B1059" t="s">
        <v>105</v>
      </c>
      <c r="C1059" t="s">
        <v>13</v>
      </c>
      <c r="D1059" t="s">
        <v>14</v>
      </c>
      <c r="E1059">
        <v>13</v>
      </c>
      <c r="F1059">
        <v>0.27500000000000002</v>
      </c>
      <c r="G1059">
        <v>1534.9</v>
      </c>
      <c r="H1059" t="s">
        <v>17</v>
      </c>
      <c r="I1059">
        <v>-8.6315659999999994</v>
      </c>
      <c r="J1059">
        <v>1.0962292681367432</v>
      </c>
      <c r="K1059" s="13">
        <f t="shared" si="144"/>
        <v>1.1857556353391947</v>
      </c>
      <c r="M1059" t="s">
        <v>151</v>
      </c>
      <c r="N1059" t="s">
        <v>152</v>
      </c>
      <c r="O1059" t="s">
        <v>148</v>
      </c>
      <c r="P1059" t="s">
        <v>154</v>
      </c>
      <c r="Q1059">
        <v>4</v>
      </c>
      <c r="R1059">
        <v>2</v>
      </c>
      <c r="S1059" t="s">
        <v>105</v>
      </c>
      <c r="T1059" t="s">
        <v>17</v>
      </c>
      <c r="U1059">
        <v>1.9213194976711277E-2</v>
      </c>
      <c r="V1059" s="14">
        <v>13.3</v>
      </c>
      <c r="W1059" s="15">
        <v>818.19799999999998</v>
      </c>
      <c r="X1059" s="15">
        <v>504.44940000000003</v>
      </c>
      <c r="Y1059" s="15">
        <f t="shared" si="145"/>
        <v>0.61653707293344651</v>
      </c>
      <c r="Z1059" s="12">
        <f t="shared" si="146"/>
        <v>8.1999430700148395</v>
      </c>
      <c r="AA1059">
        <v>3.9808342668474732</v>
      </c>
      <c r="AB1059">
        <f t="shared" si="147"/>
        <v>0.48547096398807915</v>
      </c>
      <c r="AC1059">
        <f t="shared" si="148"/>
        <v>2.0598554273671352</v>
      </c>
      <c r="AD1059">
        <f t="shared" si="149"/>
        <v>3.9576403949841701E-2</v>
      </c>
      <c r="AE1059">
        <v>995</v>
      </c>
      <c r="AF1059">
        <f t="shared" si="150"/>
        <v>3.9775280351599701E-5</v>
      </c>
      <c r="AG1059">
        <v>2000</v>
      </c>
      <c r="AH1059">
        <v>10.792</v>
      </c>
      <c r="AI1059">
        <f t="shared" si="151"/>
        <v>7.3712528449962388E-3</v>
      </c>
      <c r="AJ1059">
        <f t="shared" si="152"/>
        <v>8.7405046004643624E-5</v>
      </c>
    </row>
    <row r="1060" spans="1:36" ht="16">
      <c r="A1060" t="s">
        <v>104</v>
      </c>
      <c r="B1060" t="s">
        <v>105</v>
      </c>
      <c r="C1060" t="s">
        <v>13</v>
      </c>
      <c r="D1060" t="s">
        <v>14</v>
      </c>
      <c r="E1060">
        <v>14</v>
      </c>
      <c r="F1060">
        <v>2.5219999999999998</v>
      </c>
      <c r="G1060">
        <v>1647.5</v>
      </c>
      <c r="H1060" t="s">
        <v>19</v>
      </c>
      <c r="I1060">
        <v>-12.162894000000001</v>
      </c>
      <c r="J1060">
        <v>1.0923670733531048</v>
      </c>
      <c r="K1060" s="13">
        <f t="shared" si="144"/>
        <v>1.1815817927459278</v>
      </c>
      <c r="M1060" t="s">
        <v>151</v>
      </c>
      <c r="N1060" t="s">
        <v>152</v>
      </c>
      <c r="O1060" t="s">
        <v>148</v>
      </c>
      <c r="P1060" t="s">
        <v>154</v>
      </c>
      <c r="Q1060">
        <v>4</v>
      </c>
      <c r="R1060">
        <v>2</v>
      </c>
      <c r="S1060" t="s">
        <v>105</v>
      </c>
      <c r="T1060" t="s">
        <v>19</v>
      </c>
      <c r="U1060">
        <v>0.17620246447733032</v>
      </c>
      <c r="V1060" s="14">
        <v>13.3</v>
      </c>
      <c r="W1060" s="15">
        <v>818.19799999999998</v>
      </c>
      <c r="X1060" s="15">
        <v>504.44940000000003</v>
      </c>
      <c r="Y1060" s="15">
        <f t="shared" si="145"/>
        <v>0.61653707293344651</v>
      </c>
      <c r="Z1060" s="12">
        <f t="shared" si="146"/>
        <v>8.1999430700148395</v>
      </c>
      <c r="AA1060">
        <v>3.9808342668474732</v>
      </c>
      <c r="AB1060">
        <f t="shared" si="147"/>
        <v>0.48547096398807915</v>
      </c>
      <c r="AC1060">
        <f t="shared" si="148"/>
        <v>2.0598554273671352</v>
      </c>
      <c r="AD1060">
        <f t="shared" si="149"/>
        <v>0.36295160276909372</v>
      </c>
      <c r="AE1060">
        <v>995</v>
      </c>
      <c r="AF1060">
        <f t="shared" si="150"/>
        <v>3.6477548016994343E-4</v>
      </c>
      <c r="AG1060">
        <v>2000</v>
      </c>
      <c r="AH1060">
        <v>10.792</v>
      </c>
      <c r="AI1060">
        <f t="shared" si="151"/>
        <v>6.7601089727565497E-2</v>
      </c>
      <c r="AJ1060">
        <f t="shared" si="152"/>
        <v>7.9876216791875156E-4</v>
      </c>
    </row>
    <row r="1061" spans="1:36" ht="16">
      <c r="A1061" t="s">
        <v>104</v>
      </c>
      <c r="B1061" t="s">
        <v>105</v>
      </c>
      <c r="C1061" t="s">
        <v>13</v>
      </c>
      <c r="D1061" t="s">
        <v>14</v>
      </c>
      <c r="E1061">
        <v>15</v>
      </c>
      <c r="F1061">
        <v>1.4359999999999999</v>
      </c>
      <c r="G1061">
        <v>1663.6</v>
      </c>
      <c r="H1061" t="s">
        <v>20</v>
      </c>
      <c r="I1061">
        <v>9.1843675999999999</v>
      </c>
      <c r="J1061">
        <v>1.1157098620028558</v>
      </c>
      <c r="K1061" s="13">
        <f t="shared" si="144"/>
        <v>1.2068077494320115</v>
      </c>
      <c r="M1061" t="s">
        <v>151</v>
      </c>
      <c r="N1061" t="s">
        <v>152</v>
      </c>
      <c r="O1061" t="s">
        <v>148</v>
      </c>
      <c r="P1061" t="s">
        <v>154</v>
      </c>
      <c r="Q1061">
        <v>4</v>
      </c>
      <c r="R1061">
        <v>2</v>
      </c>
      <c r="S1061" t="s">
        <v>105</v>
      </c>
      <c r="T1061" t="s">
        <v>20</v>
      </c>
      <c r="U1061">
        <v>0.10032781086020869</v>
      </c>
      <c r="V1061" s="14">
        <v>13.3</v>
      </c>
      <c r="W1061" s="15">
        <v>818.19799999999998</v>
      </c>
      <c r="X1061" s="15">
        <v>504.44940000000003</v>
      </c>
      <c r="Y1061" s="15">
        <f t="shared" si="145"/>
        <v>0.61653707293344651</v>
      </c>
      <c r="Z1061" s="12">
        <f t="shared" si="146"/>
        <v>8.1999430700148395</v>
      </c>
      <c r="AA1061">
        <v>3.9808342668474732</v>
      </c>
      <c r="AB1061">
        <f t="shared" si="147"/>
        <v>0.48547096398807915</v>
      </c>
      <c r="AC1061">
        <f t="shared" si="148"/>
        <v>2.0598554273671352</v>
      </c>
      <c r="AD1061">
        <f t="shared" si="149"/>
        <v>0.20666078571626428</v>
      </c>
      <c r="AE1061">
        <v>995</v>
      </c>
      <c r="AF1061">
        <f t="shared" si="150"/>
        <v>2.0769928212689877E-4</v>
      </c>
      <c r="AG1061">
        <v>2000</v>
      </c>
      <c r="AH1061">
        <v>10.792</v>
      </c>
      <c r="AI1061">
        <f t="shared" si="151"/>
        <v>3.8491342128780345E-2</v>
      </c>
      <c r="AJ1061">
        <f t="shared" si="152"/>
        <v>4.6451649967050982E-4</v>
      </c>
    </row>
    <row r="1062" spans="1:36" ht="16">
      <c r="A1062" t="s">
        <v>104</v>
      </c>
      <c r="B1062" t="s">
        <v>105</v>
      </c>
      <c r="C1062" t="s">
        <v>13</v>
      </c>
      <c r="D1062" t="s">
        <v>14</v>
      </c>
      <c r="E1062">
        <v>16</v>
      </c>
      <c r="F1062">
        <v>0.318</v>
      </c>
      <c r="G1062">
        <v>1713.6</v>
      </c>
      <c r="H1062" t="s">
        <v>21</v>
      </c>
      <c r="I1062">
        <v>-3.8220507999999995</v>
      </c>
      <c r="J1062">
        <v>1.1014889243889776</v>
      </c>
      <c r="K1062" s="13">
        <f t="shared" si="144"/>
        <v>1.1914396603997219</v>
      </c>
      <c r="M1062" t="s">
        <v>151</v>
      </c>
      <c r="N1062" t="s">
        <v>152</v>
      </c>
      <c r="O1062" t="s">
        <v>148</v>
      </c>
      <c r="P1062" t="s">
        <v>154</v>
      </c>
      <c r="Q1062">
        <v>4</v>
      </c>
      <c r="R1062">
        <v>2</v>
      </c>
      <c r="S1062" t="s">
        <v>105</v>
      </c>
      <c r="T1062" t="s">
        <v>21</v>
      </c>
      <c r="U1062">
        <v>2.2217440009433403E-2</v>
      </c>
      <c r="V1062" s="14">
        <v>13.3</v>
      </c>
      <c r="W1062" s="15">
        <v>818.19799999999998</v>
      </c>
      <c r="X1062" s="15">
        <v>504.44940000000003</v>
      </c>
      <c r="Y1062" s="15">
        <f t="shared" si="145"/>
        <v>0.61653707293344651</v>
      </c>
      <c r="Z1062" s="12">
        <f t="shared" si="146"/>
        <v>8.1999430700148395</v>
      </c>
      <c r="AA1062">
        <v>3.9808342668474732</v>
      </c>
      <c r="AB1062">
        <f t="shared" si="147"/>
        <v>0.48547096398807915</v>
      </c>
      <c r="AC1062">
        <f t="shared" si="148"/>
        <v>2.0598554273671352</v>
      </c>
      <c r="AD1062">
        <f t="shared" si="149"/>
        <v>4.5764714385635133E-2</v>
      </c>
      <c r="AE1062">
        <v>995</v>
      </c>
      <c r="AF1062">
        <f t="shared" si="150"/>
        <v>4.5994687824758928E-5</v>
      </c>
      <c r="AG1062">
        <v>2000</v>
      </c>
      <c r="AH1062">
        <v>10.792</v>
      </c>
      <c r="AI1062">
        <f t="shared" si="151"/>
        <v>8.5238487443956498E-3</v>
      </c>
      <c r="AJ1062">
        <f t="shared" si="152"/>
        <v>1.015565145332135E-4</v>
      </c>
    </row>
    <row r="1063" spans="1:36" ht="16">
      <c r="A1063" t="s">
        <v>104</v>
      </c>
      <c r="B1063" t="s">
        <v>105</v>
      </c>
      <c r="C1063" t="s">
        <v>13</v>
      </c>
      <c r="D1063" t="s">
        <v>14</v>
      </c>
      <c r="E1063">
        <v>17</v>
      </c>
      <c r="F1063">
        <v>0.29199999999999998</v>
      </c>
      <c r="G1063">
        <v>1720.9</v>
      </c>
      <c r="I1063">
        <v>-20.007624</v>
      </c>
      <c r="J1063">
        <v>1.0837862541713492</v>
      </c>
      <c r="K1063" s="13">
        <f t="shared" si="144"/>
        <v>1.1723084757387421</v>
      </c>
      <c r="M1063" t="s">
        <v>151</v>
      </c>
      <c r="N1063" t="s">
        <v>152</v>
      </c>
      <c r="O1063" t="s">
        <v>148</v>
      </c>
      <c r="P1063" t="s">
        <v>154</v>
      </c>
      <c r="Q1063">
        <v>4</v>
      </c>
      <c r="R1063">
        <v>2</v>
      </c>
      <c r="S1063" t="s">
        <v>105</v>
      </c>
      <c r="U1063">
        <v>2.040091975708979E-2</v>
      </c>
      <c r="V1063" s="14">
        <v>13.3</v>
      </c>
      <c r="W1063" s="15">
        <v>818.19799999999998</v>
      </c>
      <c r="X1063" s="15">
        <v>504.44940000000003</v>
      </c>
      <c r="Y1063" s="15">
        <f t="shared" si="145"/>
        <v>0.61653707293344651</v>
      </c>
      <c r="Z1063" s="12">
        <f t="shared" si="146"/>
        <v>8.1999430700148395</v>
      </c>
      <c r="AA1063">
        <v>3.9808342668474732</v>
      </c>
      <c r="AB1063">
        <f t="shared" si="147"/>
        <v>0.48547096398807915</v>
      </c>
      <c r="AC1063">
        <f t="shared" si="148"/>
        <v>2.0598554273671352</v>
      </c>
      <c r="AD1063">
        <f t="shared" si="149"/>
        <v>4.202294528492282E-2</v>
      </c>
      <c r="AE1063">
        <v>995</v>
      </c>
      <c r="AF1063">
        <f t="shared" si="150"/>
        <v>4.2234115864244044E-5</v>
      </c>
      <c r="AG1063">
        <v>2000</v>
      </c>
      <c r="AH1063">
        <v>10.792</v>
      </c>
      <c r="AI1063">
        <f t="shared" si="151"/>
        <v>7.8269302935960062E-3</v>
      </c>
      <c r="AJ1063">
        <f t="shared" si="152"/>
        <v>9.1755767221989178E-5</v>
      </c>
    </row>
    <row r="1064" spans="1:36" ht="16">
      <c r="A1064" t="s">
        <v>104</v>
      </c>
      <c r="B1064" t="s">
        <v>105</v>
      </c>
      <c r="C1064" t="s">
        <v>13</v>
      </c>
      <c r="D1064" t="s">
        <v>14</v>
      </c>
      <c r="E1064">
        <v>18</v>
      </c>
      <c r="F1064">
        <v>0.314</v>
      </c>
      <c r="G1064">
        <v>1796.8</v>
      </c>
      <c r="H1064" t="s">
        <v>22</v>
      </c>
      <c r="I1064">
        <v>-13.946790400000001</v>
      </c>
      <c r="J1064">
        <v>1.0904159206039414</v>
      </c>
      <c r="K1064" s="13">
        <f t="shared" si="144"/>
        <v>1.1794731876653826</v>
      </c>
      <c r="M1064" t="s">
        <v>151</v>
      </c>
      <c r="N1064" t="s">
        <v>152</v>
      </c>
      <c r="O1064" t="s">
        <v>148</v>
      </c>
      <c r="P1064" t="s">
        <v>154</v>
      </c>
      <c r="Q1064">
        <v>4</v>
      </c>
      <c r="R1064">
        <v>2</v>
      </c>
      <c r="S1064" t="s">
        <v>105</v>
      </c>
      <c r="T1064" t="s">
        <v>22</v>
      </c>
      <c r="U1064">
        <v>2.1937975355226694E-2</v>
      </c>
      <c r="V1064" s="14">
        <v>13.3</v>
      </c>
      <c r="W1064" s="15">
        <v>818.19799999999998</v>
      </c>
      <c r="X1064" s="15">
        <v>504.44940000000003</v>
      </c>
      <c r="Y1064" s="15">
        <f t="shared" si="145"/>
        <v>0.61653707293344651</v>
      </c>
      <c r="Z1064" s="12">
        <f t="shared" si="146"/>
        <v>8.1999430700148395</v>
      </c>
      <c r="AA1064">
        <v>3.9808342668474732</v>
      </c>
      <c r="AB1064">
        <f t="shared" si="147"/>
        <v>0.48547096398807915</v>
      </c>
      <c r="AC1064">
        <f t="shared" si="148"/>
        <v>2.0598554273671352</v>
      </c>
      <c r="AD1064">
        <f t="shared" si="149"/>
        <v>4.518905760091016E-2</v>
      </c>
      <c r="AE1064">
        <v>995</v>
      </c>
      <c r="AF1064">
        <f t="shared" si="150"/>
        <v>4.541613829237202E-5</v>
      </c>
      <c r="AG1064">
        <v>2000</v>
      </c>
      <c r="AH1064">
        <v>10.792</v>
      </c>
      <c r="AI1064">
        <f t="shared" si="151"/>
        <v>8.4166305211957042E-3</v>
      </c>
      <c r="AJ1064">
        <f t="shared" si="152"/>
        <v>9.9271900302364471E-5</v>
      </c>
    </row>
    <row r="1065" spans="1:36" ht="16">
      <c r="A1065" t="s">
        <v>104</v>
      </c>
      <c r="B1065" t="s">
        <v>105</v>
      </c>
      <c r="C1065" t="s">
        <v>13</v>
      </c>
      <c r="D1065" t="s">
        <v>14</v>
      </c>
      <c r="E1065">
        <v>19</v>
      </c>
      <c r="F1065">
        <v>1.3360000000000001</v>
      </c>
      <c r="G1065">
        <v>1828.5</v>
      </c>
      <c r="H1065" t="s">
        <v>23</v>
      </c>
      <c r="I1065">
        <v>29.571069599999998</v>
      </c>
      <c r="J1065">
        <v>1.1379920153725309</v>
      </c>
      <c r="K1065" s="13">
        <f t="shared" si="144"/>
        <v>1.230886597462713</v>
      </c>
      <c r="M1065" t="s">
        <v>151</v>
      </c>
      <c r="N1065" t="s">
        <v>152</v>
      </c>
      <c r="O1065" t="s">
        <v>148</v>
      </c>
      <c r="P1065" t="s">
        <v>154</v>
      </c>
      <c r="Q1065">
        <v>4</v>
      </c>
      <c r="R1065">
        <v>2</v>
      </c>
      <c r="S1065" t="s">
        <v>105</v>
      </c>
      <c r="T1065" t="s">
        <v>23</v>
      </c>
      <c r="U1065">
        <v>9.3341194505040956E-2</v>
      </c>
      <c r="V1065" s="14">
        <v>13.3</v>
      </c>
      <c r="W1065" s="15">
        <v>818.19799999999998</v>
      </c>
      <c r="X1065" s="15">
        <v>504.44940000000003</v>
      </c>
      <c r="Y1065" s="15">
        <f t="shared" si="145"/>
        <v>0.61653707293344651</v>
      </c>
      <c r="Z1065" s="12">
        <f t="shared" si="146"/>
        <v>8.1999430700148395</v>
      </c>
      <c r="AA1065">
        <v>3.9808342668474732</v>
      </c>
      <c r="AB1065">
        <f t="shared" si="147"/>
        <v>0.48547096398807915</v>
      </c>
      <c r="AC1065">
        <f t="shared" si="148"/>
        <v>2.0598554273671352</v>
      </c>
      <c r="AD1065">
        <f t="shared" si="149"/>
        <v>0.19226936609814002</v>
      </c>
      <c r="AE1065">
        <v>995</v>
      </c>
      <c r="AF1065">
        <f t="shared" si="150"/>
        <v>1.9323554381722616E-4</v>
      </c>
      <c r="AG1065">
        <v>2000</v>
      </c>
      <c r="AH1065">
        <v>10.792</v>
      </c>
      <c r="AI1065">
        <f t="shared" si="151"/>
        <v>3.5810886548781722E-2</v>
      </c>
      <c r="AJ1065">
        <f t="shared" si="152"/>
        <v>4.4079140296153171E-4</v>
      </c>
    </row>
    <row r="1066" spans="1:36" ht="16">
      <c r="A1066" t="s">
        <v>104</v>
      </c>
      <c r="B1066" t="s">
        <v>105</v>
      </c>
      <c r="C1066" t="s">
        <v>13</v>
      </c>
      <c r="D1066" t="s">
        <v>14</v>
      </c>
      <c r="E1066">
        <v>20</v>
      </c>
      <c r="F1066">
        <v>0.56299999999999994</v>
      </c>
      <c r="G1066">
        <v>1856.3</v>
      </c>
      <c r="H1066" t="s">
        <v>24</v>
      </c>
      <c r="I1066">
        <v>-12.578400800000001</v>
      </c>
      <c r="J1066">
        <v>1.0919126159264405</v>
      </c>
      <c r="K1066" s="13">
        <f t="shared" si="144"/>
        <v>1.1810906625384794</v>
      </c>
      <c r="M1066" t="s">
        <v>151</v>
      </c>
      <c r="N1066" t="s">
        <v>152</v>
      </c>
      <c r="O1066" t="s">
        <v>148</v>
      </c>
      <c r="P1066" t="s">
        <v>154</v>
      </c>
      <c r="Q1066">
        <v>4</v>
      </c>
      <c r="R1066">
        <v>2</v>
      </c>
      <c r="S1066" t="s">
        <v>105</v>
      </c>
      <c r="T1066" t="s">
        <v>24</v>
      </c>
      <c r="U1066">
        <v>3.9334650079594358E-2</v>
      </c>
      <c r="V1066" s="14">
        <v>13.3</v>
      </c>
      <c r="W1066" s="15">
        <v>818.19799999999998</v>
      </c>
      <c r="X1066" s="15">
        <v>504.44940000000003</v>
      </c>
      <c r="Y1066" s="15">
        <f t="shared" si="145"/>
        <v>0.61653707293344651</v>
      </c>
      <c r="Z1066" s="12">
        <f t="shared" si="146"/>
        <v>8.1999430700148395</v>
      </c>
      <c r="AA1066">
        <v>3.9808342668474732</v>
      </c>
      <c r="AB1066">
        <f t="shared" si="147"/>
        <v>0.48547096398807915</v>
      </c>
      <c r="AC1066">
        <f t="shared" si="148"/>
        <v>2.0598554273671352</v>
      </c>
      <c r="AD1066">
        <f t="shared" si="149"/>
        <v>8.1023692450039556E-2</v>
      </c>
      <c r="AE1066">
        <v>995</v>
      </c>
      <c r="AF1066">
        <f t="shared" si="150"/>
        <v>8.1430846683456837E-5</v>
      </c>
      <c r="AG1066">
        <v>2000</v>
      </c>
      <c r="AH1066">
        <v>10.792</v>
      </c>
      <c r="AI1066">
        <f t="shared" si="151"/>
        <v>1.5090964915392297E-2</v>
      </c>
      <c r="AJ1066">
        <f t="shared" si="152"/>
        <v>1.7823797750265635E-4</v>
      </c>
    </row>
    <row r="1067" spans="1:36" ht="16">
      <c r="A1067" t="s">
        <v>104</v>
      </c>
      <c r="B1067" t="s">
        <v>105</v>
      </c>
      <c r="C1067" t="s">
        <v>13</v>
      </c>
      <c r="D1067" t="s">
        <v>14</v>
      </c>
      <c r="E1067">
        <v>21</v>
      </c>
      <c r="F1067">
        <v>3.1840000000000002</v>
      </c>
      <c r="G1067">
        <v>1865.1</v>
      </c>
      <c r="H1067" t="s">
        <v>25</v>
      </c>
      <c r="I1067">
        <v>-9.2908112000000003</v>
      </c>
      <c r="J1067">
        <v>1.0955082780417982</v>
      </c>
      <c r="K1067" s="13">
        <f t="shared" si="144"/>
        <v>1.1849764692093838</v>
      </c>
      <c r="M1067" t="s">
        <v>151</v>
      </c>
      <c r="N1067" t="s">
        <v>152</v>
      </c>
      <c r="O1067" t="s">
        <v>148</v>
      </c>
      <c r="P1067" t="s">
        <v>154</v>
      </c>
      <c r="Q1067">
        <v>4</v>
      </c>
      <c r="R1067">
        <v>2</v>
      </c>
      <c r="S1067" t="s">
        <v>105</v>
      </c>
      <c r="T1067" t="s">
        <v>25</v>
      </c>
      <c r="U1067">
        <v>0.22245386474854073</v>
      </c>
      <c r="V1067" s="14">
        <v>13.3</v>
      </c>
      <c r="W1067" s="15">
        <v>818.19799999999998</v>
      </c>
      <c r="X1067" s="15">
        <v>504.44940000000003</v>
      </c>
      <c r="Y1067" s="15">
        <f t="shared" si="145"/>
        <v>0.61653707293344651</v>
      </c>
      <c r="Z1067" s="12">
        <f t="shared" si="146"/>
        <v>8.1999430700148395</v>
      </c>
      <c r="AA1067">
        <v>3.9808342668474732</v>
      </c>
      <c r="AB1067">
        <f t="shared" si="147"/>
        <v>0.48547096398807915</v>
      </c>
      <c r="AC1067">
        <f t="shared" si="148"/>
        <v>2.0598554273671352</v>
      </c>
      <c r="AD1067">
        <f t="shared" si="149"/>
        <v>0.45822280064107629</v>
      </c>
      <c r="AE1067">
        <v>995</v>
      </c>
      <c r="AF1067">
        <f t="shared" si="150"/>
        <v>4.605254277799762E-4</v>
      </c>
      <c r="AG1067">
        <v>2000</v>
      </c>
      <c r="AH1067">
        <v>10.792</v>
      </c>
      <c r="AI1067">
        <f t="shared" si="151"/>
        <v>8.5345705667156449E-2</v>
      </c>
      <c r="AJ1067">
        <f t="shared" si="152"/>
        <v>1.0113265296365034E-3</v>
      </c>
    </row>
    <row r="1068" spans="1:36" ht="16">
      <c r="A1068" t="s">
        <v>104</v>
      </c>
      <c r="B1068" t="s">
        <v>105</v>
      </c>
      <c r="C1068" t="s">
        <v>13</v>
      </c>
      <c r="D1068" t="s">
        <v>14</v>
      </c>
      <c r="E1068">
        <v>22</v>
      </c>
      <c r="F1068">
        <v>0.43</v>
      </c>
      <c r="G1068">
        <v>1871.8</v>
      </c>
      <c r="I1068">
        <v>24.9467572</v>
      </c>
      <c r="J1068">
        <v>1.1329386386490101</v>
      </c>
      <c r="K1068" s="13">
        <f t="shared" si="144"/>
        <v>1.2254258254648021</v>
      </c>
      <c r="M1068" t="s">
        <v>151</v>
      </c>
      <c r="N1068" t="s">
        <v>152</v>
      </c>
      <c r="O1068" t="s">
        <v>148</v>
      </c>
      <c r="P1068" t="s">
        <v>154</v>
      </c>
      <c r="Q1068">
        <v>4</v>
      </c>
      <c r="R1068">
        <v>2</v>
      </c>
      <c r="S1068" t="s">
        <v>105</v>
      </c>
      <c r="U1068">
        <v>3.0042450327221266E-2</v>
      </c>
      <c r="V1068" s="14">
        <v>13.3</v>
      </c>
      <c r="W1068" s="15">
        <v>818.19799999999998</v>
      </c>
      <c r="X1068" s="15">
        <v>504.44940000000003</v>
      </c>
      <c r="Y1068" s="15">
        <f t="shared" si="145"/>
        <v>0.61653707293344651</v>
      </c>
      <c r="Z1068" s="12">
        <f t="shared" si="146"/>
        <v>8.1999430700148395</v>
      </c>
      <c r="AA1068">
        <v>3.9808342668474732</v>
      </c>
      <c r="AB1068">
        <f t="shared" si="147"/>
        <v>0.48547096398807915</v>
      </c>
      <c r="AC1068">
        <f t="shared" si="148"/>
        <v>2.0598554273671352</v>
      </c>
      <c r="AD1068">
        <f t="shared" si="149"/>
        <v>6.1883104357934295E-2</v>
      </c>
      <c r="AE1068">
        <v>995</v>
      </c>
      <c r="AF1068">
        <f t="shared" si="150"/>
        <v>6.219407473159226E-5</v>
      </c>
      <c r="AG1068">
        <v>2000</v>
      </c>
      <c r="AH1068">
        <v>10.792</v>
      </c>
      <c r="AI1068">
        <f t="shared" si="151"/>
        <v>1.1525958993994119E-2</v>
      </c>
      <c r="AJ1068">
        <f t="shared" si="152"/>
        <v>1.4124207814488702E-4</v>
      </c>
    </row>
    <row r="1069" spans="1:36" ht="16">
      <c r="A1069" t="s">
        <v>104</v>
      </c>
      <c r="B1069" t="s">
        <v>105</v>
      </c>
      <c r="C1069" t="s">
        <v>13</v>
      </c>
      <c r="D1069" t="s">
        <v>14</v>
      </c>
      <c r="E1069">
        <v>23</v>
      </c>
      <c r="F1069">
        <v>1.746</v>
      </c>
      <c r="G1069">
        <v>1881</v>
      </c>
      <c r="H1069" t="s">
        <v>26</v>
      </c>
      <c r="I1069">
        <v>-18.420445600000001</v>
      </c>
      <c r="J1069">
        <v>1.085522481337845</v>
      </c>
      <c r="K1069" s="13">
        <f t="shared" si="144"/>
        <v>1.1741848322459627</v>
      </c>
      <c r="M1069" t="s">
        <v>151</v>
      </c>
      <c r="N1069" t="s">
        <v>152</v>
      </c>
      <c r="O1069" t="s">
        <v>148</v>
      </c>
      <c r="P1069" t="s">
        <v>154</v>
      </c>
      <c r="Q1069">
        <v>4</v>
      </c>
      <c r="R1069">
        <v>2</v>
      </c>
      <c r="S1069" t="s">
        <v>105</v>
      </c>
      <c r="T1069" t="s">
        <v>26</v>
      </c>
      <c r="U1069">
        <v>0.12198632156122868</v>
      </c>
      <c r="V1069" s="14">
        <v>13.3</v>
      </c>
      <c r="W1069" s="15">
        <v>818.19799999999998</v>
      </c>
      <c r="X1069" s="15">
        <v>504.44940000000003</v>
      </c>
      <c r="Y1069" s="15">
        <f t="shared" si="145"/>
        <v>0.61653707293344651</v>
      </c>
      <c r="Z1069" s="12">
        <f t="shared" si="146"/>
        <v>8.1999430700148395</v>
      </c>
      <c r="AA1069">
        <v>3.9808342668474732</v>
      </c>
      <c r="AB1069">
        <f t="shared" si="147"/>
        <v>0.48547096398807915</v>
      </c>
      <c r="AC1069">
        <f t="shared" si="148"/>
        <v>2.0598554273671352</v>
      </c>
      <c r="AD1069">
        <f t="shared" si="149"/>
        <v>0.25127418653244948</v>
      </c>
      <c r="AE1069">
        <v>995</v>
      </c>
      <c r="AF1069">
        <f t="shared" si="150"/>
        <v>2.5253687088688391E-4</v>
      </c>
      <c r="AG1069">
        <v>2000</v>
      </c>
      <c r="AH1069">
        <v>10.792</v>
      </c>
      <c r="AI1069">
        <f t="shared" si="151"/>
        <v>4.6800754426776114E-2</v>
      </c>
      <c r="AJ1069">
        <f t="shared" si="152"/>
        <v>5.4952735985588615E-4</v>
      </c>
    </row>
    <row r="1070" spans="1:36" ht="16">
      <c r="A1070" t="s">
        <v>104</v>
      </c>
      <c r="B1070" t="s">
        <v>105</v>
      </c>
      <c r="C1070" t="s">
        <v>13</v>
      </c>
      <c r="D1070" t="s">
        <v>14</v>
      </c>
      <c r="E1070">
        <v>24</v>
      </c>
      <c r="F1070">
        <v>5.976</v>
      </c>
      <c r="G1070">
        <v>1895.4</v>
      </c>
      <c r="H1070" t="s">
        <v>27</v>
      </c>
      <c r="I1070">
        <v>0.67847320000000022</v>
      </c>
      <c r="J1070">
        <v>1.1064101631330996</v>
      </c>
      <c r="K1070" s="13">
        <f t="shared" si="144"/>
        <v>1.1967579184486445</v>
      </c>
      <c r="M1070" t="s">
        <v>151</v>
      </c>
      <c r="N1070" t="s">
        <v>152</v>
      </c>
      <c r="O1070" t="s">
        <v>148</v>
      </c>
      <c r="P1070" t="s">
        <v>154</v>
      </c>
      <c r="Q1070">
        <v>4</v>
      </c>
      <c r="R1070">
        <v>2</v>
      </c>
      <c r="S1070" t="s">
        <v>105</v>
      </c>
      <c r="T1070" t="s">
        <v>27</v>
      </c>
      <c r="U1070">
        <v>0.41752019338482393</v>
      </c>
      <c r="V1070" s="14">
        <v>13.3</v>
      </c>
      <c r="W1070" s="15">
        <v>818.19799999999998</v>
      </c>
      <c r="X1070" s="15">
        <v>504.44940000000003</v>
      </c>
      <c r="Y1070" s="15">
        <f t="shared" si="145"/>
        <v>0.61653707293344651</v>
      </c>
      <c r="Z1070" s="12">
        <f t="shared" si="146"/>
        <v>8.1999430700148395</v>
      </c>
      <c r="AA1070">
        <v>3.9808342668474732</v>
      </c>
      <c r="AB1070">
        <f t="shared" si="147"/>
        <v>0.48547096398807915</v>
      </c>
      <c r="AC1070">
        <f t="shared" si="148"/>
        <v>2.0598554273671352</v>
      </c>
      <c r="AD1070">
        <f t="shared" si="149"/>
        <v>0.8600312363791055</v>
      </c>
      <c r="AE1070">
        <v>995</v>
      </c>
      <c r="AF1070">
        <f t="shared" si="150"/>
        <v>8.6435300138603571E-4</v>
      </c>
      <c r="AG1070">
        <v>2000</v>
      </c>
      <c r="AH1070">
        <v>10.792</v>
      </c>
      <c r="AI1070">
        <f t="shared" si="151"/>
        <v>0.16018402546071825</v>
      </c>
      <c r="AJ1070">
        <f t="shared" si="152"/>
        <v>1.9170150087909387E-3</v>
      </c>
    </row>
    <row r="1071" spans="1:36" ht="16">
      <c r="A1071" t="s">
        <v>104</v>
      </c>
      <c r="B1071" t="s">
        <v>105</v>
      </c>
      <c r="C1071" t="s">
        <v>13</v>
      </c>
      <c r="D1071" t="s">
        <v>14</v>
      </c>
      <c r="E1071">
        <v>25</v>
      </c>
      <c r="F1071">
        <v>1.292</v>
      </c>
      <c r="G1071">
        <v>1953.3</v>
      </c>
      <c r="I1071">
        <v>-30.990246000000003</v>
      </c>
      <c r="J1071">
        <v>1.0717706057062144</v>
      </c>
      <c r="K1071" s="13">
        <f t="shared" si="144"/>
        <v>1.1593229075833731</v>
      </c>
      <c r="M1071" t="s">
        <v>151</v>
      </c>
      <c r="N1071" t="s">
        <v>152</v>
      </c>
      <c r="O1071" t="s">
        <v>148</v>
      </c>
      <c r="P1071" t="s">
        <v>154</v>
      </c>
      <c r="Q1071">
        <v>4</v>
      </c>
      <c r="R1071">
        <v>2</v>
      </c>
      <c r="S1071" t="s">
        <v>105</v>
      </c>
      <c r="U1071">
        <v>9.0267083308767163E-2</v>
      </c>
      <c r="V1071" s="14">
        <v>13.3</v>
      </c>
      <c r="W1071" s="15">
        <v>818.19799999999998</v>
      </c>
      <c r="X1071" s="15">
        <v>504.44940000000003</v>
      </c>
      <c r="Y1071" s="15">
        <f t="shared" si="145"/>
        <v>0.61653707293344651</v>
      </c>
      <c r="Z1071" s="12">
        <f t="shared" si="146"/>
        <v>8.1999430700148395</v>
      </c>
      <c r="AA1071">
        <v>3.9808342668474732</v>
      </c>
      <c r="AB1071">
        <f t="shared" si="147"/>
        <v>0.48547096398807915</v>
      </c>
      <c r="AC1071">
        <f t="shared" si="148"/>
        <v>2.0598554273671352</v>
      </c>
      <c r="AD1071">
        <f t="shared" si="149"/>
        <v>0.18593714146616538</v>
      </c>
      <c r="AE1071">
        <v>995</v>
      </c>
      <c r="AF1071">
        <f t="shared" si="150"/>
        <v>1.8687149896097025E-4</v>
      </c>
      <c r="AG1071">
        <v>2000</v>
      </c>
      <c r="AH1071">
        <v>10.792</v>
      </c>
      <c r="AI1071">
        <f t="shared" si="151"/>
        <v>3.4631486093582332E-2</v>
      </c>
      <c r="AJ1071">
        <f t="shared" si="152"/>
        <v>4.0149075151945025E-4</v>
      </c>
    </row>
    <row r="1072" spans="1:36" ht="16">
      <c r="A1072" t="s">
        <v>104</v>
      </c>
      <c r="B1072" t="s">
        <v>105</v>
      </c>
      <c r="C1072" t="s">
        <v>13</v>
      </c>
      <c r="D1072" t="s">
        <v>14</v>
      </c>
      <c r="E1072">
        <v>26</v>
      </c>
      <c r="F1072">
        <v>6.0259999999999998</v>
      </c>
      <c r="G1072">
        <v>1972.3</v>
      </c>
      <c r="H1072" t="s">
        <v>28</v>
      </c>
      <c r="I1072">
        <v>-17.7208972</v>
      </c>
      <c r="J1072">
        <v>1.0862877035847571</v>
      </c>
      <c r="K1072" s="13">
        <f t="shared" si="144"/>
        <v>1.1750118131874074</v>
      </c>
      <c r="M1072" t="s">
        <v>151</v>
      </c>
      <c r="N1072" t="s">
        <v>152</v>
      </c>
      <c r="O1072" t="s">
        <v>148</v>
      </c>
      <c r="P1072" t="s">
        <v>154</v>
      </c>
      <c r="Q1072">
        <v>4</v>
      </c>
      <c r="R1072">
        <v>2</v>
      </c>
      <c r="S1072" t="s">
        <v>105</v>
      </c>
      <c r="T1072" t="s">
        <v>28</v>
      </c>
      <c r="U1072">
        <v>0.42101350156240785</v>
      </c>
      <c r="V1072" s="14">
        <v>13.3</v>
      </c>
      <c r="W1072" s="15">
        <v>818.19799999999998</v>
      </c>
      <c r="X1072" s="15">
        <v>504.44940000000003</v>
      </c>
      <c r="Y1072" s="15">
        <f t="shared" si="145"/>
        <v>0.61653707293344651</v>
      </c>
      <c r="Z1072" s="12">
        <f t="shared" si="146"/>
        <v>8.1999430700148395</v>
      </c>
      <c r="AA1072">
        <v>3.9808342668474732</v>
      </c>
      <c r="AB1072">
        <f t="shared" si="147"/>
        <v>0.48547096398807915</v>
      </c>
      <c r="AC1072">
        <f t="shared" si="148"/>
        <v>2.0598554273671352</v>
      </c>
      <c r="AD1072">
        <f t="shared" si="149"/>
        <v>0.86722694618816765</v>
      </c>
      <c r="AE1072">
        <v>995</v>
      </c>
      <c r="AF1072">
        <f t="shared" si="150"/>
        <v>8.7158487054087204E-4</v>
      </c>
      <c r="AG1072">
        <v>2000</v>
      </c>
      <c r="AH1072">
        <v>10.792</v>
      </c>
      <c r="AI1072">
        <f t="shared" si="151"/>
        <v>0.16152425325071759</v>
      </c>
      <c r="AJ1072">
        <f t="shared" si="152"/>
        <v>1.8979290568586766E-3</v>
      </c>
    </row>
    <row r="1073" spans="1:36" ht="16">
      <c r="A1073" t="s">
        <v>104</v>
      </c>
      <c r="B1073" t="s">
        <v>105</v>
      </c>
      <c r="C1073" t="s">
        <v>13</v>
      </c>
      <c r="D1073" t="s">
        <v>14</v>
      </c>
      <c r="E1073">
        <v>27</v>
      </c>
      <c r="F1073">
        <v>0.504</v>
      </c>
      <c r="G1073">
        <v>1987.2</v>
      </c>
      <c r="H1073" t="s">
        <v>29</v>
      </c>
      <c r="I1073">
        <v>-23.627235200000001</v>
      </c>
      <c r="J1073">
        <v>1.079826504474783</v>
      </c>
      <c r="K1073" s="13">
        <f t="shared" si="144"/>
        <v>1.1680291180606646</v>
      </c>
      <c r="M1073" t="s">
        <v>151</v>
      </c>
      <c r="N1073" t="s">
        <v>152</v>
      </c>
      <c r="O1073" t="s">
        <v>148</v>
      </c>
      <c r="P1073" t="s">
        <v>154</v>
      </c>
      <c r="Q1073">
        <v>4</v>
      </c>
      <c r="R1073">
        <v>2</v>
      </c>
      <c r="S1073" t="s">
        <v>105</v>
      </c>
      <c r="T1073" t="s">
        <v>29</v>
      </c>
      <c r="U1073">
        <v>3.5212546430045392E-2</v>
      </c>
      <c r="V1073" s="14">
        <v>13.3</v>
      </c>
      <c r="W1073" s="15">
        <v>818.19799999999998</v>
      </c>
      <c r="X1073" s="15">
        <v>504.44940000000003</v>
      </c>
      <c r="Y1073" s="15">
        <f t="shared" si="145"/>
        <v>0.61653707293344651</v>
      </c>
      <c r="Z1073" s="12">
        <f t="shared" si="146"/>
        <v>8.1999430700148395</v>
      </c>
      <c r="AA1073">
        <v>3.9808342668474732</v>
      </c>
      <c r="AB1073">
        <f t="shared" si="147"/>
        <v>0.48547096398807915</v>
      </c>
      <c r="AC1073">
        <f t="shared" si="148"/>
        <v>2.0598554273671352</v>
      </c>
      <c r="AD1073">
        <f t="shared" si="149"/>
        <v>7.2532754875346245E-2</v>
      </c>
      <c r="AE1073">
        <v>995</v>
      </c>
      <c r="AF1073">
        <f t="shared" si="150"/>
        <v>7.2897241080749998E-5</v>
      </c>
      <c r="AG1073">
        <v>2000</v>
      </c>
      <c r="AH1073">
        <v>10.792</v>
      </c>
      <c r="AI1073">
        <f t="shared" si="151"/>
        <v>1.3509496123193104E-2</v>
      </c>
      <c r="AJ1073">
        <f t="shared" si="152"/>
        <v>1.5779484842217206E-4</v>
      </c>
    </row>
    <row r="1074" spans="1:36" ht="16">
      <c r="A1074" t="s">
        <v>104</v>
      </c>
      <c r="B1074" t="s">
        <v>105</v>
      </c>
      <c r="C1074" t="s">
        <v>13</v>
      </c>
      <c r="D1074" t="s">
        <v>14</v>
      </c>
      <c r="E1074">
        <v>28</v>
      </c>
      <c r="F1074">
        <v>0.47</v>
      </c>
      <c r="G1074">
        <v>1994.9</v>
      </c>
      <c r="I1074">
        <v>-19.7226228</v>
      </c>
      <c r="J1074">
        <v>1.0840980237568452</v>
      </c>
      <c r="K1074" s="13">
        <f t="shared" si="144"/>
        <v>1.1726454083647653</v>
      </c>
      <c r="M1074" t="s">
        <v>151</v>
      </c>
      <c r="N1074" t="s">
        <v>152</v>
      </c>
      <c r="O1074" t="s">
        <v>148</v>
      </c>
      <c r="P1074" t="s">
        <v>154</v>
      </c>
      <c r="Q1074">
        <v>4</v>
      </c>
      <c r="R1074">
        <v>2</v>
      </c>
      <c r="S1074" t="s">
        <v>105</v>
      </c>
      <c r="U1074">
        <v>3.283709686928836E-2</v>
      </c>
      <c r="V1074" s="14">
        <v>13.3</v>
      </c>
      <c r="W1074" s="15">
        <v>818.19799999999998</v>
      </c>
      <c r="X1074" s="15">
        <v>504.44940000000003</v>
      </c>
      <c r="Y1074" s="15">
        <f t="shared" si="145"/>
        <v>0.61653707293344651</v>
      </c>
      <c r="Z1074" s="12">
        <f t="shared" si="146"/>
        <v>8.1999430700148395</v>
      </c>
      <c r="AA1074">
        <v>3.9808342668474732</v>
      </c>
      <c r="AB1074">
        <f t="shared" si="147"/>
        <v>0.48547096398807915</v>
      </c>
      <c r="AC1074">
        <f t="shared" si="148"/>
        <v>2.0598554273671352</v>
      </c>
      <c r="AD1074">
        <f t="shared" si="149"/>
        <v>6.7639672205183993E-2</v>
      </c>
      <c r="AE1074">
        <v>995</v>
      </c>
      <c r="AF1074">
        <f t="shared" si="150"/>
        <v>6.7979570055461298E-5</v>
      </c>
      <c r="AG1074">
        <v>2000</v>
      </c>
      <c r="AH1074">
        <v>10.792</v>
      </c>
      <c r="AI1074">
        <f t="shared" si="151"/>
        <v>1.2598141225993568E-2</v>
      </c>
      <c r="AJ1074">
        <f t="shared" si="152"/>
        <v>1.4773152462592212E-4</v>
      </c>
    </row>
    <row r="1075" spans="1:36" ht="16">
      <c r="A1075" t="s">
        <v>104</v>
      </c>
      <c r="B1075" t="s">
        <v>105</v>
      </c>
      <c r="C1075" t="s">
        <v>13</v>
      </c>
      <c r="D1075" t="s">
        <v>14</v>
      </c>
      <c r="E1075">
        <v>29</v>
      </c>
      <c r="F1075">
        <v>1.2989999999999999</v>
      </c>
      <c r="G1075">
        <v>2010.2</v>
      </c>
      <c r="H1075" t="s">
        <v>30</v>
      </c>
      <c r="I1075">
        <v>-13.775022</v>
      </c>
      <c r="J1075">
        <v>1.0906037971873033</v>
      </c>
      <c r="K1075" s="13">
        <f t="shared" si="144"/>
        <v>1.1796762256362252</v>
      </c>
      <c r="M1075" t="s">
        <v>151</v>
      </c>
      <c r="N1075" t="s">
        <v>152</v>
      </c>
      <c r="O1075" t="s">
        <v>148</v>
      </c>
      <c r="P1075" t="s">
        <v>154</v>
      </c>
      <c r="Q1075">
        <v>4</v>
      </c>
      <c r="R1075">
        <v>2</v>
      </c>
      <c r="S1075" t="s">
        <v>105</v>
      </c>
      <c r="T1075" t="s">
        <v>30</v>
      </c>
      <c r="U1075">
        <v>9.0756146453628894E-2</v>
      </c>
      <c r="V1075" s="14">
        <v>13.3</v>
      </c>
      <c r="W1075" s="15">
        <v>818.19799999999998</v>
      </c>
      <c r="X1075" s="15">
        <v>504.44940000000003</v>
      </c>
      <c r="Y1075" s="15">
        <f t="shared" si="145"/>
        <v>0.61653707293344651</v>
      </c>
      <c r="Z1075" s="12">
        <f t="shared" si="146"/>
        <v>8.1999430700148395</v>
      </c>
      <c r="AA1075">
        <v>3.9808342668474732</v>
      </c>
      <c r="AB1075">
        <f t="shared" si="147"/>
        <v>0.48547096398807915</v>
      </c>
      <c r="AC1075">
        <f t="shared" si="148"/>
        <v>2.0598554273671352</v>
      </c>
      <c r="AD1075">
        <f t="shared" si="149"/>
        <v>0.18694454083943407</v>
      </c>
      <c r="AE1075">
        <v>995</v>
      </c>
      <c r="AF1075">
        <f t="shared" si="150"/>
        <v>1.8788396064264732E-4</v>
      </c>
      <c r="AG1075">
        <v>2000</v>
      </c>
      <c r="AH1075">
        <v>10.792</v>
      </c>
      <c r="AI1075">
        <f t="shared" si="151"/>
        <v>3.4819117984182232E-2</v>
      </c>
      <c r="AJ1075">
        <f t="shared" si="152"/>
        <v>4.1075285683562503E-4</v>
      </c>
    </row>
    <row r="1076" spans="1:36" ht="16">
      <c r="A1076" t="s">
        <v>104</v>
      </c>
      <c r="B1076" t="s">
        <v>105</v>
      </c>
      <c r="C1076" t="s">
        <v>13</v>
      </c>
      <c r="D1076" t="s">
        <v>14</v>
      </c>
      <c r="E1076">
        <v>30</v>
      </c>
      <c r="F1076">
        <v>0.82899999999999996</v>
      </c>
      <c r="G1076">
        <v>2027.3</v>
      </c>
      <c r="I1076">
        <v>7.5041080000000004</v>
      </c>
      <c r="J1076">
        <v>1.1138729324107071</v>
      </c>
      <c r="K1076" s="13">
        <f t="shared" si="144"/>
        <v>1.20482266169637</v>
      </c>
      <c r="M1076" t="s">
        <v>151</v>
      </c>
      <c r="N1076" t="s">
        <v>152</v>
      </c>
      <c r="O1076" t="s">
        <v>148</v>
      </c>
      <c r="P1076" t="s">
        <v>154</v>
      </c>
      <c r="Q1076">
        <v>4</v>
      </c>
      <c r="R1076">
        <v>2</v>
      </c>
      <c r="S1076" t="s">
        <v>105</v>
      </c>
      <c r="U1076">
        <v>5.7919049584340535E-2</v>
      </c>
      <c r="V1076" s="14">
        <v>13.3</v>
      </c>
      <c r="W1076" s="15">
        <v>818.19799999999998</v>
      </c>
      <c r="X1076" s="15">
        <v>504.44940000000003</v>
      </c>
      <c r="Y1076" s="15">
        <f t="shared" si="145"/>
        <v>0.61653707293344651</v>
      </c>
      <c r="Z1076" s="12">
        <f t="shared" si="146"/>
        <v>8.1999430700148395</v>
      </c>
      <c r="AA1076">
        <v>3.9808342668474732</v>
      </c>
      <c r="AB1076">
        <f t="shared" si="147"/>
        <v>0.48547096398807915</v>
      </c>
      <c r="AC1076">
        <f t="shared" si="148"/>
        <v>2.0598554273671352</v>
      </c>
      <c r="AD1076">
        <f t="shared" si="149"/>
        <v>0.11930486863425006</v>
      </c>
      <c r="AE1076">
        <v>995</v>
      </c>
      <c r="AF1076">
        <f t="shared" si="150"/>
        <v>1.1990439058718599E-4</v>
      </c>
      <c r="AG1076">
        <v>2000</v>
      </c>
      <c r="AH1076">
        <v>10.792</v>
      </c>
      <c r="AI1076">
        <f t="shared" si="151"/>
        <v>2.2220976758188658E-2</v>
      </c>
      <c r="AJ1076">
        <f t="shared" si="152"/>
        <v>2.6772336363294031E-4</v>
      </c>
    </row>
    <row r="1077" spans="1:36" ht="16">
      <c r="A1077" t="s">
        <v>104</v>
      </c>
      <c r="B1077" t="s">
        <v>105</v>
      </c>
      <c r="C1077" t="s">
        <v>13</v>
      </c>
      <c r="D1077" t="s">
        <v>14</v>
      </c>
      <c r="E1077">
        <v>31</v>
      </c>
      <c r="F1077">
        <v>0.63900000000000001</v>
      </c>
      <c r="G1077">
        <v>2042.3</v>
      </c>
      <c r="H1077" t="s">
        <v>31</v>
      </c>
      <c r="I1077">
        <v>25.142515599999999</v>
      </c>
      <c r="J1077">
        <v>1.1331525708580084</v>
      </c>
      <c r="K1077" s="13">
        <f t="shared" si="144"/>
        <v>1.2256570054754092</v>
      </c>
      <c r="M1077" t="s">
        <v>151</v>
      </c>
      <c r="N1077" t="s">
        <v>152</v>
      </c>
      <c r="O1077" t="s">
        <v>148</v>
      </c>
      <c r="P1077" t="s">
        <v>154</v>
      </c>
      <c r="Q1077">
        <v>4</v>
      </c>
      <c r="R1077">
        <v>2</v>
      </c>
      <c r="S1077" t="s">
        <v>105</v>
      </c>
      <c r="T1077" t="s">
        <v>31</v>
      </c>
      <c r="U1077">
        <v>4.4644478509521843E-2</v>
      </c>
      <c r="V1077" s="14">
        <v>13.3</v>
      </c>
      <c r="W1077" s="15">
        <v>818.19799999999998</v>
      </c>
      <c r="X1077" s="15">
        <v>504.44940000000003</v>
      </c>
      <c r="Y1077" s="15">
        <f t="shared" si="145"/>
        <v>0.61653707293344651</v>
      </c>
      <c r="Z1077" s="12">
        <f t="shared" si="146"/>
        <v>8.1999430700148395</v>
      </c>
      <c r="AA1077">
        <v>3.9808342668474732</v>
      </c>
      <c r="AB1077">
        <f t="shared" si="147"/>
        <v>0.48547096398807915</v>
      </c>
      <c r="AC1077">
        <f t="shared" si="148"/>
        <v>2.0598554273671352</v>
      </c>
      <c r="AD1077">
        <f t="shared" si="149"/>
        <v>9.1961171359814006E-2</v>
      </c>
      <c r="AE1077">
        <v>995</v>
      </c>
      <c r="AF1077">
        <f t="shared" si="150"/>
        <v>9.2423287798808052E-5</v>
      </c>
      <c r="AG1077">
        <v>2000</v>
      </c>
      <c r="AH1077">
        <v>10.792</v>
      </c>
      <c r="AI1077">
        <f t="shared" si="151"/>
        <v>1.7128111156191263E-2</v>
      </c>
      <c r="AJ1077">
        <f t="shared" si="152"/>
        <v>2.0993189429147332E-4</v>
      </c>
    </row>
    <row r="1078" spans="1:36" ht="16">
      <c r="A1078" t="s">
        <v>104</v>
      </c>
      <c r="B1078" t="s">
        <v>105</v>
      </c>
      <c r="C1078" t="s">
        <v>13</v>
      </c>
      <c r="D1078" t="s">
        <v>14</v>
      </c>
      <c r="E1078">
        <v>32</v>
      </c>
      <c r="F1078">
        <v>1.861</v>
      </c>
      <c r="G1078">
        <v>2058.9</v>
      </c>
      <c r="H1078" t="s">
        <v>32</v>
      </c>
      <c r="I1078">
        <v>-9.3080839999999991</v>
      </c>
      <c r="J1078">
        <v>1.0954893873303082</v>
      </c>
      <c r="K1078" s="13">
        <f t="shared" si="144"/>
        <v>1.1849560542110964</v>
      </c>
      <c r="M1078" t="s">
        <v>151</v>
      </c>
      <c r="N1078" t="s">
        <v>152</v>
      </c>
      <c r="O1078" t="s">
        <v>148</v>
      </c>
      <c r="P1078" t="s">
        <v>154</v>
      </c>
      <c r="Q1078">
        <v>4</v>
      </c>
      <c r="R1078">
        <v>2</v>
      </c>
      <c r="S1078" t="s">
        <v>105</v>
      </c>
      <c r="T1078" t="s">
        <v>32</v>
      </c>
      <c r="U1078">
        <v>0.13002093036967158</v>
      </c>
      <c r="V1078" s="14">
        <v>13.3</v>
      </c>
      <c r="W1078" s="15">
        <v>818.19799999999998</v>
      </c>
      <c r="X1078" s="15">
        <v>504.44940000000003</v>
      </c>
      <c r="Y1078" s="15">
        <f t="shared" si="145"/>
        <v>0.61653707293344651</v>
      </c>
      <c r="Z1078" s="12">
        <f t="shared" si="146"/>
        <v>8.1999430700148395</v>
      </c>
      <c r="AA1078">
        <v>3.9808342668474732</v>
      </c>
      <c r="AB1078">
        <f t="shared" si="147"/>
        <v>0.48547096398807915</v>
      </c>
      <c r="AC1078">
        <f t="shared" si="148"/>
        <v>2.0598554273671352</v>
      </c>
      <c r="AD1078">
        <f t="shared" si="149"/>
        <v>0.26782431909329241</v>
      </c>
      <c r="AE1078">
        <v>995</v>
      </c>
      <c r="AF1078">
        <f t="shared" si="150"/>
        <v>2.6917016994300742E-4</v>
      </c>
      <c r="AG1078">
        <v>2000</v>
      </c>
      <c r="AH1078">
        <v>10.792</v>
      </c>
      <c r="AI1078">
        <f t="shared" si="151"/>
        <v>4.988327834377454E-2</v>
      </c>
      <c r="AJ1078">
        <f t="shared" si="152"/>
        <v>5.9109492677352914E-4</v>
      </c>
    </row>
    <row r="1079" spans="1:36" ht="16">
      <c r="A1079" t="s">
        <v>104</v>
      </c>
      <c r="B1079" t="s">
        <v>105</v>
      </c>
      <c r="C1079" t="s">
        <v>13</v>
      </c>
      <c r="D1079" t="s">
        <v>14</v>
      </c>
      <c r="E1079">
        <v>33</v>
      </c>
      <c r="F1079">
        <v>1.383</v>
      </c>
      <c r="G1079">
        <v>2081</v>
      </c>
      <c r="H1079" t="s">
        <v>33</v>
      </c>
      <c r="I1079">
        <v>-10.047935600000001</v>
      </c>
      <c r="J1079">
        <v>1.0946802284137542</v>
      </c>
      <c r="K1079" s="13">
        <f t="shared" si="144"/>
        <v>1.1840816038655331</v>
      </c>
      <c r="M1079" t="s">
        <v>151</v>
      </c>
      <c r="N1079" t="s">
        <v>152</v>
      </c>
      <c r="O1079" t="s">
        <v>148</v>
      </c>
      <c r="P1079" t="s">
        <v>154</v>
      </c>
      <c r="Q1079">
        <v>4</v>
      </c>
      <c r="R1079">
        <v>2</v>
      </c>
      <c r="S1079" t="s">
        <v>105</v>
      </c>
      <c r="T1079" t="s">
        <v>33</v>
      </c>
      <c r="U1079">
        <v>9.6624904191969813E-2</v>
      </c>
      <c r="V1079" s="14">
        <v>13.3</v>
      </c>
      <c r="W1079" s="15">
        <v>818.19799999999998</v>
      </c>
      <c r="X1079" s="15">
        <v>504.44940000000003</v>
      </c>
      <c r="Y1079" s="15">
        <f t="shared" si="145"/>
        <v>0.61653707293344651</v>
      </c>
      <c r="Z1079" s="12">
        <f t="shared" si="146"/>
        <v>8.1999430700148395</v>
      </c>
      <c r="AA1079">
        <v>3.9808342668474732</v>
      </c>
      <c r="AB1079">
        <f t="shared" si="147"/>
        <v>0.48547096398807915</v>
      </c>
      <c r="AC1079">
        <f t="shared" si="148"/>
        <v>2.0598554273671352</v>
      </c>
      <c r="AD1079">
        <f t="shared" si="149"/>
        <v>0.19903333331865847</v>
      </c>
      <c r="AE1079">
        <v>995</v>
      </c>
      <c r="AF1079">
        <f t="shared" si="150"/>
        <v>2.0003350082277232E-4</v>
      </c>
      <c r="AG1079">
        <v>2000</v>
      </c>
      <c r="AH1079">
        <v>10.792</v>
      </c>
      <c r="AI1079">
        <f t="shared" si="151"/>
        <v>3.7070700671381081E-2</v>
      </c>
      <c r="AJ1079">
        <f t="shared" si="152"/>
        <v>4.3894734707388008E-4</v>
      </c>
    </row>
    <row r="1080" spans="1:36" ht="16">
      <c r="A1080" t="s">
        <v>104</v>
      </c>
      <c r="B1080" t="s">
        <v>105</v>
      </c>
      <c r="C1080" t="s">
        <v>13</v>
      </c>
      <c r="D1080" t="s">
        <v>14</v>
      </c>
      <c r="E1080">
        <v>34</v>
      </c>
      <c r="F1080">
        <v>1.137</v>
      </c>
      <c r="G1080">
        <v>2147.9</v>
      </c>
      <c r="I1080">
        <v>1.6956492000000003</v>
      </c>
      <c r="J1080">
        <v>1.1075223581924865</v>
      </c>
      <c r="K1080" s="13">
        <f t="shared" si="144"/>
        <v>1.1979598334879888</v>
      </c>
      <c r="M1080" t="s">
        <v>151</v>
      </c>
      <c r="N1080" t="s">
        <v>152</v>
      </c>
      <c r="O1080" t="s">
        <v>148</v>
      </c>
      <c r="P1080" t="s">
        <v>154</v>
      </c>
      <c r="Q1080">
        <v>4</v>
      </c>
      <c r="R1080">
        <v>2</v>
      </c>
      <c r="S1080" t="s">
        <v>105</v>
      </c>
      <c r="U1080">
        <v>7.9437827958257171E-2</v>
      </c>
      <c r="V1080" s="14">
        <v>13.3</v>
      </c>
      <c r="W1080" s="15">
        <v>818.19799999999998</v>
      </c>
      <c r="X1080" s="15">
        <v>504.44940000000003</v>
      </c>
      <c r="Y1080" s="15">
        <f t="shared" si="145"/>
        <v>0.61653707293344651</v>
      </c>
      <c r="Z1080" s="12">
        <f t="shared" si="146"/>
        <v>8.1999430700148395</v>
      </c>
      <c r="AA1080">
        <v>3.9808342668474732</v>
      </c>
      <c r="AB1080">
        <f t="shared" si="147"/>
        <v>0.48547096398807915</v>
      </c>
      <c r="AC1080">
        <f t="shared" si="148"/>
        <v>2.0598554273671352</v>
      </c>
      <c r="AD1080">
        <f t="shared" si="149"/>
        <v>0.16363044105807278</v>
      </c>
      <c r="AE1080">
        <v>995</v>
      </c>
      <c r="AF1080">
        <f t="shared" si="150"/>
        <v>1.6445270458097767E-4</v>
      </c>
      <c r="AG1080">
        <v>2000</v>
      </c>
      <c r="AH1080">
        <v>10.792</v>
      </c>
      <c r="AI1080">
        <f t="shared" si="151"/>
        <v>3.0476779944584444E-2</v>
      </c>
      <c r="AJ1080">
        <f t="shared" si="152"/>
        <v>3.6509958227664462E-4</v>
      </c>
    </row>
    <row r="1081" spans="1:36" ht="16">
      <c r="A1081" t="s">
        <v>104</v>
      </c>
      <c r="B1081" t="s">
        <v>105</v>
      </c>
      <c r="C1081" t="s">
        <v>13</v>
      </c>
      <c r="D1081" t="s">
        <v>14</v>
      </c>
      <c r="E1081">
        <v>35</v>
      </c>
      <c r="F1081">
        <v>0.39300000000000002</v>
      </c>
      <c r="G1081">
        <v>2190.9</v>
      </c>
      <c r="H1081" t="s">
        <v>35</v>
      </c>
      <c r="I1081">
        <v>-17.017510400000003</v>
      </c>
      <c r="J1081">
        <v>1.0870571126446364</v>
      </c>
      <c r="K1081" s="13">
        <f t="shared" si="144"/>
        <v>1.1758433177927194</v>
      </c>
      <c r="M1081" t="s">
        <v>151</v>
      </c>
      <c r="N1081" t="s">
        <v>152</v>
      </c>
      <c r="O1081" t="s">
        <v>148</v>
      </c>
      <c r="P1081" t="s">
        <v>154</v>
      </c>
      <c r="Q1081">
        <v>4</v>
      </c>
      <c r="R1081">
        <v>2</v>
      </c>
      <c r="S1081" t="s">
        <v>105</v>
      </c>
      <c r="T1081" t="s">
        <v>35</v>
      </c>
      <c r="U1081">
        <v>2.7457402275809208E-2</v>
      </c>
      <c r="V1081" s="14">
        <v>13.3</v>
      </c>
      <c r="W1081" s="15">
        <v>818.19799999999998</v>
      </c>
      <c r="X1081" s="15">
        <v>504.44940000000003</v>
      </c>
      <c r="Y1081" s="15">
        <f t="shared" si="145"/>
        <v>0.61653707293344651</v>
      </c>
      <c r="Z1081" s="12">
        <f t="shared" si="146"/>
        <v>8.1999430700148395</v>
      </c>
      <c r="AA1081">
        <v>3.9808342668474732</v>
      </c>
      <c r="AB1081">
        <f t="shared" si="147"/>
        <v>0.48547096398807915</v>
      </c>
      <c r="AC1081">
        <f t="shared" si="148"/>
        <v>2.0598554273671352</v>
      </c>
      <c r="AD1081">
        <f t="shared" si="149"/>
        <v>5.655827909922833E-2</v>
      </c>
      <c r="AE1081">
        <v>995</v>
      </c>
      <c r="AF1081">
        <f t="shared" si="150"/>
        <v>5.6842491557013398E-5</v>
      </c>
      <c r="AG1081">
        <v>2000</v>
      </c>
      <c r="AH1081">
        <v>10.792</v>
      </c>
      <c r="AI1081">
        <f t="shared" si="151"/>
        <v>1.0534190429394625E-2</v>
      </c>
      <c r="AJ1081">
        <f t="shared" si="152"/>
        <v>1.2386557424759687E-4</v>
      </c>
    </row>
    <row r="1082" spans="1:36" ht="16">
      <c r="A1082" t="s">
        <v>104</v>
      </c>
      <c r="B1082" t="s">
        <v>105</v>
      </c>
      <c r="C1082" t="s">
        <v>13</v>
      </c>
      <c r="D1082" t="s">
        <v>14</v>
      </c>
      <c r="E1082">
        <v>36</v>
      </c>
      <c r="F1082">
        <v>1.089</v>
      </c>
      <c r="G1082">
        <v>2209.8000000000002</v>
      </c>
      <c r="H1082" t="s">
        <v>36</v>
      </c>
      <c r="I1082">
        <v>-12.6686032</v>
      </c>
      <c r="J1082">
        <v>1.0918139571804784</v>
      </c>
      <c r="K1082" s="13">
        <f t="shared" si="144"/>
        <v>1.1809840424027784</v>
      </c>
      <c r="M1082" t="s">
        <v>151</v>
      </c>
      <c r="N1082" t="s">
        <v>152</v>
      </c>
      <c r="O1082" t="s">
        <v>148</v>
      </c>
      <c r="P1082" t="s">
        <v>154</v>
      </c>
      <c r="Q1082">
        <v>4</v>
      </c>
      <c r="R1082">
        <v>2</v>
      </c>
      <c r="S1082" t="s">
        <v>105</v>
      </c>
      <c r="T1082" t="s">
        <v>36</v>
      </c>
      <c r="U1082">
        <v>7.6084252107776654E-2</v>
      </c>
      <c r="V1082" s="14">
        <v>13.3</v>
      </c>
      <c r="W1082" s="15">
        <v>818.19799999999998</v>
      </c>
      <c r="X1082" s="15">
        <v>504.44940000000003</v>
      </c>
      <c r="Y1082" s="15">
        <f t="shared" si="145"/>
        <v>0.61653707293344651</v>
      </c>
      <c r="Z1082" s="12">
        <f t="shared" si="146"/>
        <v>8.1999430700148395</v>
      </c>
      <c r="AA1082">
        <v>3.9808342668474732</v>
      </c>
      <c r="AB1082">
        <f t="shared" si="147"/>
        <v>0.48547096398807915</v>
      </c>
      <c r="AC1082">
        <f t="shared" si="148"/>
        <v>2.0598554273671352</v>
      </c>
      <c r="AD1082">
        <f t="shared" si="149"/>
        <v>0.15672255964137313</v>
      </c>
      <c r="AE1082">
        <v>995</v>
      </c>
      <c r="AF1082">
        <f t="shared" si="150"/>
        <v>1.575101101923348E-4</v>
      </c>
      <c r="AG1082">
        <v>2000</v>
      </c>
      <c r="AH1082">
        <v>10.792</v>
      </c>
      <c r="AI1082">
        <f t="shared" si="151"/>
        <v>2.9190161266185101E-2</v>
      </c>
      <c r="AJ1082">
        <f t="shared" si="152"/>
        <v>3.4473114650528282E-4</v>
      </c>
    </row>
    <row r="1083" spans="1:36" ht="16">
      <c r="A1083" t="s">
        <v>104</v>
      </c>
      <c r="B1083" t="s">
        <v>105</v>
      </c>
      <c r="C1083" t="s">
        <v>13</v>
      </c>
      <c r="D1083" t="s">
        <v>14</v>
      </c>
      <c r="E1083">
        <v>37</v>
      </c>
      <c r="F1083">
        <v>5.7560000000000002</v>
      </c>
      <c r="G1083">
        <v>2218.3000000000002</v>
      </c>
      <c r="H1083" t="s">
        <v>37</v>
      </c>
      <c r="I1083">
        <v>9.984674</v>
      </c>
      <c r="J1083">
        <v>1.11658476620994</v>
      </c>
      <c r="K1083" s="13">
        <f t="shared" si="144"/>
        <v>1.207753217200517</v>
      </c>
      <c r="M1083" t="s">
        <v>151</v>
      </c>
      <c r="N1083" t="s">
        <v>152</v>
      </c>
      <c r="O1083" t="s">
        <v>148</v>
      </c>
      <c r="P1083" t="s">
        <v>154</v>
      </c>
      <c r="Q1083">
        <v>4</v>
      </c>
      <c r="R1083">
        <v>2</v>
      </c>
      <c r="S1083" t="s">
        <v>105</v>
      </c>
      <c r="T1083" t="s">
        <v>37</v>
      </c>
      <c r="U1083">
        <v>0.40214963740345494</v>
      </c>
      <c r="V1083" s="14">
        <v>13.3</v>
      </c>
      <c r="W1083" s="15">
        <v>818.19799999999998</v>
      </c>
      <c r="X1083" s="15">
        <v>504.44940000000003</v>
      </c>
      <c r="Y1083" s="15">
        <f t="shared" si="145"/>
        <v>0.61653707293344651</v>
      </c>
      <c r="Z1083" s="12">
        <f t="shared" si="146"/>
        <v>8.1999430700148395</v>
      </c>
      <c r="AA1083">
        <v>3.9808342668474732</v>
      </c>
      <c r="AB1083">
        <f t="shared" si="147"/>
        <v>0.48547096398807915</v>
      </c>
      <c r="AC1083">
        <f t="shared" si="148"/>
        <v>2.0598554273671352</v>
      </c>
      <c r="AD1083">
        <f t="shared" si="149"/>
        <v>0.82837011321923215</v>
      </c>
      <c r="AE1083">
        <v>995</v>
      </c>
      <c r="AF1083">
        <f t="shared" si="150"/>
        <v>8.3253277710475596E-4</v>
      </c>
      <c r="AG1083">
        <v>2000</v>
      </c>
      <c r="AH1083">
        <v>10.792</v>
      </c>
      <c r="AI1083">
        <f t="shared" si="151"/>
        <v>0.15428702318472126</v>
      </c>
      <c r="AJ1083">
        <f t="shared" si="152"/>
        <v>1.8634064862363784E-3</v>
      </c>
    </row>
    <row r="1084" spans="1:36" ht="16">
      <c r="A1084" t="s">
        <v>104</v>
      </c>
      <c r="B1084" t="s">
        <v>105</v>
      </c>
      <c r="C1084" t="s">
        <v>13</v>
      </c>
      <c r="D1084" t="s">
        <v>14</v>
      </c>
      <c r="E1084">
        <v>38</v>
      </c>
      <c r="F1084">
        <v>8.6969999999999992</v>
      </c>
      <c r="G1084">
        <v>2227.5</v>
      </c>
      <c r="H1084" t="s">
        <v>38</v>
      </c>
      <c r="I1084">
        <v>-12.737694400000001</v>
      </c>
      <c r="J1084">
        <v>1.0917383886462009</v>
      </c>
      <c r="K1084" s="13">
        <f t="shared" si="144"/>
        <v>1.1809023757602528</v>
      </c>
      <c r="M1084" t="s">
        <v>151</v>
      </c>
      <c r="N1084" t="s">
        <v>152</v>
      </c>
      <c r="O1084" t="s">
        <v>148</v>
      </c>
      <c r="P1084" t="s">
        <v>154</v>
      </c>
      <c r="Q1084">
        <v>4</v>
      </c>
      <c r="R1084">
        <v>2</v>
      </c>
      <c r="S1084" t="s">
        <v>105</v>
      </c>
      <c r="T1084" t="s">
        <v>38</v>
      </c>
      <c r="U1084">
        <v>0.60762602440893809</v>
      </c>
      <c r="V1084" s="14">
        <v>13.3</v>
      </c>
      <c r="W1084" s="15">
        <v>818.19799999999998</v>
      </c>
      <c r="X1084" s="15">
        <v>504.44940000000003</v>
      </c>
      <c r="Y1084" s="15">
        <f t="shared" si="145"/>
        <v>0.61653707293344651</v>
      </c>
      <c r="Z1084" s="12">
        <f t="shared" si="146"/>
        <v>8.1999430700148395</v>
      </c>
      <c r="AA1084">
        <v>3.9808342668474732</v>
      </c>
      <c r="AB1084">
        <f t="shared" si="147"/>
        <v>0.48547096398807915</v>
      </c>
      <c r="AC1084">
        <f t="shared" si="148"/>
        <v>2.0598554273671352</v>
      </c>
      <c r="AD1084">
        <f t="shared" si="149"/>
        <v>1.2516217641882665</v>
      </c>
      <c r="AE1084">
        <v>995</v>
      </c>
      <c r="AF1084">
        <f t="shared" si="150"/>
        <v>1.2579113207922276E-3</v>
      </c>
      <c r="AG1084">
        <v>2000</v>
      </c>
      <c r="AH1084">
        <v>10.792</v>
      </c>
      <c r="AI1084">
        <f t="shared" si="151"/>
        <v>0.23311922179248104</v>
      </c>
      <c r="AJ1084">
        <f t="shared" si="152"/>
        <v>2.7529104285012214E-3</v>
      </c>
    </row>
    <row r="1085" spans="1:36" ht="16">
      <c r="A1085" t="s">
        <v>104</v>
      </c>
      <c r="B1085" t="s">
        <v>105</v>
      </c>
      <c r="C1085" t="s">
        <v>13</v>
      </c>
      <c r="D1085" t="s">
        <v>14</v>
      </c>
      <c r="E1085">
        <v>39</v>
      </c>
      <c r="F1085">
        <v>0.58299999999999996</v>
      </c>
      <c r="G1085">
        <v>2243.8000000000002</v>
      </c>
      <c r="H1085" t="s">
        <v>39</v>
      </c>
      <c r="I1085">
        <v>-14.240428</v>
      </c>
      <c r="J1085">
        <v>1.0900947444565054</v>
      </c>
      <c r="K1085" s="13">
        <f t="shared" si="144"/>
        <v>1.1791260928891072</v>
      </c>
      <c r="M1085" t="s">
        <v>151</v>
      </c>
      <c r="N1085" t="s">
        <v>152</v>
      </c>
      <c r="O1085" t="s">
        <v>148</v>
      </c>
      <c r="P1085" t="s">
        <v>154</v>
      </c>
      <c r="Q1085">
        <v>4</v>
      </c>
      <c r="R1085">
        <v>2</v>
      </c>
      <c r="S1085" t="s">
        <v>105</v>
      </c>
      <c r="T1085" t="s">
        <v>39</v>
      </c>
      <c r="U1085">
        <v>4.0731973350627906E-2</v>
      </c>
      <c r="V1085" s="14">
        <v>13.3</v>
      </c>
      <c r="W1085" s="15">
        <v>818.19799999999998</v>
      </c>
      <c r="X1085" s="15">
        <v>504.44940000000003</v>
      </c>
      <c r="Y1085" s="15">
        <f t="shared" si="145"/>
        <v>0.61653707293344651</v>
      </c>
      <c r="Z1085" s="12">
        <f t="shared" si="146"/>
        <v>8.1999430700148395</v>
      </c>
      <c r="AA1085">
        <v>3.9808342668474732</v>
      </c>
      <c r="AB1085">
        <f t="shared" si="147"/>
        <v>0.48547096398807915</v>
      </c>
      <c r="AC1085">
        <f t="shared" si="148"/>
        <v>2.0598554273671352</v>
      </c>
      <c r="AD1085">
        <f t="shared" si="149"/>
        <v>8.3901976373664408E-2</v>
      </c>
      <c r="AE1085">
        <v>995</v>
      </c>
      <c r="AF1085">
        <f t="shared" si="150"/>
        <v>8.4323594345391369E-5</v>
      </c>
      <c r="AG1085">
        <v>2000</v>
      </c>
      <c r="AH1085">
        <v>10.792</v>
      </c>
      <c r="AI1085">
        <f t="shared" si="151"/>
        <v>1.5627056031392025E-2</v>
      </c>
      <c r="AJ1085">
        <f t="shared" si="152"/>
        <v>1.8426269521654433E-4</v>
      </c>
    </row>
    <row r="1086" spans="1:36" ht="16">
      <c r="A1086" t="s">
        <v>104</v>
      </c>
      <c r="B1086" t="s">
        <v>105</v>
      </c>
      <c r="C1086" t="s">
        <v>13</v>
      </c>
      <c r="D1086" t="s">
        <v>14</v>
      </c>
      <c r="E1086">
        <v>40</v>
      </c>
      <c r="F1086">
        <v>2.3620000000000001</v>
      </c>
      <c r="G1086">
        <v>2255.6999999999998</v>
      </c>
      <c r="H1086" t="s">
        <v>40</v>
      </c>
      <c r="I1086">
        <v>-9.8569752000000008</v>
      </c>
      <c r="J1086">
        <v>1.0948890787402568</v>
      </c>
      <c r="K1086" s="13">
        <f t="shared" si="144"/>
        <v>1.1843073065389793</v>
      </c>
      <c r="M1086" t="s">
        <v>151</v>
      </c>
      <c r="N1086" t="s">
        <v>152</v>
      </c>
      <c r="O1086" t="s">
        <v>148</v>
      </c>
      <c r="P1086" t="s">
        <v>154</v>
      </c>
      <c r="Q1086">
        <v>4</v>
      </c>
      <c r="R1086">
        <v>2</v>
      </c>
      <c r="S1086" t="s">
        <v>105</v>
      </c>
      <c r="T1086" t="s">
        <v>40</v>
      </c>
      <c r="U1086">
        <v>0.16502387830906196</v>
      </c>
      <c r="V1086" s="14">
        <v>13.3</v>
      </c>
      <c r="W1086" s="15">
        <v>818.19799999999998</v>
      </c>
      <c r="X1086" s="15">
        <v>504.44940000000003</v>
      </c>
      <c r="Y1086" s="15">
        <f t="shared" si="145"/>
        <v>0.61653707293344651</v>
      </c>
      <c r="Z1086" s="12">
        <f t="shared" si="146"/>
        <v>8.1999430700148395</v>
      </c>
      <c r="AA1086">
        <v>3.9808342668474732</v>
      </c>
      <c r="AB1086">
        <f t="shared" si="147"/>
        <v>0.48547096398807915</v>
      </c>
      <c r="AC1086">
        <f t="shared" si="148"/>
        <v>2.0598554273671352</v>
      </c>
      <c r="AD1086">
        <f t="shared" si="149"/>
        <v>0.33992533138009495</v>
      </c>
      <c r="AE1086">
        <v>995</v>
      </c>
      <c r="AF1086">
        <f t="shared" si="150"/>
        <v>3.4163349887446728E-4</v>
      </c>
      <c r="AG1086">
        <v>2000</v>
      </c>
      <c r="AH1086">
        <v>10.792</v>
      </c>
      <c r="AI1086">
        <f t="shared" si="151"/>
        <v>6.3312360799567688E-2</v>
      </c>
      <c r="AJ1086">
        <f t="shared" si="152"/>
        <v>7.4981291489160072E-4</v>
      </c>
    </row>
    <row r="1087" spans="1:36" ht="16">
      <c r="A1087" t="s">
        <v>104</v>
      </c>
      <c r="B1087" t="s">
        <v>105</v>
      </c>
      <c r="C1087" t="s">
        <v>13</v>
      </c>
      <c r="D1087" t="s">
        <v>14</v>
      </c>
      <c r="E1087">
        <v>41</v>
      </c>
      <c r="F1087">
        <v>1.125</v>
      </c>
      <c r="G1087">
        <v>2265.8000000000002</v>
      </c>
      <c r="I1087">
        <v>-18.5212036</v>
      </c>
      <c r="J1087">
        <v>1.0854122631663057</v>
      </c>
      <c r="K1087" s="13">
        <f t="shared" si="144"/>
        <v>1.1740657186243695</v>
      </c>
      <c r="M1087" t="s">
        <v>151</v>
      </c>
      <c r="N1087" t="s">
        <v>152</v>
      </c>
      <c r="O1087" t="s">
        <v>148</v>
      </c>
      <c r="P1087" t="s">
        <v>154</v>
      </c>
      <c r="Q1087">
        <v>4</v>
      </c>
      <c r="R1087">
        <v>2</v>
      </c>
      <c r="S1087" t="s">
        <v>105</v>
      </c>
      <c r="U1087">
        <v>7.8599433995637041E-2</v>
      </c>
      <c r="V1087" s="14">
        <v>13.3</v>
      </c>
      <c r="W1087" s="15">
        <v>818.19799999999998</v>
      </c>
      <c r="X1087" s="15">
        <v>504.44940000000003</v>
      </c>
      <c r="Y1087" s="15">
        <f t="shared" si="145"/>
        <v>0.61653707293344651</v>
      </c>
      <c r="Z1087" s="12">
        <f t="shared" si="146"/>
        <v>8.1999430700148395</v>
      </c>
      <c r="AA1087">
        <v>3.9808342668474732</v>
      </c>
      <c r="AB1087">
        <f t="shared" si="147"/>
        <v>0.48547096398807915</v>
      </c>
      <c r="AC1087">
        <f t="shared" si="148"/>
        <v>2.0598554273671352</v>
      </c>
      <c r="AD1087">
        <f t="shared" si="149"/>
        <v>0.16190347070389788</v>
      </c>
      <c r="AE1087">
        <v>995</v>
      </c>
      <c r="AF1087">
        <f t="shared" si="150"/>
        <v>1.6271705598381697E-4</v>
      </c>
      <c r="AG1087">
        <v>2000</v>
      </c>
      <c r="AH1087">
        <v>10.792</v>
      </c>
      <c r="AI1087">
        <f t="shared" si="151"/>
        <v>3.0155125274984613E-2</v>
      </c>
      <c r="AJ1087">
        <f t="shared" si="152"/>
        <v>3.5404098826182699E-4</v>
      </c>
    </row>
    <row r="1088" spans="1:36" ht="16">
      <c r="A1088" t="s">
        <v>104</v>
      </c>
      <c r="B1088" t="s">
        <v>105</v>
      </c>
      <c r="C1088" t="s">
        <v>13</v>
      </c>
      <c r="D1088" t="s">
        <v>14</v>
      </c>
      <c r="E1088">
        <v>42</v>
      </c>
      <c r="F1088">
        <v>1.413</v>
      </c>
      <c r="G1088">
        <v>2282.3000000000002</v>
      </c>
      <c r="H1088" t="s">
        <v>51</v>
      </c>
      <c r="I1088">
        <v>-33.900712800000001</v>
      </c>
      <c r="J1088">
        <v>1.0685858908064392</v>
      </c>
      <c r="K1088" s="13">
        <f t="shared" si="144"/>
        <v>1.1558810749112665</v>
      </c>
      <c r="M1088" t="s">
        <v>151</v>
      </c>
      <c r="N1088" t="s">
        <v>152</v>
      </c>
      <c r="O1088" t="s">
        <v>148</v>
      </c>
      <c r="P1088" t="s">
        <v>154</v>
      </c>
      <c r="Q1088">
        <v>4</v>
      </c>
      <c r="R1088">
        <v>2</v>
      </c>
      <c r="S1088" t="s">
        <v>105</v>
      </c>
      <c r="T1088" t="s">
        <v>51</v>
      </c>
      <c r="U1088">
        <v>9.8720889098520115E-2</v>
      </c>
      <c r="V1088" s="14">
        <v>13.3</v>
      </c>
      <c r="W1088" s="15">
        <v>818.19799999999998</v>
      </c>
      <c r="X1088" s="15">
        <v>504.44940000000003</v>
      </c>
      <c r="Y1088" s="15">
        <f t="shared" si="145"/>
        <v>0.61653707293344651</v>
      </c>
      <c r="Z1088" s="12">
        <f t="shared" si="146"/>
        <v>8.1999430700148395</v>
      </c>
      <c r="AA1088">
        <v>3.9808342668474732</v>
      </c>
      <c r="AB1088">
        <f t="shared" si="147"/>
        <v>0.48547096398807915</v>
      </c>
      <c r="AC1088">
        <f t="shared" si="148"/>
        <v>2.0598554273671352</v>
      </c>
      <c r="AD1088">
        <f t="shared" si="149"/>
        <v>0.2033507592040957</v>
      </c>
      <c r="AE1088">
        <v>995</v>
      </c>
      <c r="AF1088">
        <f t="shared" si="150"/>
        <v>2.0437262231567406E-4</v>
      </c>
      <c r="AG1088">
        <v>2000</v>
      </c>
      <c r="AH1088">
        <v>10.792</v>
      </c>
      <c r="AI1088">
        <f t="shared" si="151"/>
        <v>3.787483734538067E-2</v>
      </c>
      <c r="AJ1088">
        <f t="shared" si="152"/>
        <v>4.3778807702867987E-4</v>
      </c>
    </row>
    <row r="1089" spans="1:36" ht="16">
      <c r="A1089" t="s">
        <v>104</v>
      </c>
      <c r="B1089" t="s">
        <v>105</v>
      </c>
      <c r="C1089" t="s">
        <v>13</v>
      </c>
      <c r="D1089" t="s">
        <v>14</v>
      </c>
      <c r="E1089">
        <v>43</v>
      </c>
      <c r="F1089">
        <v>0.38300000000000001</v>
      </c>
      <c r="G1089">
        <v>2315.6999999999998</v>
      </c>
      <c r="I1089">
        <v>-18.300495600000001</v>
      </c>
      <c r="J1089">
        <v>1.0856536931265597</v>
      </c>
      <c r="K1089" s="13">
        <f t="shared" si="144"/>
        <v>1.1743266338020533</v>
      </c>
      <c r="M1089" t="s">
        <v>151</v>
      </c>
      <c r="N1089" t="s">
        <v>152</v>
      </c>
      <c r="O1089" t="s">
        <v>148</v>
      </c>
      <c r="P1089" t="s">
        <v>154</v>
      </c>
      <c r="Q1089">
        <v>4</v>
      </c>
      <c r="R1089">
        <v>2</v>
      </c>
      <c r="S1089" t="s">
        <v>105</v>
      </c>
      <c r="U1089">
        <v>2.6758740640292433E-2</v>
      </c>
      <c r="V1089" s="14">
        <v>13.3</v>
      </c>
      <c r="W1089" s="15">
        <v>818.19799999999998</v>
      </c>
      <c r="X1089" s="15">
        <v>504.44940000000003</v>
      </c>
      <c r="Y1089" s="15">
        <f t="shared" si="145"/>
        <v>0.61653707293344651</v>
      </c>
      <c r="Z1089" s="12">
        <f t="shared" si="146"/>
        <v>8.1999430700148395</v>
      </c>
      <c r="AA1089">
        <v>3.9808342668474732</v>
      </c>
      <c r="AB1089">
        <f t="shared" si="147"/>
        <v>0.48547096398807915</v>
      </c>
      <c r="AC1089">
        <f t="shared" si="148"/>
        <v>2.0598554273671352</v>
      </c>
      <c r="AD1089">
        <f t="shared" si="149"/>
        <v>5.5119137137415897E-2</v>
      </c>
      <c r="AE1089">
        <v>995</v>
      </c>
      <c r="AF1089">
        <f t="shared" si="150"/>
        <v>5.5396117726046125E-5</v>
      </c>
      <c r="AG1089">
        <v>2000</v>
      </c>
      <c r="AH1089">
        <v>10.792</v>
      </c>
      <c r="AI1089">
        <f t="shared" si="151"/>
        <v>1.0266144871394762E-2</v>
      </c>
      <c r="AJ1089">
        <f t="shared" si="152"/>
        <v>1.2055807348949222E-4</v>
      </c>
    </row>
    <row r="1090" spans="1:36" ht="16">
      <c r="A1090" t="s">
        <v>104</v>
      </c>
      <c r="B1090" t="s">
        <v>105</v>
      </c>
      <c r="C1090" t="s">
        <v>13</v>
      </c>
      <c r="D1090" t="s">
        <v>14</v>
      </c>
      <c r="E1090">
        <v>44</v>
      </c>
      <c r="F1090">
        <v>3.3170000000000002</v>
      </c>
      <c r="G1090">
        <v>2322.4</v>
      </c>
      <c r="I1090">
        <v>13.197414800000001</v>
      </c>
      <c r="J1090">
        <v>1.1200968157707223</v>
      </c>
      <c r="K1090" s="13">
        <f t="shared" ref="K1090:K1153" si="153">((J1090*13.003355)/(((100-J1090)*12.0107)+(J1090*13.003355)))*100</f>
        <v>1.2115485099949561</v>
      </c>
      <c r="M1090" t="s">
        <v>151</v>
      </c>
      <c r="N1090" t="s">
        <v>152</v>
      </c>
      <c r="O1090" t="s">
        <v>148</v>
      </c>
      <c r="P1090" t="s">
        <v>154</v>
      </c>
      <c r="Q1090">
        <v>4</v>
      </c>
      <c r="R1090">
        <v>2</v>
      </c>
      <c r="S1090" t="s">
        <v>105</v>
      </c>
      <c r="U1090">
        <v>0.23174606450091384</v>
      </c>
      <c r="V1090" s="14">
        <v>13.3</v>
      </c>
      <c r="W1090" s="15">
        <v>818.19799999999998</v>
      </c>
      <c r="X1090" s="15">
        <v>504.44940000000003</v>
      </c>
      <c r="Y1090" s="15">
        <f t="shared" ref="Y1090:Y1153" si="154">X1090/W1090</f>
        <v>0.61653707293344651</v>
      </c>
      <c r="Z1090" s="12">
        <f t="shared" ref="Z1090:Z1153" si="155">V1090*Y1090</f>
        <v>8.1999430700148395</v>
      </c>
      <c r="AA1090">
        <v>3.9808342668474732</v>
      </c>
      <c r="AB1090">
        <f t="shared" ref="AB1090:AB1153" si="156">AA1090/Z1090</f>
        <v>0.48547096398807915</v>
      </c>
      <c r="AC1090">
        <f t="shared" ref="AC1090:AC1153" si="157">1/AB1090</f>
        <v>2.0598554273671352</v>
      </c>
      <c r="AD1090">
        <f t="shared" ref="AD1090:AD1153" si="158">U1090*AC1090</f>
        <v>0.47736338873318157</v>
      </c>
      <c r="AE1090">
        <v>995</v>
      </c>
      <c r="AF1090">
        <f t="shared" ref="AF1090:AF1153" si="159">AD1090/AE1090</f>
        <v>4.7976219973184077E-4</v>
      </c>
      <c r="AG1090">
        <v>2000</v>
      </c>
      <c r="AH1090">
        <v>10.792</v>
      </c>
      <c r="AI1090">
        <f t="shared" ref="AI1090:AI1153" si="160">AF1090*AG1090/AH1090</f>
        <v>8.8910711588554625E-2</v>
      </c>
      <c r="AJ1090">
        <f t="shared" ref="AJ1090:AJ1153" si="161">AI1090*(K1090/100)</f>
        <v>1.0771964014770464E-3</v>
      </c>
    </row>
    <row r="1091" spans="1:36" ht="16">
      <c r="A1091" t="s">
        <v>104</v>
      </c>
      <c r="B1091" t="s">
        <v>105</v>
      </c>
      <c r="C1091" t="s">
        <v>13</v>
      </c>
      <c r="D1091" t="s">
        <v>14</v>
      </c>
      <c r="E1091">
        <v>45</v>
      </c>
      <c r="F1091">
        <v>0.23200000000000001</v>
      </c>
      <c r="G1091">
        <v>2392.1999999999998</v>
      </c>
      <c r="I1091">
        <v>-1.9450731999999999</v>
      </c>
      <c r="J1091">
        <v>1.1035414237954111</v>
      </c>
      <c r="K1091" s="13">
        <f t="shared" si="153"/>
        <v>1.1936577497697369</v>
      </c>
      <c r="M1091" t="s">
        <v>151</v>
      </c>
      <c r="N1091" t="s">
        <v>152</v>
      </c>
      <c r="O1091" t="s">
        <v>148</v>
      </c>
      <c r="P1091" t="s">
        <v>154</v>
      </c>
      <c r="Q1091">
        <v>4</v>
      </c>
      <c r="R1091">
        <v>2</v>
      </c>
      <c r="S1091" t="s">
        <v>105</v>
      </c>
      <c r="U1091">
        <v>1.6208949943989151E-2</v>
      </c>
      <c r="V1091" s="14">
        <v>13.3</v>
      </c>
      <c r="W1091" s="15">
        <v>818.19799999999998</v>
      </c>
      <c r="X1091" s="15">
        <v>504.44940000000003</v>
      </c>
      <c r="Y1091" s="15">
        <f t="shared" si="154"/>
        <v>0.61653707293344651</v>
      </c>
      <c r="Z1091" s="12">
        <f t="shared" si="155"/>
        <v>8.1999430700148395</v>
      </c>
      <c r="AA1091">
        <v>3.9808342668474732</v>
      </c>
      <c r="AB1091">
        <f t="shared" si="156"/>
        <v>0.48547096398807915</v>
      </c>
      <c r="AC1091">
        <f t="shared" si="157"/>
        <v>2.0598554273671352</v>
      </c>
      <c r="AD1091">
        <f t="shared" si="158"/>
        <v>3.3388093514048277E-2</v>
      </c>
      <c r="AE1091">
        <v>995</v>
      </c>
      <c r="AF1091">
        <f t="shared" si="159"/>
        <v>3.355587287844048E-5</v>
      </c>
      <c r="AG1091">
        <v>2000</v>
      </c>
      <c r="AH1091">
        <v>10.792</v>
      </c>
      <c r="AI1091">
        <f t="shared" si="160"/>
        <v>6.2186569455968278E-3</v>
      </c>
      <c r="AJ1091">
        <f t="shared" si="161"/>
        <v>7.4229480562710553E-5</v>
      </c>
    </row>
    <row r="1092" spans="1:36" ht="16">
      <c r="A1092" t="s">
        <v>104</v>
      </c>
      <c r="B1092" t="s">
        <v>105</v>
      </c>
      <c r="C1092" t="s">
        <v>13</v>
      </c>
      <c r="D1092" t="s">
        <v>14</v>
      </c>
      <c r="E1092">
        <v>46</v>
      </c>
      <c r="F1092">
        <v>5.2409999999999997</v>
      </c>
      <c r="G1092">
        <v>2416.5</v>
      </c>
      <c r="H1092" t="s">
        <v>42</v>
      </c>
      <c r="I1092">
        <v>-19.357974800000001</v>
      </c>
      <c r="J1092">
        <v>1.0844969180037234</v>
      </c>
      <c r="K1092" s="13">
        <f t="shared" si="153"/>
        <v>1.1730764972633934</v>
      </c>
      <c r="M1092" t="s">
        <v>151</v>
      </c>
      <c r="N1092" t="s">
        <v>152</v>
      </c>
      <c r="O1092" t="s">
        <v>148</v>
      </c>
      <c r="P1092" t="s">
        <v>154</v>
      </c>
      <c r="Q1092">
        <v>4</v>
      </c>
      <c r="R1092">
        <v>2</v>
      </c>
      <c r="S1092" t="s">
        <v>105</v>
      </c>
      <c r="T1092" t="s">
        <v>42</v>
      </c>
      <c r="U1092">
        <v>0.36616856317434104</v>
      </c>
      <c r="V1092" s="14">
        <v>13.3</v>
      </c>
      <c r="W1092" s="15">
        <v>818.19799999999998</v>
      </c>
      <c r="X1092" s="15">
        <v>504.44940000000003</v>
      </c>
      <c r="Y1092" s="15">
        <f t="shared" si="154"/>
        <v>0.61653707293344651</v>
      </c>
      <c r="Z1092" s="12">
        <f t="shared" si="155"/>
        <v>8.1999430700148395</v>
      </c>
      <c r="AA1092">
        <v>3.9808342668474732</v>
      </c>
      <c r="AB1092">
        <f t="shared" si="156"/>
        <v>0.48547096398807915</v>
      </c>
      <c r="AC1092">
        <f t="shared" si="157"/>
        <v>2.0598554273671352</v>
      </c>
      <c r="AD1092">
        <f t="shared" si="158"/>
        <v>0.75425430218589218</v>
      </c>
      <c r="AE1092">
        <v>995</v>
      </c>
      <c r="AF1092">
        <f t="shared" si="159"/>
        <v>7.5804452480994185E-4</v>
      </c>
      <c r="AG1092">
        <v>2000</v>
      </c>
      <c r="AH1092">
        <v>10.792</v>
      </c>
      <c r="AI1092">
        <f t="shared" si="160"/>
        <v>0.14048267694772829</v>
      </c>
      <c r="AJ1092">
        <f t="shared" si="161"/>
        <v>1.6479692660002594E-3</v>
      </c>
    </row>
    <row r="1093" spans="1:36" ht="16">
      <c r="A1093" t="s">
        <v>104</v>
      </c>
      <c r="B1093" t="s">
        <v>105</v>
      </c>
      <c r="C1093" t="s">
        <v>13</v>
      </c>
      <c r="D1093" t="s">
        <v>14</v>
      </c>
      <c r="E1093">
        <v>47</v>
      </c>
      <c r="F1093">
        <v>56.978000000000002</v>
      </c>
      <c r="G1093">
        <v>2433.8000000000002</v>
      </c>
      <c r="H1093" t="s">
        <v>43</v>
      </c>
      <c r="I1093">
        <v>-29.488472000000002</v>
      </c>
      <c r="J1093">
        <v>1.0734138090005823</v>
      </c>
      <c r="K1093" s="13">
        <f t="shared" si="153"/>
        <v>1.161098767720498</v>
      </c>
      <c r="M1093" t="s">
        <v>151</v>
      </c>
      <c r="N1093" t="s">
        <v>152</v>
      </c>
      <c r="O1093" t="s">
        <v>148</v>
      </c>
      <c r="P1093" t="s">
        <v>154</v>
      </c>
      <c r="Q1093">
        <v>4</v>
      </c>
      <c r="R1093">
        <v>2</v>
      </c>
      <c r="S1093" t="s">
        <v>105</v>
      </c>
      <c r="T1093" t="s">
        <v>43</v>
      </c>
      <c r="U1093">
        <v>3.9808342668474732</v>
      </c>
      <c r="V1093" s="14">
        <v>13.3</v>
      </c>
      <c r="W1093" s="15">
        <v>818.19799999999998</v>
      </c>
      <c r="X1093" s="15">
        <v>504.44940000000003</v>
      </c>
      <c r="Y1093" s="15">
        <f t="shared" si="154"/>
        <v>0.61653707293344651</v>
      </c>
      <c r="Z1093" s="12">
        <f t="shared" si="155"/>
        <v>8.1999430700148395</v>
      </c>
      <c r="AA1093">
        <v>3.9808342668474732</v>
      </c>
      <c r="AB1093">
        <f t="shared" si="156"/>
        <v>0.48547096398807915</v>
      </c>
      <c r="AC1093">
        <f t="shared" si="157"/>
        <v>2.0598554273671352</v>
      </c>
      <c r="AD1093">
        <f t="shared" si="158"/>
        <v>8.1999430700148377</v>
      </c>
      <c r="AE1093">
        <v>995</v>
      </c>
      <c r="AF1093">
        <f t="shared" si="159"/>
        <v>8.2411488140852647E-3</v>
      </c>
      <c r="AG1093">
        <v>2000</v>
      </c>
      <c r="AH1093">
        <v>10.792</v>
      </c>
      <c r="AI1093">
        <f t="shared" si="160"/>
        <v>1.5272699803716205</v>
      </c>
      <c r="AJ1093">
        <f t="shared" si="161"/>
        <v>1.773311292185998E-2</v>
      </c>
    </row>
    <row r="1094" spans="1:36" ht="16">
      <c r="A1094" t="s">
        <v>104</v>
      </c>
      <c r="B1094" t="s">
        <v>105</v>
      </c>
      <c r="C1094" t="s">
        <v>13</v>
      </c>
      <c r="D1094" t="s">
        <v>14</v>
      </c>
      <c r="E1094">
        <v>48</v>
      </c>
      <c r="F1094">
        <v>1.1180000000000001</v>
      </c>
      <c r="G1094">
        <v>2504.6999999999998</v>
      </c>
      <c r="H1094" t="s">
        <v>44</v>
      </c>
      <c r="I1094">
        <v>-23.637790799999998</v>
      </c>
      <c r="J1094">
        <v>1.0798149564908484</v>
      </c>
      <c r="K1094" s="13">
        <f t="shared" si="153"/>
        <v>1.1680166379496584</v>
      </c>
      <c r="M1094" t="s">
        <v>151</v>
      </c>
      <c r="N1094" t="s">
        <v>152</v>
      </c>
      <c r="O1094" t="s">
        <v>148</v>
      </c>
      <c r="P1094" t="s">
        <v>154</v>
      </c>
      <c r="Q1094">
        <v>4</v>
      </c>
      <c r="R1094">
        <v>2</v>
      </c>
      <c r="S1094" t="s">
        <v>105</v>
      </c>
      <c r="T1094" t="s">
        <v>44</v>
      </c>
      <c r="U1094">
        <v>7.811037085077531E-2</v>
      </c>
      <c r="V1094" s="14">
        <v>13.3</v>
      </c>
      <c r="W1094" s="15">
        <v>818.19799999999998</v>
      </c>
      <c r="X1094" s="15">
        <v>504.44940000000003</v>
      </c>
      <c r="Y1094" s="15">
        <f t="shared" si="154"/>
        <v>0.61653707293344651</v>
      </c>
      <c r="Z1094" s="12">
        <f t="shared" si="155"/>
        <v>8.1999430700148395</v>
      </c>
      <c r="AA1094">
        <v>3.9808342668474732</v>
      </c>
      <c r="AB1094">
        <f t="shared" si="156"/>
        <v>0.48547096398807915</v>
      </c>
      <c r="AC1094">
        <f t="shared" si="157"/>
        <v>2.0598554273671352</v>
      </c>
      <c r="AD1094">
        <f t="shared" si="158"/>
        <v>0.16089607133062919</v>
      </c>
      <c r="AE1094">
        <v>995</v>
      </c>
      <c r="AF1094">
        <f t="shared" si="159"/>
        <v>1.617045943021399E-4</v>
      </c>
      <c r="AG1094">
        <v>2000</v>
      </c>
      <c r="AH1094">
        <v>10.792</v>
      </c>
      <c r="AI1094">
        <f t="shared" si="160"/>
        <v>2.9967493384384713E-2</v>
      </c>
      <c r="AJ1094">
        <f t="shared" si="161"/>
        <v>3.5002530870607661E-4</v>
      </c>
    </row>
    <row r="1095" spans="1:36" ht="16">
      <c r="A1095" t="s">
        <v>104</v>
      </c>
      <c r="B1095" t="s">
        <v>105</v>
      </c>
      <c r="C1095" t="s">
        <v>13</v>
      </c>
      <c r="D1095" t="s">
        <v>14</v>
      </c>
      <c r="E1095">
        <v>49</v>
      </c>
      <c r="F1095">
        <v>0.64900000000000002</v>
      </c>
      <c r="G1095">
        <v>2565.5</v>
      </c>
      <c r="H1095" t="s">
        <v>45</v>
      </c>
      <c r="I1095">
        <v>-20.7781828</v>
      </c>
      <c r="J1095">
        <v>1.0829433117482212</v>
      </c>
      <c r="K1095" s="13">
        <f t="shared" si="153"/>
        <v>1.1713974982469395</v>
      </c>
      <c r="M1095" t="s">
        <v>151</v>
      </c>
      <c r="N1095" t="s">
        <v>152</v>
      </c>
      <c r="O1095" t="s">
        <v>148</v>
      </c>
      <c r="P1095" t="s">
        <v>154</v>
      </c>
      <c r="Q1095">
        <v>4</v>
      </c>
      <c r="R1095">
        <v>2</v>
      </c>
      <c r="S1095" t="s">
        <v>105</v>
      </c>
      <c r="T1095" t="s">
        <v>45</v>
      </c>
      <c r="U1095">
        <v>4.534314014503861E-2</v>
      </c>
      <c r="V1095" s="14">
        <v>13.3</v>
      </c>
      <c r="W1095" s="15">
        <v>818.19799999999998</v>
      </c>
      <c r="X1095" s="15">
        <v>504.44940000000003</v>
      </c>
      <c r="Y1095" s="15">
        <f t="shared" si="154"/>
        <v>0.61653707293344651</v>
      </c>
      <c r="Z1095" s="12">
        <f t="shared" si="155"/>
        <v>8.1999430700148395</v>
      </c>
      <c r="AA1095">
        <v>3.9808342668474732</v>
      </c>
      <c r="AB1095">
        <f t="shared" si="156"/>
        <v>0.48547096398807915</v>
      </c>
      <c r="AC1095">
        <f t="shared" si="157"/>
        <v>2.0598554273671352</v>
      </c>
      <c r="AD1095">
        <f t="shared" si="158"/>
        <v>9.3400313321626419E-2</v>
      </c>
      <c r="AE1095">
        <v>995</v>
      </c>
      <c r="AF1095">
        <f t="shared" si="159"/>
        <v>9.3869661629775292E-5</v>
      </c>
      <c r="AG1095">
        <v>2000</v>
      </c>
      <c r="AH1095">
        <v>10.792</v>
      </c>
      <c r="AI1095">
        <f t="shared" si="160"/>
        <v>1.7396156714191122E-2</v>
      </c>
      <c r="AJ1095">
        <f t="shared" si="161"/>
        <v>2.0377814454115178E-4</v>
      </c>
    </row>
    <row r="1096" spans="1:36" ht="16">
      <c r="A1096" t="s">
        <v>104</v>
      </c>
      <c r="B1096" t="s">
        <v>105</v>
      </c>
      <c r="C1096" t="s">
        <v>13</v>
      </c>
      <c r="D1096" t="s">
        <v>14</v>
      </c>
      <c r="E1096">
        <v>50</v>
      </c>
      <c r="F1096">
        <v>0.54100000000000004</v>
      </c>
      <c r="G1096">
        <v>2601.1999999999998</v>
      </c>
      <c r="H1096" t="s">
        <v>46</v>
      </c>
      <c r="I1096">
        <v>-17.296753999999996</v>
      </c>
      <c r="J1096">
        <v>1.0867516597302738</v>
      </c>
      <c r="K1096" s="13">
        <f t="shared" si="153"/>
        <v>1.1755132132736286</v>
      </c>
      <c r="M1096" t="s">
        <v>151</v>
      </c>
      <c r="N1096" t="s">
        <v>152</v>
      </c>
      <c r="O1096" t="s">
        <v>148</v>
      </c>
      <c r="P1096" t="s">
        <v>154</v>
      </c>
      <c r="Q1096">
        <v>4</v>
      </c>
      <c r="R1096">
        <v>2</v>
      </c>
      <c r="S1096" t="s">
        <v>105</v>
      </c>
      <c r="T1096" t="s">
        <v>46</v>
      </c>
      <c r="U1096">
        <v>3.7797594481457461E-2</v>
      </c>
      <c r="V1096" s="14">
        <v>13.3</v>
      </c>
      <c r="W1096" s="15">
        <v>818.19799999999998</v>
      </c>
      <c r="X1096" s="15">
        <v>504.44940000000003</v>
      </c>
      <c r="Y1096" s="15">
        <f t="shared" si="154"/>
        <v>0.61653707293344651</v>
      </c>
      <c r="Z1096" s="12">
        <f t="shared" si="155"/>
        <v>8.1999430700148395</v>
      </c>
      <c r="AA1096">
        <v>3.9808342668474732</v>
      </c>
      <c r="AB1096">
        <f t="shared" si="156"/>
        <v>0.48547096398807915</v>
      </c>
      <c r="AC1096">
        <f t="shared" si="157"/>
        <v>2.0598554273671352</v>
      </c>
      <c r="AD1096">
        <f t="shared" si="158"/>
        <v>7.7857580134052237E-2</v>
      </c>
      <c r="AE1096">
        <v>995</v>
      </c>
      <c r="AF1096">
        <f t="shared" si="159"/>
        <v>7.8248824255328881E-5</v>
      </c>
      <c r="AG1096">
        <v>2000</v>
      </c>
      <c r="AH1096">
        <v>10.792</v>
      </c>
      <c r="AI1096">
        <f t="shared" si="160"/>
        <v>1.4501264687792602E-2</v>
      </c>
      <c r="AJ1096">
        <f t="shared" si="161"/>
        <v>1.7046428249678483E-4</v>
      </c>
    </row>
    <row r="1097" spans="1:36" ht="16">
      <c r="A1097" t="s">
        <v>104</v>
      </c>
      <c r="B1097" t="s">
        <v>105</v>
      </c>
      <c r="C1097" t="s">
        <v>13</v>
      </c>
      <c r="D1097" t="s">
        <v>14</v>
      </c>
      <c r="E1097">
        <v>51</v>
      </c>
      <c r="F1097">
        <v>0.55900000000000005</v>
      </c>
      <c r="G1097">
        <v>2748.4</v>
      </c>
      <c r="I1097">
        <v>-23.762538800000002</v>
      </c>
      <c r="J1097">
        <v>1.0796784801128478</v>
      </c>
      <c r="K1097" s="13">
        <f t="shared" si="153"/>
        <v>1.1678691454899324</v>
      </c>
      <c r="M1097" t="s">
        <v>151</v>
      </c>
      <c r="N1097" t="s">
        <v>152</v>
      </c>
      <c r="O1097" t="s">
        <v>148</v>
      </c>
      <c r="P1097" t="s">
        <v>154</v>
      </c>
      <c r="Q1097">
        <v>4</v>
      </c>
      <c r="R1097">
        <v>2</v>
      </c>
      <c r="S1097" t="s">
        <v>105</v>
      </c>
      <c r="U1097">
        <v>3.9055185425387655E-2</v>
      </c>
      <c r="V1097" s="14">
        <v>13.3</v>
      </c>
      <c r="W1097" s="15">
        <v>818.19799999999998</v>
      </c>
      <c r="X1097" s="15">
        <v>504.44940000000003</v>
      </c>
      <c r="Y1097" s="15">
        <f t="shared" si="154"/>
        <v>0.61653707293344651</v>
      </c>
      <c r="Z1097" s="12">
        <f t="shared" si="155"/>
        <v>8.1999430700148395</v>
      </c>
      <c r="AA1097">
        <v>3.9808342668474732</v>
      </c>
      <c r="AB1097">
        <f t="shared" si="156"/>
        <v>0.48547096398807915</v>
      </c>
      <c r="AC1097">
        <f t="shared" si="157"/>
        <v>2.0598554273671352</v>
      </c>
      <c r="AD1097">
        <f t="shared" si="158"/>
        <v>8.0448035665314596E-2</v>
      </c>
      <c r="AE1097">
        <v>995</v>
      </c>
      <c r="AF1097">
        <f t="shared" si="159"/>
        <v>8.0852297151069949E-5</v>
      </c>
      <c r="AG1097">
        <v>2000</v>
      </c>
      <c r="AH1097">
        <v>10.792</v>
      </c>
      <c r="AI1097">
        <f t="shared" si="160"/>
        <v>1.4983746692192356E-2</v>
      </c>
      <c r="AJ1097">
        <f t="shared" si="161"/>
        <v>1.749905544564829E-4</v>
      </c>
    </row>
    <row r="1098" spans="1:36" ht="16">
      <c r="A1098" t="s">
        <v>104</v>
      </c>
      <c r="B1098" t="s">
        <v>105</v>
      </c>
      <c r="C1098" t="s">
        <v>13</v>
      </c>
      <c r="D1098" t="s">
        <v>14</v>
      </c>
      <c r="E1098">
        <v>52</v>
      </c>
      <c r="F1098">
        <v>0.251</v>
      </c>
      <c r="G1098">
        <v>2766.3</v>
      </c>
      <c r="I1098">
        <v>-32.004543200000001</v>
      </c>
      <c r="J1098">
        <v>1.070660756365754</v>
      </c>
      <c r="K1098" s="13">
        <f t="shared" si="153"/>
        <v>1.1581234566759513</v>
      </c>
      <c r="M1098" t="s">
        <v>151</v>
      </c>
      <c r="N1098" t="s">
        <v>152</v>
      </c>
      <c r="O1098" t="s">
        <v>148</v>
      </c>
      <c r="P1098" t="s">
        <v>154</v>
      </c>
      <c r="Q1098">
        <v>4</v>
      </c>
      <c r="R1098">
        <v>2</v>
      </c>
      <c r="S1098" t="s">
        <v>105</v>
      </c>
      <c r="U1098">
        <v>1.7536407051471019E-2</v>
      </c>
      <c r="V1098" s="14">
        <v>13.3</v>
      </c>
      <c r="W1098" s="15">
        <v>818.19799999999998</v>
      </c>
      <c r="X1098" s="15">
        <v>504.44940000000003</v>
      </c>
      <c r="Y1098" s="15">
        <f t="shared" si="154"/>
        <v>0.61653707293344651</v>
      </c>
      <c r="Z1098" s="12">
        <f t="shared" si="155"/>
        <v>8.1999430700148395</v>
      </c>
      <c r="AA1098">
        <v>3.9808342668474732</v>
      </c>
      <c r="AB1098">
        <f t="shared" si="156"/>
        <v>0.48547096398807915</v>
      </c>
      <c r="AC1098">
        <f t="shared" si="157"/>
        <v>2.0598554273671352</v>
      </c>
      <c r="AD1098">
        <f t="shared" si="158"/>
        <v>3.6122463241491883E-2</v>
      </c>
      <c r="AE1098">
        <v>995</v>
      </c>
      <c r="AF1098">
        <f t="shared" si="159"/>
        <v>3.6303983157278274E-5</v>
      </c>
      <c r="AG1098">
        <v>2000</v>
      </c>
      <c r="AH1098">
        <v>10.792</v>
      </c>
      <c r="AI1098">
        <f t="shared" si="160"/>
        <v>6.7279435057965662E-3</v>
      </c>
      <c r="AJ1098">
        <f t="shared" si="161"/>
        <v>7.7917891892536381E-5</v>
      </c>
    </row>
    <row r="1099" spans="1:36" ht="16">
      <c r="A1099" t="s">
        <v>104</v>
      </c>
      <c r="B1099" t="s">
        <v>105</v>
      </c>
      <c r="C1099" t="s">
        <v>13</v>
      </c>
      <c r="D1099" t="s">
        <v>14</v>
      </c>
      <c r="E1099">
        <v>53</v>
      </c>
      <c r="F1099">
        <v>0.61</v>
      </c>
      <c r="G1099">
        <v>2938.3</v>
      </c>
      <c r="H1099" t="s">
        <v>54</v>
      </c>
      <c r="I1099">
        <v>-25.973457200000002</v>
      </c>
      <c r="J1099">
        <v>1.077259636285063</v>
      </c>
      <c r="K1099" s="13">
        <f t="shared" si="153"/>
        <v>1.1652550522390939</v>
      </c>
      <c r="M1099" t="s">
        <v>151</v>
      </c>
      <c r="N1099" t="s">
        <v>152</v>
      </c>
      <c r="O1099" t="s">
        <v>148</v>
      </c>
      <c r="P1099" t="s">
        <v>154</v>
      </c>
      <c r="Q1099">
        <v>4</v>
      </c>
      <c r="R1099">
        <v>2</v>
      </c>
      <c r="S1099" t="s">
        <v>105</v>
      </c>
      <c r="T1099" t="s">
        <v>54</v>
      </c>
      <c r="U1099">
        <v>4.2618359766523194E-2</v>
      </c>
      <c r="V1099" s="14">
        <v>13.3</v>
      </c>
      <c r="W1099" s="15">
        <v>818.19799999999998</v>
      </c>
      <c r="X1099" s="15">
        <v>504.44940000000003</v>
      </c>
      <c r="Y1099" s="15">
        <f t="shared" si="154"/>
        <v>0.61653707293344651</v>
      </c>
      <c r="Z1099" s="12">
        <f t="shared" si="155"/>
        <v>8.1999430700148395</v>
      </c>
      <c r="AA1099">
        <v>3.9808342668474732</v>
      </c>
      <c r="AB1099">
        <f t="shared" si="156"/>
        <v>0.48547096398807915</v>
      </c>
      <c r="AC1099">
        <f t="shared" si="157"/>
        <v>2.0598554273671352</v>
      </c>
      <c r="AD1099">
        <f t="shared" si="158"/>
        <v>8.778765967055796E-2</v>
      </c>
      <c r="AE1099">
        <v>995</v>
      </c>
      <c r="AF1099">
        <f t="shared" si="159"/>
        <v>8.8228803689002972E-5</v>
      </c>
      <c r="AG1099">
        <v>2000</v>
      </c>
      <c r="AH1099">
        <v>10.792</v>
      </c>
      <c r="AI1099">
        <f t="shared" si="160"/>
        <v>1.6350779037991654E-2</v>
      </c>
      <c r="AJ1099">
        <f t="shared" si="161"/>
        <v>1.9052827882064846E-4</v>
      </c>
    </row>
    <row r="1100" spans="1:36" ht="16">
      <c r="A1100" t="s">
        <v>104</v>
      </c>
      <c r="B1100" t="s">
        <v>105</v>
      </c>
      <c r="C1100" t="s">
        <v>13</v>
      </c>
      <c r="D1100" t="s">
        <v>14</v>
      </c>
      <c r="E1100">
        <v>54</v>
      </c>
      <c r="F1100">
        <v>0.3</v>
      </c>
      <c r="G1100">
        <v>2971.6</v>
      </c>
      <c r="I1100">
        <v>-29.9078172</v>
      </c>
      <c r="J1100">
        <v>1.0729549775355569</v>
      </c>
      <c r="K1100" s="13">
        <f t="shared" si="153"/>
        <v>1.1606028949856355</v>
      </c>
      <c r="M1100" t="s">
        <v>151</v>
      </c>
      <c r="N1100" t="s">
        <v>152</v>
      </c>
      <c r="O1100" t="s">
        <v>148</v>
      </c>
      <c r="P1100" t="s">
        <v>154</v>
      </c>
      <c r="Q1100">
        <v>4</v>
      </c>
      <c r="R1100">
        <v>2</v>
      </c>
      <c r="S1100" t="s">
        <v>105</v>
      </c>
      <c r="U1100">
        <v>2.095984906550321E-2</v>
      </c>
      <c r="V1100" s="14">
        <v>13.3</v>
      </c>
      <c r="W1100" s="15">
        <v>818.19799999999998</v>
      </c>
      <c r="X1100" s="15">
        <v>504.44940000000003</v>
      </c>
      <c r="Y1100" s="15">
        <f t="shared" si="154"/>
        <v>0.61653707293344651</v>
      </c>
      <c r="Z1100" s="12">
        <f t="shared" si="155"/>
        <v>8.1999430700148395</v>
      </c>
      <c r="AA1100">
        <v>3.9808342668474732</v>
      </c>
      <c r="AB1100">
        <f t="shared" si="156"/>
        <v>0.48547096398807915</v>
      </c>
      <c r="AC1100">
        <f t="shared" si="157"/>
        <v>2.0598554273671352</v>
      </c>
      <c r="AD1100">
        <f t="shared" si="158"/>
        <v>4.3174258854372767E-2</v>
      </c>
      <c r="AE1100">
        <v>995</v>
      </c>
      <c r="AF1100">
        <f t="shared" si="159"/>
        <v>4.339121492901786E-5</v>
      </c>
      <c r="AG1100">
        <v>2000</v>
      </c>
      <c r="AH1100">
        <v>10.792</v>
      </c>
      <c r="AI1100">
        <f t="shared" si="160"/>
        <v>8.0413667399958973E-3</v>
      </c>
      <c r="AJ1100">
        <f t="shared" si="161"/>
        <v>9.3328335180804415E-5</v>
      </c>
    </row>
    <row r="1101" spans="1:36" ht="16">
      <c r="A1101" t="s">
        <v>104</v>
      </c>
      <c r="B1101" t="s">
        <v>105</v>
      </c>
      <c r="C1101" t="s">
        <v>13</v>
      </c>
      <c r="D1101" t="s">
        <v>14</v>
      </c>
      <c r="E1101">
        <v>55</v>
      </c>
      <c r="F1101">
        <v>0.307</v>
      </c>
      <c r="G1101">
        <v>3240.5</v>
      </c>
      <c r="I1101">
        <v>-31.8289364</v>
      </c>
      <c r="J1101">
        <v>1.0708529080340261</v>
      </c>
      <c r="K1101" s="13">
        <f t="shared" si="153"/>
        <v>1.1583311214995637</v>
      </c>
      <c r="M1101" t="s">
        <v>151</v>
      </c>
      <c r="N1101" t="s">
        <v>152</v>
      </c>
      <c r="O1101" t="s">
        <v>148</v>
      </c>
      <c r="P1101" t="s">
        <v>154</v>
      </c>
      <c r="Q1101">
        <v>4</v>
      </c>
      <c r="R1101">
        <v>2</v>
      </c>
      <c r="S1101" t="s">
        <v>105</v>
      </c>
      <c r="U1101">
        <v>2.1448912210364952E-2</v>
      </c>
      <c r="V1101" s="14">
        <v>13.3</v>
      </c>
      <c r="W1101" s="15">
        <v>818.19799999999998</v>
      </c>
      <c r="X1101" s="15">
        <v>504.44940000000003</v>
      </c>
      <c r="Y1101" s="15">
        <f t="shared" si="154"/>
        <v>0.61653707293344651</v>
      </c>
      <c r="Z1101" s="12">
        <f t="shared" si="155"/>
        <v>8.1999430700148395</v>
      </c>
      <c r="AA1101">
        <v>3.9808342668474732</v>
      </c>
      <c r="AB1101">
        <f t="shared" si="156"/>
        <v>0.48547096398807915</v>
      </c>
      <c r="AC1101">
        <f t="shared" si="157"/>
        <v>2.0598554273671352</v>
      </c>
      <c r="AD1101">
        <f t="shared" si="158"/>
        <v>4.418165822764146E-2</v>
      </c>
      <c r="AE1101">
        <v>995</v>
      </c>
      <c r="AF1101">
        <f t="shared" si="159"/>
        <v>4.4403676610694937E-5</v>
      </c>
      <c r="AG1101">
        <v>2000</v>
      </c>
      <c r="AH1101">
        <v>10.792</v>
      </c>
      <c r="AI1101">
        <f t="shared" si="160"/>
        <v>8.2289986305957991E-3</v>
      </c>
      <c r="AJ1101">
        <f t="shared" si="161"/>
        <v>9.5319052125964068E-5</v>
      </c>
    </row>
    <row r="1102" spans="1:36" ht="16">
      <c r="A1102" t="s">
        <v>104</v>
      </c>
      <c r="B1102" t="s">
        <v>105</v>
      </c>
      <c r="C1102" t="s">
        <v>13</v>
      </c>
      <c r="D1102" t="s">
        <v>14</v>
      </c>
      <c r="E1102">
        <v>56</v>
      </c>
      <c r="F1102">
        <v>0.58499999999999996</v>
      </c>
      <c r="G1102">
        <v>3368.5</v>
      </c>
      <c r="H1102" t="s">
        <v>55</v>
      </c>
      <c r="I1102">
        <v>-26.275731200000003</v>
      </c>
      <c r="J1102">
        <v>1.0769289257884265</v>
      </c>
      <c r="K1102" s="13">
        <f t="shared" si="153"/>
        <v>1.1648976459319549</v>
      </c>
      <c r="M1102" t="s">
        <v>151</v>
      </c>
      <c r="N1102" t="s">
        <v>152</v>
      </c>
      <c r="O1102" t="s">
        <v>148</v>
      </c>
      <c r="P1102" t="s">
        <v>154</v>
      </c>
      <c r="Q1102">
        <v>4</v>
      </c>
      <c r="R1102">
        <v>2</v>
      </c>
      <c r="S1102" t="s">
        <v>105</v>
      </c>
      <c r="T1102" t="s">
        <v>55</v>
      </c>
      <c r="U1102">
        <v>4.0871705677731261E-2</v>
      </c>
      <c r="V1102" s="14">
        <v>13.3</v>
      </c>
      <c r="W1102" s="15">
        <v>818.19799999999998</v>
      </c>
      <c r="X1102" s="15">
        <v>504.44940000000003</v>
      </c>
      <c r="Y1102" s="15">
        <f t="shared" si="154"/>
        <v>0.61653707293344651</v>
      </c>
      <c r="Z1102" s="12">
        <f t="shared" si="155"/>
        <v>8.1999430700148395</v>
      </c>
      <c r="AA1102">
        <v>3.9808342668474732</v>
      </c>
      <c r="AB1102">
        <f t="shared" si="156"/>
        <v>0.48547096398807915</v>
      </c>
      <c r="AC1102">
        <f t="shared" si="157"/>
        <v>2.0598554273671352</v>
      </c>
      <c r="AD1102">
        <f t="shared" si="158"/>
        <v>8.4189804766026888E-2</v>
      </c>
      <c r="AE1102">
        <v>995</v>
      </c>
      <c r="AF1102">
        <f t="shared" si="159"/>
        <v>8.4612869111584806E-5</v>
      </c>
      <c r="AG1102">
        <v>2000</v>
      </c>
      <c r="AH1102">
        <v>10.792</v>
      </c>
      <c r="AI1102">
        <f t="shared" si="160"/>
        <v>1.5680665142991997E-2</v>
      </c>
      <c r="AJ1102">
        <f t="shared" si="161"/>
        <v>1.8266369911718638E-4</v>
      </c>
    </row>
    <row r="1103" spans="1:36" ht="16">
      <c r="A1103" t="s">
        <v>104</v>
      </c>
      <c r="B1103" t="s">
        <v>105</v>
      </c>
      <c r="C1103" t="s">
        <v>13</v>
      </c>
      <c r="D1103" t="s">
        <v>14</v>
      </c>
      <c r="E1103">
        <v>57</v>
      </c>
      <c r="F1103">
        <v>0.91100000000000003</v>
      </c>
      <c r="G1103">
        <v>3804</v>
      </c>
      <c r="I1103">
        <v>-32.766465599999997</v>
      </c>
      <c r="J1103">
        <v>1.0698270404821493</v>
      </c>
      <c r="K1103" s="13">
        <f t="shared" si="153"/>
        <v>1.1572224308866323</v>
      </c>
      <c r="M1103" t="s">
        <v>151</v>
      </c>
      <c r="N1103" t="s">
        <v>152</v>
      </c>
      <c r="O1103" t="s">
        <v>148</v>
      </c>
      <c r="P1103" t="s">
        <v>154</v>
      </c>
      <c r="Q1103">
        <v>4</v>
      </c>
      <c r="R1103">
        <v>2</v>
      </c>
      <c r="S1103" t="s">
        <v>105</v>
      </c>
      <c r="U1103">
        <v>6.3648074995578091E-2</v>
      </c>
      <c r="V1103" s="14">
        <v>13.3</v>
      </c>
      <c r="W1103" s="15">
        <v>818.19799999999998</v>
      </c>
      <c r="X1103" s="15">
        <v>504.44940000000003</v>
      </c>
      <c r="Y1103" s="15">
        <f t="shared" si="154"/>
        <v>0.61653707293344651</v>
      </c>
      <c r="Z1103" s="12">
        <f t="shared" si="155"/>
        <v>8.1999430700148395</v>
      </c>
      <c r="AA1103">
        <v>3.9808342668474732</v>
      </c>
      <c r="AB1103">
        <f t="shared" si="156"/>
        <v>0.48547096398807915</v>
      </c>
      <c r="AC1103">
        <f t="shared" si="157"/>
        <v>2.0598554273671352</v>
      </c>
      <c r="AD1103">
        <f t="shared" si="158"/>
        <v>0.13110583272111198</v>
      </c>
      <c r="AE1103">
        <v>995</v>
      </c>
      <c r="AF1103">
        <f t="shared" si="159"/>
        <v>1.3176465600111756E-4</v>
      </c>
      <c r="AG1103">
        <v>2000</v>
      </c>
      <c r="AH1103">
        <v>10.792</v>
      </c>
      <c r="AI1103">
        <f t="shared" si="160"/>
        <v>2.4418950333787538E-2</v>
      </c>
      <c r="AJ1103">
        <f t="shared" si="161"/>
        <v>2.8258157064965558E-4</v>
      </c>
    </row>
    <row r="1104" spans="1:36" ht="16">
      <c r="A1104" t="s">
        <v>106</v>
      </c>
      <c r="B1104" t="s">
        <v>105</v>
      </c>
      <c r="C1104" t="s">
        <v>13</v>
      </c>
      <c r="D1104" t="s">
        <v>14</v>
      </c>
      <c r="E1104">
        <v>1</v>
      </c>
      <c r="F1104">
        <v>123.096</v>
      </c>
      <c r="G1104">
        <v>66.7</v>
      </c>
      <c r="I1104">
        <v>-37.681536799999996</v>
      </c>
      <c r="J1104">
        <v>1.0644485002953128</v>
      </c>
      <c r="K1104" s="13">
        <f t="shared" si="153"/>
        <v>1.1514096253824844</v>
      </c>
      <c r="M1104" t="s">
        <v>151</v>
      </c>
      <c r="N1104" t="s">
        <v>152</v>
      </c>
      <c r="O1104" t="s">
        <v>148</v>
      </c>
      <c r="P1104" t="s">
        <v>154</v>
      </c>
      <c r="Q1104">
        <v>4</v>
      </c>
      <c r="R1104">
        <v>2</v>
      </c>
      <c r="S1104" t="s">
        <v>105</v>
      </c>
      <c r="U1104">
        <v>8.6818374440529489</v>
      </c>
      <c r="V1104" s="14">
        <v>13.3</v>
      </c>
      <c r="W1104" s="15">
        <v>818.19799999999998</v>
      </c>
      <c r="X1104" s="15">
        <v>504.44940000000003</v>
      </c>
      <c r="Y1104" s="15">
        <f t="shared" si="154"/>
        <v>0.61653707293344651</v>
      </c>
      <c r="Z1104" s="12">
        <f t="shared" si="155"/>
        <v>8.1999430700148395</v>
      </c>
      <c r="AA1104">
        <v>3.9808342668474732</v>
      </c>
      <c r="AB1104">
        <f t="shared" si="156"/>
        <v>0.48547096398807915</v>
      </c>
      <c r="AC1104">
        <f t="shared" si="157"/>
        <v>2.0598554273671352</v>
      </c>
      <c r="AD1104">
        <f t="shared" si="158"/>
        <v>17.883329978651684</v>
      </c>
      <c r="AE1104">
        <v>995</v>
      </c>
      <c r="AF1104">
        <f t="shared" si="159"/>
        <v>1.7973195958443905E-2</v>
      </c>
      <c r="AG1104">
        <v>2000</v>
      </c>
      <c r="AH1104">
        <v>10.792</v>
      </c>
      <c r="AI1104">
        <f t="shared" si="160"/>
        <v>3.3308369085329699</v>
      </c>
      <c r="AJ1104">
        <f t="shared" si="161"/>
        <v>3.8351576770640994E-2</v>
      </c>
    </row>
    <row r="1105" spans="1:36" ht="16">
      <c r="A1105" t="s">
        <v>106</v>
      </c>
      <c r="B1105" t="s">
        <v>105</v>
      </c>
      <c r="C1105" t="s">
        <v>13</v>
      </c>
      <c r="D1105" t="s">
        <v>14</v>
      </c>
      <c r="E1105">
        <v>2</v>
      </c>
      <c r="F1105">
        <v>122.825</v>
      </c>
      <c r="G1105">
        <v>126.4</v>
      </c>
      <c r="I1105">
        <v>-37.740072399999995</v>
      </c>
      <c r="J1105">
        <v>1.0643844415289765</v>
      </c>
      <c r="K1105" s="13">
        <f t="shared" si="153"/>
        <v>1.1513403941766021</v>
      </c>
      <c r="M1105" t="s">
        <v>151</v>
      </c>
      <c r="N1105" t="s">
        <v>152</v>
      </c>
      <c r="O1105" t="s">
        <v>148</v>
      </c>
      <c r="P1105" t="s">
        <v>154</v>
      </c>
      <c r="Q1105">
        <v>4</v>
      </c>
      <c r="R1105">
        <v>2</v>
      </c>
      <c r="S1105" t="s">
        <v>105</v>
      </c>
      <c r="U1105">
        <v>8.6627240858013526</v>
      </c>
      <c r="V1105" s="14">
        <v>13.3</v>
      </c>
      <c r="W1105" s="15">
        <v>818.19799999999998</v>
      </c>
      <c r="X1105" s="15">
        <v>504.44940000000003</v>
      </c>
      <c r="Y1105" s="15">
        <f t="shared" si="154"/>
        <v>0.61653707293344651</v>
      </c>
      <c r="Z1105" s="12">
        <f t="shared" si="155"/>
        <v>8.1999430700148395</v>
      </c>
      <c r="AA1105">
        <v>3.9808342668474732</v>
      </c>
      <c r="AB1105">
        <f t="shared" si="156"/>
        <v>0.48547096398807915</v>
      </c>
      <c r="AC1105">
        <f t="shared" si="157"/>
        <v>2.0598554273671352</v>
      </c>
      <c r="AD1105">
        <f t="shared" si="158"/>
        <v>17.843959223921921</v>
      </c>
      <c r="AE1105">
        <v>995</v>
      </c>
      <c r="AF1105">
        <f t="shared" si="159"/>
        <v>1.7933627360725547E-2</v>
      </c>
      <c r="AG1105">
        <v>2000</v>
      </c>
      <c r="AH1105">
        <v>10.792</v>
      </c>
      <c r="AI1105">
        <f t="shared" si="160"/>
        <v>3.3235039586222292</v>
      </c>
      <c r="AJ1105">
        <f t="shared" si="161"/>
        <v>3.826484357767615E-2</v>
      </c>
    </row>
    <row r="1106" spans="1:36" ht="16">
      <c r="A1106" t="s">
        <v>106</v>
      </c>
      <c r="B1106" t="s">
        <v>105</v>
      </c>
      <c r="C1106" t="s">
        <v>13</v>
      </c>
      <c r="D1106" t="s">
        <v>14</v>
      </c>
      <c r="E1106">
        <v>3</v>
      </c>
      <c r="F1106">
        <v>122.988</v>
      </c>
      <c r="G1106">
        <v>186.2</v>
      </c>
      <c r="I1106">
        <v>-37.741032000000004</v>
      </c>
      <c r="J1106">
        <v>1.0643833913845753</v>
      </c>
      <c r="K1106" s="13">
        <f t="shared" si="153"/>
        <v>1.151339259237993</v>
      </c>
      <c r="M1106" t="s">
        <v>151</v>
      </c>
      <c r="N1106" t="s">
        <v>152</v>
      </c>
      <c r="O1106" t="s">
        <v>148</v>
      </c>
      <c r="P1106" t="s">
        <v>154</v>
      </c>
      <c r="Q1106">
        <v>4</v>
      </c>
      <c r="R1106">
        <v>2</v>
      </c>
      <c r="S1106" t="s">
        <v>105</v>
      </c>
      <c r="U1106">
        <v>8.6742203123512045</v>
      </c>
      <c r="V1106" s="14">
        <v>13.3</v>
      </c>
      <c r="W1106" s="15">
        <v>818.19799999999998</v>
      </c>
      <c r="X1106" s="15">
        <v>504.44940000000003</v>
      </c>
      <c r="Y1106" s="15">
        <f t="shared" si="154"/>
        <v>0.61653707293344651</v>
      </c>
      <c r="Z1106" s="12">
        <f t="shared" si="155"/>
        <v>8.1999430700148395</v>
      </c>
      <c r="AA1106">
        <v>3.9808342668474732</v>
      </c>
      <c r="AB1106">
        <f t="shared" si="156"/>
        <v>0.48547096398807915</v>
      </c>
      <c r="AC1106">
        <f t="shared" si="157"/>
        <v>2.0598554273671352</v>
      </c>
      <c r="AD1106">
        <f t="shared" si="158"/>
        <v>17.867639788574877</v>
      </c>
      <c r="AE1106">
        <v>995</v>
      </c>
      <c r="AF1106">
        <f t="shared" si="159"/>
        <v>1.7957426923190831E-2</v>
      </c>
      <c r="AG1106">
        <v>2000</v>
      </c>
      <c r="AH1106">
        <v>10.792</v>
      </c>
      <c r="AI1106">
        <f t="shared" si="160"/>
        <v>3.3279145521109768</v>
      </c>
      <c r="AJ1106">
        <f t="shared" si="161"/>
        <v>3.8315586752347891E-2</v>
      </c>
    </row>
    <row r="1107" spans="1:36" ht="16">
      <c r="A1107" t="s">
        <v>106</v>
      </c>
      <c r="B1107" t="s">
        <v>105</v>
      </c>
      <c r="C1107" t="s">
        <v>13</v>
      </c>
      <c r="D1107" t="s">
        <v>14</v>
      </c>
      <c r="E1107">
        <v>4</v>
      </c>
      <c r="F1107">
        <v>122.93600000000001</v>
      </c>
      <c r="G1107">
        <v>245.8</v>
      </c>
      <c r="I1107">
        <v>-37.754466399999998</v>
      </c>
      <c r="J1107">
        <v>1.0643686893606135</v>
      </c>
      <c r="K1107" s="13">
        <f t="shared" si="153"/>
        <v>1.1513233700947272</v>
      </c>
      <c r="M1107" t="s">
        <v>151</v>
      </c>
      <c r="N1107" t="s">
        <v>152</v>
      </c>
      <c r="O1107" t="s">
        <v>148</v>
      </c>
      <c r="P1107" t="s">
        <v>154</v>
      </c>
      <c r="Q1107">
        <v>4</v>
      </c>
      <c r="R1107">
        <v>2</v>
      </c>
      <c r="S1107" t="s">
        <v>105</v>
      </c>
      <c r="U1107">
        <v>8.670552804494811</v>
      </c>
      <c r="V1107" s="14">
        <v>13.3</v>
      </c>
      <c r="W1107" s="15">
        <v>818.19799999999998</v>
      </c>
      <c r="X1107" s="15">
        <v>504.44940000000003</v>
      </c>
      <c r="Y1107" s="15">
        <f t="shared" si="154"/>
        <v>0.61653707293344651</v>
      </c>
      <c r="Z1107" s="12">
        <f t="shared" si="155"/>
        <v>8.1999430700148395</v>
      </c>
      <c r="AA1107">
        <v>3.9808342668474732</v>
      </c>
      <c r="AB1107">
        <f t="shared" si="156"/>
        <v>0.48547096398807915</v>
      </c>
      <c r="AC1107">
        <f t="shared" si="157"/>
        <v>2.0598554273671352</v>
      </c>
      <c r="AD1107">
        <f t="shared" si="158"/>
        <v>17.86008525261197</v>
      </c>
      <c r="AE1107">
        <v>995</v>
      </c>
      <c r="AF1107">
        <f t="shared" si="159"/>
        <v>1.7949834424735647E-2</v>
      </c>
      <c r="AG1107">
        <v>2000</v>
      </c>
      <c r="AH1107">
        <v>10.792</v>
      </c>
      <c r="AI1107">
        <f t="shared" si="160"/>
        <v>3.3265074916114989</v>
      </c>
      <c r="AJ1107">
        <f t="shared" si="161"/>
        <v>3.8298858158875085E-2</v>
      </c>
    </row>
    <row r="1108" spans="1:36" ht="16">
      <c r="A1108" t="s">
        <v>106</v>
      </c>
      <c r="B1108" t="s">
        <v>105</v>
      </c>
      <c r="C1108" t="s">
        <v>13</v>
      </c>
      <c r="D1108" t="s">
        <v>14</v>
      </c>
      <c r="E1108">
        <v>5</v>
      </c>
      <c r="F1108">
        <v>122.92</v>
      </c>
      <c r="G1108">
        <v>305.60000000000002</v>
      </c>
      <c r="I1108">
        <v>-37.7679008</v>
      </c>
      <c r="J1108">
        <v>1.0643539873322816</v>
      </c>
      <c r="K1108" s="13">
        <f t="shared" si="153"/>
        <v>1.1513074809463526</v>
      </c>
      <c r="M1108" t="s">
        <v>151</v>
      </c>
      <c r="N1108" t="s">
        <v>152</v>
      </c>
      <c r="O1108" t="s">
        <v>148</v>
      </c>
      <c r="P1108" t="s">
        <v>154</v>
      </c>
      <c r="Q1108">
        <v>4</v>
      </c>
      <c r="R1108">
        <v>2</v>
      </c>
      <c r="S1108" t="s">
        <v>105</v>
      </c>
      <c r="U1108">
        <v>8.6694243405389955</v>
      </c>
      <c r="V1108" s="14">
        <v>13.3</v>
      </c>
      <c r="W1108" s="15">
        <v>818.19799999999998</v>
      </c>
      <c r="X1108" s="15">
        <v>504.44940000000003</v>
      </c>
      <c r="Y1108" s="15">
        <f t="shared" si="154"/>
        <v>0.61653707293344651</v>
      </c>
      <c r="Z1108" s="12">
        <f t="shared" si="155"/>
        <v>8.1999430700148395</v>
      </c>
      <c r="AA1108">
        <v>3.9808342668474732</v>
      </c>
      <c r="AB1108">
        <f t="shared" si="156"/>
        <v>0.48547096398807915</v>
      </c>
      <c r="AC1108">
        <f t="shared" si="157"/>
        <v>2.0598554273671352</v>
      </c>
      <c r="AD1108">
        <f t="shared" si="158"/>
        <v>17.857760780007997</v>
      </c>
      <c r="AE1108">
        <v>995</v>
      </c>
      <c r="AF1108">
        <f t="shared" si="159"/>
        <v>1.7947498271364822E-2</v>
      </c>
      <c r="AG1108">
        <v>2000</v>
      </c>
      <c r="AH1108">
        <v>10.792</v>
      </c>
      <c r="AI1108">
        <f t="shared" si="160"/>
        <v>3.3260745499193516</v>
      </c>
      <c r="AJ1108">
        <f t="shared" si="161"/>
        <v>3.829334511507422E-2</v>
      </c>
    </row>
    <row r="1109" spans="1:36" ht="16">
      <c r="A1109" t="s">
        <v>106</v>
      </c>
      <c r="B1109" t="s">
        <v>105</v>
      </c>
      <c r="C1109" t="s">
        <v>13</v>
      </c>
      <c r="D1109" t="s">
        <v>14</v>
      </c>
      <c r="E1109">
        <v>6</v>
      </c>
      <c r="F1109">
        <v>122.83499999999999</v>
      </c>
      <c r="G1109">
        <v>365.3</v>
      </c>
      <c r="I1109">
        <v>-37.792850399999999</v>
      </c>
      <c r="J1109">
        <v>1.0643266835537877</v>
      </c>
      <c r="K1109" s="13">
        <f t="shared" si="153"/>
        <v>1.1512779725143913</v>
      </c>
      <c r="M1109" t="s">
        <v>151</v>
      </c>
      <c r="N1109" t="s">
        <v>152</v>
      </c>
      <c r="O1109" t="s">
        <v>148</v>
      </c>
      <c r="P1109" t="s">
        <v>154</v>
      </c>
      <c r="Q1109">
        <v>4</v>
      </c>
      <c r="R1109">
        <v>2</v>
      </c>
      <c r="S1109" t="s">
        <v>105</v>
      </c>
      <c r="U1109">
        <v>8.6634293757737346</v>
      </c>
      <c r="V1109" s="14">
        <v>13.3</v>
      </c>
      <c r="W1109" s="15">
        <v>818.19799999999998</v>
      </c>
      <c r="X1109" s="15">
        <v>504.44940000000003</v>
      </c>
      <c r="Y1109" s="15">
        <f t="shared" si="154"/>
        <v>0.61653707293344651</v>
      </c>
      <c r="Z1109" s="12">
        <f t="shared" si="155"/>
        <v>8.1999430700148395</v>
      </c>
      <c r="AA1109">
        <v>3.9808342668474732</v>
      </c>
      <c r="AB1109">
        <f t="shared" si="156"/>
        <v>0.48547096398807915</v>
      </c>
      <c r="AC1109">
        <f t="shared" si="157"/>
        <v>2.0598554273671352</v>
      </c>
      <c r="AD1109">
        <f t="shared" si="158"/>
        <v>17.845412019299399</v>
      </c>
      <c r="AE1109">
        <v>995</v>
      </c>
      <c r="AF1109">
        <f t="shared" si="159"/>
        <v>1.7935087456582309E-2</v>
      </c>
      <c r="AG1109">
        <v>2000</v>
      </c>
      <c r="AH1109">
        <v>10.792</v>
      </c>
      <c r="AI1109">
        <f t="shared" si="160"/>
        <v>3.3237745471798199</v>
      </c>
      <c r="AJ1109">
        <f t="shared" si="161"/>
        <v>3.8265884217721223E-2</v>
      </c>
    </row>
    <row r="1110" spans="1:36" ht="16">
      <c r="A1110" t="s">
        <v>106</v>
      </c>
      <c r="B1110" t="s">
        <v>105</v>
      </c>
      <c r="C1110" t="s">
        <v>13</v>
      </c>
      <c r="D1110" t="s">
        <v>14</v>
      </c>
      <c r="E1110">
        <v>7</v>
      </c>
      <c r="F1110">
        <v>122.818</v>
      </c>
      <c r="G1110">
        <v>425.1</v>
      </c>
      <c r="I1110">
        <v>-37.798607999999994</v>
      </c>
      <c r="J1110">
        <v>1.0643203826796872</v>
      </c>
      <c r="K1110" s="13">
        <f t="shared" si="153"/>
        <v>1.151271162873744</v>
      </c>
      <c r="M1110" t="s">
        <v>151</v>
      </c>
      <c r="N1110" t="s">
        <v>152</v>
      </c>
      <c r="O1110" t="s">
        <v>148</v>
      </c>
      <c r="P1110" t="s">
        <v>154</v>
      </c>
      <c r="Q1110">
        <v>4</v>
      </c>
      <c r="R1110">
        <v>2</v>
      </c>
      <c r="S1110" t="s">
        <v>105</v>
      </c>
      <c r="U1110">
        <v>8.6622303828206846</v>
      </c>
      <c r="V1110" s="14">
        <v>13.3</v>
      </c>
      <c r="W1110" s="15">
        <v>818.19799999999998</v>
      </c>
      <c r="X1110" s="15">
        <v>504.44940000000003</v>
      </c>
      <c r="Y1110" s="15">
        <f t="shared" si="154"/>
        <v>0.61653707293344651</v>
      </c>
      <c r="Z1110" s="12">
        <f t="shared" si="155"/>
        <v>8.1999430700148395</v>
      </c>
      <c r="AA1110">
        <v>3.9808342668474732</v>
      </c>
      <c r="AB1110">
        <f t="shared" si="156"/>
        <v>0.48547096398807915</v>
      </c>
      <c r="AC1110">
        <f t="shared" si="157"/>
        <v>2.0598554273671352</v>
      </c>
      <c r="AD1110">
        <f t="shared" si="158"/>
        <v>17.842942267157685</v>
      </c>
      <c r="AE1110">
        <v>995</v>
      </c>
      <c r="AF1110">
        <f t="shared" si="159"/>
        <v>1.7932605293625815E-2</v>
      </c>
      <c r="AG1110">
        <v>2000</v>
      </c>
      <c r="AH1110">
        <v>10.792</v>
      </c>
      <c r="AI1110">
        <f t="shared" si="160"/>
        <v>3.3233145466319156</v>
      </c>
      <c r="AJ1110">
        <f t="shared" si="161"/>
        <v>3.8260362026961543E-2</v>
      </c>
    </row>
    <row r="1111" spans="1:36" ht="16">
      <c r="A1111" t="s">
        <v>106</v>
      </c>
      <c r="B1111" t="s">
        <v>105</v>
      </c>
      <c r="C1111" t="s">
        <v>13</v>
      </c>
      <c r="D1111" t="s">
        <v>14</v>
      </c>
      <c r="E1111">
        <v>8</v>
      </c>
      <c r="F1111">
        <v>0.20200000000000001</v>
      </c>
      <c r="G1111">
        <v>1149.3</v>
      </c>
      <c r="I1111">
        <v>-21.368336800000002</v>
      </c>
      <c r="J1111">
        <v>1.0822977110115795</v>
      </c>
      <c r="K1111" s="13">
        <f t="shared" si="153"/>
        <v>1.1706997893091409</v>
      </c>
      <c r="M1111" t="s">
        <v>151</v>
      </c>
      <c r="N1111" t="s">
        <v>152</v>
      </c>
      <c r="O1111" t="s">
        <v>148</v>
      </c>
      <c r="P1111" t="s">
        <v>154</v>
      </c>
      <c r="Q1111">
        <v>4</v>
      </c>
      <c r="R1111">
        <v>2</v>
      </c>
      <c r="S1111" t="s">
        <v>105</v>
      </c>
      <c r="U1111">
        <v>1.4246857442148366E-2</v>
      </c>
      <c r="V1111" s="14">
        <v>13.3</v>
      </c>
      <c r="W1111" s="15">
        <v>818.19799999999998</v>
      </c>
      <c r="X1111" s="15">
        <v>504.44940000000003</v>
      </c>
      <c r="Y1111" s="15">
        <f t="shared" si="154"/>
        <v>0.61653707293344651</v>
      </c>
      <c r="Z1111" s="12">
        <f t="shared" si="155"/>
        <v>8.1999430700148395</v>
      </c>
      <c r="AA1111">
        <v>3.9808342668474732</v>
      </c>
      <c r="AB1111">
        <f t="shared" si="156"/>
        <v>0.48547096398807915</v>
      </c>
      <c r="AC1111">
        <f t="shared" si="157"/>
        <v>2.0598554273671352</v>
      </c>
      <c r="AD1111">
        <f t="shared" si="158"/>
        <v>2.9346466625135174E-2</v>
      </c>
      <c r="AE1111">
        <v>995</v>
      </c>
      <c r="AF1111">
        <f t="shared" si="159"/>
        <v>2.9493936306668517E-5</v>
      </c>
      <c r="AG1111">
        <v>2000</v>
      </c>
      <c r="AH1111">
        <v>10.792</v>
      </c>
      <c r="AI1111">
        <f t="shared" si="160"/>
        <v>5.4658888633559149E-3</v>
      </c>
      <c r="AJ1111">
        <f t="shared" si="161"/>
        <v>6.3989149407179486E-5</v>
      </c>
    </row>
    <row r="1112" spans="1:36" ht="16">
      <c r="A1112" t="s">
        <v>106</v>
      </c>
      <c r="B1112" t="s">
        <v>105</v>
      </c>
      <c r="C1112" t="s">
        <v>13</v>
      </c>
      <c r="D1112" t="s">
        <v>14</v>
      </c>
      <c r="E1112">
        <v>9</v>
      </c>
      <c r="F1112">
        <v>1.994</v>
      </c>
      <c r="G1112">
        <v>1200.5</v>
      </c>
      <c r="H1112" t="s">
        <v>15</v>
      </c>
      <c r="I1112">
        <v>-25.225928800000002</v>
      </c>
      <c r="J1112">
        <v>1.0780774790968866</v>
      </c>
      <c r="K1112" s="13">
        <f t="shared" si="153"/>
        <v>1.1661389126092532</v>
      </c>
      <c r="M1112" t="s">
        <v>151</v>
      </c>
      <c r="N1112" t="s">
        <v>152</v>
      </c>
      <c r="O1112" t="s">
        <v>148</v>
      </c>
      <c r="P1112" t="s">
        <v>154</v>
      </c>
      <c r="Q1112">
        <v>4</v>
      </c>
      <c r="R1112">
        <v>2</v>
      </c>
      <c r="S1112" t="s">
        <v>105</v>
      </c>
      <c r="T1112" t="s">
        <v>15</v>
      </c>
      <c r="U1112">
        <v>0.14063482049328635</v>
      </c>
      <c r="V1112" s="14">
        <v>13.3</v>
      </c>
      <c r="W1112" s="15">
        <v>818.19799999999998</v>
      </c>
      <c r="X1112" s="15">
        <v>504.44940000000003</v>
      </c>
      <c r="Y1112" s="15">
        <f t="shared" si="154"/>
        <v>0.61653707293344651</v>
      </c>
      <c r="Z1112" s="12">
        <f t="shared" si="155"/>
        <v>8.1999430700148395</v>
      </c>
      <c r="AA1112">
        <v>3.9808342668474732</v>
      </c>
      <c r="AB1112">
        <f t="shared" si="156"/>
        <v>0.48547096398807915</v>
      </c>
      <c r="AC1112">
        <f t="shared" si="157"/>
        <v>2.0598554273671352</v>
      </c>
      <c r="AD1112">
        <f t="shared" si="158"/>
        <v>0.2896873982698987</v>
      </c>
      <c r="AE1112">
        <v>995</v>
      </c>
      <c r="AF1112">
        <f t="shared" si="159"/>
        <v>2.9114311383909419E-4</v>
      </c>
      <c r="AG1112">
        <v>2000</v>
      </c>
      <c r="AH1112">
        <v>10.792</v>
      </c>
      <c r="AI1112">
        <f t="shared" si="160"/>
        <v>5.3955358383820276E-2</v>
      </c>
      <c r="AJ1112">
        <f t="shared" si="161"/>
        <v>6.2919442955150723E-4</v>
      </c>
    </row>
    <row r="1113" spans="1:36" ht="16">
      <c r="A1113" t="s">
        <v>106</v>
      </c>
      <c r="B1113" t="s">
        <v>105</v>
      </c>
      <c r="C1113" t="s">
        <v>13</v>
      </c>
      <c r="D1113" t="s">
        <v>14</v>
      </c>
      <c r="E1113">
        <v>10</v>
      </c>
      <c r="F1113">
        <v>168.01599999999999</v>
      </c>
      <c r="G1113">
        <v>1368.3</v>
      </c>
      <c r="H1113" t="s">
        <v>16</v>
      </c>
      <c r="I1113">
        <v>-33.282730399999998</v>
      </c>
      <c r="J1113">
        <v>1.0692621217331606</v>
      </c>
      <c r="K1113" s="13">
        <f t="shared" si="153"/>
        <v>1.1566119028163648</v>
      </c>
      <c r="M1113" t="s">
        <v>151</v>
      </c>
      <c r="N1113" t="s">
        <v>152</v>
      </c>
      <c r="O1113" t="s">
        <v>148</v>
      </c>
      <c r="P1113" t="s">
        <v>154</v>
      </c>
      <c r="Q1113">
        <v>4</v>
      </c>
      <c r="R1113">
        <v>2</v>
      </c>
      <c r="S1113" t="s">
        <v>105</v>
      </c>
      <c r="T1113" t="s">
        <v>16</v>
      </c>
      <c r="U1113">
        <v>11.85</v>
      </c>
      <c r="V1113" s="14">
        <v>13.3</v>
      </c>
      <c r="W1113" s="15">
        <v>818.19799999999998</v>
      </c>
      <c r="X1113" s="15">
        <v>504.44940000000003</v>
      </c>
      <c r="Y1113" s="15">
        <f t="shared" si="154"/>
        <v>0.61653707293344651</v>
      </c>
      <c r="Z1113" s="12">
        <f t="shared" si="155"/>
        <v>8.1999430700148395</v>
      </c>
      <c r="AA1113">
        <v>3.9808342668474732</v>
      </c>
      <c r="AB1113">
        <f t="shared" si="156"/>
        <v>0.48547096398807915</v>
      </c>
      <c r="AC1113">
        <f t="shared" si="157"/>
        <v>2.0598554273671352</v>
      </c>
      <c r="AD1113">
        <f t="shared" si="158"/>
        <v>24.40928681430055</v>
      </c>
      <c r="AE1113">
        <v>995</v>
      </c>
      <c r="AF1113">
        <f t="shared" si="159"/>
        <v>2.4531946547035728E-2</v>
      </c>
      <c r="AG1113">
        <v>2000</v>
      </c>
      <c r="AH1113">
        <v>10.792</v>
      </c>
      <c r="AI1113">
        <f t="shared" si="160"/>
        <v>4.5463207092356797</v>
      </c>
      <c r="AJ1113">
        <f t="shared" si="161"/>
        <v>5.258328646322525E-2</v>
      </c>
    </row>
    <row r="1114" spans="1:36" ht="16">
      <c r="A1114" t="s">
        <v>106</v>
      </c>
      <c r="B1114" t="s">
        <v>105</v>
      </c>
      <c r="C1114" t="s">
        <v>13</v>
      </c>
      <c r="D1114" t="s">
        <v>14</v>
      </c>
      <c r="E1114">
        <v>11</v>
      </c>
      <c r="F1114">
        <v>0.92600000000000005</v>
      </c>
      <c r="G1114">
        <v>1391.5</v>
      </c>
      <c r="H1114" t="s">
        <v>24</v>
      </c>
      <c r="I1114">
        <v>-25.452394400000003</v>
      </c>
      <c r="J1114">
        <v>1.0778297129976593</v>
      </c>
      <c r="K1114" s="13">
        <f t="shared" si="153"/>
        <v>1.165871146566777</v>
      </c>
      <c r="M1114" t="s">
        <v>151</v>
      </c>
      <c r="N1114" t="s">
        <v>152</v>
      </c>
      <c r="O1114" t="s">
        <v>148</v>
      </c>
      <c r="P1114" t="s">
        <v>154</v>
      </c>
      <c r="Q1114">
        <v>4</v>
      </c>
      <c r="R1114">
        <v>2</v>
      </c>
      <c r="S1114" t="s">
        <v>105</v>
      </c>
      <c r="T1114" t="s">
        <v>24</v>
      </c>
      <c r="U1114">
        <v>6.5309851442719738E-2</v>
      </c>
      <c r="V1114" s="14">
        <v>13.3</v>
      </c>
      <c r="W1114" s="15">
        <v>818.19799999999998</v>
      </c>
      <c r="X1114" s="15">
        <v>504.44940000000003</v>
      </c>
      <c r="Y1114" s="15">
        <f t="shared" si="154"/>
        <v>0.61653707293344651</v>
      </c>
      <c r="Z1114" s="12">
        <f t="shared" si="155"/>
        <v>8.1999430700148395</v>
      </c>
      <c r="AA1114">
        <v>3.9808342668474732</v>
      </c>
      <c r="AB1114">
        <f t="shared" si="156"/>
        <v>0.48547096398807915</v>
      </c>
      <c r="AC1114">
        <f t="shared" si="157"/>
        <v>2.0598554273671352</v>
      </c>
      <c r="AD1114">
        <f t="shared" si="158"/>
        <v>0.13452885195482758</v>
      </c>
      <c r="AE1114">
        <v>995</v>
      </c>
      <c r="AF1114">
        <f t="shared" si="159"/>
        <v>1.3520487633651013E-4</v>
      </c>
      <c r="AG1114">
        <v>2000</v>
      </c>
      <c r="AH1114">
        <v>10.792</v>
      </c>
      <c r="AI1114">
        <f t="shared" si="160"/>
        <v>2.5056500433007809E-2</v>
      </c>
      <c r="AJ1114">
        <f t="shared" si="161"/>
        <v>2.921265088878176E-4</v>
      </c>
    </row>
    <row r="1115" spans="1:36" ht="16">
      <c r="A1115" t="s">
        <v>106</v>
      </c>
      <c r="B1115" t="s">
        <v>105</v>
      </c>
      <c r="C1115" t="s">
        <v>13</v>
      </c>
      <c r="D1115" t="s">
        <v>14</v>
      </c>
      <c r="E1115">
        <v>12</v>
      </c>
      <c r="F1115">
        <v>2.8069999999999999</v>
      </c>
      <c r="G1115">
        <v>1398.8</v>
      </c>
      <c r="H1115" t="s">
        <v>49</v>
      </c>
      <c r="I1115">
        <v>-15.297907200000001</v>
      </c>
      <c r="J1115">
        <v>1.0889380732056066</v>
      </c>
      <c r="K1115" s="13">
        <f t="shared" si="153"/>
        <v>1.1778760777737822</v>
      </c>
      <c r="M1115" t="s">
        <v>151</v>
      </c>
      <c r="N1115" t="s">
        <v>152</v>
      </c>
      <c r="O1115" t="s">
        <v>148</v>
      </c>
      <c r="P1115" t="s">
        <v>154</v>
      </c>
      <c r="Q1115">
        <v>4</v>
      </c>
      <c r="R1115">
        <v>2</v>
      </c>
      <c r="S1115" t="s">
        <v>105</v>
      </c>
      <c r="T1115" t="s">
        <v>49</v>
      </c>
      <c r="U1115">
        <v>0.19797489524807163</v>
      </c>
      <c r="V1115" s="14">
        <v>13.3</v>
      </c>
      <c r="W1115" s="15">
        <v>818.19799999999998</v>
      </c>
      <c r="X1115" s="15">
        <v>504.44940000000003</v>
      </c>
      <c r="Y1115" s="15">
        <f t="shared" si="154"/>
        <v>0.61653707293344651</v>
      </c>
      <c r="Z1115" s="12">
        <f t="shared" si="155"/>
        <v>8.1999430700148395</v>
      </c>
      <c r="AA1115">
        <v>3.9808342668474732</v>
      </c>
      <c r="AB1115">
        <f t="shared" si="156"/>
        <v>0.48547096398807915</v>
      </c>
      <c r="AC1115">
        <f t="shared" si="157"/>
        <v>2.0598554273671352</v>
      </c>
      <c r="AD1115">
        <f t="shared" si="158"/>
        <v>0.40779966245918042</v>
      </c>
      <c r="AE1115">
        <v>995</v>
      </c>
      <c r="AF1115">
        <f t="shared" si="159"/>
        <v>4.0984890699415115E-4</v>
      </c>
      <c r="AG1115">
        <v>2000</v>
      </c>
      <c r="AH1115">
        <v>10.792</v>
      </c>
      <c r="AI1115">
        <f t="shared" si="160"/>
        <v>7.5954208116039881E-2</v>
      </c>
      <c r="AJ1115">
        <f t="shared" si="161"/>
        <v>8.9464644746134643E-4</v>
      </c>
    </row>
    <row r="1116" spans="1:36" ht="16">
      <c r="A1116" t="s">
        <v>106</v>
      </c>
      <c r="B1116" t="s">
        <v>105</v>
      </c>
      <c r="C1116" t="s">
        <v>13</v>
      </c>
      <c r="D1116" t="s">
        <v>14</v>
      </c>
      <c r="E1116">
        <v>13</v>
      </c>
      <c r="F1116">
        <v>0.26600000000000001</v>
      </c>
      <c r="G1116">
        <v>1535.1</v>
      </c>
      <c r="H1116" t="s">
        <v>17</v>
      </c>
      <c r="I1116">
        <v>-9.0557092000000008</v>
      </c>
      <c r="J1116">
        <v>1.0957654008973012</v>
      </c>
      <c r="K1116" s="13">
        <f t="shared" si="153"/>
        <v>1.185254339180621</v>
      </c>
      <c r="M1116" t="s">
        <v>151</v>
      </c>
      <c r="N1116" t="s">
        <v>152</v>
      </c>
      <c r="O1116" t="s">
        <v>148</v>
      </c>
      <c r="P1116" t="s">
        <v>154</v>
      </c>
      <c r="Q1116">
        <v>4</v>
      </c>
      <c r="R1116">
        <v>2</v>
      </c>
      <c r="S1116" t="s">
        <v>105</v>
      </c>
      <c r="T1116" t="s">
        <v>17</v>
      </c>
      <c r="U1116">
        <v>1.8760713265403295E-2</v>
      </c>
      <c r="V1116" s="14">
        <v>13.3</v>
      </c>
      <c r="W1116" s="15">
        <v>818.19799999999998</v>
      </c>
      <c r="X1116" s="15">
        <v>504.44940000000003</v>
      </c>
      <c r="Y1116" s="15">
        <f t="shared" si="154"/>
        <v>0.61653707293344651</v>
      </c>
      <c r="Z1116" s="12">
        <f t="shared" si="155"/>
        <v>8.1999430700148395</v>
      </c>
      <c r="AA1116">
        <v>3.9808342668474732</v>
      </c>
      <c r="AB1116">
        <f t="shared" si="156"/>
        <v>0.48547096398807915</v>
      </c>
      <c r="AC1116">
        <f t="shared" si="157"/>
        <v>2.0598554273671352</v>
      </c>
      <c r="AD1116">
        <f t="shared" si="158"/>
        <v>3.8644357041019588E-2</v>
      </c>
      <c r="AE1116">
        <v>995</v>
      </c>
      <c r="AF1116">
        <f t="shared" si="159"/>
        <v>3.8838549789969434E-5</v>
      </c>
      <c r="AG1116">
        <v>2000</v>
      </c>
      <c r="AH1116">
        <v>10.792</v>
      </c>
      <c r="AI1116">
        <f t="shared" si="160"/>
        <v>7.1976556319439285E-3</v>
      </c>
      <c r="AJ1116">
        <f t="shared" si="161"/>
        <v>8.5310525696893753E-5</v>
      </c>
    </row>
    <row r="1117" spans="1:36" ht="16">
      <c r="A1117" t="s">
        <v>106</v>
      </c>
      <c r="B1117" t="s">
        <v>105</v>
      </c>
      <c r="C1117" t="s">
        <v>13</v>
      </c>
      <c r="D1117" t="s">
        <v>14</v>
      </c>
      <c r="E1117">
        <v>14</v>
      </c>
      <c r="F1117">
        <v>2.4940000000000002</v>
      </c>
      <c r="G1117">
        <v>1648</v>
      </c>
      <c r="H1117" t="s">
        <v>19</v>
      </c>
      <c r="I1117">
        <v>-11.859660400000001</v>
      </c>
      <c r="J1117">
        <v>1.0926987301785915</v>
      </c>
      <c r="K1117" s="13">
        <f t="shared" si="153"/>
        <v>1.1819402126334979</v>
      </c>
      <c r="M1117" t="s">
        <v>151</v>
      </c>
      <c r="N1117" t="s">
        <v>152</v>
      </c>
      <c r="O1117" t="s">
        <v>148</v>
      </c>
      <c r="P1117" t="s">
        <v>154</v>
      </c>
      <c r="Q1117">
        <v>4</v>
      </c>
      <c r="R1117">
        <v>2</v>
      </c>
      <c r="S1117" t="s">
        <v>105</v>
      </c>
      <c r="T1117" t="s">
        <v>19</v>
      </c>
      <c r="U1117">
        <v>0.17589931911246551</v>
      </c>
      <c r="V1117" s="14">
        <v>13.3</v>
      </c>
      <c r="W1117" s="15">
        <v>818.19799999999998</v>
      </c>
      <c r="X1117" s="15">
        <v>504.44940000000003</v>
      </c>
      <c r="Y1117" s="15">
        <f t="shared" si="154"/>
        <v>0.61653707293344651</v>
      </c>
      <c r="Z1117" s="12">
        <f t="shared" si="155"/>
        <v>8.1999430700148395</v>
      </c>
      <c r="AA1117">
        <v>3.9808342668474732</v>
      </c>
      <c r="AB1117">
        <f t="shared" si="156"/>
        <v>0.48547096398807915</v>
      </c>
      <c r="AC1117">
        <f t="shared" si="157"/>
        <v>2.0598554273671352</v>
      </c>
      <c r="AD1117">
        <f t="shared" si="158"/>
        <v>0.36232716714399571</v>
      </c>
      <c r="AE1117">
        <v>995</v>
      </c>
      <c r="AF1117">
        <f t="shared" si="159"/>
        <v>3.6414790667738264E-4</v>
      </c>
      <c r="AG1117">
        <v>2000</v>
      </c>
      <c r="AH1117">
        <v>10.792</v>
      </c>
      <c r="AI1117">
        <f t="shared" si="160"/>
        <v>6.7484786263414129E-2</v>
      </c>
      <c r="AJ1117">
        <f t="shared" si="161"/>
        <v>7.9762982625705854E-4</v>
      </c>
    </row>
    <row r="1118" spans="1:36" ht="16">
      <c r="A1118" t="s">
        <v>106</v>
      </c>
      <c r="B1118" t="s">
        <v>105</v>
      </c>
      <c r="C1118" t="s">
        <v>13</v>
      </c>
      <c r="D1118" t="s">
        <v>14</v>
      </c>
      <c r="E1118">
        <v>15</v>
      </c>
      <c r="F1118">
        <v>1.42</v>
      </c>
      <c r="G1118">
        <v>1663.8</v>
      </c>
      <c r="H1118" t="s">
        <v>20</v>
      </c>
      <c r="I1118">
        <v>9.5893188000000009</v>
      </c>
      <c r="J1118">
        <v>1.1161525612704226</v>
      </c>
      <c r="K1118" s="13">
        <f t="shared" si="153"/>
        <v>1.2072861538500155</v>
      </c>
      <c r="M1118" t="s">
        <v>151</v>
      </c>
      <c r="N1118" t="s">
        <v>152</v>
      </c>
      <c r="O1118" t="s">
        <v>148</v>
      </c>
      <c r="P1118" t="s">
        <v>154</v>
      </c>
      <c r="Q1118">
        <v>4</v>
      </c>
      <c r="R1118">
        <v>2</v>
      </c>
      <c r="S1118" t="s">
        <v>105</v>
      </c>
      <c r="T1118" t="s">
        <v>20</v>
      </c>
      <c r="U1118">
        <v>0.10015117607846871</v>
      </c>
      <c r="V1118" s="14">
        <v>13.3</v>
      </c>
      <c r="W1118" s="15">
        <v>818.19799999999998</v>
      </c>
      <c r="X1118" s="15">
        <v>504.44940000000003</v>
      </c>
      <c r="Y1118" s="15">
        <f t="shared" si="154"/>
        <v>0.61653707293344651</v>
      </c>
      <c r="Z1118" s="12">
        <f t="shared" si="155"/>
        <v>8.1999430700148395</v>
      </c>
      <c r="AA1118">
        <v>3.9808342668474732</v>
      </c>
      <c r="AB1118">
        <f t="shared" si="156"/>
        <v>0.48547096398807915</v>
      </c>
      <c r="AC1118">
        <f t="shared" si="157"/>
        <v>2.0598554273671352</v>
      </c>
      <c r="AD1118">
        <f t="shared" si="158"/>
        <v>0.20629694360243539</v>
      </c>
      <c r="AE1118">
        <v>995</v>
      </c>
      <c r="AF1118">
        <f t="shared" si="159"/>
        <v>2.073336116607391E-4</v>
      </c>
      <c r="AG1118">
        <v>2000</v>
      </c>
      <c r="AH1118">
        <v>10.792</v>
      </c>
      <c r="AI1118">
        <f t="shared" si="160"/>
        <v>3.8423575178046537E-2</v>
      </c>
      <c r="AJ1118">
        <f t="shared" si="161"/>
        <v>4.6388250293870727E-4</v>
      </c>
    </row>
    <row r="1119" spans="1:36" ht="16">
      <c r="A1119" t="s">
        <v>106</v>
      </c>
      <c r="B1119" t="s">
        <v>105</v>
      </c>
      <c r="C1119" t="s">
        <v>13</v>
      </c>
      <c r="D1119" t="s">
        <v>14</v>
      </c>
      <c r="E1119">
        <v>16</v>
      </c>
      <c r="F1119">
        <v>0.312</v>
      </c>
      <c r="G1119">
        <v>1713.8</v>
      </c>
      <c r="H1119" t="s">
        <v>21</v>
      </c>
      <c r="I1119">
        <v>-3.2117452000000002</v>
      </c>
      <c r="J1119">
        <v>1.1021563108436667</v>
      </c>
      <c r="K1119" s="13">
        <f t="shared" si="153"/>
        <v>1.1921608905687895</v>
      </c>
      <c r="M1119" t="s">
        <v>151</v>
      </c>
      <c r="N1119" t="s">
        <v>152</v>
      </c>
      <c r="O1119" t="s">
        <v>148</v>
      </c>
      <c r="P1119" t="s">
        <v>154</v>
      </c>
      <c r="Q1119">
        <v>4</v>
      </c>
      <c r="R1119">
        <v>2</v>
      </c>
      <c r="S1119" t="s">
        <v>105</v>
      </c>
      <c r="T1119" t="s">
        <v>21</v>
      </c>
      <c r="U1119">
        <v>2.2005047138367775E-2</v>
      </c>
      <c r="V1119" s="14">
        <v>13.3</v>
      </c>
      <c r="W1119" s="15">
        <v>818.19799999999998</v>
      </c>
      <c r="X1119" s="15">
        <v>504.44940000000003</v>
      </c>
      <c r="Y1119" s="15">
        <f t="shared" si="154"/>
        <v>0.61653707293344651</v>
      </c>
      <c r="Z1119" s="12">
        <f t="shared" si="155"/>
        <v>8.1999430700148395</v>
      </c>
      <c r="AA1119">
        <v>3.9808342668474732</v>
      </c>
      <c r="AB1119">
        <f t="shared" si="156"/>
        <v>0.48547096398807915</v>
      </c>
      <c r="AC1119">
        <f t="shared" si="157"/>
        <v>2.0598554273671352</v>
      </c>
      <c r="AD1119">
        <f t="shared" si="158"/>
        <v>4.5327215777436508E-2</v>
      </c>
      <c r="AE1119">
        <v>995</v>
      </c>
      <c r="AF1119">
        <f t="shared" si="159"/>
        <v>4.5554990731091971E-5</v>
      </c>
      <c r="AG1119">
        <v>2000</v>
      </c>
      <c r="AH1119">
        <v>10.792</v>
      </c>
      <c r="AI1119">
        <f t="shared" si="160"/>
        <v>8.4423629968665617E-3</v>
      </c>
      <c r="AJ1119">
        <f t="shared" si="161"/>
        <v>1.0064654988849434E-4</v>
      </c>
    </row>
    <row r="1120" spans="1:36" ht="16">
      <c r="A1120" t="s">
        <v>106</v>
      </c>
      <c r="B1120" t="s">
        <v>105</v>
      </c>
      <c r="C1120" t="s">
        <v>13</v>
      </c>
      <c r="D1120" t="s">
        <v>14</v>
      </c>
      <c r="E1120">
        <v>17</v>
      </c>
      <c r="F1120">
        <v>0.28899999999999998</v>
      </c>
      <c r="G1120">
        <v>1721.1</v>
      </c>
      <c r="I1120">
        <v>-19.427066</v>
      </c>
      <c r="J1120">
        <v>1.084421338288196</v>
      </c>
      <c r="K1120" s="13">
        <f t="shared" si="153"/>
        <v>1.1729948175503315</v>
      </c>
      <c r="M1120" t="s">
        <v>151</v>
      </c>
      <c r="N1120" t="s">
        <v>152</v>
      </c>
      <c r="O1120" t="s">
        <v>148</v>
      </c>
      <c r="P1120" t="s">
        <v>154</v>
      </c>
      <c r="Q1120">
        <v>4</v>
      </c>
      <c r="R1120">
        <v>2</v>
      </c>
      <c r="S1120" t="s">
        <v>105</v>
      </c>
      <c r="U1120">
        <v>2.0382880201885535E-2</v>
      </c>
      <c r="V1120" s="14">
        <v>13.3</v>
      </c>
      <c r="W1120" s="15">
        <v>818.19799999999998</v>
      </c>
      <c r="X1120" s="15">
        <v>504.44940000000003</v>
      </c>
      <c r="Y1120" s="15">
        <f t="shared" si="154"/>
        <v>0.61653707293344651</v>
      </c>
      <c r="Z1120" s="12">
        <f t="shared" si="155"/>
        <v>8.1999430700148395</v>
      </c>
      <c r="AA1120">
        <v>3.9808342668474732</v>
      </c>
      <c r="AB1120">
        <f t="shared" si="156"/>
        <v>0.48547096398807915</v>
      </c>
      <c r="AC1120">
        <f t="shared" si="157"/>
        <v>2.0598554273671352</v>
      </c>
      <c r="AD1120">
        <f t="shared" si="158"/>
        <v>4.1985786409228051E-2</v>
      </c>
      <c r="AE1120">
        <v>995</v>
      </c>
      <c r="AF1120">
        <f t="shared" si="159"/>
        <v>4.2196770260530706E-5</v>
      </c>
      <c r="AG1120">
        <v>2000</v>
      </c>
      <c r="AH1120">
        <v>10.792</v>
      </c>
      <c r="AI1120">
        <f t="shared" si="160"/>
        <v>7.8200093144052459E-3</v>
      </c>
      <c r="AJ1120">
        <f t="shared" si="161"/>
        <v>9.172830398992675E-5</v>
      </c>
    </row>
    <row r="1121" spans="1:36" ht="16">
      <c r="A1121" t="s">
        <v>106</v>
      </c>
      <c r="B1121" t="s">
        <v>105</v>
      </c>
      <c r="C1121" t="s">
        <v>13</v>
      </c>
      <c r="D1121" t="s">
        <v>14</v>
      </c>
      <c r="E1121">
        <v>18</v>
      </c>
      <c r="F1121">
        <v>0.311</v>
      </c>
      <c r="G1121">
        <v>1797</v>
      </c>
      <c r="H1121" t="s">
        <v>22</v>
      </c>
      <c r="I1121">
        <v>-13.7299208</v>
      </c>
      <c r="J1121">
        <v>1.0906531277920024</v>
      </c>
      <c r="K1121" s="13">
        <f t="shared" si="153"/>
        <v>1.1797295371439052</v>
      </c>
      <c r="M1121" t="s">
        <v>151</v>
      </c>
      <c r="N1121" t="s">
        <v>152</v>
      </c>
      <c r="O1121" t="s">
        <v>148</v>
      </c>
      <c r="P1121" t="s">
        <v>154</v>
      </c>
      <c r="Q1121">
        <v>4</v>
      </c>
      <c r="R1121">
        <v>2</v>
      </c>
      <c r="S1121" t="s">
        <v>105</v>
      </c>
      <c r="T1121" t="s">
        <v>22</v>
      </c>
      <c r="U1121">
        <v>2.1934518141129417E-2</v>
      </c>
      <c r="V1121" s="14">
        <v>13.3</v>
      </c>
      <c r="W1121" s="15">
        <v>818.19799999999998</v>
      </c>
      <c r="X1121" s="15">
        <v>504.44940000000003</v>
      </c>
      <c r="Y1121" s="15">
        <f t="shared" si="154"/>
        <v>0.61653707293344651</v>
      </c>
      <c r="Z1121" s="12">
        <f t="shared" si="155"/>
        <v>8.1999430700148395</v>
      </c>
      <c r="AA1121">
        <v>3.9808342668474732</v>
      </c>
      <c r="AB1121">
        <f t="shared" si="156"/>
        <v>0.48547096398807915</v>
      </c>
      <c r="AC1121">
        <f t="shared" si="157"/>
        <v>2.0598554273671352</v>
      </c>
      <c r="AD1121">
        <f t="shared" si="158"/>
        <v>4.5181936239688317E-2</v>
      </c>
      <c r="AE1121">
        <v>995</v>
      </c>
      <c r="AF1121">
        <f t="shared" si="159"/>
        <v>4.5408981145415391E-5</v>
      </c>
      <c r="AG1121">
        <v>2000</v>
      </c>
      <c r="AH1121">
        <v>10.792</v>
      </c>
      <c r="AI1121">
        <f t="shared" si="160"/>
        <v>8.4153041411073742E-3</v>
      </c>
      <c r="AJ1121">
        <f t="shared" si="161"/>
        <v>9.9277828593137915E-5</v>
      </c>
    </row>
    <row r="1122" spans="1:36" ht="16">
      <c r="A1122" t="s">
        <v>106</v>
      </c>
      <c r="B1122" t="s">
        <v>105</v>
      </c>
      <c r="C1122" t="s">
        <v>13</v>
      </c>
      <c r="D1122" t="s">
        <v>14</v>
      </c>
      <c r="E1122">
        <v>19</v>
      </c>
      <c r="F1122">
        <v>1.3260000000000001</v>
      </c>
      <c r="G1122">
        <v>1828.8</v>
      </c>
      <c r="H1122" t="s">
        <v>23</v>
      </c>
      <c r="I1122">
        <v>30.564255600000003</v>
      </c>
      <c r="J1122">
        <v>1.1390772862095044</v>
      </c>
      <c r="K1122" s="13">
        <f t="shared" si="153"/>
        <v>1.2320593551813408</v>
      </c>
      <c r="M1122" t="s">
        <v>151</v>
      </c>
      <c r="N1122" t="s">
        <v>152</v>
      </c>
      <c r="O1122" t="s">
        <v>148</v>
      </c>
      <c r="P1122" t="s">
        <v>154</v>
      </c>
      <c r="Q1122">
        <v>4</v>
      </c>
      <c r="R1122">
        <v>2</v>
      </c>
      <c r="S1122" t="s">
        <v>105</v>
      </c>
      <c r="T1122" t="s">
        <v>23</v>
      </c>
      <c r="U1122">
        <v>9.3521450338063042E-2</v>
      </c>
      <c r="V1122" s="14">
        <v>13.3</v>
      </c>
      <c r="W1122" s="15">
        <v>818.19799999999998</v>
      </c>
      <c r="X1122" s="15">
        <v>504.44940000000003</v>
      </c>
      <c r="Y1122" s="15">
        <f t="shared" si="154"/>
        <v>0.61653707293344651</v>
      </c>
      <c r="Z1122" s="12">
        <f t="shared" si="155"/>
        <v>8.1999430700148395</v>
      </c>
      <c r="AA1122">
        <v>3.9808342668474732</v>
      </c>
      <c r="AB1122">
        <f t="shared" si="156"/>
        <v>0.48547096398807915</v>
      </c>
      <c r="AC1122">
        <f t="shared" si="157"/>
        <v>2.0598554273671352</v>
      </c>
      <c r="AD1122">
        <f t="shared" si="158"/>
        <v>0.19264066705410515</v>
      </c>
      <c r="AE1122">
        <v>995</v>
      </c>
      <c r="AF1122">
        <f t="shared" si="159"/>
        <v>1.9360871060714085E-4</v>
      </c>
      <c r="AG1122">
        <v>2000</v>
      </c>
      <c r="AH1122">
        <v>10.792</v>
      </c>
      <c r="AI1122">
        <f t="shared" si="160"/>
        <v>3.5880042736682889E-2</v>
      </c>
      <c r="AJ1122">
        <f t="shared" si="161"/>
        <v>4.4206342318036475E-4</v>
      </c>
    </row>
    <row r="1123" spans="1:36" ht="16">
      <c r="A1123" t="s">
        <v>106</v>
      </c>
      <c r="B1123" t="s">
        <v>105</v>
      </c>
      <c r="C1123" t="s">
        <v>13</v>
      </c>
      <c r="D1123" t="s">
        <v>14</v>
      </c>
      <c r="E1123">
        <v>20</v>
      </c>
      <c r="F1123">
        <v>0.55700000000000005</v>
      </c>
      <c r="G1123">
        <v>1856.5</v>
      </c>
      <c r="H1123" t="s">
        <v>24</v>
      </c>
      <c r="I1123">
        <v>-12.5304208</v>
      </c>
      <c r="J1123">
        <v>1.0919650939026144</v>
      </c>
      <c r="K1123" s="13">
        <f t="shared" si="153"/>
        <v>1.1811473752828807</v>
      </c>
      <c r="M1123" t="s">
        <v>151</v>
      </c>
      <c r="N1123" t="s">
        <v>152</v>
      </c>
      <c r="O1123" t="s">
        <v>148</v>
      </c>
      <c r="P1123" t="s">
        <v>154</v>
      </c>
      <c r="Q1123">
        <v>4</v>
      </c>
      <c r="R1123">
        <v>2</v>
      </c>
      <c r="S1123" t="s">
        <v>105</v>
      </c>
      <c r="T1123" t="s">
        <v>24</v>
      </c>
      <c r="U1123">
        <v>3.9284651461765553E-2</v>
      </c>
      <c r="V1123" s="14">
        <v>13.3</v>
      </c>
      <c r="W1123" s="15">
        <v>818.19799999999998</v>
      </c>
      <c r="X1123" s="15">
        <v>504.44940000000003</v>
      </c>
      <c r="Y1123" s="15">
        <f t="shared" si="154"/>
        <v>0.61653707293344651</v>
      </c>
      <c r="Z1123" s="12">
        <f t="shared" si="155"/>
        <v>8.1999430700148395</v>
      </c>
      <c r="AA1123">
        <v>3.9808342668474732</v>
      </c>
      <c r="AB1123">
        <f t="shared" si="156"/>
        <v>0.48547096398807915</v>
      </c>
      <c r="AC1123">
        <f t="shared" si="157"/>
        <v>2.0598554273671352</v>
      </c>
      <c r="AD1123">
        <f t="shared" si="158"/>
        <v>8.0920702525744043E-2</v>
      </c>
      <c r="AE1123">
        <v>995</v>
      </c>
      <c r="AF1123">
        <f t="shared" si="159"/>
        <v>8.1327339221853314E-5</v>
      </c>
      <c r="AG1123">
        <v>2000</v>
      </c>
      <c r="AH1123">
        <v>10.792</v>
      </c>
      <c r="AI1123">
        <f t="shared" si="160"/>
        <v>1.5071782657867553E-2</v>
      </c>
      <c r="AJ1123">
        <f t="shared" si="161"/>
        <v>1.7801996527174301E-4</v>
      </c>
    </row>
    <row r="1124" spans="1:36" ht="16">
      <c r="A1124" t="s">
        <v>106</v>
      </c>
      <c r="B1124" t="s">
        <v>105</v>
      </c>
      <c r="C1124" t="s">
        <v>13</v>
      </c>
      <c r="D1124" t="s">
        <v>14</v>
      </c>
      <c r="E1124">
        <v>21</v>
      </c>
      <c r="F1124">
        <v>3.1539999999999999</v>
      </c>
      <c r="G1124">
        <v>1865.3</v>
      </c>
      <c r="H1124" t="s">
        <v>25</v>
      </c>
      <c r="I1124">
        <v>-9.4875292000000009</v>
      </c>
      <c r="J1124">
        <v>1.0952931334007001</v>
      </c>
      <c r="K1124" s="13">
        <f t="shared" si="153"/>
        <v>1.1847439645631914</v>
      </c>
      <c r="M1124" t="s">
        <v>151</v>
      </c>
      <c r="N1124" t="s">
        <v>152</v>
      </c>
      <c r="O1124" t="s">
        <v>148</v>
      </c>
      <c r="P1124" t="s">
        <v>154</v>
      </c>
      <c r="Q1124">
        <v>4</v>
      </c>
      <c r="R1124">
        <v>2</v>
      </c>
      <c r="S1124" t="s">
        <v>105</v>
      </c>
      <c r="T1124" t="s">
        <v>25</v>
      </c>
      <c r="U1124">
        <v>0.22244845728978194</v>
      </c>
      <c r="V1124" s="14">
        <v>13.3</v>
      </c>
      <c r="W1124" s="15">
        <v>818.19799999999998</v>
      </c>
      <c r="X1124" s="15">
        <v>504.44940000000003</v>
      </c>
      <c r="Y1124" s="15">
        <f t="shared" si="154"/>
        <v>0.61653707293344651</v>
      </c>
      <c r="Z1124" s="12">
        <f t="shared" si="155"/>
        <v>8.1999430700148395</v>
      </c>
      <c r="AA1124">
        <v>3.9808342668474732</v>
      </c>
      <c r="AB1124">
        <f t="shared" si="156"/>
        <v>0.48547096398807915</v>
      </c>
      <c r="AC1124">
        <f t="shared" si="157"/>
        <v>2.0598554273671352</v>
      </c>
      <c r="AD1124">
        <f t="shared" si="158"/>
        <v>0.45821166205780373</v>
      </c>
      <c r="AE1124">
        <v>995</v>
      </c>
      <c r="AF1124">
        <f t="shared" si="159"/>
        <v>4.6051423322392333E-4</v>
      </c>
      <c r="AG1124">
        <v>2000</v>
      </c>
      <c r="AH1124">
        <v>10.792</v>
      </c>
      <c r="AI1124">
        <f t="shared" si="160"/>
        <v>8.5343631064478009E-2</v>
      </c>
      <c r="AJ1124">
        <f t="shared" si="161"/>
        <v>1.0111035181754801E-3</v>
      </c>
    </row>
    <row r="1125" spans="1:36" ht="16">
      <c r="A1125" t="s">
        <v>106</v>
      </c>
      <c r="B1125" t="s">
        <v>105</v>
      </c>
      <c r="C1125" t="s">
        <v>13</v>
      </c>
      <c r="D1125" t="s">
        <v>14</v>
      </c>
      <c r="E1125">
        <v>22</v>
      </c>
      <c r="F1125">
        <v>0.43</v>
      </c>
      <c r="G1125">
        <v>1872</v>
      </c>
      <c r="I1125">
        <v>21.533460000000002</v>
      </c>
      <c r="J1125">
        <v>1.1292083091120386</v>
      </c>
      <c r="K1125" s="13">
        <f t="shared" si="153"/>
        <v>1.2213947333980564</v>
      </c>
      <c r="M1125" t="s">
        <v>151</v>
      </c>
      <c r="N1125" t="s">
        <v>152</v>
      </c>
      <c r="O1125" t="s">
        <v>148</v>
      </c>
      <c r="P1125" t="s">
        <v>154</v>
      </c>
      <c r="Q1125">
        <v>4</v>
      </c>
      <c r="R1125">
        <v>2</v>
      </c>
      <c r="S1125" t="s">
        <v>105</v>
      </c>
      <c r="U1125">
        <v>3.0327468812494048E-2</v>
      </c>
      <c r="V1125" s="14">
        <v>13.3</v>
      </c>
      <c r="W1125" s="15">
        <v>818.19799999999998</v>
      </c>
      <c r="X1125" s="15">
        <v>504.44940000000003</v>
      </c>
      <c r="Y1125" s="15">
        <f t="shared" si="154"/>
        <v>0.61653707293344651</v>
      </c>
      <c r="Z1125" s="12">
        <f t="shared" si="155"/>
        <v>8.1999430700148395</v>
      </c>
      <c r="AA1125">
        <v>3.9808342668474732</v>
      </c>
      <c r="AB1125">
        <f t="shared" si="156"/>
        <v>0.48547096398807915</v>
      </c>
      <c r="AC1125">
        <f t="shared" si="157"/>
        <v>2.0598554273671352</v>
      </c>
      <c r="AD1125">
        <f t="shared" si="158"/>
        <v>6.2470201231723393E-2</v>
      </c>
      <c r="AE1125">
        <v>995</v>
      </c>
      <c r="AF1125">
        <f t="shared" si="159"/>
        <v>6.278412184092804E-5</v>
      </c>
      <c r="AG1125">
        <v>2000</v>
      </c>
      <c r="AH1125">
        <v>10.792</v>
      </c>
      <c r="AI1125">
        <f t="shared" si="160"/>
        <v>1.1635307976450711E-2</v>
      </c>
      <c r="AJ1125">
        <f t="shared" si="161"/>
        <v>1.4211303883901295E-4</v>
      </c>
    </row>
    <row r="1126" spans="1:36" ht="16">
      <c r="A1126" t="s">
        <v>106</v>
      </c>
      <c r="B1126" t="s">
        <v>105</v>
      </c>
      <c r="C1126" t="s">
        <v>13</v>
      </c>
      <c r="D1126" t="s">
        <v>14</v>
      </c>
      <c r="E1126">
        <v>23</v>
      </c>
      <c r="F1126">
        <v>1.7270000000000001</v>
      </c>
      <c r="G1126">
        <v>1881.4</v>
      </c>
      <c r="H1126" t="s">
        <v>26</v>
      </c>
      <c r="I1126">
        <v>-18.363829200000001</v>
      </c>
      <c r="J1126">
        <v>1.0855844133454957</v>
      </c>
      <c r="K1126" s="13">
        <f t="shared" si="153"/>
        <v>1.1742517626311446</v>
      </c>
      <c r="M1126" t="s">
        <v>151</v>
      </c>
      <c r="N1126" t="s">
        <v>152</v>
      </c>
      <c r="O1126" t="s">
        <v>148</v>
      </c>
      <c r="P1126" t="s">
        <v>154</v>
      </c>
      <c r="Q1126">
        <v>4</v>
      </c>
      <c r="R1126">
        <v>2</v>
      </c>
      <c r="S1126" t="s">
        <v>105</v>
      </c>
      <c r="T1126" t="s">
        <v>26</v>
      </c>
      <c r="U1126">
        <v>0.12180357823064472</v>
      </c>
      <c r="V1126" s="14">
        <v>13.3</v>
      </c>
      <c r="W1126" s="15">
        <v>818.19799999999998</v>
      </c>
      <c r="X1126" s="15">
        <v>504.44940000000003</v>
      </c>
      <c r="Y1126" s="15">
        <f t="shared" si="154"/>
        <v>0.61653707293344651</v>
      </c>
      <c r="Z1126" s="12">
        <f t="shared" si="155"/>
        <v>8.1999430700148395</v>
      </c>
      <c r="AA1126">
        <v>3.9808342668474732</v>
      </c>
      <c r="AB1126">
        <f t="shared" si="156"/>
        <v>0.48547096398807915</v>
      </c>
      <c r="AC1126">
        <f t="shared" si="157"/>
        <v>2.0598554273671352</v>
      </c>
      <c r="AD1126">
        <f t="shared" si="158"/>
        <v>0.25089776169113098</v>
      </c>
      <c r="AE1126">
        <v>995</v>
      </c>
      <c r="AF1126">
        <f t="shared" si="159"/>
        <v>2.5215855446344824E-4</v>
      </c>
      <c r="AG1126">
        <v>2000</v>
      </c>
      <c r="AH1126">
        <v>10.792</v>
      </c>
      <c r="AI1126">
        <f t="shared" si="160"/>
        <v>4.6730643896117176E-2</v>
      </c>
      <c r="AJ1126">
        <f t="shared" si="161"/>
        <v>5.4873540963903933E-4</v>
      </c>
    </row>
    <row r="1127" spans="1:36" ht="16">
      <c r="A1127" t="s">
        <v>106</v>
      </c>
      <c r="B1127" t="s">
        <v>105</v>
      </c>
      <c r="C1127" t="s">
        <v>13</v>
      </c>
      <c r="D1127" t="s">
        <v>14</v>
      </c>
      <c r="E1127">
        <v>24</v>
      </c>
      <c r="F1127">
        <v>5.9390000000000001</v>
      </c>
      <c r="G1127">
        <v>1895.6</v>
      </c>
      <c r="H1127" t="s">
        <v>27</v>
      </c>
      <c r="I1127">
        <v>0.76579680000000017</v>
      </c>
      <c r="J1127">
        <v>1.1065056450113462</v>
      </c>
      <c r="K1127" s="13">
        <f t="shared" si="153"/>
        <v>1.1968611028683422</v>
      </c>
      <c r="M1127" t="s">
        <v>151</v>
      </c>
      <c r="N1127" t="s">
        <v>152</v>
      </c>
      <c r="O1127" t="s">
        <v>148</v>
      </c>
      <c r="P1127" t="s">
        <v>154</v>
      </c>
      <c r="Q1127">
        <v>4</v>
      </c>
      <c r="R1127">
        <v>2</v>
      </c>
      <c r="S1127" t="s">
        <v>105</v>
      </c>
      <c r="T1127" t="s">
        <v>27</v>
      </c>
      <c r="U1127">
        <v>0.41887171459860967</v>
      </c>
      <c r="V1127" s="14">
        <v>13.3</v>
      </c>
      <c r="W1127" s="15">
        <v>818.19799999999998</v>
      </c>
      <c r="X1127" s="15">
        <v>504.44940000000003</v>
      </c>
      <c r="Y1127" s="15">
        <f t="shared" si="154"/>
        <v>0.61653707293344651</v>
      </c>
      <c r="Z1127" s="12">
        <f t="shared" si="155"/>
        <v>8.1999430700148395</v>
      </c>
      <c r="AA1127">
        <v>3.9808342668474732</v>
      </c>
      <c r="AB1127">
        <f t="shared" si="156"/>
        <v>0.48547096398807915</v>
      </c>
      <c r="AC1127">
        <f t="shared" si="157"/>
        <v>2.0598554273671352</v>
      </c>
      <c r="AD1127">
        <f t="shared" si="158"/>
        <v>0.8628151746865238</v>
      </c>
      <c r="AE1127">
        <v>995</v>
      </c>
      <c r="AF1127">
        <f t="shared" si="159"/>
        <v>8.6715092933318974E-4</v>
      </c>
      <c r="AG1127">
        <v>2000</v>
      </c>
      <c r="AH1127">
        <v>10.792</v>
      </c>
      <c r="AI1127">
        <f t="shared" si="160"/>
        <v>0.16070254435381573</v>
      </c>
      <c r="AJ1127">
        <f t="shared" si="161"/>
        <v>1.9233862446905658E-3</v>
      </c>
    </row>
    <row r="1128" spans="1:36" ht="16">
      <c r="A1128" t="s">
        <v>106</v>
      </c>
      <c r="B1128" t="s">
        <v>105</v>
      </c>
      <c r="C1128" t="s">
        <v>13</v>
      </c>
      <c r="D1128" t="s">
        <v>14</v>
      </c>
      <c r="E1128">
        <v>25</v>
      </c>
      <c r="F1128">
        <v>1.3120000000000001</v>
      </c>
      <c r="G1128">
        <v>1953.3</v>
      </c>
      <c r="I1128">
        <v>-29.1410968</v>
      </c>
      <c r="J1128">
        <v>1.0737938904235056</v>
      </c>
      <c r="K1128" s="13">
        <f t="shared" si="153"/>
        <v>1.1615095326711657</v>
      </c>
      <c r="M1128" t="s">
        <v>151</v>
      </c>
      <c r="N1128" t="s">
        <v>152</v>
      </c>
      <c r="O1128" t="s">
        <v>148</v>
      </c>
      <c r="P1128" t="s">
        <v>154</v>
      </c>
      <c r="Q1128">
        <v>4</v>
      </c>
      <c r="R1128">
        <v>2</v>
      </c>
      <c r="S1128" t="s">
        <v>105</v>
      </c>
      <c r="U1128">
        <v>9.2534044376726035E-2</v>
      </c>
      <c r="V1128" s="14">
        <v>13.3</v>
      </c>
      <c r="W1128" s="15">
        <v>818.19799999999998</v>
      </c>
      <c r="X1128" s="15">
        <v>504.44940000000003</v>
      </c>
      <c r="Y1128" s="15">
        <f t="shared" si="154"/>
        <v>0.61653707293344651</v>
      </c>
      <c r="Z1128" s="12">
        <f t="shared" si="155"/>
        <v>8.1999430700148395</v>
      </c>
      <c r="AA1128">
        <v>3.9808342668474732</v>
      </c>
      <c r="AB1128">
        <f t="shared" si="156"/>
        <v>0.48547096398807915</v>
      </c>
      <c r="AC1128">
        <f t="shared" si="157"/>
        <v>2.0598554273671352</v>
      </c>
      <c r="AD1128">
        <f t="shared" si="158"/>
        <v>0.19060675352563047</v>
      </c>
      <c r="AE1128">
        <v>995</v>
      </c>
      <c r="AF1128">
        <f t="shared" si="159"/>
        <v>1.9156457640766883E-4</v>
      </c>
      <c r="AG1128">
        <v>2000</v>
      </c>
      <c r="AH1128">
        <v>10.792</v>
      </c>
      <c r="AI1128">
        <f t="shared" si="160"/>
        <v>3.5501218756054269E-2</v>
      </c>
      <c r="AJ1128">
        <f t="shared" si="161"/>
        <v>4.1235004006601417E-4</v>
      </c>
    </row>
    <row r="1129" spans="1:36" ht="16">
      <c r="A1129" t="s">
        <v>106</v>
      </c>
      <c r="B1129" t="s">
        <v>105</v>
      </c>
      <c r="C1129" t="s">
        <v>13</v>
      </c>
      <c r="D1129" t="s">
        <v>14</v>
      </c>
      <c r="E1129">
        <v>26</v>
      </c>
      <c r="F1129">
        <v>5.6719999999999997</v>
      </c>
      <c r="G1129">
        <v>1972.5</v>
      </c>
      <c r="H1129" t="s">
        <v>28</v>
      </c>
      <c r="I1129">
        <v>-17.065490399999998</v>
      </c>
      <c r="J1129">
        <v>1.0870046294602429</v>
      </c>
      <c r="K1129" s="13">
        <f t="shared" si="153"/>
        <v>1.1757865989600909</v>
      </c>
      <c r="M1129" t="s">
        <v>151</v>
      </c>
      <c r="N1129" t="s">
        <v>152</v>
      </c>
      <c r="O1129" t="s">
        <v>148</v>
      </c>
      <c r="P1129" t="s">
        <v>154</v>
      </c>
      <c r="Q1129">
        <v>4</v>
      </c>
      <c r="R1129">
        <v>2</v>
      </c>
      <c r="S1129" t="s">
        <v>105</v>
      </c>
      <c r="T1129" t="s">
        <v>28</v>
      </c>
      <c r="U1129">
        <v>0.40004047233596796</v>
      </c>
      <c r="V1129" s="14">
        <v>13.3</v>
      </c>
      <c r="W1129" s="15">
        <v>818.19799999999998</v>
      </c>
      <c r="X1129" s="15">
        <v>504.44940000000003</v>
      </c>
      <c r="Y1129" s="15">
        <f t="shared" si="154"/>
        <v>0.61653707293344651</v>
      </c>
      <c r="Z1129" s="12">
        <f t="shared" si="155"/>
        <v>8.1999430700148395</v>
      </c>
      <c r="AA1129">
        <v>3.9808342668474732</v>
      </c>
      <c r="AB1129">
        <f t="shared" si="156"/>
        <v>0.48547096398807915</v>
      </c>
      <c r="AC1129">
        <f t="shared" si="157"/>
        <v>2.0598554273671352</v>
      </c>
      <c r="AD1129">
        <f t="shared" si="158"/>
        <v>0.82402553810775592</v>
      </c>
      <c r="AE1129">
        <v>995</v>
      </c>
      <c r="AF1129">
        <f t="shared" si="159"/>
        <v>8.2816636995754363E-4</v>
      </c>
      <c r="AG1129">
        <v>2000</v>
      </c>
      <c r="AH1129">
        <v>10.792</v>
      </c>
      <c r="AI1129">
        <f t="shared" si="160"/>
        <v>0.15347782986611261</v>
      </c>
      <c r="AJ1129">
        <f t="shared" si="161"/>
        <v>1.8045717559405201E-3</v>
      </c>
    </row>
    <row r="1130" spans="1:36" ht="16">
      <c r="A1130" t="s">
        <v>106</v>
      </c>
      <c r="B1130" t="s">
        <v>105</v>
      </c>
      <c r="C1130" t="s">
        <v>13</v>
      </c>
      <c r="D1130" t="s">
        <v>14</v>
      </c>
      <c r="E1130">
        <v>27</v>
      </c>
      <c r="F1130">
        <v>0.436</v>
      </c>
      <c r="G1130">
        <v>1987.6</v>
      </c>
      <c r="H1130" t="s">
        <v>29</v>
      </c>
      <c r="I1130">
        <v>-28.357103599999999</v>
      </c>
      <c r="J1130">
        <v>1.0746516877629446</v>
      </c>
      <c r="K1130" s="13">
        <f t="shared" si="153"/>
        <v>1.1624365780367174</v>
      </c>
      <c r="M1130" t="s">
        <v>151</v>
      </c>
      <c r="N1130" t="s">
        <v>152</v>
      </c>
      <c r="O1130" t="s">
        <v>148</v>
      </c>
      <c r="P1130" t="s">
        <v>154</v>
      </c>
      <c r="Q1130">
        <v>4</v>
      </c>
      <c r="R1130">
        <v>2</v>
      </c>
      <c r="S1130" t="s">
        <v>105</v>
      </c>
      <c r="T1130" t="s">
        <v>29</v>
      </c>
      <c r="U1130">
        <v>3.0750642795924196E-2</v>
      </c>
      <c r="V1130" s="14">
        <v>13.3</v>
      </c>
      <c r="W1130" s="15">
        <v>818.19799999999998</v>
      </c>
      <c r="X1130" s="15">
        <v>504.44940000000003</v>
      </c>
      <c r="Y1130" s="15">
        <f t="shared" si="154"/>
        <v>0.61653707293344651</v>
      </c>
      <c r="Z1130" s="12">
        <f t="shared" si="155"/>
        <v>8.1999430700148395</v>
      </c>
      <c r="AA1130">
        <v>3.9808342668474732</v>
      </c>
      <c r="AB1130">
        <f t="shared" si="156"/>
        <v>0.48547096398807915</v>
      </c>
      <c r="AC1130">
        <f t="shared" si="157"/>
        <v>2.0598554273671352</v>
      </c>
      <c r="AD1130">
        <f t="shared" si="158"/>
        <v>6.3341878458212555E-2</v>
      </c>
      <c r="AE1130">
        <v>995</v>
      </c>
      <c r="AF1130">
        <f t="shared" si="159"/>
        <v>6.3660179354987497E-5</v>
      </c>
      <c r="AG1130">
        <v>2000</v>
      </c>
      <c r="AH1130">
        <v>10.792</v>
      </c>
      <c r="AI1130">
        <f t="shared" si="160"/>
        <v>1.1797661111005837E-2</v>
      </c>
      <c r="AJ1130">
        <f t="shared" si="161"/>
        <v>1.3714032810714484E-4</v>
      </c>
    </row>
    <row r="1131" spans="1:36" ht="16">
      <c r="A1131" t="s">
        <v>106</v>
      </c>
      <c r="B1131" t="s">
        <v>105</v>
      </c>
      <c r="C1131" t="s">
        <v>13</v>
      </c>
      <c r="D1131" t="s">
        <v>14</v>
      </c>
      <c r="E1131">
        <v>28</v>
      </c>
      <c r="F1131">
        <v>0.28399999999999997</v>
      </c>
      <c r="G1131">
        <v>1995.1</v>
      </c>
      <c r="I1131">
        <v>-25.3410808</v>
      </c>
      <c r="J1131">
        <v>1.0779514964896653</v>
      </c>
      <c r="K1131" s="13">
        <f t="shared" si="153"/>
        <v>1.1660027605655743</v>
      </c>
      <c r="M1131" t="s">
        <v>151</v>
      </c>
      <c r="N1131" t="s">
        <v>152</v>
      </c>
      <c r="O1131" t="s">
        <v>148</v>
      </c>
      <c r="P1131" t="s">
        <v>154</v>
      </c>
      <c r="Q1131">
        <v>4</v>
      </c>
      <c r="R1131">
        <v>2</v>
      </c>
      <c r="S1131" t="s">
        <v>105</v>
      </c>
      <c r="U1131">
        <v>2.0030235215693741E-2</v>
      </c>
      <c r="V1131" s="14">
        <v>13.3</v>
      </c>
      <c r="W1131" s="15">
        <v>818.19799999999998</v>
      </c>
      <c r="X1131" s="15">
        <v>504.44940000000003</v>
      </c>
      <c r="Y1131" s="15">
        <f t="shared" si="154"/>
        <v>0.61653707293344651</v>
      </c>
      <c r="Z1131" s="12">
        <f t="shared" si="155"/>
        <v>8.1999430700148395</v>
      </c>
      <c r="AA1131">
        <v>3.9808342668474732</v>
      </c>
      <c r="AB1131">
        <f t="shared" si="156"/>
        <v>0.48547096398807915</v>
      </c>
      <c r="AC1131">
        <f t="shared" si="157"/>
        <v>2.0598554273671352</v>
      </c>
      <c r="AD1131">
        <f t="shared" si="158"/>
        <v>4.1259388720487074E-2</v>
      </c>
      <c r="AE1131">
        <v>995</v>
      </c>
      <c r="AF1131">
        <f t="shared" si="159"/>
        <v>4.146672233214781E-5</v>
      </c>
      <c r="AG1131">
        <v>2000</v>
      </c>
      <c r="AH1131">
        <v>10.792</v>
      </c>
      <c r="AI1131">
        <f t="shared" si="160"/>
        <v>7.6847150356093045E-3</v>
      </c>
      <c r="AJ1131">
        <f t="shared" si="161"/>
        <v>8.9603989456802247E-5</v>
      </c>
    </row>
    <row r="1132" spans="1:36" ht="16">
      <c r="A1132" t="s">
        <v>106</v>
      </c>
      <c r="B1132" t="s">
        <v>105</v>
      </c>
      <c r="C1132" t="s">
        <v>13</v>
      </c>
      <c r="D1132" t="s">
        <v>14</v>
      </c>
      <c r="E1132">
        <v>29</v>
      </c>
      <c r="F1132">
        <v>1.046</v>
      </c>
      <c r="G1132">
        <v>2010.4</v>
      </c>
      <c r="H1132" t="s">
        <v>30</v>
      </c>
      <c r="I1132">
        <v>-15.0925528</v>
      </c>
      <c r="J1132">
        <v>1.0891626920624182</v>
      </c>
      <c r="K1132" s="13">
        <f t="shared" si="153"/>
        <v>1.1781188236551865</v>
      </c>
      <c r="M1132" t="s">
        <v>151</v>
      </c>
      <c r="N1132" t="s">
        <v>152</v>
      </c>
      <c r="O1132" t="s">
        <v>148</v>
      </c>
      <c r="P1132" t="s">
        <v>154</v>
      </c>
      <c r="Q1132">
        <v>4</v>
      </c>
      <c r="R1132">
        <v>2</v>
      </c>
      <c r="S1132" t="s">
        <v>105</v>
      </c>
      <c r="T1132" t="s">
        <v>30</v>
      </c>
      <c r="U1132">
        <v>7.3773331111322726E-2</v>
      </c>
      <c r="V1132" s="14">
        <v>13.3</v>
      </c>
      <c r="W1132" s="15">
        <v>818.19799999999998</v>
      </c>
      <c r="X1132" s="15">
        <v>504.44940000000003</v>
      </c>
      <c r="Y1132" s="15">
        <f t="shared" si="154"/>
        <v>0.61653707293344651</v>
      </c>
      <c r="Z1132" s="12">
        <f t="shared" si="155"/>
        <v>8.1999430700148395</v>
      </c>
      <c r="AA1132">
        <v>3.9808342668474732</v>
      </c>
      <c r="AB1132">
        <f t="shared" si="156"/>
        <v>0.48547096398807915</v>
      </c>
      <c r="AC1132">
        <f t="shared" si="157"/>
        <v>2.0598554273671352</v>
      </c>
      <c r="AD1132">
        <f t="shared" si="158"/>
        <v>0.15196239648461085</v>
      </c>
      <c r="AE1132">
        <v>995</v>
      </c>
      <c r="AF1132">
        <f t="shared" si="159"/>
        <v>1.5272602661769934E-4</v>
      </c>
      <c r="AG1132">
        <v>2000</v>
      </c>
      <c r="AH1132">
        <v>10.792</v>
      </c>
      <c r="AI1132">
        <f t="shared" si="160"/>
        <v>2.8303563124110333E-2</v>
      </c>
      <c r="AJ1132">
        <f t="shared" si="161"/>
        <v>3.3344960493027182E-4</v>
      </c>
    </row>
    <row r="1133" spans="1:36" ht="16">
      <c r="A1133" t="s">
        <v>106</v>
      </c>
      <c r="B1133" t="s">
        <v>105</v>
      </c>
      <c r="C1133" t="s">
        <v>13</v>
      </c>
      <c r="D1133" t="s">
        <v>14</v>
      </c>
      <c r="E1133">
        <v>30</v>
      </c>
      <c r="F1133">
        <v>0.74</v>
      </c>
      <c r="G1133">
        <v>2027.5</v>
      </c>
      <c r="I1133">
        <v>4.4362668000000003</v>
      </c>
      <c r="J1133">
        <v>1.1105188649089772</v>
      </c>
      <c r="K1133" s="13">
        <f t="shared" si="153"/>
        <v>1.2011980552719677</v>
      </c>
      <c r="M1133" t="s">
        <v>151</v>
      </c>
      <c r="N1133" t="s">
        <v>152</v>
      </c>
      <c r="O1133" t="s">
        <v>148</v>
      </c>
      <c r="P1133" t="s">
        <v>154</v>
      </c>
      <c r="Q1133">
        <v>4</v>
      </c>
      <c r="R1133">
        <v>2</v>
      </c>
      <c r="S1133" t="s">
        <v>105</v>
      </c>
      <c r="U1133">
        <v>5.2191457956385107E-2</v>
      </c>
      <c r="V1133" s="14">
        <v>13.3</v>
      </c>
      <c r="W1133" s="15">
        <v>818.19799999999998</v>
      </c>
      <c r="X1133" s="15">
        <v>504.44940000000003</v>
      </c>
      <c r="Y1133" s="15">
        <f t="shared" si="154"/>
        <v>0.61653707293344651</v>
      </c>
      <c r="Z1133" s="12">
        <f t="shared" si="155"/>
        <v>8.1999430700148395</v>
      </c>
      <c r="AA1133">
        <v>3.9808342668474732</v>
      </c>
      <c r="AB1133">
        <f t="shared" si="156"/>
        <v>0.48547096398807915</v>
      </c>
      <c r="AC1133">
        <f t="shared" si="157"/>
        <v>2.0598554273671352</v>
      </c>
      <c r="AD1133">
        <f t="shared" si="158"/>
        <v>0.10750685793366352</v>
      </c>
      <c r="AE1133">
        <v>995</v>
      </c>
      <c r="AF1133">
        <f t="shared" si="159"/>
        <v>1.0804709340066686E-4</v>
      </c>
      <c r="AG1133">
        <v>2000</v>
      </c>
      <c r="AH1133">
        <v>10.792</v>
      </c>
      <c r="AI1133">
        <f t="shared" si="160"/>
        <v>2.0023553261798898E-2</v>
      </c>
      <c r="AJ1133">
        <f t="shared" si="161"/>
        <v>2.40522532377075E-4</v>
      </c>
    </row>
    <row r="1134" spans="1:36" ht="16">
      <c r="A1134" t="s">
        <v>106</v>
      </c>
      <c r="B1134" t="s">
        <v>105</v>
      </c>
      <c r="C1134" t="s">
        <v>13</v>
      </c>
      <c r="D1134" t="s">
        <v>14</v>
      </c>
      <c r="E1134">
        <v>31</v>
      </c>
      <c r="F1134">
        <v>0.58899999999999997</v>
      </c>
      <c r="G1134">
        <v>2042.8</v>
      </c>
      <c r="H1134" t="s">
        <v>31</v>
      </c>
      <c r="I1134">
        <v>26.2134292</v>
      </c>
      <c r="J1134">
        <v>1.1343228894976898</v>
      </c>
      <c r="K1134" s="13">
        <f t="shared" si="153"/>
        <v>1.2269216769690794</v>
      </c>
      <c r="M1134" t="s">
        <v>151</v>
      </c>
      <c r="N1134" t="s">
        <v>152</v>
      </c>
      <c r="O1134" t="s">
        <v>148</v>
      </c>
      <c r="P1134" t="s">
        <v>154</v>
      </c>
      <c r="Q1134">
        <v>4</v>
      </c>
      <c r="R1134">
        <v>2</v>
      </c>
      <c r="S1134" t="s">
        <v>105</v>
      </c>
      <c r="T1134" t="s">
        <v>31</v>
      </c>
      <c r="U1134">
        <v>4.1541579373393013E-2</v>
      </c>
      <c r="V1134" s="14">
        <v>13.3</v>
      </c>
      <c r="W1134" s="15">
        <v>818.19799999999998</v>
      </c>
      <c r="X1134" s="15">
        <v>504.44940000000003</v>
      </c>
      <c r="Y1134" s="15">
        <f t="shared" si="154"/>
        <v>0.61653707293344651</v>
      </c>
      <c r="Z1134" s="12">
        <f t="shared" si="155"/>
        <v>8.1999430700148395</v>
      </c>
      <c r="AA1134">
        <v>3.9808342668474732</v>
      </c>
      <c r="AB1134">
        <f t="shared" si="156"/>
        <v>0.48547096398807915</v>
      </c>
      <c r="AC1134">
        <f t="shared" si="157"/>
        <v>2.0598554273671352</v>
      </c>
      <c r="AD1134">
        <f t="shared" si="158"/>
        <v>8.5569647733686235E-2</v>
      </c>
      <c r="AE1134">
        <v>995</v>
      </c>
      <c r="AF1134">
        <f t="shared" si="159"/>
        <v>8.5999645963503757E-5</v>
      </c>
      <c r="AG1134">
        <v>2000</v>
      </c>
      <c r="AH1134">
        <v>10.792</v>
      </c>
      <c r="AI1134">
        <f t="shared" si="160"/>
        <v>1.5937666042161559E-2</v>
      </c>
      <c r="AJ1134">
        <f t="shared" si="161"/>
        <v>1.955426794742201E-4</v>
      </c>
    </row>
    <row r="1135" spans="1:36" ht="16">
      <c r="A1135" t="s">
        <v>106</v>
      </c>
      <c r="B1135" t="s">
        <v>105</v>
      </c>
      <c r="C1135" t="s">
        <v>13</v>
      </c>
      <c r="D1135" t="s">
        <v>14</v>
      </c>
      <c r="E1135">
        <v>32</v>
      </c>
      <c r="F1135">
        <v>1.796</v>
      </c>
      <c r="G1135">
        <v>2059.1</v>
      </c>
      <c r="H1135" t="s">
        <v>32</v>
      </c>
      <c r="I1135">
        <v>-9.9980364000000002</v>
      </c>
      <c r="J1135">
        <v>1.094734802453545</v>
      </c>
      <c r="K1135" s="13">
        <f t="shared" si="153"/>
        <v>1.1841405815480532</v>
      </c>
      <c r="M1135" t="s">
        <v>151</v>
      </c>
      <c r="N1135" t="s">
        <v>152</v>
      </c>
      <c r="O1135" t="s">
        <v>148</v>
      </c>
      <c r="P1135" t="s">
        <v>154</v>
      </c>
      <c r="Q1135">
        <v>4</v>
      </c>
      <c r="R1135">
        <v>2</v>
      </c>
      <c r="S1135" t="s">
        <v>105</v>
      </c>
      <c r="T1135" t="s">
        <v>32</v>
      </c>
      <c r="U1135">
        <v>0.12667007904009142</v>
      </c>
      <c r="V1135" s="14">
        <v>13.3</v>
      </c>
      <c r="W1135" s="15">
        <v>818.19799999999998</v>
      </c>
      <c r="X1135" s="15">
        <v>504.44940000000003</v>
      </c>
      <c r="Y1135" s="15">
        <f t="shared" si="154"/>
        <v>0.61653707293344651</v>
      </c>
      <c r="Z1135" s="12">
        <f t="shared" si="155"/>
        <v>8.1999430700148395</v>
      </c>
      <c r="AA1135">
        <v>3.9808342668474732</v>
      </c>
      <c r="AB1135">
        <f t="shared" si="156"/>
        <v>0.48547096398807915</v>
      </c>
      <c r="AC1135">
        <f t="shared" si="157"/>
        <v>2.0598554273671352</v>
      </c>
      <c r="AD1135">
        <f t="shared" si="158"/>
        <v>0.26092204979575634</v>
      </c>
      <c r="AE1135">
        <v>995</v>
      </c>
      <c r="AF1135">
        <f t="shared" si="159"/>
        <v>2.6223321587513201E-4</v>
      </c>
      <c r="AG1135">
        <v>2000</v>
      </c>
      <c r="AH1135">
        <v>10.792</v>
      </c>
      <c r="AI1135">
        <f t="shared" si="160"/>
        <v>4.8597704943501123E-2</v>
      </c>
      <c r="AJ1135">
        <f t="shared" si="161"/>
        <v>5.754651459369813E-4</v>
      </c>
    </row>
    <row r="1136" spans="1:36" ht="16">
      <c r="A1136" t="s">
        <v>106</v>
      </c>
      <c r="B1136" t="s">
        <v>105</v>
      </c>
      <c r="C1136" t="s">
        <v>13</v>
      </c>
      <c r="D1136" t="s">
        <v>14</v>
      </c>
      <c r="E1136">
        <v>33</v>
      </c>
      <c r="F1136">
        <v>1.381</v>
      </c>
      <c r="G1136">
        <v>2081.4</v>
      </c>
      <c r="H1136" t="s">
        <v>33</v>
      </c>
      <c r="I1136">
        <v>-10.074804400000001</v>
      </c>
      <c r="J1136">
        <v>1.0946508423673826</v>
      </c>
      <c r="K1136" s="13">
        <f t="shared" si="153"/>
        <v>1.1840498466227083</v>
      </c>
      <c r="M1136" t="s">
        <v>151</v>
      </c>
      <c r="N1136" t="s">
        <v>152</v>
      </c>
      <c r="O1136" t="s">
        <v>148</v>
      </c>
      <c r="P1136" t="s">
        <v>154</v>
      </c>
      <c r="Q1136">
        <v>4</v>
      </c>
      <c r="R1136">
        <v>2</v>
      </c>
      <c r="S1136" t="s">
        <v>105</v>
      </c>
      <c r="T1136" t="s">
        <v>33</v>
      </c>
      <c r="U1136">
        <v>9.7400545186172735E-2</v>
      </c>
      <c r="V1136" s="14">
        <v>13.3</v>
      </c>
      <c r="W1136" s="15">
        <v>818.19799999999998</v>
      </c>
      <c r="X1136" s="15">
        <v>504.44940000000003</v>
      </c>
      <c r="Y1136" s="15">
        <f t="shared" si="154"/>
        <v>0.61653707293344651</v>
      </c>
      <c r="Z1136" s="12">
        <f t="shared" si="155"/>
        <v>8.1999430700148395</v>
      </c>
      <c r="AA1136">
        <v>3.9808342668474732</v>
      </c>
      <c r="AB1136">
        <f t="shared" si="156"/>
        <v>0.48547096398807915</v>
      </c>
      <c r="AC1136">
        <f t="shared" si="157"/>
        <v>2.0598554273671352</v>
      </c>
      <c r="AD1136">
        <f t="shared" si="158"/>
        <v>0.2006310416302558</v>
      </c>
      <c r="AE1136">
        <v>995</v>
      </c>
      <c r="AF1136">
        <f t="shared" si="159"/>
        <v>2.0163923781935257E-4</v>
      </c>
      <c r="AG1136">
        <v>2000</v>
      </c>
      <c r="AH1136">
        <v>10.792</v>
      </c>
      <c r="AI1136">
        <f t="shared" si="160"/>
        <v>3.7368279803438209E-2</v>
      </c>
      <c r="AJ1136">
        <f t="shared" si="161"/>
        <v>4.424590596981546E-4</v>
      </c>
    </row>
    <row r="1137" spans="1:36" ht="16">
      <c r="A1137" t="s">
        <v>106</v>
      </c>
      <c r="B1137" t="s">
        <v>105</v>
      </c>
      <c r="C1137" t="s">
        <v>13</v>
      </c>
      <c r="D1137" t="s">
        <v>14</v>
      </c>
      <c r="E1137">
        <v>34</v>
      </c>
      <c r="F1137">
        <v>1.1419999999999999</v>
      </c>
      <c r="G1137">
        <v>2148.1</v>
      </c>
      <c r="I1137">
        <v>2.1092368000000006</v>
      </c>
      <c r="J1137">
        <v>1.1079745737468258</v>
      </c>
      <c r="K1137" s="13">
        <f t="shared" si="153"/>
        <v>1.1984485283163762</v>
      </c>
      <c r="M1137" t="s">
        <v>151</v>
      </c>
      <c r="N1137" t="s">
        <v>152</v>
      </c>
      <c r="O1137" t="s">
        <v>148</v>
      </c>
      <c r="P1137" t="s">
        <v>154</v>
      </c>
      <c r="Q1137">
        <v>4</v>
      </c>
      <c r="R1137">
        <v>2</v>
      </c>
      <c r="S1137" t="s">
        <v>105</v>
      </c>
      <c r="U1137">
        <v>8.054411484620512E-2</v>
      </c>
      <c r="V1137" s="14">
        <v>13.3</v>
      </c>
      <c r="W1137" s="15">
        <v>818.19799999999998</v>
      </c>
      <c r="X1137" s="15">
        <v>504.44940000000003</v>
      </c>
      <c r="Y1137" s="15">
        <f t="shared" si="154"/>
        <v>0.61653707293344651</v>
      </c>
      <c r="Z1137" s="12">
        <f t="shared" si="155"/>
        <v>8.1999430700148395</v>
      </c>
      <c r="AA1137">
        <v>3.9808342668474732</v>
      </c>
      <c r="AB1137">
        <f t="shared" si="156"/>
        <v>0.48547096398807915</v>
      </c>
      <c r="AC1137">
        <f t="shared" si="157"/>
        <v>2.0598554273671352</v>
      </c>
      <c r="AD1137">
        <f t="shared" si="158"/>
        <v>0.16590923210843747</v>
      </c>
      <c r="AE1137">
        <v>995</v>
      </c>
      <c r="AF1137">
        <f t="shared" si="159"/>
        <v>1.6674294684265072E-4</v>
      </c>
      <c r="AG1137">
        <v>2000</v>
      </c>
      <c r="AH1137">
        <v>10.792</v>
      </c>
      <c r="AI1137">
        <f t="shared" si="160"/>
        <v>3.0901213276992353E-2</v>
      </c>
      <c r="AJ1137">
        <f t="shared" si="161"/>
        <v>3.7033513575001947E-4</v>
      </c>
    </row>
    <row r="1138" spans="1:36" ht="16">
      <c r="A1138" t="s">
        <v>106</v>
      </c>
      <c r="B1138" t="s">
        <v>105</v>
      </c>
      <c r="C1138" t="s">
        <v>13</v>
      </c>
      <c r="D1138" t="s">
        <v>14</v>
      </c>
      <c r="E1138">
        <v>35</v>
      </c>
      <c r="F1138">
        <v>0.38500000000000001</v>
      </c>
      <c r="G1138">
        <v>2191.4</v>
      </c>
      <c r="H1138" t="s">
        <v>35</v>
      </c>
      <c r="I1138">
        <v>-17.582714799999998</v>
      </c>
      <c r="J1138">
        <v>1.0864388571961436</v>
      </c>
      <c r="K1138" s="13">
        <f t="shared" si="153"/>
        <v>1.1751751658104725</v>
      </c>
      <c r="M1138" t="s">
        <v>151</v>
      </c>
      <c r="N1138" t="s">
        <v>152</v>
      </c>
      <c r="O1138" t="s">
        <v>148</v>
      </c>
      <c r="P1138" t="s">
        <v>154</v>
      </c>
      <c r="Q1138">
        <v>4</v>
      </c>
      <c r="R1138">
        <v>2</v>
      </c>
      <c r="S1138" t="s">
        <v>105</v>
      </c>
      <c r="T1138" t="s">
        <v>35</v>
      </c>
      <c r="U1138">
        <v>2.7153663936767929E-2</v>
      </c>
      <c r="V1138" s="14">
        <v>13.3</v>
      </c>
      <c r="W1138" s="15">
        <v>818.19799999999998</v>
      </c>
      <c r="X1138" s="15">
        <v>504.44940000000003</v>
      </c>
      <c r="Y1138" s="15">
        <f t="shared" si="154"/>
        <v>0.61653707293344651</v>
      </c>
      <c r="Z1138" s="12">
        <f t="shared" si="155"/>
        <v>8.1999430700148395</v>
      </c>
      <c r="AA1138">
        <v>3.9808342668474732</v>
      </c>
      <c r="AB1138">
        <f t="shared" si="156"/>
        <v>0.48547096398807915</v>
      </c>
      <c r="AC1138">
        <f t="shared" si="157"/>
        <v>2.0598554273671352</v>
      </c>
      <c r="AD1138">
        <f t="shared" si="158"/>
        <v>5.5932622033054671E-2</v>
      </c>
      <c r="AE1138">
        <v>995</v>
      </c>
      <c r="AF1138">
        <f t="shared" si="159"/>
        <v>5.6213690485482083E-5</v>
      </c>
      <c r="AG1138">
        <v>2000</v>
      </c>
      <c r="AH1138">
        <v>10.792</v>
      </c>
      <c r="AI1138">
        <f t="shared" si="160"/>
        <v>1.0417659467287265E-2</v>
      </c>
      <c r="AJ1138">
        <f t="shared" si="161"/>
        <v>1.2242574691826349E-4</v>
      </c>
    </row>
    <row r="1139" spans="1:36" ht="16">
      <c r="A1139" t="s">
        <v>106</v>
      </c>
      <c r="B1139" t="s">
        <v>105</v>
      </c>
      <c r="C1139" t="s">
        <v>13</v>
      </c>
      <c r="D1139" t="s">
        <v>14</v>
      </c>
      <c r="E1139">
        <v>36</v>
      </c>
      <c r="F1139">
        <v>1.081</v>
      </c>
      <c r="G1139">
        <v>2210.1999999999998</v>
      </c>
      <c r="H1139" t="s">
        <v>36</v>
      </c>
      <c r="I1139">
        <v>-11.872135200000001</v>
      </c>
      <c r="J1139">
        <v>1.0926850861125514</v>
      </c>
      <c r="K1139" s="13">
        <f t="shared" si="153"/>
        <v>1.1819254675628221</v>
      </c>
      <c r="M1139" t="s">
        <v>151</v>
      </c>
      <c r="N1139" t="s">
        <v>152</v>
      </c>
      <c r="O1139" t="s">
        <v>148</v>
      </c>
      <c r="P1139" t="s">
        <v>154</v>
      </c>
      <c r="Q1139">
        <v>4</v>
      </c>
      <c r="R1139">
        <v>2</v>
      </c>
      <c r="S1139" t="s">
        <v>105</v>
      </c>
      <c r="T1139" t="s">
        <v>36</v>
      </c>
      <c r="U1139">
        <v>7.6241846014665271E-2</v>
      </c>
      <c r="V1139" s="14">
        <v>13.3</v>
      </c>
      <c r="W1139" s="15">
        <v>818.19799999999998</v>
      </c>
      <c r="X1139" s="15">
        <v>504.44940000000003</v>
      </c>
      <c r="Y1139" s="15">
        <f t="shared" si="154"/>
        <v>0.61653707293344651</v>
      </c>
      <c r="Z1139" s="12">
        <f t="shared" si="155"/>
        <v>8.1999430700148395</v>
      </c>
      <c r="AA1139">
        <v>3.9808342668474732</v>
      </c>
      <c r="AB1139">
        <f t="shared" si="156"/>
        <v>0.48547096398807915</v>
      </c>
      <c r="AC1139">
        <f t="shared" si="157"/>
        <v>2.0598554273671352</v>
      </c>
      <c r="AD1139">
        <f t="shared" si="158"/>
        <v>0.15704718030579765</v>
      </c>
      <c r="AE1139">
        <v>995</v>
      </c>
      <c r="AF1139">
        <f t="shared" si="159"/>
        <v>1.5783636211637954E-4</v>
      </c>
      <c r="AG1139">
        <v>2000</v>
      </c>
      <c r="AH1139">
        <v>10.792</v>
      </c>
      <c r="AI1139">
        <f t="shared" si="160"/>
        <v>2.9250623075681898E-2</v>
      </c>
      <c r="AJ1139">
        <f t="shared" si="161"/>
        <v>3.4572056355229201E-4</v>
      </c>
    </row>
    <row r="1140" spans="1:36" ht="16">
      <c r="A1140" t="s">
        <v>106</v>
      </c>
      <c r="B1140" t="s">
        <v>105</v>
      </c>
      <c r="C1140" t="s">
        <v>13</v>
      </c>
      <c r="D1140" t="s">
        <v>14</v>
      </c>
      <c r="E1140">
        <v>37</v>
      </c>
      <c r="F1140">
        <v>5.7270000000000003</v>
      </c>
      <c r="G1140">
        <v>2218.6999999999998</v>
      </c>
      <c r="H1140" t="s">
        <v>37</v>
      </c>
      <c r="I1140">
        <v>9.7687639999999991</v>
      </c>
      <c r="J1140">
        <v>1.1163487324272472</v>
      </c>
      <c r="K1140" s="13">
        <f t="shared" si="153"/>
        <v>1.2074981467433354</v>
      </c>
      <c r="M1140" t="s">
        <v>151</v>
      </c>
      <c r="N1140" t="s">
        <v>152</v>
      </c>
      <c r="O1140" t="s">
        <v>148</v>
      </c>
      <c r="P1140" t="s">
        <v>154</v>
      </c>
      <c r="Q1140">
        <v>4</v>
      </c>
      <c r="R1140">
        <v>2</v>
      </c>
      <c r="S1140" t="s">
        <v>105</v>
      </c>
      <c r="T1140" t="s">
        <v>37</v>
      </c>
      <c r="U1140">
        <v>0.40391956718407773</v>
      </c>
      <c r="V1140" s="14">
        <v>13.3</v>
      </c>
      <c r="W1140" s="15">
        <v>818.19799999999998</v>
      </c>
      <c r="X1140" s="15">
        <v>504.44940000000003</v>
      </c>
      <c r="Y1140" s="15">
        <f t="shared" si="154"/>
        <v>0.61653707293344651</v>
      </c>
      <c r="Z1140" s="12">
        <f t="shared" si="155"/>
        <v>8.1999430700148395</v>
      </c>
      <c r="AA1140">
        <v>3.9808342668474732</v>
      </c>
      <c r="AB1140">
        <f t="shared" si="156"/>
        <v>0.48547096398807915</v>
      </c>
      <c r="AC1140">
        <f t="shared" si="157"/>
        <v>2.0598554273671352</v>
      </c>
      <c r="AD1140">
        <f t="shared" si="158"/>
        <v>0.83201591268390673</v>
      </c>
      <c r="AE1140">
        <v>995</v>
      </c>
      <c r="AF1140">
        <f t="shared" si="159"/>
        <v>8.3619689716975547E-4</v>
      </c>
      <c r="AG1140">
        <v>2000</v>
      </c>
      <c r="AH1140">
        <v>10.792</v>
      </c>
      <c r="AI1140">
        <f t="shared" si="160"/>
        <v>0.15496606693286794</v>
      </c>
      <c r="AJ1140">
        <f t="shared" si="161"/>
        <v>1.871212386295417E-3</v>
      </c>
    </row>
    <row r="1141" spans="1:36" ht="16">
      <c r="A1141" t="s">
        <v>106</v>
      </c>
      <c r="B1141" t="s">
        <v>105</v>
      </c>
      <c r="C1141" t="s">
        <v>13</v>
      </c>
      <c r="D1141" t="s">
        <v>14</v>
      </c>
      <c r="E1141">
        <v>38</v>
      </c>
      <c r="F1141">
        <v>8.69</v>
      </c>
      <c r="G1141">
        <v>2227.9</v>
      </c>
      <c r="H1141" t="s">
        <v>38</v>
      </c>
      <c r="I1141">
        <v>-12.2319852</v>
      </c>
      <c r="J1141">
        <v>1.0922915056640174</v>
      </c>
      <c r="K1141" s="13">
        <f t="shared" si="153"/>
        <v>1.1815001270913938</v>
      </c>
      <c r="M1141" t="s">
        <v>151</v>
      </c>
      <c r="N1141" t="s">
        <v>152</v>
      </c>
      <c r="O1141" t="s">
        <v>148</v>
      </c>
      <c r="P1141" t="s">
        <v>154</v>
      </c>
      <c r="Q1141">
        <v>4</v>
      </c>
      <c r="R1141">
        <v>2</v>
      </c>
      <c r="S1141" t="s">
        <v>105</v>
      </c>
      <c r="T1141" t="s">
        <v>38</v>
      </c>
      <c r="U1141">
        <v>0.61289698600133324</v>
      </c>
      <c r="V1141" s="14">
        <v>13.3</v>
      </c>
      <c r="W1141" s="15">
        <v>818.19799999999998</v>
      </c>
      <c r="X1141" s="15">
        <v>504.44940000000003</v>
      </c>
      <c r="Y1141" s="15">
        <f t="shared" si="154"/>
        <v>0.61653707293344651</v>
      </c>
      <c r="Z1141" s="12">
        <f t="shared" si="155"/>
        <v>8.1999430700148395</v>
      </c>
      <c r="AA1141">
        <v>3.9808342668474732</v>
      </c>
      <c r="AB1141">
        <f t="shared" si="156"/>
        <v>0.48547096398807915</v>
      </c>
      <c r="AC1141">
        <f t="shared" si="157"/>
        <v>2.0598554273671352</v>
      </c>
      <c r="AD1141">
        <f t="shared" si="158"/>
        <v>1.2624791830318054</v>
      </c>
      <c r="AE1141">
        <v>995</v>
      </c>
      <c r="AF1141">
        <f t="shared" si="159"/>
        <v>1.2688232995294528E-3</v>
      </c>
      <c r="AG1141">
        <v>2000</v>
      </c>
      <c r="AH1141">
        <v>10.792</v>
      </c>
      <c r="AI1141">
        <f t="shared" si="160"/>
        <v>0.23514145654734114</v>
      </c>
      <c r="AJ1141">
        <f t="shared" si="161"/>
        <v>2.7781966079513903E-3</v>
      </c>
    </row>
    <row r="1142" spans="1:36" ht="16">
      <c r="A1142" t="s">
        <v>106</v>
      </c>
      <c r="B1142" t="s">
        <v>105</v>
      </c>
      <c r="C1142" t="s">
        <v>13</v>
      </c>
      <c r="D1142" t="s">
        <v>14</v>
      </c>
      <c r="E1142">
        <v>39</v>
      </c>
      <c r="F1142">
        <v>0.59</v>
      </c>
      <c r="G1142">
        <v>2244</v>
      </c>
      <c r="H1142" t="s">
        <v>39</v>
      </c>
      <c r="I1142">
        <v>-16.153870399999999</v>
      </c>
      <c r="J1142">
        <v>1.0880018004399474</v>
      </c>
      <c r="K1142" s="13">
        <f t="shared" si="153"/>
        <v>1.1768642456470173</v>
      </c>
      <c r="M1142" t="s">
        <v>151</v>
      </c>
      <c r="N1142" t="s">
        <v>152</v>
      </c>
      <c r="O1142" t="s">
        <v>148</v>
      </c>
      <c r="P1142" t="s">
        <v>154</v>
      </c>
      <c r="Q1142">
        <v>4</v>
      </c>
      <c r="R1142">
        <v>2</v>
      </c>
      <c r="S1142" t="s">
        <v>105</v>
      </c>
      <c r="T1142" t="s">
        <v>39</v>
      </c>
      <c r="U1142">
        <v>4.1612108370631368E-2</v>
      </c>
      <c r="V1142" s="14">
        <v>13.3</v>
      </c>
      <c r="W1142" s="15">
        <v>818.19799999999998</v>
      </c>
      <c r="X1142" s="15">
        <v>504.44940000000003</v>
      </c>
      <c r="Y1142" s="15">
        <f t="shared" si="154"/>
        <v>0.61653707293344651</v>
      </c>
      <c r="Z1142" s="12">
        <f t="shared" si="155"/>
        <v>8.1999430700148395</v>
      </c>
      <c r="AA1142">
        <v>3.9808342668474732</v>
      </c>
      <c r="AB1142">
        <f t="shared" si="156"/>
        <v>0.48547096398807915</v>
      </c>
      <c r="AC1142">
        <f t="shared" si="157"/>
        <v>2.0598554273671352</v>
      </c>
      <c r="AD1142">
        <f t="shared" si="158"/>
        <v>8.5714927271434427E-2</v>
      </c>
      <c r="AE1142">
        <v>995</v>
      </c>
      <c r="AF1142">
        <f t="shared" si="159"/>
        <v>8.6145655549180324E-5</v>
      </c>
      <c r="AG1142">
        <v>2000</v>
      </c>
      <c r="AH1142">
        <v>10.792</v>
      </c>
      <c r="AI1142">
        <f t="shared" si="160"/>
        <v>1.5964724897920744E-2</v>
      </c>
      <c r="AJ1142">
        <f t="shared" si="161"/>
        <v>1.8788313923953653E-4</v>
      </c>
    </row>
    <row r="1143" spans="1:36" ht="16">
      <c r="A1143" t="s">
        <v>106</v>
      </c>
      <c r="B1143" t="s">
        <v>105</v>
      </c>
      <c r="C1143" t="s">
        <v>13</v>
      </c>
      <c r="D1143" t="s">
        <v>14</v>
      </c>
      <c r="E1143">
        <v>40</v>
      </c>
      <c r="F1143">
        <v>2.3439999999999999</v>
      </c>
      <c r="G1143">
        <v>2255.9</v>
      </c>
      <c r="H1143" t="s">
        <v>40</v>
      </c>
      <c r="I1143">
        <v>-10.166926</v>
      </c>
      <c r="J1143">
        <v>1.0945500900758267</v>
      </c>
      <c r="K1143" s="13">
        <f t="shared" si="153"/>
        <v>1.1839409644923435</v>
      </c>
      <c r="M1143" t="s">
        <v>151</v>
      </c>
      <c r="N1143" t="s">
        <v>152</v>
      </c>
      <c r="O1143" t="s">
        <v>148</v>
      </c>
      <c r="P1143" t="s">
        <v>154</v>
      </c>
      <c r="Q1143">
        <v>4</v>
      </c>
      <c r="R1143">
        <v>2</v>
      </c>
      <c r="S1143" t="s">
        <v>105</v>
      </c>
      <c r="T1143" t="s">
        <v>40</v>
      </c>
      <c r="U1143">
        <v>0.16531996952671174</v>
      </c>
      <c r="V1143" s="14">
        <v>13.3</v>
      </c>
      <c r="W1143" s="15">
        <v>818.19799999999998</v>
      </c>
      <c r="X1143" s="15">
        <v>504.44940000000003</v>
      </c>
      <c r="Y1143" s="15">
        <f t="shared" si="154"/>
        <v>0.61653707293344651</v>
      </c>
      <c r="Z1143" s="12">
        <f t="shared" si="155"/>
        <v>8.1999430700148395</v>
      </c>
      <c r="AA1143">
        <v>3.9808342668474732</v>
      </c>
      <c r="AB1143">
        <f t="shared" si="156"/>
        <v>0.48547096398807915</v>
      </c>
      <c r="AC1143">
        <f t="shared" si="157"/>
        <v>2.0598554273671352</v>
      </c>
      <c r="AD1143">
        <f t="shared" si="158"/>
        <v>0.34053523648176659</v>
      </c>
      <c r="AE1143">
        <v>995</v>
      </c>
      <c r="AF1143">
        <f t="shared" si="159"/>
        <v>3.4224646882589606E-4</v>
      </c>
      <c r="AG1143">
        <v>2000</v>
      </c>
      <c r="AH1143">
        <v>10.792</v>
      </c>
      <c r="AI1143">
        <f t="shared" si="160"/>
        <v>6.3425957899535965E-2</v>
      </c>
      <c r="AJ1143">
        <f t="shared" si="161"/>
        <v>7.5092589769427389E-4</v>
      </c>
    </row>
    <row r="1144" spans="1:36" ht="16">
      <c r="A1144" t="s">
        <v>106</v>
      </c>
      <c r="B1144" t="s">
        <v>105</v>
      </c>
      <c r="C1144" t="s">
        <v>13</v>
      </c>
      <c r="D1144" t="s">
        <v>14</v>
      </c>
      <c r="E1144">
        <v>41</v>
      </c>
      <c r="F1144">
        <v>1.1100000000000001</v>
      </c>
      <c r="G1144">
        <v>2266</v>
      </c>
      <c r="I1144">
        <v>-19.039387600000001</v>
      </c>
      <c r="J1144">
        <v>1.0848454229755997</v>
      </c>
      <c r="K1144" s="13">
        <f t="shared" si="153"/>
        <v>1.1734531297491946</v>
      </c>
      <c r="M1144" t="s">
        <v>151</v>
      </c>
      <c r="N1144" t="s">
        <v>152</v>
      </c>
      <c r="O1144" t="s">
        <v>148</v>
      </c>
      <c r="P1144" t="s">
        <v>154</v>
      </c>
      <c r="Q1144">
        <v>4</v>
      </c>
      <c r="R1144">
        <v>2</v>
      </c>
      <c r="S1144" t="s">
        <v>105</v>
      </c>
      <c r="U1144">
        <v>7.8287186934577674E-2</v>
      </c>
      <c r="V1144" s="14">
        <v>13.3</v>
      </c>
      <c r="W1144" s="15">
        <v>818.19799999999998</v>
      </c>
      <c r="X1144" s="15">
        <v>504.44940000000003</v>
      </c>
      <c r="Y1144" s="15">
        <f t="shared" si="154"/>
        <v>0.61653707293344651</v>
      </c>
      <c r="Z1144" s="12">
        <f t="shared" si="155"/>
        <v>8.1999430700148395</v>
      </c>
      <c r="AA1144">
        <v>3.9808342668474732</v>
      </c>
      <c r="AB1144">
        <f t="shared" si="156"/>
        <v>0.48547096398807915</v>
      </c>
      <c r="AC1144">
        <f t="shared" si="157"/>
        <v>2.0598554273671352</v>
      </c>
      <c r="AD1144">
        <f t="shared" si="158"/>
        <v>0.16126028690049529</v>
      </c>
      <c r="AE1144">
        <v>995</v>
      </c>
      <c r="AF1144">
        <f t="shared" si="159"/>
        <v>1.6207064010100031E-4</v>
      </c>
      <c r="AG1144">
        <v>2000</v>
      </c>
      <c r="AH1144">
        <v>10.792</v>
      </c>
      <c r="AI1144">
        <f t="shared" si="160"/>
        <v>3.0035329892698352E-2</v>
      </c>
      <c r="AJ1144">
        <f t="shared" si="161"/>
        <v>3.524505186563642E-4</v>
      </c>
    </row>
    <row r="1145" spans="1:36" ht="16">
      <c r="A1145" t="s">
        <v>106</v>
      </c>
      <c r="B1145" t="s">
        <v>105</v>
      </c>
      <c r="C1145" t="s">
        <v>13</v>
      </c>
      <c r="D1145" t="s">
        <v>14</v>
      </c>
      <c r="E1145">
        <v>42</v>
      </c>
      <c r="F1145">
        <v>1.8540000000000001</v>
      </c>
      <c r="G1145">
        <v>2282.6999999999998</v>
      </c>
      <c r="H1145" t="s">
        <v>51</v>
      </c>
      <c r="I1145">
        <v>-29.6861496</v>
      </c>
      <c r="J1145">
        <v>1.0731975182681772</v>
      </c>
      <c r="K1145" s="13">
        <f t="shared" si="153"/>
        <v>1.1608650159756893</v>
      </c>
      <c r="M1145" t="s">
        <v>151</v>
      </c>
      <c r="N1145" t="s">
        <v>152</v>
      </c>
      <c r="O1145" t="s">
        <v>148</v>
      </c>
      <c r="P1145" t="s">
        <v>154</v>
      </c>
      <c r="Q1145">
        <v>4</v>
      </c>
      <c r="R1145">
        <v>2</v>
      </c>
      <c r="S1145" t="s">
        <v>105</v>
      </c>
      <c r="T1145" t="s">
        <v>51</v>
      </c>
      <c r="U1145">
        <v>0.1307607608799162</v>
      </c>
      <c r="V1145" s="14">
        <v>13.3</v>
      </c>
      <c r="W1145" s="15">
        <v>818.19799999999998</v>
      </c>
      <c r="X1145" s="15">
        <v>504.44940000000003</v>
      </c>
      <c r="Y1145" s="15">
        <f t="shared" si="154"/>
        <v>0.61653707293344651</v>
      </c>
      <c r="Z1145" s="12">
        <f t="shared" si="155"/>
        <v>8.1999430700148395</v>
      </c>
      <c r="AA1145">
        <v>3.9808342668474732</v>
      </c>
      <c r="AB1145">
        <f t="shared" si="156"/>
        <v>0.48547096398807915</v>
      </c>
      <c r="AC1145">
        <f t="shared" si="157"/>
        <v>2.0598554273671352</v>
      </c>
      <c r="AD1145">
        <f t="shared" si="158"/>
        <v>0.26934826298515158</v>
      </c>
      <c r="AE1145">
        <v>995</v>
      </c>
      <c r="AF1145">
        <f t="shared" si="159"/>
        <v>2.7070177184437344E-4</v>
      </c>
      <c r="AG1145">
        <v>2000</v>
      </c>
      <c r="AH1145">
        <v>10.792</v>
      </c>
      <c r="AI1145">
        <f t="shared" si="160"/>
        <v>5.0167118577533996E-2</v>
      </c>
      <c r="AJ1145">
        <f t="shared" si="161"/>
        <v>5.8237252908963305E-4</v>
      </c>
    </row>
    <row r="1146" spans="1:36" ht="16">
      <c r="A1146" t="s">
        <v>106</v>
      </c>
      <c r="B1146" t="s">
        <v>105</v>
      </c>
      <c r="C1146" t="s">
        <v>13</v>
      </c>
      <c r="D1146" t="s">
        <v>14</v>
      </c>
      <c r="E1146">
        <v>43</v>
      </c>
      <c r="F1146">
        <v>0.35199999999999998</v>
      </c>
      <c r="G1146">
        <v>2315.9</v>
      </c>
      <c r="I1146">
        <v>-18.378223200000001</v>
      </c>
      <c r="J1146">
        <v>1.0855686679271739</v>
      </c>
      <c r="K1146" s="13">
        <f t="shared" si="153"/>
        <v>1.1742347464401166</v>
      </c>
      <c r="M1146" t="s">
        <v>151</v>
      </c>
      <c r="N1146" t="s">
        <v>152</v>
      </c>
      <c r="O1146" t="s">
        <v>148</v>
      </c>
      <c r="P1146" t="s">
        <v>154</v>
      </c>
      <c r="Q1146">
        <v>4</v>
      </c>
      <c r="R1146">
        <v>2</v>
      </c>
      <c r="S1146" t="s">
        <v>105</v>
      </c>
      <c r="U1146">
        <v>2.4826207027902107E-2</v>
      </c>
      <c r="V1146" s="14">
        <v>13.3</v>
      </c>
      <c r="W1146" s="15">
        <v>818.19799999999998</v>
      </c>
      <c r="X1146" s="15">
        <v>504.44940000000003</v>
      </c>
      <c r="Y1146" s="15">
        <f t="shared" si="154"/>
        <v>0.61653707293344651</v>
      </c>
      <c r="Z1146" s="12">
        <f t="shared" si="155"/>
        <v>8.1999430700148395</v>
      </c>
      <c r="AA1146">
        <v>3.9808342668474732</v>
      </c>
      <c r="AB1146">
        <f t="shared" si="156"/>
        <v>0.48547096398807915</v>
      </c>
      <c r="AC1146">
        <f t="shared" si="157"/>
        <v>2.0598554273671352</v>
      </c>
      <c r="AD1146">
        <f t="shared" si="158"/>
        <v>5.1138397287364273E-2</v>
      </c>
      <c r="AE1146">
        <v>995</v>
      </c>
      <c r="AF1146">
        <f t="shared" si="159"/>
        <v>5.1395374158155046E-5</v>
      </c>
      <c r="AG1146">
        <v>2000</v>
      </c>
      <c r="AH1146">
        <v>10.792</v>
      </c>
      <c r="AI1146">
        <f t="shared" si="160"/>
        <v>9.5247172272340704E-3</v>
      </c>
      <c r="AJ1146">
        <f t="shared" si="161"/>
        <v>1.1184253918235008E-4</v>
      </c>
    </row>
    <row r="1147" spans="1:36" ht="16">
      <c r="A1147" t="s">
        <v>106</v>
      </c>
      <c r="B1147" t="s">
        <v>105</v>
      </c>
      <c r="C1147" t="s">
        <v>13</v>
      </c>
      <c r="D1147" t="s">
        <v>14</v>
      </c>
      <c r="E1147">
        <v>44</v>
      </c>
      <c r="F1147">
        <v>3.37</v>
      </c>
      <c r="G1147">
        <v>2322.8000000000002</v>
      </c>
      <c r="I1147">
        <v>14.083125599999999</v>
      </c>
      <c r="J1147">
        <v>1.1210649982296457</v>
      </c>
      <c r="K1147" s="13">
        <f t="shared" si="153"/>
        <v>1.2125947715163201</v>
      </c>
      <c r="M1147" t="s">
        <v>151</v>
      </c>
      <c r="N1147" t="s">
        <v>152</v>
      </c>
      <c r="O1147" t="s">
        <v>148</v>
      </c>
      <c r="P1147" t="s">
        <v>154</v>
      </c>
      <c r="Q1147">
        <v>4</v>
      </c>
      <c r="R1147">
        <v>2</v>
      </c>
      <c r="S1147" t="s">
        <v>105</v>
      </c>
      <c r="U1147">
        <v>0.23768272069326732</v>
      </c>
      <c r="V1147" s="14">
        <v>13.3</v>
      </c>
      <c r="W1147" s="15">
        <v>818.19799999999998</v>
      </c>
      <c r="X1147" s="15">
        <v>504.44940000000003</v>
      </c>
      <c r="Y1147" s="15">
        <f t="shared" si="154"/>
        <v>0.61653707293344651</v>
      </c>
      <c r="Z1147" s="12">
        <f t="shared" si="155"/>
        <v>8.1999430700148395</v>
      </c>
      <c r="AA1147">
        <v>3.9808342668474732</v>
      </c>
      <c r="AB1147">
        <f t="shared" si="156"/>
        <v>0.48547096398807915</v>
      </c>
      <c r="AC1147">
        <f t="shared" si="157"/>
        <v>2.0598554273671352</v>
      </c>
      <c r="AD1147">
        <f t="shared" si="158"/>
        <v>0.48959204221141361</v>
      </c>
      <c r="AE1147">
        <v>995</v>
      </c>
      <c r="AF1147">
        <f t="shared" si="159"/>
        <v>4.9205230373006398E-4</v>
      </c>
      <c r="AG1147">
        <v>2000</v>
      </c>
      <c r="AH1147">
        <v>10.792</v>
      </c>
      <c r="AI1147">
        <f t="shared" si="160"/>
        <v>9.118834390846256E-2</v>
      </c>
      <c r="AJ1147">
        <f t="shared" si="161"/>
        <v>1.1057450904663378E-3</v>
      </c>
    </row>
    <row r="1148" spans="1:36" ht="16">
      <c r="A1148" t="s">
        <v>106</v>
      </c>
      <c r="B1148" t="s">
        <v>105</v>
      </c>
      <c r="C1148" t="s">
        <v>13</v>
      </c>
      <c r="D1148" t="s">
        <v>14</v>
      </c>
      <c r="E1148">
        <v>45</v>
      </c>
      <c r="F1148">
        <v>0.22900000000000001</v>
      </c>
      <c r="G1148">
        <v>2392.4</v>
      </c>
      <c r="I1148">
        <v>-3.9842231999999997</v>
      </c>
      <c r="J1148">
        <v>1.1013115827628539</v>
      </c>
      <c r="K1148" s="13">
        <f t="shared" si="153"/>
        <v>1.1912480109898367</v>
      </c>
      <c r="M1148" t="s">
        <v>151</v>
      </c>
      <c r="N1148" t="s">
        <v>152</v>
      </c>
      <c r="O1148" t="s">
        <v>148</v>
      </c>
      <c r="P1148" t="s">
        <v>154</v>
      </c>
      <c r="Q1148">
        <v>4</v>
      </c>
      <c r="R1148">
        <v>2</v>
      </c>
      <c r="S1148" t="s">
        <v>105</v>
      </c>
      <c r="U1148">
        <v>1.6151140367584041E-2</v>
      </c>
      <c r="V1148" s="14">
        <v>13.3</v>
      </c>
      <c r="W1148" s="15">
        <v>818.19799999999998</v>
      </c>
      <c r="X1148" s="15">
        <v>504.44940000000003</v>
      </c>
      <c r="Y1148" s="15">
        <f t="shared" si="154"/>
        <v>0.61653707293344651</v>
      </c>
      <c r="Z1148" s="12">
        <f t="shared" si="155"/>
        <v>8.1999430700148395</v>
      </c>
      <c r="AA1148">
        <v>3.9808342668474732</v>
      </c>
      <c r="AB1148">
        <f t="shared" si="156"/>
        <v>0.48547096398807915</v>
      </c>
      <c r="AC1148">
        <f t="shared" si="157"/>
        <v>2.0598554273671352</v>
      </c>
      <c r="AD1148">
        <f t="shared" si="158"/>
        <v>3.3269014144336417E-2</v>
      </c>
      <c r="AE1148">
        <v>995</v>
      </c>
      <c r="AF1148">
        <f t="shared" si="159"/>
        <v>3.3436195119936101E-5</v>
      </c>
      <c r="AG1148">
        <v>2000</v>
      </c>
      <c r="AH1148">
        <v>10.792</v>
      </c>
      <c r="AI1148">
        <f t="shared" si="160"/>
        <v>6.1964779688539837E-3</v>
      </c>
      <c r="AJ1148">
        <f t="shared" si="161"/>
        <v>7.3815420555396508E-5</v>
      </c>
    </row>
    <row r="1149" spans="1:36" ht="16">
      <c r="A1149" t="s">
        <v>106</v>
      </c>
      <c r="B1149" t="s">
        <v>105</v>
      </c>
      <c r="C1149" t="s">
        <v>13</v>
      </c>
      <c r="D1149" t="s">
        <v>14</v>
      </c>
      <c r="E1149">
        <v>46</v>
      </c>
      <c r="F1149">
        <v>5.2039999999999997</v>
      </c>
      <c r="G1149">
        <v>2416.6999999999998</v>
      </c>
      <c r="H1149" t="s">
        <v>42</v>
      </c>
      <c r="I1149">
        <v>-19.499036</v>
      </c>
      <c r="J1149">
        <v>1.0843426092950377</v>
      </c>
      <c r="K1149" s="13">
        <f t="shared" si="153"/>
        <v>1.1729097343723216</v>
      </c>
      <c r="M1149" t="s">
        <v>151</v>
      </c>
      <c r="N1149" t="s">
        <v>152</v>
      </c>
      <c r="O1149" t="s">
        <v>148</v>
      </c>
      <c r="P1149" t="s">
        <v>154</v>
      </c>
      <c r="Q1149">
        <v>4</v>
      </c>
      <c r="R1149">
        <v>2</v>
      </c>
      <c r="S1149" t="s">
        <v>105</v>
      </c>
      <c r="T1149" t="s">
        <v>42</v>
      </c>
      <c r="U1149">
        <v>0.36703290162841634</v>
      </c>
      <c r="V1149" s="14">
        <v>13.3</v>
      </c>
      <c r="W1149" s="15">
        <v>818.19799999999998</v>
      </c>
      <c r="X1149" s="15">
        <v>504.44940000000003</v>
      </c>
      <c r="Y1149" s="15">
        <f t="shared" si="154"/>
        <v>0.61653707293344651</v>
      </c>
      <c r="Z1149" s="12">
        <f t="shared" si="155"/>
        <v>8.1999430700148395</v>
      </c>
      <c r="AA1149">
        <v>3.9808342668474732</v>
      </c>
      <c r="AB1149">
        <f t="shared" si="156"/>
        <v>0.48547096398807915</v>
      </c>
      <c r="AC1149">
        <f t="shared" si="157"/>
        <v>2.0598554273671352</v>
      </c>
      <c r="AD1149">
        <f t="shared" si="158"/>
        <v>0.7560347144416012</v>
      </c>
      <c r="AE1149">
        <v>995</v>
      </c>
      <c r="AF1149">
        <f t="shared" si="159"/>
        <v>7.598338838609057E-4</v>
      </c>
      <c r="AG1149">
        <v>2000</v>
      </c>
      <c r="AH1149">
        <v>10.792</v>
      </c>
      <c r="AI1149">
        <f t="shared" si="160"/>
        <v>0.14081428537081275</v>
      </c>
      <c r="AJ1149">
        <f t="shared" si="161"/>
        <v>1.6516244605010828E-3</v>
      </c>
    </row>
    <row r="1150" spans="1:36" ht="16">
      <c r="A1150" t="s">
        <v>106</v>
      </c>
      <c r="B1150" t="s">
        <v>105</v>
      </c>
      <c r="C1150" t="s">
        <v>13</v>
      </c>
      <c r="D1150" t="s">
        <v>14</v>
      </c>
      <c r="E1150">
        <v>47</v>
      </c>
      <c r="F1150">
        <v>56.844999999999999</v>
      </c>
      <c r="G1150">
        <v>2434</v>
      </c>
      <c r="H1150" t="s">
        <v>43</v>
      </c>
      <c r="I1150">
        <v>-29.504785200000001</v>
      </c>
      <c r="J1150">
        <v>1.0733959598011884</v>
      </c>
      <c r="K1150" s="13">
        <f t="shared" si="153"/>
        <v>1.1610794775698212</v>
      </c>
      <c r="M1150" t="s">
        <v>151</v>
      </c>
      <c r="N1150" t="s">
        <v>152</v>
      </c>
      <c r="O1150" t="s">
        <v>148</v>
      </c>
      <c r="P1150" t="s">
        <v>154</v>
      </c>
      <c r="Q1150">
        <v>4</v>
      </c>
      <c r="R1150">
        <v>2</v>
      </c>
      <c r="S1150" t="s">
        <v>105</v>
      </c>
      <c r="T1150" t="s">
        <v>43</v>
      </c>
      <c r="U1150">
        <v>4.0092208480144746</v>
      </c>
      <c r="V1150" s="14">
        <v>13.3</v>
      </c>
      <c r="W1150" s="15">
        <v>818.19799999999998</v>
      </c>
      <c r="X1150" s="15">
        <v>504.44940000000003</v>
      </c>
      <c r="Y1150" s="15">
        <f t="shared" si="154"/>
        <v>0.61653707293344651</v>
      </c>
      <c r="Z1150" s="12">
        <f t="shared" si="155"/>
        <v>8.1999430700148395</v>
      </c>
      <c r="AA1150">
        <v>3.9808342668474732</v>
      </c>
      <c r="AB1150">
        <f t="shared" si="156"/>
        <v>0.48547096398807915</v>
      </c>
      <c r="AC1150">
        <f t="shared" si="157"/>
        <v>2.0598554273671352</v>
      </c>
      <c r="AD1150">
        <f t="shared" si="158"/>
        <v>8.2584153232960844</v>
      </c>
      <c r="AE1150">
        <v>995</v>
      </c>
      <c r="AF1150">
        <f t="shared" si="159"/>
        <v>8.2999148977850098E-3</v>
      </c>
      <c r="AG1150">
        <v>2000</v>
      </c>
      <c r="AH1150">
        <v>10.792</v>
      </c>
      <c r="AI1150">
        <f t="shared" si="160"/>
        <v>1.5381606556310248</v>
      </c>
      <c r="AJ1150">
        <f t="shared" si="161"/>
        <v>1.7859267704585239E-2</v>
      </c>
    </row>
    <row r="1151" spans="1:36" ht="16">
      <c r="A1151" t="s">
        <v>106</v>
      </c>
      <c r="B1151" t="s">
        <v>105</v>
      </c>
      <c r="C1151" t="s">
        <v>13</v>
      </c>
      <c r="D1151" t="s">
        <v>14</v>
      </c>
      <c r="E1151">
        <v>48</v>
      </c>
      <c r="F1151">
        <v>1.0940000000000001</v>
      </c>
      <c r="G1151">
        <v>2504.9</v>
      </c>
      <c r="H1151" t="s">
        <v>44</v>
      </c>
      <c r="I1151">
        <v>-22.312583199999999</v>
      </c>
      <c r="J1151">
        <v>1.0812647323040505</v>
      </c>
      <c r="K1151" s="13">
        <f t="shared" si="153"/>
        <v>1.1695834345176155</v>
      </c>
      <c r="M1151" t="s">
        <v>151</v>
      </c>
      <c r="N1151" t="s">
        <v>152</v>
      </c>
      <c r="O1151" t="s">
        <v>148</v>
      </c>
      <c r="P1151" t="s">
        <v>154</v>
      </c>
      <c r="Q1151">
        <v>4</v>
      </c>
      <c r="R1151">
        <v>2</v>
      </c>
      <c r="S1151" t="s">
        <v>105</v>
      </c>
      <c r="T1151" t="s">
        <v>44</v>
      </c>
      <c r="U1151">
        <v>7.715872297876393E-2</v>
      </c>
      <c r="V1151" s="14">
        <v>13.3</v>
      </c>
      <c r="W1151" s="15">
        <v>818.19799999999998</v>
      </c>
      <c r="X1151" s="15">
        <v>504.44940000000003</v>
      </c>
      <c r="Y1151" s="15">
        <f t="shared" si="154"/>
        <v>0.61653707293344651</v>
      </c>
      <c r="Z1151" s="12">
        <f t="shared" si="155"/>
        <v>8.1999430700148395</v>
      </c>
      <c r="AA1151">
        <v>3.9808342668474732</v>
      </c>
      <c r="AB1151">
        <f t="shared" si="156"/>
        <v>0.48547096398807915</v>
      </c>
      <c r="AC1151">
        <f t="shared" si="157"/>
        <v>2.0598554273671352</v>
      </c>
      <c r="AD1151">
        <f t="shared" si="158"/>
        <v>0.15893581429652417</v>
      </c>
      <c r="AE1151">
        <v>995</v>
      </c>
      <c r="AF1151">
        <f t="shared" si="159"/>
        <v>1.5973448673017504E-4</v>
      </c>
      <c r="AG1151">
        <v>2000</v>
      </c>
      <c r="AH1151">
        <v>10.792</v>
      </c>
      <c r="AI1151">
        <f t="shared" si="160"/>
        <v>2.9602388200551343E-2</v>
      </c>
      <c r="AJ1151">
        <f t="shared" si="161"/>
        <v>3.4622462861524575E-4</v>
      </c>
    </row>
    <row r="1152" spans="1:36" ht="16">
      <c r="A1152" t="s">
        <v>106</v>
      </c>
      <c r="B1152" t="s">
        <v>105</v>
      </c>
      <c r="C1152" t="s">
        <v>13</v>
      </c>
      <c r="D1152" t="s">
        <v>14</v>
      </c>
      <c r="E1152">
        <v>49</v>
      </c>
      <c r="F1152">
        <v>0.63900000000000001</v>
      </c>
      <c r="G1152">
        <v>2565.6999999999998</v>
      </c>
      <c r="H1152" t="s">
        <v>45</v>
      </c>
      <c r="I1152">
        <v>-23.694407200000001</v>
      </c>
      <c r="J1152">
        <v>1.0797530172582734</v>
      </c>
      <c r="K1152" s="13">
        <f t="shared" si="153"/>
        <v>1.1679496991186489</v>
      </c>
      <c r="M1152" t="s">
        <v>151</v>
      </c>
      <c r="N1152" t="s">
        <v>152</v>
      </c>
      <c r="O1152" t="s">
        <v>148</v>
      </c>
      <c r="P1152" t="s">
        <v>154</v>
      </c>
      <c r="Q1152">
        <v>4</v>
      </c>
      <c r="R1152">
        <v>2</v>
      </c>
      <c r="S1152" t="s">
        <v>105</v>
      </c>
      <c r="T1152" t="s">
        <v>45</v>
      </c>
      <c r="U1152">
        <v>4.5068029235310926E-2</v>
      </c>
      <c r="V1152" s="14">
        <v>13.3</v>
      </c>
      <c r="W1152" s="15">
        <v>818.19799999999998</v>
      </c>
      <c r="X1152" s="15">
        <v>504.44940000000003</v>
      </c>
      <c r="Y1152" s="15">
        <f t="shared" si="154"/>
        <v>0.61653707293344651</v>
      </c>
      <c r="Z1152" s="12">
        <f t="shared" si="155"/>
        <v>8.1999430700148395</v>
      </c>
      <c r="AA1152">
        <v>3.9808342668474732</v>
      </c>
      <c r="AB1152">
        <f t="shared" si="156"/>
        <v>0.48547096398807915</v>
      </c>
      <c r="AC1152">
        <f t="shared" si="157"/>
        <v>2.0598554273671352</v>
      </c>
      <c r="AD1152">
        <f t="shared" si="158"/>
        <v>9.2833624621095928E-2</v>
      </c>
      <c r="AE1152">
        <v>995</v>
      </c>
      <c r="AF1152">
        <f t="shared" si="159"/>
        <v>9.3300125247332597E-5</v>
      </c>
      <c r="AG1152">
        <v>2000</v>
      </c>
      <c r="AH1152">
        <v>10.792</v>
      </c>
      <c r="AI1152">
        <f t="shared" si="160"/>
        <v>1.729060883012094E-2</v>
      </c>
      <c r="AJ1152">
        <f t="shared" si="161"/>
        <v>2.0194561380718003E-4</v>
      </c>
    </row>
    <row r="1153" spans="1:36" ht="16">
      <c r="A1153" t="s">
        <v>106</v>
      </c>
      <c r="B1153" t="s">
        <v>105</v>
      </c>
      <c r="C1153" t="s">
        <v>13</v>
      </c>
      <c r="D1153" t="s">
        <v>14</v>
      </c>
      <c r="E1153">
        <v>50</v>
      </c>
      <c r="F1153">
        <v>0.53700000000000003</v>
      </c>
      <c r="G1153">
        <v>2601.4</v>
      </c>
      <c r="H1153" t="s">
        <v>46</v>
      </c>
      <c r="I1153">
        <v>-16.785287199999999</v>
      </c>
      <c r="J1153">
        <v>1.0873111304699752</v>
      </c>
      <c r="K1153" s="13">
        <f t="shared" si="153"/>
        <v>1.176117836022514</v>
      </c>
      <c r="M1153" t="s">
        <v>151</v>
      </c>
      <c r="N1153" t="s">
        <v>152</v>
      </c>
      <c r="O1153" t="s">
        <v>148</v>
      </c>
      <c r="P1153" t="s">
        <v>154</v>
      </c>
      <c r="Q1153">
        <v>4</v>
      </c>
      <c r="R1153">
        <v>2</v>
      </c>
      <c r="S1153" t="s">
        <v>105</v>
      </c>
      <c r="T1153" t="s">
        <v>46</v>
      </c>
      <c r="U1153">
        <v>3.7874071516998384E-2</v>
      </c>
      <c r="V1153" s="14">
        <v>13.3</v>
      </c>
      <c r="W1153" s="15">
        <v>818.19799999999998</v>
      </c>
      <c r="X1153" s="15">
        <v>504.44940000000003</v>
      </c>
      <c r="Y1153" s="15">
        <f t="shared" si="154"/>
        <v>0.61653707293344651</v>
      </c>
      <c r="Z1153" s="12">
        <f t="shared" si="155"/>
        <v>8.1999430700148395</v>
      </c>
      <c r="AA1153">
        <v>3.9808342668474732</v>
      </c>
      <c r="AB1153">
        <f t="shared" si="156"/>
        <v>0.48547096398807915</v>
      </c>
      <c r="AC1153">
        <f t="shared" si="157"/>
        <v>2.0598554273671352</v>
      </c>
      <c r="AD1153">
        <f t="shared" si="158"/>
        <v>7.8015111770780146E-2</v>
      </c>
      <c r="AE1153">
        <v>995</v>
      </c>
      <c r="AF1153">
        <f t="shared" si="159"/>
        <v>7.8407147508321757E-5</v>
      </c>
      <c r="AG1153">
        <v>2000</v>
      </c>
      <c r="AH1153">
        <v>10.792</v>
      </c>
      <c r="AI1153">
        <f t="shared" si="160"/>
        <v>1.4530605542683796E-2</v>
      </c>
      <c r="AJ1153">
        <f t="shared" si="161"/>
        <v>1.7089704346958014E-4</v>
      </c>
    </row>
    <row r="1154" spans="1:36" ht="16">
      <c r="A1154" t="s">
        <v>106</v>
      </c>
      <c r="B1154" t="s">
        <v>105</v>
      </c>
      <c r="C1154" t="s">
        <v>13</v>
      </c>
      <c r="D1154" t="s">
        <v>14</v>
      </c>
      <c r="E1154">
        <v>51</v>
      </c>
      <c r="F1154">
        <v>0.57499999999999996</v>
      </c>
      <c r="G1154">
        <v>2748.6</v>
      </c>
      <c r="I1154">
        <v>-24.758603599999997</v>
      </c>
      <c r="J1154">
        <v>1.0785887552175142</v>
      </c>
      <c r="K1154" s="13">
        <f t="shared" ref="K1154:K1217" si="162">((J1154*13.003355)/(((100-J1154)*12.0107)+(J1154*13.003355)))*100</f>
        <v>1.1666914591362132</v>
      </c>
      <c r="M1154" t="s">
        <v>151</v>
      </c>
      <c r="N1154" t="s">
        <v>152</v>
      </c>
      <c r="O1154" t="s">
        <v>148</v>
      </c>
      <c r="P1154" t="s">
        <v>154</v>
      </c>
      <c r="Q1154">
        <v>4</v>
      </c>
      <c r="R1154">
        <v>2</v>
      </c>
      <c r="S1154" t="s">
        <v>105</v>
      </c>
      <c r="U1154">
        <v>4.0554173412055992E-2</v>
      </c>
      <c r="V1154" s="14">
        <v>13.3</v>
      </c>
      <c r="W1154" s="15">
        <v>818.19799999999998</v>
      </c>
      <c r="X1154" s="15">
        <v>504.44940000000003</v>
      </c>
      <c r="Y1154" s="15">
        <f t="shared" ref="Y1154:Y1217" si="163">X1154/W1154</f>
        <v>0.61653707293344651</v>
      </c>
      <c r="Z1154" s="12">
        <f t="shared" ref="Z1154:Z1217" si="164">V1154*Y1154</f>
        <v>8.1999430700148395</v>
      </c>
      <c r="AA1154">
        <v>3.9808342668474732</v>
      </c>
      <c r="AB1154">
        <f t="shared" ref="AB1154:AB1217" si="165">AA1154/Z1154</f>
        <v>0.48547096398807915</v>
      </c>
      <c r="AC1154">
        <f t="shared" ref="AC1154:AC1217" si="166">1/AB1154</f>
        <v>2.0598554273671352</v>
      </c>
      <c r="AD1154">
        <f t="shared" ref="AD1154:AD1217" si="167">U1154*AC1154</f>
        <v>8.3535734205211515E-2</v>
      </c>
      <c r="AE1154">
        <v>995</v>
      </c>
      <c r="AF1154">
        <f t="shared" ref="AF1154:AF1217" si="168">AD1154/AE1154</f>
        <v>8.395551176403167E-5</v>
      </c>
      <c r="AG1154">
        <v>2000</v>
      </c>
      <c r="AH1154">
        <v>10.792</v>
      </c>
      <c r="AI1154">
        <f t="shared" ref="AI1154:AI1217" si="169">AF1154*AG1154/AH1154</f>
        <v>1.5558842061532926E-2</v>
      </c>
      <c r="AJ1154">
        <f t="shared" ref="AJ1154:AJ1217" si="170">AI1154*(K1154/100)</f>
        <v>1.8152368147239737E-4</v>
      </c>
    </row>
    <row r="1155" spans="1:36" ht="16">
      <c r="A1155" t="s">
        <v>106</v>
      </c>
      <c r="B1155" t="s">
        <v>105</v>
      </c>
      <c r="C1155" t="s">
        <v>13</v>
      </c>
      <c r="D1155" t="s">
        <v>14</v>
      </c>
      <c r="E1155">
        <v>52</v>
      </c>
      <c r="F1155">
        <v>0.25600000000000001</v>
      </c>
      <c r="G1155">
        <v>2766.5</v>
      </c>
      <c r="I1155">
        <v>-31.860603200000003</v>
      </c>
      <c r="J1155">
        <v>1.0708182577883556</v>
      </c>
      <c r="K1155" s="13">
        <f t="shared" si="162"/>
        <v>1.1582936738089755</v>
      </c>
      <c r="M1155" t="s">
        <v>151</v>
      </c>
      <c r="N1155" t="s">
        <v>152</v>
      </c>
      <c r="O1155" t="s">
        <v>148</v>
      </c>
      <c r="P1155" t="s">
        <v>154</v>
      </c>
      <c r="Q1155">
        <v>4</v>
      </c>
      <c r="R1155">
        <v>2</v>
      </c>
      <c r="S1155" t="s">
        <v>105</v>
      </c>
      <c r="U1155">
        <v>1.8055423293019714E-2</v>
      </c>
      <c r="V1155" s="14">
        <v>13.3</v>
      </c>
      <c r="W1155" s="15">
        <v>818.19799999999998</v>
      </c>
      <c r="X1155" s="15">
        <v>504.44940000000003</v>
      </c>
      <c r="Y1155" s="15">
        <f t="shared" si="163"/>
        <v>0.61653707293344651</v>
      </c>
      <c r="Z1155" s="12">
        <f t="shared" si="164"/>
        <v>8.1999430700148395</v>
      </c>
      <c r="AA1155">
        <v>3.9808342668474732</v>
      </c>
      <c r="AB1155">
        <f t="shared" si="165"/>
        <v>0.48547096398807915</v>
      </c>
      <c r="AC1155">
        <f t="shared" si="166"/>
        <v>2.0598554273671352</v>
      </c>
      <c r="AD1155">
        <f t="shared" si="167"/>
        <v>3.7191561663537653E-2</v>
      </c>
      <c r="AE1155">
        <v>995</v>
      </c>
      <c r="AF1155">
        <f t="shared" si="168"/>
        <v>3.7378453933203668E-5</v>
      </c>
      <c r="AG1155">
        <v>2000</v>
      </c>
      <c r="AH1155">
        <v>10.792</v>
      </c>
      <c r="AI1155">
        <f t="shared" si="169"/>
        <v>6.9270670743520509E-3</v>
      </c>
      <c r="AJ1155">
        <f t="shared" si="170"/>
        <v>8.023577970272428E-5</v>
      </c>
    </row>
    <row r="1156" spans="1:36" ht="16">
      <c r="A1156" t="s">
        <v>106</v>
      </c>
      <c r="B1156" t="s">
        <v>105</v>
      </c>
      <c r="C1156" t="s">
        <v>13</v>
      </c>
      <c r="D1156" t="s">
        <v>14</v>
      </c>
      <c r="E1156">
        <v>53</v>
      </c>
      <c r="F1156">
        <v>0.61799999999999999</v>
      </c>
      <c r="G1156">
        <v>2938.5</v>
      </c>
      <c r="H1156" t="s">
        <v>54</v>
      </c>
      <c r="I1156">
        <v>-26.731541199999999</v>
      </c>
      <c r="J1156">
        <v>1.0764302311757841</v>
      </c>
      <c r="K1156" s="13">
        <f t="shared" si="162"/>
        <v>1.1643586950254157</v>
      </c>
      <c r="M1156" t="s">
        <v>151</v>
      </c>
      <c r="N1156" t="s">
        <v>152</v>
      </c>
      <c r="O1156" t="s">
        <v>148</v>
      </c>
      <c r="P1156" t="s">
        <v>154</v>
      </c>
      <c r="Q1156">
        <v>4</v>
      </c>
      <c r="R1156">
        <v>2</v>
      </c>
      <c r="S1156" t="s">
        <v>105</v>
      </c>
      <c r="T1156" t="s">
        <v>54</v>
      </c>
      <c r="U1156">
        <v>4.3586920293305402E-2</v>
      </c>
      <c r="V1156" s="14">
        <v>13.3</v>
      </c>
      <c r="W1156" s="15">
        <v>818.19799999999998</v>
      </c>
      <c r="X1156" s="15">
        <v>504.44940000000003</v>
      </c>
      <c r="Y1156" s="15">
        <f t="shared" si="163"/>
        <v>0.61653707293344651</v>
      </c>
      <c r="Z1156" s="12">
        <f t="shared" si="164"/>
        <v>8.1999430700148395</v>
      </c>
      <c r="AA1156">
        <v>3.9808342668474732</v>
      </c>
      <c r="AB1156">
        <f t="shared" si="165"/>
        <v>0.48547096398807915</v>
      </c>
      <c r="AC1156">
        <f t="shared" si="166"/>
        <v>2.0598554273671352</v>
      </c>
      <c r="AD1156">
        <f t="shared" si="167"/>
        <v>8.9782754328383854E-2</v>
      </c>
      <c r="AE1156">
        <v>995</v>
      </c>
      <c r="AF1156">
        <f t="shared" si="168"/>
        <v>9.0233923948124473E-5</v>
      </c>
      <c r="AG1156">
        <v>2000</v>
      </c>
      <c r="AH1156">
        <v>10.792</v>
      </c>
      <c r="AI1156">
        <f t="shared" si="169"/>
        <v>1.6722372859177999E-2</v>
      </c>
      <c r="AJ1156">
        <f t="shared" si="170"/>
        <v>1.9470840240040925E-4</v>
      </c>
    </row>
    <row r="1157" spans="1:36" ht="16">
      <c r="A1157" t="s">
        <v>106</v>
      </c>
      <c r="B1157" t="s">
        <v>105</v>
      </c>
      <c r="C1157" t="s">
        <v>13</v>
      </c>
      <c r="D1157" t="s">
        <v>14</v>
      </c>
      <c r="E1157">
        <v>54</v>
      </c>
      <c r="F1157">
        <v>0.30199999999999999</v>
      </c>
      <c r="G1157">
        <v>2971.6</v>
      </c>
      <c r="I1157">
        <v>-28.121041999999999</v>
      </c>
      <c r="J1157">
        <v>1.0749099689928221</v>
      </c>
      <c r="K1157" s="13">
        <f t="shared" si="162"/>
        <v>1.1627157094649623</v>
      </c>
      <c r="M1157" t="s">
        <v>151</v>
      </c>
      <c r="N1157" t="s">
        <v>152</v>
      </c>
      <c r="O1157" t="s">
        <v>148</v>
      </c>
      <c r="P1157" t="s">
        <v>154</v>
      </c>
      <c r="Q1157">
        <v>4</v>
      </c>
      <c r="R1157">
        <v>2</v>
      </c>
      <c r="S1157" t="s">
        <v>105</v>
      </c>
      <c r="U1157">
        <v>2.1299757165984191E-2</v>
      </c>
      <c r="V1157" s="14">
        <v>13.3</v>
      </c>
      <c r="W1157" s="15">
        <v>818.19799999999998</v>
      </c>
      <c r="X1157" s="15">
        <v>504.44940000000003</v>
      </c>
      <c r="Y1157" s="15">
        <f t="shared" si="163"/>
        <v>0.61653707293344651</v>
      </c>
      <c r="Z1157" s="12">
        <f t="shared" si="164"/>
        <v>8.1999430700148395</v>
      </c>
      <c r="AA1157">
        <v>3.9808342668474732</v>
      </c>
      <c r="AB1157">
        <f t="shared" si="165"/>
        <v>0.48547096398807915</v>
      </c>
      <c r="AC1157">
        <f t="shared" si="166"/>
        <v>2.0598554273671352</v>
      </c>
      <c r="AD1157">
        <f t="shared" si="167"/>
        <v>4.3874420399954567E-2</v>
      </c>
      <c r="AE1157">
        <v>995</v>
      </c>
      <c r="AF1157">
        <f t="shared" si="168"/>
        <v>4.4094894874326199E-5</v>
      </c>
      <c r="AG1157">
        <v>2000</v>
      </c>
      <c r="AH1157">
        <v>10.792</v>
      </c>
      <c r="AI1157">
        <f t="shared" si="169"/>
        <v>8.171774439274684E-3</v>
      </c>
      <c r="AJ1157">
        <f t="shared" si="170"/>
        <v>9.5014505147489087E-5</v>
      </c>
    </row>
    <row r="1158" spans="1:36" ht="16">
      <c r="A1158" t="s">
        <v>106</v>
      </c>
      <c r="B1158" t="s">
        <v>105</v>
      </c>
      <c r="C1158" t="s">
        <v>13</v>
      </c>
      <c r="D1158" t="s">
        <v>14</v>
      </c>
      <c r="E1158">
        <v>55</v>
      </c>
      <c r="F1158">
        <v>0.29899999999999999</v>
      </c>
      <c r="G1158">
        <v>3240.5</v>
      </c>
      <c r="I1158">
        <v>-29.857917999999998</v>
      </c>
      <c r="J1158">
        <v>1.0730095755531195</v>
      </c>
      <c r="K1158" s="13">
        <f t="shared" si="162"/>
        <v>1.1606619006977272</v>
      </c>
      <c r="M1158" t="s">
        <v>151</v>
      </c>
      <c r="N1158" t="s">
        <v>152</v>
      </c>
      <c r="O1158" t="s">
        <v>148</v>
      </c>
      <c r="P1158" t="s">
        <v>154</v>
      </c>
      <c r="Q1158">
        <v>4</v>
      </c>
      <c r="R1158">
        <v>2</v>
      </c>
      <c r="S1158" t="s">
        <v>105</v>
      </c>
      <c r="U1158">
        <v>2.1088170174269116E-2</v>
      </c>
      <c r="V1158" s="14">
        <v>13.3</v>
      </c>
      <c r="W1158" s="15">
        <v>818.19799999999998</v>
      </c>
      <c r="X1158" s="15">
        <v>504.44940000000003</v>
      </c>
      <c r="Y1158" s="15">
        <f t="shared" si="163"/>
        <v>0.61653707293344651</v>
      </c>
      <c r="Z1158" s="12">
        <f t="shared" si="164"/>
        <v>8.1999430700148395</v>
      </c>
      <c r="AA1158">
        <v>3.9808342668474732</v>
      </c>
      <c r="AB1158">
        <f t="shared" si="165"/>
        <v>0.48547096398807915</v>
      </c>
      <c r="AC1158">
        <f t="shared" si="166"/>
        <v>2.0598554273671352</v>
      </c>
      <c r="AD1158">
        <f t="shared" si="167"/>
        <v>4.3438581786709986E-2</v>
      </c>
      <c r="AE1158">
        <v>995</v>
      </c>
      <c r="AF1158">
        <f t="shared" si="168"/>
        <v>4.3656866117296471E-5</v>
      </c>
      <c r="AG1158">
        <v>2000</v>
      </c>
      <c r="AH1158">
        <v>10.792</v>
      </c>
      <c r="AI1158">
        <f t="shared" si="169"/>
        <v>8.0905978719971235E-3</v>
      </c>
      <c r="AJ1158">
        <f t="shared" si="170"/>
        <v>9.3904487038931674E-5</v>
      </c>
    </row>
    <row r="1159" spans="1:36" ht="16">
      <c r="A1159" t="s">
        <v>106</v>
      </c>
      <c r="B1159" t="s">
        <v>105</v>
      </c>
      <c r="C1159" t="s">
        <v>13</v>
      </c>
      <c r="D1159" t="s">
        <v>14</v>
      </c>
      <c r="E1159">
        <v>56</v>
      </c>
      <c r="F1159">
        <v>0.57599999999999996</v>
      </c>
      <c r="G1159">
        <v>3368.7</v>
      </c>
      <c r="H1159" t="s">
        <v>55</v>
      </c>
      <c r="I1159">
        <v>-25.218252</v>
      </c>
      <c r="J1159">
        <v>1.0780858779259583</v>
      </c>
      <c r="K1159" s="13">
        <f t="shared" si="162"/>
        <v>1.1661479893988271</v>
      </c>
      <c r="M1159" t="s">
        <v>151</v>
      </c>
      <c r="N1159" t="s">
        <v>152</v>
      </c>
      <c r="O1159" t="s">
        <v>148</v>
      </c>
      <c r="P1159" t="s">
        <v>154</v>
      </c>
      <c r="Q1159">
        <v>4</v>
      </c>
      <c r="R1159">
        <v>2</v>
      </c>
      <c r="S1159" t="s">
        <v>105</v>
      </c>
      <c r="T1159" t="s">
        <v>55</v>
      </c>
      <c r="U1159">
        <v>4.0624702409294347E-2</v>
      </c>
      <c r="V1159" s="14">
        <v>13.3</v>
      </c>
      <c r="W1159" s="15">
        <v>818.19799999999998</v>
      </c>
      <c r="X1159" s="15">
        <v>504.44940000000003</v>
      </c>
      <c r="Y1159" s="15">
        <f t="shared" si="163"/>
        <v>0.61653707293344651</v>
      </c>
      <c r="Z1159" s="12">
        <f t="shared" si="164"/>
        <v>8.1999430700148395</v>
      </c>
      <c r="AA1159">
        <v>3.9808342668474732</v>
      </c>
      <c r="AB1159">
        <f t="shared" si="165"/>
        <v>0.48547096398807915</v>
      </c>
      <c r="AC1159">
        <f t="shared" si="166"/>
        <v>2.0598554273671352</v>
      </c>
      <c r="AD1159">
        <f t="shared" si="167"/>
        <v>8.3681013742959692E-2</v>
      </c>
      <c r="AE1159">
        <v>995</v>
      </c>
      <c r="AF1159">
        <f t="shared" si="168"/>
        <v>8.4101521349708237E-5</v>
      </c>
      <c r="AG1159">
        <v>2000</v>
      </c>
      <c r="AH1159">
        <v>10.792</v>
      </c>
      <c r="AI1159">
        <f t="shared" si="169"/>
        <v>1.5585900917292112E-2</v>
      </c>
      <c r="AJ1159">
        <f t="shared" si="170"/>
        <v>1.8175467017669532E-4</v>
      </c>
    </row>
    <row r="1160" spans="1:36" ht="16">
      <c r="A1160" t="s">
        <v>106</v>
      </c>
      <c r="B1160" t="s">
        <v>105</v>
      </c>
      <c r="C1160" t="s">
        <v>13</v>
      </c>
      <c r="D1160" t="s">
        <v>14</v>
      </c>
      <c r="E1160">
        <v>57</v>
      </c>
      <c r="F1160">
        <v>0.88500000000000001</v>
      </c>
      <c r="G1160">
        <v>3804</v>
      </c>
      <c r="I1160">
        <v>-33.252023199999996</v>
      </c>
      <c r="J1160">
        <v>1.0692957230288012</v>
      </c>
      <c r="K1160" s="13">
        <f t="shared" si="162"/>
        <v>1.1566482169645909</v>
      </c>
      <c r="M1160" t="s">
        <v>151</v>
      </c>
      <c r="N1160" t="s">
        <v>152</v>
      </c>
      <c r="O1160" t="s">
        <v>148</v>
      </c>
      <c r="P1160" t="s">
        <v>154</v>
      </c>
      <c r="Q1160">
        <v>4</v>
      </c>
      <c r="R1160">
        <v>2</v>
      </c>
      <c r="S1160" t="s">
        <v>105</v>
      </c>
      <c r="U1160">
        <v>6.2418162555947052E-2</v>
      </c>
      <c r="V1160" s="14">
        <v>13.3</v>
      </c>
      <c r="W1160" s="15">
        <v>818.19799999999998</v>
      </c>
      <c r="X1160" s="15">
        <v>504.44940000000003</v>
      </c>
      <c r="Y1160" s="15">
        <f t="shared" si="163"/>
        <v>0.61653707293344651</v>
      </c>
      <c r="Z1160" s="12">
        <f t="shared" si="164"/>
        <v>8.1999430700148395</v>
      </c>
      <c r="AA1160">
        <v>3.9808342668474732</v>
      </c>
      <c r="AB1160">
        <f t="shared" si="165"/>
        <v>0.48547096398807915</v>
      </c>
      <c r="AC1160">
        <f t="shared" si="166"/>
        <v>2.0598554273671352</v>
      </c>
      <c r="AD1160">
        <f t="shared" si="167"/>
        <v>0.12857239090715164</v>
      </c>
      <c r="AE1160">
        <v>995</v>
      </c>
      <c r="AF1160">
        <f t="shared" si="168"/>
        <v>1.292184833237705E-4</v>
      </c>
      <c r="AG1160">
        <v>2000</v>
      </c>
      <c r="AH1160">
        <v>10.792</v>
      </c>
      <c r="AI1160">
        <f t="shared" si="169"/>
        <v>2.3947087346881116E-2</v>
      </c>
      <c r="AJ1160">
        <f t="shared" si="170"/>
        <v>2.7698355881265355E-4</v>
      </c>
    </row>
    <row r="1161" spans="1:36" ht="16">
      <c r="A1161" t="s">
        <v>124</v>
      </c>
      <c r="B1161" t="s">
        <v>125</v>
      </c>
      <c r="C1161" t="s">
        <v>13</v>
      </c>
      <c r="D1161" t="s">
        <v>14</v>
      </c>
      <c r="E1161">
        <v>1</v>
      </c>
      <c r="F1161">
        <v>120.624</v>
      </c>
      <c r="G1161">
        <v>66.7</v>
      </c>
      <c r="I1161">
        <v>-37.696890400000001</v>
      </c>
      <c r="J1161">
        <v>1.0644316980039714</v>
      </c>
      <c r="K1161" s="13">
        <f t="shared" si="162"/>
        <v>1.1513914663870446</v>
      </c>
      <c r="M1161" t="s">
        <v>151</v>
      </c>
      <c r="N1161" t="s">
        <v>152</v>
      </c>
      <c r="O1161" t="s">
        <v>148</v>
      </c>
      <c r="P1161" t="s">
        <v>150</v>
      </c>
      <c r="Q1161">
        <v>4</v>
      </c>
      <c r="R1161">
        <v>2</v>
      </c>
      <c r="S1161" t="s">
        <v>125</v>
      </c>
      <c r="U1161">
        <v>7.8356040630841495</v>
      </c>
      <c r="V1161" s="14">
        <v>13.3</v>
      </c>
      <c r="W1161" s="15">
        <v>818.19799999999998</v>
      </c>
      <c r="X1161" s="15">
        <v>504.44940000000003</v>
      </c>
      <c r="Y1161" s="15">
        <f t="shared" si="163"/>
        <v>0.61653707293344651</v>
      </c>
      <c r="Z1161" s="12">
        <f t="shared" si="164"/>
        <v>8.1999430700148395</v>
      </c>
      <c r="AA1161">
        <v>7.0323221304331138</v>
      </c>
      <c r="AB1161">
        <f t="shared" si="165"/>
        <v>0.8576062138953835</v>
      </c>
      <c r="AC1161">
        <f t="shared" si="166"/>
        <v>1.1660363273930132</v>
      </c>
      <c r="AD1161">
        <f t="shared" si="167"/>
        <v>9.1365989846244133</v>
      </c>
      <c r="AE1161">
        <v>995</v>
      </c>
      <c r="AF1161">
        <f t="shared" si="168"/>
        <v>9.1825115423360935E-3</v>
      </c>
      <c r="AG1161">
        <v>2000</v>
      </c>
      <c r="AH1161">
        <v>10.275</v>
      </c>
      <c r="AI1161">
        <f t="shared" si="169"/>
        <v>1.7873501785569039</v>
      </c>
      <c r="AJ1161">
        <f t="shared" si="170"/>
        <v>2.0579397430357797E-2</v>
      </c>
    </row>
    <row r="1162" spans="1:36" ht="16">
      <c r="A1162" t="s">
        <v>124</v>
      </c>
      <c r="B1162" t="s">
        <v>125</v>
      </c>
      <c r="C1162" t="s">
        <v>13</v>
      </c>
      <c r="D1162" t="s">
        <v>14</v>
      </c>
      <c r="E1162">
        <v>2</v>
      </c>
      <c r="F1162">
        <v>120.545</v>
      </c>
      <c r="G1162">
        <v>126.4</v>
      </c>
      <c r="I1162">
        <v>-37.772698800000001</v>
      </c>
      <c r="J1162">
        <v>1.0643487366068187</v>
      </c>
      <c r="K1162" s="13">
        <f t="shared" si="162"/>
        <v>1.1513018062492668</v>
      </c>
      <c r="M1162" t="s">
        <v>151</v>
      </c>
      <c r="N1162" t="s">
        <v>152</v>
      </c>
      <c r="O1162" t="s">
        <v>148</v>
      </c>
      <c r="P1162" t="s">
        <v>150</v>
      </c>
      <c r="Q1162">
        <v>4</v>
      </c>
      <c r="R1162">
        <v>2</v>
      </c>
      <c r="S1162" t="s">
        <v>125</v>
      </c>
      <c r="U1162">
        <v>7.8304723088645618</v>
      </c>
      <c r="V1162" s="14">
        <v>13.3</v>
      </c>
      <c r="W1162" s="15">
        <v>818.19799999999998</v>
      </c>
      <c r="X1162" s="15">
        <v>504.44940000000003</v>
      </c>
      <c r="Y1162" s="15">
        <f t="shared" si="163"/>
        <v>0.61653707293344651</v>
      </c>
      <c r="Z1162" s="12">
        <f t="shared" si="164"/>
        <v>8.1999430700148395</v>
      </c>
      <c r="AA1162">
        <v>7.0323221304331138</v>
      </c>
      <c r="AB1162">
        <f t="shared" si="165"/>
        <v>0.8576062138953835</v>
      </c>
      <c r="AC1162">
        <f t="shared" si="166"/>
        <v>1.1660363273930132</v>
      </c>
      <c r="AD1162">
        <f t="shared" si="167"/>
        <v>9.1306151727811216</v>
      </c>
      <c r="AE1162">
        <v>995</v>
      </c>
      <c r="AF1162">
        <f t="shared" si="168"/>
        <v>9.176497661086554E-3</v>
      </c>
      <c r="AG1162">
        <v>2000</v>
      </c>
      <c r="AH1162">
        <v>10.275</v>
      </c>
      <c r="AI1162">
        <f t="shared" si="169"/>
        <v>1.7861795933988425</v>
      </c>
      <c r="AJ1162">
        <f t="shared" si="170"/>
        <v>2.0564317921656684E-2</v>
      </c>
    </row>
    <row r="1163" spans="1:36" ht="16">
      <c r="A1163" t="s">
        <v>124</v>
      </c>
      <c r="B1163" t="s">
        <v>125</v>
      </c>
      <c r="C1163" t="s">
        <v>13</v>
      </c>
      <c r="D1163" t="s">
        <v>14</v>
      </c>
      <c r="E1163">
        <v>3</v>
      </c>
      <c r="F1163">
        <v>120.458</v>
      </c>
      <c r="G1163">
        <v>186.2</v>
      </c>
      <c r="I1163">
        <v>-37.7765372</v>
      </c>
      <c r="J1163">
        <v>1.0643445360260468</v>
      </c>
      <c r="K1163" s="13">
        <f t="shared" si="162"/>
        <v>1.1512972664911287</v>
      </c>
      <c r="M1163" t="s">
        <v>151</v>
      </c>
      <c r="N1163" t="s">
        <v>152</v>
      </c>
      <c r="O1163" t="s">
        <v>148</v>
      </c>
      <c r="P1163" t="s">
        <v>150</v>
      </c>
      <c r="Q1163">
        <v>4</v>
      </c>
      <c r="R1163">
        <v>2</v>
      </c>
      <c r="S1163" t="s">
        <v>125</v>
      </c>
      <c r="U1163">
        <v>7.824820883331598</v>
      </c>
      <c r="V1163" s="14">
        <v>13.3</v>
      </c>
      <c r="W1163" s="15">
        <v>818.19799999999998</v>
      </c>
      <c r="X1163" s="15">
        <v>504.44940000000003</v>
      </c>
      <c r="Y1163" s="15">
        <f t="shared" si="163"/>
        <v>0.61653707293344651</v>
      </c>
      <c r="Z1163" s="12">
        <f t="shared" si="164"/>
        <v>8.1999430700148395</v>
      </c>
      <c r="AA1163">
        <v>7.0323221304331138</v>
      </c>
      <c r="AB1163">
        <f t="shared" si="165"/>
        <v>0.8576062138953835</v>
      </c>
      <c r="AC1163">
        <f t="shared" si="166"/>
        <v>1.1660363273930132</v>
      </c>
      <c r="AD1163">
        <f t="shared" si="167"/>
        <v>9.1240254053081298</v>
      </c>
      <c r="AE1163">
        <v>995</v>
      </c>
      <c r="AF1163">
        <f t="shared" si="168"/>
        <v>9.1698747792041506E-3</v>
      </c>
      <c r="AG1163">
        <v>2000</v>
      </c>
      <c r="AH1163">
        <v>10.275</v>
      </c>
      <c r="AI1163">
        <f t="shared" si="169"/>
        <v>1.7848904679716107</v>
      </c>
      <c r="AJ1163">
        <f t="shared" si="170"/>
        <v>2.0549395167617869E-2</v>
      </c>
    </row>
    <row r="1164" spans="1:36" ht="16">
      <c r="A1164" t="s">
        <v>124</v>
      </c>
      <c r="B1164" t="s">
        <v>125</v>
      </c>
      <c r="C1164" t="s">
        <v>13</v>
      </c>
      <c r="D1164" t="s">
        <v>14</v>
      </c>
      <c r="E1164">
        <v>4</v>
      </c>
      <c r="F1164">
        <v>120.414</v>
      </c>
      <c r="G1164">
        <v>246</v>
      </c>
      <c r="I1164">
        <v>-37.792850399999999</v>
      </c>
      <c r="J1164">
        <v>1.0643266835537877</v>
      </c>
      <c r="K1164" s="13">
        <f t="shared" si="162"/>
        <v>1.1512779725143913</v>
      </c>
      <c r="M1164" t="s">
        <v>151</v>
      </c>
      <c r="N1164" t="s">
        <v>152</v>
      </c>
      <c r="O1164" t="s">
        <v>148</v>
      </c>
      <c r="P1164" t="s">
        <v>150</v>
      </c>
      <c r="Q1164">
        <v>4</v>
      </c>
      <c r="R1164">
        <v>2</v>
      </c>
      <c r="S1164" t="s">
        <v>125</v>
      </c>
      <c r="U1164">
        <v>7.8219626911080287</v>
      </c>
      <c r="V1164" s="14">
        <v>13.3</v>
      </c>
      <c r="W1164" s="15">
        <v>818.19799999999998</v>
      </c>
      <c r="X1164" s="15">
        <v>504.44940000000003</v>
      </c>
      <c r="Y1164" s="15">
        <f t="shared" si="163"/>
        <v>0.61653707293344651</v>
      </c>
      <c r="Z1164" s="12">
        <f t="shared" si="164"/>
        <v>8.1999430700148395</v>
      </c>
      <c r="AA1164">
        <v>7.0323221304331138</v>
      </c>
      <c r="AB1164">
        <f t="shared" si="165"/>
        <v>0.8576062138953835</v>
      </c>
      <c r="AC1164">
        <f t="shared" si="166"/>
        <v>1.1660363273930132</v>
      </c>
      <c r="AD1164">
        <f t="shared" si="167"/>
        <v>9.1206926493447753</v>
      </c>
      <c r="AE1164">
        <v>995</v>
      </c>
      <c r="AF1164">
        <f t="shared" si="168"/>
        <v>9.1665252757233921E-3</v>
      </c>
      <c r="AG1164">
        <v>2000</v>
      </c>
      <c r="AH1164">
        <v>10.275</v>
      </c>
      <c r="AI1164">
        <f t="shared" si="169"/>
        <v>1.7842384964911713</v>
      </c>
      <c r="AJ1164">
        <f t="shared" si="170"/>
        <v>2.0541544787224815E-2</v>
      </c>
    </row>
    <row r="1165" spans="1:36" ht="16">
      <c r="A1165" t="s">
        <v>124</v>
      </c>
      <c r="B1165" t="s">
        <v>125</v>
      </c>
      <c r="C1165" t="s">
        <v>13</v>
      </c>
      <c r="D1165" t="s">
        <v>14</v>
      </c>
      <c r="E1165">
        <v>5</v>
      </c>
      <c r="F1165">
        <v>120.307</v>
      </c>
      <c r="G1165">
        <v>305.60000000000002</v>
      </c>
      <c r="I1165">
        <v>-37.7976484</v>
      </c>
      <c r="J1165">
        <v>1.0643214328254265</v>
      </c>
      <c r="K1165" s="13">
        <f t="shared" si="162"/>
        <v>1.1512722978139174</v>
      </c>
      <c r="M1165" t="s">
        <v>151</v>
      </c>
      <c r="N1165" t="s">
        <v>152</v>
      </c>
      <c r="O1165" t="s">
        <v>148</v>
      </c>
      <c r="P1165" t="s">
        <v>150</v>
      </c>
      <c r="Q1165">
        <v>4</v>
      </c>
      <c r="R1165">
        <v>2</v>
      </c>
      <c r="S1165" t="s">
        <v>125</v>
      </c>
      <c r="U1165">
        <v>7.815012087291624</v>
      </c>
      <c r="V1165" s="14">
        <v>13.3</v>
      </c>
      <c r="W1165" s="15">
        <v>818.19799999999998</v>
      </c>
      <c r="X1165" s="15">
        <v>504.44940000000003</v>
      </c>
      <c r="Y1165" s="15">
        <f t="shared" si="163"/>
        <v>0.61653707293344651</v>
      </c>
      <c r="Z1165" s="12">
        <f t="shared" si="164"/>
        <v>8.1999430700148395</v>
      </c>
      <c r="AA1165">
        <v>7.0323221304331138</v>
      </c>
      <c r="AB1165">
        <f t="shared" si="165"/>
        <v>0.8576062138953835</v>
      </c>
      <c r="AC1165">
        <f t="shared" si="166"/>
        <v>1.1660363273930132</v>
      </c>
      <c r="AD1165">
        <f t="shared" si="167"/>
        <v>9.1125879927975308</v>
      </c>
      <c r="AE1165">
        <v>995</v>
      </c>
      <c r="AF1165">
        <f t="shared" si="168"/>
        <v>9.1583798922588253E-3</v>
      </c>
      <c r="AG1165">
        <v>2000</v>
      </c>
      <c r="AH1165">
        <v>10.275</v>
      </c>
      <c r="AI1165">
        <f t="shared" si="169"/>
        <v>1.782653020391012</v>
      </c>
      <c r="AJ1165">
        <f t="shared" si="170"/>
        <v>2.0523190389904803E-2</v>
      </c>
    </row>
    <row r="1166" spans="1:36" ht="16">
      <c r="A1166" t="s">
        <v>124</v>
      </c>
      <c r="B1166" t="s">
        <v>125</v>
      </c>
      <c r="C1166" t="s">
        <v>13</v>
      </c>
      <c r="D1166" t="s">
        <v>14</v>
      </c>
      <c r="E1166">
        <v>6</v>
      </c>
      <c r="F1166">
        <v>120.387</v>
      </c>
      <c r="G1166">
        <v>365.3</v>
      </c>
      <c r="I1166">
        <v>-37.801486799999999</v>
      </c>
      <c r="J1166">
        <v>1.0643172322423362</v>
      </c>
      <c r="K1166" s="13">
        <f t="shared" si="162"/>
        <v>1.1512677580530688</v>
      </c>
      <c r="M1166" t="s">
        <v>151</v>
      </c>
      <c r="N1166" t="s">
        <v>152</v>
      </c>
      <c r="O1166" t="s">
        <v>148</v>
      </c>
      <c r="P1166" t="s">
        <v>150</v>
      </c>
      <c r="Q1166">
        <v>4</v>
      </c>
      <c r="R1166">
        <v>2</v>
      </c>
      <c r="S1166" t="s">
        <v>125</v>
      </c>
      <c r="U1166">
        <v>7.8202088004253847</v>
      </c>
      <c r="V1166" s="14">
        <v>13.3</v>
      </c>
      <c r="W1166" s="15">
        <v>818.19799999999998</v>
      </c>
      <c r="X1166" s="15">
        <v>504.44940000000003</v>
      </c>
      <c r="Y1166" s="15">
        <f t="shared" si="163"/>
        <v>0.61653707293344651</v>
      </c>
      <c r="Z1166" s="12">
        <f t="shared" si="164"/>
        <v>8.1999430700148395</v>
      </c>
      <c r="AA1166">
        <v>7.0323221304331138</v>
      </c>
      <c r="AB1166">
        <f t="shared" si="165"/>
        <v>0.8576062138953835</v>
      </c>
      <c r="AC1166">
        <f t="shared" si="166"/>
        <v>1.1660363273930132</v>
      </c>
      <c r="AD1166">
        <f t="shared" si="167"/>
        <v>9.1186475490945362</v>
      </c>
      <c r="AE1166">
        <v>995</v>
      </c>
      <c r="AF1166">
        <f t="shared" si="168"/>
        <v>9.1644698985874733E-3</v>
      </c>
      <c r="AG1166">
        <v>2000</v>
      </c>
      <c r="AH1166">
        <v>10.275</v>
      </c>
      <c r="AI1166">
        <f t="shared" si="169"/>
        <v>1.7838384230827198</v>
      </c>
      <c r="AJ1166">
        <f t="shared" si="170"/>
        <v>2.0536756620713643E-2</v>
      </c>
    </row>
    <row r="1167" spans="1:36" ht="16">
      <c r="A1167" t="s">
        <v>124</v>
      </c>
      <c r="B1167" t="s">
        <v>125</v>
      </c>
      <c r="C1167" t="s">
        <v>13</v>
      </c>
      <c r="D1167" t="s">
        <v>14</v>
      </c>
      <c r="E1167">
        <v>7</v>
      </c>
      <c r="F1167">
        <v>120.444</v>
      </c>
      <c r="G1167">
        <v>425.1</v>
      </c>
      <c r="I1167">
        <v>-37.798607999999994</v>
      </c>
      <c r="J1167">
        <v>1.0643203826796872</v>
      </c>
      <c r="K1167" s="13">
        <f t="shared" si="162"/>
        <v>1.151271162873744</v>
      </c>
      <c r="M1167" t="s">
        <v>151</v>
      </c>
      <c r="N1167" t="s">
        <v>152</v>
      </c>
      <c r="O1167" t="s">
        <v>148</v>
      </c>
      <c r="P1167" t="s">
        <v>150</v>
      </c>
      <c r="Q1167">
        <v>4</v>
      </c>
      <c r="R1167">
        <v>2</v>
      </c>
      <c r="S1167" t="s">
        <v>125</v>
      </c>
      <c r="U1167">
        <v>7.823911458533189</v>
      </c>
      <c r="V1167" s="14">
        <v>13.3</v>
      </c>
      <c r="W1167" s="15">
        <v>818.19799999999998</v>
      </c>
      <c r="X1167" s="15">
        <v>504.44940000000003</v>
      </c>
      <c r="Y1167" s="15">
        <f t="shared" si="163"/>
        <v>0.61653707293344651</v>
      </c>
      <c r="Z1167" s="12">
        <f t="shared" si="164"/>
        <v>8.1999430700148395</v>
      </c>
      <c r="AA1167">
        <v>7.0323221304331138</v>
      </c>
      <c r="AB1167">
        <f t="shared" si="165"/>
        <v>0.8576062138953835</v>
      </c>
      <c r="AC1167">
        <f t="shared" si="166"/>
        <v>1.1660363273930132</v>
      </c>
      <c r="AD1167">
        <f t="shared" si="167"/>
        <v>9.1229649829561534</v>
      </c>
      <c r="AE1167">
        <v>995</v>
      </c>
      <c r="AF1167">
        <f t="shared" si="168"/>
        <v>9.1688090280966361E-3</v>
      </c>
      <c r="AG1167">
        <v>2000</v>
      </c>
      <c r="AH1167">
        <v>10.275</v>
      </c>
      <c r="AI1167">
        <f t="shared" si="169"/>
        <v>1.7846830225005617</v>
      </c>
      <c r="AJ1167">
        <f t="shared" si="170"/>
        <v>2.0546540986752498E-2</v>
      </c>
    </row>
    <row r="1168" spans="1:36" ht="16">
      <c r="A1168" t="s">
        <v>124</v>
      </c>
      <c r="B1168" t="s">
        <v>125</v>
      </c>
      <c r="C1168" t="s">
        <v>13</v>
      </c>
      <c r="D1168" t="s">
        <v>14</v>
      </c>
      <c r="E1168">
        <v>8</v>
      </c>
      <c r="F1168">
        <v>4.3999999999999997E-2</v>
      </c>
      <c r="G1168">
        <v>1083</v>
      </c>
      <c r="I1168">
        <v>6441.2056416000005</v>
      </c>
      <c r="J1168">
        <v>7.6805116564462086</v>
      </c>
      <c r="K1168" s="13">
        <f t="shared" si="162"/>
        <v>8.2628367087267431</v>
      </c>
      <c r="M1168" t="s">
        <v>151</v>
      </c>
      <c r="N1168" t="s">
        <v>152</v>
      </c>
      <c r="O1168" t="s">
        <v>148</v>
      </c>
      <c r="P1168" t="s">
        <v>150</v>
      </c>
      <c r="Q1168">
        <v>4</v>
      </c>
      <c r="R1168">
        <v>2</v>
      </c>
      <c r="S1168" t="s">
        <v>125</v>
      </c>
      <c r="U1168">
        <v>2.8581922235683E-3</v>
      </c>
      <c r="V1168" s="14">
        <v>13.3</v>
      </c>
      <c r="W1168" s="15">
        <v>818.19799999999998</v>
      </c>
      <c r="X1168" s="15">
        <v>504.44940000000003</v>
      </c>
      <c r="Y1168" s="15">
        <f t="shared" si="163"/>
        <v>0.61653707293344651</v>
      </c>
      <c r="Z1168" s="12">
        <f t="shared" si="164"/>
        <v>8.1999430700148395</v>
      </c>
      <c r="AA1168">
        <v>7.0323221304331138</v>
      </c>
      <c r="AB1168">
        <f t="shared" si="165"/>
        <v>0.8576062138953835</v>
      </c>
      <c r="AC1168">
        <f t="shared" si="166"/>
        <v>1.1660363273930132</v>
      </c>
      <c r="AD1168">
        <f t="shared" si="167"/>
        <v>3.3327559633528508E-3</v>
      </c>
      <c r="AE1168">
        <v>995</v>
      </c>
      <c r="AF1168">
        <f t="shared" si="168"/>
        <v>3.349503480756634E-6</v>
      </c>
      <c r="AG1168">
        <v>2000</v>
      </c>
      <c r="AH1168">
        <v>10.275</v>
      </c>
      <c r="AI1168">
        <f t="shared" si="169"/>
        <v>6.5197148043924741E-4</v>
      </c>
      <c r="AJ1168">
        <f t="shared" si="170"/>
        <v>5.3871338816163337E-5</v>
      </c>
    </row>
    <row r="1169" spans="1:36" ht="16">
      <c r="A1169" t="s">
        <v>124</v>
      </c>
      <c r="B1169" t="s">
        <v>125</v>
      </c>
      <c r="C1169" t="s">
        <v>13</v>
      </c>
      <c r="D1169" t="s">
        <v>14</v>
      </c>
      <c r="E1169">
        <v>9</v>
      </c>
      <c r="F1169">
        <v>0.20599999999999999</v>
      </c>
      <c r="G1169">
        <v>1148.9000000000001</v>
      </c>
      <c r="I1169">
        <v>-9.2178816000000001</v>
      </c>
      <c r="J1169">
        <v>1.0955880387440886</v>
      </c>
      <c r="K1169" s="13">
        <f t="shared" si="162"/>
        <v>1.1850626657758219</v>
      </c>
      <c r="M1169" t="s">
        <v>151</v>
      </c>
      <c r="N1169" t="s">
        <v>152</v>
      </c>
      <c r="O1169" t="s">
        <v>148</v>
      </c>
      <c r="P1169" t="s">
        <v>150</v>
      </c>
      <c r="Q1169">
        <v>4</v>
      </c>
      <c r="R1169">
        <v>2</v>
      </c>
      <c r="S1169" t="s">
        <v>125</v>
      </c>
      <c r="U1169">
        <v>1.3381536319433403E-2</v>
      </c>
      <c r="V1169" s="14">
        <v>13.3</v>
      </c>
      <c r="W1169" s="15">
        <v>818.19799999999998</v>
      </c>
      <c r="X1169" s="15">
        <v>504.44940000000003</v>
      </c>
      <c r="Y1169" s="15">
        <f t="shared" si="163"/>
        <v>0.61653707293344651</v>
      </c>
      <c r="Z1169" s="12">
        <f t="shared" si="164"/>
        <v>8.1999430700148395</v>
      </c>
      <c r="AA1169">
        <v>7.0323221304331138</v>
      </c>
      <c r="AB1169">
        <f t="shared" si="165"/>
        <v>0.8576062138953835</v>
      </c>
      <c r="AC1169">
        <f t="shared" si="166"/>
        <v>1.1660363273930132</v>
      </c>
      <c r="AD1169">
        <f t="shared" si="167"/>
        <v>1.5603357464788345E-2</v>
      </c>
      <c r="AE1169">
        <v>995</v>
      </c>
      <c r="AF1169">
        <f t="shared" si="168"/>
        <v>1.5681766296269692E-5</v>
      </c>
      <c r="AG1169">
        <v>2000</v>
      </c>
      <c r="AH1169">
        <v>10.275</v>
      </c>
      <c r="AI1169">
        <f t="shared" si="169"/>
        <v>3.0524119311473854E-3</v>
      </c>
      <c r="AJ1169">
        <f t="shared" si="170"/>
        <v>3.617299420171445E-5</v>
      </c>
    </row>
    <row r="1170" spans="1:36" ht="16">
      <c r="A1170" t="s">
        <v>124</v>
      </c>
      <c r="B1170" t="s">
        <v>125</v>
      </c>
      <c r="C1170" t="s">
        <v>13</v>
      </c>
      <c r="D1170" t="s">
        <v>14</v>
      </c>
      <c r="E1170">
        <v>10</v>
      </c>
      <c r="F1170">
        <v>1.48</v>
      </c>
      <c r="G1170">
        <v>1200.0999999999999</v>
      </c>
      <c r="H1170" t="s">
        <v>15</v>
      </c>
      <c r="I1170">
        <v>0.1564508</v>
      </c>
      <c r="J1170">
        <v>1.1058393665208175</v>
      </c>
      <c r="K1170" s="13">
        <f t="shared" si="162"/>
        <v>1.1961410752246902</v>
      </c>
      <c r="M1170" t="s">
        <v>151</v>
      </c>
      <c r="N1170" t="s">
        <v>152</v>
      </c>
      <c r="O1170" t="s">
        <v>148</v>
      </c>
      <c r="P1170" t="s">
        <v>150</v>
      </c>
      <c r="Q1170">
        <v>4</v>
      </c>
      <c r="R1170">
        <v>2</v>
      </c>
      <c r="S1170" t="s">
        <v>125</v>
      </c>
      <c r="T1170" t="s">
        <v>15</v>
      </c>
      <c r="U1170">
        <v>9.6139192974570076E-2</v>
      </c>
      <c r="V1170" s="14">
        <v>13.3</v>
      </c>
      <c r="W1170" s="15">
        <v>818.19799999999998</v>
      </c>
      <c r="X1170" s="15">
        <v>504.44940000000003</v>
      </c>
      <c r="Y1170" s="15">
        <f t="shared" si="163"/>
        <v>0.61653707293344651</v>
      </c>
      <c r="Z1170" s="12">
        <f t="shared" si="164"/>
        <v>8.1999430700148395</v>
      </c>
      <c r="AA1170">
        <v>7.0323221304331138</v>
      </c>
      <c r="AB1170">
        <f t="shared" si="165"/>
        <v>0.8576062138953835</v>
      </c>
      <c r="AC1170">
        <f t="shared" si="166"/>
        <v>1.1660363273930132</v>
      </c>
      <c r="AD1170">
        <f t="shared" si="167"/>
        <v>0.11210179149459587</v>
      </c>
      <c r="AE1170">
        <v>995</v>
      </c>
      <c r="AF1170">
        <f t="shared" si="168"/>
        <v>1.1266511707999585E-4</v>
      </c>
      <c r="AG1170">
        <v>2000</v>
      </c>
      <c r="AH1170">
        <v>10.275</v>
      </c>
      <c r="AI1170">
        <f t="shared" si="169"/>
        <v>2.1929949796592865E-2</v>
      </c>
      <c r="AJ1170">
        <f t="shared" si="170"/>
        <v>2.6231313729320065E-4</v>
      </c>
    </row>
    <row r="1171" spans="1:36" ht="16">
      <c r="A1171" t="s">
        <v>124</v>
      </c>
      <c r="B1171" t="s">
        <v>125</v>
      </c>
      <c r="C1171" t="s">
        <v>13</v>
      </c>
      <c r="D1171" t="s">
        <v>14</v>
      </c>
      <c r="E1171">
        <v>11</v>
      </c>
      <c r="F1171">
        <v>6.7000000000000004E-2</v>
      </c>
      <c r="G1171">
        <v>1303.7</v>
      </c>
      <c r="I1171">
        <v>2108.0118915999997</v>
      </c>
      <c r="J1171">
        <v>3.3581595114115506</v>
      </c>
      <c r="K1171" s="13">
        <f t="shared" si="162"/>
        <v>3.6256404516609426</v>
      </c>
      <c r="M1171" t="s">
        <v>151</v>
      </c>
      <c r="N1171" t="s">
        <v>152</v>
      </c>
      <c r="O1171" t="s">
        <v>148</v>
      </c>
      <c r="P1171" t="s">
        <v>150</v>
      </c>
      <c r="Q1171">
        <v>4</v>
      </c>
      <c r="R1171">
        <v>2</v>
      </c>
      <c r="S1171" t="s">
        <v>125</v>
      </c>
      <c r="U1171">
        <v>4.3522472495244567E-3</v>
      </c>
      <c r="V1171" s="14">
        <v>13.3</v>
      </c>
      <c r="W1171" s="15">
        <v>818.19799999999998</v>
      </c>
      <c r="X1171" s="15">
        <v>504.44940000000003</v>
      </c>
      <c r="Y1171" s="15">
        <f t="shared" si="163"/>
        <v>0.61653707293344651</v>
      </c>
      <c r="Z1171" s="12">
        <f t="shared" si="164"/>
        <v>8.1999430700148395</v>
      </c>
      <c r="AA1171">
        <v>7.0323221304331138</v>
      </c>
      <c r="AB1171">
        <f t="shared" si="165"/>
        <v>0.8576062138953835</v>
      </c>
      <c r="AC1171">
        <f t="shared" si="166"/>
        <v>1.1660363273930132</v>
      </c>
      <c r="AD1171">
        <f t="shared" si="167"/>
        <v>5.0748783987418404E-3</v>
      </c>
      <c r="AE1171">
        <v>995</v>
      </c>
      <c r="AF1171">
        <f t="shared" si="168"/>
        <v>5.1003803002430557E-6</v>
      </c>
      <c r="AG1171">
        <v>2000</v>
      </c>
      <c r="AH1171">
        <v>10.275</v>
      </c>
      <c r="AI1171">
        <f t="shared" si="169"/>
        <v>9.9277475430521777E-4</v>
      </c>
      <c r="AJ1171">
        <f t="shared" si="170"/>
        <v>3.5994443085967515E-5</v>
      </c>
    </row>
    <row r="1172" spans="1:36" ht="16">
      <c r="A1172" t="s">
        <v>124</v>
      </c>
      <c r="B1172" t="s">
        <v>125</v>
      </c>
      <c r="C1172" t="s">
        <v>13</v>
      </c>
      <c r="D1172" t="s">
        <v>14</v>
      </c>
      <c r="E1172">
        <v>12</v>
      </c>
      <c r="F1172">
        <v>182.423</v>
      </c>
      <c r="G1172">
        <v>1368.5</v>
      </c>
      <c r="H1172" t="s">
        <v>16</v>
      </c>
      <c r="I1172">
        <v>-31.666764000000001</v>
      </c>
      <c r="J1172">
        <v>1.0710303589117067</v>
      </c>
      <c r="K1172" s="13">
        <f t="shared" si="162"/>
        <v>1.1585228986217622</v>
      </c>
      <c r="M1172" t="s">
        <v>151</v>
      </c>
      <c r="N1172" t="s">
        <v>152</v>
      </c>
      <c r="O1172" t="s">
        <v>148</v>
      </c>
      <c r="P1172" t="s">
        <v>150</v>
      </c>
      <c r="Q1172">
        <v>4</v>
      </c>
      <c r="R1172">
        <v>2</v>
      </c>
      <c r="S1172" t="s">
        <v>125</v>
      </c>
      <c r="T1172" t="s">
        <v>16</v>
      </c>
      <c r="U1172">
        <v>11.85</v>
      </c>
      <c r="V1172" s="14">
        <v>13.3</v>
      </c>
      <c r="W1172" s="15">
        <v>818.19799999999998</v>
      </c>
      <c r="X1172" s="15">
        <v>504.44940000000003</v>
      </c>
      <c r="Y1172" s="15">
        <f t="shared" si="163"/>
        <v>0.61653707293344651</v>
      </c>
      <c r="Z1172" s="12">
        <f t="shared" si="164"/>
        <v>8.1999430700148395</v>
      </c>
      <c r="AA1172">
        <v>7.0323221304331138</v>
      </c>
      <c r="AB1172">
        <f t="shared" si="165"/>
        <v>0.8576062138953835</v>
      </c>
      <c r="AC1172">
        <f t="shared" si="166"/>
        <v>1.1660363273930132</v>
      </c>
      <c r="AD1172">
        <f t="shared" si="167"/>
        <v>13.817530479607207</v>
      </c>
      <c r="AE1172">
        <v>995</v>
      </c>
      <c r="AF1172">
        <f t="shared" si="168"/>
        <v>1.3886965306137896E-2</v>
      </c>
      <c r="AG1172">
        <v>2000</v>
      </c>
      <c r="AH1172">
        <v>10.275</v>
      </c>
      <c r="AI1172">
        <f t="shared" si="169"/>
        <v>2.7030589403674736</v>
      </c>
      <c r="AJ1172">
        <f t="shared" si="170"/>
        <v>3.1315556787399945E-2</v>
      </c>
    </row>
    <row r="1173" spans="1:36" ht="16">
      <c r="A1173" t="s">
        <v>124</v>
      </c>
      <c r="B1173" t="s">
        <v>125</v>
      </c>
      <c r="C1173" t="s">
        <v>13</v>
      </c>
      <c r="D1173" t="s">
        <v>14</v>
      </c>
      <c r="E1173">
        <v>13</v>
      </c>
      <c r="F1173">
        <v>0.93500000000000005</v>
      </c>
      <c r="G1173">
        <v>1390.9</v>
      </c>
      <c r="H1173" t="s">
        <v>24</v>
      </c>
      <c r="I1173">
        <v>-22.536169999999998</v>
      </c>
      <c r="J1173">
        <v>1.0810201315444687</v>
      </c>
      <c r="K1173" s="13">
        <f t="shared" si="162"/>
        <v>1.1693190907164854</v>
      </c>
      <c r="M1173" t="s">
        <v>151</v>
      </c>
      <c r="N1173" t="s">
        <v>152</v>
      </c>
      <c r="O1173" t="s">
        <v>148</v>
      </c>
      <c r="P1173" t="s">
        <v>150</v>
      </c>
      <c r="Q1173">
        <v>4</v>
      </c>
      <c r="R1173">
        <v>2</v>
      </c>
      <c r="S1173" t="s">
        <v>125</v>
      </c>
      <c r="T1173" t="s">
        <v>24</v>
      </c>
      <c r="U1173">
        <v>6.0736584750826376E-2</v>
      </c>
      <c r="V1173" s="14">
        <v>13.3</v>
      </c>
      <c r="W1173" s="15">
        <v>818.19799999999998</v>
      </c>
      <c r="X1173" s="15">
        <v>504.44940000000003</v>
      </c>
      <c r="Y1173" s="15">
        <f t="shared" si="163"/>
        <v>0.61653707293344651</v>
      </c>
      <c r="Z1173" s="12">
        <f t="shared" si="164"/>
        <v>8.1999430700148395</v>
      </c>
      <c r="AA1173">
        <v>7.0323221304331138</v>
      </c>
      <c r="AB1173">
        <f t="shared" si="165"/>
        <v>0.8576062138953835</v>
      </c>
      <c r="AC1173">
        <f t="shared" si="166"/>
        <v>1.1660363273930132</v>
      </c>
      <c r="AD1173">
        <f t="shared" si="167"/>
        <v>7.0821064221248078E-2</v>
      </c>
      <c r="AE1173">
        <v>995</v>
      </c>
      <c r="AF1173">
        <f t="shared" si="168"/>
        <v>7.1176948966078472E-5</v>
      </c>
      <c r="AG1173">
        <v>2000</v>
      </c>
      <c r="AH1173">
        <v>10.275</v>
      </c>
      <c r="AI1173">
        <f t="shared" si="169"/>
        <v>1.3854393959334008E-2</v>
      </c>
      <c r="AJ1173">
        <f t="shared" si="170"/>
        <v>1.620020734695641E-4</v>
      </c>
    </row>
    <row r="1174" spans="1:36" ht="16">
      <c r="A1174" t="s">
        <v>124</v>
      </c>
      <c r="B1174" t="s">
        <v>125</v>
      </c>
      <c r="C1174" t="s">
        <v>13</v>
      </c>
      <c r="D1174" t="s">
        <v>14</v>
      </c>
      <c r="E1174">
        <v>14</v>
      </c>
      <c r="F1174">
        <v>1.3129999999999999</v>
      </c>
      <c r="G1174">
        <v>1395.5</v>
      </c>
      <c r="H1174" t="s">
        <v>49</v>
      </c>
      <c r="I1174">
        <v>191.91619760000003</v>
      </c>
      <c r="J1174">
        <v>1.3150734233908454</v>
      </c>
      <c r="K1174" s="13">
        <f t="shared" si="162"/>
        <v>1.4222152560117693</v>
      </c>
      <c r="M1174" t="s">
        <v>151</v>
      </c>
      <c r="N1174" t="s">
        <v>152</v>
      </c>
      <c r="O1174" t="s">
        <v>148</v>
      </c>
      <c r="P1174" t="s">
        <v>150</v>
      </c>
      <c r="Q1174">
        <v>4</v>
      </c>
      <c r="R1174">
        <v>2</v>
      </c>
      <c r="S1174" t="s">
        <v>125</v>
      </c>
      <c r="T1174" t="s">
        <v>49</v>
      </c>
      <c r="U1174">
        <v>8.5291054307844949E-2</v>
      </c>
      <c r="V1174" s="14">
        <v>13.3</v>
      </c>
      <c r="W1174" s="15">
        <v>818.19799999999998</v>
      </c>
      <c r="X1174" s="15">
        <v>504.44940000000003</v>
      </c>
      <c r="Y1174" s="15">
        <f t="shared" si="163"/>
        <v>0.61653707293344651</v>
      </c>
      <c r="Z1174" s="12">
        <f t="shared" si="164"/>
        <v>8.1999430700148395</v>
      </c>
      <c r="AA1174">
        <v>7.0323221304331138</v>
      </c>
      <c r="AB1174">
        <f t="shared" si="165"/>
        <v>0.8576062138953835</v>
      </c>
      <c r="AC1174">
        <f t="shared" si="166"/>
        <v>1.1660363273930132</v>
      </c>
      <c r="AD1174">
        <f t="shared" si="167"/>
        <v>9.9452467724597565E-2</v>
      </c>
      <c r="AE1174">
        <v>995</v>
      </c>
      <c r="AF1174">
        <f t="shared" si="168"/>
        <v>9.9952228868942279E-5</v>
      </c>
      <c r="AG1174">
        <v>2000</v>
      </c>
      <c r="AH1174">
        <v>10.275</v>
      </c>
      <c r="AI1174">
        <f t="shared" si="169"/>
        <v>1.9455421677653E-2</v>
      </c>
      <c r="AJ1174">
        <f t="shared" si="170"/>
        <v>2.7669797522100189E-4</v>
      </c>
    </row>
    <row r="1175" spans="1:36" ht="16">
      <c r="A1175" t="s">
        <v>124</v>
      </c>
      <c r="B1175" t="s">
        <v>125</v>
      </c>
      <c r="C1175" t="s">
        <v>13</v>
      </c>
      <c r="D1175" t="s">
        <v>14</v>
      </c>
      <c r="E1175">
        <v>15</v>
      </c>
      <c r="F1175">
        <v>0.59799999999999998</v>
      </c>
      <c r="G1175">
        <v>1471.4</v>
      </c>
      <c r="I1175">
        <v>12192.211270400001</v>
      </c>
      <c r="J1175">
        <v>12.853489749698973</v>
      </c>
      <c r="K1175" s="13">
        <f t="shared" si="162"/>
        <v>13.769524296184107</v>
      </c>
      <c r="M1175" t="s">
        <v>151</v>
      </c>
      <c r="N1175" t="s">
        <v>152</v>
      </c>
      <c r="O1175" t="s">
        <v>148</v>
      </c>
      <c r="P1175" t="s">
        <v>150</v>
      </c>
      <c r="Q1175">
        <v>4</v>
      </c>
      <c r="R1175">
        <v>2</v>
      </c>
      <c r="S1175" t="s">
        <v>125</v>
      </c>
      <c r="U1175">
        <v>3.8845430674860071E-2</v>
      </c>
      <c r="V1175" s="14">
        <v>13.3</v>
      </c>
      <c r="W1175" s="15">
        <v>818.19799999999998</v>
      </c>
      <c r="X1175" s="15">
        <v>504.44940000000003</v>
      </c>
      <c r="Y1175" s="15">
        <f t="shared" si="163"/>
        <v>0.61653707293344651</v>
      </c>
      <c r="Z1175" s="12">
        <f t="shared" si="164"/>
        <v>8.1999430700148395</v>
      </c>
      <c r="AA1175">
        <v>7.0323221304331138</v>
      </c>
      <c r="AB1175">
        <f t="shared" si="165"/>
        <v>0.8576062138953835</v>
      </c>
      <c r="AC1175">
        <f t="shared" si="166"/>
        <v>1.1660363273930132</v>
      </c>
      <c r="AD1175">
        <f t="shared" si="167"/>
        <v>4.5295183320113737E-2</v>
      </c>
      <c r="AE1175">
        <v>995</v>
      </c>
      <c r="AF1175">
        <f t="shared" si="168"/>
        <v>4.552279730664697E-5</v>
      </c>
      <c r="AG1175">
        <v>2000</v>
      </c>
      <c r="AH1175">
        <v>10.275</v>
      </c>
      <c r="AI1175">
        <f t="shared" si="169"/>
        <v>8.8608851205152252E-3</v>
      </c>
      <c r="AJ1175">
        <f t="shared" si="170"/>
        <v>1.2201017295263065E-3</v>
      </c>
    </row>
    <row r="1176" spans="1:36" ht="16">
      <c r="A1176" t="s">
        <v>124</v>
      </c>
      <c r="B1176" t="s">
        <v>125</v>
      </c>
      <c r="C1176" t="s">
        <v>13</v>
      </c>
      <c r="D1176" t="s">
        <v>14</v>
      </c>
      <c r="E1176">
        <v>16</v>
      </c>
      <c r="F1176">
        <v>7.8E-2</v>
      </c>
      <c r="G1176">
        <v>1482.6</v>
      </c>
      <c r="I1176">
        <v>3377.120316</v>
      </c>
      <c r="J1176">
        <v>4.6654369222806231</v>
      </c>
      <c r="K1176" s="13">
        <f t="shared" si="162"/>
        <v>5.0316226006766795</v>
      </c>
      <c r="M1176" t="s">
        <v>151</v>
      </c>
      <c r="N1176" t="s">
        <v>152</v>
      </c>
      <c r="O1176" t="s">
        <v>148</v>
      </c>
      <c r="P1176" t="s">
        <v>150</v>
      </c>
      <c r="Q1176">
        <v>4</v>
      </c>
      <c r="R1176">
        <v>2</v>
      </c>
      <c r="S1176" t="s">
        <v>125</v>
      </c>
      <c r="U1176">
        <v>5.0667953054165313E-3</v>
      </c>
      <c r="V1176" s="14">
        <v>13.3</v>
      </c>
      <c r="W1176" s="15">
        <v>818.19799999999998</v>
      </c>
      <c r="X1176" s="15">
        <v>504.44940000000003</v>
      </c>
      <c r="Y1176" s="15">
        <f t="shared" si="163"/>
        <v>0.61653707293344651</v>
      </c>
      <c r="Z1176" s="12">
        <f t="shared" si="164"/>
        <v>8.1999430700148395</v>
      </c>
      <c r="AA1176">
        <v>7.0323221304331138</v>
      </c>
      <c r="AB1176">
        <f t="shared" si="165"/>
        <v>0.8576062138953835</v>
      </c>
      <c r="AC1176">
        <f t="shared" si="166"/>
        <v>1.1660363273930132</v>
      </c>
      <c r="AD1176">
        <f t="shared" si="167"/>
        <v>5.9080673895800526E-3</v>
      </c>
      <c r="AE1176">
        <v>995</v>
      </c>
      <c r="AF1176">
        <f t="shared" si="168"/>
        <v>5.937756170432214E-6</v>
      </c>
      <c r="AG1176">
        <v>2000</v>
      </c>
      <c r="AH1176">
        <v>10.275</v>
      </c>
      <c r="AI1176">
        <f t="shared" si="169"/>
        <v>1.1557676244150295E-3</v>
      </c>
      <c r="AJ1176">
        <f t="shared" si="170"/>
        <v>5.8153865001370584E-5</v>
      </c>
    </row>
    <row r="1177" spans="1:36" ht="16">
      <c r="A1177" t="s">
        <v>124</v>
      </c>
      <c r="B1177" t="s">
        <v>125</v>
      </c>
      <c r="C1177" t="s">
        <v>13</v>
      </c>
      <c r="D1177" t="s">
        <v>14</v>
      </c>
      <c r="E1177">
        <v>17</v>
      </c>
      <c r="F1177">
        <v>3.7999999999999999E-2</v>
      </c>
      <c r="G1177">
        <v>1519.6</v>
      </c>
      <c r="I1177">
        <v>7668.5916176000001</v>
      </c>
      <c r="J1177">
        <v>8.8354373825169752</v>
      </c>
      <c r="K1177" s="13">
        <f t="shared" si="162"/>
        <v>9.4963199663618312</v>
      </c>
      <c r="M1177" t="s">
        <v>151</v>
      </c>
      <c r="N1177" t="s">
        <v>152</v>
      </c>
      <c r="O1177" t="s">
        <v>148</v>
      </c>
      <c r="P1177" t="s">
        <v>150</v>
      </c>
      <c r="Q1177">
        <v>4</v>
      </c>
      <c r="R1177">
        <v>2</v>
      </c>
      <c r="S1177" t="s">
        <v>125</v>
      </c>
      <c r="U1177">
        <v>2.4684387385362589E-3</v>
      </c>
      <c r="V1177" s="14">
        <v>13.3</v>
      </c>
      <c r="W1177" s="15">
        <v>818.19799999999998</v>
      </c>
      <c r="X1177" s="15">
        <v>504.44940000000003</v>
      </c>
      <c r="Y1177" s="15">
        <f t="shared" si="163"/>
        <v>0.61653707293344651</v>
      </c>
      <c r="Z1177" s="12">
        <f t="shared" si="164"/>
        <v>8.1999430700148395</v>
      </c>
      <c r="AA1177">
        <v>7.0323221304331138</v>
      </c>
      <c r="AB1177">
        <f t="shared" si="165"/>
        <v>0.8576062138953835</v>
      </c>
      <c r="AC1177">
        <f t="shared" si="166"/>
        <v>1.1660363273930132</v>
      </c>
      <c r="AD1177">
        <f t="shared" si="167"/>
        <v>2.8782892410774618E-3</v>
      </c>
      <c r="AE1177">
        <v>995</v>
      </c>
      <c r="AF1177">
        <f t="shared" si="168"/>
        <v>2.8927530061080018E-6</v>
      </c>
      <c r="AG1177">
        <v>2000</v>
      </c>
      <c r="AH1177">
        <v>10.275</v>
      </c>
      <c r="AI1177">
        <f t="shared" si="169"/>
        <v>5.6306627856116825E-4</v>
      </c>
      <c r="AJ1177">
        <f t="shared" si="170"/>
        <v>5.3470575434854749E-5</v>
      </c>
    </row>
    <row r="1178" spans="1:36" ht="16">
      <c r="A1178" t="s">
        <v>124</v>
      </c>
      <c r="B1178" t="s">
        <v>125</v>
      </c>
      <c r="C1178" t="s">
        <v>13</v>
      </c>
      <c r="D1178" t="s">
        <v>14</v>
      </c>
      <c r="E1178">
        <v>18</v>
      </c>
      <c r="F1178">
        <v>0.85299999999999998</v>
      </c>
      <c r="G1178">
        <v>1534.9</v>
      </c>
      <c r="H1178" t="s">
        <v>17</v>
      </c>
      <c r="I1178">
        <v>9728.3125627999998</v>
      </c>
      <c r="J1178">
        <v>10.709960962874408</v>
      </c>
      <c r="K1178" s="13">
        <f t="shared" si="162"/>
        <v>11.493379173703826</v>
      </c>
      <c r="M1178" t="s">
        <v>151</v>
      </c>
      <c r="N1178" t="s">
        <v>152</v>
      </c>
      <c r="O1178" t="s">
        <v>148</v>
      </c>
      <c r="P1178" t="s">
        <v>150</v>
      </c>
      <c r="Q1178">
        <v>4</v>
      </c>
      <c r="R1178">
        <v>2</v>
      </c>
      <c r="S1178" t="s">
        <v>125</v>
      </c>
      <c r="T1178" t="s">
        <v>17</v>
      </c>
      <c r="U1178">
        <v>5.5409953788721815E-2</v>
      </c>
      <c r="V1178" s="14">
        <v>13.3</v>
      </c>
      <c r="W1178" s="15">
        <v>818.19799999999998</v>
      </c>
      <c r="X1178" s="15">
        <v>504.44940000000003</v>
      </c>
      <c r="Y1178" s="15">
        <f t="shared" si="163"/>
        <v>0.61653707293344651</v>
      </c>
      <c r="Z1178" s="12">
        <f t="shared" si="164"/>
        <v>8.1999430700148395</v>
      </c>
      <c r="AA1178">
        <v>7.0323221304331138</v>
      </c>
      <c r="AB1178">
        <f t="shared" si="165"/>
        <v>0.8576062138953835</v>
      </c>
      <c r="AC1178">
        <f t="shared" si="166"/>
        <v>1.1660363273930132</v>
      </c>
      <c r="AD1178">
        <f t="shared" si="167"/>
        <v>6.461001901681776E-2</v>
      </c>
      <c r="AE1178">
        <v>995</v>
      </c>
      <c r="AF1178">
        <f t="shared" si="168"/>
        <v>6.4934692479213835E-5</v>
      </c>
      <c r="AG1178">
        <v>2000</v>
      </c>
      <c r="AH1178">
        <v>10.275</v>
      </c>
      <c r="AI1178">
        <f t="shared" si="169"/>
        <v>1.2639356200333593E-2</v>
      </c>
      <c r="AJ1178">
        <f t="shared" si="170"/>
        <v>1.4526891332193844E-3</v>
      </c>
    </row>
    <row r="1179" spans="1:36" ht="16">
      <c r="A1179" t="s">
        <v>124</v>
      </c>
      <c r="B1179" t="s">
        <v>125</v>
      </c>
      <c r="C1179" t="s">
        <v>13</v>
      </c>
      <c r="D1179" t="s">
        <v>14</v>
      </c>
      <c r="E1179">
        <v>19</v>
      </c>
      <c r="F1179">
        <v>1.401</v>
      </c>
      <c r="G1179">
        <v>1616.2</v>
      </c>
      <c r="H1179" t="s">
        <v>18</v>
      </c>
      <c r="I1179">
        <v>3806.5960131999996</v>
      </c>
      <c r="J1179">
        <v>5.0998564113998635</v>
      </c>
      <c r="K1179" s="13">
        <f t="shared" si="162"/>
        <v>5.4981727941549465</v>
      </c>
      <c r="M1179" t="s">
        <v>151</v>
      </c>
      <c r="N1179" t="s">
        <v>152</v>
      </c>
      <c r="O1179" t="s">
        <v>148</v>
      </c>
      <c r="P1179" t="s">
        <v>150</v>
      </c>
      <c r="Q1179">
        <v>4</v>
      </c>
      <c r="R1179">
        <v>2</v>
      </c>
      <c r="S1179" t="s">
        <v>125</v>
      </c>
      <c r="T1179" t="s">
        <v>18</v>
      </c>
      <c r="U1179">
        <v>9.1007438754981546E-2</v>
      </c>
      <c r="V1179" s="14">
        <v>13.3</v>
      </c>
      <c r="W1179" s="15">
        <v>818.19799999999998</v>
      </c>
      <c r="X1179" s="15">
        <v>504.44940000000003</v>
      </c>
      <c r="Y1179" s="15">
        <f t="shared" si="163"/>
        <v>0.61653707293344651</v>
      </c>
      <c r="Z1179" s="12">
        <f t="shared" si="164"/>
        <v>8.1999430700148395</v>
      </c>
      <c r="AA1179">
        <v>7.0323221304331138</v>
      </c>
      <c r="AB1179">
        <f t="shared" si="165"/>
        <v>0.8576062138953835</v>
      </c>
      <c r="AC1179">
        <f t="shared" si="166"/>
        <v>1.1660363273930132</v>
      </c>
      <c r="AD1179">
        <f t="shared" si="167"/>
        <v>0.10611797965130326</v>
      </c>
      <c r="AE1179">
        <v>995</v>
      </c>
      <c r="AF1179">
        <f t="shared" si="168"/>
        <v>1.0665123583045554E-4</v>
      </c>
      <c r="AG1179">
        <v>2000</v>
      </c>
      <c r="AH1179">
        <v>10.275</v>
      </c>
      <c r="AI1179">
        <f t="shared" si="169"/>
        <v>2.075936463853149E-2</v>
      </c>
      <c r="AJ1179">
        <f t="shared" si="170"/>
        <v>1.1413857387951607E-3</v>
      </c>
    </row>
    <row r="1180" spans="1:36" ht="16">
      <c r="A1180" t="s">
        <v>124</v>
      </c>
      <c r="B1180" t="s">
        <v>125</v>
      </c>
      <c r="C1180" t="s">
        <v>13</v>
      </c>
      <c r="D1180" t="s">
        <v>14</v>
      </c>
      <c r="E1180">
        <v>20</v>
      </c>
      <c r="F1180">
        <v>0.41099999999999998</v>
      </c>
      <c r="G1180">
        <v>1623.9</v>
      </c>
      <c r="I1180">
        <v>2401.8941895999997</v>
      </c>
      <c r="J1180">
        <v>3.6640601721628974</v>
      </c>
      <c r="K1180" s="13">
        <f t="shared" si="162"/>
        <v>3.9549093116055456</v>
      </c>
      <c r="M1180" t="s">
        <v>151</v>
      </c>
      <c r="N1180" t="s">
        <v>152</v>
      </c>
      <c r="O1180" t="s">
        <v>148</v>
      </c>
      <c r="P1180" t="s">
        <v>150</v>
      </c>
      <c r="Q1180">
        <v>4</v>
      </c>
      <c r="R1180">
        <v>2</v>
      </c>
      <c r="S1180" t="s">
        <v>125</v>
      </c>
      <c r="U1180">
        <v>2.66981137246948E-2</v>
      </c>
      <c r="V1180" s="14">
        <v>13.3</v>
      </c>
      <c r="W1180" s="15">
        <v>818.19799999999998</v>
      </c>
      <c r="X1180" s="15">
        <v>504.44940000000003</v>
      </c>
      <c r="Y1180" s="15">
        <f t="shared" si="163"/>
        <v>0.61653707293344651</v>
      </c>
      <c r="Z1180" s="12">
        <f t="shared" si="164"/>
        <v>8.1999430700148395</v>
      </c>
      <c r="AA1180">
        <v>7.0323221304331138</v>
      </c>
      <c r="AB1180">
        <f t="shared" si="165"/>
        <v>0.8576062138953835</v>
      </c>
      <c r="AC1180">
        <f t="shared" si="166"/>
        <v>1.1660363273930132</v>
      </c>
      <c r="AD1180">
        <f t="shared" si="167"/>
        <v>3.1130970475864123E-2</v>
      </c>
      <c r="AE1180">
        <v>995</v>
      </c>
      <c r="AF1180">
        <f t="shared" si="168"/>
        <v>3.1287407513431278E-5</v>
      </c>
      <c r="AG1180">
        <v>2000</v>
      </c>
      <c r="AH1180">
        <v>10.275</v>
      </c>
      <c r="AI1180">
        <f t="shared" si="169"/>
        <v>6.0900063286484238E-3</v>
      </c>
      <c r="AJ1180">
        <f t="shared" si="170"/>
        <v>2.4085422736908356E-4</v>
      </c>
    </row>
    <row r="1181" spans="1:36" ht="16">
      <c r="A1181" t="s">
        <v>124</v>
      </c>
      <c r="B1181" t="s">
        <v>125</v>
      </c>
      <c r="C1181" t="s">
        <v>13</v>
      </c>
      <c r="D1181" t="s">
        <v>14</v>
      </c>
      <c r="E1181">
        <v>21</v>
      </c>
      <c r="F1181">
        <v>0.248</v>
      </c>
      <c r="G1181">
        <v>1632.1</v>
      </c>
      <c r="I1181">
        <v>15091.468982800001</v>
      </c>
      <c r="J1181">
        <v>15.24759001788523</v>
      </c>
      <c r="K1181" s="13">
        <f t="shared" si="162"/>
        <v>16.302328033403228</v>
      </c>
      <c r="M1181" t="s">
        <v>151</v>
      </c>
      <c r="N1181" t="s">
        <v>152</v>
      </c>
      <c r="O1181" t="s">
        <v>148</v>
      </c>
      <c r="P1181" t="s">
        <v>150</v>
      </c>
      <c r="Q1181">
        <v>4</v>
      </c>
      <c r="R1181">
        <v>2</v>
      </c>
      <c r="S1181" t="s">
        <v>125</v>
      </c>
      <c r="U1181">
        <v>1.6109810714657689E-2</v>
      </c>
      <c r="V1181" s="14">
        <v>13.3</v>
      </c>
      <c r="W1181" s="15">
        <v>818.19799999999998</v>
      </c>
      <c r="X1181" s="15">
        <v>504.44940000000003</v>
      </c>
      <c r="Y1181" s="15">
        <f t="shared" si="163"/>
        <v>0.61653707293344651</v>
      </c>
      <c r="Z1181" s="12">
        <f t="shared" si="164"/>
        <v>8.1999430700148395</v>
      </c>
      <c r="AA1181">
        <v>7.0323221304331138</v>
      </c>
      <c r="AB1181">
        <f t="shared" si="165"/>
        <v>0.8576062138953835</v>
      </c>
      <c r="AC1181">
        <f t="shared" si="166"/>
        <v>1.1660363273930132</v>
      </c>
      <c r="AD1181">
        <f t="shared" si="167"/>
        <v>1.8784624520716067E-2</v>
      </c>
      <c r="AE1181">
        <v>995</v>
      </c>
      <c r="AF1181">
        <f t="shared" si="168"/>
        <v>1.8879019618810117E-5</v>
      </c>
      <c r="AG1181">
        <v>2000</v>
      </c>
      <c r="AH1181">
        <v>10.275</v>
      </c>
      <c r="AI1181">
        <f t="shared" si="169"/>
        <v>3.67474834429394E-3</v>
      </c>
      <c r="AJ1181">
        <f t="shared" si="170"/>
        <v>5.9906952948885189E-4</v>
      </c>
    </row>
    <row r="1182" spans="1:36" ht="16">
      <c r="A1182" t="s">
        <v>124</v>
      </c>
      <c r="B1182" t="s">
        <v>125</v>
      </c>
      <c r="C1182" t="s">
        <v>13</v>
      </c>
      <c r="D1182" t="s">
        <v>14</v>
      </c>
      <c r="E1182">
        <v>22</v>
      </c>
      <c r="F1182">
        <v>9.9920000000000009</v>
      </c>
      <c r="G1182">
        <v>1648</v>
      </c>
      <c r="H1182" t="s">
        <v>19</v>
      </c>
      <c r="I1182">
        <v>3639.1007119999999</v>
      </c>
      <c r="J1182">
        <v>4.9309048089179717</v>
      </c>
      <c r="K1182" s="13">
        <f t="shared" si="162"/>
        <v>5.3167647756273775</v>
      </c>
      <c r="M1182" t="s">
        <v>151</v>
      </c>
      <c r="N1182" t="s">
        <v>152</v>
      </c>
      <c r="O1182" t="s">
        <v>148</v>
      </c>
      <c r="P1182" t="s">
        <v>150</v>
      </c>
      <c r="Q1182">
        <v>4</v>
      </c>
      <c r="R1182">
        <v>2</v>
      </c>
      <c r="S1182" t="s">
        <v>125</v>
      </c>
      <c r="T1182" t="s">
        <v>19</v>
      </c>
      <c r="U1182">
        <v>0.64906947040669216</v>
      </c>
      <c r="V1182" s="14">
        <v>13.3</v>
      </c>
      <c r="W1182" s="15">
        <v>818.19799999999998</v>
      </c>
      <c r="X1182" s="15">
        <v>504.44940000000003</v>
      </c>
      <c r="Y1182" s="15">
        <f t="shared" si="163"/>
        <v>0.61653707293344651</v>
      </c>
      <c r="Z1182" s="12">
        <f t="shared" si="164"/>
        <v>8.1999430700148395</v>
      </c>
      <c r="AA1182">
        <v>7.0323221304331138</v>
      </c>
      <c r="AB1182">
        <f t="shared" si="165"/>
        <v>0.8576062138953835</v>
      </c>
      <c r="AC1182">
        <f t="shared" si="166"/>
        <v>1.1660363273930132</v>
      </c>
      <c r="AD1182">
        <f t="shared" si="167"/>
        <v>0.7568385814959474</v>
      </c>
      <c r="AE1182">
        <v>995</v>
      </c>
      <c r="AF1182">
        <f t="shared" si="168"/>
        <v>7.606417904481884E-4</v>
      </c>
      <c r="AG1182">
        <v>2000</v>
      </c>
      <c r="AH1182">
        <v>10.275</v>
      </c>
      <c r="AI1182">
        <f t="shared" si="169"/>
        <v>0.14805679619429457</v>
      </c>
      <c r="AJ1182">
        <f t="shared" si="170"/>
        <v>7.8718315879806704E-3</v>
      </c>
    </row>
    <row r="1183" spans="1:36" ht="16">
      <c r="A1183" t="s">
        <v>124</v>
      </c>
      <c r="B1183" t="s">
        <v>125</v>
      </c>
      <c r="C1183" t="s">
        <v>13</v>
      </c>
      <c r="D1183" t="s">
        <v>14</v>
      </c>
      <c r="E1183">
        <v>23</v>
      </c>
      <c r="F1183">
        <v>6.726</v>
      </c>
      <c r="G1183">
        <v>1663.8</v>
      </c>
      <c r="H1183" t="s">
        <v>20</v>
      </c>
      <c r="I1183">
        <v>5625.3585196000004</v>
      </c>
      <c r="J1183">
        <v>6.8965016027699919</v>
      </c>
      <c r="K1183" s="13">
        <f t="shared" si="162"/>
        <v>7.4241644264020534</v>
      </c>
      <c r="M1183" t="s">
        <v>151</v>
      </c>
      <c r="N1183" t="s">
        <v>152</v>
      </c>
      <c r="O1183" t="s">
        <v>148</v>
      </c>
      <c r="P1183" t="s">
        <v>150</v>
      </c>
      <c r="Q1183">
        <v>4</v>
      </c>
      <c r="R1183">
        <v>2</v>
      </c>
      <c r="S1183" t="s">
        <v>125</v>
      </c>
      <c r="T1183" t="s">
        <v>20</v>
      </c>
      <c r="U1183">
        <v>0.43691365672091786</v>
      </c>
      <c r="V1183" s="14">
        <v>13.3</v>
      </c>
      <c r="W1183" s="15">
        <v>818.19799999999998</v>
      </c>
      <c r="X1183" s="15">
        <v>504.44940000000003</v>
      </c>
      <c r="Y1183" s="15">
        <f t="shared" si="163"/>
        <v>0.61653707293344651</v>
      </c>
      <c r="Z1183" s="12">
        <f t="shared" si="164"/>
        <v>8.1999430700148395</v>
      </c>
      <c r="AA1183">
        <v>7.0323221304331138</v>
      </c>
      <c r="AB1183">
        <f t="shared" si="165"/>
        <v>0.8576062138953835</v>
      </c>
      <c r="AC1183">
        <f t="shared" si="166"/>
        <v>1.1660363273930132</v>
      </c>
      <c r="AD1183">
        <f t="shared" si="167"/>
        <v>0.50945719567071079</v>
      </c>
      <c r="AE1183">
        <v>995</v>
      </c>
      <c r="AF1183">
        <f t="shared" si="168"/>
        <v>5.1201728208111641E-4</v>
      </c>
      <c r="AG1183">
        <v>2000</v>
      </c>
      <c r="AH1183">
        <v>10.275</v>
      </c>
      <c r="AI1183">
        <f t="shared" si="169"/>
        <v>9.9662731305326796E-2</v>
      </c>
      <c r="AJ1183">
        <f t="shared" si="170"/>
        <v>7.3991250439507349E-3</v>
      </c>
    </row>
    <row r="1184" spans="1:36" ht="16">
      <c r="A1184" t="s">
        <v>124</v>
      </c>
      <c r="B1184" t="s">
        <v>125</v>
      </c>
      <c r="C1184" t="s">
        <v>13</v>
      </c>
      <c r="D1184" t="s">
        <v>14</v>
      </c>
      <c r="E1184">
        <v>24</v>
      </c>
      <c r="F1184">
        <v>0.13500000000000001</v>
      </c>
      <c r="G1184">
        <v>1676.8</v>
      </c>
      <c r="I1184">
        <v>7282.0589800000007</v>
      </c>
      <c r="J1184">
        <v>8.4748536649190633</v>
      </c>
      <c r="K1184" s="13">
        <f t="shared" si="162"/>
        <v>9.1114605736063705</v>
      </c>
      <c r="M1184" t="s">
        <v>151</v>
      </c>
      <c r="N1184" t="s">
        <v>152</v>
      </c>
      <c r="O1184" t="s">
        <v>148</v>
      </c>
      <c r="P1184" t="s">
        <v>150</v>
      </c>
      <c r="Q1184">
        <v>4</v>
      </c>
      <c r="R1184">
        <v>2</v>
      </c>
      <c r="S1184" t="s">
        <v>125</v>
      </c>
      <c r="U1184">
        <v>8.769453413220921E-3</v>
      </c>
      <c r="V1184" s="14">
        <v>13.3</v>
      </c>
      <c r="W1184" s="15">
        <v>818.19799999999998</v>
      </c>
      <c r="X1184" s="15">
        <v>504.44940000000003</v>
      </c>
      <c r="Y1184" s="15">
        <f t="shared" si="163"/>
        <v>0.61653707293344651</v>
      </c>
      <c r="Z1184" s="12">
        <f t="shared" si="164"/>
        <v>8.1999430700148395</v>
      </c>
      <c r="AA1184">
        <v>7.0323221304331138</v>
      </c>
      <c r="AB1184">
        <f t="shared" si="165"/>
        <v>0.8576062138953835</v>
      </c>
      <c r="AC1184">
        <f t="shared" si="166"/>
        <v>1.1660363273930132</v>
      </c>
      <c r="AD1184">
        <f t="shared" si="167"/>
        <v>1.0225501251196248E-2</v>
      </c>
      <c r="AE1184">
        <v>995</v>
      </c>
      <c r="AF1184">
        <f t="shared" si="168"/>
        <v>1.0276885679594219E-5</v>
      </c>
      <c r="AG1184">
        <v>2000</v>
      </c>
      <c r="AH1184">
        <v>10.275</v>
      </c>
      <c r="AI1184">
        <f t="shared" si="169"/>
        <v>2.0003670422567821E-3</v>
      </c>
      <c r="AJ1184">
        <f t="shared" si="170"/>
        <v>1.8226265438264259E-4</v>
      </c>
    </row>
    <row r="1185" spans="1:36" ht="16">
      <c r="A1185" t="s">
        <v>124</v>
      </c>
      <c r="B1185" t="s">
        <v>125</v>
      </c>
      <c r="C1185" t="s">
        <v>13</v>
      </c>
      <c r="D1185" t="s">
        <v>14</v>
      </c>
      <c r="E1185">
        <v>25</v>
      </c>
      <c r="F1185">
        <v>0.221</v>
      </c>
      <c r="G1185">
        <v>1690</v>
      </c>
      <c r="I1185">
        <v>9087.7766840000004</v>
      </c>
      <c r="J1185">
        <v>10.13533014438122</v>
      </c>
      <c r="K1185" s="13">
        <f t="shared" si="162"/>
        <v>10.881837579845946</v>
      </c>
      <c r="M1185" t="s">
        <v>151</v>
      </c>
      <c r="N1185" t="s">
        <v>152</v>
      </c>
      <c r="O1185" t="s">
        <v>148</v>
      </c>
      <c r="P1185" t="s">
        <v>150</v>
      </c>
      <c r="Q1185">
        <v>4</v>
      </c>
      <c r="R1185">
        <v>2</v>
      </c>
      <c r="S1185" t="s">
        <v>125</v>
      </c>
      <c r="U1185">
        <v>1.4355920032013506E-2</v>
      </c>
      <c r="V1185" s="14">
        <v>13.3</v>
      </c>
      <c r="W1185" s="15">
        <v>818.19799999999998</v>
      </c>
      <c r="X1185" s="15">
        <v>504.44940000000003</v>
      </c>
      <c r="Y1185" s="15">
        <f t="shared" si="163"/>
        <v>0.61653707293344651</v>
      </c>
      <c r="Z1185" s="12">
        <f t="shared" si="164"/>
        <v>8.1999430700148395</v>
      </c>
      <c r="AA1185">
        <v>7.0323221304331138</v>
      </c>
      <c r="AB1185">
        <f t="shared" si="165"/>
        <v>0.8576062138953835</v>
      </c>
      <c r="AC1185">
        <f t="shared" si="166"/>
        <v>1.1660363273930132</v>
      </c>
      <c r="AD1185">
        <f t="shared" si="167"/>
        <v>1.6739524270476817E-2</v>
      </c>
      <c r="AE1185">
        <v>995</v>
      </c>
      <c r="AF1185">
        <f t="shared" si="168"/>
        <v>1.6823642482891272E-5</v>
      </c>
      <c r="AG1185">
        <v>2000</v>
      </c>
      <c r="AH1185">
        <v>10.275</v>
      </c>
      <c r="AI1185">
        <f t="shared" si="169"/>
        <v>3.2746749358425831E-3</v>
      </c>
      <c r="AJ1185">
        <f t="shared" si="170"/>
        <v>3.5634480778631432E-4</v>
      </c>
    </row>
    <row r="1186" spans="1:36" ht="16">
      <c r="A1186" t="s">
        <v>124</v>
      </c>
      <c r="B1186" t="s">
        <v>125</v>
      </c>
      <c r="C1186" t="s">
        <v>13</v>
      </c>
      <c r="D1186" t="s">
        <v>14</v>
      </c>
      <c r="E1186">
        <v>26</v>
      </c>
      <c r="F1186">
        <v>3.5000000000000003E-2</v>
      </c>
      <c r="G1186">
        <v>1699.6</v>
      </c>
      <c r="I1186">
        <v>10778.0026896</v>
      </c>
      <c r="J1186">
        <v>11.635923307996357</v>
      </c>
      <c r="K1186" s="13">
        <f t="shared" si="162"/>
        <v>12.47760918075454</v>
      </c>
      <c r="M1186" t="s">
        <v>151</v>
      </c>
      <c r="N1186" t="s">
        <v>152</v>
      </c>
      <c r="O1186" t="s">
        <v>148</v>
      </c>
      <c r="P1186" t="s">
        <v>150</v>
      </c>
      <c r="Q1186">
        <v>4</v>
      </c>
      <c r="R1186">
        <v>2</v>
      </c>
      <c r="S1186" t="s">
        <v>125</v>
      </c>
      <c r="U1186">
        <v>2.2735619960202388E-3</v>
      </c>
      <c r="V1186" s="14">
        <v>13.3</v>
      </c>
      <c r="W1186" s="15">
        <v>818.19799999999998</v>
      </c>
      <c r="X1186" s="15">
        <v>504.44940000000003</v>
      </c>
      <c r="Y1186" s="15">
        <f t="shared" si="163"/>
        <v>0.61653707293344651</v>
      </c>
      <c r="Z1186" s="12">
        <f t="shared" si="164"/>
        <v>8.1999430700148395</v>
      </c>
      <c r="AA1186">
        <v>7.0323221304331138</v>
      </c>
      <c r="AB1186">
        <f t="shared" si="165"/>
        <v>0.8576062138953835</v>
      </c>
      <c r="AC1186">
        <f t="shared" si="166"/>
        <v>1.1660363273930132</v>
      </c>
      <c r="AD1186">
        <f t="shared" si="167"/>
        <v>2.651055879939768E-3</v>
      </c>
      <c r="AE1186">
        <v>995</v>
      </c>
      <c r="AF1186">
        <f t="shared" si="168"/>
        <v>2.6643777687836864E-6</v>
      </c>
      <c r="AG1186">
        <v>2000</v>
      </c>
      <c r="AH1186">
        <v>10.275</v>
      </c>
      <c r="AI1186">
        <f t="shared" si="169"/>
        <v>5.1861367762212867E-4</v>
      </c>
      <c r="AJ1186">
        <f t="shared" si="170"/>
        <v>6.4710587851627479E-5</v>
      </c>
    </row>
    <row r="1187" spans="1:36" ht="16">
      <c r="A1187" t="s">
        <v>124</v>
      </c>
      <c r="B1187" t="s">
        <v>125</v>
      </c>
      <c r="C1187" t="s">
        <v>13</v>
      </c>
      <c r="D1187" t="s">
        <v>14</v>
      </c>
      <c r="E1187">
        <v>27</v>
      </c>
      <c r="F1187">
        <v>0.73099999999999998</v>
      </c>
      <c r="G1187">
        <v>1713.4</v>
      </c>
      <c r="H1187" t="s">
        <v>21</v>
      </c>
      <c r="I1187">
        <v>8863.4625071999999</v>
      </c>
      <c r="J1187">
        <v>9.9323432371970277</v>
      </c>
      <c r="K1187" s="13">
        <f t="shared" si="162"/>
        <v>10.665674327744066</v>
      </c>
      <c r="M1187" t="s">
        <v>151</v>
      </c>
      <c r="N1187" t="s">
        <v>152</v>
      </c>
      <c r="O1187" t="s">
        <v>148</v>
      </c>
      <c r="P1187" t="s">
        <v>150</v>
      </c>
      <c r="Q1187">
        <v>4</v>
      </c>
      <c r="R1187">
        <v>2</v>
      </c>
      <c r="S1187" t="s">
        <v>125</v>
      </c>
      <c r="T1187" t="s">
        <v>21</v>
      </c>
      <c r="U1187">
        <v>4.7484966259736978E-2</v>
      </c>
      <c r="V1187" s="14">
        <v>13.3</v>
      </c>
      <c r="W1187" s="15">
        <v>818.19799999999998</v>
      </c>
      <c r="X1187" s="15">
        <v>504.44940000000003</v>
      </c>
      <c r="Y1187" s="15">
        <f t="shared" si="163"/>
        <v>0.61653707293344651</v>
      </c>
      <c r="Z1187" s="12">
        <f t="shared" si="164"/>
        <v>8.1999430700148395</v>
      </c>
      <c r="AA1187">
        <v>7.0323221304331138</v>
      </c>
      <c r="AB1187">
        <f t="shared" si="165"/>
        <v>0.8576062138953835</v>
      </c>
      <c r="AC1187">
        <f t="shared" si="166"/>
        <v>1.1660363273930132</v>
      </c>
      <c r="AD1187">
        <f t="shared" si="167"/>
        <v>5.5369195663884853E-2</v>
      </c>
      <c r="AE1187">
        <v>995</v>
      </c>
      <c r="AF1187">
        <f t="shared" si="168"/>
        <v>5.5647432828024978E-5</v>
      </c>
      <c r="AG1187">
        <v>2000</v>
      </c>
      <c r="AH1187">
        <v>10.275</v>
      </c>
      <c r="AI1187">
        <f t="shared" si="169"/>
        <v>1.0831617095479314E-2</v>
      </c>
      <c r="AJ1187">
        <f t="shared" si="170"/>
        <v>1.1552650038320746E-3</v>
      </c>
    </row>
    <row r="1188" spans="1:36" ht="16">
      <c r="A1188" t="s">
        <v>124</v>
      </c>
      <c r="B1188" t="s">
        <v>125</v>
      </c>
      <c r="C1188" t="s">
        <v>13</v>
      </c>
      <c r="D1188" t="s">
        <v>14</v>
      </c>
      <c r="E1188">
        <v>28</v>
      </c>
      <c r="F1188">
        <v>0.80500000000000005</v>
      </c>
      <c r="G1188">
        <v>1720.9</v>
      </c>
      <c r="I1188">
        <v>1297.763076</v>
      </c>
      <c r="J1188">
        <v>2.5046250348949344</v>
      </c>
      <c r="K1188" s="13">
        <f t="shared" si="162"/>
        <v>2.7060246706948092</v>
      </c>
      <c r="M1188" t="s">
        <v>151</v>
      </c>
      <c r="N1188" t="s">
        <v>152</v>
      </c>
      <c r="O1188" t="s">
        <v>148</v>
      </c>
      <c r="P1188" t="s">
        <v>150</v>
      </c>
      <c r="Q1188">
        <v>4</v>
      </c>
      <c r="R1188">
        <v>2</v>
      </c>
      <c r="S1188" t="s">
        <v>125</v>
      </c>
      <c r="U1188">
        <v>5.2291925908465493E-2</v>
      </c>
      <c r="V1188" s="14">
        <v>13.3</v>
      </c>
      <c r="W1188" s="15">
        <v>818.19799999999998</v>
      </c>
      <c r="X1188" s="15">
        <v>504.44940000000003</v>
      </c>
      <c r="Y1188" s="15">
        <f t="shared" si="163"/>
        <v>0.61653707293344651</v>
      </c>
      <c r="Z1188" s="12">
        <f t="shared" si="164"/>
        <v>8.1999430700148395</v>
      </c>
      <c r="AA1188">
        <v>7.0323221304331138</v>
      </c>
      <c r="AB1188">
        <f t="shared" si="165"/>
        <v>0.8576062138953835</v>
      </c>
      <c r="AC1188">
        <f t="shared" si="166"/>
        <v>1.1660363273930132</v>
      </c>
      <c r="AD1188">
        <f t="shared" si="167"/>
        <v>6.0974285238614659E-2</v>
      </c>
      <c r="AE1188">
        <v>995</v>
      </c>
      <c r="AF1188">
        <f t="shared" si="168"/>
        <v>6.1280688682024788E-5</v>
      </c>
      <c r="AG1188">
        <v>2000</v>
      </c>
      <c r="AH1188">
        <v>10.275</v>
      </c>
      <c r="AI1188">
        <f t="shared" si="169"/>
        <v>1.1928114585308961E-2</v>
      </c>
      <c r="AJ1188">
        <f t="shared" si="170"/>
        <v>3.2277772342720633E-4</v>
      </c>
    </row>
    <row r="1189" spans="1:36" ht="16">
      <c r="A1189" t="s">
        <v>124</v>
      </c>
      <c r="B1189" t="s">
        <v>125</v>
      </c>
      <c r="C1189" t="s">
        <v>13</v>
      </c>
      <c r="D1189" t="s">
        <v>14</v>
      </c>
      <c r="E1189">
        <v>29</v>
      </c>
      <c r="F1189">
        <v>0.33500000000000002</v>
      </c>
      <c r="G1189">
        <v>1788.2</v>
      </c>
      <c r="H1189" t="s">
        <v>22</v>
      </c>
      <c r="I1189">
        <v>3071.8888288000003</v>
      </c>
      <c r="J1189">
        <v>4.3542661670442557</v>
      </c>
      <c r="K1189" s="13">
        <f t="shared" si="162"/>
        <v>4.6972317213465589</v>
      </c>
      <c r="M1189" t="s">
        <v>151</v>
      </c>
      <c r="N1189" t="s">
        <v>152</v>
      </c>
      <c r="O1189" t="s">
        <v>148</v>
      </c>
      <c r="P1189" t="s">
        <v>150</v>
      </c>
      <c r="Q1189">
        <v>4</v>
      </c>
      <c r="R1189">
        <v>2</v>
      </c>
      <c r="S1189" t="s">
        <v>125</v>
      </c>
      <c r="T1189" t="s">
        <v>22</v>
      </c>
      <c r="U1189">
        <v>2.1761236247622284E-2</v>
      </c>
      <c r="V1189" s="14">
        <v>13.3</v>
      </c>
      <c r="W1189" s="15">
        <v>818.19799999999998</v>
      </c>
      <c r="X1189" s="15">
        <v>504.44940000000003</v>
      </c>
      <c r="Y1189" s="15">
        <f t="shared" si="163"/>
        <v>0.61653707293344651</v>
      </c>
      <c r="Z1189" s="12">
        <f t="shared" si="164"/>
        <v>8.1999430700148395</v>
      </c>
      <c r="AA1189">
        <v>7.0323221304331138</v>
      </c>
      <c r="AB1189">
        <f t="shared" si="165"/>
        <v>0.8576062138953835</v>
      </c>
      <c r="AC1189">
        <f t="shared" si="166"/>
        <v>1.1660363273930132</v>
      </c>
      <c r="AD1189">
        <f t="shared" si="167"/>
        <v>2.5374391993709205E-2</v>
      </c>
      <c r="AE1189">
        <v>995</v>
      </c>
      <c r="AF1189">
        <f t="shared" si="168"/>
        <v>2.550190150121528E-5</v>
      </c>
      <c r="AG1189">
        <v>2000</v>
      </c>
      <c r="AH1189">
        <v>10.275</v>
      </c>
      <c r="AI1189">
        <f t="shared" si="169"/>
        <v>4.9638737715260884E-3</v>
      </c>
      <c r="AJ1189">
        <f t="shared" si="170"/>
        <v>2.3316465340372526E-4</v>
      </c>
    </row>
    <row r="1190" spans="1:36" ht="16">
      <c r="A1190" t="s">
        <v>124</v>
      </c>
      <c r="B1190" t="s">
        <v>125</v>
      </c>
      <c r="C1190" t="s">
        <v>13</v>
      </c>
      <c r="D1190" t="s">
        <v>14</v>
      </c>
      <c r="E1190">
        <v>30</v>
      </c>
      <c r="F1190">
        <v>1.639</v>
      </c>
      <c r="G1190">
        <v>1796.6</v>
      </c>
      <c r="I1190">
        <v>4304.2628056000012</v>
      </c>
      <c r="J1190">
        <v>5.5983260200981384</v>
      </c>
      <c r="K1190" s="13">
        <f t="shared" si="162"/>
        <v>6.0330995575148654</v>
      </c>
      <c r="M1190" t="s">
        <v>151</v>
      </c>
      <c r="N1190" t="s">
        <v>152</v>
      </c>
      <c r="O1190" t="s">
        <v>148</v>
      </c>
      <c r="P1190" t="s">
        <v>150</v>
      </c>
      <c r="Q1190">
        <v>4</v>
      </c>
      <c r="R1190">
        <v>2</v>
      </c>
      <c r="S1190" t="s">
        <v>125</v>
      </c>
      <c r="U1190">
        <v>0.10646766032791917</v>
      </c>
      <c r="V1190" s="14">
        <v>13.3</v>
      </c>
      <c r="W1190" s="15">
        <v>818.19799999999998</v>
      </c>
      <c r="X1190" s="15">
        <v>504.44940000000003</v>
      </c>
      <c r="Y1190" s="15">
        <f t="shared" si="163"/>
        <v>0.61653707293344651</v>
      </c>
      <c r="Z1190" s="12">
        <f t="shared" si="164"/>
        <v>8.1999430700148395</v>
      </c>
      <c r="AA1190">
        <v>7.0323221304331138</v>
      </c>
      <c r="AB1190">
        <f t="shared" si="165"/>
        <v>0.8576062138953835</v>
      </c>
      <c r="AC1190">
        <f t="shared" si="166"/>
        <v>1.1660363273930132</v>
      </c>
      <c r="AD1190">
        <f t="shared" si="167"/>
        <v>0.12414515963489368</v>
      </c>
      <c r="AE1190">
        <v>995</v>
      </c>
      <c r="AF1190">
        <f t="shared" si="168"/>
        <v>1.2476900465818462E-4</v>
      </c>
      <c r="AG1190">
        <v>2000</v>
      </c>
      <c r="AH1190">
        <v>10.275</v>
      </c>
      <c r="AI1190">
        <f t="shared" si="169"/>
        <v>2.4285937646361968E-2</v>
      </c>
      <c r="AJ1190">
        <f t="shared" si="170"/>
        <v>1.465194796681E-3</v>
      </c>
    </row>
    <row r="1191" spans="1:36" ht="16">
      <c r="A1191" t="s">
        <v>124</v>
      </c>
      <c r="B1191" t="s">
        <v>125</v>
      </c>
      <c r="C1191" t="s">
        <v>13</v>
      </c>
      <c r="D1191" t="s">
        <v>14</v>
      </c>
      <c r="E1191">
        <v>31</v>
      </c>
      <c r="F1191">
        <v>4.008</v>
      </c>
      <c r="G1191">
        <v>1828.5</v>
      </c>
      <c r="H1191" t="s">
        <v>23</v>
      </c>
      <c r="I1191">
        <v>9820.5829008000001</v>
      </c>
      <c r="J1191">
        <v>10.792132562019164</v>
      </c>
      <c r="K1191" s="13">
        <f t="shared" si="162"/>
        <v>11.580781923868907</v>
      </c>
      <c r="M1191" t="s">
        <v>151</v>
      </c>
      <c r="N1191" t="s">
        <v>152</v>
      </c>
      <c r="O1191" t="s">
        <v>148</v>
      </c>
      <c r="P1191" t="s">
        <v>150</v>
      </c>
      <c r="Q1191">
        <v>4</v>
      </c>
      <c r="R1191">
        <v>2</v>
      </c>
      <c r="S1191" t="s">
        <v>125</v>
      </c>
      <c r="T1191" t="s">
        <v>23</v>
      </c>
      <c r="U1191">
        <v>0.26035532800140332</v>
      </c>
      <c r="V1191" s="14">
        <v>13.3</v>
      </c>
      <c r="W1191" s="15">
        <v>818.19799999999998</v>
      </c>
      <c r="X1191" s="15">
        <v>504.44940000000003</v>
      </c>
      <c r="Y1191" s="15">
        <f t="shared" si="163"/>
        <v>0.61653707293344651</v>
      </c>
      <c r="Z1191" s="12">
        <f t="shared" si="164"/>
        <v>8.1999430700148395</v>
      </c>
      <c r="AA1191">
        <v>7.0323221304331138</v>
      </c>
      <c r="AB1191">
        <f t="shared" si="165"/>
        <v>0.8576062138953835</v>
      </c>
      <c r="AC1191">
        <f t="shared" si="166"/>
        <v>1.1660363273930132</v>
      </c>
      <c r="AD1191">
        <f t="shared" si="167"/>
        <v>0.30358377047995966</v>
      </c>
      <c r="AE1191">
        <v>995</v>
      </c>
      <c r="AF1191">
        <f t="shared" si="168"/>
        <v>3.051093170652861E-4</v>
      </c>
      <c r="AG1191">
        <v>2000</v>
      </c>
      <c r="AH1191">
        <v>10.275</v>
      </c>
      <c r="AI1191">
        <f t="shared" si="169"/>
        <v>5.93886748545569E-2</v>
      </c>
      <c r="AJ1191">
        <f t="shared" si="170"/>
        <v>6.8776729223818042E-3</v>
      </c>
    </row>
    <row r="1192" spans="1:36" ht="16">
      <c r="A1192" t="s">
        <v>124</v>
      </c>
      <c r="B1192" t="s">
        <v>125</v>
      </c>
      <c r="C1192" t="s">
        <v>13</v>
      </c>
      <c r="D1192" t="s">
        <v>14</v>
      </c>
      <c r="E1192">
        <v>32</v>
      </c>
      <c r="F1192">
        <v>0.35899999999999999</v>
      </c>
      <c r="G1192">
        <v>1845.3</v>
      </c>
      <c r="I1192">
        <v>4524.0649432</v>
      </c>
      <c r="J1192">
        <v>5.8168194672686528</v>
      </c>
      <c r="K1192" s="13">
        <f t="shared" si="162"/>
        <v>6.2674349422325415</v>
      </c>
      <c r="M1192" t="s">
        <v>151</v>
      </c>
      <c r="N1192" t="s">
        <v>152</v>
      </c>
      <c r="O1192" t="s">
        <v>148</v>
      </c>
      <c r="P1192" t="s">
        <v>150</v>
      </c>
      <c r="Q1192">
        <v>4</v>
      </c>
      <c r="R1192">
        <v>2</v>
      </c>
      <c r="S1192" t="s">
        <v>125</v>
      </c>
      <c r="U1192">
        <v>2.3320250187750444E-2</v>
      </c>
      <c r="V1192" s="14">
        <v>13.3</v>
      </c>
      <c r="W1192" s="15">
        <v>818.19799999999998</v>
      </c>
      <c r="X1192" s="15">
        <v>504.44940000000003</v>
      </c>
      <c r="Y1192" s="15">
        <f t="shared" si="163"/>
        <v>0.61653707293344651</v>
      </c>
      <c r="Z1192" s="12">
        <f t="shared" si="164"/>
        <v>8.1999430700148395</v>
      </c>
      <c r="AA1192">
        <v>7.0323221304331138</v>
      </c>
      <c r="AB1192">
        <f t="shared" si="165"/>
        <v>0.8576062138953835</v>
      </c>
      <c r="AC1192">
        <f t="shared" si="166"/>
        <v>1.1660363273930132</v>
      </c>
      <c r="AD1192">
        <f t="shared" si="167"/>
        <v>2.7192258882810755E-2</v>
      </c>
      <c r="AE1192">
        <v>995</v>
      </c>
      <c r="AF1192">
        <f t="shared" si="168"/>
        <v>2.7328903399809804E-5</v>
      </c>
      <c r="AG1192">
        <v>2000</v>
      </c>
      <c r="AH1192">
        <v>10.275</v>
      </c>
      <c r="AI1192">
        <f t="shared" si="169"/>
        <v>5.319494579038405E-3</v>
      </c>
      <c r="AJ1192">
        <f t="shared" si="170"/>
        <v>3.3339586199681882E-4</v>
      </c>
    </row>
    <row r="1193" spans="1:36" ht="16">
      <c r="A1193" t="s">
        <v>124</v>
      </c>
      <c r="B1193" t="s">
        <v>125</v>
      </c>
      <c r="C1193" t="s">
        <v>13</v>
      </c>
      <c r="D1193" t="s">
        <v>14</v>
      </c>
      <c r="E1193">
        <v>33</v>
      </c>
      <c r="F1193">
        <v>2.3580000000000001</v>
      </c>
      <c r="G1193">
        <v>1856.3</v>
      </c>
      <c r="H1193" t="s">
        <v>24</v>
      </c>
      <c r="I1193">
        <v>5009.7520892000002</v>
      </c>
      <c r="J1193">
        <v>6.2960465282588558</v>
      </c>
      <c r="K1193" s="13">
        <f t="shared" si="162"/>
        <v>6.7811136670942629</v>
      </c>
      <c r="M1193" t="s">
        <v>151</v>
      </c>
      <c r="N1193" t="s">
        <v>152</v>
      </c>
      <c r="O1193" t="s">
        <v>148</v>
      </c>
      <c r="P1193" t="s">
        <v>150</v>
      </c>
      <c r="Q1193">
        <v>4</v>
      </c>
      <c r="R1193">
        <v>2</v>
      </c>
      <c r="S1193" t="s">
        <v>125</v>
      </c>
      <c r="T1193" t="s">
        <v>24</v>
      </c>
      <c r="U1193">
        <v>0.15317311961759209</v>
      </c>
      <c r="V1193" s="14">
        <v>13.3</v>
      </c>
      <c r="W1193" s="15">
        <v>818.19799999999998</v>
      </c>
      <c r="X1193" s="15">
        <v>504.44940000000003</v>
      </c>
      <c r="Y1193" s="15">
        <f t="shared" si="163"/>
        <v>0.61653707293344651</v>
      </c>
      <c r="Z1193" s="12">
        <f t="shared" si="164"/>
        <v>8.1999430700148395</v>
      </c>
      <c r="AA1193">
        <v>7.0323221304331138</v>
      </c>
      <c r="AB1193">
        <f t="shared" si="165"/>
        <v>0.8576062138953835</v>
      </c>
      <c r="AC1193">
        <f t="shared" si="166"/>
        <v>1.1660363273930132</v>
      </c>
      <c r="AD1193">
        <f t="shared" si="167"/>
        <v>0.17860542185422779</v>
      </c>
      <c r="AE1193">
        <v>995</v>
      </c>
      <c r="AF1193">
        <f t="shared" si="168"/>
        <v>1.7950293653691234E-4</v>
      </c>
      <c r="AG1193">
        <v>2000</v>
      </c>
      <c r="AH1193">
        <v>10.275</v>
      </c>
      <c r="AI1193">
        <f t="shared" si="169"/>
        <v>3.4939744338085131E-2</v>
      </c>
      <c r="AJ1193">
        <f t="shared" si="170"/>
        <v>2.3693037785576846E-3</v>
      </c>
    </row>
    <row r="1194" spans="1:36" ht="16">
      <c r="A1194" t="s">
        <v>124</v>
      </c>
      <c r="B1194" t="s">
        <v>125</v>
      </c>
      <c r="C1194" t="s">
        <v>13</v>
      </c>
      <c r="D1194" t="s">
        <v>14</v>
      </c>
      <c r="E1194">
        <v>34</v>
      </c>
      <c r="F1194">
        <v>10.169</v>
      </c>
      <c r="G1194">
        <v>1865.5</v>
      </c>
      <c r="H1194" t="s">
        <v>25</v>
      </c>
      <c r="I1194">
        <v>7328.9536724</v>
      </c>
      <c r="J1194">
        <v>8.5187521628631462</v>
      </c>
      <c r="K1194" s="13">
        <f t="shared" si="162"/>
        <v>9.1583266394559555</v>
      </c>
      <c r="M1194" t="s">
        <v>151</v>
      </c>
      <c r="N1194" t="s">
        <v>152</v>
      </c>
      <c r="O1194" t="s">
        <v>148</v>
      </c>
      <c r="P1194" t="s">
        <v>150</v>
      </c>
      <c r="Q1194">
        <v>4</v>
      </c>
      <c r="R1194">
        <v>2</v>
      </c>
      <c r="S1194" t="s">
        <v>125</v>
      </c>
      <c r="T1194" t="s">
        <v>25</v>
      </c>
      <c r="U1194">
        <v>0.66056719821513743</v>
      </c>
      <c r="V1194" s="14">
        <v>13.3</v>
      </c>
      <c r="W1194" s="15">
        <v>818.19799999999998</v>
      </c>
      <c r="X1194" s="15">
        <v>504.44940000000003</v>
      </c>
      <c r="Y1194" s="15">
        <f t="shared" si="163"/>
        <v>0.61653707293344651</v>
      </c>
      <c r="Z1194" s="12">
        <f t="shared" si="164"/>
        <v>8.1999430700148395</v>
      </c>
      <c r="AA1194">
        <v>7.0323221304331138</v>
      </c>
      <c r="AB1194">
        <f t="shared" si="165"/>
        <v>0.8576062138953835</v>
      </c>
      <c r="AC1194">
        <f t="shared" si="166"/>
        <v>1.1660363273930132</v>
      </c>
      <c r="AD1194">
        <f t="shared" si="167"/>
        <v>0.77024534980307147</v>
      </c>
      <c r="AE1194">
        <v>995</v>
      </c>
      <c r="AF1194">
        <f t="shared" si="168"/>
        <v>7.7411592945032305E-4</v>
      </c>
      <c r="AG1194">
        <v>2000</v>
      </c>
      <c r="AH1194">
        <v>10.275</v>
      </c>
      <c r="AI1194">
        <f t="shared" si="169"/>
        <v>0.1506794996496979</v>
      </c>
      <c r="AJ1194">
        <f t="shared" si="170"/>
        <v>1.3799720756617225E-2</v>
      </c>
    </row>
    <row r="1195" spans="1:36" ht="16">
      <c r="A1195" t="s">
        <v>124</v>
      </c>
      <c r="B1195" t="s">
        <v>125</v>
      </c>
      <c r="C1195" t="s">
        <v>13</v>
      </c>
      <c r="D1195" t="s">
        <v>14</v>
      </c>
      <c r="E1195">
        <v>35</v>
      </c>
      <c r="F1195">
        <v>2.06</v>
      </c>
      <c r="G1195">
        <v>1868.5</v>
      </c>
      <c r="I1195">
        <v>16820.838032</v>
      </c>
      <c r="J1195">
        <v>16.614016440417593</v>
      </c>
      <c r="K1195" s="13">
        <f t="shared" si="162"/>
        <v>17.743487078916008</v>
      </c>
      <c r="M1195" t="s">
        <v>151</v>
      </c>
      <c r="N1195" t="s">
        <v>152</v>
      </c>
      <c r="O1195" t="s">
        <v>148</v>
      </c>
      <c r="P1195" t="s">
        <v>150</v>
      </c>
      <c r="Q1195">
        <v>4</v>
      </c>
      <c r="R1195">
        <v>2</v>
      </c>
      <c r="S1195" t="s">
        <v>125</v>
      </c>
      <c r="U1195">
        <v>0.13381536319433404</v>
      </c>
      <c r="V1195" s="14">
        <v>13.3</v>
      </c>
      <c r="W1195" s="15">
        <v>818.19799999999998</v>
      </c>
      <c r="X1195" s="15">
        <v>504.44940000000003</v>
      </c>
      <c r="Y1195" s="15">
        <f t="shared" si="163"/>
        <v>0.61653707293344651</v>
      </c>
      <c r="Z1195" s="12">
        <f t="shared" si="164"/>
        <v>8.1999430700148395</v>
      </c>
      <c r="AA1195">
        <v>7.0323221304331138</v>
      </c>
      <c r="AB1195">
        <f t="shared" si="165"/>
        <v>0.8576062138953835</v>
      </c>
      <c r="AC1195">
        <f t="shared" si="166"/>
        <v>1.1660363273930132</v>
      </c>
      <c r="AD1195">
        <f t="shared" si="167"/>
        <v>0.15603357464788345</v>
      </c>
      <c r="AE1195">
        <v>995</v>
      </c>
      <c r="AF1195">
        <f t="shared" si="168"/>
        <v>1.5681766296269693E-4</v>
      </c>
      <c r="AG1195">
        <v>2000</v>
      </c>
      <c r="AH1195">
        <v>10.275</v>
      </c>
      <c r="AI1195">
        <f t="shared" si="169"/>
        <v>3.0524119311473856E-2</v>
      </c>
      <c r="AJ1195">
        <f t="shared" si="170"/>
        <v>5.4160431659842703E-3</v>
      </c>
    </row>
    <row r="1196" spans="1:36" ht="16">
      <c r="A1196" t="s">
        <v>124</v>
      </c>
      <c r="B1196" t="s">
        <v>125</v>
      </c>
      <c r="C1196" t="s">
        <v>13</v>
      </c>
      <c r="D1196" t="s">
        <v>14</v>
      </c>
      <c r="E1196">
        <v>36</v>
      </c>
      <c r="F1196">
        <v>5.73</v>
      </c>
      <c r="G1196">
        <v>1881.2</v>
      </c>
      <c r="H1196" t="s">
        <v>26</v>
      </c>
      <c r="I1196">
        <v>2077.9063607999997</v>
      </c>
      <c r="J1196">
        <v>3.3267130760214467</v>
      </c>
      <c r="K1196" s="13">
        <f t="shared" si="162"/>
        <v>3.5917823656029002</v>
      </c>
      <c r="M1196" t="s">
        <v>151</v>
      </c>
      <c r="N1196" t="s">
        <v>152</v>
      </c>
      <c r="O1196" t="s">
        <v>148</v>
      </c>
      <c r="P1196" t="s">
        <v>150</v>
      </c>
      <c r="Q1196">
        <v>4</v>
      </c>
      <c r="R1196">
        <v>2</v>
      </c>
      <c r="S1196" t="s">
        <v>125</v>
      </c>
      <c r="T1196" t="s">
        <v>26</v>
      </c>
      <c r="U1196">
        <v>0.37221457820559911</v>
      </c>
      <c r="V1196" s="14">
        <v>13.3</v>
      </c>
      <c r="W1196" s="15">
        <v>818.19799999999998</v>
      </c>
      <c r="X1196" s="15">
        <v>504.44940000000003</v>
      </c>
      <c r="Y1196" s="15">
        <f t="shared" si="163"/>
        <v>0.61653707293344651</v>
      </c>
      <c r="Z1196" s="12">
        <f t="shared" si="164"/>
        <v>8.1999430700148395</v>
      </c>
      <c r="AA1196">
        <v>7.0323221304331138</v>
      </c>
      <c r="AB1196">
        <f t="shared" si="165"/>
        <v>0.8576062138953835</v>
      </c>
      <c r="AC1196">
        <f t="shared" si="166"/>
        <v>1.1660363273930132</v>
      </c>
      <c r="AD1196">
        <f t="shared" si="167"/>
        <v>0.4340157197729963</v>
      </c>
      <c r="AE1196">
        <v>995</v>
      </c>
      <c r="AF1196">
        <f t="shared" si="168"/>
        <v>4.3619670328944352E-4</v>
      </c>
      <c r="AG1196">
        <v>2000</v>
      </c>
      <c r="AH1196">
        <v>10.275</v>
      </c>
      <c r="AI1196">
        <f t="shared" si="169"/>
        <v>8.4904467793565655E-2</v>
      </c>
      <c r="AJ1196">
        <f t="shared" si="170"/>
        <v>3.0495837018182852E-3</v>
      </c>
    </row>
    <row r="1197" spans="1:36" ht="16">
      <c r="A1197" t="s">
        <v>124</v>
      </c>
      <c r="B1197" t="s">
        <v>125</v>
      </c>
      <c r="C1197" t="s">
        <v>13</v>
      </c>
      <c r="D1197" t="s">
        <v>14</v>
      </c>
      <c r="E1197">
        <v>37</v>
      </c>
      <c r="F1197">
        <v>18.762</v>
      </c>
      <c r="G1197">
        <v>1895.8</v>
      </c>
      <c r="H1197" t="s">
        <v>27</v>
      </c>
      <c r="I1197">
        <v>8214.8324023999994</v>
      </c>
      <c r="J1197">
        <v>9.3401898358741526</v>
      </c>
      <c r="K1197" s="13">
        <f t="shared" si="162"/>
        <v>10.034671665744229</v>
      </c>
      <c r="M1197" t="s">
        <v>151</v>
      </c>
      <c r="N1197" t="s">
        <v>152</v>
      </c>
      <c r="O1197" t="s">
        <v>148</v>
      </c>
      <c r="P1197" t="s">
        <v>150</v>
      </c>
      <c r="Q1197">
        <v>4</v>
      </c>
      <c r="R1197">
        <v>2</v>
      </c>
      <c r="S1197" t="s">
        <v>125</v>
      </c>
      <c r="T1197" t="s">
        <v>27</v>
      </c>
      <c r="U1197">
        <v>1.2187591476951918</v>
      </c>
      <c r="V1197" s="14">
        <v>13.3</v>
      </c>
      <c r="W1197" s="15">
        <v>818.19799999999998</v>
      </c>
      <c r="X1197" s="15">
        <v>504.44940000000003</v>
      </c>
      <c r="Y1197" s="15">
        <f t="shared" si="163"/>
        <v>0.61653707293344651</v>
      </c>
      <c r="Z1197" s="12">
        <f t="shared" si="164"/>
        <v>8.1999430700148395</v>
      </c>
      <c r="AA1197">
        <v>7.0323221304331138</v>
      </c>
      <c r="AB1197">
        <f t="shared" si="165"/>
        <v>0.8576062138953835</v>
      </c>
      <c r="AC1197">
        <f t="shared" si="166"/>
        <v>1.1660363273930132</v>
      </c>
      <c r="AD1197">
        <f t="shared" si="167"/>
        <v>1.4211174405551403</v>
      </c>
      <c r="AE1197">
        <v>995</v>
      </c>
      <c r="AF1197">
        <f t="shared" si="168"/>
        <v>1.4282587342262718E-3</v>
      </c>
      <c r="AG1197">
        <v>2000</v>
      </c>
      <c r="AH1197">
        <v>10.275</v>
      </c>
      <c r="AI1197">
        <f t="shared" si="169"/>
        <v>0.27800656627275361</v>
      </c>
      <c r="AJ1197">
        <f t="shared" si="170"/>
        <v>2.7897046134680456E-2</v>
      </c>
    </row>
    <row r="1198" spans="1:36" ht="16">
      <c r="A1198" t="s">
        <v>124</v>
      </c>
      <c r="B1198" t="s">
        <v>125</v>
      </c>
      <c r="C1198" t="s">
        <v>13</v>
      </c>
      <c r="D1198" t="s">
        <v>14</v>
      </c>
      <c r="E1198">
        <v>38</v>
      </c>
      <c r="F1198">
        <v>0.74</v>
      </c>
      <c r="G1198">
        <v>1930.5</v>
      </c>
      <c r="I1198">
        <v>2425.5694407999999</v>
      </c>
      <c r="J1198">
        <v>3.6886193599543873</v>
      </c>
      <c r="K1198" s="13">
        <f t="shared" si="162"/>
        <v>3.9813374137113429</v>
      </c>
      <c r="M1198" t="s">
        <v>151</v>
      </c>
      <c r="N1198" t="s">
        <v>152</v>
      </c>
      <c r="O1198" t="s">
        <v>148</v>
      </c>
      <c r="P1198" t="s">
        <v>150</v>
      </c>
      <c r="Q1198">
        <v>4</v>
      </c>
      <c r="R1198">
        <v>2</v>
      </c>
      <c r="S1198" t="s">
        <v>125</v>
      </c>
      <c r="U1198">
        <v>4.8069596487285038E-2</v>
      </c>
      <c r="V1198" s="14">
        <v>13.3</v>
      </c>
      <c r="W1198" s="15">
        <v>818.19799999999998</v>
      </c>
      <c r="X1198" s="15">
        <v>504.44940000000003</v>
      </c>
      <c r="Y1198" s="15">
        <f t="shared" si="163"/>
        <v>0.61653707293344651</v>
      </c>
      <c r="Z1198" s="12">
        <f t="shared" si="164"/>
        <v>8.1999430700148395</v>
      </c>
      <c r="AA1198">
        <v>7.0323221304331138</v>
      </c>
      <c r="AB1198">
        <f t="shared" si="165"/>
        <v>0.8576062138953835</v>
      </c>
      <c r="AC1198">
        <f t="shared" si="166"/>
        <v>1.1660363273930132</v>
      </c>
      <c r="AD1198">
        <f t="shared" si="167"/>
        <v>5.6050895747297935E-2</v>
      </c>
      <c r="AE1198">
        <v>995</v>
      </c>
      <c r="AF1198">
        <f t="shared" si="168"/>
        <v>5.6332558539997926E-5</v>
      </c>
      <c r="AG1198">
        <v>2000</v>
      </c>
      <c r="AH1198">
        <v>10.275</v>
      </c>
      <c r="AI1198">
        <f t="shared" si="169"/>
        <v>1.0964974898296433E-2</v>
      </c>
      <c r="AJ1198">
        <f t="shared" si="170"/>
        <v>4.3655264802993314E-4</v>
      </c>
    </row>
    <row r="1199" spans="1:36" ht="16">
      <c r="A1199" t="s">
        <v>124</v>
      </c>
      <c r="B1199" t="s">
        <v>125</v>
      </c>
      <c r="C1199" t="s">
        <v>13</v>
      </c>
      <c r="D1199" t="s">
        <v>14</v>
      </c>
      <c r="E1199">
        <v>39</v>
      </c>
      <c r="F1199">
        <v>1.2949999999999999</v>
      </c>
      <c r="G1199">
        <v>1953.5</v>
      </c>
      <c r="I1199">
        <v>-73.624314399999989</v>
      </c>
      <c r="J1199">
        <v>1.0250986985056862</v>
      </c>
      <c r="K1199" s="13">
        <f t="shared" si="162"/>
        <v>1.1088811353345118</v>
      </c>
      <c r="M1199" t="s">
        <v>151</v>
      </c>
      <c r="N1199" t="s">
        <v>152</v>
      </c>
      <c r="O1199" t="s">
        <v>148</v>
      </c>
      <c r="P1199" t="s">
        <v>150</v>
      </c>
      <c r="Q1199">
        <v>4</v>
      </c>
      <c r="R1199">
        <v>2</v>
      </c>
      <c r="S1199" t="s">
        <v>125</v>
      </c>
      <c r="U1199">
        <v>8.4121793852748816E-2</v>
      </c>
      <c r="V1199" s="14">
        <v>13.3</v>
      </c>
      <c r="W1199" s="15">
        <v>818.19799999999998</v>
      </c>
      <c r="X1199" s="15">
        <v>504.44940000000003</v>
      </c>
      <c r="Y1199" s="15">
        <f t="shared" si="163"/>
        <v>0.61653707293344651</v>
      </c>
      <c r="Z1199" s="12">
        <f t="shared" si="164"/>
        <v>8.1999430700148395</v>
      </c>
      <c r="AA1199">
        <v>7.0323221304331138</v>
      </c>
      <c r="AB1199">
        <f t="shared" si="165"/>
        <v>0.8576062138953835</v>
      </c>
      <c r="AC1199">
        <f t="shared" si="166"/>
        <v>1.1660363273930132</v>
      </c>
      <c r="AD1199">
        <f t="shared" si="167"/>
        <v>9.8089067557771387E-2</v>
      </c>
      <c r="AE1199">
        <v>995</v>
      </c>
      <c r="AF1199">
        <f t="shared" si="168"/>
        <v>9.8581977444996371E-5</v>
      </c>
      <c r="AG1199">
        <v>2000</v>
      </c>
      <c r="AH1199">
        <v>10.275</v>
      </c>
      <c r="AI1199">
        <f t="shared" si="169"/>
        <v>1.9188706072018759E-2</v>
      </c>
      <c r="AJ1199">
        <f t="shared" si="170"/>
        <v>2.1277994174740401E-4</v>
      </c>
    </row>
    <row r="1200" spans="1:36" ht="16">
      <c r="A1200" t="s">
        <v>124</v>
      </c>
      <c r="B1200" t="s">
        <v>125</v>
      </c>
      <c r="C1200" t="s">
        <v>13</v>
      </c>
      <c r="D1200" t="s">
        <v>14</v>
      </c>
      <c r="E1200">
        <v>40</v>
      </c>
      <c r="F1200">
        <v>18.245999999999999</v>
      </c>
      <c r="G1200">
        <v>1973</v>
      </c>
      <c r="H1200" t="s">
        <v>28</v>
      </c>
      <c r="I1200">
        <v>3121.6076239999998</v>
      </c>
      <c r="J1200">
        <v>4.4050908199915071</v>
      </c>
      <c r="K1200" s="13">
        <f t="shared" si="162"/>
        <v>4.75186071109853</v>
      </c>
      <c r="M1200" t="s">
        <v>151</v>
      </c>
      <c r="N1200" t="s">
        <v>152</v>
      </c>
      <c r="O1200" t="s">
        <v>148</v>
      </c>
      <c r="P1200" t="s">
        <v>150</v>
      </c>
      <c r="Q1200">
        <v>4</v>
      </c>
      <c r="R1200">
        <v>2</v>
      </c>
      <c r="S1200" t="s">
        <v>125</v>
      </c>
      <c r="T1200" t="s">
        <v>28</v>
      </c>
      <c r="U1200">
        <v>1.1852403479824363</v>
      </c>
      <c r="V1200" s="14">
        <v>13.3</v>
      </c>
      <c r="W1200" s="15">
        <v>818.19799999999998</v>
      </c>
      <c r="X1200" s="15">
        <v>504.44940000000003</v>
      </c>
      <c r="Y1200" s="15">
        <f t="shared" si="163"/>
        <v>0.61653707293344651</v>
      </c>
      <c r="Z1200" s="12">
        <f t="shared" si="164"/>
        <v>8.1999430700148395</v>
      </c>
      <c r="AA1200">
        <v>7.0323221304331138</v>
      </c>
      <c r="AB1200">
        <f t="shared" si="165"/>
        <v>0.8576062138953835</v>
      </c>
      <c r="AC1200">
        <f t="shared" si="166"/>
        <v>1.1660363273930132</v>
      </c>
      <c r="AD1200">
        <f t="shared" si="167"/>
        <v>1.3820333024394569</v>
      </c>
      <c r="AE1200">
        <v>995</v>
      </c>
      <c r="AF1200">
        <f t="shared" si="168"/>
        <v>1.3889781934064893E-3</v>
      </c>
      <c r="AG1200">
        <v>2000</v>
      </c>
      <c r="AH1200">
        <v>10.275</v>
      </c>
      <c r="AI1200">
        <f t="shared" si="169"/>
        <v>0.27036071891123881</v>
      </c>
      <c r="AJ1200">
        <f t="shared" si="170"/>
        <v>1.2847164780186691E-2</v>
      </c>
    </row>
    <row r="1201" spans="1:36" ht="16">
      <c r="A1201" t="s">
        <v>124</v>
      </c>
      <c r="B1201" t="s">
        <v>125</v>
      </c>
      <c r="C1201" t="s">
        <v>13</v>
      </c>
      <c r="D1201" t="s">
        <v>14</v>
      </c>
      <c r="E1201">
        <v>41</v>
      </c>
      <c r="F1201">
        <v>1.175</v>
      </c>
      <c r="G1201">
        <v>1987.2</v>
      </c>
      <c r="H1201" t="s">
        <v>29</v>
      </c>
      <c r="I1201">
        <v>1280.3645684000001</v>
      </c>
      <c r="J1201">
        <v>2.4861316736471237</v>
      </c>
      <c r="K1201" s="13">
        <f t="shared" si="162"/>
        <v>2.6860852082150366</v>
      </c>
      <c r="M1201" t="s">
        <v>151</v>
      </c>
      <c r="N1201" t="s">
        <v>152</v>
      </c>
      <c r="O1201" t="s">
        <v>148</v>
      </c>
      <c r="P1201" t="s">
        <v>150</v>
      </c>
      <c r="Q1201">
        <v>4</v>
      </c>
      <c r="R1201">
        <v>2</v>
      </c>
      <c r="S1201" t="s">
        <v>125</v>
      </c>
      <c r="T1201" t="s">
        <v>29</v>
      </c>
      <c r="U1201">
        <v>7.6326724152108019E-2</v>
      </c>
      <c r="V1201" s="14">
        <v>13.3</v>
      </c>
      <c r="W1201" s="15">
        <v>818.19799999999998</v>
      </c>
      <c r="X1201" s="15">
        <v>504.44940000000003</v>
      </c>
      <c r="Y1201" s="15">
        <f t="shared" si="163"/>
        <v>0.61653707293344651</v>
      </c>
      <c r="Z1201" s="12">
        <f t="shared" si="164"/>
        <v>8.1999430700148395</v>
      </c>
      <c r="AA1201">
        <v>7.0323221304331138</v>
      </c>
      <c r="AB1201">
        <f t="shared" si="165"/>
        <v>0.8576062138953835</v>
      </c>
      <c r="AC1201">
        <f t="shared" si="166"/>
        <v>1.1660363273930132</v>
      </c>
      <c r="AD1201">
        <f t="shared" si="167"/>
        <v>8.899973311226364E-2</v>
      </c>
      <c r="AE1201">
        <v>995</v>
      </c>
      <c r="AF1201">
        <f t="shared" si="168"/>
        <v>8.9446967952023761E-5</v>
      </c>
      <c r="AG1201">
        <v>2000</v>
      </c>
      <c r="AH1201">
        <v>10.275</v>
      </c>
      <c r="AI1201">
        <f t="shared" si="169"/>
        <v>1.7410602034457181E-2</v>
      </c>
      <c r="AJ1201">
        <f t="shared" si="170"/>
        <v>4.676636059087406E-4</v>
      </c>
    </row>
    <row r="1202" spans="1:36" ht="16">
      <c r="A1202" t="s">
        <v>124</v>
      </c>
      <c r="B1202" t="s">
        <v>125</v>
      </c>
      <c r="C1202" t="s">
        <v>13</v>
      </c>
      <c r="D1202" t="s">
        <v>14</v>
      </c>
      <c r="E1202">
        <v>42</v>
      </c>
      <c r="F1202">
        <v>1.369</v>
      </c>
      <c r="G1202">
        <v>1995.1</v>
      </c>
      <c r="I1202">
        <v>3564.3277204000001</v>
      </c>
      <c r="J1202">
        <v>4.8552873231341804</v>
      </c>
      <c r="K1202" s="13">
        <f t="shared" si="162"/>
        <v>5.2355558393054551</v>
      </c>
      <c r="M1202" t="s">
        <v>151</v>
      </c>
      <c r="N1202" t="s">
        <v>152</v>
      </c>
      <c r="O1202" t="s">
        <v>148</v>
      </c>
      <c r="P1202" t="s">
        <v>150</v>
      </c>
      <c r="Q1202">
        <v>4</v>
      </c>
      <c r="R1202">
        <v>2</v>
      </c>
      <c r="S1202" t="s">
        <v>125</v>
      </c>
      <c r="U1202">
        <v>8.8928753501477331E-2</v>
      </c>
      <c r="V1202" s="14">
        <v>13.3</v>
      </c>
      <c r="W1202" s="15">
        <v>818.19799999999998</v>
      </c>
      <c r="X1202" s="15">
        <v>504.44940000000003</v>
      </c>
      <c r="Y1202" s="15">
        <f t="shared" si="163"/>
        <v>0.61653707293344651</v>
      </c>
      <c r="Z1202" s="12">
        <f t="shared" si="164"/>
        <v>8.1999430700148395</v>
      </c>
      <c r="AA1202">
        <v>7.0323221304331138</v>
      </c>
      <c r="AB1202">
        <f t="shared" si="165"/>
        <v>0.8576062138953835</v>
      </c>
      <c r="AC1202">
        <f t="shared" si="166"/>
        <v>1.1660363273930132</v>
      </c>
      <c r="AD1202">
        <f t="shared" si="167"/>
        <v>0.10369415713250119</v>
      </c>
      <c r="AE1202">
        <v>995</v>
      </c>
      <c r="AF1202">
        <f t="shared" si="168"/>
        <v>1.0421523329899616E-4</v>
      </c>
      <c r="AG1202">
        <v>2000</v>
      </c>
      <c r="AH1202">
        <v>10.275</v>
      </c>
      <c r="AI1202">
        <f t="shared" si="169"/>
        <v>2.0285203561848403E-2</v>
      </c>
      <c r="AJ1202">
        <f t="shared" si="170"/>
        <v>1.0620431595973522E-3</v>
      </c>
    </row>
    <row r="1203" spans="1:36" ht="16">
      <c r="A1203" t="s">
        <v>124</v>
      </c>
      <c r="B1203" t="s">
        <v>125</v>
      </c>
      <c r="C1203" t="s">
        <v>13</v>
      </c>
      <c r="D1203" t="s">
        <v>14</v>
      </c>
      <c r="E1203">
        <v>43</v>
      </c>
      <c r="F1203">
        <v>3.3620000000000001</v>
      </c>
      <c r="G1203">
        <v>2010.4</v>
      </c>
      <c r="H1203" t="s">
        <v>30</v>
      </c>
      <c r="I1203">
        <v>2461.9929779999998</v>
      </c>
      <c r="J1203">
        <v>3.7263783608502861</v>
      </c>
      <c r="K1203" s="13">
        <f t="shared" si="162"/>
        <v>4.021967726941913</v>
      </c>
      <c r="M1203" t="s">
        <v>151</v>
      </c>
      <c r="N1203" t="s">
        <v>152</v>
      </c>
      <c r="O1203" t="s">
        <v>148</v>
      </c>
      <c r="P1203" t="s">
        <v>150</v>
      </c>
      <c r="Q1203">
        <v>4</v>
      </c>
      <c r="R1203">
        <v>2</v>
      </c>
      <c r="S1203" t="s">
        <v>125</v>
      </c>
      <c r="T1203" t="s">
        <v>30</v>
      </c>
      <c r="U1203">
        <v>0.21839186944628694</v>
      </c>
      <c r="V1203" s="14">
        <v>13.3</v>
      </c>
      <c r="W1203" s="15">
        <v>818.19799999999998</v>
      </c>
      <c r="X1203" s="15">
        <v>504.44940000000003</v>
      </c>
      <c r="Y1203" s="15">
        <f t="shared" si="163"/>
        <v>0.61653707293344651</v>
      </c>
      <c r="Z1203" s="12">
        <f t="shared" si="164"/>
        <v>8.1999430700148395</v>
      </c>
      <c r="AA1203">
        <v>7.0323221304331138</v>
      </c>
      <c r="AB1203">
        <f t="shared" si="165"/>
        <v>0.8576062138953835</v>
      </c>
      <c r="AC1203">
        <f t="shared" si="166"/>
        <v>1.1660363273930132</v>
      </c>
      <c r="AD1203">
        <f t="shared" si="167"/>
        <v>0.25465285338164284</v>
      </c>
      <c r="AE1203">
        <v>995</v>
      </c>
      <c r="AF1203">
        <f t="shared" si="168"/>
        <v>2.5593251596145011E-4</v>
      </c>
      <c r="AG1203">
        <v>2000</v>
      </c>
      <c r="AH1203">
        <v>10.275</v>
      </c>
      <c r="AI1203">
        <f t="shared" si="169"/>
        <v>4.9816548119017055E-2</v>
      </c>
      <c r="AJ1203">
        <f t="shared" si="170"/>
        <v>2.0036054880233547E-3</v>
      </c>
    </row>
    <row r="1204" spans="1:36" ht="16">
      <c r="A1204" t="s">
        <v>124</v>
      </c>
      <c r="B1204" t="s">
        <v>125</v>
      </c>
      <c r="C1204" t="s">
        <v>13</v>
      </c>
      <c r="D1204" t="s">
        <v>14</v>
      </c>
      <c r="E1204">
        <v>44</v>
      </c>
      <c r="F1204">
        <v>2.4990000000000001</v>
      </c>
      <c r="G1204">
        <v>2027.3</v>
      </c>
      <c r="I1204">
        <v>4216.3202636000005</v>
      </c>
      <c r="J1204">
        <v>5.5106228778679709</v>
      </c>
      <c r="K1204" s="13">
        <f t="shared" si="162"/>
        <v>5.939013774987485</v>
      </c>
      <c r="M1204" t="s">
        <v>151</v>
      </c>
      <c r="N1204" t="s">
        <v>152</v>
      </c>
      <c r="O1204" t="s">
        <v>148</v>
      </c>
      <c r="P1204" t="s">
        <v>150</v>
      </c>
      <c r="Q1204">
        <v>4</v>
      </c>
      <c r="R1204">
        <v>2</v>
      </c>
      <c r="S1204" t="s">
        <v>125</v>
      </c>
      <c r="U1204">
        <v>0.16233232651584506</v>
      </c>
      <c r="V1204" s="14">
        <v>13.3</v>
      </c>
      <c r="W1204" s="15">
        <v>818.19799999999998</v>
      </c>
      <c r="X1204" s="15">
        <v>504.44940000000003</v>
      </c>
      <c r="Y1204" s="15">
        <f t="shared" si="163"/>
        <v>0.61653707293344651</v>
      </c>
      <c r="Z1204" s="12">
        <f t="shared" si="164"/>
        <v>8.1999430700148395</v>
      </c>
      <c r="AA1204">
        <v>7.0323221304331138</v>
      </c>
      <c r="AB1204">
        <f t="shared" si="165"/>
        <v>0.8576062138953835</v>
      </c>
      <c r="AC1204">
        <f t="shared" si="166"/>
        <v>1.1660363273930132</v>
      </c>
      <c r="AD1204">
        <f t="shared" si="167"/>
        <v>0.18928538982769944</v>
      </c>
      <c r="AE1204">
        <v>995</v>
      </c>
      <c r="AF1204">
        <f t="shared" si="168"/>
        <v>1.902365726911552E-4</v>
      </c>
      <c r="AG1204">
        <v>2000</v>
      </c>
      <c r="AH1204">
        <v>10.275</v>
      </c>
      <c r="AI1204">
        <f t="shared" si="169"/>
        <v>3.7029016582219992E-2</v>
      </c>
      <c r="AJ1204">
        <f t="shared" si="170"/>
        <v>2.1991583955604456E-3</v>
      </c>
    </row>
    <row r="1205" spans="1:36" ht="16">
      <c r="A1205" t="s">
        <v>124</v>
      </c>
      <c r="B1205" t="s">
        <v>125</v>
      </c>
      <c r="C1205" t="s">
        <v>13</v>
      </c>
      <c r="D1205" t="s">
        <v>14</v>
      </c>
      <c r="E1205">
        <v>45</v>
      </c>
      <c r="F1205">
        <v>1.8640000000000001</v>
      </c>
      <c r="G1205">
        <v>2042.3</v>
      </c>
      <c r="H1205" t="s">
        <v>31</v>
      </c>
      <c r="I1205">
        <v>12196.887401200001</v>
      </c>
      <c r="J1205">
        <v>12.857460022263988</v>
      </c>
      <c r="K1205" s="13">
        <f t="shared" si="162"/>
        <v>13.773732798544808</v>
      </c>
      <c r="M1205" t="s">
        <v>151</v>
      </c>
      <c r="N1205" t="s">
        <v>152</v>
      </c>
      <c r="O1205" t="s">
        <v>148</v>
      </c>
      <c r="P1205" t="s">
        <v>150</v>
      </c>
      <c r="Q1205">
        <v>4</v>
      </c>
      <c r="R1205">
        <v>2</v>
      </c>
      <c r="S1205" t="s">
        <v>125</v>
      </c>
      <c r="T1205" t="s">
        <v>31</v>
      </c>
      <c r="U1205">
        <v>0.12108341601662072</v>
      </c>
      <c r="V1205" s="14">
        <v>13.3</v>
      </c>
      <c r="W1205" s="15">
        <v>818.19799999999998</v>
      </c>
      <c r="X1205" s="15">
        <v>504.44940000000003</v>
      </c>
      <c r="Y1205" s="15">
        <f t="shared" si="163"/>
        <v>0.61653707293344651</v>
      </c>
      <c r="Z1205" s="12">
        <f t="shared" si="164"/>
        <v>8.1999430700148395</v>
      </c>
      <c r="AA1205">
        <v>7.0323221304331138</v>
      </c>
      <c r="AB1205">
        <f t="shared" si="165"/>
        <v>0.8576062138953835</v>
      </c>
      <c r="AC1205">
        <f t="shared" si="166"/>
        <v>1.1660363273930132</v>
      </c>
      <c r="AD1205">
        <f t="shared" si="167"/>
        <v>0.14118766172022076</v>
      </c>
      <c r="AE1205">
        <v>995</v>
      </c>
      <c r="AF1205">
        <f t="shared" si="168"/>
        <v>1.4189714745750829E-4</v>
      </c>
      <c r="AG1205">
        <v>2000</v>
      </c>
      <c r="AH1205">
        <v>10.275</v>
      </c>
      <c r="AI1205">
        <f t="shared" si="169"/>
        <v>2.7619882716789931E-2</v>
      </c>
      <c r="AJ1205">
        <f t="shared" si="170"/>
        <v>3.8042888446821036E-3</v>
      </c>
    </row>
    <row r="1206" spans="1:36" ht="16">
      <c r="A1206" t="s">
        <v>124</v>
      </c>
      <c r="B1206" t="s">
        <v>125</v>
      </c>
      <c r="C1206" t="s">
        <v>13</v>
      </c>
      <c r="D1206" t="s">
        <v>14</v>
      </c>
      <c r="E1206">
        <v>46</v>
      </c>
      <c r="F1206">
        <v>6.2210000000000001</v>
      </c>
      <c r="G1206">
        <v>2058.9</v>
      </c>
      <c r="H1206" t="s">
        <v>32</v>
      </c>
      <c r="I1206">
        <v>6882.8567436000003</v>
      </c>
      <c r="J1206">
        <v>8.099444395633089</v>
      </c>
      <c r="K1206" s="13">
        <f t="shared" si="162"/>
        <v>8.7105354176267387</v>
      </c>
      <c r="M1206" t="s">
        <v>151</v>
      </c>
      <c r="N1206" t="s">
        <v>152</v>
      </c>
      <c r="O1206" t="s">
        <v>148</v>
      </c>
      <c r="P1206" t="s">
        <v>150</v>
      </c>
      <c r="Q1206">
        <v>4</v>
      </c>
      <c r="R1206">
        <v>2</v>
      </c>
      <c r="S1206" t="s">
        <v>125</v>
      </c>
      <c r="T1206" t="s">
        <v>32</v>
      </c>
      <c r="U1206">
        <v>0.40410940506405446</v>
      </c>
      <c r="V1206" s="14">
        <v>13.3</v>
      </c>
      <c r="W1206" s="15">
        <v>818.19799999999998</v>
      </c>
      <c r="X1206" s="15">
        <v>504.44940000000003</v>
      </c>
      <c r="Y1206" s="15">
        <f t="shared" si="163"/>
        <v>0.61653707293344651</v>
      </c>
      <c r="Z1206" s="12">
        <f t="shared" si="164"/>
        <v>8.1999430700148395</v>
      </c>
      <c r="AA1206">
        <v>7.0323221304331138</v>
      </c>
      <c r="AB1206">
        <f t="shared" si="165"/>
        <v>0.8576062138953835</v>
      </c>
      <c r="AC1206">
        <f t="shared" si="166"/>
        <v>1.1660363273930132</v>
      </c>
      <c r="AD1206">
        <f t="shared" si="167"/>
        <v>0.47120624654586563</v>
      </c>
      <c r="AE1206">
        <v>995</v>
      </c>
      <c r="AF1206">
        <f t="shared" si="168"/>
        <v>4.7357411713152322E-4</v>
      </c>
      <c r="AG1206">
        <v>2000</v>
      </c>
      <c r="AH1206">
        <v>10.275</v>
      </c>
      <c r="AI1206">
        <f t="shared" si="169"/>
        <v>9.2179876813921785E-2</v>
      </c>
      <c r="AJ1206">
        <f t="shared" si="170"/>
        <v>8.0293608178013554E-3</v>
      </c>
    </row>
    <row r="1207" spans="1:36" ht="16">
      <c r="A1207" t="s">
        <v>124</v>
      </c>
      <c r="B1207" t="s">
        <v>125</v>
      </c>
      <c r="C1207" t="s">
        <v>13</v>
      </c>
      <c r="D1207" t="s">
        <v>14</v>
      </c>
      <c r="E1207">
        <v>47</v>
      </c>
      <c r="F1207">
        <v>4.7709999999999999</v>
      </c>
      <c r="G1207">
        <v>2081</v>
      </c>
      <c r="H1207" t="s">
        <v>33</v>
      </c>
      <c r="I1207">
        <v>6297.0564488000009</v>
      </c>
      <c r="J1207">
        <v>7.5429494618609132</v>
      </c>
      <c r="K1207" s="13">
        <f t="shared" si="162"/>
        <v>8.115761627060726</v>
      </c>
      <c r="M1207" t="s">
        <v>151</v>
      </c>
      <c r="N1207" t="s">
        <v>152</v>
      </c>
      <c r="O1207" t="s">
        <v>148</v>
      </c>
      <c r="P1207" t="s">
        <v>150</v>
      </c>
      <c r="Q1207">
        <v>4</v>
      </c>
      <c r="R1207">
        <v>2</v>
      </c>
      <c r="S1207" t="s">
        <v>125</v>
      </c>
      <c r="T1207" t="s">
        <v>33</v>
      </c>
      <c r="U1207">
        <v>0.30991897951464453</v>
      </c>
      <c r="V1207" s="14">
        <v>13.3</v>
      </c>
      <c r="W1207" s="15">
        <v>818.19799999999998</v>
      </c>
      <c r="X1207" s="15">
        <v>504.44940000000003</v>
      </c>
      <c r="Y1207" s="15">
        <f t="shared" si="163"/>
        <v>0.61653707293344651</v>
      </c>
      <c r="Z1207" s="12">
        <f t="shared" si="164"/>
        <v>8.1999430700148395</v>
      </c>
      <c r="AA1207">
        <v>7.0323221304331138</v>
      </c>
      <c r="AB1207">
        <f t="shared" si="165"/>
        <v>0.8576062138953835</v>
      </c>
      <c r="AC1207">
        <f t="shared" si="166"/>
        <v>1.1660363273930132</v>
      </c>
      <c r="AD1207">
        <f t="shared" si="167"/>
        <v>0.36137678866264661</v>
      </c>
      <c r="AE1207">
        <v>995</v>
      </c>
      <c r="AF1207">
        <f t="shared" si="168"/>
        <v>3.6319275242477047E-4</v>
      </c>
      <c r="AG1207">
        <v>2000</v>
      </c>
      <c r="AH1207">
        <v>10.275</v>
      </c>
      <c r="AI1207">
        <f t="shared" si="169"/>
        <v>7.0694453026719312E-2</v>
      </c>
      <c r="AJ1207">
        <f t="shared" si="170"/>
        <v>5.7373932912029562E-3</v>
      </c>
    </row>
    <row r="1208" spans="1:36" ht="16">
      <c r="A1208" t="s">
        <v>124</v>
      </c>
      <c r="B1208" t="s">
        <v>125</v>
      </c>
      <c r="C1208" t="s">
        <v>13</v>
      </c>
      <c r="D1208" t="s">
        <v>14</v>
      </c>
      <c r="E1208">
        <v>48</v>
      </c>
      <c r="F1208">
        <v>8.6999999999999994E-2</v>
      </c>
      <c r="G1208">
        <v>2110.1</v>
      </c>
      <c r="I1208">
        <v>2397.5759896</v>
      </c>
      <c r="J1208">
        <v>3.6595793976765294</v>
      </c>
      <c r="K1208" s="13">
        <f t="shared" si="162"/>
        <v>3.9500874420790923</v>
      </c>
      <c r="M1208" t="s">
        <v>151</v>
      </c>
      <c r="N1208" t="s">
        <v>152</v>
      </c>
      <c r="O1208" t="s">
        <v>148</v>
      </c>
      <c r="P1208" t="s">
        <v>150</v>
      </c>
      <c r="Q1208">
        <v>4</v>
      </c>
      <c r="R1208">
        <v>2</v>
      </c>
      <c r="S1208" t="s">
        <v>125</v>
      </c>
      <c r="U1208">
        <v>5.6514255329645924E-3</v>
      </c>
      <c r="V1208" s="14">
        <v>13.3</v>
      </c>
      <c r="W1208" s="15">
        <v>818.19799999999998</v>
      </c>
      <c r="X1208" s="15">
        <v>504.44940000000003</v>
      </c>
      <c r="Y1208" s="15">
        <f t="shared" si="163"/>
        <v>0.61653707293344651</v>
      </c>
      <c r="Z1208" s="12">
        <f t="shared" si="164"/>
        <v>8.1999430700148395</v>
      </c>
      <c r="AA1208">
        <v>7.0323221304331138</v>
      </c>
      <c r="AB1208">
        <f t="shared" si="165"/>
        <v>0.8576062138953835</v>
      </c>
      <c r="AC1208">
        <f t="shared" si="166"/>
        <v>1.1660363273930132</v>
      </c>
      <c r="AD1208">
        <f t="shared" si="167"/>
        <v>6.5897674729931358E-3</v>
      </c>
      <c r="AE1208">
        <v>995</v>
      </c>
      <c r="AF1208">
        <f t="shared" si="168"/>
        <v>6.622881882405162E-6</v>
      </c>
      <c r="AG1208">
        <v>2000</v>
      </c>
      <c r="AH1208">
        <v>10.275</v>
      </c>
      <c r="AI1208">
        <f t="shared" si="169"/>
        <v>1.2891254272321482E-3</v>
      </c>
      <c r="AJ1208">
        <f t="shared" si="170"/>
        <v>5.092158161374553E-5</v>
      </c>
    </row>
    <row r="1209" spans="1:36" ht="16">
      <c r="A1209" t="s">
        <v>124</v>
      </c>
      <c r="B1209" t="s">
        <v>125</v>
      </c>
      <c r="C1209" t="s">
        <v>13</v>
      </c>
      <c r="D1209" t="s">
        <v>14</v>
      </c>
      <c r="E1209">
        <v>49</v>
      </c>
      <c r="F1209">
        <v>0.16200000000000001</v>
      </c>
      <c r="G1209">
        <v>2132.4</v>
      </c>
      <c r="I1209">
        <v>5924.1626059999999</v>
      </c>
      <c r="J1209">
        <v>7.1851859844499071</v>
      </c>
      <c r="K1209" s="13">
        <f t="shared" si="162"/>
        <v>7.7331019423701228</v>
      </c>
      <c r="M1209" t="s">
        <v>151</v>
      </c>
      <c r="N1209" t="s">
        <v>152</v>
      </c>
      <c r="O1209" t="s">
        <v>148</v>
      </c>
      <c r="P1209" t="s">
        <v>150</v>
      </c>
      <c r="Q1209">
        <v>4</v>
      </c>
      <c r="R1209">
        <v>2</v>
      </c>
      <c r="S1209" t="s">
        <v>125</v>
      </c>
      <c r="U1209">
        <v>1.0523344095865104E-2</v>
      </c>
      <c r="V1209" s="14">
        <v>13.3</v>
      </c>
      <c r="W1209" s="15">
        <v>818.19799999999998</v>
      </c>
      <c r="X1209" s="15">
        <v>504.44940000000003</v>
      </c>
      <c r="Y1209" s="15">
        <f t="shared" si="163"/>
        <v>0.61653707293344651</v>
      </c>
      <c r="Z1209" s="12">
        <f t="shared" si="164"/>
        <v>8.1999430700148395</v>
      </c>
      <c r="AA1209">
        <v>7.0323221304331138</v>
      </c>
      <c r="AB1209">
        <f t="shared" si="165"/>
        <v>0.8576062138953835</v>
      </c>
      <c r="AC1209">
        <f t="shared" si="166"/>
        <v>1.1660363273930132</v>
      </c>
      <c r="AD1209">
        <f t="shared" si="167"/>
        <v>1.2270601501435496E-2</v>
      </c>
      <c r="AE1209">
        <v>995</v>
      </c>
      <c r="AF1209">
        <f t="shared" si="168"/>
        <v>1.2332262815513062E-5</v>
      </c>
      <c r="AG1209">
        <v>2000</v>
      </c>
      <c r="AH1209">
        <v>10.275</v>
      </c>
      <c r="AI1209">
        <f t="shared" si="169"/>
        <v>2.4004404507081386E-3</v>
      </c>
      <c r="AJ1209">
        <f t="shared" si="170"/>
        <v>1.8562850711914918E-4</v>
      </c>
    </row>
    <row r="1210" spans="1:36" ht="16">
      <c r="A1210" t="s">
        <v>124</v>
      </c>
      <c r="B1210" t="s">
        <v>125</v>
      </c>
      <c r="C1210" t="s">
        <v>13</v>
      </c>
      <c r="D1210" t="s">
        <v>14</v>
      </c>
      <c r="E1210">
        <v>50</v>
      </c>
      <c r="F1210">
        <v>2.8370000000000002</v>
      </c>
      <c r="G1210">
        <v>2147.9</v>
      </c>
      <c r="I1210">
        <v>9330.2906344000003</v>
      </c>
      <c r="J1210">
        <v>10.353759621902261</v>
      </c>
      <c r="K1210" s="13">
        <f t="shared" si="162"/>
        <v>11.114365487057389</v>
      </c>
      <c r="M1210" t="s">
        <v>151</v>
      </c>
      <c r="N1210" t="s">
        <v>152</v>
      </c>
      <c r="O1210" t="s">
        <v>148</v>
      </c>
      <c r="P1210" t="s">
        <v>150</v>
      </c>
      <c r="Q1210">
        <v>4</v>
      </c>
      <c r="R1210">
        <v>2</v>
      </c>
      <c r="S1210" t="s">
        <v>125</v>
      </c>
      <c r="U1210">
        <v>0.18428843950598336</v>
      </c>
      <c r="V1210" s="14">
        <v>13.3</v>
      </c>
      <c r="W1210" s="15">
        <v>818.19799999999998</v>
      </c>
      <c r="X1210" s="15">
        <v>504.44940000000003</v>
      </c>
      <c r="Y1210" s="15">
        <f t="shared" si="163"/>
        <v>0.61653707293344651</v>
      </c>
      <c r="Z1210" s="12">
        <f t="shared" si="164"/>
        <v>8.1999430700148395</v>
      </c>
      <c r="AA1210">
        <v>7.0323221304331138</v>
      </c>
      <c r="AB1210">
        <f t="shared" si="165"/>
        <v>0.8576062138953835</v>
      </c>
      <c r="AC1210">
        <f t="shared" si="166"/>
        <v>1.1660363273930132</v>
      </c>
      <c r="AD1210">
        <f t="shared" si="167"/>
        <v>0.21488701518254633</v>
      </c>
      <c r="AE1210">
        <v>995</v>
      </c>
      <c r="AF1210">
        <f t="shared" si="168"/>
        <v>2.1596684942969479E-4</v>
      </c>
      <c r="AG1210">
        <v>2000</v>
      </c>
      <c r="AH1210">
        <v>10.275</v>
      </c>
      <c r="AI1210">
        <f t="shared" si="169"/>
        <v>4.2037342954685114E-2</v>
      </c>
      <c r="AJ1210">
        <f t="shared" si="170"/>
        <v>4.6721839370314731E-3</v>
      </c>
    </row>
    <row r="1211" spans="1:36" ht="16">
      <c r="A1211" t="s">
        <v>124</v>
      </c>
      <c r="B1211" t="s">
        <v>125</v>
      </c>
      <c r="C1211" t="s">
        <v>13</v>
      </c>
      <c r="D1211" t="s">
        <v>14</v>
      </c>
      <c r="E1211">
        <v>51</v>
      </c>
      <c r="F1211">
        <v>0.40600000000000003</v>
      </c>
      <c r="G1211">
        <v>2168.1999999999998</v>
      </c>
      <c r="H1211" t="s">
        <v>50</v>
      </c>
      <c r="I1211">
        <v>1784.2927508</v>
      </c>
      <c r="J1211">
        <v>3.0189453842608325</v>
      </c>
      <c r="K1211" s="13">
        <f t="shared" si="162"/>
        <v>3.2603190699332742</v>
      </c>
      <c r="M1211" t="s">
        <v>151</v>
      </c>
      <c r="N1211" t="s">
        <v>152</v>
      </c>
      <c r="O1211" t="s">
        <v>148</v>
      </c>
      <c r="P1211" t="s">
        <v>150</v>
      </c>
      <c r="Q1211">
        <v>4</v>
      </c>
      <c r="R1211">
        <v>2</v>
      </c>
      <c r="S1211" t="s">
        <v>125</v>
      </c>
      <c r="T1211" t="s">
        <v>50</v>
      </c>
      <c r="U1211">
        <v>2.6373319153834771E-2</v>
      </c>
      <c r="V1211" s="14">
        <v>13.3</v>
      </c>
      <c r="W1211" s="15">
        <v>818.19799999999998</v>
      </c>
      <c r="X1211" s="15">
        <v>504.44940000000003</v>
      </c>
      <c r="Y1211" s="15">
        <f t="shared" si="163"/>
        <v>0.61653707293344651</v>
      </c>
      <c r="Z1211" s="12">
        <f t="shared" si="164"/>
        <v>8.1999430700148395</v>
      </c>
      <c r="AA1211">
        <v>7.0323221304331138</v>
      </c>
      <c r="AB1211">
        <f t="shared" si="165"/>
        <v>0.8576062138953835</v>
      </c>
      <c r="AC1211">
        <f t="shared" si="166"/>
        <v>1.1660363273930132</v>
      </c>
      <c r="AD1211">
        <f t="shared" si="167"/>
        <v>3.0752248207301307E-2</v>
      </c>
      <c r="AE1211">
        <v>995</v>
      </c>
      <c r="AF1211">
        <f t="shared" si="168"/>
        <v>3.0906782117890762E-5</v>
      </c>
      <c r="AG1211">
        <v>2000</v>
      </c>
      <c r="AH1211">
        <v>10.275</v>
      </c>
      <c r="AI1211">
        <f t="shared" si="169"/>
        <v>6.015918660416693E-3</v>
      </c>
      <c r="AJ1211">
        <f t="shared" si="170"/>
        <v>1.961381433172398E-4</v>
      </c>
    </row>
    <row r="1212" spans="1:36" ht="16">
      <c r="A1212" t="s">
        <v>124</v>
      </c>
      <c r="B1212" t="s">
        <v>125</v>
      </c>
      <c r="C1212" t="s">
        <v>13</v>
      </c>
      <c r="D1212" t="s">
        <v>14</v>
      </c>
      <c r="E1212">
        <v>52</v>
      </c>
      <c r="F1212">
        <v>2.0950000000000002</v>
      </c>
      <c r="G1212">
        <v>2191.1999999999998</v>
      </c>
      <c r="H1212" t="s">
        <v>35</v>
      </c>
      <c r="I1212">
        <v>6923.0169632000006</v>
      </c>
      <c r="J1212">
        <v>8.137350280679005</v>
      </c>
      <c r="K1212" s="13">
        <f t="shared" si="162"/>
        <v>8.7510289135055785</v>
      </c>
      <c r="M1212" t="s">
        <v>151</v>
      </c>
      <c r="N1212" t="s">
        <v>152</v>
      </c>
      <c r="O1212" t="s">
        <v>148</v>
      </c>
      <c r="P1212" t="s">
        <v>150</v>
      </c>
      <c r="Q1212">
        <v>4</v>
      </c>
      <c r="R1212">
        <v>2</v>
      </c>
      <c r="S1212" t="s">
        <v>125</v>
      </c>
      <c r="T1212" t="s">
        <v>35</v>
      </c>
      <c r="U1212">
        <v>0.13608892519035429</v>
      </c>
      <c r="V1212" s="14">
        <v>13.3</v>
      </c>
      <c r="W1212" s="15">
        <v>818.19799999999998</v>
      </c>
      <c r="X1212" s="15">
        <v>504.44940000000003</v>
      </c>
      <c r="Y1212" s="15">
        <f t="shared" si="163"/>
        <v>0.61653707293344651</v>
      </c>
      <c r="Z1212" s="12">
        <f t="shared" si="164"/>
        <v>8.1999430700148395</v>
      </c>
      <c r="AA1212">
        <v>7.0323221304331138</v>
      </c>
      <c r="AB1212">
        <f t="shared" si="165"/>
        <v>0.8576062138953835</v>
      </c>
      <c r="AC1212">
        <f t="shared" si="166"/>
        <v>1.1660363273930132</v>
      </c>
      <c r="AD1212">
        <f t="shared" si="167"/>
        <v>0.15868463052782322</v>
      </c>
      <c r="AE1212">
        <v>995</v>
      </c>
      <c r="AF1212">
        <f t="shared" si="168"/>
        <v>1.5948204073148062E-4</v>
      </c>
      <c r="AG1212">
        <v>2000</v>
      </c>
      <c r="AH1212">
        <v>10.275</v>
      </c>
      <c r="AI1212">
        <f t="shared" si="169"/>
        <v>3.1042732989095982E-2</v>
      </c>
      <c r="AJ1212">
        <f t="shared" si="170"/>
        <v>2.7165585394181243E-3</v>
      </c>
    </row>
    <row r="1213" spans="1:36" ht="16">
      <c r="A1213" t="s">
        <v>124</v>
      </c>
      <c r="B1213" t="s">
        <v>125</v>
      </c>
      <c r="C1213" t="s">
        <v>13</v>
      </c>
      <c r="D1213" t="s">
        <v>14</v>
      </c>
      <c r="E1213">
        <v>53</v>
      </c>
      <c r="F1213">
        <v>3.657</v>
      </c>
      <c r="G1213">
        <v>2210</v>
      </c>
      <c r="H1213" t="s">
        <v>36</v>
      </c>
      <c r="I1213">
        <v>16749.344953200001</v>
      </c>
      <c r="J1213">
        <v>16.558401288314311</v>
      </c>
      <c r="K1213" s="13">
        <f t="shared" si="162"/>
        <v>17.684892909945198</v>
      </c>
      <c r="M1213" t="s">
        <v>151</v>
      </c>
      <c r="N1213" t="s">
        <v>152</v>
      </c>
      <c r="O1213" t="s">
        <v>148</v>
      </c>
      <c r="P1213" t="s">
        <v>150</v>
      </c>
      <c r="Q1213">
        <v>4</v>
      </c>
      <c r="R1213">
        <v>2</v>
      </c>
      <c r="S1213" t="s">
        <v>125</v>
      </c>
      <c r="T1213" t="s">
        <v>36</v>
      </c>
      <c r="U1213">
        <v>0.23755474912702895</v>
      </c>
      <c r="V1213" s="14">
        <v>13.3</v>
      </c>
      <c r="W1213" s="15">
        <v>818.19799999999998</v>
      </c>
      <c r="X1213" s="15">
        <v>504.44940000000003</v>
      </c>
      <c r="Y1213" s="15">
        <f t="shared" si="163"/>
        <v>0.61653707293344651</v>
      </c>
      <c r="Z1213" s="12">
        <f t="shared" si="164"/>
        <v>8.1999430700148395</v>
      </c>
      <c r="AA1213">
        <v>7.0323221304331138</v>
      </c>
      <c r="AB1213">
        <f t="shared" si="165"/>
        <v>0.8576062138953835</v>
      </c>
      <c r="AC1213">
        <f t="shared" si="166"/>
        <v>1.1660363273930132</v>
      </c>
      <c r="AD1213">
        <f t="shared" si="167"/>
        <v>0.27699746722684943</v>
      </c>
      <c r="AE1213">
        <v>995</v>
      </c>
      <c r="AF1213">
        <f t="shared" si="168"/>
        <v>2.7838941429834111E-4</v>
      </c>
      <c r="AG1213">
        <v>2000</v>
      </c>
      <c r="AH1213">
        <v>10.275</v>
      </c>
      <c r="AI1213">
        <f t="shared" si="169"/>
        <v>5.4187720544689268E-2</v>
      </c>
      <c r="AJ1213">
        <f t="shared" si="170"/>
        <v>9.5830403486686696E-3</v>
      </c>
    </row>
    <row r="1214" spans="1:36" ht="16">
      <c r="A1214" t="s">
        <v>124</v>
      </c>
      <c r="B1214" t="s">
        <v>125</v>
      </c>
      <c r="C1214" t="s">
        <v>13</v>
      </c>
      <c r="D1214" t="s">
        <v>14</v>
      </c>
      <c r="E1214">
        <v>54</v>
      </c>
      <c r="F1214">
        <v>15.819000000000001</v>
      </c>
      <c r="G1214">
        <v>2219</v>
      </c>
      <c r="H1214" t="s">
        <v>37</v>
      </c>
      <c r="I1214">
        <v>11979.8661844</v>
      </c>
      <c r="J1214">
        <v>12.672815970482107</v>
      </c>
      <c r="K1214" s="13">
        <f t="shared" si="162"/>
        <v>13.577980555567958</v>
      </c>
      <c r="M1214" t="s">
        <v>151</v>
      </c>
      <c r="N1214" t="s">
        <v>152</v>
      </c>
      <c r="O1214" t="s">
        <v>148</v>
      </c>
      <c r="P1214" t="s">
        <v>150</v>
      </c>
      <c r="Q1214">
        <v>4</v>
      </c>
      <c r="R1214">
        <v>2</v>
      </c>
      <c r="S1214" t="s">
        <v>125</v>
      </c>
      <c r="T1214" t="s">
        <v>37</v>
      </c>
      <c r="U1214">
        <v>1.0275850632869759</v>
      </c>
      <c r="V1214" s="14">
        <v>13.3</v>
      </c>
      <c r="W1214" s="15">
        <v>818.19799999999998</v>
      </c>
      <c r="X1214" s="15">
        <v>504.44940000000003</v>
      </c>
      <c r="Y1214" s="15">
        <f t="shared" si="163"/>
        <v>0.61653707293344651</v>
      </c>
      <c r="Z1214" s="12">
        <f t="shared" si="164"/>
        <v>8.1999430700148395</v>
      </c>
      <c r="AA1214">
        <v>7.0323221304331138</v>
      </c>
      <c r="AB1214">
        <f t="shared" si="165"/>
        <v>0.8576062138953835</v>
      </c>
      <c r="AC1214">
        <f t="shared" si="166"/>
        <v>1.1660363273930132</v>
      </c>
      <c r="AD1214">
        <f t="shared" si="167"/>
        <v>1.1982015132790624</v>
      </c>
      <c r="AE1214">
        <v>995</v>
      </c>
      <c r="AF1214">
        <f t="shared" si="168"/>
        <v>1.2042226264111181E-3</v>
      </c>
      <c r="AG1214">
        <v>2000</v>
      </c>
      <c r="AH1214">
        <v>10.275</v>
      </c>
      <c r="AI1214">
        <f t="shared" si="169"/>
        <v>0.23439856475155579</v>
      </c>
      <c r="AJ1214">
        <f t="shared" si="170"/>
        <v>3.1826591544496616E-2</v>
      </c>
    </row>
    <row r="1215" spans="1:36" ht="16">
      <c r="A1215" t="s">
        <v>124</v>
      </c>
      <c r="B1215" t="s">
        <v>125</v>
      </c>
      <c r="C1215" t="s">
        <v>13</v>
      </c>
      <c r="D1215" t="s">
        <v>14</v>
      </c>
      <c r="E1215">
        <v>55</v>
      </c>
      <c r="F1215">
        <v>28.109000000000002</v>
      </c>
      <c r="G1215">
        <v>2228.6</v>
      </c>
      <c r="H1215" t="s">
        <v>38</v>
      </c>
      <c r="I1215">
        <v>7402.043525600001</v>
      </c>
      <c r="J1215">
        <v>8.587088259649736</v>
      </c>
      <c r="K1215" s="13">
        <f t="shared" si="162"/>
        <v>9.231275582605095</v>
      </c>
      <c r="M1215" t="s">
        <v>151</v>
      </c>
      <c r="N1215" t="s">
        <v>152</v>
      </c>
      <c r="O1215" t="s">
        <v>148</v>
      </c>
      <c r="P1215" t="s">
        <v>150</v>
      </c>
      <c r="Q1215">
        <v>4</v>
      </c>
      <c r="R1215">
        <v>2</v>
      </c>
      <c r="S1215" t="s">
        <v>125</v>
      </c>
      <c r="T1215" t="s">
        <v>38</v>
      </c>
      <c r="U1215">
        <v>1.8259301184609398</v>
      </c>
      <c r="V1215" s="14">
        <v>13.3</v>
      </c>
      <c r="W1215" s="15">
        <v>818.19799999999998</v>
      </c>
      <c r="X1215" s="15">
        <v>504.44940000000003</v>
      </c>
      <c r="Y1215" s="15">
        <f t="shared" si="163"/>
        <v>0.61653707293344651</v>
      </c>
      <c r="Z1215" s="12">
        <f t="shared" si="164"/>
        <v>8.1999430700148395</v>
      </c>
      <c r="AA1215">
        <v>7.0323221304331138</v>
      </c>
      <c r="AB1215">
        <f t="shared" si="165"/>
        <v>0.8576062138953835</v>
      </c>
      <c r="AC1215">
        <f t="shared" si="166"/>
        <v>1.1660363273930132</v>
      </c>
      <c r="AD1215">
        <f t="shared" si="167"/>
        <v>2.1291008494064836</v>
      </c>
      <c r="AE1215">
        <v>995</v>
      </c>
      <c r="AF1215">
        <f t="shared" si="168"/>
        <v>2.139799848649732E-3</v>
      </c>
      <c r="AG1215">
        <v>2000</v>
      </c>
      <c r="AH1215">
        <v>10.275</v>
      </c>
      <c r="AI1215">
        <f t="shared" si="169"/>
        <v>0.41650605326515461</v>
      </c>
      <c r="AJ1215">
        <f t="shared" si="170"/>
        <v>3.8448821595138384E-2</v>
      </c>
    </row>
    <row r="1216" spans="1:36" ht="16">
      <c r="A1216" t="s">
        <v>124</v>
      </c>
      <c r="B1216" t="s">
        <v>125</v>
      </c>
      <c r="C1216" t="s">
        <v>13</v>
      </c>
      <c r="D1216" t="s">
        <v>14</v>
      </c>
      <c r="E1216">
        <v>56</v>
      </c>
      <c r="F1216">
        <v>1.4870000000000001</v>
      </c>
      <c r="G1216">
        <v>2243.8000000000002</v>
      </c>
      <c r="H1216" t="s">
        <v>39</v>
      </c>
      <c r="I1216">
        <v>3094.8424607999996</v>
      </c>
      <c r="J1216">
        <v>4.3777370535047524</v>
      </c>
      <c r="K1216" s="13">
        <f t="shared" si="162"/>
        <v>4.722460023436911</v>
      </c>
      <c r="M1216" t="s">
        <v>151</v>
      </c>
      <c r="N1216" t="s">
        <v>152</v>
      </c>
      <c r="O1216" t="s">
        <v>148</v>
      </c>
      <c r="P1216" t="s">
        <v>150</v>
      </c>
      <c r="Q1216">
        <v>4</v>
      </c>
      <c r="R1216">
        <v>2</v>
      </c>
      <c r="S1216" t="s">
        <v>125</v>
      </c>
      <c r="T1216" t="s">
        <v>39</v>
      </c>
      <c r="U1216">
        <v>9.6593905373774144E-2</v>
      </c>
      <c r="V1216" s="14">
        <v>13.3</v>
      </c>
      <c r="W1216" s="15">
        <v>818.19799999999998</v>
      </c>
      <c r="X1216" s="15">
        <v>504.44940000000003</v>
      </c>
      <c r="Y1216" s="15">
        <f t="shared" si="163"/>
        <v>0.61653707293344651</v>
      </c>
      <c r="Z1216" s="12">
        <f t="shared" si="164"/>
        <v>8.1999430700148395</v>
      </c>
      <c r="AA1216">
        <v>7.0323221304331138</v>
      </c>
      <c r="AB1216">
        <f t="shared" si="165"/>
        <v>0.8576062138953835</v>
      </c>
      <c r="AC1216">
        <f t="shared" si="166"/>
        <v>1.1660363273930132</v>
      </c>
      <c r="AD1216">
        <f t="shared" si="167"/>
        <v>0.11263200267058385</v>
      </c>
      <c r="AE1216">
        <v>995</v>
      </c>
      <c r="AF1216">
        <f t="shared" si="168"/>
        <v>1.1319799263375261E-4</v>
      </c>
      <c r="AG1216">
        <v>2000</v>
      </c>
      <c r="AH1216">
        <v>10.275</v>
      </c>
      <c r="AI1216">
        <f t="shared" si="169"/>
        <v>2.2033672532117295E-2</v>
      </c>
      <c r="AJ1216">
        <f t="shared" si="170"/>
        <v>1.0405313770242388E-3</v>
      </c>
    </row>
    <row r="1217" spans="1:36" ht="16">
      <c r="A1217" t="s">
        <v>124</v>
      </c>
      <c r="B1217" t="s">
        <v>125</v>
      </c>
      <c r="C1217" t="s">
        <v>13</v>
      </c>
      <c r="D1217" t="s">
        <v>14</v>
      </c>
      <c r="E1217">
        <v>57</v>
      </c>
      <c r="F1217">
        <v>0.32700000000000001</v>
      </c>
      <c r="G1217">
        <v>2246.5</v>
      </c>
      <c r="I1217">
        <v>6368.4890728</v>
      </c>
      <c r="J1217">
        <v>7.6111691244694075</v>
      </c>
      <c r="K1217" s="13">
        <f t="shared" si="162"/>
        <v>8.1887030620173444</v>
      </c>
      <c r="M1217" t="s">
        <v>151</v>
      </c>
      <c r="N1217" t="s">
        <v>152</v>
      </c>
      <c r="O1217" t="s">
        <v>148</v>
      </c>
      <c r="P1217" t="s">
        <v>150</v>
      </c>
      <c r="Q1217">
        <v>4</v>
      </c>
      <c r="R1217">
        <v>2</v>
      </c>
      <c r="S1217" t="s">
        <v>125</v>
      </c>
      <c r="U1217">
        <v>2.124156493424623E-2</v>
      </c>
      <c r="V1217" s="14">
        <v>13.3</v>
      </c>
      <c r="W1217" s="15">
        <v>818.19799999999998</v>
      </c>
      <c r="X1217" s="15">
        <v>504.44940000000003</v>
      </c>
      <c r="Y1217" s="15">
        <f t="shared" si="163"/>
        <v>0.61653707293344651</v>
      </c>
      <c r="Z1217" s="12">
        <f t="shared" si="164"/>
        <v>8.1999430700148395</v>
      </c>
      <c r="AA1217">
        <v>7.0323221304331138</v>
      </c>
      <c r="AB1217">
        <f t="shared" si="165"/>
        <v>0.8576062138953835</v>
      </c>
      <c r="AC1217">
        <f t="shared" si="166"/>
        <v>1.1660363273930132</v>
      </c>
      <c r="AD1217">
        <f t="shared" si="167"/>
        <v>2.4768436364008686E-2</v>
      </c>
      <c r="AE1217">
        <v>995</v>
      </c>
      <c r="AF1217">
        <f t="shared" si="168"/>
        <v>2.4892900868350439E-5</v>
      </c>
      <c r="AG1217">
        <v>2000</v>
      </c>
      <c r="AH1217">
        <v>10.275</v>
      </c>
      <c r="AI1217">
        <f t="shared" si="169"/>
        <v>4.8453335023553165E-3</v>
      </c>
      <c r="AJ1217">
        <f t="shared" si="170"/>
        <v>3.9676997287232203E-4</v>
      </c>
    </row>
    <row r="1218" spans="1:36" ht="16">
      <c r="A1218" t="s">
        <v>124</v>
      </c>
      <c r="B1218" t="s">
        <v>125</v>
      </c>
      <c r="C1218" t="s">
        <v>13</v>
      </c>
      <c r="D1218" t="s">
        <v>14</v>
      </c>
      <c r="E1218">
        <v>58</v>
      </c>
      <c r="F1218">
        <v>5.0049999999999999</v>
      </c>
      <c r="G1218">
        <v>2255.6999999999998</v>
      </c>
      <c r="H1218" t="s">
        <v>40</v>
      </c>
      <c r="I1218">
        <v>4016.9057875999997</v>
      </c>
      <c r="J1218">
        <v>5.3111462655525301</v>
      </c>
      <c r="K1218" s="13">
        <f t="shared" ref="K1218:K1281" si="171">((J1218*13.003355)/(((100-J1218)*12.0107)+(J1218*13.003355)))*100</f>
        <v>5.7249695830772591</v>
      </c>
      <c r="M1218" t="s">
        <v>151</v>
      </c>
      <c r="N1218" t="s">
        <v>152</v>
      </c>
      <c r="O1218" t="s">
        <v>148</v>
      </c>
      <c r="P1218" t="s">
        <v>150</v>
      </c>
      <c r="Q1218">
        <v>4</v>
      </c>
      <c r="R1218">
        <v>2</v>
      </c>
      <c r="S1218" t="s">
        <v>125</v>
      </c>
      <c r="T1218" t="s">
        <v>40</v>
      </c>
      <c r="U1218">
        <v>0.32511936543089409</v>
      </c>
      <c r="V1218" s="14">
        <v>13.3</v>
      </c>
      <c r="W1218" s="15">
        <v>818.19799999999998</v>
      </c>
      <c r="X1218" s="15">
        <v>504.44940000000003</v>
      </c>
      <c r="Y1218" s="15">
        <f t="shared" ref="Y1218:Y1281" si="172">X1218/W1218</f>
        <v>0.61653707293344651</v>
      </c>
      <c r="Z1218" s="12">
        <f t="shared" ref="Z1218:Z1281" si="173">V1218*Y1218</f>
        <v>8.1999430700148395</v>
      </c>
      <c r="AA1218">
        <v>7.0323221304331138</v>
      </c>
      <c r="AB1218">
        <f t="shared" ref="AB1218:AB1281" si="174">AA1218/Z1218</f>
        <v>0.8576062138953835</v>
      </c>
      <c r="AC1218">
        <f t="shared" ref="AC1218:AC1281" si="175">1/AB1218</f>
        <v>1.1660363273930132</v>
      </c>
      <c r="AD1218">
        <f t="shared" ref="AD1218:AD1281" si="176">U1218*AC1218</f>
        <v>0.37910099083138671</v>
      </c>
      <c r="AE1218">
        <v>995</v>
      </c>
      <c r="AF1218">
        <f t="shared" ref="AF1218:AF1281" si="177">AD1218/AE1218</f>
        <v>3.8100602093606704E-4</v>
      </c>
      <c r="AG1218">
        <v>2000</v>
      </c>
      <c r="AH1218">
        <v>10.275</v>
      </c>
      <c r="AI1218">
        <f t="shared" ref="AI1218:AI1281" si="178">AF1218*AG1218/AH1218</f>
        <v>7.4161755899964391E-2</v>
      </c>
      <c r="AJ1218">
        <f t="shared" ref="AJ1218:AJ1281" si="179">AI1218*(K1218/100)</f>
        <v>4.2457379675489657E-3</v>
      </c>
    </row>
    <row r="1219" spans="1:36" ht="16">
      <c r="A1219" t="s">
        <v>124</v>
      </c>
      <c r="B1219" t="s">
        <v>125</v>
      </c>
      <c r="C1219" t="s">
        <v>13</v>
      </c>
      <c r="D1219" t="s">
        <v>14</v>
      </c>
      <c r="E1219">
        <v>59</v>
      </c>
      <c r="F1219">
        <v>3.5419999999999998</v>
      </c>
      <c r="G1219">
        <v>2265.8000000000002</v>
      </c>
      <c r="I1219">
        <v>5372.8608908000006</v>
      </c>
      <c r="J1219">
        <v>6.6511517933846811</v>
      </c>
      <c r="K1219" s="13">
        <f t="shared" si="171"/>
        <v>7.1614864391528545</v>
      </c>
      <c r="M1219" t="s">
        <v>151</v>
      </c>
      <c r="N1219" t="s">
        <v>152</v>
      </c>
      <c r="O1219" t="s">
        <v>148</v>
      </c>
      <c r="P1219" t="s">
        <v>150</v>
      </c>
      <c r="Q1219">
        <v>4</v>
      </c>
      <c r="R1219">
        <v>2</v>
      </c>
      <c r="S1219" t="s">
        <v>125</v>
      </c>
      <c r="U1219">
        <v>0.23008447399724813</v>
      </c>
      <c r="V1219" s="14">
        <v>13.3</v>
      </c>
      <c r="W1219" s="15">
        <v>818.19799999999998</v>
      </c>
      <c r="X1219" s="15">
        <v>504.44940000000003</v>
      </c>
      <c r="Y1219" s="15">
        <f t="shared" si="172"/>
        <v>0.61653707293344651</v>
      </c>
      <c r="Z1219" s="12">
        <f t="shared" si="173"/>
        <v>8.1999430700148395</v>
      </c>
      <c r="AA1219">
        <v>7.0323221304331138</v>
      </c>
      <c r="AB1219">
        <f t="shared" si="174"/>
        <v>0.8576062138953835</v>
      </c>
      <c r="AC1219">
        <f t="shared" si="175"/>
        <v>1.1660363273930132</v>
      </c>
      <c r="AD1219">
        <f t="shared" si="176"/>
        <v>0.26828685504990446</v>
      </c>
      <c r="AE1219">
        <v>995</v>
      </c>
      <c r="AF1219">
        <f t="shared" si="177"/>
        <v>2.69635030200909E-4</v>
      </c>
      <c r="AG1219">
        <v>2000</v>
      </c>
      <c r="AH1219">
        <v>10.275</v>
      </c>
      <c r="AI1219">
        <f t="shared" si="178"/>
        <v>5.2483704175359414E-2</v>
      </c>
      <c r="AJ1219">
        <f t="shared" si="179"/>
        <v>3.758613357283465E-3</v>
      </c>
    </row>
    <row r="1220" spans="1:36" ht="16">
      <c r="A1220" t="s">
        <v>124</v>
      </c>
      <c r="B1220" t="s">
        <v>125</v>
      </c>
      <c r="C1220" t="s">
        <v>13</v>
      </c>
      <c r="D1220" t="s">
        <v>14</v>
      </c>
      <c r="E1220">
        <v>60</v>
      </c>
      <c r="F1220">
        <v>1.919</v>
      </c>
      <c r="G1220">
        <v>2282.6999999999998</v>
      </c>
      <c r="H1220" t="s">
        <v>51</v>
      </c>
      <c r="I1220">
        <v>2799.2136907999998</v>
      </c>
      <c r="J1220">
        <v>4.0745623509862474</v>
      </c>
      <c r="K1220" s="13">
        <f t="shared" si="171"/>
        <v>4.396509609487496</v>
      </c>
      <c r="M1220" t="s">
        <v>151</v>
      </c>
      <c r="N1220" t="s">
        <v>152</v>
      </c>
      <c r="O1220" t="s">
        <v>148</v>
      </c>
      <c r="P1220" t="s">
        <v>150</v>
      </c>
      <c r="Q1220">
        <v>4</v>
      </c>
      <c r="R1220">
        <v>2</v>
      </c>
      <c r="S1220" t="s">
        <v>125</v>
      </c>
      <c r="T1220" t="s">
        <v>51</v>
      </c>
      <c r="U1220">
        <v>0.12465615629608108</v>
      </c>
      <c r="V1220" s="14">
        <v>13.3</v>
      </c>
      <c r="W1220" s="15">
        <v>818.19799999999998</v>
      </c>
      <c r="X1220" s="15">
        <v>504.44940000000003</v>
      </c>
      <c r="Y1220" s="15">
        <f t="shared" si="172"/>
        <v>0.61653707293344651</v>
      </c>
      <c r="Z1220" s="12">
        <f t="shared" si="173"/>
        <v>8.1999430700148395</v>
      </c>
      <c r="AA1220">
        <v>7.0323221304331138</v>
      </c>
      <c r="AB1220">
        <f t="shared" si="174"/>
        <v>0.8576062138953835</v>
      </c>
      <c r="AC1220">
        <f t="shared" si="175"/>
        <v>1.1660363273930132</v>
      </c>
      <c r="AD1220">
        <f t="shared" si="176"/>
        <v>0.14535360667441183</v>
      </c>
      <c r="AE1220">
        <v>995</v>
      </c>
      <c r="AF1220">
        <f t="shared" si="177"/>
        <v>1.460840268084541E-4</v>
      </c>
      <c r="AG1220">
        <v>2000</v>
      </c>
      <c r="AH1220">
        <v>10.275</v>
      </c>
      <c r="AI1220">
        <f t="shared" si="178"/>
        <v>2.8434847067338998E-2</v>
      </c>
      <c r="AJ1220">
        <f t="shared" si="179"/>
        <v>1.2501407837586325E-3</v>
      </c>
    </row>
    <row r="1221" spans="1:36" ht="16">
      <c r="A1221" t="s">
        <v>124</v>
      </c>
      <c r="B1221" t="s">
        <v>125</v>
      </c>
      <c r="C1221" t="s">
        <v>13</v>
      </c>
      <c r="D1221" t="s">
        <v>14</v>
      </c>
      <c r="E1221">
        <v>61</v>
      </c>
      <c r="F1221">
        <v>0.44</v>
      </c>
      <c r="G1221">
        <v>2304.1999999999998</v>
      </c>
      <c r="I1221">
        <v>1288.2419247999999</v>
      </c>
      <c r="J1221">
        <v>2.4945056055675647</v>
      </c>
      <c r="K1221" s="13">
        <f t="shared" si="171"/>
        <v>2.69511402091634</v>
      </c>
      <c r="M1221" t="s">
        <v>151</v>
      </c>
      <c r="N1221" t="s">
        <v>152</v>
      </c>
      <c r="O1221" t="s">
        <v>148</v>
      </c>
      <c r="P1221" t="s">
        <v>150</v>
      </c>
      <c r="Q1221">
        <v>4</v>
      </c>
      <c r="R1221">
        <v>2</v>
      </c>
      <c r="S1221" t="s">
        <v>125</v>
      </c>
      <c r="U1221">
        <v>2.8581922235683E-2</v>
      </c>
      <c r="V1221" s="14">
        <v>13.3</v>
      </c>
      <c r="W1221" s="15">
        <v>818.19799999999998</v>
      </c>
      <c r="X1221" s="15">
        <v>504.44940000000003</v>
      </c>
      <c r="Y1221" s="15">
        <f t="shared" si="172"/>
        <v>0.61653707293344651</v>
      </c>
      <c r="Z1221" s="12">
        <f t="shared" si="173"/>
        <v>8.1999430700148395</v>
      </c>
      <c r="AA1221">
        <v>7.0323221304331138</v>
      </c>
      <c r="AB1221">
        <f t="shared" si="174"/>
        <v>0.8576062138953835</v>
      </c>
      <c r="AC1221">
        <f t="shared" si="175"/>
        <v>1.1660363273930132</v>
      </c>
      <c r="AD1221">
        <f t="shared" si="176"/>
        <v>3.3327559633528507E-2</v>
      </c>
      <c r="AE1221">
        <v>995</v>
      </c>
      <c r="AF1221">
        <f t="shared" si="177"/>
        <v>3.3495034807566338E-5</v>
      </c>
      <c r="AG1221">
        <v>2000</v>
      </c>
      <c r="AH1221">
        <v>10.275</v>
      </c>
      <c r="AI1221">
        <f t="shared" si="178"/>
        <v>6.5197148043924747E-3</v>
      </c>
      <c r="AJ1221">
        <f t="shared" si="179"/>
        <v>1.7571374781693991E-4</v>
      </c>
    </row>
    <row r="1222" spans="1:36" ht="16">
      <c r="A1222" t="s">
        <v>124</v>
      </c>
      <c r="B1222" t="s">
        <v>125</v>
      </c>
      <c r="C1222" t="s">
        <v>13</v>
      </c>
      <c r="D1222" t="s">
        <v>14</v>
      </c>
      <c r="E1222">
        <v>62</v>
      </c>
      <c r="F1222">
        <v>8.7420000000000009</v>
      </c>
      <c r="G1222">
        <v>2322.6</v>
      </c>
      <c r="I1222">
        <v>19743.756601600002</v>
      </c>
      <c r="J1222">
        <v>18.825991479958752</v>
      </c>
      <c r="K1222" s="13">
        <f t="shared" si="171"/>
        <v>20.069645595696773</v>
      </c>
      <c r="M1222" t="s">
        <v>151</v>
      </c>
      <c r="N1222" t="s">
        <v>152</v>
      </c>
      <c r="O1222" t="s">
        <v>148</v>
      </c>
      <c r="P1222" t="s">
        <v>150</v>
      </c>
      <c r="Q1222">
        <v>4</v>
      </c>
      <c r="R1222">
        <v>2</v>
      </c>
      <c r="S1222" t="s">
        <v>125</v>
      </c>
      <c r="U1222">
        <v>0.56787082769168362</v>
      </c>
      <c r="V1222" s="14">
        <v>13.3</v>
      </c>
      <c r="W1222" s="15">
        <v>818.19799999999998</v>
      </c>
      <c r="X1222" s="15">
        <v>504.44940000000003</v>
      </c>
      <c r="Y1222" s="15">
        <f t="shared" si="172"/>
        <v>0.61653707293344651</v>
      </c>
      <c r="Z1222" s="12">
        <f t="shared" si="173"/>
        <v>8.1999430700148395</v>
      </c>
      <c r="AA1222">
        <v>7.0323221304331138</v>
      </c>
      <c r="AB1222">
        <f t="shared" si="174"/>
        <v>0.8576062138953835</v>
      </c>
      <c r="AC1222">
        <f t="shared" si="175"/>
        <v>1.1660363273930132</v>
      </c>
      <c r="AD1222">
        <f t="shared" si="176"/>
        <v>0.66215801435524135</v>
      </c>
      <c r="AE1222">
        <v>995</v>
      </c>
      <c r="AF1222">
        <f t="shared" si="177"/>
        <v>6.6548544156305668E-4</v>
      </c>
      <c r="AG1222">
        <v>2000</v>
      </c>
      <c r="AH1222">
        <v>10.275</v>
      </c>
      <c r="AI1222">
        <f t="shared" si="178"/>
        <v>0.12953487913636139</v>
      </c>
      <c r="AJ1222">
        <f t="shared" si="179"/>
        <v>2.5997191165481891E-2</v>
      </c>
    </row>
    <row r="1223" spans="1:36" ht="16">
      <c r="A1223" t="s">
        <v>124</v>
      </c>
      <c r="B1223" t="s">
        <v>125</v>
      </c>
      <c r="C1223" t="s">
        <v>13</v>
      </c>
      <c r="D1223" t="s">
        <v>14</v>
      </c>
      <c r="E1223">
        <v>63</v>
      </c>
      <c r="F1223">
        <v>0.69899999999999995</v>
      </c>
      <c r="G1223">
        <v>2344.1</v>
      </c>
      <c r="H1223" t="s">
        <v>24</v>
      </c>
      <c r="I1223">
        <v>3009.9802347999998</v>
      </c>
      <c r="J1223">
        <v>4.2909049936675325</v>
      </c>
      <c r="K1223" s="13">
        <f t="shared" si="171"/>
        <v>4.629121420725439</v>
      </c>
      <c r="M1223" t="s">
        <v>151</v>
      </c>
      <c r="N1223" t="s">
        <v>152</v>
      </c>
      <c r="O1223" t="s">
        <v>148</v>
      </c>
      <c r="P1223" t="s">
        <v>150</v>
      </c>
      <c r="Q1223">
        <v>4</v>
      </c>
      <c r="R1223">
        <v>2</v>
      </c>
      <c r="S1223" t="s">
        <v>125</v>
      </c>
      <c r="T1223" t="s">
        <v>24</v>
      </c>
      <c r="U1223">
        <v>4.5406281006232764E-2</v>
      </c>
      <c r="V1223" s="14">
        <v>13.3</v>
      </c>
      <c r="W1223" s="15">
        <v>818.19799999999998</v>
      </c>
      <c r="X1223" s="15">
        <v>504.44940000000003</v>
      </c>
      <c r="Y1223" s="15">
        <f t="shared" si="172"/>
        <v>0.61653707293344651</v>
      </c>
      <c r="Z1223" s="12">
        <f t="shared" si="173"/>
        <v>8.1999430700148395</v>
      </c>
      <c r="AA1223">
        <v>7.0323221304331138</v>
      </c>
      <c r="AB1223">
        <f t="shared" si="174"/>
        <v>0.8576062138953835</v>
      </c>
      <c r="AC1223">
        <f t="shared" si="175"/>
        <v>1.1660363273930132</v>
      </c>
      <c r="AD1223">
        <f t="shared" si="176"/>
        <v>5.2945373145082783E-2</v>
      </c>
      <c r="AE1223">
        <v>995</v>
      </c>
      <c r="AF1223">
        <f t="shared" si="177"/>
        <v>5.3211430296565614E-5</v>
      </c>
      <c r="AG1223">
        <v>2000</v>
      </c>
      <c r="AH1223">
        <v>10.275</v>
      </c>
      <c r="AI1223">
        <f t="shared" si="178"/>
        <v>1.0357456018796226E-2</v>
      </c>
      <c r="AJ1223">
        <f t="shared" si="179"/>
        <v>4.7945921520831238E-4</v>
      </c>
    </row>
    <row r="1224" spans="1:36" ht="16">
      <c r="A1224" t="s">
        <v>124</v>
      </c>
      <c r="B1224" t="s">
        <v>125</v>
      </c>
      <c r="C1224" t="s">
        <v>13</v>
      </c>
      <c r="D1224" t="s">
        <v>14</v>
      </c>
      <c r="E1224">
        <v>64</v>
      </c>
      <c r="F1224">
        <v>0.50600000000000001</v>
      </c>
      <c r="G1224">
        <v>2354.6</v>
      </c>
      <c r="H1224" t="s">
        <v>66</v>
      </c>
      <c r="I1224">
        <v>1405.8936827999999</v>
      </c>
      <c r="J1224">
        <v>2.6194030060584277</v>
      </c>
      <c r="K1224" s="13">
        <f t="shared" si="171"/>
        <v>2.8297641836579568</v>
      </c>
      <c r="M1224" t="s">
        <v>151</v>
      </c>
      <c r="N1224" t="s">
        <v>152</v>
      </c>
      <c r="O1224" t="s">
        <v>148</v>
      </c>
      <c r="P1224" t="s">
        <v>150</v>
      </c>
      <c r="Q1224">
        <v>4</v>
      </c>
      <c r="R1224">
        <v>2</v>
      </c>
      <c r="S1224" t="s">
        <v>125</v>
      </c>
      <c r="T1224" t="s">
        <v>66</v>
      </c>
      <c r="U1224">
        <v>3.2869210571035451E-2</v>
      </c>
      <c r="V1224" s="14">
        <v>13.3</v>
      </c>
      <c r="W1224" s="15">
        <v>818.19799999999998</v>
      </c>
      <c r="X1224" s="15">
        <v>504.44940000000003</v>
      </c>
      <c r="Y1224" s="15">
        <f t="shared" si="172"/>
        <v>0.61653707293344651</v>
      </c>
      <c r="Z1224" s="12">
        <f t="shared" si="173"/>
        <v>8.1999430700148395</v>
      </c>
      <c r="AA1224">
        <v>7.0323221304331138</v>
      </c>
      <c r="AB1224">
        <f t="shared" si="174"/>
        <v>0.8576062138953835</v>
      </c>
      <c r="AC1224">
        <f t="shared" si="175"/>
        <v>1.1660363273930132</v>
      </c>
      <c r="AD1224">
        <f t="shared" si="176"/>
        <v>3.8326693578557787E-2</v>
      </c>
      <c r="AE1224">
        <v>995</v>
      </c>
      <c r="AF1224">
        <f t="shared" si="177"/>
        <v>3.8519290028701293E-5</v>
      </c>
      <c r="AG1224">
        <v>2000</v>
      </c>
      <c r="AH1224">
        <v>10.275</v>
      </c>
      <c r="AI1224">
        <f t="shared" si="178"/>
        <v>7.4976720250513468E-3</v>
      </c>
      <c r="AJ1224">
        <f t="shared" si="179"/>
        <v>2.1216643757304525E-4</v>
      </c>
    </row>
    <row r="1225" spans="1:36" ht="16">
      <c r="A1225" t="s">
        <v>124</v>
      </c>
      <c r="B1225" t="s">
        <v>125</v>
      </c>
      <c r="C1225" t="s">
        <v>13</v>
      </c>
      <c r="D1225" t="s">
        <v>14</v>
      </c>
      <c r="E1225">
        <v>65</v>
      </c>
      <c r="F1225">
        <v>0.81100000000000005</v>
      </c>
      <c r="G1225">
        <v>2366.9</v>
      </c>
      <c r="I1225">
        <v>2259.2640436000002</v>
      </c>
      <c r="J1225">
        <v>3.5158393747287757</v>
      </c>
      <c r="K1225" s="13">
        <f t="shared" si="171"/>
        <v>3.7953864417697067</v>
      </c>
      <c r="M1225" t="s">
        <v>151</v>
      </c>
      <c r="N1225" t="s">
        <v>152</v>
      </c>
      <c r="O1225" t="s">
        <v>148</v>
      </c>
      <c r="P1225" t="s">
        <v>150</v>
      </c>
      <c r="Q1225">
        <v>4</v>
      </c>
      <c r="R1225">
        <v>2</v>
      </c>
      <c r="S1225" t="s">
        <v>125</v>
      </c>
      <c r="U1225">
        <v>5.2681679393497535E-2</v>
      </c>
      <c r="V1225" s="14">
        <v>13.3</v>
      </c>
      <c r="W1225" s="15">
        <v>818.19799999999998</v>
      </c>
      <c r="X1225" s="15">
        <v>504.44940000000003</v>
      </c>
      <c r="Y1225" s="15">
        <f t="shared" si="172"/>
        <v>0.61653707293344651</v>
      </c>
      <c r="Z1225" s="12">
        <f t="shared" si="173"/>
        <v>8.1999430700148395</v>
      </c>
      <c r="AA1225">
        <v>7.0323221304331138</v>
      </c>
      <c r="AB1225">
        <f t="shared" si="174"/>
        <v>0.8576062138953835</v>
      </c>
      <c r="AC1225">
        <f t="shared" si="175"/>
        <v>1.1660363273930132</v>
      </c>
      <c r="AD1225">
        <f t="shared" si="176"/>
        <v>6.1428751960890052E-2</v>
      </c>
      <c r="AE1225">
        <v>995</v>
      </c>
      <c r="AF1225">
        <f t="shared" si="177"/>
        <v>6.1737439156673424E-5</v>
      </c>
      <c r="AG1225">
        <v>2000</v>
      </c>
      <c r="AH1225">
        <v>10.275</v>
      </c>
      <c r="AI1225">
        <f t="shared" si="178"/>
        <v>1.201701978718704E-2</v>
      </c>
      <c r="AJ1225">
        <f t="shared" si="179"/>
        <v>4.560923397076798E-4</v>
      </c>
    </row>
    <row r="1226" spans="1:36" ht="16">
      <c r="A1226" t="s">
        <v>124</v>
      </c>
      <c r="B1226" t="s">
        <v>125</v>
      </c>
      <c r="C1226" t="s">
        <v>13</v>
      </c>
      <c r="D1226" t="s">
        <v>14</v>
      </c>
      <c r="E1226">
        <v>66</v>
      </c>
      <c r="F1226">
        <v>0.65500000000000003</v>
      </c>
      <c r="G1226">
        <v>2376.6999999999998</v>
      </c>
      <c r="I1226">
        <v>1259.2965503999999</v>
      </c>
      <c r="J1226">
        <v>2.4637284934149526</v>
      </c>
      <c r="K1226" s="13">
        <f t="shared" si="171"/>
        <v>2.6619293809587132</v>
      </c>
      <c r="M1226" t="s">
        <v>151</v>
      </c>
      <c r="N1226" t="s">
        <v>152</v>
      </c>
      <c r="O1226" t="s">
        <v>148</v>
      </c>
      <c r="P1226" t="s">
        <v>150</v>
      </c>
      <c r="Q1226">
        <v>4</v>
      </c>
      <c r="R1226">
        <v>2</v>
      </c>
      <c r="S1226" t="s">
        <v>125</v>
      </c>
      <c r="U1226">
        <v>4.2548088782664466E-2</v>
      </c>
      <c r="V1226" s="14">
        <v>13.3</v>
      </c>
      <c r="W1226" s="15">
        <v>818.19799999999998</v>
      </c>
      <c r="X1226" s="15">
        <v>504.44940000000003</v>
      </c>
      <c r="Y1226" s="15">
        <f t="shared" si="172"/>
        <v>0.61653707293344651</v>
      </c>
      <c r="Z1226" s="12">
        <f t="shared" si="173"/>
        <v>8.1999430700148395</v>
      </c>
      <c r="AA1226">
        <v>7.0323221304331138</v>
      </c>
      <c r="AB1226">
        <f t="shared" si="174"/>
        <v>0.8576062138953835</v>
      </c>
      <c r="AC1226">
        <f t="shared" si="175"/>
        <v>1.1660363273930132</v>
      </c>
      <c r="AD1226">
        <f t="shared" si="176"/>
        <v>4.9612617181729934E-2</v>
      </c>
      <c r="AE1226">
        <v>995</v>
      </c>
      <c r="AF1226">
        <f t="shared" si="177"/>
        <v>4.9861926815808977E-5</v>
      </c>
      <c r="AG1226">
        <v>2000</v>
      </c>
      <c r="AH1226">
        <v>10.275</v>
      </c>
      <c r="AI1226">
        <f t="shared" si="178"/>
        <v>9.7054845383569774E-3</v>
      </c>
      <c r="AJ1226">
        <f t="shared" si="179"/>
        <v>2.5835314449092949E-4</v>
      </c>
    </row>
    <row r="1227" spans="1:36" ht="16">
      <c r="A1227" t="s">
        <v>124</v>
      </c>
      <c r="B1227" t="s">
        <v>125</v>
      </c>
      <c r="C1227" t="s">
        <v>13</v>
      </c>
      <c r="D1227" t="s">
        <v>14</v>
      </c>
      <c r="E1227">
        <v>67</v>
      </c>
      <c r="F1227">
        <v>1.353</v>
      </c>
      <c r="G1227">
        <v>2392.1999999999998</v>
      </c>
      <c r="H1227" t="s">
        <v>41</v>
      </c>
      <c r="I1227">
        <v>4567.4033579999996</v>
      </c>
      <c r="J1227">
        <v>5.8597805321593031</v>
      </c>
      <c r="K1227" s="13">
        <f t="shared" si="171"/>
        <v>6.3135010045528297</v>
      </c>
      <c r="M1227" t="s">
        <v>151</v>
      </c>
      <c r="N1227" t="s">
        <v>152</v>
      </c>
      <c r="O1227" t="s">
        <v>148</v>
      </c>
      <c r="P1227" t="s">
        <v>150</v>
      </c>
      <c r="Q1227">
        <v>4</v>
      </c>
      <c r="R1227">
        <v>2</v>
      </c>
      <c r="S1227" t="s">
        <v>125</v>
      </c>
      <c r="T1227" t="s">
        <v>41</v>
      </c>
      <c r="U1227">
        <v>8.788941087472521E-2</v>
      </c>
      <c r="V1227" s="14">
        <v>13.3</v>
      </c>
      <c r="W1227" s="15">
        <v>818.19799999999998</v>
      </c>
      <c r="X1227" s="15">
        <v>504.44940000000003</v>
      </c>
      <c r="Y1227" s="15">
        <f t="shared" si="172"/>
        <v>0.61653707293344651</v>
      </c>
      <c r="Z1227" s="12">
        <f t="shared" si="173"/>
        <v>8.1999430700148395</v>
      </c>
      <c r="AA1227">
        <v>7.0323221304331138</v>
      </c>
      <c r="AB1227">
        <f t="shared" si="174"/>
        <v>0.8576062138953835</v>
      </c>
      <c r="AC1227">
        <f t="shared" si="175"/>
        <v>1.1660363273930132</v>
      </c>
      <c r="AD1227">
        <f t="shared" si="176"/>
        <v>0.10248224587310015</v>
      </c>
      <c r="AE1227">
        <v>995</v>
      </c>
      <c r="AF1227">
        <f t="shared" si="177"/>
        <v>1.0299723203326648E-4</v>
      </c>
      <c r="AG1227">
        <v>2000</v>
      </c>
      <c r="AH1227">
        <v>10.275</v>
      </c>
      <c r="AI1227">
        <f t="shared" si="178"/>
        <v>2.0048123023506857E-2</v>
      </c>
      <c r="AJ1227">
        <f t="shared" si="179"/>
        <v>1.2657384484830924E-3</v>
      </c>
    </row>
    <row r="1228" spans="1:36" ht="16">
      <c r="A1228" t="s">
        <v>124</v>
      </c>
      <c r="B1228" t="s">
        <v>125</v>
      </c>
      <c r="C1228" t="s">
        <v>13</v>
      </c>
      <c r="D1228" t="s">
        <v>14</v>
      </c>
      <c r="E1228">
        <v>68</v>
      </c>
      <c r="F1228">
        <v>0.63700000000000001</v>
      </c>
      <c r="G1228">
        <v>2395.3000000000002</v>
      </c>
      <c r="I1228">
        <v>3460.7792036000001</v>
      </c>
      <c r="J1228">
        <v>4.7503704608452963</v>
      </c>
      <c r="K1228" s="13">
        <f t="shared" si="171"/>
        <v>5.1228642706524896</v>
      </c>
      <c r="M1228" t="s">
        <v>151</v>
      </c>
      <c r="N1228" t="s">
        <v>152</v>
      </c>
      <c r="O1228" t="s">
        <v>148</v>
      </c>
      <c r="P1228" t="s">
        <v>150</v>
      </c>
      <c r="Q1228">
        <v>4</v>
      </c>
      <c r="R1228">
        <v>2</v>
      </c>
      <c r="S1228" t="s">
        <v>125</v>
      </c>
      <c r="U1228">
        <v>4.1378828327568347E-2</v>
      </c>
      <c r="V1228" s="14">
        <v>13.3</v>
      </c>
      <c r="W1228" s="15">
        <v>818.19799999999998</v>
      </c>
      <c r="X1228" s="15">
        <v>504.44940000000003</v>
      </c>
      <c r="Y1228" s="15">
        <f t="shared" si="172"/>
        <v>0.61653707293344651</v>
      </c>
      <c r="Z1228" s="12">
        <f t="shared" si="173"/>
        <v>8.1999430700148395</v>
      </c>
      <c r="AA1228">
        <v>7.0323221304331138</v>
      </c>
      <c r="AB1228">
        <f t="shared" si="174"/>
        <v>0.8576062138953835</v>
      </c>
      <c r="AC1228">
        <f t="shared" si="175"/>
        <v>1.1660363273930132</v>
      </c>
      <c r="AD1228">
        <f t="shared" si="176"/>
        <v>4.8249217014903777E-2</v>
      </c>
      <c r="AE1228">
        <v>995</v>
      </c>
      <c r="AF1228">
        <f t="shared" si="177"/>
        <v>4.849167539186309E-5</v>
      </c>
      <c r="AG1228">
        <v>2000</v>
      </c>
      <c r="AH1228">
        <v>10.275</v>
      </c>
      <c r="AI1228">
        <f t="shared" si="178"/>
        <v>9.4387689327227412E-3</v>
      </c>
      <c r="AJ1228">
        <f t="shared" si="179"/>
        <v>4.8353532124390067E-4</v>
      </c>
    </row>
    <row r="1229" spans="1:36" ht="16">
      <c r="A1229" t="s">
        <v>124</v>
      </c>
      <c r="B1229" t="s">
        <v>125</v>
      </c>
      <c r="C1229" t="s">
        <v>13</v>
      </c>
      <c r="D1229" t="s">
        <v>14</v>
      </c>
      <c r="E1229">
        <v>69</v>
      </c>
      <c r="F1229">
        <v>19.457999999999998</v>
      </c>
      <c r="G1229">
        <v>2417.1</v>
      </c>
      <c r="H1229" t="s">
        <v>42</v>
      </c>
      <c r="I1229">
        <v>2642.7950523999998</v>
      </c>
      <c r="J1229">
        <v>3.9133721266465495</v>
      </c>
      <c r="K1229" s="13">
        <f t="shared" si="171"/>
        <v>4.2231438271751864</v>
      </c>
      <c r="M1229" t="s">
        <v>151</v>
      </c>
      <c r="N1229" t="s">
        <v>152</v>
      </c>
      <c r="O1229" t="s">
        <v>148</v>
      </c>
      <c r="P1229" t="s">
        <v>150</v>
      </c>
      <c r="Q1229">
        <v>4</v>
      </c>
      <c r="R1229">
        <v>2</v>
      </c>
      <c r="S1229" t="s">
        <v>125</v>
      </c>
      <c r="T1229" t="s">
        <v>42</v>
      </c>
      <c r="U1229">
        <v>1.2639705519589086</v>
      </c>
      <c r="V1229" s="14">
        <v>13.3</v>
      </c>
      <c r="W1229" s="15">
        <v>818.19799999999998</v>
      </c>
      <c r="X1229" s="15">
        <v>504.44940000000003</v>
      </c>
      <c r="Y1229" s="15">
        <f t="shared" si="172"/>
        <v>0.61653707293344651</v>
      </c>
      <c r="Z1229" s="12">
        <f t="shared" si="173"/>
        <v>8.1999430700148395</v>
      </c>
      <c r="AA1229">
        <v>7.0323221304331138</v>
      </c>
      <c r="AB1229">
        <f t="shared" si="174"/>
        <v>0.8576062138953835</v>
      </c>
      <c r="AC1229">
        <f t="shared" si="175"/>
        <v>1.1660363273930132</v>
      </c>
      <c r="AD1229">
        <f t="shared" si="176"/>
        <v>1.4738355803390857</v>
      </c>
      <c r="AE1229">
        <v>995</v>
      </c>
      <c r="AF1229">
        <f t="shared" si="177"/>
        <v>1.4812417892855131E-3</v>
      </c>
      <c r="AG1229">
        <v>2000</v>
      </c>
      <c r="AH1229">
        <v>10.275</v>
      </c>
      <c r="AI1229">
        <f t="shared" si="178"/>
        <v>0.28831956969061084</v>
      </c>
      <c r="AJ1229">
        <f t="shared" si="179"/>
        <v>1.2176150109927092E-2</v>
      </c>
    </row>
    <row r="1230" spans="1:36" ht="16">
      <c r="A1230" t="s">
        <v>124</v>
      </c>
      <c r="B1230" t="s">
        <v>125</v>
      </c>
      <c r="C1230" t="s">
        <v>13</v>
      </c>
      <c r="D1230" t="s">
        <v>14</v>
      </c>
      <c r="E1230">
        <v>70</v>
      </c>
      <c r="F1230">
        <v>108.258</v>
      </c>
      <c r="G1230">
        <v>2435.6999999999998</v>
      </c>
      <c r="H1230" t="s">
        <v>43</v>
      </c>
      <c r="I1230">
        <v>-23.500567999999998</v>
      </c>
      <c r="J1230">
        <v>1.0799650800716969</v>
      </c>
      <c r="K1230" s="13">
        <f t="shared" si="171"/>
        <v>1.168178879146901</v>
      </c>
      <c r="M1230" t="s">
        <v>151</v>
      </c>
      <c r="N1230" t="s">
        <v>152</v>
      </c>
      <c r="O1230" t="s">
        <v>148</v>
      </c>
      <c r="P1230" t="s">
        <v>150</v>
      </c>
      <c r="Q1230">
        <v>4</v>
      </c>
      <c r="R1230">
        <v>2</v>
      </c>
      <c r="S1230" t="s">
        <v>125</v>
      </c>
      <c r="T1230" t="s">
        <v>43</v>
      </c>
      <c r="U1230">
        <v>7.0323221304331138</v>
      </c>
      <c r="V1230" s="14">
        <v>13.3</v>
      </c>
      <c r="W1230" s="15">
        <v>818.19799999999998</v>
      </c>
      <c r="X1230" s="15">
        <v>504.44940000000003</v>
      </c>
      <c r="Y1230" s="15">
        <f t="shared" si="172"/>
        <v>0.61653707293344651</v>
      </c>
      <c r="Z1230" s="12">
        <f t="shared" si="173"/>
        <v>8.1999430700148395</v>
      </c>
      <c r="AA1230">
        <v>7.0323221304331138</v>
      </c>
      <c r="AB1230">
        <f t="shared" si="174"/>
        <v>0.8576062138953835</v>
      </c>
      <c r="AC1230">
        <f t="shared" si="175"/>
        <v>1.1660363273930132</v>
      </c>
      <c r="AD1230">
        <f t="shared" si="176"/>
        <v>8.1999430700148377</v>
      </c>
      <c r="AE1230">
        <v>995</v>
      </c>
      <c r="AF1230">
        <f t="shared" si="177"/>
        <v>8.2411488140852647E-3</v>
      </c>
      <c r="AG1230">
        <v>2000</v>
      </c>
      <c r="AH1230">
        <v>10.275</v>
      </c>
      <c r="AI1230">
        <f t="shared" si="178"/>
        <v>1.6041165574861826</v>
      </c>
      <c r="AJ1230">
        <f t="shared" si="179"/>
        <v>1.8738950821451942E-2</v>
      </c>
    </row>
    <row r="1231" spans="1:36" ht="16">
      <c r="A1231" t="s">
        <v>124</v>
      </c>
      <c r="B1231" t="s">
        <v>125</v>
      </c>
      <c r="C1231" t="s">
        <v>13</v>
      </c>
      <c r="D1231" t="s">
        <v>14</v>
      </c>
      <c r="E1231">
        <v>71</v>
      </c>
      <c r="F1231">
        <v>2.8250000000000002</v>
      </c>
      <c r="G1231">
        <v>2475</v>
      </c>
      <c r="I1231">
        <v>100.729248</v>
      </c>
      <c r="J1231">
        <v>1.2156874835349902</v>
      </c>
      <c r="K1231" s="13">
        <f t="shared" si="171"/>
        <v>1.3148400157343068</v>
      </c>
      <c r="M1231" t="s">
        <v>151</v>
      </c>
      <c r="N1231" t="s">
        <v>152</v>
      </c>
      <c r="O1231" t="s">
        <v>148</v>
      </c>
      <c r="P1231" t="s">
        <v>150</v>
      </c>
      <c r="Q1231">
        <v>4</v>
      </c>
      <c r="R1231">
        <v>2</v>
      </c>
      <c r="S1231" t="s">
        <v>125</v>
      </c>
      <c r="U1231">
        <v>0.18350893253591927</v>
      </c>
      <c r="V1231" s="14">
        <v>13.3</v>
      </c>
      <c r="W1231" s="15">
        <v>818.19799999999998</v>
      </c>
      <c r="X1231" s="15">
        <v>504.44940000000003</v>
      </c>
      <c r="Y1231" s="15">
        <f t="shared" si="172"/>
        <v>0.61653707293344651</v>
      </c>
      <c r="Z1231" s="12">
        <f t="shared" si="173"/>
        <v>8.1999430700148395</v>
      </c>
      <c r="AA1231">
        <v>7.0323221304331138</v>
      </c>
      <c r="AB1231">
        <f t="shared" si="174"/>
        <v>0.8576062138953835</v>
      </c>
      <c r="AC1231">
        <f t="shared" si="175"/>
        <v>1.1660363273930132</v>
      </c>
      <c r="AD1231">
        <f t="shared" si="176"/>
        <v>0.21397808173799554</v>
      </c>
      <c r="AE1231">
        <v>995</v>
      </c>
      <c r="AF1231">
        <f t="shared" si="177"/>
        <v>2.1505334848039752E-4</v>
      </c>
      <c r="AG1231">
        <v>2000</v>
      </c>
      <c r="AH1231">
        <v>10.275</v>
      </c>
      <c r="AI1231">
        <f t="shared" si="178"/>
        <v>4.185953255092896E-2</v>
      </c>
      <c r="AJ1231">
        <f t="shared" si="179"/>
        <v>5.5038588437894152E-4</v>
      </c>
    </row>
    <row r="1232" spans="1:36" ht="16">
      <c r="A1232" t="s">
        <v>124</v>
      </c>
      <c r="B1232" t="s">
        <v>125</v>
      </c>
      <c r="C1232" t="s">
        <v>13</v>
      </c>
      <c r="D1232" t="s">
        <v>14</v>
      </c>
      <c r="E1232">
        <v>72</v>
      </c>
      <c r="F1232">
        <v>0.71199999999999997</v>
      </c>
      <c r="G1232">
        <v>2492.6999999999998</v>
      </c>
      <c r="I1232">
        <v>780.27670520000004</v>
      </c>
      <c r="J1232">
        <v>1.9515588827573178</v>
      </c>
      <c r="K1232" s="13">
        <f t="shared" si="171"/>
        <v>2.1094480926819639</v>
      </c>
      <c r="M1232" t="s">
        <v>151</v>
      </c>
      <c r="N1232" t="s">
        <v>152</v>
      </c>
      <c r="O1232" t="s">
        <v>148</v>
      </c>
      <c r="P1232" t="s">
        <v>150</v>
      </c>
      <c r="Q1232">
        <v>4</v>
      </c>
      <c r="R1232">
        <v>2</v>
      </c>
      <c r="S1232" t="s">
        <v>125</v>
      </c>
      <c r="U1232">
        <v>4.6250746890468854E-2</v>
      </c>
      <c r="V1232" s="14">
        <v>13.3</v>
      </c>
      <c r="W1232" s="15">
        <v>818.19799999999998</v>
      </c>
      <c r="X1232" s="15">
        <v>504.44940000000003</v>
      </c>
      <c r="Y1232" s="15">
        <f t="shared" si="172"/>
        <v>0.61653707293344651</v>
      </c>
      <c r="Z1232" s="12">
        <f t="shared" si="173"/>
        <v>8.1999430700148395</v>
      </c>
      <c r="AA1232">
        <v>7.0323221304331138</v>
      </c>
      <c r="AB1232">
        <f t="shared" si="174"/>
        <v>0.8576062138953835</v>
      </c>
      <c r="AC1232">
        <f t="shared" si="175"/>
        <v>1.1660363273930132</v>
      </c>
      <c r="AD1232">
        <f t="shared" si="176"/>
        <v>5.3930051043346125E-2</v>
      </c>
      <c r="AE1232">
        <v>995</v>
      </c>
      <c r="AF1232">
        <f t="shared" si="177"/>
        <v>5.4201056324970978E-5</v>
      </c>
      <c r="AG1232">
        <v>2000</v>
      </c>
      <c r="AH1232">
        <v>10.275</v>
      </c>
      <c r="AI1232">
        <f t="shared" si="178"/>
        <v>1.055008395619873E-2</v>
      </c>
      <c r="AJ1232">
        <f t="shared" si="179"/>
        <v>2.2254854479037997E-4</v>
      </c>
    </row>
    <row r="1233" spans="1:36" ht="16">
      <c r="A1233" t="s">
        <v>124</v>
      </c>
      <c r="B1233" t="s">
        <v>125</v>
      </c>
      <c r="C1233" t="s">
        <v>13</v>
      </c>
      <c r="D1233" t="s">
        <v>14</v>
      </c>
      <c r="E1233">
        <v>73</v>
      </c>
      <c r="F1233">
        <v>2.6579999999999999</v>
      </c>
      <c r="G1233">
        <v>2505.1</v>
      </c>
      <c r="H1233" t="s">
        <v>44</v>
      </c>
      <c r="I1233">
        <v>8940.9406112000015</v>
      </c>
      <c r="J1233">
        <v>10.002558490813337</v>
      </c>
      <c r="K1233" s="13">
        <f t="shared" si="171"/>
        <v>10.74045555200799</v>
      </c>
      <c r="M1233" t="s">
        <v>151</v>
      </c>
      <c r="N1233" t="s">
        <v>152</v>
      </c>
      <c r="O1233" t="s">
        <v>148</v>
      </c>
      <c r="P1233" t="s">
        <v>150</v>
      </c>
      <c r="Q1233">
        <v>4</v>
      </c>
      <c r="R1233">
        <v>2</v>
      </c>
      <c r="S1233" t="s">
        <v>125</v>
      </c>
      <c r="T1233" t="s">
        <v>44</v>
      </c>
      <c r="U1233">
        <v>0.17266079386919411</v>
      </c>
      <c r="V1233" s="14">
        <v>13.3</v>
      </c>
      <c r="W1233" s="15">
        <v>818.19799999999998</v>
      </c>
      <c r="X1233" s="15">
        <v>504.44940000000003</v>
      </c>
      <c r="Y1233" s="15">
        <f t="shared" si="172"/>
        <v>0.61653707293344651</v>
      </c>
      <c r="Z1233" s="12">
        <f t="shared" si="173"/>
        <v>8.1999430700148395</v>
      </c>
      <c r="AA1233">
        <v>7.0323221304331138</v>
      </c>
      <c r="AB1233">
        <f t="shared" si="174"/>
        <v>0.8576062138953835</v>
      </c>
      <c r="AC1233">
        <f t="shared" si="175"/>
        <v>1.1660363273930132</v>
      </c>
      <c r="AD1233">
        <f t="shared" si="176"/>
        <v>0.20132875796799721</v>
      </c>
      <c r="AE1233">
        <v>995</v>
      </c>
      <c r="AF1233">
        <f t="shared" si="177"/>
        <v>2.0234046026934392E-4</v>
      </c>
      <c r="AG1233">
        <v>2000</v>
      </c>
      <c r="AH1233">
        <v>10.275</v>
      </c>
      <c r="AI1233">
        <f t="shared" si="178"/>
        <v>3.9385004431989085E-2</v>
      </c>
      <c r="AJ1233">
        <f t="shared" si="179"/>
        <v>4.2301288951741645E-3</v>
      </c>
    </row>
    <row r="1234" spans="1:36" ht="16">
      <c r="A1234" t="s">
        <v>124</v>
      </c>
      <c r="B1234" t="s">
        <v>125</v>
      </c>
      <c r="C1234" t="s">
        <v>13</v>
      </c>
      <c r="D1234" t="s">
        <v>14</v>
      </c>
      <c r="E1234">
        <v>74</v>
      </c>
      <c r="F1234">
        <v>0.63100000000000001</v>
      </c>
      <c r="G1234">
        <v>2518</v>
      </c>
      <c r="H1234" t="s">
        <v>61</v>
      </c>
      <c r="I1234">
        <v>7045.4081856000003</v>
      </c>
      <c r="J1234">
        <v>8.252678634025111</v>
      </c>
      <c r="K1234" s="13">
        <f t="shared" si="171"/>
        <v>8.874214555172637</v>
      </c>
      <c r="M1234" t="s">
        <v>151</v>
      </c>
      <c r="N1234" t="s">
        <v>152</v>
      </c>
      <c r="O1234" t="s">
        <v>148</v>
      </c>
      <c r="P1234" t="s">
        <v>150</v>
      </c>
      <c r="Q1234">
        <v>4</v>
      </c>
      <c r="R1234">
        <v>2</v>
      </c>
      <c r="S1234" t="s">
        <v>125</v>
      </c>
      <c r="T1234" t="s">
        <v>61</v>
      </c>
      <c r="U1234">
        <v>4.0989074842536305E-2</v>
      </c>
      <c r="V1234" s="14">
        <v>13.3</v>
      </c>
      <c r="W1234" s="15">
        <v>818.19799999999998</v>
      </c>
      <c r="X1234" s="15">
        <v>504.44940000000003</v>
      </c>
      <c r="Y1234" s="15">
        <f t="shared" si="172"/>
        <v>0.61653707293344651</v>
      </c>
      <c r="Z1234" s="12">
        <f t="shared" si="173"/>
        <v>8.1999430700148395</v>
      </c>
      <c r="AA1234">
        <v>7.0323221304331138</v>
      </c>
      <c r="AB1234">
        <f t="shared" si="174"/>
        <v>0.8576062138953835</v>
      </c>
      <c r="AC1234">
        <f t="shared" si="175"/>
        <v>1.1660363273930132</v>
      </c>
      <c r="AD1234">
        <f t="shared" si="176"/>
        <v>4.7794750292628384E-2</v>
      </c>
      <c r="AE1234">
        <v>995</v>
      </c>
      <c r="AF1234">
        <f t="shared" si="177"/>
        <v>4.8034924917214454E-5</v>
      </c>
      <c r="AG1234">
        <v>2000</v>
      </c>
      <c r="AH1234">
        <v>10.275</v>
      </c>
      <c r="AI1234">
        <f t="shared" si="178"/>
        <v>9.3498637308446625E-3</v>
      </c>
      <c r="AJ1234">
        <f t="shared" si="179"/>
        <v>8.2972696809142433E-4</v>
      </c>
    </row>
    <row r="1235" spans="1:36" ht="16">
      <c r="A1235" t="s">
        <v>124</v>
      </c>
      <c r="B1235" t="s">
        <v>125</v>
      </c>
      <c r="C1235" t="s">
        <v>13</v>
      </c>
      <c r="D1235" t="s">
        <v>14</v>
      </c>
      <c r="E1235">
        <v>75</v>
      </c>
      <c r="F1235">
        <v>0.92900000000000005</v>
      </c>
      <c r="G1235">
        <v>2531.6</v>
      </c>
      <c r="H1235" t="s">
        <v>62</v>
      </c>
      <c r="I1235">
        <v>15370.172328000001</v>
      </c>
      <c r="J1235">
        <v>15.470820936384543</v>
      </c>
      <c r="K1235" s="13">
        <f t="shared" si="171"/>
        <v>16.537987542703046</v>
      </c>
      <c r="M1235" t="s">
        <v>151</v>
      </c>
      <c r="N1235" t="s">
        <v>152</v>
      </c>
      <c r="O1235" t="s">
        <v>148</v>
      </c>
      <c r="P1235" t="s">
        <v>150</v>
      </c>
      <c r="Q1235">
        <v>4</v>
      </c>
      <c r="R1235">
        <v>2</v>
      </c>
      <c r="S1235" t="s">
        <v>125</v>
      </c>
      <c r="T1235" t="s">
        <v>62</v>
      </c>
      <c r="U1235">
        <v>6.0346831265794335E-2</v>
      </c>
      <c r="V1235" s="14">
        <v>13.3</v>
      </c>
      <c r="W1235" s="15">
        <v>818.19799999999998</v>
      </c>
      <c r="X1235" s="15">
        <v>504.44940000000003</v>
      </c>
      <c r="Y1235" s="15">
        <f t="shared" si="172"/>
        <v>0.61653707293344651</v>
      </c>
      <c r="Z1235" s="12">
        <f t="shared" si="173"/>
        <v>8.1999430700148395</v>
      </c>
      <c r="AA1235">
        <v>7.0323221304331138</v>
      </c>
      <c r="AB1235">
        <f t="shared" si="174"/>
        <v>0.8576062138953835</v>
      </c>
      <c r="AC1235">
        <f t="shared" si="175"/>
        <v>1.1660363273930132</v>
      </c>
      <c r="AD1235">
        <f t="shared" si="176"/>
        <v>7.0366597498972686E-2</v>
      </c>
      <c r="AE1235">
        <v>995</v>
      </c>
      <c r="AF1235">
        <f t="shared" si="177"/>
        <v>7.0720198491429836E-5</v>
      </c>
      <c r="AG1235">
        <v>2000</v>
      </c>
      <c r="AH1235">
        <v>10.275</v>
      </c>
      <c r="AI1235">
        <f t="shared" si="178"/>
        <v>1.3765488757455929E-2</v>
      </c>
      <c r="AJ1235">
        <f t="shared" si="179"/>
        <v>2.2765348159002499E-3</v>
      </c>
    </row>
    <row r="1236" spans="1:36" ht="16">
      <c r="A1236" t="s">
        <v>124</v>
      </c>
      <c r="B1236" t="s">
        <v>125</v>
      </c>
      <c r="C1236" t="s">
        <v>13</v>
      </c>
      <c r="D1236" t="s">
        <v>14</v>
      </c>
      <c r="E1236">
        <v>76</v>
      </c>
      <c r="F1236">
        <v>1.351</v>
      </c>
      <c r="G1236">
        <v>2565.6999999999998</v>
      </c>
      <c r="H1236" t="s">
        <v>45</v>
      </c>
      <c r="I1236">
        <v>4382.0748504000003</v>
      </c>
      <c r="J1236">
        <v>5.6757905972395113</v>
      </c>
      <c r="K1236" s="13">
        <f t="shared" si="171"/>
        <v>6.1161903671682074</v>
      </c>
      <c r="M1236" t="s">
        <v>151</v>
      </c>
      <c r="N1236" t="s">
        <v>152</v>
      </c>
      <c r="O1236" t="s">
        <v>148</v>
      </c>
      <c r="P1236" t="s">
        <v>150</v>
      </c>
      <c r="Q1236">
        <v>4</v>
      </c>
      <c r="R1236">
        <v>2</v>
      </c>
      <c r="S1236" t="s">
        <v>125</v>
      </c>
      <c r="T1236" t="s">
        <v>45</v>
      </c>
      <c r="U1236">
        <v>8.7759493046381198E-2</v>
      </c>
      <c r="V1236" s="14">
        <v>13.3</v>
      </c>
      <c r="W1236" s="15">
        <v>818.19799999999998</v>
      </c>
      <c r="X1236" s="15">
        <v>504.44940000000003</v>
      </c>
      <c r="Y1236" s="15">
        <f t="shared" si="172"/>
        <v>0.61653707293344651</v>
      </c>
      <c r="Z1236" s="12">
        <f t="shared" si="173"/>
        <v>8.1999430700148395</v>
      </c>
      <c r="AA1236">
        <v>7.0323221304331138</v>
      </c>
      <c r="AB1236">
        <f t="shared" si="174"/>
        <v>0.8576062138953835</v>
      </c>
      <c r="AC1236">
        <f t="shared" si="175"/>
        <v>1.1660363273930132</v>
      </c>
      <c r="AD1236">
        <f t="shared" si="176"/>
        <v>0.10233075696567501</v>
      </c>
      <c r="AE1236">
        <v>995</v>
      </c>
      <c r="AF1236">
        <f t="shared" si="177"/>
        <v>1.0284498187505025E-4</v>
      </c>
      <c r="AG1236">
        <v>2000</v>
      </c>
      <c r="AH1236">
        <v>10.275</v>
      </c>
      <c r="AI1236">
        <f t="shared" si="178"/>
        <v>2.0018487956214161E-2</v>
      </c>
      <c r="AJ1236">
        <f t="shared" si="179"/>
        <v>1.2243688320306982E-3</v>
      </c>
    </row>
    <row r="1237" spans="1:36" ht="16">
      <c r="A1237" t="s">
        <v>124</v>
      </c>
      <c r="B1237" t="s">
        <v>125</v>
      </c>
      <c r="C1237" t="s">
        <v>13</v>
      </c>
      <c r="D1237" t="s">
        <v>14</v>
      </c>
      <c r="E1237">
        <v>77</v>
      </c>
      <c r="F1237">
        <v>0.115</v>
      </c>
      <c r="G1237">
        <v>2575.3000000000002</v>
      </c>
      <c r="I1237">
        <v>3455.8468596000002</v>
      </c>
      <c r="J1237">
        <v>4.7453671646032189</v>
      </c>
      <c r="K1237" s="13">
        <f t="shared" si="171"/>
        <v>5.1174897263574204</v>
      </c>
      <c r="M1237" t="s">
        <v>151</v>
      </c>
      <c r="N1237" t="s">
        <v>152</v>
      </c>
      <c r="O1237" t="s">
        <v>148</v>
      </c>
      <c r="P1237" t="s">
        <v>150</v>
      </c>
      <c r="Q1237">
        <v>4</v>
      </c>
      <c r="R1237">
        <v>2</v>
      </c>
      <c r="S1237" t="s">
        <v>125</v>
      </c>
      <c r="U1237">
        <v>7.4702751297807844E-3</v>
      </c>
      <c r="V1237" s="14">
        <v>13.3</v>
      </c>
      <c r="W1237" s="15">
        <v>818.19799999999998</v>
      </c>
      <c r="X1237" s="15">
        <v>504.44940000000003</v>
      </c>
      <c r="Y1237" s="15">
        <f t="shared" si="172"/>
        <v>0.61653707293344651</v>
      </c>
      <c r="Z1237" s="12">
        <f t="shared" si="173"/>
        <v>8.1999430700148395</v>
      </c>
      <c r="AA1237">
        <v>7.0323221304331138</v>
      </c>
      <c r="AB1237">
        <f t="shared" si="174"/>
        <v>0.8576062138953835</v>
      </c>
      <c r="AC1237">
        <f t="shared" si="175"/>
        <v>1.1660363273930132</v>
      </c>
      <c r="AD1237">
        <f t="shared" si="176"/>
        <v>8.7106121769449513E-3</v>
      </c>
      <c r="AE1237">
        <v>995</v>
      </c>
      <c r="AF1237">
        <f t="shared" si="177"/>
        <v>8.7543840974321111E-6</v>
      </c>
      <c r="AG1237">
        <v>2000</v>
      </c>
      <c r="AH1237">
        <v>10.275</v>
      </c>
      <c r="AI1237">
        <f t="shared" si="178"/>
        <v>1.7040163693298512E-3</v>
      </c>
      <c r="AJ1237">
        <f t="shared" si="179"/>
        <v>8.7202862635903854E-5</v>
      </c>
    </row>
    <row r="1238" spans="1:36" ht="16">
      <c r="A1238" t="s">
        <v>124</v>
      </c>
      <c r="B1238" t="s">
        <v>125</v>
      </c>
      <c r="C1238" t="s">
        <v>13</v>
      </c>
      <c r="D1238" t="s">
        <v>14</v>
      </c>
      <c r="E1238">
        <v>78</v>
      </c>
      <c r="F1238">
        <v>0.14399999999999999</v>
      </c>
      <c r="G1238">
        <v>2592.6</v>
      </c>
      <c r="I1238">
        <v>15594.4183732</v>
      </c>
      <c r="J1238">
        <v>15.64958167547991</v>
      </c>
      <c r="K1238" s="13">
        <f t="shared" si="171"/>
        <v>16.72663905677534</v>
      </c>
      <c r="M1238" t="s">
        <v>151</v>
      </c>
      <c r="N1238" t="s">
        <v>152</v>
      </c>
      <c r="O1238" t="s">
        <v>148</v>
      </c>
      <c r="P1238" t="s">
        <v>150</v>
      </c>
      <c r="Q1238">
        <v>4</v>
      </c>
      <c r="R1238">
        <v>2</v>
      </c>
      <c r="S1238" t="s">
        <v>125</v>
      </c>
      <c r="U1238">
        <v>9.3540836407689804E-3</v>
      </c>
      <c r="V1238" s="14">
        <v>13.3</v>
      </c>
      <c r="W1238" s="15">
        <v>818.19799999999998</v>
      </c>
      <c r="X1238" s="15">
        <v>504.44940000000003</v>
      </c>
      <c r="Y1238" s="15">
        <f t="shared" si="172"/>
        <v>0.61653707293344651</v>
      </c>
      <c r="Z1238" s="12">
        <f t="shared" si="173"/>
        <v>8.1999430700148395</v>
      </c>
      <c r="AA1238">
        <v>7.0323221304331138</v>
      </c>
      <c r="AB1238">
        <f t="shared" si="174"/>
        <v>0.8576062138953835</v>
      </c>
      <c r="AC1238">
        <f t="shared" si="175"/>
        <v>1.1660363273930132</v>
      </c>
      <c r="AD1238">
        <f t="shared" si="176"/>
        <v>1.0907201334609328E-2</v>
      </c>
      <c r="AE1238">
        <v>995</v>
      </c>
      <c r="AF1238">
        <f t="shared" si="177"/>
        <v>1.0962011391567165E-5</v>
      </c>
      <c r="AG1238">
        <v>2000</v>
      </c>
      <c r="AH1238">
        <v>10.275</v>
      </c>
      <c r="AI1238">
        <f t="shared" si="178"/>
        <v>2.1337248450739007E-3</v>
      </c>
      <c r="AJ1238">
        <f t="shared" si="179"/>
        <v>3.569004533002502E-4</v>
      </c>
    </row>
    <row r="1239" spans="1:36" ht="16">
      <c r="A1239" t="s">
        <v>124</v>
      </c>
      <c r="B1239" t="s">
        <v>125</v>
      </c>
      <c r="C1239" t="s">
        <v>13</v>
      </c>
      <c r="D1239" t="s">
        <v>14</v>
      </c>
      <c r="E1239">
        <v>79</v>
      </c>
      <c r="F1239">
        <v>0.745</v>
      </c>
      <c r="G1239">
        <v>2601.1999999999998</v>
      </c>
      <c r="H1239" t="s">
        <v>46</v>
      </c>
      <c r="I1239">
        <v>2287.9474471999997</v>
      </c>
      <c r="J1239">
        <v>3.5456837045487717</v>
      </c>
      <c r="K1239" s="13">
        <f t="shared" si="171"/>
        <v>3.8275095826648293</v>
      </c>
      <c r="M1239" t="s">
        <v>151</v>
      </c>
      <c r="N1239" t="s">
        <v>152</v>
      </c>
      <c r="O1239" t="s">
        <v>148</v>
      </c>
      <c r="P1239" t="s">
        <v>150</v>
      </c>
      <c r="Q1239">
        <v>4</v>
      </c>
      <c r="R1239">
        <v>2</v>
      </c>
      <c r="S1239" t="s">
        <v>125</v>
      </c>
      <c r="T1239" t="s">
        <v>46</v>
      </c>
      <c r="U1239">
        <v>4.8394391058145081E-2</v>
      </c>
      <c r="V1239" s="14">
        <v>13.3</v>
      </c>
      <c r="W1239" s="15">
        <v>818.19799999999998</v>
      </c>
      <c r="X1239" s="15">
        <v>504.44940000000003</v>
      </c>
      <c r="Y1239" s="15">
        <f t="shared" si="172"/>
        <v>0.61653707293344651</v>
      </c>
      <c r="Z1239" s="12">
        <f t="shared" si="173"/>
        <v>8.1999430700148395</v>
      </c>
      <c r="AA1239">
        <v>7.0323221304331138</v>
      </c>
      <c r="AB1239">
        <f t="shared" si="174"/>
        <v>0.8576062138953835</v>
      </c>
      <c r="AC1239">
        <f t="shared" si="175"/>
        <v>1.1660363273930132</v>
      </c>
      <c r="AD1239">
        <f t="shared" si="176"/>
        <v>5.6429618015860772E-2</v>
      </c>
      <c r="AE1239">
        <v>995</v>
      </c>
      <c r="AF1239">
        <f t="shared" si="177"/>
        <v>5.6713183935538462E-5</v>
      </c>
      <c r="AG1239">
        <v>2000</v>
      </c>
      <c r="AH1239">
        <v>10.275</v>
      </c>
      <c r="AI1239">
        <f t="shared" si="178"/>
        <v>1.1039062566528167E-2</v>
      </c>
      <c r="AJ1239">
        <f t="shared" si="179"/>
        <v>4.2252117757023166E-4</v>
      </c>
    </row>
    <row r="1240" spans="1:36" ht="16">
      <c r="A1240" t="s">
        <v>124</v>
      </c>
      <c r="B1240" t="s">
        <v>125</v>
      </c>
      <c r="C1240" t="s">
        <v>13</v>
      </c>
      <c r="D1240" t="s">
        <v>14</v>
      </c>
      <c r="E1240">
        <v>80</v>
      </c>
      <c r="F1240">
        <v>0.38600000000000001</v>
      </c>
      <c r="G1240">
        <v>2666.6</v>
      </c>
      <c r="I1240">
        <v>2757.5766468000002</v>
      </c>
      <c r="J1240">
        <v>4.0317080020677514</v>
      </c>
      <c r="K1240" s="13">
        <f t="shared" si="171"/>
        <v>4.3504227357104126</v>
      </c>
      <c r="M1240" t="s">
        <v>151</v>
      </c>
      <c r="N1240" t="s">
        <v>152</v>
      </c>
      <c r="O1240" t="s">
        <v>148</v>
      </c>
      <c r="P1240" t="s">
        <v>150</v>
      </c>
      <c r="Q1240">
        <v>4</v>
      </c>
      <c r="R1240">
        <v>2</v>
      </c>
      <c r="S1240" t="s">
        <v>125</v>
      </c>
      <c r="U1240">
        <v>2.5074140870394633E-2</v>
      </c>
      <c r="V1240" s="14">
        <v>13.3</v>
      </c>
      <c r="W1240" s="15">
        <v>818.19799999999998</v>
      </c>
      <c r="X1240" s="15">
        <v>504.44940000000003</v>
      </c>
      <c r="Y1240" s="15">
        <f t="shared" si="172"/>
        <v>0.61653707293344651</v>
      </c>
      <c r="Z1240" s="12">
        <f t="shared" si="173"/>
        <v>8.1999430700148395</v>
      </c>
      <c r="AA1240">
        <v>7.0323221304331138</v>
      </c>
      <c r="AB1240">
        <f t="shared" si="174"/>
        <v>0.8576062138953835</v>
      </c>
      <c r="AC1240">
        <f t="shared" si="175"/>
        <v>1.1660363273930132</v>
      </c>
      <c r="AD1240">
        <f t="shared" si="176"/>
        <v>2.9237359133050009E-2</v>
      </c>
      <c r="AE1240">
        <v>995</v>
      </c>
      <c r="AF1240">
        <f t="shared" si="177"/>
        <v>2.9384280535728652E-5</v>
      </c>
      <c r="AG1240">
        <v>2000</v>
      </c>
      <c r="AH1240">
        <v>10.275</v>
      </c>
      <c r="AI1240">
        <f t="shared" si="178"/>
        <v>5.7195679874897619E-3</v>
      </c>
      <c r="AJ1240">
        <f t="shared" si="179"/>
        <v>2.4882538611216908E-4</v>
      </c>
    </row>
    <row r="1241" spans="1:36" ht="16">
      <c r="A1241" t="s">
        <v>124</v>
      </c>
      <c r="B1241" t="s">
        <v>125</v>
      </c>
      <c r="C1241" t="s">
        <v>13</v>
      </c>
      <c r="D1241" t="s">
        <v>14</v>
      </c>
      <c r="E1241">
        <v>81</v>
      </c>
      <c r="F1241">
        <v>0.215</v>
      </c>
      <c r="G1241">
        <v>2668.7</v>
      </c>
      <c r="I1241">
        <v>1983.2533359999998</v>
      </c>
      <c r="J1241">
        <v>3.2277107372655123</v>
      </c>
      <c r="K1241" s="13">
        <f t="shared" si="171"/>
        <v>3.4851760016726532</v>
      </c>
      <c r="M1241" t="s">
        <v>151</v>
      </c>
      <c r="N1241" t="s">
        <v>152</v>
      </c>
      <c r="O1241" t="s">
        <v>148</v>
      </c>
      <c r="P1241" t="s">
        <v>150</v>
      </c>
      <c r="Q1241">
        <v>4</v>
      </c>
      <c r="R1241">
        <v>2</v>
      </c>
      <c r="S1241" t="s">
        <v>125</v>
      </c>
      <c r="U1241">
        <v>1.3966166546981466E-2</v>
      </c>
      <c r="V1241" s="14">
        <v>13.3</v>
      </c>
      <c r="W1241" s="15">
        <v>818.19799999999998</v>
      </c>
      <c r="X1241" s="15">
        <v>504.44940000000003</v>
      </c>
      <c r="Y1241" s="15">
        <f t="shared" si="172"/>
        <v>0.61653707293344651</v>
      </c>
      <c r="Z1241" s="12">
        <f t="shared" si="173"/>
        <v>8.1999430700148395</v>
      </c>
      <c r="AA1241">
        <v>7.0323221304331138</v>
      </c>
      <c r="AB1241">
        <f t="shared" si="174"/>
        <v>0.8576062138953835</v>
      </c>
      <c r="AC1241">
        <f t="shared" si="175"/>
        <v>1.1660363273930132</v>
      </c>
      <c r="AD1241">
        <f t="shared" si="176"/>
        <v>1.6285057548201431E-2</v>
      </c>
      <c r="AE1241">
        <v>995</v>
      </c>
      <c r="AF1241">
        <f t="shared" si="177"/>
        <v>1.6366892008242643E-5</v>
      </c>
      <c r="AG1241">
        <v>2000</v>
      </c>
      <c r="AH1241">
        <v>10.275</v>
      </c>
      <c r="AI1241">
        <f t="shared" si="178"/>
        <v>3.1857697339645048E-3</v>
      </c>
      <c r="AJ1241">
        <f t="shared" si="179"/>
        <v>1.1102968223668166E-4</v>
      </c>
    </row>
    <row r="1242" spans="1:36" ht="16">
      <c r="A1242" t="s">
        <v>124</v>
      </c>
      <c r="B1242" t="s">
        <v>125</v>
      </c>
      <c r="C1242" t="s">
        <v>13</v>
      </c>
      <c r="D1242" t="s">
        <v>14</v>
      </c>
      <c r="E1242">
        <v>82</v>
      </c>
      <c r="F1242">
        <v>0.34100000000000003</v>
      </c>
      <c r="G1242">
        <v>2680.6</v>
      </c>
      <c r="I1242">
        <v>1347.1095463999998</v>
      </c>
      <c r="J1242">
        <v>2.5570386408527956</v>
      </c>
      <c r="K1242" s="13">
        <f t="shared" si="171"/>
        <v>2.7625334901986607</v>
      </c>
      <c r="M1242" t="s">
        <v>151</v>
      </c>
      <c r="N1242" t="s">
        <v>152</v>
      </c>
      <c r="O1242" t="s">
        <v>148</v>
      </c>
      <c r="P1242" t="s">
        <v>150</v>
      </c>
      <c r="Q1242">
        <v>4</v>
      </c>
      <c r="R1242">
        <v>2</v>
      </c>
      <c r="S1242" t="s">
        <v>125</v>
      </c>
      <c r="U1242">
        <v>2.2150989732654325E-2</v>
      </c>
      <c r="V1242" s="14">
        <v>13.3</v>
      </c>
      <c r="W1242" s="15">
        <v>818.19799999999998</v>
      </c>
      <c r="X1242" s="15">
        <v>504.44940000000003</v>
      </c>
      <c r="Y1242" s="15">
        <f t="shared" si="172"/>
        <v>0.61653707293344651</v>
      </c>
      <c r="Z1242" s="12">
        <f t="shared" si="173"/>
        <v>8.1999430700148395</v>
      </c>
      <c r="AA1242">
        <v>7.0323221304331138</v>
      </c>
      <c r="AB1242">
        <f t="shared" si="174"/>
        <v>0.8576062138953835</v>
      </c>
      <c r="AC1242">
        <f t="shared" si="175"/>
        <v>1.1660363273930132</v>
      </c>
      <c r="AD1242">
        <f t="shared" si="176"/>
        <v>2.5828858715984594E-2</v>
      </c>
      <c r="AE1242">
        <v>995</v>
      </c>
      <c r="AF1242">
        <f t="shared" si="177"/>
        <v>2.5958651975863913E-5</v>
      </c>
      <c r="AG1242">
        <v>2000</v>
      </c>
      <c r="AH1242">
        <v>10.275</v>
      </c>
      <c r="AI1242">
        <f t="shared" si="178"/>
        <v>5.052778973404168E-3</v>
      </c>
      <c r="AJ1242">
        <f t="shared" si="179"/>
        <v>1.3958471132600623E-4</v>
      </c>
    </row>
    <row r="1243" spans="1:36" ht="16">
      <c r="A1243" t="s">
        <v>124</v>
      </c>
      <c r="B1243" t="s">
        <v>125</v>
      </c>
      <c r="C1243" t="s">
        <v>13</v>
      </c>
      <c r="D1243" t="s">
        <v>14</v>
      </c>
      <c r="E1243">
        <v>83</v>
      </c>
      <c r="F1243">
        <v>0.09</v>
      </c>
      <c r="G1243">
        <v>2727.2</v>
      </c>
      <c r="I1243">
        <v>10123.829935199999</v>
      </c>
      <c r="J1243">
        <v>11.061127925472722</v>
      </c>
      <c r="K1243" s="13">
        <f t="shared" si="171"/>
        <v>11.86681959389993</v>
      </c>
      <c r="M1243" t="s">
        <v>151</v>
      </c>
      <c r="N1243" t="s">
        <v>152</v>
      </c>
      <c r="O1243" t="s">
        <v>148</v>
      </c>
      <c r="P1243" t="s">
        <v>150</v>
      </c>
      <c r="Q1243">
        <v>4</v>
      </c>
      <c r="R1243">
        <v>2</v>
      </c>
      <c r="S1243" t="s">
        <v>125</v>
      </c>
      <c r="U1243">
        <v>5.8463022754806134E-3</v>
      </c>
      <c r="V1243" s="14">
        <v>13.3</v>
      </c>
      <c r="W1243" s="15">
        <v>818.19799999999998</v>
      </c>
      <c r="X1243" s="15">
        <v>504.44940000000003</v>
      </c>
      <c r="Y1243" s="15">
        <f t="shared" si="172"/>
        <v>0.61653707293344651</v>
      </c>
      <c r="Z1243" s="12">
        <f t="shared" si="173"/>
        <v>8.1999430700148395</v>
      </c>
      <c r="AA1243">
        <v>7.0323221304331138</v>
      </c>
      <c r="AB1243">
        <f t="shared" si="174"/>
        <v>0.8576062138953835</v>
      </c>
      <c r="AC1243">
        <f t="shared" si="175"/>
        <v>1.1660363273930132</v>
      </c>
      <c r="AD1243">
        <f t="shared" si="176"/>
        <v>6.8170008341308305E-3</v>
      </c>
      <c r="AE1243">
        <v>995</v>
      </c>
      <c r="AF1243">
        <f t="shared" si="177"/>
        <v>6.8512571197294783E-6</v>
      </c>
      <c r="AG1243">
        <v>2000</v>
      </c>
      <c r="AH1243">
        <v>10.275</v>
      </c>
      <c r="AI1243">
        <f t="shared" si="178"/>
        <v>1.333578028171188E-3</v>
      </c>
      <c r="AJ1243">
        <f t="shared" si="179"/>
        <v>1.5825329874696287E-4</v>
      </c>
    </row>
    <row r="1244" spans="1:36" ht="16">
      <c r="A1244" t="s">
        <v>124</v>
      </c>
      <c r="B1244" t="s">
        <v>125</v>
      </c>
      <c r="C1244" t="s">
        <v>13</v>
      </c>
      <c r="D1244" t="s">
        <v>14</v>
      </c>
      <c r="E1244">
        <v>84</v>
      </c>
      <c r="F1244">
        <v>0.70799999999999996</v>
      </c>
      <c r="G1244">
        <v>2748.1</v>
      </c>
      <c r="I1244">
        <v>3001.4925727999998</v>
      </c>
      <c r="J1244">
        <v>4.2822116389895033</v>
      </c>
      <c r="K1244" s="13">
        <f t="shared" si="171"/>
        <v>4.619775916130715</v>
      </c>
      <c r="M1244" t="s">
        <v>151</v>
      </c>
      <c r="N1244" t="s">
        <v>152</v>
      </c>
      <c r="O1244" t="s">
        <v>148</v>
      </c>
      <c r="P1244" t="s">
        <v>150</v>
      </c>
      <c r="Q1244">
        <v>4</v>
      </c>
      <c r="R1244">
        <v>2</v>
      </c>
      <c r="S1244" t="s">
        <v>125</v>
      </c>
      <c r="U1244">
        <v>4.5990911233780823E-2</v>
      </c>
      <c r="V1244" s="14">
        <v>13.3</v>
      </c>
      <c r="W1244" s="15">
        <v>818.19799999999998</v>
      </c>
      <c r="X1244" s="15">
        <v>504.44940000000003</v>
      </c>
      <c r="Y1244" s="15">
        <f t="shared" si="172"/>
        <v>0.61653707293344651</v>
      </c>
      <c r="Z1244" s="12">
        <f t="shared" si="173"/>
        <v>8.1999430700148395</v>
      </c>
      <c r="AA1244">
        <v>7.0323221304331138</v>
      </c>
      <c r="AB1244">
        <f t="shared" si="174"/>
        <v>0.8576062138953835</v>
      </c>
      <c r="AC1244">
        <f t="shared" si="175"/>
        <v>1.1660363273930132</v>
      </c>
      <c r="AD1244">
        <f t="shared" si="176"/>
        <v>5.3627073228495865E-2</v>
      </c>
      <c r="AE1244">
        <v>995</v>
      </c>
      <c r="AF1244">
        <f t="shared" si="177"/>
        <v>5.3896556008538561E-5</v>
      </c>
      <c r="AG1244">
        <v>2000</v>
      </c>
      <c r="AH1244">
        <v>10.275</v>
      </c>
      <c r="AI1244">
        <f t="shared" si="178"/>
        <v>1.0490813821613345E-2</v>
      </c>
      <c r="AJ1244">
        <f t="shared" si="179"/>
        <v>4.8465209033700564E-4</v>
      </c>
    </row>
    <row r="1245" spans="1:36" ht="16">
      <c r="A1245" t="s">
        <v>124</v>
      </c>
      <c r="B1245" t="s">
        <v>125</v>
      </c>
      <c r="C1245" t="s">
        <v>13</v>
      </c>
      <c r="D1245" t="s">
        <v>14</v>
      </c>
      <c r="E1245">
        <v>85</v>
      </c>
      <c r="F1245">
        <v>5.7000000000000002E-2</v>
      </c>
      <c r="G1245">
        <v>2753.2</v>
      </c>
      <c r="I1245">
        <v>3787.9653791999999</v>
      </c>
      <c r="J1245">
        <v>5.081093480150388</v>
      </c>
      <c r="K1245" s="13">
        <f t="shared" si="171"/>
        <v>5.4780290050529121</v>
      </c>
      <c r="M1245" t="s">
        <v>151</v>
      </c>
      <c r="N1245" t="s">
        <v>152</v>
      </c>
      <c r="O1245" t="s">
        <v>148</v>
      </c>
      <c r="P1245" t="s">
        <v>150</v>
      </c>
      <c r="Q1245">
        <v>4</v>
      </c>
      <c r="R1245">
        <v>2</v>
      </c>
      <c r="S1245" t="s">
        <v>125</v>
      </c>
      <c r="U1245">
        <v>3.7026581078043888E-3</v>
      </c>
      <c r="V1245" s="14">
        <v>13.3</v>
      </c>
      <c r="W1245" s="15">
        <v>818.19799999999998</v>
      </c>
      <c r="X1245" s="15">
        <v>504.44940000000003</v>
      </c>
      <c r="Y1245" s="15">
        <f t="shared" si="172"/>
        <v>0.61653707293344651</v>
      </c>
      <c r="Z1245" s="12">
        <f t="shared" si="173"/>
        <v>8.1999430700148395</v>
      </c>
      <c r="AA1245">
        <v>7.0323221304331138</v>
      </c>
      <c r="AB1245">
        <f t="shared" si="174"/>
        <v>0.8576062138953835</v>
      </c>
      <c r="AC1245">
        <f t="shared" si="175"/>
        <v>1.1660363273930132</v>
      </c>
      <c r="AD1245">
        <f t="shared" si="176"/>
        <v>4.3174338616161932E-3</v>
      </c>
      <c r="AE1245">
        <v>995</v>
      </c>
      <c r="AF1245">
        <f t="shared" si="177"/>
        <v>4.3391295091620034E-6</v>
      </c>
      <c r="AG1245">
        <v>2000</v>
      </c>
      <c r="AH1245">
        <v>10.275</v>
      </c>
      <c r="AI1245">
        <f t="shared" si="178"/>
        <v>8.4459941784175243E-4</v>
      </c>
      <c r="AJ1245">
        <f t="shared" si="179"/>
        <v>4.6267401085879234E-5</v>
      </c>
    </row>
    <row r="1246" spans="1:36" ht="16">
      <c r="A1246" t="s">
        <v>124</v>
      </c>
      <c r="B1246" t="s">
        <v>125</v>
      </c>
      <c r="C1246" t="s">
        <v>13</v>
      </c>
      <c r="D1246" t="s">
        <v>14</v>
      </c>
      <c r="E1246">
        <v>86</v>
      </c>
      <c r="F1246">
        <v>0.38</v>
      </c>
      <c r="G1246">
        <v>2766.1</v>
      </c>
      <c r="H1246" t="s">
        <v>53</v>
      </c>
      <c r="I1246">
        <v>87.494444799999997</v>
      </c>
      <c r="J1246">
        <v>1.2012460470693933</v>
      </c>
      <c r="K1246" s="13">
        <f t="shared" si="171"/>
        <v>1.2992362145677849</v>
      </c>
      <c r="M1246" t="s">
        <v>151</v>
      </c>
      <c r="N1246" t="s">
        <v>152</v>
      </c>
      <c r="O1246" t="s">
        <v>148</v>
      </c>
      <c r="P1246" t="s">
        <v>150</v>
      </c>
      <c r="Q1246">
        <v>4</v>
      </c>
      <c r="R1246">
        <v>2</v>
      </c>
      <c r="S1246" t="s">
        <v>125</v>
      </c>
      <c r="T1246" t="s">
        <v>53</v>
      </c>
      <c r="U1246">
        <v>2.4684387385362591E-2</v>
      </c>
      <c r="V1246" s="14">
        <v>13.3</v>
      </c>
      <c r="W1246" s="15">
        <v>818.19799999999998</v>
      </c>
      <c r="X1246" s="15">
        <v>504.44940000000003</v>
      </c>
      <c r="Y1246" s="15">
        <f t="shared" si="172"/>
        <v>0.61653707293344651</v>
      </c>
      <c r="Z1246" s="12">
        <f t="shared" si="173"/>
        <v>8.1999430700148395</v>
      </c>
      <c r="AA1246">
        <v>7.0323221304331138</v>
      </c>
      <c r="AB1246">
        <f t="shared" si="174"/>
        <v>0.8576062138953835</v>
      </c>
      <c r="AC1246">
        <f t="shared" si="175"/>
        <v>1.1660363273930132</v>
      </c>
      <c r="AD1246">
        <f t="shared" si="176"/>
        <v>2.878289241077462E-2</v>
      </c>
      <c r="AE1246">
        <v>995</v>
      </c>
      <c r="AF1246">
        <f t="shared" si="177"/>
        <v>2.8927530061080019E-5</v>
      </c>
      <c r="AG1246">
        <v>2000</v>
      </c>
      <c r="AH1246">
        <v>10.275</v>
      </c>
      <c r="AI1246">
        <f t="shared" si="178"/>
        <v>5.6306627856116823E-3</v>
      </c>
      <c r="AJ1246">
        <f t="shared" si="179"/>
        <v>7.3155610030858212E-5</v>
      </c>
    </row>
    <row r="1247" spans="1:36" ht="16">
      <c r="A1247" t="s">
        <v>124</v>
      </c>
      <c r="B1247" t="s">
        <v>125</v>
      </c>
      <c r="C1247" t="s">
        <v>13</v>
      </c>
      <c r="D1247" t="s">
        <v>14</v>
      </c>
      <c r="E1247">
        <v>87</v>
      </c>
      <c r="F1247">
        <v>0.18099999999999999</v>
      </c>
      <c r="G1247">
        <v>2775.9</v>
      </c>
      <c r="I1247">
        <v>1294.2451824</v>
      </c>
      <c r="J1247">
        <v>2.5008863329956705</v>
      </c>
      <c r="K1247" s="13">
        <f t="shared" si="171"/>
        <v>2.7019936674576153</v>
      </c>
      <c r="M1247" t="s">
        <v>151</v>
      </c>
      <c r="N1247" t="s">
        <v>152</v>
      </c>
      <c r="O1247" t="s">
        <v>148</v>
      </c>
      <c r="P1247" t="s">
        <v>150</v>
      </c>
      <c r="Q1247">
        <v>4</v>
      </c>
      <c r="R1247">
        <v>2</v>
      </c>
      <c r="S1247" t="s">
        <v>125</v>
      </c>
      <c r="U1247">
        <v>1.1757563465133233E-2</v>
      </c>
      <c r="V1247" s="14">
        <v>13.3</v>
      </c>
      <c r="W1247" s="15">
        <v>818.19799999999998</v>
      </c>
      <c r="X1247" s="15">
        <v>504.44940000000003</v>
      </c>
      <c r="Y1247" s="15">
        <f t="shared" si="172"/>
        <v>0.61653707293344651</v>
      </c>
      <c r="Z1247" s="12">
        <f t="shared" si="173"/>
        <v>8.1999430700148395</v>
      </c>
      <c r="AA1247">
        <v>7.0323221304331138</v>
      </c>
      <c r="AB1247">
        <f t="shared" si="174"/>
        <v>0.8576062138953835</v>
      </c>
      <c r="AC1247">
        <f t="shared" si="175"/>
        <v>1.1660363273930132</v>
      </c>
      <c r="AD1247">
        <f t="shared" si="176"/>
        <v>1.3709746121974224E-2</v>
      </c>
      <c r="AE1247">
        <v>995</v>
      </c>
      <c r="AF1247">
        <f t="shared" si="177"/>
        <v>1.3778639318567059E-5</v>
      </c>
      <c r="AG1247">
        <v>2000</v>
      </c>
      <c r="AH1247">
        <v>10.275</v>
      </c>
      <c r="AI1247">
        <f t="shared" si="178"/>
        <v>2.6819735899887218E-3</v>
      </c>
      <c r="AJ1247">
        <f t="shared" si="179"/>
        <v>7.2466756564380934E-5</v>
      </c>
    </row>
    <row r="1248" spans="1:36" ht="16">
      <c r="A1248" t="s">
        <v>124</v>
      </c>
      <c r="B1248" t="s">
        <v>125</v>
      </c>
      <c r="C1248" t="s">
        <v>13</v>
      </c>
      <c r="D1248" t="s">
        <v>14</v>
      </c>
      <c r="E1248">
        <v>88</v>
      </c>
      <c r="F1248">
        <v>0.62</v>
      </c>
      <c r="G1248">
        <v>2814.2</v>
      </c>
      <c r="I1248">
        <v>9001.540310800001</v>
      </c>
      <c r="J1248">
        <v>10.057401278643859</v>
      </c>
      <c r="K1248" s="13">
        <f t="shared" si="171"/>
        <v>10.798858679657288</v>
      </c>
      <c r="M1248" t="s">
        <v>151</v>
      </c>
      <c r="N1248" t="s">
        <v>152</v>
      </c>
      <c r="O1248" t="s">
        <v>148</v>
      </c>
      <c r="P1248" t="s">
        <v>150</v>
      </c>
      <c r="Q1248">
        <v>4</v>
      </c>
      <c r="R1248">
        <v>2</v>
      </c>
      <c r="S1248" t="s">
        <v>125</v>
      </c>
      <c r="U1248">
        <v>4.0274526786644227E-2</v>
      </c>
      <c r="V1248" s="14">
        <v>13.3</v>
      </c>
      <c r="W1248" s="15">
        <v>818.19799999999998</v>
      </c>
      <c r="X1248" s="15">
        <v>504.44940000000003</v>
      </c>
      <c r="Y1248" s="15">
        <f t="shared" si="172"/>
        <v>0.61653707293344651</v>
      </c>
      <c r="Z1248" s="12">
        <f t="shared" si="173"/>
        <v>8.1999430700148395</v>
      </c>
      <c r="AA1248">
        <v>7.0323221304331138</v>
      </c>
      <c r="AB1248">
        <f t="shared" si="174"/>
        <v>0.8576062138953835</v>
      </c>
      <c r="AC1248">
        <f t="shared" si="175"/>
        <v>1.1660363273930132</v>
      </c>
      <c r="AD1248">
        <f t="shared" si="176"/>
        <v>4.6961561301790168E-2</v>
      </c>
      <c r="AE1248">
        <v>995</v>
      </c>
      <c r="AF1248">
        <f t="shared" si="177"/>
        <v>4.7197549047025295E-5</v>
      </c>
      <c r="AG1248">
        <v>2000</v>
      </c>
      <c r="AH1248">
        <v>10.275</v>
      </c>
      <c r="AI1248">
        <f t="shared" si="178"/>
        <v>9.1868708607348495E-3</v>
      </c>
      <c r="AJ1248">
        <f t="shared" si="179"/>
        <v>9.9207720133337148E-4</v>
      </c>
    </row>
    <row r="1249" spans="1:36" ht="16">
      <c r="A1249" t="s">
        <v>124</v>
      </c>
      <c r="B1249" t="s">
        <v>125</v>
      </c>
      <c r="C1249" t="s">
        <v>13</v>
      </c>
      <c r="D1249" t="s">
        <v>14</v>
      </c>
      <c r="E1249">
        <v>89</v>
      </c>
      <c r="F1249">
        <v>0.20399999999999999</v>
      </c>
      <c r="G1249">
        <v>2828.4</v>
      </c>
      <c r="I1249">
        <v>6979.1046236000011</v>
      </c>
      <c r="J1249">
        <v>8.1902372420156233</v>
      </c>
      <c r="K1249" s="13">
        <f t="shared" si="171"/>
        <v>8.8075219443088564</v>
      </c>
      <c r="M1249" t="s">
        <v>151</v>
      </c>
      <c r="N1249" t="s">
        <v>152</v>
      </c>
      <c r="O1249" t="s">
        <v>148</v>
      </c>
      <c r="P1249" t="s">
        <v>150</v>
      </c>
      <c r="Q1249">
        <v>4</v>
      </c>
      <c r="R1249">
        <v>2</v>
      </c>
      <c r="S1249" t="s">
        <v>125</v>
      </c>
      <c r="U1249">
        <v>1.3251618491089389E-2</v>
      </c>
      <c r="V1249" s="14">
        <v>13.3</v>
      </c>
      <c r="W1249" s="15">
        <v>818.19799999999998</v>
      </c>
      <c r="X1249" s="15">
        <v>504.44940000000003</v>
      </c>
      <c r="Y1249" s="15">
        <f t="shared" si="172"/>
        <v>0.61653707293344651</v>
      </c>
      <c r="Z1249" s="12">
        <f t="shared" si="173"/>
        <v>8.1999430700148395</v>
      </c>
      <c r="AA1249">
        <v>7.0323221304331138</v>
      </c>
      <c r="AB1249">
        <f t="shared" si="174"/>
        <v>0.8576062138953835</v>
      </c>
      <c r="AC1249">
        <f t="shared" si="175"/>
        <v>1.1660363273930132</v>
      </c>
      <c r="AD1249">
        <f t="shared" si="176"/>
        <v>1.5451868557363215E-2</v>
      </c>
      <c r="AE1249">
        <v>995</v>
      </c>
      <c r="AF1249">
        <f t="shared" si="177"/>
        <v>1.5529516138053483E-5</v>
      </c>
      <c r="AG1249">
        <v>2000</v>
      </c>
      <c r="AH1249">
        <v>10.275</v>
      </c>
      <c r="AI1249">
        <f t="shared" si="178"/>
        <v>3.0227768638546927E-3</v>
      </c>
      <c r="AJ1249">
        <f t="shared" si="179"/>
        <v>2.6623173561149307E-4</v>
      </c>
    </row>
    <row r="1250" spans="1:36" ht="16">
      <c r="A1250" t="s">
        <v>124</v>
      </c>
      <c r="B1250" t="s">
        <v>125</v>
      </c>
      <c r="C1250" t="s">
        <v>13</v>
      </c>
      <c r="D1250" t="s">
        <v>14</v>
      </c>
      <c r="E1250">
        <v>90</v>
      </c>
      <c r="F1250">
        <v>0.308</v>
      </c>
      <c r="G1250">
        <v>2836.5</v>
      </c>
      <c r="I1250">
        <v>8082.1053284000009</v>
      </c>
      <c r="J1250">
        <v>9.2180584600505373</v>
      </c>
      <c r="K1250" s="13">
        <f t="shared" si="171"/>
        <v>9.9044513989922542</v>
      </c>
      <c r="M1250" t="s">
        <v>151</v>
      </c>
      <c r="N1250" t="s">
        <v>152</v>
      </c>
      <c r="O1250" t="s">
        <v>148</v>
      </c>
      <c r="P1250" t="s">
        <v>150</v>
      </c>
      <c r="Q1250">
        <v>4</v>
      </c>
      <c r="R1250">
        <v>2</v>
      </c>
      <c r="S1250" t="s">
        <v>125</v>
      </c>
      <c r="U1250">
        <v>2.0007345564978098E-2</v>
      </c>
      <c r="V1250" s="14">
        <v>13.3</v>
      </c>
      <c r="W1250" s="15">
        <v>818.19799999999998</v>
      </c>
      <c r="X1250" s="15">
        <v>504.44940000000003</v>
      </c>
      <c r="Y1250" s="15">
        <f t="shared" si="172"/>
        <v>0.61653707293344651</v>
      </c>
      <c r="Z1250" s="12">
        <f t="shared" si="173"/>
        <v>8.1999430700148395</v>
      </c>
      <c r="AA1250">
        <v>7.0323221304331138</v>
      </c>
      <c r="AB1250">
        <f t="shared" si="174"/>
        <v>0.8576062138953835</v>
      </c>
      <c r="AC1250">
        <f t="shared" si="175"/>
        <v>1.1660363273930132</v>
      </c>
      <c r="AD1250">
        <f t="shared" si="176"/>
        <v>2.3329291743469954E-2</v>
      </c>
      <c r="AE1250">
        <v>995</v>
      </c>
      <c r="AF1250">
        <f t="shared" si="177"/>
        <v>2.3446524365296435E-5</v>
      </c>
      <c r="AG1250">
        <v>2000</v>
      </c>
      <c r="AH1250">
        <v>10.275</v>
      </c>
      <c r="AI1250">
        <f t="shared" si="178"/>
        <v>4.5638003630747315E-3</v>
      </c>
      <c r="AJ1250">
        <f t="shared" si="179"/>
        <v>4.5201938890776885E-4</v>
      </c>
    </row>
    <row r="1251" spans="1:36" ht="16">
      <c r="A1251" t="s">
        <v>124</v>
      </c>
      <c r="B1251" t="s">
        <v>125</v>
      </c>
      <c r="C1251" t="s">
        <v>13</v>
      </c>
      <c r="D1251" t="s">
        <v>14</v>
      </c>
      <c r="E1251">
        <v>91</v>
      </c>
      <c r="F1251">
        <v>8.7999999999999995E-2</v>
      </c>
      <c r="G1251">
        <v>2894.4</v>
      </c>
      <c r="I1251">
        <v>14445.255150800002</v>
      </c>
      <c r="J1251">
        <v>14.725432798279998</v>
      </c>
      <c r="K1251" s="13">
        <f t="shared" si="171"/>
        <v>15.750763722053254</v>
      </c>
      <c r="M1251" t="s">
        <v>151</v>
      </c>
      <c r="N1251" t="s">
        <v>152</v>
      </c>
      <c r="O1251" t="s">
        <v>148</v>
      </c>
      <c r="P1251" t="s">
        <v>150</v>
      </c>
      <c r="Q1251">
        <v>4</v>
      </c>
      <c r="R1251">
        <v>2</v>
      </c>
      <c r="S1251" t="s">
        <v>125</v>
      </c>
      <c r="U1251">
        <v>5.7163844471366E-3</v>
      </c>
      <c r="V1251" s="14">
        <v>13.3</v>
      </c>
      <c r="W1251" s="15">
        <v>818.19799999999998</v>
      </c>
      <c r="X1251" s="15">
        <v>504.44940000000003</v>
      </c>
      <c r="Y1251" s="15">
        <f t="shared" si="172"/>
        <v>0.61653707293344651</v>
      </c>
      <c r="Z1251" s="12">
        <f t="shared" si="173"/>
        <v>8.1999430700148395</v>
      </c>
      <c r="AA1251">
        <v>7.0323221304331138</v>
      </c>
      <c r="AB1251">
        <f t="shared" si="174"/>
        <v>0.8576062138953835</v>
      </c>
      <c r="AC1251">
        <f t="shared" si="175"/>
        <v>1.1660363273930132</v>
      </c>
      <c r="AD1251">
        <f t="shared" si="176"/>
        <v>6.6655119267057016E-3</v>
      </c>
      <c r="AE1251">
        <v>995</v>
      </c>
      <c r="AF1251">
        <f t="shared" si="177"/>
        <v>6.699006961513268E-6</v>
      </c>
      <c r="AG1251">
        <v>2000</v>
      </c>
      <c r="AH1251">
        <v>10.275</v>
      </c>
      <c r="AI1251">
        <f t="shared" si="178"/>
        <v>1.3039429608784948E-3</v>
      </c>
      <c r="AJ1251">
        <f t="shared" si="179"/>
        <v>2.0538097483831702E-4</v>
      </c>
    </row>
    <row r="1252" spans="1:36" ht="16">
      <c r="A1252" t="s">
        <v>124</v>
      </c>
      <c r="B1252" t="s">
        <v>125</v>
      </c>
      <c r="C1252" t="s">
        <v>13</v>
      </c>
      <c r="D1252" t="s">
        <v>14</v>
      </c>
      <c r="E1252">
        <v>92</v>
      </c>
      <c r="F1252">
        <v>0.13700000000000001</v>
      </c>
      <c r="G1252">
        <v>2914.5</v>
      </c>
      <c r="I1252">
        <v>5858.4156120000007</v>
      </c>
      <c r="J1252">
        <v>7.1218193915422523</v>
      </c>
      <c r="K1252" s="13">
        <f t="shared" si="171"/>
        <v>7.6653023145161674</v>
      </c>
      <c r="M1252" t="s">
        <v>151</v>
      </c>
      <c r="N1252" t="s">
        <v>152</v>
      </c>
      <c r="O1252" t="s">
        <v>148</v>
      </c>
      <c r="P1252" t="s">
        <v>150</v>
      </c>
      <c r="Q1252">
        <v>4</v>
      </c>
      <c r="R1252">
        <v>2</v>
      </c>
      <c r="S1252" t="s">
        <v>125</v>
      </c>
      <c r="U1252">
        <v>8.8993712415649344E-3</v>
      </c>
      <c r="V1252" s="14">
        <v>13.3</v>
      </c>
      <c r="W1252" s="15">
        <v>818.19799999999998</v>
      </c>
      <c r="X1252" s="15">
        <v>504.44940000000003</v>
      </c>
      <c r="Y1252" s="15">
        <f t="shared" si="172"/>
        <v>0.61653707293344651</v>
      </c>
      <c r="Z1252" s="12">
        <f t="shared" si="173"/>
        <v>8.1999430700148395</v>
      </c>
      <c r="AA1252">
        <v>7.0323221304331138</v>
      </c>
      <c r="AB1252">
        <f t="shared" si="174"/>
        <v>0.8576062138953835</v>
      </c>
      <c r="AC1252">
        <f t="shared" si="175"/>
        <v>1.1660363273930132</v>
      </c>
      <c r="AD1252">
        <f t="shared" si="176"/>
        <v>1.0376990158621376E-2</v>
      </c>
      <c r="AE1252">
        <v>995</v>
      </c>
      <c r="AF1252">
        <f t="shared" si="177"/>
        <v>1.0429135837810428E-5</v>
      </c>
      <c r="AG1252">
        <v>2000</v>
      </c>
      <c r="AH1252">
        <v>10.275</v>
      </c>
      <c r="AI1252">
        <f t="shared" si="178"/>
        <v>2.0300021095494749E-3</v>
      </c>
      <c r="AJ1252">
        <f t="shared" si="179"/>
        <v>1.5560579868802293E-4</v>
      </c>
    </row>
    <row r="1253" spans="1:36" ht="16">
      <c r="A1253" t="s">
        <v>124</v>
      </c>
      <c r="B1253" t="s">
        <v>125</v>
      </c>
      <c r="C1253" t="s">
        <v>13</v>
      </c>
      <c r="D1253" t="s">
        <v>14</v>
      </c>
      <c r="E1253">
        <v>93</v>
      </c>
      <c r="F1253">
        <v>0.73599999999999999</v>
      </c>
      <c r="G1253">
        <v>2937.9</v>
      </c>
      <c r="H1253" t="s">
        <v>54</v>
      </c>
      <c r="I1253">
        <v>1032.3300391999999</v>
      </c>
      <c r="J1253">
        <v>2.2217238129730372</v>
      </c>
      <c r="K1253" s="13">
        <f t="shared" si="171"/>
        <v>2.4009352577103544</v>
      </c>
      <c r="M1253" t="s">
        <v>151</v>
      </c>
      <c r="N1253" t="s">
        <v>152</v>
      </c>
      <c r="O1253" t="s">
        <v>148</v>
      </c>
      <c r="P1253" t="s">
        <v>150</v>
      </c>
      <c r="Q1253">
        <v>4</v>
      </c>
      <c r="R1253">
        <v>2</v>
      </c>
      <c r="S1253" t="s">
        <v>125</v>
      </c>
      <c r="T1253" t="s">
        <v>54</v>
      </c>
      <c r="U1253">
        <v>4.7809760830597015E-2</v>
      </c>
      <c r="V1253" s="14">
        <v>13.3</v>
      </c>
      <c r="W1253" s="15">
        <v>818.19799999999998</v>
      </c>
      <c r="X1253" s="15">
        <v>504.44940000000003</v>
      </c>
      <c r="Y1253" s="15">
        <f t="shared" si="172"/>
        <v>0.61653707293344651</v>
      </c>
      <c r="Z1253" s="12">
        <f t="shared" si="173"/>
        <v>8.1999430700148395</v>
      </c>
      <c r="AA1253">
        <v>7.0323221304331138</v>
      </c>
      <c r="AB1253">
        <f t="shared" si="174"/>
        <v>0.8576062138953835</v>
      </c>
      <c r="AC1253">
        <f t="shared" si="175"/>
        <v>1.1660363273930132</v>
      </c>
      <c r="AD1253">
        <f t="shared" si="176"/>
        <v>5.5747917932447683E-2</v>
      </c>
      <c r="AE1253">
        <v>995</v>
      </c>
      <c r="AF1253">
        <f t="shared" si="177"/>
        <v>5.6028058223565508E-5</v>
      </c>
      <c r="AG1253">
        <v>2000</v>
      </c>
      <c r="AH1253">
        <v>10.275</v>
      </c>
      <c r="AI1253">
        <f t="shared" si="178"/>
        <v>1.0905704763711046E-2</v>
      </c>
      <c r="AJ1253">
        <f t="shared" si="179"/>
        <v>2.6183891077373618E-4</v>
      </c>
    </row>
    <row r="1254" spans="1:36" ht="16">
      <c r="A1254" t="s">
        <v>124</v>
      </c>
      <c r="B1254" t="s">
        <v>125</v>
      </c>
      <c r="C1254" t="s">
        <v>13</v>
      </c>
      <c r="D1254" t="s">
        <v>14</v>
      </c>
      <c r="E1254">
        <v>94</v>
      </c>
      <c r="F1254">
        <v>0.10199999999999999</v>
      </c>
      <c r="G1254">
        <v>3105.3</v>
      </c>
      <c r="I1254">
        <v>4564.9371860000001</v>
      </c>
      <c r="J1254">
        <v>5.8573368849562186</v>
      </c>
      <c r="K1254" s="13">
        <f t="shared" si="171"/>
        <v>6.3108808308391007</v>
      </c>
      <c r="M1254" t="s">
        <v>151</v>
      </c>
      <c r="N1254" t="s">
        <v>152</v>
      </c>
      <c r="O1254" t="s">
        <v>148</v>
      </c>
      <c r="P1254" t="s">
        <v>150</v>
      </c>
      <c r="Q1254">
        <v>4</v>
      </c>
      <c r="R1254">
        <v>2</v>
      </c>
      <c r="S1254" t="s">
        <v>125</v>
      </c>
      <c r="U1254">
        <v>6.6258092455446947E-3</v>
      </c>
      <c r="V1254" s="14">
        <v>13.3</v>
      </c>
      <c r="W1254" s="15">
        <v>818.19799999999998</v>
      </c>
      <c r="X1254" s="15">
        <v>504.44940000000003</v>
      </c>
      <c r="Y1254" s="15">
        <f t="shared" si="172"/>
        <v>0.61653707293344651</v>
      </c>
      <c r="Z1254" s="12">
        <f t="shared" si="173"/>
        <v>8.1999430700148395</v>
      </c>
      <c r="AA1254">
        <v>7.0323221304331138</v>
      </c>
      <c r="AB1254">
        <f t="shared" si="174"/>
        <v>0.8576062138953835</v>
      </c>
      <c r="AC1254">
        <f t="shared" si="175"/>
        <v>1.1660363273930132</v>
      </c>
      <c r="AD1254">
        <f t="shared" si="176"/>
        <v>7.7259342786816076E-3</v>
      </c>
      <c r="AE1254">
        <v>995</v>
      </c>
      <c r="AF1254">
        <f t="shared" si="177"/>
        <v>7.7647580690267417E-6</v>
      </c>
      <c r="AG1254">
        <v>2000</v>
      </c>
      <c r="AH1254">
        <v>10.275</v>
      </c>
      <c r="AI1254">
        <f t="shared" si="178"/>
        <v>1.5113884319273463E-3</v>
      </c>
      <c r="AJ1254">
        <f t="shared" si="179"/>
        <v>9.5381922830022577E-5</v>
      </c>
    </row>
    <row r="1255" spans="1:36" ht="16">
      <c r="A1255" t="s">
        <v>124</v>
      </c>
      <c r="B1255" t="s">
        <v>125</v>
      </c>
      <c r="C1255" t="s">
        <v>13</v>
      </c>
      <c r="D1255" t="s">
        <v>14</v>
      </c>
      <c r="E1255">
        <v>95</v>
      </c>
      <c r="F1255">
        <v>0.22</v>
      </c>
      <c r="G1255">
        <v>3135.8</v>
      </c>
      <c r="I1255">
        <v>785.02480600000001</v>
      </c>
      <c r="J1255">
        <v>1.9566619603231672</v>
      </c>
      <c r="K1255" s="13">
        <f t="shared" si="171"/>
        <v>2.1149551247887697</v>
      </c>
      <c r="M1255" t="s">
        <v>151</v>
      </c>
      <c r="N1255" t="s">
        <v>152</v>
      </c>
      <c r="O1255" t="s">
        <v>148</v>
      </c>
      <c r="P1255" t="s">
        <v>150</v>
      </c>
      <c r="Q1255">
        <v>4</v>
      </c>
      <c r="R1255">
        <v>2</v>
      </c>
      <c r="S1255" t="s">
        <v>125</v>
      </c>
      <c r="U1255">
        <v>1.42909611178415E-2</v>
      </c>
      <c r="V1255" s="14">
        <v>13.3</v>
      </c>
      <c r="W1255" s="15">
        <v>818.19799999999998</v>
      </c>
      <c r="X1255" s="15">
        <v>504.44940000000003</v>
      </c>
      <c r="Y1255" s="15">
        <f t="shared" si="172"/>
        <v>0.61653707293344651</v>
      </c>
      <c r="Z1255" s="12">
        <f t="shared" si="173"/>
        <v>8.1999430700148395</v>
      </c>
      <c r="AA1255">
        <v>7.0323221304331138</v>
      </c>
      <c r="AB1255">
        <f t="shared" si="174"/>
        <v>0.8576062138953835</v>
      </c>
      <c r="AC1255">
        <f t="shared" si="175"/>
        <v>1.1660363273930132</v>
      </c>
      <c r="AD1255">
        <f t="shared" si="176"/>
        <v>1.6663779816764254E-2</v>
      </c>
      <c r="AE1255">
        <v>995</v>
      </c>
      <c r="AF1255">
        <f t="shared" si="177"/>
        <v>1.6747517403783169E-5</v>
      </c>
      <c r="AG1255">
        <v>2000</v>
      </c>
      <c r="AH1255">
        <v>10.275</v>
      </c>
      <c r="AI1255">
        <f t="shared" si="178"/>
        <v>3.2598574021962374E-3</v>
      </c>
      <c r="AJ1255">
        <f t="shared" si="179"/>
        <v>6.8944521188555376E-5</v>
      </c>
    </row>
    <row r="1256" spans="1:36" ht="16">
      <c r="A1256" t="s">
        <v>124</v>
      </c>
      <c r="B1256" t="s">
        <v>125</v>
      </c>
      <c r="C1256" t="s">
        <v>13</v>
      </c>
      <c r="D1256" t="s">
        <v>14</v>
      </c>
      <c r="E1256">
        <v>96</v>
      </c>
      <c r="F1256">
        <v>0.76100000000000001</v>
      </c>
      <c r="G1256">
        <v>3368</v>
      </c>
      <c r="H1256" t="s">
        <v>55</v>
      </c>
      <c r="I1256">
        <v>445.14216280000005</v>
      </c>
      <c r="J1256">
        <v>1.5900221096005729</v>
      </c>
      <c r="K1256" s="13">
        <f t="shared" si="171"/>
        <v>1.7191743590301112</v>
      </c>
      <c r="M1256" t="s">
        <v>151</v>
      </c>
      <c r="N1256" t="s">
        <v>152</v>
      </c>
      <c r="O1256" t="s">
        <v>148</v>
      </c>
      <c r="P1256" t="s">
        <v>150</v>
      </c>
      <c r="Q1256">
        <v>4</v>
      </c>
      <c r="R1256">
        <v>2</v>
      </c>
      <c r="S1256" t="s">
        <v>125</v>
      </c>
      <c r="T1256" t="s">
        <v>55</v>
      </c>
      <c r="U1256">
        <v>4.9433733684897188E-2</v>
      </c>
      <c r="V1256" s="14">
        <v>13.3</v>
      </c>
      <c r="W1256" s="15">
        <v>818.19799999999998</v>
      </c>
      <c r="X1256" s="15">
        <v>504.44940000000003</v>
      </c>
      <c r="Y1256" s="15">
        <f t="shared" si="172"/>
        <v>0.61653707293344651</v>
      </c>
      <c r="Z1256" s="12">
        <f t="shared" si="173"/>
        <v>8.1999430700148395</v>
      </c>
      <c r="AA1256">
        <v>7.0323221304331138</v>
      </c>
      <c r="AB1256">
        <f t="shared" si="174"/>
        <v>0.8576062138953835</v>
      </c>
      <c r="AC1256">
        <f t="shared" si="175"/>
        <v>1.1660363273930132</v>
      </c>
      <c r="AD1256">
        <f t="shared" si="176"/>
        <v>5.7641529275261803E-2</v>
      </c>
      <c r="AE1256">
        <v>995</v>
      </c>
      <c r="AF1256">
        <f t="shared" si="177"/>
        <v>5.7931185201268145E-5</v>
      </c>
      <c r="AG1256">
        <v>2000</v>
      </c>
      <c r="AH1256">
        <v>10.275</v>
      </c>
      <c r="AI1256">
        <f t="shared" si="178"/>
        <v>1.1276143104869711E-2</v>
      </c>
      <c r="AJ1256">
        <f t="shared" si="179"/>
        <v>1.9385656094646192E-4</v>
      </c>
    </row>
    <row r="1257" spans="1:36" ht="16">
      <c r="A1257" t="s">
        <v>124</v>
      </c>
      <c r="B1257" t="s">
        <v>125</v>
      </c>
      <c r="C1257" t="s">
        <v>13</v>
      </c>
      <c r="D1257" t="s">
        <v>14</v>
      </c>
      <c r="E1257">
        <v>97</v>
      </c>
      <c r="F1257">
        <v>0.63600000000000001</v>
      </c>
      <c r="G1257">
        <v>3539.8</v>
      </c>
      <c r="I1257">
        <v>-57.158538</v>
      </c>
      <c r="J1257">
        <v>1.0431291541489409</v>
      </c>
      <c r="K1257" s="13">
        <f t="shared" si="171"/>
        <v>1.1283684394114535</v>
      </c>
      <c r="M1257" t="s">
        <v>151</v>
      </c>
      <c r="N1257" t="s">
        <v>152</v>
      </c>
      <c r="O1257" t="s">
        <v>148</v>
      </c>
      <c r="P1257" t="s">
        <v>150</v>
      </c>
      <c r="Q1257">
        <v>4</v>
      </c>
      <c r="R1257">
        <v>2</v>
      </c>
      <c r="S1257" t="s">
        <v>125</v>
      </c>
      <c r="U1257">
        <v>4.1313869413396334E-2</v>
      </c>
      <c r="V1257" s="14">
        <v>13.3</v>
      </c>
      <c r="W1257" s="15">
        <v>818.19799999999998</v>
      </c>
      <c r="X1257" s="15">
        <v>504.44940000000003</v>
      </c>
      <c r="Y1257" s="15">
        <f t="shared" si="172"/>
        <v>0.61653707293344651</v>
      </c>
      <c r="Z1257" s="12">
        <f t="shared" si="173"/>
        <v>8.1999430700148395</v>
      </c>
      <c r="AA1257">
        <v>7.0323221304331138</v>
      </c>
      <c r="AB1257">
        <f t="shared" si="174"/>
        <v>0.8576062138953835</v>
      </c>
      <c r="AC1257">
        <f t="shared" si="175"/>
        <v>1.1660363273930132</v>
      </c>
      <c r="AD1257">
        <f t="shared" si="176"/>
        <v>4.81734725611912E-2</v>
      </c>
      <c r="AE1257">
        <v>995</v>
      </c>
      <c r="AF1257">
        <f t="shared" si="177"/>
        <v>4.8415550312754977E-5</v>
      </c>
      <c r="AG1257">
        <v>2000</v>
      </c>
      <c r="AH1257">
        <v>10.275</v>
      </c>
      <c r="AI1257">
        <f t="shared" si="178"/>
        <v>9.4239513990763933E-3</v>
      </c>
      <c r="AJ1257">
        <f t="shared" si="179"/>
        <v>1.0633689333265213E-4</v>
      </c>
    </row>
    <row r="1258" spans="1:36" ht="16">
      <c r="A1258" t="s">
        <v>124</v>
      </c>
      <c r="B1258" t="s">
        <v>125</v>
      </c>
      <c r="C1258" t="s">
        <v>13</v>
      </c>
      <c r="D1258" t="s">
        <v>14</v>
      </c>
      <c r="E1258">
        <v>98</v>
      </c>
      <c r="F1258">
        <v>0.65500000000000003</v>
      </c>
      <c r="G1258">
        <v>3803</v>
      </c>
      <c r="I1258">
        <v>-19.725501600000001</v>
      </c>
      <c r="J1258">
        <v>1.0840948745789385</v>
      </c>
      <c r="K1258" s="13">
        <f t="shared" si="171"/>
        <v>1.1726420050163924</v>
      </c>
      <c r="M1258" t="s">
        <v>151</v>
      </c>
      <c r="N1258" t="s">
        <v>152</v>
      </c>
      <c r="O1258" t="s">
        <v>148</v>
      </c>
      <c r="P1258" t="s">
        <v>150</v>
      </c>
      <c r="Q1258">
        <v>4</v>
      </c>
      <c r="R1258">
        <v>2</v>
      </c>
      <c r="S1258" t="s">
        <v>125</v>
      </c>
      <c r="U1258">
        <v>4.2548088782664466E-2</v>
      </c>
      <c r="V1258" s="14">
        <v>13.3</v>
      </c>
      <c r="W1258" s="15">
        <v>818.19799999999998</v>
      </c>
      <c r="X1258" s="15">
        <v>504.44940000000003</v>
      </c>
      <c r="Y1258" s="15">
        <f t="shared" si="172"/>
        <v>0.61653707293344651</v>
      </c>
      <c r="Z1258" s="12">
        <f t="shared" si="173"/>
        <v>8.1999430700148395</v>
      </c>
      <c r="AA1258">
        <v>7.0323221304331138</v>
      </c>
      <c r="AB1258">
        <f t="shared" si="174"/>
        <v>0.8576062138953835</v>
      </c>
      <c r="AC1258">
        <f t="shared" si="175"/>
        <v>1.1660363273930132</v>
      </c>
      <c r="AD1258">
        <f t="shared" si="176"/>
        <v>4.9612617181729934E-2</v>
      </c>
      <c r="AE1258">
        <v>995</v>
      </c>
      <c r="AF1258">
        <f t="shared" si="177"/>
        <v>4.9861926815808977E-5</v>
      </c>
      <c r="AG1258">
        <v>2000</v>
      </c>
      <c r="AH1258">
        <v>10.275</v>
      </c>
      <c r="AI1258">
        <f t="shared" si="178"/>
        <v>9.7054845383569774E-3</v>
      </c>
      <c r="AJ1258">
        <f t="shared" si="179"/>
        <v>1.138105884871452E-4</v>
      </c>
    </row>
    <row r="1259" spans="1:36" ht="16">
      <c r="A1259" t="s">
        <v>102</v>
      </c>
      <c r="B1259" t="s">
        <v>103</v>
      </c>
      <c r="C1259" t="s">
        <v>13</v>
      </c>
      <c r="D1259" t="s">
        <v>14</v>
      </c>
      <c r="E1259">
        <v>1</v>
      </c>
      <c r="F1259">
        <v>121.151</v>
      </c>
      <c r="G1259">
        <v>66.7</v>
      </c>
      <c r="I1259">
        <v>-37.716082399999998</v>
      </c>
      <c r="J1259">
        <v>1.0644106951317693</v>
      </c>
      <c r="K1259" s="13">
        <f t="shared" si="171"/>
        <v>1.1513687676333635</v>
      </c>
      <c r="M1259" t="s">
        <v>151</v>
      </c>
      <c r="N1259" t="s">
        <v>152</v>
      </c>
      <c r="O1259" t="s">
        <v>148</v>
      </c>
      <c r="P1259" t="s">
        <v>150</v>
      </c>
      <c r="Q1259">
        <v>4</v>
      </c>
      <c r="R1259">
        <v>3</v>
      </c>
      <c r="S1259" t="s">
        <v>103</v>
      </c>
      <c r="U1259">
        <v>7.3270082883361063</v>
      </c>
      <c r="V1259" s="14">
        <v>13.3</v>
      </c>
      <c r="W1259" s="15">
        <v>818.19799999999998</v>
      </c>
      <c r="X1259" s="15">
        <v>504.44940000000003</v>
      </c>
      <c r="Y1259" s="15">
        <f t="shared" si="172"/>
        <v>0.61653707293344651</v>
      </c>
      <c r="Z1259" s="12">
        <f t="shared" si="173"/>
        <v>8.1999430700148395</v>
      </c>
      <c r="AA1259">
        <v>6.041965060376242</v>
      </c>
      <c r="AB1259">
        <f t="shared" si="174"/>
        <v>0.73683012293953742</v>
      </c>
      <c r="AC1259">
        <f t="shared" si="175"/>
        <v>1.3571649269855621</v>
      </c>
      <c r="AD1259">
        <f t="shared" si="176"/>
        <v>9.9439586686622796</v>
      </c>
      <c r="AE1259">
        <v>995</v>
      </c>
      <c r="AF1259">
        <f t="shared" si="177"/>
        <v>9.9939283102133472E-3</v>
      </c>
      <c r="AG1259">
        <v>2000</v>
      </c>
      <c r="AH1259">
        <v>10.468</v>
      </c>
      <c r="AI1259">
        <f t="shared" si="178"/>
        <v>1.9094245911756491</v>
      </c>
      <c r="AJ1259">
        <f t="shared" si="179"/>
        <v>2.1984518384307459E-2</v>
      </c>
    </row>
    <row r="1260" spans="1:36" ht="16">
      <c r="A1260" t="s">
        <v>102</v>
      </c>
      <c r="B1260" t="s">
        <v>103</v>
      </c>
      <c r="C1260" t="s">
        <v>13</v>
      </c>
      <c r="D1260" t="s">
        <v>14</v>
      </c>
      <c r="E1260">
        <v>2</v>
      </c>
      <c r="F1260">
        <v>121.026</v>
      </c>
      <c r="G1260">
        <v>126.4</v>
      </c>
      <c r="I1260">
        <v>-37.765022000000002</v>
      </c>
      <c r="J1260">
        <v>1.064357137767292</v>
      </c>
      <c r="K1260" s="13">
        <f t="shared" si="171"/>
        <v>1.1513108857642913</v>
      </c>
      <c r="M1260" t="s">
        <v>151</v>
      </c>
      <c r="N1260" t="s">
        <v>152</v>
      </c>
      <c r="O1260" t="s">
        <v>148</v>
      </c>
      <c r="P1260" t="s">
        <v>150</v>
      </c>
      <c r="Q1260">
        <v>4</v>
      </c>
      <c r="R1260">
        <v>3</v>
      </c>
      <c r="S1260" t="s">
        <v>103</v>
      </c>
      <c r="U1260">
        <v>7.3194484990149951</v>
      </c>
      <c r="V1260" s="14">
        <v>13.3</v>
      </c>
      <c r="W1260" s="15">
        <v>818.19799999999998</v>
      </c>
      <c r="X1260" s="15">
        <v>504.44940000000003</v>
      </c>
      <c r="Y1260" s="15">
        <f t="shared" si="172"/>
        <v>0.61653707293344651</v>
      </c>
      <c r="Z1260" s="12">
        <f t="shared" si="173"/>
        <v>8.1999430700148395</v>
      </c>
      <c r="AA1260">
        <v>6.041965060376242</v>
      </c>
      <c r="AB1260">
        <f t="shared" si="174"/>
        <v>0.73683012293953742</v>
      </c>
      <c r="AC1260">
        <f t="shared" si="175"/>
        <v>1.3571649269855621</v>
      </c>
      <c r="AD1260">
        <f t="shared" si="176"/>
        <v>9.9336987877402674</v>
      </c>
      <c r="AE1260">
        <v>995</v>
      </c>
      <c r="AF1260">
        <f t="shared" si="177"/>
        <v>9.9836168721007708E-3</v>
      </c>
      <c r="AG1260">
        <v>2000</v>
      </c>
      <c r="AH1260">
        <v>10.468</v>
      </c>
      <c r="AI1260">
        <f t="shared" si="178"/>
        <v>1.9074545036493642</v>
      </c>
      <c r="AJ1260">
        <f t="shared" si="179"/>
        <v>2.1960731341516361E-2</v>
      </c>
    </row>
    <row r="1261" spans="1:36" ht="16">
      <c r="A1261" t="s">
        <v>102</v>
      </c>
      <c r="B1261" t="s">
        <v>103</v>
      </c>
      <c r="C1261" t="s">
        <v>13</v>
      </c>
      <c r="D1261" t="s">
        <v>14</v>
      </c>
      <c r="E1261">
        <v>3</v>
      </c>
      <c r="F1261">
        <v>121.017</v>
      </c>
      <c r="G1261">
        <v>186.2</v>
      </c>
      <c r="I1261">
        <v>-37.769820000000003</v>
      </c>
      <c r="J1261">
        <v>1.0643518870421631</v>
      </c>
      <c r="K1261" s="13">
        <f t="shared" si="171"/>
        <v>1.1513052110675961</v>
      </c>
      <c r="M1261" t="s">
        <v>151</v>
      </c>
      <c r="N1261" t="s">
        <v>152</v>
      </c>
      <c r="O1261" t="s">
        <v>148</v>
      </c>
      <c r="P1261" t="s">
        <v>150</v>
      </c>
      <c r="Q1261">
        <v>4</v>
      </c>
      <c r="R1261">
        <v>3</v>
      </c>
      <c r="S1261" t="s">
        <v>103</v>
      </c>
      <c r="U1261">
        <v>7.3189041941838742</v>
      </c>
      <c r="V1261" s="14">
        <v>13.3</v>
      </c>
      <c r="W1261" s="15">
        <v>818.19799999999998</v>
      </c>
      <c r="X1261" s="15">
        <v>504.44940000000003</v>
      </c>
      <c r="Y1261" s="15">
        <f t="shared" si="172"/>
        <v>0.61653707293344651</v>
      </c>
      <c r="Z1261" s="12">
        <f t="shared" si="173"/>
        <v>8.1999430700148395</v>
      </c>
      <c r="AA1261">
        <v>6.041965060376242</v>
      </c>
      <c r="AB1261">
        <f t="shared" si="174"/>
        <v>0.73683012293953742</v>
      </c>
      <c r="AC1261">
        <f t="shared" si="175"/>
        <v>1.3571649269855621</v>
      </c>
      <c r="AD1261">
        <f t="shared" si="176"/>
        <v>9.9329600763138828</v>
      </c>
      <c r="AE1261">
        <v>995</v>
      </c>
      <c r="AF1261">
        <f t="shared" si="177"/>
        <v>9.9828744485566667E-3</v>
      </c>
      <c r="AG1261">
        <v>2000</v>
      </c>
      <c r="AH1261">
        <v>10.468</v>
      </c>
      <c r="AI1261">
        <f t="shared" si="178"/>
        <v>1.9073126573474717</v>
      </c>
      <c r="AJ1261">
        <f t="shared" si="179"/>
        <v>2.1958990015393285E-2</v>
      </c>
    </row>
    <row r="1262" spans="1:36" ht="16">
      <c r="A1262" t="s">
        <v>102</v>
      </c>
      <c r="B1262" t="s">
        <v>103</v>
      </c>
      <c r="C1262" t="s">
        <v>13</v>
      </c>
      <c r="D1262" t="s">
        <v>14</v>
      </c>
      <c r="E1262">
        <v>4</v>
      </c>
      <c r="F1262">
        <v>120.86</v>
      </c>
      <c r="G1262">
        <v>245.8</v>
      </c>
      <c r="I1262">
        <v>-37.794769600000002</v>
      </c>
      <c r="J1262">
        <v>1.0643245832625099</v>
      </c>
      <c r="K1262" s="13">
        <f t="shared" si="171"/>
        <v>1.1512757026342795</v>
      </c>
      <c r="M1262" t="s">
        <v>151</v>
      </c>
      <c r="N1262" t="s">
        <v>152</v>
      </c>
      <c r="O1262" t="s">
        <v>148</v>
      </c>
      <c r="P1262" t="s">
        <v>150</v>
      </c>
      <c r="Q1262">
        <v>4</v>
      </c>
      <c r="R1262">
        <v>3</v>
      </c>
      <c r="S1262" t="s">
        <v>103</v>
      </c>
      <c r="U1262">
        <v>7.3094090987965581</v>
      </c>
      <c r="V1262" s="14">
        <v>13.3</v>
      </c>
      <c r="W1262" s="15">
        <v>818.19799999999998</v>
      </c>
      <c r="X1262" s="15">
        <v>504.44940000000003</v>
      </c>
      <c r="Y1262" s="15">
        <f t="shared" si="172"/>
        <v>0.61653707293344651</v>
      </c>
      <c r="Z1262" s="12">
        <f t="shared" si="173"/>
        <v>8.1999430700148395</v>
      </c>
      <c r="AA1262">
        <v>6.041965060376242</v>
      </c>
      <c r="AB1262">
        <f t="shared" si="174"/>
        <v>0.73683012293953742</v>
      </c>
      <c r="AC1262">
        <f t="shared" si="175"/>
        <v>1.3571649269855621</v>
      </c>
      <c r="AD1262">
        <f t="shared" si="176"/>
        <v>9.9200736658758348</v>
      </c>
      <c r="AE1262">
        <v>995</v>
      </c>
      <c r="AF1262">
        <f t="shared" si="177"/>
        <v>9.969923282287272E-3</v>
      </c>
      <c r="AG1262">
        <v>2000</v>
      </c>
      <c r="AH1262">
        <v>10.468</v>
      </c>
      <c r="AI1262">
        <f t="shared" si="178"/>
        <v>1.9048382274144577</v>
      </c>
      <c r="AJ1262">
        <f t="shared" si="179"/>
        <v>2.1929939686712151E-2</v>
      </c>
    </row>
    <row r="1263" spans="1:36" ht="16">
      <c r="A1263" t="s">
        <v>102</v>
      </c>
      <c r="B1263" t="s">
        <v>103</v>
      </c>
      <c r="C1263" t="s">
        <v>13</v>
      </c>
      <c r="D1263" t="s">
        <v>14</v>
      </c>
      <c r="E1263">
        <v>5</v>
      </c>
      <c r="F1263">
        <v>120.901</v>
      </c>
      <c r="G1263">
        <v>305.60000000000002</v>
      </c>
      <c r="I1263">
        <v>-37.817799999999998</v>
      </c>
      <c r="J1263">
        <v>1.0642993797602232</v>
      </c>
      <c r="K1263" s="13">
        <f t="shared" si="171"/>
        <v>1.1512484640648117</v>
      </c>
      <c r="M1263" t="s">
        <v>151</v>
      </c>
      <c r="N1263" t="s">
        <v>152</v>
      </c>
      <c r="O1263" t="s">
        <v>148</v>
      </c>
      <c r="P1263" t="s">
        <v>150</v>
      </c>
      <c r="Q1263">
        <v>4</v>
      </c>
      <c r="R1263">
        <v>3</v>
      </c>
      <c r="S1263" t="s">
        <v>103</v>
      </c>
      <c r="U1263">
        <v>7.311888709693882</v>
      </c>
      <c r="V1263" s="14">
        <v>13.3</v>
      </c>
      <c r="W1263" s="15">
        <v>818.19799999999998</v>
      </c>
      <c r="X1263" s="15">
        <v>504.44940000000003</v>
      </c>
      <c r="Y1263" s="15">
        <f t="shared" si="172"/>
        <v>0.61653707293344651</v>
      </c>
      <c r="Z1263" s="12">
        <f t="shared" si="173"/>
        <v>8.1999430700148395</v>
      </c>
      <c r="AA1263">
        <v>6.041965060376242</v>
      </c>
      <c r="AB1263">
        <f t="shared" si="174"/>
        <v>0.73683012293953742</v>
      </c>
      <c r="AC1263">
        <f t="shared" si="175"/>
        <v>1.3571649269855621</v>
      </c>
      <c r="AD1263">
        <f t="shared" si="176"/>
        <v>9.9234389068182534</v>
      </c>
      <c r="AE1263">
        <v>995</v>
      </c>
      <c r="AF1263">
        <f t="shared" si="177"/>
        <v>9.9733054339881944E-3</v>
      </c>
      <c r="AG1263">
        <v>2000</v>
      </c>
      <c r="AH1263">
        <v>10.468</v>
      </c>
      <c r="AI1263">
        <f t="shared" si="178"/>
        <v>1.9054844161230788</v>
      </c>
      <c r="AJ1263">
        <f t="shared" si="179"/>
        <v>2.1936860073611293E-2</v>
      </c>
    </row>
    <row r="1264" spans="1:36" ht="16">
      <c r="A1264" t="s">
        <v>102</v>
      </c>
      <c r="B1264" t="s">
        <v>103</v>
      </c>
      <c r="C1264" t="s">
        <v>13</v>
      </c>
      <c r="D1264" t="s">
        <v>14</v>
      </c>
      <c r="E1264">
        <v>6</v>
      </c>
      <c r="F1264">
        <v>120.849</v>
      </c>
      <c r="G1264">
        <v>365.3</v>
      </c>
      <c r="I1264">
        <v>-37.813961600000006</v>
      </c>
      <c r="J1264">
        <v>1.0643035803448291</v>
      </c>
      <c r="K1264" s="13">
        <f t="shared" si="171"/>
        <v>1.1512530038274318</v>
      </c>
      <c r="M1264" t="s">
        <v>151</v>
      </c>
      <c r="N1264" t="s">
        <v>152</v>
      </c>
      <c r="O1264" t="s">
        <v>148</v>
      </c>
      <c r="P1264" t="s">
        <v>150</v>
      </c>
      <c r="Q1264">
        <v>4</v>
      </c>
      <c r="R1264">
        <v>3</v>
      </c>
      <c r="S1264" t="s">
        <v>103</v>
      </c>
      <c r="U1264">
        <v>7.3087438373363005</v>
      </c>
      <c r="V1264" s="14">
        <v>13.3</v>
      </c>
      <c r="W1264" s="15">
        <v>818.19799999999998</v>
      </c>
      <c r="X1264" s="15">
        <v>504.44940000000003</v>
      </c>
      <c r="Y1264" s="15">
        <f t="shared" si="172"/>
        <v>0.61653707293344651</v>
      </c>
      <c r="Z1264" s="12">
        <f t="shared" si="173"/>
        <v>8.1999430700148395</v>
      </c>
      <c r="AA1264">
        <v>6.041965060376242</v>
      </c>
      <c r="AB1264">
        <f t="shared" si="174"/>
        <v>0.73683012293953742</v>
      </c>
      <c r="AC1264">
        <f t="shared" si="175"/>
        <v>1.3571649269855621</v>
      </c>
      <c r="AD1264">
        <f t="shared" si="176"/>
        <v>9.9191707963546971</v>
      </c>
      <c r="AE1264">
        <v>995</v>
      </c>
      <c r="AF1264">
        <f t="shared" si="177"/>
        <v>9.9690158757333638E-3</v>
      </c>
      <c r="AG1264">
        <v>2000</v>
      </c>
      <c r="AH1264">
        <v>10.468</v>
      </c>
      <c r="AI1264">
        <f t="shared" si="178"/>
        <v>1.9046648597121445</v>
      </c>
      <c r="AJ1264">
        <f t="shared" si="179"/>
        <v>2.1927511410281604E-2</v>
      </c>
    </row>
    <row r="1265" spans="1:36" ht="16">
      <c r="A1265" t="s">
        <v>102</v>
      </c>
      <c r="B1265" t="s">
        <v>103</v>
      </c>
      <c r="C1265" t="s">
        <v>13</v>
      </c>
      <c r="D1265" t="s">
        <v>14</v>
      </c>
      <c r="E1265">
        <v>7</v>
      </c>
      <c r="F1265">
        <v>120.875</v>
      </c>
      <c r="G1265">
        <v>425.1</v>
      </c>
      <c r="I1265">
        <v>-37.798607999999994</v>
      </c>
      <c r="J1265">
        <v>1.0643203826796872</v>
      </c>
      <c r="K1265" s="13">
        <f t="shared" si="171"/>
        <v>1.151271162873744</v>
      </c>
      <c r="M1265" t="s">
        <v>151</v>
      </c>
      <c r="N1265" t="s">
        <v>152</v>
      </c>
      <c r="O1265" t="s">
        <v>148</v>
      </c>
      <c r="P1265" t="s">
        <v>150</v>
      </c>
      <c r="Q1265">
        <v>4</v>
      </c>
      <c r="R1265">
        <v>3</v>
      </c>
      <c r="S1265" t="s">
        <v>103</v>
      </c>
      <c r="U1265">
        <v>7.3103162735150917</v>
      </c>
      <c r="V1265" s="14">
        <v>13.3</v>
      </c>
      <c r="W1265" s="15">
        <v>818.19799999999998</v>
      </c>
      <c r="X1265" s="15">
        <v>504.44940000000003</v>
      </c>
      <c r="Y1265" s="15">
        <f t="shared" si="172"/>
        <v>0.61653707293344651</v>
      </c>
      <c r="Z1265" s="12">
        <f t="shared" si="173"/>
        <v>8.1999430700148395</v>
      </c>
      <c r="AA1265">
        <v>6.041965060376242</v>
      </c>
      <c r="AB1265">
        <f t="shared" si="174"/>
        <v>0.73683012293953742</v>
      </c>
      <c r="AC1265">
        <f t="shared" si="175"/>
        <v>1.3571649269855621</v>
      </c>
      <c r="AD1265">
        <f t="shared" si="176"/>
        <v>9.9213048515864752</v>
      </c>
      <c r="AE1265">
        <v>995</v>
      </c>
      <c r="AF1265">
        <f t="shared" si="177"/>
        <v>9.9711606548607799E-3</v>
      </c>
      <c r="AG1265">
        <v>2000</v>
      </c>
      <c r="AH1265">
        <v>10.468</v>
      </c>
      <c r="AI1265">
        <f t="shared" si="178"/>
        <v>1.9050746379176118</v>
      </c>
      <c r="AJ1265">
        <f t="shared" si="179"/>
        <v>2.1932574937566854E-2</v>
      </c>
    </row>
    <row r="1266" spans="1:36" ht="16">
      <c r="A1266" t="s">
        <v>102</v>
      </c>
      <c r="B1266" t="s">
        <v>103</v>
      </c>
      <c r="C1266" t="s">
        <v>13</v>
      </c>
      <c r="D1266" t="s">
        <v>14</v>
      </c>
      <c r="E1266">
        <v>8</v>
      </c>
      <c r="F1266">
        <v>0.22500000000000001</v>
      </c>
      <c r="G1266">
        <v>1148.9000000000001</v>
      </c>
      <c r="I1266">
        <v>-19.356055600000001</v>
      </c>
      <c r="J1266">
        <v>1.0844990174386171</v>
      </c>
      <c r="K1266" s="13">
        <f t="shared" si="171"/>
        <v>1.1730787661423845</v>
      </c>
      <c r="M1266" t="s">
        <v>151</v>
      </c>
      <c r="N1266" t="s">
        <v>152</v>
      </c>
      <c r="O1266" t="s">
        <v>148</v>
      </c>
      <c r="P1266" t="s">
        <v>150</v>
      </c>
      <c r="Q1266">
        <v>4</v>
      </c>
      <c r="R1266">
        <v>3</v>
      </c>
      <c r="S1266" t="s">
        <v>103</v>
      </c>
      <c r="U1266">
        <v>1.3607620778001204E-2</v>
      </c>
      <c r="V1266" s="14">
        <v>13.3</v>
      </c>
      <c r="W1266" s="15">
        <v>818.19799999999998</v>
      </c>
      <c r="X1266" s="15">
        <v>504.44940000000003</v>
      </c>
      <c r="Y1266" s="15">
        <f t="shared" si="172"/>
        <v>0.61653707293344651</v>
      </c>
      <c r="Z1266" s="12">
        <f t="shared" si="173"/>
        <v>8.1999430700148395</v>
      </c>
      <c r="AA1266">
        <v>6.041965060376242</v>
      </c>
      <c r="AB1266">
        <f t="shared" si="174"/>
        <v>0.73683012293953742</v>
      </c>
      <c r="AC1266">
        <f t="shared" si="175"/>
        <v>1.3571649269855621</v>
      </c>
      <c r="AD1266">
        <f t="shared" si="176"/>
        <v>1.8467785659623221E-2</v>
      </c>
      <c r="AE1266">
        <v>995</v>
      </c>
      <c r="AF1266">
        <f t="shared" si="177"/>
        <v>1.8560588602636404E-5</v>
      </c>
      <c r="AG1266">
        <v>2000</v>
      </c>
      <c r="AH1266">
        <v>10.468</v>
      </c>
      <c r="AI1266">
        <f t="shared" si="178"/>
        <v>3.5461575473130307E-3</v>
      </c>
      <c r="AJ1266">
        <f t="shared" si="179"/>
        <v>4.1599221201484748E-5</v>
      </c>
    </row>
    <row r="1267" spans="1:36" ht="16">
      <c r="A1267" t="s">
        <v>102</v>
      </c>
      <c r="B1267" t="s">
        <v>103</v>
      </c>
      <c r="C1267" t="s">
        <v>13</v>
      </c>
      <c r="D1267" t="s">
        <v>14</v>
      </c>
      <c r="E1267">
        <v>9</v>
      </c>
      <c r="F1267">
        <v>1.397</v>
      </c>
      <c r="G1267">
        <v>1200.3</v>
      </c>
      <c r="H1267" t="s">
        <v>15</v>
      </c>
      <c r="I1267">
        <v>-16.027203199999999</v>
      </c>
      <c r="J1267">
        <v>1.0881403531325566</v>
      </c>
      <c r="K1267" s="13">
        <f t="shared" si="171"/>
        <v>1.1770139799585544</v>
      </c>
      <c r="M1267" t="s">
        <v>151</v>
      </c>
      <c r="N1267" t="s">
        <v>152</v>
      </c>
      <c r="O1267" t="s">
        <v>148</v>
      </c>
      <c r="P1267" t="s">
        <v>150</v>
      </c>
      <c r="Q1267">
        <v>4</v>
      </c>
      <c r="R1267">
        <v>3</v>
      </c>
      <c r="S1267" t="s">
        <v>103</v>
      </c>
      <c r="T1267" t="s">
        <v>15</v>
      </c>
      <c r="U1267">
        <v>8.4488205452745269E-2</v>
      </c>
      <c r="V1267" s="14">
        <v>13.3</v>
      </c>
      <c r="W1267" s="15">
        <v>818.19799999999998</v>
      </c>
      <c r="X1267" s="15">
        <v>504.44940000000003</v>
      </c>
      <c r="Y1267" s="15">
        <f t="shared" si="172"/>
        <v>0.61653707293344651</v>
      </c>
      <c r="Z1267" s="12">
        <f t="shared" si="173"/>
        <v>8.1999430700148395</v>
      </c>
      <c r="AA1267">
        <v>6.041965060376242</v>
      </c>
      <c r="AB1267">
        <f t="shared" si="174"/>
        <v>0.73683012293953742</v>
      </c>
      <c r="AC1267">
        <f t="shared" si="175"/>
        <v>1.3571649269855621</v>
      </c>
      <c r="AD1267">
        <f t="shared" si="176"/>
        <v>0.1146644291844162</v>
      </c>
      <c r="AE1267">
        <v>995</v>
      </c>
      <c r="AF1267">
        <f t="shared" si="177"/>
        <v>1.1524063234614694E-4</v>
      </c>
      <c r="AG1267">
        <v>2000</v>
      </c>
      <c r="AH1267">
        <v>10.468</v>
      </c>
      <c r="AI1267">
        <f t="shared" si="178"/>
        <v>2.2017698193761356E-2</v>
      </c>
      <c r="AJ1267">
        <f t="shared" si="179"/>
        <v>2.5915138580565327E-4</v>
      </c>
    </row>
    <row r="1268" spans="1:36" ht="16">
      <c r="A1268" t="s">
        <v>102</v>
      </c>
      <c r="B1268" t="s">
        <v>103</v>
      </c>
      <c r="C1268" t="s">
        <v>13</v>
      </c>
      <c r="D1268" t="s">
        <v>14</v>
      </c>
      <c r="E1268">
        <v>10</v>
      </c>
      <c r="F1268">
        <v>195.93799999999999</v>
      </c>
      <c r="G1268">
        <v>1368.9</v>
      </c>
      <c r="H1268" t="s">
        <v>16</v>
      </c>
      <c r="I1268">
        <v>-31.359691999999999</v>
      </c>
      <c r="J1268">
        <v>1.0713663588297104</v>
      </c>
      <c r="K1268" s="13">
        <f t="shared" si="171"/>
        <v>1.1588860248618555</v>
      </c>
      <c r="M1268" t="s">
        <v>151</v>
      </c>
      <c r="N1268" t="s">
        <v>152</v>
      </c>
      <c r="O1268" t="s">
        <v>148</v>
      </c>
      <c r="P1268" t="s">
        <v>150</v>
      </c>
      <c r="Q1268">
        <v>4</v>
      </c>
      <c r="R1268">
        <v>3</v>
      </c>
      <c r="S1268" t="s">
        <v>103</v>
      </c>
      <c r="T1268" t="s">
        <v>16</v>
      </c>
      <c r="U1268">
        <v>11.85</v>
      </c>
      <c r="V1268" s="14">
        <v>13.3</v>
      </c>
      <c r="W1268" s="15">
        <v>818.19799999999998</v>
      </c>
      <c r="X1268" s="15">
        <v>504.44940000000003</v>
      </c>
      <c r="Y1268" s="15">
        <f t="shared" si="172"/>
        <v>0.61653707293344651</v>
      </c>
      <c r="Z1268" s="12">
        <f t="shared" si="173"/>
        <v>8.1999430700148395</v>
      </c>
      <c r="AA1268">
        <v>6.041965060376242</v>
      </c>
      <c r="AB1268">
        <f t="shared" si="174"/>
        <v>0.73683012293953742</v>
      </c>
      <c r="AC1268">
        <f t="shared" si="175"/>
        <v>1.3571649269855621</v>
      </c>
      <c r="AD1268">
        <f t="shared" si="176"/>
        <v>16.082404384778911</v>
      </c>
      <c r="AE1268">
        <v>995</v>
      </c>
      <c r="AF1268">
        <f t="shared" si="177"/>
        <v>1.6163220487214986E-2</v>
      </c>
      <c r="AG1268">
        <v>2000</v>
      </c>
      <c r="AH1268">
        <v>10.468</v>
      </c>
      <c r="AI1268">
        <f t="shared" si="178"/>
        <v>3.0881200778018698</v>
      </c>
      <c r="AJ1268">
        <f t="shared" si="179"/>
        <v>3.5787792012598928E-2</v>
      </c>
    </row>
    <row r="1269" spans="1:36" ht="16">
      <c r="A1269" t="s">
        <v>102</v>
      </c>
      <c r="B1269" t="s">
        <v>103</v>
      </c>
      <c r="C1269" t="s">
        <v>13</v>
      </c>
      <c r="D1269" t="s">
        <v>14</v>
      </c>
      <c r="E1269">
        <v>11</v>
      </c>
      <c r="F1269">
        <v>2.1120000000000001</v>
      </c>
      <c r="G1269">
        <v>1391.3</v>
      </c>
      <c r="H1269" t="s">
        <v>24</v>
      </c>
      <c r="I1269">
        <v>-21.700358400000002</v>
      </c>
      <c r="J1269">
        <v>1.0819344912830744</v>
      </c>
      <c r="K1269" s="13">
        <f t="shared" si="171"/>
        <v>1.1703072527959604</v>
      </c>
      <c r="M1269" t="s">
        <v>151</v>
      </c>
      <c r="N1269" t="s">
        <v>152</v>
      </c>
      <c r="O1269" t="s">
        <v>148</v>
      </c>
      <c r="P1269" t="s">
        <v>150</v>
      </c>
      <c r="Q1269">
        <v>4</v>
      </c>
      <c r="R1269">
        <v>3</v>
      </c>
      <c r="S1269" t="s">
        <v>103</v>
      </c>
      <c r="T1269" t="s">
        <v>24</v>
      </c>
      <c r="U1269">
        <v>0.12773020036950464</v>
      </c>
      <c r="V1269" s="14">
        <v>13.3</v>
      </c>
      <c r="W1269" s="15">
        <v>818.19799999999998</v>
      </c>
      <c r="X1269" s="15">
        <v>504.44940000000003</v>
      </c>
      <c r="Y1269" s="15">
        <f t="shared" si="172"/>
        <v>0.61653707293344651</v>
      </c>
      <c r="Z1269" s="12">
        <f t="shared" si="173"/>
        <v>8.1999430700148395</v>
      </c>
      <c r="AA1269">
        <v>6.041965060376242</v>
      </c>
      <c r="AB1269">
        <f t="shared" si="174"/>
        <v>0.73683012293953742</v>
      </c>
      <c r="AC1269">
        <f t="shared" si="175"/>
        <v>1.3571649269855621</v>
      </c>
      <c r="AD1269">
        <f t="shared" si="176"/>
        <v>0.17335094805832998</v>
      </c>
      <c r="AE1269">
        <v>995</v>
      </c>
      <c r="AF1269">
        <f t="shared" si="177"/>
        <v>1.7422205835008038E-4</v>
      </c>
      <c r="AG1269">
        <v>2000</v>
      </c>
      <c r="AH1269">
        <v>10.468</v>
      </c>
      <c r="AI1269">
        <f t="shared" si="178"/>
        <v>3.3286598844111656E-2</v>
      </c>
      <c r="AJ1269">
        <f t="shared" si="179"/>
        <v>3.89555480481735E-4</v>
      </c>
    </row>
    <row r="1270" spans="1:36" ht="16">
      <c r="A1270" t="s">
        <v>102</v>
      </c>
      <c r="B1270" t="s">
        <v>103</v>
      </c>
      <c r="C1270" t="s">
        <v>13</v>
      </c>
      <c r="D1270" t="s">
        <v>14</v>
      </c>
      <c r="E1270">
        <v>12</v>
      </c>
      <c r="F1270">
        <v>1.298</v>
      </c>
      <c r="G1270">
        <v>1396.5</v>
      </c>
      <c r="H1270" t="s">
        <v>49</v>
      </c>
      <c r="I1270">
        <v>51.883688800000002</v>
      </c>
      <c r="J1270">
        <v>1.162367641003675</v>
      </c>
      <c r="K1270" s="13">
        <f t="shared" si="171"/>
        <v>1.2572267075962196</v>
      </c>
      <c r="M1270" t="s">
        <v>151</v>
      </c>
      <c r="N1270" t="s">
        <v>152</v>
      </c>
      <c r="O1270" t="s">
        <v>148</v>
      </c>
      <c r="P1270" t="s">
        <v>150</v>
      </c>
      <c r="Q1270">
        <v>4</v>
      </c>
      <c r="R1270">
        <v>3</v>
      </c>
      <c r="S1270" t="s">
        <v>103</v>
      </c>
      <c r="T1270" t="s">
        <v>49</v>
      </c>
      <c r="U1270">
        <v>7.8500852310424724E-2</v>
      </c>
      <c r="V1270" s="14">
        <v>13.3</v>
      </c>
      <c r="W1270" s="15">
        <v>818.19799999999998</v>
      </c>
      <c r="X1270" s="15">
        <v>504.44940000000003</v>
      </c>
      <c r="Y1270" s="15">
        <f t="shared" si="172"/>
        <v>0.61653707293344651</v>
      </c>
      <c r="Z1270" s="12">
        <f t="shared" si="173"/>
        <v>8.1999430700148395</v>
      </c>
      <c r="AA1270">
        <v>6.041965060376242</v>
      </c>
      <c r="AB1270">
        <f t="shared" si="174"/>
        <v>0.73683012293953742</v>
      </c>
      <c r="AC1270">
        <f t="shared" si="175"/>
        <v>1.3571649269855621</v>
      </c>
      <c r="AD1270">
        <f t="shared" si="176"/>
        <v>0.10653860349418197</v>
      </c>
      <c r="AE1270">
        <v>995</v>
      </c>
      <c r="AF1270">
        <f t="shared" si="177"/>
        <v>1.070739733609869E-4</v>
      </c>
      <c r="AG1270">
        <v>2000</v>
      </c>
      <c r="AH1270">
        <v>10.468</v>
      </c>
      <c r="AI1270">
        <f t="shared" si="178"/>
        <v>2.0457388872943617E-2</v>
      </c>
      <c r="AJ1270">
        <f t="shared" si="179"/>
        <v>2.5719575658746444E-4</v>
      </c>
    </row>
    <row r="1271" spans="1:36" ht="16">
      <c r="A1271" t="s">
        <v>102</v>
      </c>
      <c r="B1271" t="s">
        <v>103</v>
      </c>
      <c r="C1271" t="s">
        <v>13</v>
      </c>
      <c r="D1271" t="s">
        <v>14</v>
      </c>
      <c r="E1271">
        <v>13</v>
      </c>
      <c r="F1271">
        <v>0.56699999999999995</v>
      </c>
      <c r="G1271">
        <v>1471.4</v>
      </c>
      <c r="I1271">
        <v>9144.2606592000011</v>
      </c>
      <c r="J1271">
        <v>10.186299633880079</v>
      </c>
      <c r="K1271" s="13">
        <f t="shared" si="171"/>
        <v>10.936104318370369</v>
      </c>
      <c r="M1271" t="s">
        <v>151</v>
      </c>
      <c r="N1271" t="s">
        <v>152</v>
      </c>
      <c r="O1271" t="s">
        <v>148</v>
      </c>
      <c r="P1271" t="s">
        <v>150</v>
      </c>
      <c r="Q1271">
        <v>4</v>
      </c>
      <c r="R1271">
        <v>3</v>
      </c>
      <c r="S1271" t="s">
        <v>103</v>
      </c>
      <c r="U1271">
        <v>3.429120436056303E-2</v>
      </c>
      <c r="V1271" s="14">
        <v>13.3</v>
      </c>
      <c r="W1271" s="15">
        <v>818.19799999999998</v>
      </c>
      <c r="X1271" s="15">
        <v>504.44940000000003</v>
      </c>
      <c r="Y1271" s="15">
        <f t="shared" si="172"/>
        <v>0.61653707293344651</v>
      </c>
      <c r="Z1271" s="12">
        <f t="shared" si="173"/>
        <v>8.1999430700148395</v>
      </c>
      <c r="AA1271">
        <v>6.041965060376242</v>
      </c>
      <c r="AB1271">
        <f t="shared" si="174"/>
        <v>0.73683012293953742</v>
      </c>
      <c r="AC1271">
        <f t="shared" si="175"/>
        <v>1.3571649269855621</v>
      </c>
      <c r="AD1271">
        <f t="shared" si="176"/>
        <v>4.6538819862250516E-2</v>
      </c>
      <c r="AE1271">
        <v>995</v>
      </c>
      <c r="AF1271">
        <f t="shared" si="177"/>
        <v>4.6772683278643733E-5</v>
      </c>
      <c r="AG1271">
        <v>2000</v>
      </c>
      <c r="AH1271">
        <v>10.468</v>
      </c>
      <c r="AI1271">
        <f t="shared" si="178"/>
        <v>8.9363170192288382E-3</v>
      </c>
      <c r="AJ1271">
        <f t="shared" si="179"/>
        <v>9.7728495144315118E-4</v>
      </c>
    </row>
    <row r="1272" spans="1:36" ht="16">
      <c r="A1272" t="s">
        <v>102</v>
      </c>
      <c r="B1272" t="s">
        <v>103</v>
      </c>
      <c r="C1272" t="s">
        <v>13</v>
      </c>
      <c r="D1272" t="s">
        <v>14</v>
      </c>
      <c r="E1272">
        <v>14</v>
      </c>
      <c r="F1272">
        <v>4.2000000000000003E-2</v>
      </c>
      <c r="G1272">
        <v>1519.6</v>
      </c>
      <c r="I1272">
        <v>6802.6053956000005</v>
      </c>
      <c r="J1272">
        <v>8.023604047454775</v>
      </c>
      <c r="K1272" s="13">
        <f t="shared" si="171"/>
        <v>8.6295103307649086</v>
      </c>
      <c r="M1272" t="s">
        <v>151</v>
      </c>
      <c r="N1272" t="s">
        <v>152</v>
      </c>
      <c r="O1272" t="s">
        <v>148</v>
      </c>
      <c r="P1272" t="s">
        <v>150</v>
      </c>
      <c r="Q1272">
        <v>4</v>
      </c>
      <c r="R1272">
        <v>3</v>
      </c>
      <c r="S1272" t="s">
        <v>103</v>
      </c>
      <c r="U1272">
        <v>2.5400892118935584E-3</v>
      </c>
      <c r="V1272" s="14">
        <v>13.3</v>
      </c>
      <c r="W1272" s="15">
        <v>818.19799999999998</v>
      </c>
      <c r="X1272" s="15">
        <v>504.44940000000003</v>
      </c>
      <c r="Y1272" s="15">
        <f t="shared" si="172"/>
        <v>0.61653707293344651</v>
      </c>
      <c r="Z1272" s="12">
        <f t="shared" si="173"/>
        <v>8.1999430700148395</v>
      </c>
      <c r="AA1272">
        <v>6.041965060376242</v>
      </c>
      <c r="AB1272">
        <f t="shared" si="174"/>
        <v>0.73683012293953742</v>
      </c>
      <c r="AC1272">
        <f t="shared" si="175"/>
        <v>1.3571649269855621</v>
      </c>
      <c r="AD1272">
        <f t="shared" si="176"/>
        <v>3.4473199897963351E-3</v>
      </c>
      <c r="AE1272">
        <v>995</v>
      </c>
      <c r="AF1272">
        <f t="shared" si="177"/>
        <v>3.4646432058254626E-6</v>
      </c>
      <c r="AG1272">
        <v>2000</v>
      </c>
      <c r="AH1272">
        <v>10.468</v>
      </c>
      <c r="AI1272">
        <f t="shared" si="178"/>
        <v>6.6194940883176586E-4</v>
      </c>
      <c r="AJ1272">
        <f t="shared" si="179"/>
        <v>5.7122992619574474E-5</v>
      </c>
    </row>
    <row r="1273" spans="1:36" ht="16">
      <c r="A1273" t="s">
        <v>102</v>
      </c>
      <c r="B1273" t="s">
        <v>103</v>
      </c>
      <c r="C1273" t="s">
        <v>13</v>
      </c>
      <c r="D1273" t="s">
        <v>14</v>
      </c>
      <c r="E1273">
        <v>15</v>
      </c>
      <c r="F1273">
        <v>0.82899999999999996</v>
      </c>
      <c r="G1273">
        <v>1534.9</v>
      </c>
      <c r="H1273" t="s">
        <v>17</v>
      </c>
      <c r="I1273">
        <v>6042.8104288000004</v>
      </c>
      <c r="J1273">
        <v>7.2993195673836118</v>
      </c>
      <c r="K1273" s="13">
        <f t="shared" si="171"/>
        <v>7.8552023379903826</v>
      </c>
      <c r="M1273" t="s">
        <v>151</v>
      </c>
      <c r="N1273" t="s">
        <v>152</v>
      </c>
      <c r="O1273" t="s">
        <v>148</v>
      </c>
      <c r="P1273" t="s">
        <v>150</v>
      </c>
      <c r="Q1273">
        <v>4</v>
      </c>
      <c r="R1273">
        <v>3</v>
      </c>
      <c r="S1273" t="s">
        <v>103</v>
      </c>
      <c r="T1273" t="s">
        <v>17</v>
      </c>
      <c r="U1273">
        <v>5.0136522777613331E-2</v>
      </c>
      <c r="V1273" s="14">
        <v>13.3</v>
      </c>
      <c r="W1273" s="15">
        <v>818.19799999999998</v>
      </c>
      <c r="X1273" s="15">
        <v>504.44940000000003</v>
      </c>
      <c r="Y1273" s="15">
        <f t="shared" si="172"/>
        <v>0.61653707293344651</v>
      </c>
      <c r="Z1273" s="12">
        <f t="shared" si="173"/>
        <v>8.1999430700148395</v>
      </c>
      <c r="AA1273">
        <v>6.041965060376242</v>
      </c>
      <c r="AB1273">
        <f t="shared" si="174"/>
        <v>0.73683012293953742</v>
      </c>
      <c r="AC1273">
        <f t="shared" si="175"/>
        <v>1.3571649269855621</v>
      </c>
      <c r="AD1273">
        <f t="shared" si="176"/>
        <v>6.8043530274789571E-2</v>
      </c>
      <c r="AE1273">
        <v>995</v>
      </c>
      <c r="AF1273">
        <f t="shared" si="177"/>
        <v>6.8385457562602584E-5</v>
      </c>
      <c r="AG1273">
        <v>2000</v>
      </c>
      <c r="AH1273">
        <v>10.468</v>
      </c>
      <c r="AI1273">
        <f t="shared" si="178"/>
        <v>1.3065620474322236E-2</v>
      </c>
      <c r="AJ1273">
        <f t="shared" si="179"/>
        <v>1.0263309249719105E-3</v>
      </c>
    </row>
    <row r="1274" spans="1:36" ht="16">
      <c r="A1274" t="s">
        <v>102</v>
      </c>
      <c r="B1274" t="s">
        <v>103</v>
      </c>
      <c r="C1274" t="s">
        <v>13</v>
      </c>
      <c r="D1274" t="s">
        <v>14</v>
      </c>
      <c r="E1274">
        <v>16</v>
      </c>
      <c r="F1274">
        <v>1.3109999999999999</v>
      </c>
      <c r="G1274">
        <v>1616.6</v>
      </c>
      <c r="H1274" t="s">
        <v>18</v>
      </c>
      <c r="I1274">
        <v>3017.486226</v>
      </c>
      <c r="J1274">
        <v>4.2985915718167664</v>
      </c>
      <c r="K1274" s="13">
        <f t="shared" si="171"/>
        <v>4.6373845119072268</v>
      </c>
      <c r="M1274" t="s">
        <v>151</v>
      </c>
      <c r="N1274" t="s">
        <v>152</v>
      </c>
      <c r="O1274" t="s">
        <v>148</v>
      </c>
      <c r="P1274" t="s">
        <v>150</v>
      </c>
      <c r="Q1274">
        <v>4</v>
      </c>
      <c r="R1274">
        <v>3</v>
      </c>
      <c r="S1274" t="s">
        <v>103</v>
      </c>
      <c r="T1274" t="s">
        <v>18</v>
      </c>
      <c r="U1274">
        <v>7.9287070399820345E-2</v>
      </c>
      <c r="V1274" s="14">
        <v>13.3</v>
      </c>
      <c r="W1274" s="15">
        <v>818.19799999999998</v>
      </c>
      <c r="X1274" s="15">
        <v>504.44940000000003</v>
      </c>
      <c r="Y1274" s="15">
        <f t="shared" si="172"/>
        <v>0.61653707293344651</v>
      </c>
      <c r="Z1274" s="12">
        <f t="shared" si="173"/>
        <v>8.1999430700148395</v>
      </c>
      <c r="AA1274">
        <v>6.041965060376242</v>
      </c>
      <c r="AB1274">
        <f t="shared" si="174"/>
        <v>0.73683012293953742</v>
      </c>
      <c r="AC1274">
        <f t="shared" si="175"/>
        <v>1.3571649269855621</v>
      </c>
      <c r="AD1274">
        <f t="shared" si="176"/>
        <v>0.10760563111007131</v>
      </c>
      <c r="AE1274">
        <v>995</v>
      </c>
      <c r="AF1274">
        <f t="shared" si="177"/>
        <v>1.0814636292469478E-4</v>
      </c>
      <c r="AG1274">
        <v>2000</v>
      </c>
      <c r="AH1274">
        <v>10.468</v>
      </c>
      <c r="AI1274">
        <f t="shared" si="178"/>
        <v>2.0662277975677261E-2</v>
      </c>
      <c r="AJ1274">
        <f t="shared" si="179"/>
        <v>9.5818927865127536E-4</v>
      </c>
    </row>
    <row r="1275" spans="1:36" ht="16">
      <c r="A1275" t="s">
        <v>102</v>
      </c>
      <c r="B1275" t="s">
        <v>103</v>
      </c>
      <c r="C1275" t="s">
        <v>13</v>
      </c>
      <c r="D1275" t="s">
        <v>14</v>
      </c>
      <c r="E1275">
        <v>17</v>
      </c>
      <c r="F1275">
        <v>0.33100000000000002</v>
      </c>
      <c r="G1275">
        <v>1624.1</v>
      </c>
      <c r="I1275">
        <v>1730.249998</v>
      </c>
      <c r="J1275">
        <v>2.962083756957711</v>
      </c>
      <c r="K1275" s="13">
        <f t="shared" si="171"/>
        <v>3.1990611508601114</v>
      </c>
      <c r="M1275" t="s">
        <v>151</v>
      </c>
      <c r="N1275" t="s">
        <v>152</v>
      </c>
      <c r="O1275" t="s">
        <v>148</v>
      </c>
      <c r="P1275" t="s">
        <v>150</v>
      </c>
      <c r="Q1275">
        <v>4</v>
      </c>
      <c r="R1275">
        <v>3</v>
      </c>
      <c r="S1275" t="s">
        <v>103</v>
      </c>
      <c r="U1275">
        <v>2.0018322122303995E-2</v>
      </c>
      <c r="V1275" s="14">
        <v>13.3</v>
      </c>
      <c r="W1275" s="15">
        <v>818.19799999999998</v>
      </c>
      <c r="X1275" s="15">
        <v>504.44940000000003</v>
      </c>
      <c r="Y1275" s="15">
        <f t="shared" si="172"/>
        <v>0.61653707293344651</v>
      </c>
      <c r="Z1275" s="12">
        <f t="shared" si="173"/>
        <v>8.1999430700148395</v>
      </c>
      <c r="AA1275">
        <v>6.041965060376242</v>
      </c>
      <c r="AB1275">
        <f t="shared" si="174"/>
        <v>0.73683012293953742</v>
      </c>
      <c r="AC1275">
        <f t="shared" si="175"/>
        <v>1.3571649269855621</v>
      </c>
      <c r="AD1275">
        <f t="shared" si="176"/>
        <v>2.7168164681490165E-2</v>
      </c>
      <c r="AE1275">
        <v>995</v>
      </c>
      <c r="AF1275">
        <f t="shared" si="177"/>
        <v>2.7304688122100667E-5</v>
      </c>
      <c r="AG1275">
        <v>2000</v>
      </c>
      <c r="AH1275">
        <v>10.468</v>
      </c>
      <c r="AI1275">
        <f t="shared" si="178"/>
        <v>5.2167917696027254E-3</v>
      </c>
      <c r="AJ1275">
        <f t="shared" si="179"/>
        <v>1.6688835882262853E-4</v>
      </c>
    </row>
    <row r="1276" spans="1:36" ht="16">
      <c r="A1276" t="s">
        <v>102</v>
      </c>
      <c r="B1276" t="s">
        <v>103</v>
      </c>
      <c r="C1276" t="s">
        <v>13</v>
      </c>
      <c r="D1276" t="s">
        <v>14</v>
      </c>
      <c r="E1276">
        <v>18</v>
      </c>
      <c r="F1276">
        <v>0.23</v>
      </c>
      <c r="G1276">
        <v>1632.3</v>
      </c>
      <c r="I1276">
        <v>15021.8528816</v>
      </c>
      <c r="J1276">
        <v>15.191645975373193</v>
      </c>
      <c r="K1276" s="13">
        <f t="shared" si="171"/>
        <v>16.243255796104243</v>
      </c>
      <c r="M1276" t="s">
        <v>151</v>
      </c>
      <c r="N1276" t="s">
        <v>152</v>
      </c>
      <c r="O1276" t="s">
        <v>148</v>
      </c>
      <c r="P1276" t="s">
        <v>150</v>
      </c>
      <c r="Q1276">
        <v>4</v>
      </c>
      <c r="R1276">
        <v>3</v>
      </c>
      <c r="S1276" t="s">
        <v>103</v>
      </c>
      <c r="U1276">
        <v>1.3910012350845675E-2</v>
      </c>
      <c r="V1276" s="14">
        <v>13.3</v>
      </c>
      <c r="W1276" s="15">
        <v>818.19799999999998</v>
      </c>
      <c r="X1276" s="15">
        <v>504.44940000000003</v>
      </c>
      <c r="Y1276" s="15">
        <f t="shared" si="172"/>
        <v>0.61653707293344651</v>
      </c>
      <c r="Z1276" s="12">
        <f t="shared" si="173"/>
        <v>8.1999430700148395</v>
      </c>
      <c r="AA1276">
        <v>6.041965060376242</v>
      </c>
      <c r="AB1276">
        <f t="shared" si="174"/>
        <v>0.73683012293953742</v>
      </c>
      <c r="AC1276">
        <f t="shared" si="175"/>
        <v>1.3571649269855621</v>
      </c>
      <c r="AD1276">
        <f t="shared" si="176"/>
        <v>1.8878180896503737E-2</v>
      </c>
      <c r="AE1276">
        <v>995</v>
      </c>
      <c r="AF1276">
        <f t="shared" si="177"/>
        <v>1.8973046127139434E-5</v>
      </c>
      <c r="AG1276">
        <v>2000</v>
      </c>
      <c r="AH1276">
        <v>10.468</v>
      </c>
      <c r="AI1276">
        <f t="shared" si="178"/>
        <v>3.6249610483644317E-3</v>
      </c>
      <c r="AJ1276">
        <f t="shared" si="179"/>
        <v>5.8881169559497676E-4</v>
      </c>
    </row>
    <row r="1277" spans="1:36" ht="16">
      <c r="A1277" t="s">
        <v>102</v>
      </c>
      <c r="B1277" t="s">
        <v>103</v>
      </c>
      <c r="C1277" t="s">
        <v>13</v>
      </c>
      <c r="D1277" t="s">
        <v>14</v>
      </c>
      <c r="E1277">
        <v>19</v>
      </c>
      <c r="F1277">
        <v>7.9779999999999998</v>
      </c>
      <c r="G1277">
        <v>1648.2</v>
      </c>
      <c r="H1277" t="s">
        <v>19</v>
      </c>
      <c r="I1277">
        <v>2646.9529992000002</v>
      </c>
      <c r="J1277">
        <v>3.9176639208742352</v>
      </c>
      <c r="K1277" s="13">
        <f t="shared" si="171"/>
        <v>4.2277604001620706</v>
      </c>
      <c r="M1277" t="s">
        <v>151</v>
      </c>
      <c r="N1277" t="s">
        <v>152</v>
      </c>
      <c r="O1277" t="s">
        <v>148</v>
      </c>
      <c r="P1277" t="s">
        <v>150</v>
      </c>
      <c r="Q1277">
        <v>4</v>
      </c>
      <c r="R1277">
        <v>3</v>
      </c>
      <c r="S1277" t="s">
        <v>103</v>
      </c>
      <c r="T1277" t="s">
        <v>19</v>
      </c>
      <c r="U1277">
        <v>0.48249599363063822</v>
      </c>
      <c r="V1277" s="14">
        <v>13.3</v>
      </c>
      <c r="W1277" s="15">
        <v>818.19799999999998</v>
      </c>
      <c r="X1277" s="15">
        <v>504.44940000000003</v>
      </c>
      <c r="Y1277" s="15">
        <f t="shared" si="172"/>
        <v>0.61653707293344651</v>
      </c>
      <c r="Z1277" s="12">
        <f t="shared" si="173"/>
        <v>8.1999430700148395</v>
      </c>
      <c r="AA1277">
        <v>6.041965060376242</v>
      </c>
      <c r="AB1277">
        <f t="shared" si="174"/>
        <v>0.73683012293953742</v>
      </c>
      <c r="AC1277">
        <f t="shared" si="175"/>
        <v>1.3571649269855621</v>
      </c>
      <c r="AD1277">
        <f t="shared" si="176"/>
        <v>0.65482663996655133</v>
      </c>
      <c r="AE1277">
        <v>995</v>
      </c>
      <c r="AF1277">
        <f t="shared" si="177"/>
        <v>6.5811722609703655E-4</v>
      </c>
      <c r="AG1277">
        <v>2000</v>
      </c>
      <c r="AH1277">
        <v>10.468</v>
      </c>
      <c r="AI1277">
        <f t="shared" si="178"/>
        <v>0.12573886627761494</v>
      </c>
      <c r="AJ1277">
        <f t="shared" si="179"/>
        <v>5.315937996097744E-3</v>
      </c>
    </row>
    <row r="1278" spans="1:36" ht="16">
      <c r="A1278" t="s">
        <v>102</v>
      </c>
      <c r="B1278" t="s">
        <v>103</v>
      </c>
      <c r="C1278" t="s">
        <v>13</v>
      </c>
      <c r="D1278" t="s">
        <v>14</v>
      </c>
      <c r="E1278">
        <v>20</v>
      </c>
      <c r="F1278">
        <v>5.55</v>
      </c>
      <c r="G1278">
        <v>1664.1</v>
      </c>
      <c r="H1278" t="s">
        <v>20</v>
      </c>
      <c r="I1278">
        <v>5648.2555352000008</v>
      </c>
      <c r="J1278">
        <v>6.9186866746149569</v>
      </c>
      <c r="K1278" s="13">
        <f t="shared" si="171"/>
        <v>7.4479111284218202</v>
      </c>
      <c r="M1278" t="s">
        <v>151</v>
      </c>
      <c r="N1278" t="s">
        <v>152</v>
      </c>
      <c r="O1278" t="s">
        <v>148</v>
      </c>
      <c r="P1278" t="s">
        <v>150</v>
      </c>
      <c r="Q1278">
        <v>4</v>
      </c>
      <c r="R1278">
        <v>3</v>
      </c>
      <c r="S1278" t="s">
        <v>103</v>
      </c>
      <c r="T1278" t="s">
        <v>20</v>
      </c>
      <c r="U1278">
        <v>0.33565464585736304</v>
      </c>
      <c r="V1278" s="14">
        <v>13.3</v>
      </c>
      <c r="W1278" s="15">
        <v>818.19799999999998</v>
      </c>
      <c r="X1278" s="15">
        <v>504.44940000000003</v>
      </c>
      <c r="Y1278" s="15">
        <f t="shared" si="172"/>
        <v>0.61653707293344651</v>
      </c>
      <c r="Z1278" s="12">
        <f t="shared" si="173"/>
        <v>8.1999430700148395</v>
      </c>
      <c r="AA1278">
        <v>6.041965060376242</v>
      </c>
      <c r="AB1278">
        <f t="shared" si="174"/>
        <v>0.73683012293953742</v>
      </c>
      <c r="AC1278">
        <f t="shared" si="175"/>
        <v>1.3571649269855621</v>
      </c>
      <c r="AD1278">
        <f t="shared" si="176"/>
        <v>0.4555387129373728</v>
      </c>
      <c r="AE1278">
        <v>995</v>
      </c>
      <c r="AF1278">
        <f t="shared" si="177"/>
        <v>4.5782785219836462E-4</v>
      </c>
      <c r="AG1278">
        <v>2000</v>
      </c>
      <c r="AH1278">
        <v>10.468</v>
      </c>
      <c r="AI1278">
        <f t="shared" si="178"/>
        <v>8.7471886167054771E-2</v>
      </c>
      <c r="AJ1278">
        <f t="shared" si="179"/>
        <v>6.5148283440765392E-3</v>
      </c>
    </row>
    <row r="1279" spans="1:36" ht="16">
      <c r="A1279" t="s">
        <v>102</v>
      </c>
      <c r="B1279" t="s">
        <v>103</v>
      </c>
      <c r="C1279" t="s">
        <v>13</v>
      </c>
      <c r="D1279" t="s">
        <v>14</v>
      </c>
      <c r="E1279">
        <v>21</v>
      </c>
      <c r="F1279">
        <v>0.104</v>
      </c>
      <c r="G1279">
        <v>1682.7</v>
      </c>
      <c r="I1279">
        <v>7164.9570728000008</v>
      </c>
      <c r="J1279">
        <v>8.3650494510068789</v>
      </c>
      <c r="K1279" s="13">
        <f t="shared" si="171"/>
        <v>8.9942187318971119</v>
      </c>
      <c r="M1279" t="s">
        <v>151</v>
      </c>
      <c r="N1279" t="s">
        <v>152</v>
      </c>
      <c r="O1279" t="s">
        <v>148</v>
      </c>
      <c r="P1279" t="s">
        <v>150</v>
      </c>
      <c r="Q1279">
        <v>4</v>
      </c>
      <c r="R1279">
        <v>3</v>
      </c>
      <c r="S1279" t="s">
        <v>103</v>
      </c>
      <c r="U1279">
        <v>6.2897447151650009E-3</v>
      </c>
      <c r="V1279" s="14">
        <v>13.3</v>
      </c>
      <c r="W1279" s="15">
        <v>818.19799999999998</v>
      </c>
      <c r="X1279" s="15">
        <v>504.44940000000003</v>
      </c>
      <c r="Y1279" s="15">
        <f t="shared" si="172"/>
        <v>0.61653707293344651</v>
      </c>
      <c r="Z1279" s="12">
        <f t="shared" si="173"/>
        <v>8.1999430700148395</v>
      </c>
      <c r="AA1279">
        <v>6.041965060376242</v>
      </c>
      <c r="AB1279">
        <f t="shared" si="174"/>
        <v>0.73683012293953742</v>
      </c>
      <c r="AC1279">
        <f t="shared" si="175"/>
        <v>1.3571649269855621</v>
      </c>
      <c r="AD1279">
        <f t="shared" si="176"/>
        <v>8.5362209271147328E-3</v>
      </c>
      <c r="AE1279">
        <v>995</v>
      </c>
      <c r="AF1279">
        <f t="shared" si="177"/>
        <v>8.5791165096630474E-6</v>
      </c>
      <c r="AG1279">
        <v>2000</v>
      </c>
      <c r="AH1279">
        <v>10.468</v>
      </c>
      <c r="AI1279">
        <f t="shared" si="178"/>
        <v>1.639112821869134E-3</v>
      </c>
      <c r="AJ1279">
        <f t="shared" si="179"/>
        <v>1.47425392461481E-4</v>
      </c>
    </row>
    <row r="1280" spans="1:36" ht="16">
      <c r="A1280" t="s">
        <v>102</v>
      </c>
      <c r="B1280" t="s">
        <v>103</v>
      </c>
      <c r="C1280" t="s">
        <v>13</v>
      </c>
      <c r="D1280" t="s">
        <v>14</v>
      </c>
      <c r="E1280">
        <v>22</v>
      </c>
      <c r="F1280">
        <v>0.17699999999999999</v>
      </c>
      <c r="G1280">
        <v>1690</v>
      </c>
      <c r="I1280">
        <v>9320.7646851999998</v>
      </c>
      <c r="J1280">
        <v>10.345199748410009</v>
      </c>
      <c r="K1280" s="13">
        <f t="shared" si="171"/>
        <v>11.105254687645893</v>
      </c>
      <c r="M1280" t="s">
        <v>151</v>
      </c>
      <c r="N1280" t="s">
        <v>152</v>
      </c>
      <c r="O1280" t="s">
        <v>148</v>
      </c>
      <c r="P1280" t="s">
        <v>150</v>
      </c>
      <c r="Q1280">
        <v>4</v>
      </c>
      <c r="R1280">
        <v>3</v>
      </c>
      <c r="S1280" t="s">
        <v>103</v>
      </c>
      <c r="U1280">
        <v>1.070466167869428E-2</v>
      </c>
      <c r="V1280" s="14">
        <v>13.3</v>
      </c>
      <c r="W1280" s="15">
        <v>818.19799999999998</v>
      </c>
      <c r="X1280" s="15">
        <v>504.44940000000003</v>
      </c>
      <c r="Y1280" s="15">
        <f t="shared" si="172"/>
        <v>0.61653707293344651</v>
      </c>
      <c r="Z1280" s="12">
        <f t="shared" si="173"/>
        <v>8.1999430700148395</v>
      </c>
      <c r="AA1280">
        <v>6.041965060376242</v>
      </c>
      <c r="AB1280">
        <f t="shared" si="174"/>
        <v>0.73683012293953742</v>
      </c>
      <c r="AC1280">
        <f t="shared" si="175"/>
        <v>1.3571649269855621</v>
      </c>
      <c r="AD1280">
        <f t="shared" si="176"/>
        <v>1.4527991385570267E-2</v>
      </c>
      <c r="AE1280">
        <v>995</v>
      </c>
      <c r="AF1280">
        <f t="shared" si="177"/>
        <v>1.4600996367407304E-5</v>
      </c>
      <c r="AG1280">
        <v>2000</v>
      </c>
      <c r="AH1280">
        <v>10.468</v>
      </c>
      <c r="AI1280">
        <f t="shared" si="178"/>
        <v>2.7896439372195841E-3</v>
      </c>
      <c r="AJ1280">
        <f t="shared" si="179"/>
        <v>3.097970641067073E-4</v>
      </c>
    </row>
    <row r="1281" spans="1:36" ht="16">
      <c r="A1281" t="s">
        <v>102</v>
      </c>
      <c r="B1281" t="s">
        <v>103</v>
      </c>
      <c r="C1281" t="s">
        <v>13</v>
      </c>
      <c r="D1281" t="s">
        <v>14</v>
      </c>
      <c r="E1281">
        <v>23</v>
      </c>
      <c r="F1281">
        <v>0.03</v>
      </c>
      <c r="G1281">
        <v>1699.8</v>
      </c>
      <c r="I1281">
        <v>18184.586046799999</v>
      </c>
      <c r="J1281">
        <v>17.660872342209089</v>
      </c>
      <c r="K1281" s="13">
        <f t="shared" si="171"/>
        <v>18.845427157672052</v>
      </c>
      <c r="M1281" t="s">
        <v>151</v>
      </c>
      <c r="N1281" t="s">
        <v>152</v>
      </c>
      <c r="O1281" t="s">
        <v>148</v>
      </c>
      <c r="P1281" t="s">
        <v>150</v>
      </c>
      <c r="Q1281">
        <v>4</v>
      </c>
      <c r="R1281">
        <v>3</v>
      </c>
      <c r="S1281" t="s">
        <v>103</v>
      </c>
      <c r="U1281">
        <v>1.8143494370668272E-3</v>
      </c>
      <c r="V1281" s="14">
        <v>13.3</v>
      </c>
      <c r="W1281" s="15">
        <v>818.19799999999998</v>
      </c>
      <c r="X1281" s="15">
        <v>504.44940000000003</v>
      </c>
      <c r="Y1281" s="15">
        <f t="shared" si="172"/>
        <v>0.61653707293344651</v>
      </c>
      <c r="Z1281" s="12">
        <f t="shared" si="173"/>
        <v>8.1999430700148395</v>
      </c>
      <c r="AA1281">
        <v>6.041965060376242</v>
      </c>
      <c r="AB1281">
        <f t="shared" si="174"/>
        <v>0.73683012293953742</v>
      </c>
      <c r="AC1281">
        <f t="shared" si="175"/>
        <v>1.3571649269855621</v>
      </c>
      <c r="AD1281">
        <f t="shared" si="176"/>
        <v>2.4623714212830962E-3</v>
      </c>
      <c r="AE1281">
        <v>995</v>
      </c>
      <c r="AF1281">
        <f t="shared" si="177"/>
        <v>2.4747451470181873E-6</v>
      </c>
      <c r="AG1281">
        <v>2000</v>
      </c>
      <c r="AH1281">
        <v>10.468</v>
      </c>
      <c r="AI1281">
        <f t="shared" si="178"/>
        <v>4.7282100630840411E-4</v>
      </c>
      <c r="AJ1281">
        <f t="shared" si="179"/>
        <v>8.9105138330022263E-5</v>
      </c>
    </row>
    <row r="1282" spans="1:36" ht="16">
      <c r="A1282" t="s">
        <v>102</v>
      </c>
      <c r="B1282" t="s">
        <v>103</v>
      </c>
      <c r="C1282" t="s">
        <v>13</v>
      </c>
      <c r="D1282" t="s">
        <v>14</v>
      </c>
      <c r="E1282">
        <v>24</v>
      </c>
      <c r="F1282">
        <v>0.67200000000000004</v>
      </c>
      <c r="G1282">
        <v>1713.8</v>
      </c>
      <c r="H1282" t="s">
        <v>21</v>
      </c>
      <c r="I1282">
        <v>6000.2061080000003</v>
      </c>
      <c r="J1282">
        <v>7.2583685442630026</v>
      </c>
      <c r="K1282" s="13">
        <f t="shared" ref="K1282:K1345" si="180">((J1282*13.003355)/(((100-J1282)*12.0107)+(J1282*13.003355)))*100</f>
        <v>7.8113954638632297</v>
      </c>
      <c r="M1282" t="s">
        <v>151</v>
      </c>
      <c r="N1282" t="s">
        <v>152</v>
      </c>
      <c r="O1282" t="s">
        <v>148</v>
      </c>
      <c r="P1282" t="s">
        <v>150</v>
      </c>
      <c r="Q1282">
        <v>4</v>
      </c>
      <c r="R1282">
        <v>3</v>
      </c>
      <c r="S1282" t="s">
        <v>103</v>
      </c>
      <c r="T1282" t="s">
        <v>21</v>
      </c>
      <c r="U1282">
        <v>4.0641427390296934E-2</v>
      </c>
      <c r="V1282" s="14">
        <v>13.3</v>
      </c>
      <c r="W1282" s="15">
        <v>818.19799999999998</v>
      </c>
      <c r="X1282" s="15">
        <v>504.44940000000003</v>
      </c>
      <c r="Y1282" s="15">
        <f t="shared" ref="Y1282:Y1345" si="181">X1282/W1282</f>
        <v>0.61653707293344651</v>
      </c>
      <c r="Z1282" s="12">
        <f t="shared" ref="Z1282:Z1345" si="182">V1282*Y1282</f>
        <v>8.1999430700148395</v>
      </c>
      <c r="AA1282">
        <v>6.041965060376242</v>
      </c>
      <c r="AB1282">
        <f t="shared" ref="AB1282:AB1345" si="183">AA1282/Z1282</f>
        <v>0.73683012293953742</v>
      </c>
      <c r="AC1282">
        <f t="shared" ref="AC1282:AC1345" si="184">1/AB1282</f>
        <v>1.3571649269855621</v>
      </c>
      <c r="AD1282">
        <f t="shared" ref="AD1282:AD1345" si="185">U1282*AC1282</f>
        <v>5.5157119836741361E-2</v>
      </c>
      <c r="AE1282">
        <v>995</v>
      </c>
      <c r="AF1282">
        <f t="shared" ref="AF1282:AF1345" si="186">AD1282/AE1282</f>
        <v>5.5434291293207401E-5</v>
      </c>
      <c r="AG1282">
        <v>2000</v>
      </c>
      <c r="AH1282">
        <v>10.468</v>
      </c>
      <c r="AI1282">
        <f t="shared" ref="AI1282:AI1345" si="187">AF1282*AG1282/AH1282</f>
        <v>1.0591190541308254E-2</v>
      </c>
      <c r="AJ1282">
        <f t="shared" ref="AJ1282:AJ1345" si="188">AI1282*(K1282/100)</f>
        <v>8.2731977751286439E-4</v>
      </c>
    </row>
    <row r="1283" spans="1:36" ht="16">
      <c r="A1283" t="s">
        <v>102</v>
      </c>
      <c r="B1283" t="s">
        <v>103</v>
      </c>
      <c r="C1283" t="s">
        <v>13</v>
      </c>
      <c r="D1283" t="s">
        <v>14</v>
      </c>
      <c r="E1283">
        <v>25</v>
      </c>
      <c r="F1283">
        <v>0.72199999999999998</v>
      </c>
      <c r="G1283">
        <v>1721.1</v>
      </c>
      <c r="I1283">
        <v>916.61283480000009</v>
      </c>
      <c r="J1283">
        <v>2.0978767027540512</v>
      </c>
      <c r="K1283" s="13">
        <f t="shared" si="180"/>
        <v>2.2673298889590088</v>
      </c>
      <c r="M1283" t="s">
        <v>151</v>
      </c>
      <c r="N1283" t="s">
        <v>152</v>
      </c>
      <c r="O1283" t="s">
        <v>148</v>
      </c>
      <c r="P1283" t="s">
        <v>150</v>
      </c>
      <c r="Q1283">
        <v>4</v>
      </c>
      <c r="R1283">
        <v>3</v>
      </c>
      <c r="S1283" t="s">
        <v>103</v>
      </c>
      <c r="U1283">
        <v>4.3665343118741644E-2</v>
      </c>
      <c r="V1283" s="14">
        <v>13.3</v>
      </c>
      <c r="W1283" s="15">
        <v>818.19799999999998</v>
      </c>
      <c r="X1283" s="15">
        <v>504.44940000000003</v>
      </c>
      <c r="Y1283" s="15">
        <f t="shared" si="181"/>
        <v>0.61653707293344651</v>
      </c>
      <c r="Z1283" s="12">
        <f t="shared" si="182"/>
        <v>8.1999430700148395</v>
      </c>
      <c r="AA1283">
        <v>6.041965060376242</v>
      </c>
      <c r="AB1283">
        <f t="shared" si="183"/>
        <v>0.73683012293953742</v>
      </c>
      <c r="AC1283">
        <f t="shared" si="184"/>
        <v>1.3571649269855621</v>
      </c>
      <c r="AD1283">
        <f t="shared" si="185"/>
        <v>5.9261072205546522E-2</v>
      </c>
      <c r="AE1283">
        <v>995</v>
      </c>
      <c r="AF1283">
        <f t="shared" si="186"/>
        <v>5.9558866538237712E-5</v>
      </c>
      <c r="AG1283">
        <v>2000</v>
      </c>
      <c r="AH1283">
        <v>10.468</v>
      </c>
      <c r="AI1283">
        <f t="shared" si="187"/>
        <v>1.1379225551822261E-2</v>
      </c>
      <c r="AJ1283">
        <f t="shared" si="188"/>
        <v>2.5800458206852683E-4</v>
      </c>
    </row>
    <row r="1284" spans="1:36" ht="16">
      <c r="A1284" t="s">
        <v>102</v>
      </c>
      <c r="B1284" t="s">
        <v>103</v>
      </c>
      <c r="C1284" t="s">
        <v>13</v>
      </c>
      <c r="D1284" t="s">
        <v>14</v>
      </c>
      <c r="E1284">
        <v>26</v>
      </c>
      <c r="F1284">
        <v>0.313</v>
      </c>
      <c r="G1284">
        <v>1788.4</v>
      </c>
      <c r="H1284" t="s">
        <v>22</v>
      </c>
      <c r="I1284">
        <v>2490.1159751999999</v>
      </c>
      <c r="J1284">
        <v>3.7555122347168162</v>
      </c>
      <c r="K1284" s="13">
        <f t="shared" si="180"/>
        <v>4.0533153037571781</v>
      </c>
      <c r="M1284" t="s">
        <v>151</v>
      </c>
      <c r="N1284" t="s">
        <v>152</v>
      </c>
      <c r="O1284" t="s">
        <v>148</v>
      </c>
      <c r="P1284" t="s">
        <v>150</v>
      </c>
      <c r="Q1284">
        <v>4</v>
      </c>
      <c r="R1284">
        <v>3</v>
      </c>
      <c r="S1284" t="s">
        <v>103</v>
      </c>
      <c r="T1284" t="s">
        <v>22</v>
      </c>
      <c r="U1284">
        <v>1.8929712460063898E-2</v>
      </c>
      <c r="V1284" s="14">
        <v>13.3</v>
      </c>
      <c r="W1284" s="15">
        <v>818.19799999999998</v>
      </c>
      <c r="X1284" s="15">
        <v>504.44940000000003</v>
      </c>
      <c r="Y1284" s="15">
        <f t="shared" si="181"/>
        <v>0.61653707293344651</v>
      </c>
      <c r="Z1284" s="12">
        <f t="shared" si="182"/>
        <v>8.1999430700148395</v>
      </c>
      <c r="AA1284">
        <v>6.041965060376242</v>
      </c>
      <c r="AB1284">
        <f t="shared" si="183"/>
        <v>0.73683012293953742</v>
      </c>
      <c r="AC1284">
        <f t="shared" si="184"/>
        <v>1.3571649269855621</v>
      </c>
      <c r="AD1284">
        <f t="shared" si="185"/>
        <v>2.5690741828720307E-2</v>
      </c>
      <c r="AE1284">
        <v>995</v>
      </c>
      <c r="AF1284">
        <f t="shared" si="186"/>
        <v>2.5819841033889756E-5</v>
      </c>
      <c r="AG1284">
        <v>2000</v>
      </c>
      <c r="AH1284">
        <v>10.468</v>
      </c>
      <c r="AI1284">
        <f t="shared" si="187"/>
        <v>4.9330991658176832E-3</v>
      </c>
      <c r="AJ1284">
        <f t="shared" si="188"/>
        <v>1.9995406343760585E-4</v>
      </c>
    </row>
    <row r="1285" spans="1:36" ht="16">
      <c r="A1285" t="s">
        <v>102</v>
      </c>
      <c r="B1285" t="s">
        <v>103</v>
      </c>
      <c r="C1285" t="s">
        <v>13</v>
      </c>
      <c r="D1285" t="s">
        <v>14</v>
      </c>
      <c r="E1285">
        <v>27</v>
      </c>
      <c r="F1285">
        <v>1.3759999999999999</v>
      </c>
      <c r="G1285">
        <v>1796.8</v>
      </c>
      <c r="I1285">
        <v>3758.7618723999999</v>
      </c>
      <c r="J1285">
        <v>5.0516676631295079</v>
      </c>
      <c r="K1285" s="13">
        <f t="shared" si="180"/>
        <v>5.4464363421881741</v>
      </c>
      <c r="M1285" t="s">
        <v>151</v>
      </c>
      <c r="N1285" t="s">
        <v>152</v>
      </c>
      <c r="O1285" t="s">
        <v>148</v>
      </c>
      <c r="P1285" t="s">
        <v>150</v>
      </c>
      <c r="Q1285">
        <v>4</v>
      </c>
      <c r="R1285">
        <v>3</v>
      </c>
      <c r="S1285" t="s">
        <v>103</v>
      </c>
      <c r="U1285">
        <v>8.3218160846798478E-2</v>
      </c>
      <c r="V1285" s="14">
        <v>13.3</v>
      </c>
      <c r="W1285" s="15">
        <v>818.19799999999998</v>
      </c>
      <c r="X1285" s="15">
        <v>504.44940000000003</v>
      </c>
      <c r="Y1285" s="15">
        <f t="shared" si="181"/>
        <v>0.61653707293344651</v>
      </c>
      <c r="Z1285" s="12">
        <f t="shared" si="182"/>
        <v>8.1999430700148395</v>
      </c>
      <c r="AA1285">
        <v>6.041965060376242</v>
      </c>
      <c r="AB1285">
        <f t="shared" si="183"/>
        <v>0.73683012293953742</v>
      </c>
      <c r="AC1285">
        <f t="shared" si="184"/>
        <v>1.3571649269855621</v>
      </c>
      <c r="AD1285">
        <f t="shared" si="185"/>
        <v>0.11294076918951802</v>
      </c>
      <c r="AE1285">
        <v>995</v>
      </c>
      <c r="AF1285">
        <f t="shared" si="186"/>
        <v>1.1350831074323419E-4</v>
      </c>
      <c r="AG1285">
        <v>2000</v>
      </c>
      <c r="AH1285">
        <v>10.468</v>
      </c>
      <c r="AI1285">
        <f t="shared" si="187"/>
        <v>2.1686723489345468E-2</v>
      </c>
      <c r="AJ1285">
        <f t="shared" si="188"/>
        <v>1.1811535895535708E-3</v>
      </c>
    </row>
    <row r="1286" spans="1:36" ht="16">
      <c r="A1286" t="s">
        <v>102</v>
      </c>
      <c r="B1286" t="s">
        <v>103</v>
      </c>
      <c r="C1286" t="s">
        <v>13</v>
      </c>
      <c r="D1286" t="s">
        <v>14</v>
      </c>
      <c r="E1286">
        <v>28</v>
      </c>
      <c r="F1286">
        <v>2.899</v>
      </c>
      <c r="G1286">
        <v>1828.8</v>
      </c>
      <c r="H1286" t="s">
        <v>23</v>
      </c>
      <c r="I1286">
        <v>7863.565064800001</v>
      </c>
      <c r="J1286">
        <v>9.0162458780351251</v>
      </c>
      <c r="K1286" s="13">
        <f t="shared" si="180"/>
        <v>9.6892153709155071</v>
      </c>
      <c r="M1286" t="s">
        <v>151</v>
      </c>
      <c r="N1286" t="s">
        <v>152</v>
      </c>
      <c r="O1286" t="s">
        <v>148</v>
      </c>
      <c r="P1286" t="s">
        <v>150</v>
      </c>
      <c r="Q1286">
        <v>4</v>
      </c>
      <c r="R1286">
        <v>3</v>
      </c>
      <c r="S1286" t="s">
        <v>103</v>
      </c>
      <c r="T1286" t="s">
        <v>23</v>
      </c>
      <c r="U1286">
        <v>0.17532663393522441</v>
      </c>
      <c r="V1286" s="14">
        <v>13.3</v>
      </c>
      <c r="W1286" s="15">
        <v>818.19799999999998</v>
      </c>
      <c r="X1286" s="15">
        <v>504.44940000000003</v>
      </c>
      <c r="Y1286" s="15">
        <f t="shared" si="181"/>
        <v>0.61653707293344651</v>
      </c>
      <c r="Z1286" s="12">
        <f t="shared" si="182"/>
        <v>8.1999430700148395</v>
      </c>
      <c r="AA1286">
        <v>6.041965060376242</v>
      </c>
      <c r="AB1286">
        <f t="shared" si="183"/>
        <v>0.73683012293953742</v>
      </c>
      <c r="AC1286">
        <f t="shared" si="184"/>
        <v>1.3571649269855621</v>
      </c>
      <c r="AD1286">
        <f t="shared" si="185"/>
        <v>0.23794715834332322</v>
      </c>
      <c r="AE1286">
        <v>995</v>
      </c>
      <c r="AF1286">
        <f t="shared" si="186"/>
        <v>2.3914287270685751E-4</v>
      </c>
      <c r="AG1286">
        <v>2000</v>
      </c>
      <c r="AH1286">
        <v>10.468</v>
      </c>
      <c r="AI1286">
        <f t="shared" si="187"/>
        <v>4.5690269909602128E-2</v>
      </c>
      <c r="AJ1286">
        <f t="shared" si="188"/>
        <v>4.4270286550939526E-3</v>
      </c>
    </row>
    <row r="1287" spans="1:36" ht="16">
      <c r="A1287" t="s">
        <v>102</v>
      </c>
      <c r="B1287" t="s">
        <v>103</v>
      </c>
      <c r="C1287" t="s">
        <v>13</v>
      </c>
      <c r="D1287" t="s">
        <v>14</v>
      </c>
      <c r="E1287">
        <v>29</v>
      </c>
      <c r="F1287">
        <v>0.33600000000000002</v>
      </c>
      <c r="G1287">
        <v>1845.9</v>
      </c>
      <c r="I1287">
        <v>3085.8654028000001</v>
      </c>
      <c r="J1287">
        <v>4.3685590714319913</v>
      </c>
      <c r="K1287" s="13">
        <f t="shared" si="180"/>
        <v>4.7125949431655654</v>
      </c>
      <c r="M1287" t="s">
        <v>151</v>
      </c>
      <c r="N1287" t="s">
        <v>152</v>
      </c>
      <c r="O1287" t="s">
        <v>148</v>
      </c>
      <c r="P1287" t="s">
        <v>150</v>
      </c>
      <c r="Q1287">
        <v>4</v>
      </c>
      <c r="R1287">
        <v>3</v>
      </c>
      <c r="S1287" t="s">
        <v>103</v>
      </c>
      <c r="U1287">
        <v>2.0320713695148467E-2</v>
      </c>
      <c r="V1287" s="14">
        <v>13.3</v>
      </c>
      <c r="W1287" s="15">
        <v>818.19799999999998</v>
      </c>
      <c r="X1287" s="15">
        <v>504.44940000000003</v>
      </c>
      <c r="Y1287" s="15">
        <f t="shared" si="181"/>
        <v>0.61653707293344651</v>
      </c>
      <c r="Z1287" s="12">
        <f t="shared" si="182"/>
        <v>8.1999430700148395</v>
      </c>
      <c r="AA1287">
        <v>6.041965060376242</v>
      </c>
      <c r="AB1287">
        <f t="shared" si="183"/>
        <v>0.73683012293953742</v>
      </c>
      <c r="AC1287">
        <f t="shared" si="184"/>
        <v>1.3571649269855621</v>
      </c>
      <c r="AD1287">
        <f t="shared" si="185"/>
        <v>2.7578559918370681E-2</v>
      </c>
      <c r="AE1287">
        <v>995</v>
      </c>
      <c r="AF1287">
        <f t="shared" si="186"/>
        <v>2.7717145646603701E-5</v>
      </c>
      <c r="AG1287">
        <v>2000</v>
      </c>
      <c r="AH1287">
        <v>10.468</v>
      </c>
      <c r="AI1287">
        <f t="shared" si="187"/>
        <v>5.2955952706541269E-3</v>
      </c>
      <c r="AJ1287">
        <f t="shared" si="188"/>
        <v>2.4955995493536126E-4</v>
      </c>
    </row>
    <row r="1288" spans="1:36" ht="16">
      <c r="A1288" t="s">
        <v>102</v>
      </c>
      <c r="B1288" t="s">
        <v>103</v>
      </c>
      <c r="C1288" t="s">
        <v>13</v>
      </c>
      <c r="D1288" t="s">
        <v>14</v>
      </c>
      <c r="E1288">
        <v>30</v>
      </c>
      <c r="F1288">
        <v>1.976</v>
      </c>
      <c r="G1288">
        <v>1856.5</v>
      </c>
      <c r="H1288" t="s">
        <v>24</v>
      </c>
      <c r="I1288">
        <v>3782.4342448000002</v>
      </c>
      <c r="J1288">
        <v>5.0755216404404457</v>
      </c>
      <c r="K1288" s="13">
        <f t="shared" si="180"/>
        <v>5.4720469860151661</v>
      </c>
      <c r="M1288" t="s">
        <v>151</v>
      </c>
      <c r="N1288" t="s">
        <v>152</v>
      </c>
      <c r="O1288" t="s">
        <v>148</v>
      </c>
      <c r="P1288" t="s">
        <v>150</v>
      </c>
      <c r="Q1288">
        <v>4</v>
      </c>
      <c r="R1288">
        <v>3</v>
      </c>
      <c r="S1288" t="s">
        <v>103</v>
      </c>
      <c r="T1288" t="s">
        <v>24</v>
      </c>
      <c r="U1288">
        <v>0.11950514958813503</v>
      </c>
      <c r="V1288" s="14">
        <v>13.3</v>
      </c>
      <c r="W1288" s="15">
        <v>818.19799999999998</v>
      </c>
      <c r="X1288" s="15">
        <v>504.44940000000003</v>
      </c>
      <c r="Y1288" s="15">
        <f t="shared" si="181"/>
        <v>0.61653707293344651</v>
      </c>
      <c r="Z1288" s="12">
        <f t="shared" si="182"/>
        <v>8.1999430700148395</v>
      </c>
      <c r="AA1288">
        <v>6.041965060376242</v>
      </c>
      <c r="AB1288">
        <f t="shared" si="183"/>
        <v>0.73683012293953742</v>
      </c>
      <c r="AC1288">
        <f t="shared" si="184"/>
        <v>1.3571649269855621</v>
      </c>
      <c r="AD1288">
        <f t="shared" si="185"/>
        <v>0.16218819761517997</v>
      </c>
      <c r="AE1288">
        <v>995</v>
      </c>
      <c r="AF1288">
        <f t="shared" si="186"/>
        <v>1.6300321368359797E-4</v>
      </c>
      <c r="AG1288">
        <v>2000</v>
      </c>
      <c r="AH1288">
        <v>10.468</v>
      </c>
      <c r="AI1288">
        <f t="shared" si="187"/>
        <v>3.1143143615513558E-2</v>
      </c>
      <c r="AJ1288">
        <f t="shared" si="188"/>
        <v>1.7041674515630842E-3</v>
      </c>
    </row>
    <row r="1289" spans="1:36" ht="16">
      <c r="A1289" t="s">
        <v>102</v>
      </c>
      <c r="B1289" t="s">
        <v>103</v>
      </c>
      <c r="C1289" t="s">
        <v>13</v>
      </c>
      <c r="D1289" t="s">
        <v>14</v>
      </c>
      <c r="E1289">
        <v>31</v>
      </c>
      <c r="F1289">
        <v>9.4649999999999999</v>
      </c>
      <c r="G1289">
        <v>1865.7</v>
      </c>
      <c r="H1289" t="s">
        <v>25</v>
      </c>
      <c r="I1289">
        <v>5466.7731044000002</v>
      </c>
      <c r="J1289">
        <v>6.7425563833089344</v>
      </c>
      <c r="K1289" s="13">
        <f t="shared" si="180"/>
        <v>7.2593589896713802</v>
      </c>
      <c r="M1289" t="s">
        <v>151</v>
      </c>
      <c r="N1289" t="s">
        <v>152</v>
      </c>
      <c r="O1289" t="s">
        <v>148</v>
      </c>
      <c r="P1289" t="s">
        <v>150</v>
      </c>
      <c r="Q1289">
        <v>4</v>
      </c>
      <c r="R1289">
        <v>3</v>
      </c>
      <c r="S1289" t="s">
        <v>103</v>
      </c>
      <c r="T1289" t="s">
        <v>25</v>
      </c>
      <c r="U1289">
        <v>0.57242724739458406</v>
      </c>
      <c r="V1289" s="14">
        <v>13.3</v>
      </c>
      <c r="W1289" s="15">
        <v>818.19799999999998</v>
      </c>
      <c r="X1289" s="15">
        <v>504.44940000000003</v>
      </c>
      <c r="Y1289" s="15">
        <f t="shared" si="181"/>
        <v>0.61653707293344651</v>
      </c>
      <c r="Z1289" s="12">
        <f t="shared" si="182"/>
        <v>8.1999430700148395</v>
      </c>
      <c r="AA1289">
        <v>6.041965060376242</v>
      </c>
      <c r="AB1289">
        <f t="shared" si="183"/>
        <v>0.73683012293953742</v>
      </c>
      <c r="AC1289">
        <f t="shared" si="184"/>
        <v>1.3571649269855621</v>
      </c>
      <c r="AD1289">
        <f t="shared" si="185"/>
        <v>0.77687818341481696</v>
      </c>
      <c r="AE1289">
        <v>995</v>
      </c>
      <c r="AF1289">
        <f t="shared" si="186"/>
        <v>7.807820938842381E-4</v>
      </c>
      <c r="AG1289">
        <v>2000</v>
      </c>
      <c r="AH1289">
        <v>10.468</v>
      </c>
      <c r="AI1289">
        <f t="shared" si="187"/>
        <v>0.14917502749030151</v>
      </c>
      <c r="AJ1289">
        <f t="shared" si="188"/>
        <v>1.0829150768461955E-2</v>
      </c>
    </row>
    <row r="1290" spans="1:36" ht="16">
      <c r="A1290" t="s">
        <v>102</v>
      </c>
      <c r="B1290" t="s">
        <v>103</v>
      </c>
      <c r="C1290" t="s">
        <v>13</v>
      </c>
      <c r="D1290" t="s">
        <v>14</v>
      </c>
      <c r="E1290">
        <v>32</v>
      </c>
      <c r="F1290">
        <v>2.258</v>
      </c>
      <c r="G1290">
        <v>1868.7</v>
      </c>
      <c r="I1290">
        <v>14462.4406272</v>
      </c>
      <c r="J1290">
        <v>14.739402364774836</v>
      </c>
      <c r="K1290" s="13">
        <f t="shared" si="180"/>
        <v>15.76552615618276</v>
      </c>
      <c r="M1290" t="s">
        <v>151</v>
      </c>
      <c r="N1290" t="s">
        <v>152</v>
      </c>
      <c r="O1290" t="s">
        <v>148</v>
      </c>
      <c r="P1290" t="s">
        <v>150</v>
      </c>
      <c r="Q1290">
        <v>4</v>
      </c>
      <c r="R1290">
        <v>3</v>
      </c>
      <c r="S1290" t="s">
        <v>103</v>
      </c>
      <c r="U1290">
        <v>0.13656003429656322</v>
      </c>
      <c r="V1290" s="14">
        <v>13.3</v>
      </c>
      <c r="W1290" s="15">
        <v>818.19799999999998</v>
      </c>
      <c r="X1290" s="15">
        <v>504.44940000000003</v>
      </c>
      <c r="Y1290" s="15">
        <f t="shared" si="181"/>
        <v>0.61653707293344651</v>
      </c>
      <c r="Z1290" s="12">
        <f t="shared" si="182"/>
        <v>8.1999430700148395</v>
      </c>
      <c r="AA1290">
        <v>6.041965060376242</v>
      </c>
      <c r="AB1290">
        <f t="shared" si="183"/>
        <v>0.73683012293953742</v>
      </c>
      <c r="AC1290">
        <f t="shared" si="184"/>
        <v>1.3571649269855621</v>
      </c>
      <c r="AD1290">
        <f t="shared" si="185"/>
        <v>0.18533448897524107</v>
      </c>
      <c r="AE1290">
        <v>995</v>
      </c>
      <c r="AF1290">
        <f t="shared" si="186"/>
        <v>1.8626581806556892E-4</v>
      </c>
      <c r="AG1290">
        <v>2000</v>
      </c>
      <c r="AH1290">
        <v>10.468</v>
      </c>
      <c r="AI1290">
        <f t="shared" si="187"/>
        <v>3.5587661074812552E-2</v>
      </c>
      <c r="AJ1290">
        <f t="shared" si="188"/>
        <v>5.610582015123244E-3</v>
      </c>
    </row>
    <row r="1291" spans="1:36" ht="16">
      <c r="A1291" t="s">
        <v>102</v>
      </c>
      <c r="B1291" t="s">
        <v>103</v>
      </c>
      <c r="C1291" t="s">
        <v>13</v>
      </c>
      <c r="D1291" t="s">
        <v>14</v>
      </c>
      <c r="E1291">
        <v>33</v>
      </c>
      <c r="F1291">
        <v>5.665</v>
      </c>
      <c r="G1291">
        <v>1881.6</v>
      </c>
      <c r="H1291" t="s">
        <v>26</v>
      </c>
      <c r="I1291">
        <v>1640.4573472</v>
      </c>
      <c r="J1291">
        <v>2.8674599410861825</v>
      </c>
      <c r="K1291" s="13">
        <f t="shared" si="180"/>
        <v>3.0971087037518092</v>
      </c>
      <c r="M1291" t="s">
        <v>151</v>
      </c>
      <c r="N1291" t="s">
        <v>152</v>
      </c>
      <c r="O1291" t="s">
        <v>148</v>
      </c>
      <c r="P1291" t="s">
        <v>150</v>
      </c>
      <c r="Q1291">
        <v>4</v>
      </c>
      <c r="R1291">
        <v>3</v>
      </c>
      <c r="S1291" t="s">
        <v>103</v>
      </c>
      <c r="T1291" t="s">
        <v>26</v>
      </c>
      <c r="U1291">
        <v>0.34260965203278587</v>
      </c>
      <c r="V1291" s="14">
        <v>13.3</v>
      </c>
      <c r="W1291" s="15">
        <v>818.19799999999998</v>
      </c>
      <c r="X1291" s="15">
        <v>504.44940000000003</v>
      </c>
      <c r="Y1291" s="15">
        <f t="shared" si="181"/>
        <v>0.61653707293344651</v>
      </c>
      <c r="Z1291" s="12">
        <f t="shared" si="182"/>
        <v>8.1999430700148395</v>
      </c>
      <c r="AA1291">
        <v>6.041965060376242</v>
      </c>
      <c r="AB1291">
        <f t="shared" si="183"/>
        <v>0.73683012293953742</v>
      </c>
      <c r="AC1291">
        <f t="shared" si="184"/>
        <v>1.3571649269855621</v>
      </c>
      <c r="AD1291">
        <f t="shared" si="185"/>
        <v>0.46497780338562467</v>
      </c>
      <c r="AE1291">
        <v>995</v>
      </c>
      <c r="AF1291">
        <f t="shared" si="186"/>
        <v>4.6731437526193435E-4</v>
      </c>
      <c r="AG1291">
        <v>2000</v>
      </c>
      <c r="AH1291">
        <v>10.468</v>
      </c>
      <c r="AI1291">
        <f t="shared" si="187"/>
        <v>8.9284366691236988E-2</v>
      </c>
      <c r="AJ1291">
        <f t="shared" si="188"/>
        <v>2.7652338918839822E-3</v>
      </c>
    </row>
    <row r="1292" spans="1:36" ht="16">
      <c r="A1292" t="s">
        <v>102</v>
      </c>
      <c r="B1292" t="s">
        <v>103</v>
      </c>
      <c r="C1292" t="s">
        <v>13</v>
      </c>
      <c r="D1292" t="s">
        <v>14</v>
      </c>
      <c r="E1292">
        <v>34</v>
      </c>
      <c r="F1292">
        <v>15.071</v>
      </c>
      <c r="G1292">
        <v>1896</v>
      </c>
      <c r="H1292" t="s">
        <v>27</v>
      </c>
      <c r="I1292">
        <v>5330.4686416000004</v>
      </c>
      <c r="J1292">
        <v>6.6098327713903586</v>
      </c>
      <c r="K1292" s="13">
        <f t="shared" si="180"/>
        <v>7.1172387787423963</v>
      </c>
      <c r="M1292" t="s">
        <v>151</v>
      </c>
      <c r="N1292" t="s">
        <v>152</v>
      </c>
      <c r="O1292" t="s">
        <v>148</v>
      </c>
      <c r="P1292" t="s">
        <v>150</v>
      </c>
      <c r="Q1292">
        <v>4</v>
      </c>
      <c r="R1292">
        <v>3</v>
      </c>
      <c r="S1292" t="s">
        <v>103</v>
      </c>
      <c r="T1292" t="s">
        <v>27</v>
      </c>
      <c r="U1292">
        <v>0.91146867886780514</v>
      </c>
      <c r="V1292" s="14">
        <v>13.3</v>
      </c>
      <c r="W1292" s="15">
        <v>818.19799999999998</v>
      </c>
      <c r="X1292" s="15">
        <v>504.44940000000003</v>
      </c>
      <c r="Y1292" s="15">
        <f t="shared" si="181"/>
        <v>0.61653707293344651</v>
      </c>
      <c r="Z1292" s="12">
        <f t="shared" si="182"/>
        <v>8.1999430700148395</v>
      </c>
      <c r="AA1292">
        <v>6.041965060376242</v>
      </c>
      <c r="AB1292">
        <f t="shared" si="183"/>
        <v>0.73683012293953742</v>
      </c>
      <c r="AC1292">
        <f t="shared" si="184"/>
        <v>1.3571649269855621</v>
      </c>
      <c r="AD1292">
        <f t="shared" si="185"/>
        <v>1.2370133230052516</v>
      </c>
      <c r="AE1292">
        <v>995</v>
      </c>
      <c r="AF1292">
        <f t="shared" si="186"/>
        <v>1.2432294703570367E-3</v>
      </c>
      <c r="AG1292">
        <v>2000</v>
      </c>
      <c r="AH1292">
        <v>10.468</v>
      </c>
      <c r="AI1292">
        <f t="shared" si="187"/>
        <v>0.23752951286913199</v>
      </c>
      <c r="AJ1292">
        <f t="shared" si="188"/>
        <v>1.6905542600879772E-2</v>
      </c>
    </row>
    <row r="1293" spans="1:36" ht="16">
      <c r="A1293" t="s">
        <v>102</v>
      </c>
      <c r="B1293" t="s">
        <v>103</v>
      </c>
      <c r="C1293" t="s">
        <v>13</v>
      </c>
      <c r="D1293" t="s">
        <v>14</v>
      </c>
      <c r="E1293">
        <v>35</v>
      </c>
      <c r="F1293">
        <v>0.307</v>
      </c>
      <c r="G1293">
        <v>1912.6</v>
      </c>
      <c r="I1293">
        <v>4463.9450436000006</v>
      </c>
      <c r="J1293">
        <v>5.7571580686649693</v>
      </c>
      <c r="K1293" s="13">
        <f t="shared" si="180"/>
        <v>6.2034561346348669</v>
      </c>
      <c r="M1293" t="s">
        <v>151</v>
      </c>
      <c r="N1293" t="s">
        <v>152</v>
      </c>
      <c r="O1293" t="s">
        <v>148</v>
      </c>
      <c r="P1293" t="s">
        <v>150</v>
      </c>
      <c r="Q1293">
        <v>4</v>
      </c>
      <c r="R1293">
        <v>3</v>
      </c>
      <c r="S1293" t="s">
        <v>103</v>
      </c>
      <c r="U1293">
        <v>1.8566842572650531E-2</v>
      </c>
      <c r="V1293" s="14">
        <v>13.3</v>
      </c>
      <c r="W1293" s="15">
        <v>818.19799999999998</v>
      </c>
      <c r="X1293" s="15">
        <v>504.44940000000003</v>
      </c>
      <c r="Y1293" s="15">
        <f t="shared" si="181"/>
        <v>0.61653707293344651</v>
      </c>
      <c r="Z1293" s="12">
        <f t="shared" si="182"/>
        <v>8.1999430700148395</v>
      </c>
      <c r="AA1293">
        <v>6.041965060376242</v>
      </c>
      <c r="AB1293">
        <f t="shared" si="183"/>
        <v>0.73683012293953742</v>
      </c>
      <c r="AC1293">
        <f t="shared" si="184"/>
        <v>1.3571649269855621</v>
      </c>
      <c r="AD1293">
        <f t="shared" si="185"/>
        <v>2.5198267544463686E-2</v>
      </c>
      <c r="AE1293">
        <v>995</v>
      </c>
      <c r="AF1293">
        <f t="shared" si="186"/>
        <v>2.5324892004486117E-5</v>
      </c>
      <c r="AG1293">
        <v>2000</v>
      </c>
      <c r="AH1293">
        <v>10.468</v>
      </c>
      <c r="AI1293">
        <f t="shared" si="187"/>
        <v>4.838534964556003E-3</v>
      </c>
      <c r="AJ1293">
        <f t="shared" si="188"/>
        <v>3.0015639408520234E-4</v>
      </c>
    </row>
    <row r="1294" spans="1:36" ht="16">
      <c r="A1294" t="s">
        <v>102</v>
      </c>
      <c r="B1294" t="s">
        <v>103</v>
      </c>
      <c r="C1294" t="s">
        <v>13</v>
      </c>
      <c r="D1294" t="s">
        <v>14</v>
      </c>
      <c r="E1294">
        <v>36</v>
      </c>
      <c r="F1294">
        <v>1.706</v>
      </c>
      <c r="G1294">
        <v>1934.5</v>
      </c>
      <c r="I1294">
        <v>663.13833320000003</v>
      </c>
      <c r="J1294">
        <v>1.8254946003287287</v>
      </c>
      <c r="K1294" s="13">
        <f t="shared" si="180"/>
        <v>1.9733899613414749</v>
      </c>
      <c r="M1294" t="s">
        <v>151</v>
      </c>
      <c r="N1294" t="s">
        <v>152</v>
      </c>
      <c r="O1294" t="s">
        <v>148</v>
      </c>
      <c r="P1294" t="s">
        <v>150</v>
      </c>
      <c r="Q1294">
        <v>4</v>
      </c>
      <c r="R1294">
        <v>3</v>
      </c>
      <c r="S1294" t="s">
        <v>103</v>
      </c>
      <c r="U1294">
        <v>0.10317600465453357</v>
      </c>
      <c r="V1294" s="14">
        <v>13.3</v>
      </c>
      <c r="W1294" s="15">
        <v>818.19799999999998</v>
      </c>
      <c r="X1294" s="15">
        <v>504.44940000000003</v>
      </c>
      <c r="Y1294" s="15">
        <f t="shared" si="181"/>
        <v>0.61653707293344651</v>
      </c>
      <c r="Z1294" s="12">
        <f t="shared" si="182"/>
        <v>8.1999430700148395</v>
      </c>
      <c r="AA1294">
        <v>6.041965060376242</v>
      </c>
      <c r="AB1294">
        <f t="shared" si="183"/>
        <v>0.73683012293953742</v>
      </c>
      <c r="AC1294">
        <f t="shared" si="184"/>
        <v>1.3571649269855621</v>
      </c>
      <c r="AD1294">
        <f t="shared" si="185"/>
        <v>0.14002685482363206</v>
      </c>
      <c r="AE1294">
        <v>995</v>
      </c>
      <c r="AF1294">
        <f t="shared" si="186"/>
        <v>1.4073050736043423E-4</v>
      </c>
      <c r="AG1294">
        <v>2000</v>
      </c>
      <c r="AH1294">
        <v>10.468</v>
      </c>
      <c r="AI1294">
        <f t="shared" si="187"/>
        <v>2.688775455873791E-2</v>
      </c>
      <c r="AJ1294">
        <f t="shared" si="188"/>
        <v>5.3060024929226868E-4</v>
      </c>
    </row>
    <row r="1295" spans="1:36" ht="16">
      <c r="A1295" t="s">
        <v>102</v>
      </c>
      <c r="B1295" t="s">
        <v>103</v>
      </c>
      <c r="C1295" t="s">
        <v>13</v>
      </c>
      <c r="D1295" t="s">
        <v>14</v>
      </c>
      <c r="E1295">
        <v>37</v>
      </c>
      <c r="F1295">
        <v>2.2669999999999999</v>
      </c>
      <c r="G1295">
        <v>1954.2</v>
      </c>
      <c r="I1295">
        <v>332.16461640000006</v>
      </c>
      <c r="J1295">
        <v>1.4675424290463421</v>
      </c>
      <c r="K1295" s="13">
        <f t="shared" si="180"/>
        <v>1.5869064842772749</v>
      </c>
      <c r="M1295" t="s">
        <v>151</v>
      </c>
      <c r="N1295" t="s">
        <v>152</v>
      </c>
      <c r="O1295" t="s">
        <v>148</v>
      </c>
      <c r="P1295" t="s">
        <v>150</v>
      </c>
      <c r="Q1295">
        <v>4</v>
      </c>
      <c r="R1295">
        <v>3</v>
      </c>
      <c r="S1295" t="s">
        <v>103</v>
      </c>
      <c r="U1295">
        <v>0.13710433912768324</v>
      </c>
      <c r="V1295" s="14">
        <v>13.3</v>
      </c>
      <c r="W1295" s="15">
        <v>818.19799999999998</v>
      </c>
      <c r="X1295" s="15">
        <v>504.44940000000003</v>
      </c>
      <c r="Y1295" s="15">
        <f t="shared" si="181"/>
        <v>0.61653707293344651</v>
      </c>
      <c r="Z1295" s="12">
        <f t="shared" si="182"/>
        <v>8.1999430700148395</v>
      </c>
      <c r="AA1295">
        <v>6.041965060376242</v>
      </c>
      <c r="AB1295">
        <f t="shared" si="183"/>
        <v>0.73683012293953742</v>
      </c>
      <c r="AC1295">
        <f t="shared" si="184"/>
        <v>1.3571649269855621</v>
      </c>
      <c r="AD1295">
        <f t="shared" si="185"/>
        <v>0.18607320040162598</v>
      </c>
      <c r="AE1295">
        <v>995</v>
      </c>
      <c r="AF1295">
        <f t="shared" si="186"/>
        <v>1.8700824160967436E-4</v>
      </c>
      <c r="AG1295">
        <v>2000</v>
      </c>
      <c r="AH1295">
        <v>10.468</v>
      </c>
      <c r="AI1295">
        <f t="shared" si="187"/>
        <v>3.5729507376705077E-2</v>
      </c>
      <c r="AJ1295">
        <f t="shared" si="188"/>
        <v>5.6699386936126018E-4</v>
      </c>
    </row>
    <row r="1296" spans="1:36" ht="16">
      <c r="A1296" t="s">
        <v>102</v>
      </c>
      <c r="B1296" t="s">
        <v>103</v>
      </c>
      <c r="C1296" t="s">
        <v>13</v>
      </c>
      <c r="D1296" t="s">
        <v>14</v>
      </c>
      <c r="E1296">
        <v>38</v>
      </c>
      <c r="F1296">
        <v>15.333</v>
      </c>
      <c r="G1296">
        <v>1973.2</v>
      </c>
      <c r="H1296" t="s">
        <v>28</v>
      </c>
      <c r="I1296">
        <v>2331.8136420000001</v>
      </c>
      <c r="J1296">
        <v>3.5912896391728624</v>
      </c>
      <c r="K1296" s="13">
        <f t="shared" si="180"/>
        <v>3.8765947786878341</v>
      </c>
      <c r="M1296" t="s">
        <v>151</v>
      </c>
      <c r="N1296" t="s">
        <v>152</v>
      </c>
      <c r="O1296" t="s">
        <v>148</v>
      </c>
      <c r="P1296" t="s">
        <v>150</v>
      </c>
      <c r="Q1296">
        <v>4</v>
      </c>
      <c r="R1296">
        <v>3</v>
      </c>
      <c r="S1296" t="s">
        <v>103</v>
      </c>
      <c r="T1296" t="s">
        <v>28</v>
      </c>
      <c r="U1296">
        <v>0.92731399728485542</v>
      </c>
      <c r="V1296" s="14">
        <v>13.3</v>
      </c>
      <c r="W1296" s="15">
        <v>818.19799999999998</v>
      </c>
      <c r="X1296" s="15">
        <v>504.44940000000003</v>
      </c>
      <c r="Y1296" s="15">
        <f t="shared" si="181"/>
        <v>0.61653707293344651</v>
      </c>
      <c r="Z1296" s="12">
        <f t="shared" si="182"/>
        <v>8.1999430700148395</v>
      </c>
      <c r="AA1296">
        <v>6.041965060376242</v>
      </c>
      <c r="AB1296">
        <f t="shared" si="183"/>
        <v>0.73683012293953742</v>
      </c>
      <c r="AC1296">
        <f t="shared" si="184"/>
        <v>1.3571649269855621</v>
      </c>
      <c r="AD1296">
        <f t="shared" si="185"/>
        <v>1.2585180334177906</v>
      </c>
      <c r="AE1296">
        <v>995</v>
      </c>
      <c r="AF1296">
        <f t="shared" si="186"/>
        <v>1.2648422446409956E-3</v>
      </c>
      <c r="AG1296">
        <v>2000</v>
      </c>
      <c r="AH1296">
        <v>10.468</v>
      </c>
      <c r="AI1296">
        <f t="shared" si="187"/>
        <v>0.24165881632422534</v>
      </c>
      <c r="AJ1296">
        <f t="shared" si="188"/>
        <v>9.3681330558637432E-3</v>
      </c>
    </row>
    <row r="1297" spans="1:36" ht="16">
      <c r="A1297" t="s">
        <v>102</v>
      </c>
      <c r="B1297" t="s">
        <v>103</v>
      </c>
      <c r="C1297" t="s">
        <v>13</v>
      </c>
      <c r="D1297" t="s">
        <v>14</v>
      </c>
      <c r="E1297">
        <v>39</v>
      </c>
      <c r="F1297">
        <v>1.294</v>
      </c>
      <c r="G1297">
        <v>1987.8</v>
      </c>
      <c r="H1297" t="s">
        <v>29</v>
      </c>
      <c r="I1297">
        <v>1072.7119264</v>
      </c>
      <c r="J1297">
        <v>2.264869078286309</v>
      </c>
      <c r="K1297" s="13">
        <f t="shared" si="180"/>
        <v>2.4474736466849496</v>
      </c>
      <c r="M1297" t="s">
        <v>151</v>
      </c>
      <c r="N1297" t="s">
        <v>152</v>
      </c>
      <c r="O1297" t="s">
        <v>148</v>
      </c>
      <c r="P1297" t="s">
        <v>150</v>
      </c>
      <c r="Q1297">
        <v>4</v>
      </c>
      <c r="R1297">
        <v>3</v>
      </c>
      <c r="S1297" t="s">
        <v>103</v>
      </c>
      <c r="T1297" t="s">
        <v>29</v>
      </c>
      <c r="U1297">
        <v>7.825893905214916E-2</v>
      </c>
      <c r="V1297" s="14">
        <v>13.3</v>
      </c>
      <c r="W1297" s="15">
        <v>818.19799999999998</v>
      </c>
      <c r="X1297" s="15">
        <v>504.44940000000003</v>
      </c>
      <c r="Y1297" s="15">
        <f t="shared" si="181"/>
        <v>0.61653707293344651</v>
      </c>
      <c r="Z1297" s="12">
        <f t="shared" si="182"/>
        <v>8.1999430700148395</v>
      </c>
      <c r="AA1297">
        <v>6.041965060376242</v>
      </c>
      <c r="AB1297">
        <f t="shared" si="183"/>
        <v>0.73683012293953742</v>
      </c>
      <c r="AC1297">
        <f t="shared" si="184"/>
        <v>1.3571649269855621</v>
      </c>
      <c r="AD1297">
        <f t="shared" si="185"/>
        <v>0.10621028730467758</v>
      </c>
      <c r="AE1297">
        <v>995</v>
      </c>
      <c r="AF1297">
        <f t="shared" si="186"/>
        <v>1.0674400734138449E-4</v>
      </c>
      <c r="AG1297">
        <v>2000</v>
      </c>
      <c r="AH1297">
        <v>10.468</v>
      </c>
      <c r="AI1297">
        <f t="shared" si="187"/>
        <v>2.0394346072102502E-2</v>
      </c>
      <c r="AJ1297">
        <f t="shared" si="188"/>
        <v>4.9914624552843592E-4</v>
      </c>
    </row>
    <row r="1298" spans="1:36" ht="16">
      <c r="A1298" t="s">
        <v>102</v>
      </c>
      <c r="B1298" t="s">
        <v>103</v>
      </c>
      <c r="C1298" t="s">
        <v>13</v>
      </c>
      <c r="D1298" t="s">
        <v>14</v>
      </c>
      <c r="E1298">
        <v>40</v>
      </c>
      <c r="F1298">
        <v>1.5960000000000001</v>
      </c>
      <c r="G1298">
        <v>1995.3</v>
      </c>
      <c r="I1298">
        <v>2683.4398699999997</v>
      </c>
      <c r="J1298">
        <v>3.9553088941975445</v>
      </c>
      <c r="K1298" s="13">
        <f t="shared" si="180"/>
        <v>4.2682527336257081</v>
      </c>
      <c r="M1298" t="s">
        <v>151</v>
      </c>
      <c r="N1298" t="s">
        <v>152</v>
      </c>
      <c r="O1298" t="s">
        <v>148</v>
      </c>
      <c r="P1298" t="s">
        <v>150</v>
      </c>
      <c r="Q1298">
        <v>4</v>
      </c>
      <c r="R1298">
        <v>3</v>
      </c>
      <c r="S1298" t="s">
        <v>103</v>
      </c>
      <c r="U1298">
        <v>9.6523390051955218E-2</v>
      </c>
      <c r="V1298" s="14">
        <v>13.3</v>
      </c>
      <c r="W1298" s="15">
        <v>818.19799999999998</v>
      </c>
      <c r="X1298" s="15">
        <v>504.44940000000003</v>
      </c>
      <c r="Y1298" s="15">
        <f t="shared" si="181"/>
        <v>0.61653707293344651</v>
      </c>
      <c r="Z1298" s="12">
        <f t="shared" si="182"/>
        <v>8.1999430700148395</v>
      </c>
      <c r="AA1298">
        <v>6.041965060376242</v>
      </c>
      <c r="AB1298">
        <f t="shared" si="183"/>
        <v>0.73683012293953742</v>
      </c>
      <c r="AC1298">
        <f t="shared" si="184"/>
        <v>1.3571649269855621</v>
      </c>
      <c r="AD1298">
        <f t="shared" si="185"/>
        <v>0.13099815961226075</v>
      </c>
      <c r="AE1298">
        <v>995</v>
      </c>
      <c r="AF1298">
        <f t="shared" si="186"/>
        <v>1.3165644182136759E-4</v>
      </c>
      <c r="AG1298">
        <v>2000</v>
      </c>
      <c r="AH1298">
        <v>10.468</v>
      </c>
      <c r="AI1298">
        <f t="shared" si="187"/>
        <v>2.5154077535607108E-2</v>
      </c>
      <c r="AJ1298">
        <f t="shared" si="188"/>
        <v>1.0736396020318807E-3</v>
      </c>
    </row>
    <row r="1299" spans="1:36" ht="16">
      <c r="A1299" t="s">
        <v>102</v>
      </c>
      <c r="B1299" t="s">
        <v>103</v>
      </c>
      <c r="C1299" t="s">
        <v>13</v>
      </c>
      <c r="D1299" t="s">
        <v>14</v>
      </c>
      <c r="E1299">
        <v>41</v>
      </c>
      <c r="F1299">
        <v>2.9980000000000002</v>
      </c>
      <c r="G1299">
        <v>2010.6</v>
      </c>
      <c r="H1299" t="s">
        <v>30</v>
      </c>
      <c r="I1299">
        <v>1763.9645843999999</v>
      </c>
      <c r="J1299">
        <v>2.9975647194922153</v>
      </c>
      <c r="K1299" s="13">
        <f t="shared" si="180"/>
        <v>3.2372860196620481</v>
      </c>
      <c r="M1299" t="s">
        <v>151</v>
      </c>
      <c r="N1299" t="s">
        <v>152</v>
      </c>
      <c r="O1299" t="s">
        <v>148</v>
      </c>
      <c r="P1299" t="s">
        <v>150</v>
      </c>
      <c r="Q1299">
        <v>4</v>
      </c>
      <c r="R1299">
        <v>3</v>
      </c>
      <c r="S1299" t="s">
        <v>103</v>
      </c>
      <c r="T1299" t="s">
        <v>30</v>
      </c>
      <c r="U1299">
        <v>0.18131398707754495</v>
      </c>
      <c r="V1299" s="14">
        <v>13.3</v>
      </c>
      <c r="W1299" s="15">
        <v>818.19799999999998</v>
      </c>
      <c r="X1299" s="15">
        <v>504.44940000000003</v>
      </c>
      <c r="Y1299" s="15">
        <f t="shared" si="181"/>
        <v>0.61653707293344651</v>
      </c>
      <c r="Z1299" s="12">
        <f t="shared" si="182"/>
        <v>8.1999430700148395</v>
      </c>
      <c r="AA1299">
        <v>6.041965060376242</v>
      </c>
      <c r="AB1299">
        <f t="shared" si="183"/>
        <v>0.73683012293953742</v>
      </c>
      <c r="AC1299">
        <f t="shared" si="184"/>
        <v>1.3571649269855621</v>
      </c>
      <c r="AD1299">
        <f t="shared" si="185"/>
        <v>0.24607298403355746</v>
      </c>
      <c r="AE1299">
        <v>995</v>
      </c>
      <c r="AF1299">
        <f t="shared" si="186"/>
        <v>2.4730953169201753E-4</v>
      </c>
      <c r="AG1299">
        <v>2000</v>
      </c>
      <c r="AH1299">
        <v>10.468</v>
      </c>
      <c r="AI1299">
        <f t="shared" si="187"/>
        <v>4.7250579230419858E-2</v>
      </c>
      <c r="AJ1299">
        <f t="shared" si="188"/>
        <v>1.5296363956357215E-3</v>
      </c>
    </row>
    <row r="1300" spans="1:36" ht="16">
      <c r="A1300" t="s">
        <v>102</v>
      </c>
      <c r="B1300" t="s">
        <v>103</v>
      </c>
      <c r="C1300" t="s">
        <v>13</v>
      </c>
      <c r="D1300" t="s">
        <v>14</v>
      </c>
      <c r="E1300">
        <v>42</v>
      </c>
      <c r="F1300">
        <v>2.298</v>
      </c>
      <c r="G1300">
        <v>2027.5</v>
      </c>
      <c r="I1300">
        <v>3319.2669916</v>
      </c>
      <c r="J1300">
        <v>4.6066134815287025</v>
      </c>
      <c r="K1300" s="13">
        <f t="shared" si="180"/>
        <v>4.9684227820919675</v>
      </c>
      <c r="M1300" t="s">
        <v>151</v>
      </c>
      <c r="N1300" t="s">
        <v>152</v>
      </c>
      <c r="O1300" t="s">
        <v>148</v>
      </c>
      <c r="P1300" t="s">
        <v>150</v>
      </c>
      <c r="Q1300">
        <v>4</v>
      </c>
      <c r="R1300">
        <v>3</v>
      </c>
      <c r="S1300" t="s">
        <v>103</v>
      </c>
      <c r="U1300">
        <v>0.13897916687931897</v>
      </c>
      <c r="V1300" s="14">
        <v>13.3</v>
      </c>
      <c r="W1300" s="15">
        <v>818.19799999999998</v>
      </c>
      <c r="X1300" s="15">
        <v>504.44940000000003</v>
      </c>
      <c r="Y1300" s="15">
        <f t="shared" si="181"/>
        <v>0.61653707293344651</v>
      </c>
      <c r="Z1300" s="12">
        <f t="shared" si="182"/>
        <v>8.1999430700148395</v>
      </c>
      <c r="AA1300">
        <v>6.041965060376242</v>
      </c>
      <c r="AB1300">
        <f t="shared" si="183"/>
        <v>0.73683012293953742</v>
      </c>
      <c r="AC1300">
        <f t="shared" si="184"/>
        <v>1.3571649269855621</v>
      </c>
      <c r="AD1300">
        <f t="shared" si="185"/>
        <v>0.18861765087028518</v>
      </c>
      <c r="AE1300">
        <v>995</v>
      </c>
      <c r="AF1300">
        <f t="shared" si="186"/>
        <v>1.8956547826159314E-4</v>
      </c>
      <c r="AG1300">
        <v>2000</v>
      </c>
      <c r="AH1300">
        <v>10.468</v>
      </c>
      <c r="AI1300">
        <f t="shared" si="187"/>
        <v>3.6218089083223756E-2</v>
      </c>
      <c r="AJ1300">
        <f t="shared" si="188"/>
        <v>1.7994677892492529E-3</v>
      </c>
    </row>
    <row r="1301" spans="1:36" ht="16">
      <c r="A1301" t="s">
        <v>102</v>
      </c>
      <c r="B1301" t="s">
        <v>103</v>
      </c>
      <c r="C1301" t="s">
        <v>13</v>
      </c>
      <c r="D1301" t="s">
        <v>14</v>
      </c>
      <c r="E1301">
        <v>43</v>
      </c>
      <c r="F1301">
        <v>2.2320000000000002</v>
      </c>
      <c r="G1301">
        <v>2042.8</v>
      </c>
      <c r="H1301" t="s">
        <v>31</v>
      </c>
      <c r="I1301">
        <v>7805.4823960000003</v>
      </c>
      <c r="J1301">
        <v>8.962458001894813</v>
      </c>
      <c r="K1301" s="13">
        <f t="shared" si="180"/>
        <v>9.6318377963722845</v>
      </c>
      <c r="M1301" t="s">
        <v>151</v>
      </c>
      <c r="N1301" t="s">
        <v>152</v>
      </c>
      <c r="O1301" t="s">
        <v>148</v>
      </c>
      <c r="P1301" t="s">
        <v>150</v>
      </c>
      <c r="Q1301">
        <v>4</v>
      </c>
      <c r="R1301">
        <v>3</v>
      </c>
      <c r="S1301" t="s">
        <v>103</v>
      </c>
      <c r="T1301" t="s">
        <v>31</v>
      </c>
      <c r="U1301">
        <v>0.13498759811777197</v>
      </c>
      <c r="V1301" s="14">
        <v>13.3</v>
      </c>
      <c r="W1301" s="15">
        <v>818.19799999999998</v>
      </c>
      <c r="X1301" s="15">
        <v>504.44940000000003</v>
      </c>
      <c r="Y1301" s="15">
        <f t="shared" si="181"/>
        <v>0.61653707293344651</v>
      </c>
      <c r="Z1301" s="12">
        <f t="shared" si="182"/>
        <v>8.1999430700148395</v>
      </c>
      <c r="AA1301">
        <v>6.041965060376242</v>
      </c>
      <c r="AB1301">
        <f t="shared" si="183"/>
        <v>0.73683012293953742</v>
      </c>
      <c r="AC1301">
        <f t="shared" si="184"/>
        <v>1.3571649269855621</v>
      </c>
      <c r="AD1301">
        <f t="shared" si="185"/>
        <v>0.1832004337434624</v>
      </c>
      <c r="AE1301">
        <v>995</v>
      </c>
      <c r="AF1301">
        <f t="shared" si="186"/>
        <v>1.8412103893815317E-4</v>
      </c>
      <c r="AG1301">
        <v>2000</v>
      </c>
      <c r="AH1301">
        <v>10.468</v>
      </c>
      <c r="AI1301">
        <f t="shared" si="187"/>
        <v>3.517788286934527E-2</v>
      </c>
      <c r="AJ1301">
        <f t="shared" si="188"/>
        <v>3.3882766181731689E-3</v>
      </c>
    </row>
    <row r="1302" spans="1:36" ht="16">
      <c r="A1302" t="s">
        <v>102</v>
      </c>
      <c r="B1302" t="s">
        <v>103</v>
      </c>
      <c r="C1302" t="s">
        <v>13</v>
      </c>
      <c r="D1302" t="s">
        <v>14</v>
      </c>
      <c r="E1302">
        <v>44</v>
      </c>
      <c r="F1302">
        <v>5.7910000000000004</v>
      </c>
      <c r="G1302">
        <v>2059.3000000000002</v>
      </c>
      <c r="H1302" t="s">
        <v>32</v>
      </c>
      <c r="I1302">
        <v>4788.5690872000005</v>
      </c>
      <c r="J1302">
        <v>6.0784116240678649</v>
      </c>
      <c r="K1302" s="13">
        <f t="shared" si="180"/>
        <v>6.5478831588811657</v>
      </c>
      <c r="M1302" t="s">
        <v>151</v>
      </c>
      <c r="N1302" t="s">
        <v>152</v>
      </c>
      <c r="O1302" t="s">
        <v>148</v>
      </c>
      <c r="P1302" t="s">
        <v>150</v>
      </c>
      <c r="Q1302">
        <v>4</v>
      </c>
      <c r="R1302">
        <v>3</v>
      </c>
      <c r="S1302" t="s">
        <v>103</v>
      </c>
      <c r="T1302" t="s">
        <v>32</v>
      </c>
      <c r="U1302">
        <v>0.35022991966846656</v>
      </c>
      <c r="V1302" s="14">
        <v>13.3</v>
      </c>
      <c r="W1302" s="15">
        <v>818.19799999999998</v>
      </c>
      <c r="X1302" s="15">
        <v>504.44940000000003</v>
      </c>
      <c r="Y1302" s="15">
        <f t="shared" si="181"/>
        <v>0.61653707293344651</v>
      </c>
      <c r="Z1302" s="12">
        <f t="shared" si="182"/>
        <v>8.1999430700148395</v>
      </c>
      <c r="AA1302">
        <v>6.041965060376242</v>
      </c>
      <c r="AB1302">
        <f t="shared" si="183"/>
        <v>0.73683012293953742</v>
      </c>
      <c r="AC1302">
        <f t="shared" si="184"/>
        <v>1.3571649269855621</v>
      </c>
      <c r="AD1302">
        <f t="shared" si="185"/>
        <v>0.47531976335501369</v>
      </c>
      <c r="AE1302">
        <v>995</v>
      </c>
      <c r="AF1302">
        <f t="shared" si="186"/>
        <v>4.7770830487941075E-4</v>
      </c>
      <c r="AG1302">
        <v>2000</v>
      </c>
      <c r="AH1302">
        <v>10.468</v>
      </c>
      <c r="AI1302">
        <f t="shared" si="187"/>
        <v>9.1270214917732281E-2</v>
      </c>
      <c r="AJ1302">
        <f t="shared" si="188"/>
        <v>5.9762670316728375E-3</v>
      </c>
    </row>
    <row r="1303" spans="1:36" ht="16">
      <c r="A1303" t="s">
        <v>102</v>
      </c>
      <c r="B1303" t="s">
        <v>103</v>
      </c>
      <c r="C1303" t="s">
        <v>13</v>
      </c>
      <c r="D1303" t="s">
        <v>14</v>
      </c>
      <c r="E1303">
        <v>45</v>
      </c>
      <c r="F1303">
        <v>1.431</v>
      </c>
      <c r="G1303">
        <v>2077.3000000000002</v>
      </c>
      <c r="H1303" t="s">
        <v>33</v>
      </c>
      <c r="I1303">
        <v>3007.0025960000003</v>
      </c>
      <c r="J1303">
        <v>4.2878553736526799</v>
      </c>
      <c r="K1303" s="13">
        <f t="shared" si="180"/>
        <v>4.6258430424181922</v>
      </c>
      <c r="M1303" t="s">
        <v>151</v>
      </c>
      <c r="N1303" t="s">
        <v>152</v>
      </c>
      <c r="O1303" t="s">
        <v>148</v>
      </c>
      <c r="P1303" t="s">
        <v>150</v>
      </c>
      <c r="Q1303">
        <v>4</v>
      </c>
      <c r="R1303">
        <v>3</v>
      </c>
      <c r="S1303" t="s">
        <v>103</v>
      </c>
      <c r="T1303" t="s">
        <v>33</v>
      </c>
      <c r="U1303">
        <v>8.6544468148087667E-2</v>
      </c>
      <c r="V1303" s="14">
        <v>13.3</v>
      </c>
      <c r="W1303" s="15">
        <v>818.19799999999998</v>
      </c>
      <c r="X1303" s="15">
        <v>504.44940000000003</v>
      </c>
      <c r="Y1303" s="15">
        <f t="shared" si="181"/>
        <v>0.61653707293344651</v>
      </c>
      <c r="Z1303" s="12">
        <f t="shared" si="182"/>
        <v>8.1999430700148395</v>
      </c>
      <c r="AA1303">
        <v>6.041965060376242</v>
      </c>
      <c r="AB1303">
        <f t="shared" si="183"/>
        <v>0.73683012293953742</v>
      </c>
      <c r="AC1303">
        <f t="shared" si="184"/>
        <v>1.3571649269855621</v>
      </c>
      <c r="AD1303">
        <f t="shared" si="185"/>
        <v>0.11745511679520371</v>
      </c>
      <c r="AE1303">
        <v>995</v>
      </c>
      <c r="AF1303">
        <f t="shared" si="186"/>
        <v>1.1804534351276755E-4</v>
      </c>
      <c r="AG1303">
        <v>2000</v>
      </c>
      <c r="AH1303">
        <v>10.468</v>
      </c>
      <c r="AI1303">
        <f t="shared" si="187"/>
        <v>2.2553562000910882E-2</v>
      </c>
      <c r="AJ1303">
        <f t="shared" si="188"/>
        <v>1.0432923786366092E-3</v>
      </c>
    </row>
    <row r="1304" spans="1:36" ht="16">
      <c r="A1304" t="s">
        <v>102</v>
      </c>
      <c r="B1304" t="s">
        <v>103</v>
      </c>
      <c r="C1304" t="s">
        <v>13</v>
      </c>
      <c r="D1304" t="s">
        <v>14</v>
      </c>
      <c r="E1304">
        <v>46</v>
      </c>
      <c r="F1304">
        <v>1.9119999999999999</v>
      </c>
      <c r="G1304">
        <v>2081.4</v>
      </c>
      <c r="I1304">
        <v>2454.0542072000003</v>
      </c>
      <c r="J1304">
        <v>3.718151039666544</v>
      </c>
      <c r="K1304" s="13">
        <f t="shared" si="180"/>
        <v>4.0131149899785843</v>
      </c>
      <c r="M1304" t="s">
        <v>151</v>
      </c>
      <c r="N1304" t="s">
        <v>152</v>
      </c>
      <c r="O1304" t="s">
        <v>148</v>
      </c>
      <c r="P1304" t="s">
        <v>150</v>
      </c>
      <c r="Q1304">
        <v>4</v>
      </c>
      <c r="R1304">
        <v>3</v>
      </c>
      <c r="S1304" t="s">
        <v>103</v>
      </c>
      <c r="U1304">
        <v>0.11563453745572579</v>
      </c>
      <c r="V1304" s="14">
        <v>13.3</v>
      </c>
      <c r="W1304" s="15">
        <v>818.19799999999998</v>
      </c>
      <c r="X1304" s="15">
        <v>504.44940000000003</v>
      </c>
      <c r="Y1304" s="15">
        <f t="shared" si="181"/>
        <v>0.61653707293344651</v>
      </c>
      <c r="Z1304" s="12">
        <f t="shared" si="182"/>
        <v>8.1999430700148395</v>
      </c>
      <c r="AA1304">
        <v>6.041965060376242</v>
      </c>
      <c r="AB1304">
        <f t="shared" si="183"/>
        <v>0.73683012293953742</v>
      </c>
      <c r="AC1304">
        <f t="shared" si="184"/>
        <v>1.3571649269855621</v>
      </c>
      <c r="AD1304">
        <f t="shared" si="185"/>
        <v>0.15693513858310934</v>
      </c>
      <c r="AE1304">
        <v>995</v>
      </c>
      <c r="AF1304">
        <f t="shared" si="186"/>
        <v>1.5772375736995914E-4</v>
      </c>
      <c r="AG1304">
        <v>2000</v>
      </c>
      <c r="AH1304">
        <v>10.468</v>
      </c>
      <c r="AI1304">
        <f t="shared" si="187"/>
        <v>3.0134458802055626E-2</v>
      </c>
      <c r="AJ1304">
        <f t="shared" si="188"/>
        <v>1.2093304833342151E-3</v>
      </c>
    </row>
    <row r="1305" spans="1:36" ht="16">
      <c r="A1305" t="s">
        <v>102</v>
      </c>
      <c r="B1305" t="s">
        <v>103</v>
      </c>
      <c r="C1305" t="s">
        <v>13</v>
      </c>
      <c r="D1305" t="s">
        <v>14</v>
      </c>
      <c r="E1305">
        <v>47</v>
      </c>
      <c r="F1305">
        <v>1.427</v>
      </c>
      <c r="G1305">
        <v>2093.1</v>
      </c>
      <c r="H1305" t="s">
        <v>34</v>
      </c>
      <c r="I1305">
        <v>5237.6359780000003</v>
      </c>
      <c r="J1305">
        <v>6.5192224359985849</v>
      </c>
      <c r="K1305" s="13">
        <f t="shared" si="180"/>
        <v>7.0201955775032063</v>
      </c>
      <c r="M1305" t="s">
        <v>151</v>
      </c>
      <c r="N1305" t="s">
        <v>152</v>
      </c>
      <c r="O1305" t="s">
        <v>148</v>
      </c>
      <c r="P1305" t="s">
        <v>150</v>
      </c>
      <c r="Q1305">
        <v>4</v>
      </c>
      <c r="R1305">
        <v>3</v>
      </c>
      <c r="S1305" t="s">
        <v>103</v>
      </c>
      <c r="T1305" t="s">
        <v>34</v>
      </c>
      <c r="U1305">
        <v>8.6302554889812089E-2</v>
      </c>
      <c r="V1305" s="14">
        <v>13.3</v>
      </c>
      <c r="W1305" s="15">
        <v>818.19799999999998</v>
      </c>
      <c r="X1305" s="15">
        <v>504.44940000000003</v>
      </c>
      <c r="Y1305" s="15">
        <f t="shared" si="181"/>
        <v>0.61653707293344651</v>
      </c>
      <c r="Z1305" s="12">
        <f t="shared" si="182"/>
        <v>8.1999430700148395</v>
      </c>
      <c r="AA1305">
        <v>6.041965060376242</v>
      </c>
      <c r="AB1305">
        <f t="shared" si="183"/>
        <v>0.73683012293953742</v>
      </c>
      <c r="AC1305">
        <f t="shared" si="184"/>
        <v>1.3571649269855621</v>
      </c>
      <c r="AD1305">
        <f t="shared" si="185"/>
        <v>0.11712680060569929</v>
      </c>
      <c r="AE1305">
        <v>995</v>
      </c>
      <c r="AF1305">
        <f t="shared" si="186"/>
        <v>1.1771537749316511E-4</v>
      </c>
      <c r="AG1305">
        <v>2000</v>
      </c>
      <c r="AH1305">
        <v>10.468</v>
      </c>
      <c r="AI1305">
        <f t="shared" si="187"/>
        <v>2.249051920006976E-2</v>
      </c>
      <c r="AJ1305">
        <f t="shared" si="188"/>
        <v>1.5788784342408069E-3</v>
      </c>
    </row>
    <row r="1306" spans="1:36" ht="16">
      <c r="A1306" t="s">
        <v>102</v>
      </c>
      <c r="B1306" t="s">
        <v>103</v>
      </c>
      <c r="C1306" t="s">
        <v>13</v>
      </c>
      <c r="D1306" t="s">
        <v>14</v>
      </c>
      <c r="E1306">
        <v>48</v>
      </c>
      <c r="F1306">
        <v>0.33400000000000002</v>
      </c>
      <c r="G1306">
        <v>2110.3000000000002</v>
      </c>
      <c r="I1306">
        <v>1746.1227415999999</v>
      </c>
      <c r="J1306">
        <v>2.978791338936476</v>
      </c>
      <c r="K1306" s="13">
        <f t="shared" si="180"/>
        <v>3.2170610857049322</v>
      </c>
      <c r="M1306" t="s">
        <v>151</v>
      </c>
      <c r="N1306" t="s">
        <v>152</v>
      </c>
      <c r="O1306" t="s">
        <v>148</v>
      </c>
      <c r="P1306" t="s">
        <v>150</v>
      </c>
      <c r="Q1306">
        <v>4</v>
      </c>
      <c r="R1306">
        <v>3</v>
      </c>
      <c r="S1306" t="s">
        <v>103</v>
      </c>
      <c r="U1306">
        <v>2.0199757066010678E-2</v>
      </c>
      <c r="V1306" s="14">
        <v>13.3</v>
      </c>
      <c r="W1306" s="15">
        <v>818.19799999999998</v>
      </c>
      <c r="X1306" s="15">
        <v>504.44940000000003</v>
      </c>
      <c r="Y1306" s="15">
        <f t="shared" si="181"/>
        <v>0.61653707293344651</v>
      </c>
      <c r="Z1306" s="12">
        <f t="shared" si="182"/>
        <v>8.1999430700148395</v>
      </c>
      <c r="AA1306">
        <v>6.041965060376242</v>
      </c>
      <c r="AB1306">
        <f t="shared" si="183"/>
        <v>0.73683012293953742</v>
      </c>
      <c r="AC1306">
        <f t="shared" si="184"/>
        <v>1.3571649269855621</v>
      </c>
      <c r="AD1306">
        <f t="shared" si="185"/>
        <v>2.7414401823618473E-2</v>
      </c>
      <c r="AE1306">
        <v>995</v>
      </c>
      <c r="AF1306">
        <f t="shared" si="186"/>
        <v>2.7552162636802486E-5</v>
      </c>
      <c r="AG1306">
        <v>2000</v>
      </c>
      <c r="AH1306">
        <v>10.468</v>
      </c>
      <c r="AI1306">
        <f t="shared" si="187"/>
        <v>5.2640738702335668E-3</v>
      </c>
      <c r="AJ1306">
        <f t="shared" si="188"/>
        <v>1.6934847200204562E-4</v>
      </c>
    </row>
    <row r="1307" spans="1:36" ht="16">
      <c r="A1307" t="s">
        <v>102</v>
      </c>
      <c r="B1307" t="s">
        <v>103</v>
      </c>
      <c r="C1307" t="s">
        <v>13</v>
      </c>
      <c r="D1307" t="s">
        <v>14</v>
      </c>
      <c r="E1307">
        <v>49</v>
      </c>
      <c r="F1307">
        <v>1.9019999999999999</v>
      </c>
      <c r="G1307">
        <v>2148.3000000000002</v>
      </c>
      <c r="I1307">
        <v>7758.7805832000004</v>
      </c>
      <c r="J1307">
        <v>8.9191633022975942</v>
      </c>
      <c r="K1307" s="13">
        <f t="shared" si="180"/>
        <v>9.5856500140689835</v>
      </c>
      <c r="M1307" t="s">
        <v>151</v>
      </c>
      <c r="N1307" t="s">
        <v>152</v>
      </c>
      <c r="O1307" t="s">
        <v>148</v>
      </c>
      <c r="P1307" t="s">
        <v>150</v>
      </c>
      <c r="Q1307">
        <v>4</v>
      </c>
      <c r="R1307">
        <v>3</v>
      </c>
      <c r="S1307" t="s">
        <v>103</v>
      </c>
      <c r="U1307">
        <v>0.11502975431003684</v>
      </c>
      <c r="V1307" s="14">
        <v>13.3</v>
      </c>
      <c r="W1307" s="15">
        <v>818.19799999999998</v>
      </c>
      <c r="X1307" s="15">
        <v>504.44940000000003</v>
      </c>
      <c r="Y1307" s="15">
        <f t="shared" si="181"/>
        <v>0.61653707293344651</v>
      </c>
      <c r="Z1307" s="12">
        <f t="shared" si="182"/>
        <v>8.1999430700148395</v>
      </c>
      <c r="AA1307">
        <v>6.041965060376242</v>
      </c>
      <c r="AB1307">
        <f t="shared" si="183"/>
        <v>0.73683012293953742</v>
      </c>
      <c r="AC1307">
        <f t="shared" si="184"/>
        <v>1.3571649269855621</v>
      </c>
      <c r="AD1307">
        <f t="shared" si="185"/>
        <v>0.15611434810934829</v>
      </c>
      <c r="AE1307">
        <v>995</v>
      </c>
      <c r="AF1307">
        <f t="shared" si="186"/>
        <v>1.5689884232095305E-4</v>
      </c>
      <c r="AG1307">
        <v>2000</v>
      </c>
      <c r="AH1307">
        <v>10.468</v>
      </c>
      <c r="AI1307">
        <f t="shared" si="187"/>
        <v>2.9976851799952818E-2</v>
      </c>
      <c r="AJ1307">
        <f t="shared" si="188"/>
        <v>2.8734760987796154E-3</v>
      </c>
    </row>
    <row r="1308" spans="1:36" ht="16">
      <c r="A1308" t="s">
        <v>102</v>
      </c>
      <c r="B1308" t="s">
        <v>103</v>
      </c>
      <c r="C1308" t="s">
        <v>13</v>
      </c>
      <c r="D1308" t="s">
        <v>14</v>
      </c>
      <c r="E1308">
        <v>50</v>
      </c>
      <c r="F1308">
        <v>0.29099999999999998</v>
      </c>
      <c r="G1308">
        <v>2168.6</v>
      </c>
      <c r="H1308" t="s">
        <v>50</v>
      </c>
      <c r="I1308">
        <v>1577.0508175999998</v>
      </c>
      <c r="J1308">
        <v>2.8005306722488563</v>
      </c>
      <c r="K1308" s="13">
        <f t="shared" si="180"/>
        <v>3.0249861449688615</v>
      </c>
      <c r="M1308" t="s">
        <v>151</v>
      </c>
      <c r="N1308" t="s">
        <v>152</v>
      </c>
      <c r="O1308" t="s">
        <v>148</v>
      </c>
      <c r="P1308" t="s">
        <v>150</v>
      </c>
      <c r="Q1308">
        <v>4</v>
      </c>
      <c r="R1308">
        <v>3</v>
      </c>
      <c r="S1308" t="s">
        <v>103</v>
      </c>
      <c r="T1308" t="s">
        <v>50</v>
      </c>
      <c r="U1308">
        <v>1.7599189539548223E-2</v>
      </c>
      <c r="V1308" s="14">
        <v>13.3</v>
      </c>
      <c r="W1308" s="15">
        <v>818.19799999999998</v>
      </c>
      <c r="X1308" s="15">
        <v>504.44940000000003</v>
      </c>
      <c r="Y1308" s="15">
        <f t="shared" si="181"/>
        <v>0.61653707293344651</v>
      </c>
      <c r="Z1308" s="12">
        <f t="shared" si="182"/>
        <v>8.1999430700148395</v>
      </c>
      <c r="AA1308">
        <v>6.041965060376242</v>
      </c>
      <c r="AB1308">
        <f t="shared" si="183"/>
        <v>0.73683012293953742</v>
      </c>
      <c r="AC1308">
        <f t="shared" si="184"/>
        <v>1.3571649269855621</v>
      </c>
      <c r="AD1308">
        <f t="shared" si="185"/>
        <v>2.3885002786446032E-2</v>
      </c>
      <c r="AE1308">
        <v>995</v>
      </c>
      <c r="AF1308">
        <f t="shared" si="186"/>
        <v>2.4005027926076414E-5</v>
      </c>
      <c r="AG1308">
        <v>2000</v>
      </c>
      <c r="AH1308">
        <v>10.468</v>
      </c>
      <c r="AI1308">
        <f t="shared" si="187"/>
        <v>4.58636376119152E-3</v>
      </c>
      <c r="AJ1308">
        <f t="shared" si="188"/>
        <v>1.3873686833391625E-4</v>
      </c>
    </row>
    <row r="1309" spans="1:36" ht="16">
      <c r="A1309" t="s">
        <v>102</v>
      </c>
      <c r="B1309" t="s">
        <v>103</v>
      </c>
      <c r="C1309" t="s">
        <v>13</v>
      </c>
      <c r="D1309" t="s">
        <v>14</v>
      </c>
      <c r="E1309">
        <v>51</v>
      </c>
      <c r="F1309">
        <v>1.76</v>
      </c>
      <c r="G1309">
        <v>2191.6</v>
      </c>
      <c r="H1309" t="s">
        <v>35</v>
      </c>
      <c r="I1309">
        <v>5173.7390928000004</v>
      </c>
      <c r="J1309">
        <v>6.4567529543713933</v>
      </c>
      <c r="K1309" s="13">
        <f t="shared" si="180"/>
        <v>6.9532826657024209</v>
      </c>
      <c r="M1309" t="s">
        <v>151</v>
      </c>
      <c r="N1309" t="s">
        <v>152</v>
      </c>
      <c r="O1309" t="s">
        <v>148</v>
      </c>
      <c r="P1309" t="s">
        <v>150</v>
      </c>
      <c r="Q1309">
        <v>4</v>
      </c>
      <c r="R1309">
        <v>3</v>
      </c>
      <c r="S1309" t="s">
        <v>103</v>
      </c>
      <c r="T1309" t="s">
        <v>35</v>
      </c>
      <c r="U1309">
        <v>0.10644183364125387</v>
      </c>
      <c r="V1309" s="14">
        <v>13.3</v>
      </c>
      <c r="W1309" s="15">
        <v>818.19799999999998</v>
      </c>
      <c r="X1309" s="15">
        <v>504.44940000000003</v>
      </c>
      <c r="Y1309" s="15">
        <f t="shared" si="181"/>
        <v>0.61653707293344651</v>
      </c>
      <c r="Z1309" s="12">
        <f t="shared" si="182"/>
        <v>8.1999430700148395</v>
      </c>
      <c r="AA1309">
        <v>6.041965060376242</v>
      </c>
      <c r="AB1309">
        <f t="shared" si="183"/>
        <v>0.73683012293953742</v>
      </c>
      <c r="AC1309">
        <f t="shared" si="184"/>
        <v>1.3571649269855621</v>
      </c>
      <c r="AD1309">
        <f t="shared" si="185"/>
        <v>0.14445912338194167</v>
      </c>
      <c r="AE1309">
        <v>995</v>
      </c>
      <c r="AF1309">
        <f t="shared" si="186"/>
        <v>1.4518504862506701E-4</v>
      </c>
      <c r="AG1309">
        <v>2000</v>
      </c>
      <c r="AH1309">
        <v>10.468</v>
      </c>
      <c r="AI1309">
        <f t="shared" si="187"/>
        <v>2.7738832370093048E-2</v>
      </c>
      <c r="AJ1309">
        <f t="shared" si="188"/>
        <v>1.9287594228579318E-3</v>
      </c>
    </row>
    <row r="1310" spans="1:36" ht="16">
      <c r="A1310" t="s">
        <v>102</v>
      </c>
      <c r="B1310" t="s">
        <v>103</v>
      </c>
      <c r="C1310" t="s">
        <v>13</v>
      </c>
      <c r="D1310" t="s">
        <v>14</v>
      </c>
      <c r="E1310">
        <v>52</v>
      </c>
      <c r="F1310">
        <v>2.2269999999999999</v>
      </c>
      <c r="G1310">
        <v>2210.4</v>
      </c>
      <c r="H1310" t="s">
        <v>36</v>
      </c>
      <c r="I1310">
        <v>9175.9140248000003</v>
      </c>
      <c r="J1310">
        <v>10.2148374354736</v>
      </c>
      <c r="K1310" s="13">
        <f t="shared" si="180"/>
        <v>10.966486268846673</v>
      </c>
      <c r="M1310" t="s">
        <v>151</v>
      </c>
      <c r="N1310" t="s">
        <v>152</v>
      </c>
      <c r="O1310" t="s">
        <v>148</v>
      </c>
      <c r="P1310" t="s">
        <v>150</v>
      </c>
      <c r="Q1310">
        <v>4</v>
      </c>
      <c r="R1310">
        <v>3</v>
      </c>
      <c r="S1310" t="s">
        <v>103</v>
      </c>
      <c r="T1310" t="s">
        <v>36</v>
      </c>
      <c r="U1310">
        <v>0.13468520654492747</v>
      </c>
      <c r="V1310" s="14">
        <v>13.3</v>
      </c>
      <c r="W1310" s="15">
        <v>818.19799999999998</v>
      </c>
      <c r="X1310" s="15">
        <v>504.44940000000003</v>
      </c>
      <c r="Y1310" s="15">
        <f t="shared" si="181"/>
        <v>0.61653707293344651</v>
      </c>
      <c r="Z1310" s="12">
        <f t="shared" si="182"/>
        <v>8.1999430700148395</v>
      </c>
      <c r="AA1310">
        <v>6.041965060376242</v>
      </c>
      <c r="AB1310">
        <f t="shared" si="183"/>
        <v>0.73683012293953742</v>
      </c>
      <c r="AC1310">
        <f t="shared" si="184"/>
        <v>1.3571649269855621</v>
      </c>
      <c r="AD1310">
        <f t="shared" si="185"/>
        <v>0.18279003850658185</v>
      </c>
      <c r="AE1310">
        <v>995</v>
      </c>
      <c r="AF1310">
        <f t="shared" si="186"/>
        <v>1.8370858141365009E-4</v>
      </c>
      <c r="AG1310">
        <v>2000</v>
      </c>
      <c r="AH1310">
        <v>10.468</v>
      </c>
      <c r="AI1310">
        <f t="shared" si="187"/>
        <v>3.5099079368293866E-2</v>
      </c>
      <c r="AJ1310">
        <f t="shared" si="188"/>
        <v>3.8491357194155424E-3</v>
      </c>
    </row>
    <row r="1311" spans="1:36" ht="16">
      <c r="A1311" t="s">
        <v>102</v>
      </c>
      <c r="B1311" t="s">
        <v>103</v>
      </c>
      <c r="C1311" t="s">
        <v>13</v>
      </c>
      <c r="D1311" t="s">
        <v>14</v>
      </c>
      <c r="E1311">
        <v>53</v>
      </c>
      <c r="F1311">
        <v>12.477</v>
      </c>
      <c r="G1311">
        <v>2219.1999999999998</v>
      </c>
      <c r="H1311" t="s">
        <v>37</v>
      </c>
      <c r="I1311">
        <v>8814.5919983999993</v>
      </c>
      <c r="J1311">
        <v>9.8879975057547789</v>
      </c>
      <c r="K1311" s="13">
        <f t="shared" si="180"/>
        <v>10.618440438257318</v>
      </c>
      <c r="M1311" t="s">
        <v>151</v>
      </c>
      <c r="N1311" t="s">
        <v>152</v>
      </c>
      <c r="O1311" t="s">
        <v>148</v>
      </c>
      <c r="P1311" t="s">
        <v>150</v>
      </c>
      <c r="Q1311">
        <v>4</v>
      </c>
      <c r="R1311">
        <v>3</v>
      </c>
      <c r="S1311" t="s">
        <v>103</v>
      </c>
      <c r="T1311" t="s">
        <v>37</v>
      </c>
      <c r="U1311">
        <v>0.75458793087609344</v>
      </c>
      <c r="V1311" s="14">
        <v>13.3</v>
      </c>
      <c r="W1311" s="15">
        <v>818.19799999999998</v>
      </c>
      <c r="X1311" s="15">
        <v>504.44940000000003</v>
      </c>
      <c r="Y1311" s="15">
        <f t="shared" si="181"/>
        <v>0.61653707293344651</v>
      </c>
      <c r="Z1311" s="12">
        <f t="shared" si="182"/>
        <v>8.1999430700148395</v>
      </c>
      <c r="AA1311">
        <v>6.041965060376242</v>
      </c>
      <c r="AB1311">
        <f t="shared" si="183"/>
        <v>0.73683012293953742</v>
      </c>
      <c r="AC1311">
        <f t="shared" si="184"/>
        <v>1.3571649269855621</v>
      </c>
      <c r="AD1311">
        <f t="shared" si="185"/>
        <v>1.0241002741116398</v>
      </c>
      <c r="AE1311">
        <v>995</v>
      </c>
      <c r="AF1311">
        <f t="shared" si="186"/>
        <v>1.0292465066448642E-3</v>
      </c>
      <c r="AG1311">
        <v>2000</v>
      </c>
      <c r="AH1311">
        <v>10.468</v>
      </c>
      <c r="AI1311">
        <f t="shared" si="187"/>
        <v>0.1966462565236653</v>
      </c>
      <c r="AJ1311">
        <f t="shared" si="188"/>
        <v>2.0880765623028093E-2</v>
      </c>
    </row>
    <row r="1312" spans="1:36" ht="16">
      <c r="A1312" t="s">
        <v>102</v>
      </c>
      <c r="B1312" t="s">
        <v>103</v>
      </c>
      <c r="C1312" t="s">
        <v>13</v>
      </c>
      <c r="D1312" t="s">
        <v>14</v>
      </c>
      <c r="E1312">
        <v>54</v>
      </c>
      <c r="F1312">
        <v>21.872</v>
      </c>
      <c r="G1312">
        <v>2228.8000000000002</v>
      </c>
      <c r="H1312" t="s">
        <v>38</v>
      </c>
      <c r="I1312">
        <v>5599.6815428</v>
      </c>
      <c r="J1312">
        <v>6.8716104254405836</v>
      </c>
      <c r="K1312" s="13">
        <f t="shared" si="180"/>
        <v>7.3975201025647364</v>
      </c>
      <c r="M1312" t="s">
        <v>151</v>
      </c>
      <c r="N1312" t="s">
        <v>152</v>
      </c>
      <c r="O1312" t="s">
        <v>148</v>
      </c>
      <c r="P1312" t="s">
        <v>150</v>
      </c>
      <c r="Q1312">
        <v>4</v>
      </c>
      <c r="R1312">
        <v>3</v>
      </c>
      <c r="S1312" t="s">
        <v>103</v>
      </c>
      <c r="T1312" t="s">
        <v>38</v>
      </c>
      <c r="U1312">
        <v>1.3227816962508547</v>
      </c>
      <c r="V1312" s="14">
        <v>13.3</v>
      </c>
      <c r="W1312" s="15">
        <v>818.19799999999998</v>
      </c>
      <c r="X1312" s="15">
        <v>504.44940000000003</v>
      </c>
      <c r="Y1312" s="15">
        <f t="shared" si="181"/>
        <v>0.61653707293344651</v>
      </c>
      <c r="Z1312" s="12">
        <f t="shared" si="182"/>
        <v>8.1999430700148395</v>
      </c>
      <c r="AA1312">
        <v>6.041965060376242</v>
      </c>
      <c r="AB1312">
        <f t="shared" si="183"/>
        <v>0.73683012293953742</v>
      </c>
      <c r="AC1312">
        <f t="shared" si="184"/>
        <v>1.3571649269855621</v>
      </c>
      <c r="AD1312">
        <f t="shared" si="185"/>
        <v>1.7952329242101293</v>
      </c>
      <c r="AE1312">
        <v>995</v>
      </c>
      <c r="AF1312">
        <f t="shared" si="186"/>
        <v>1.8042541951860595E-3</v>
      </c>
      <c r="AG1312">
        <v>2000</v>
      </c>
      <c r="AH1312">
        <v>10.468</v>
      </c>
      <c r="AI1312">
        <f t="shared" si="187"/>
        <v>0.34471803499924714</v>
      </c>
      <c r="AJ1312">
        <f t="shared" si="188"/>
        <v>2.550058593623545E-2</v>
      </c>
    </row>
    <row r="1313" spans="1:36" ht="16">
      <c r="A1313" t="s">
        <v>102</v>
      </c>
      <c r="B1313" t="s">
        <v>103</v>
      </c>
      <c r="C1313" t="s">
        <v>13</v>
      </c>
      <c r="D1313" t="s">
        <v>14</v>
      </c>
      <c r="E1313">
        <v>55</v>
      </c>
      <c r="F1313">
        <v>1.3149999999999999</v>
      </c>
      <c r="G1313">
        <v>2244.1999999999998</v>
      </c>
      <c r="H1313" t="s">
        <v>39</v>
      </c>
      <c r="I1313">
        <v>2335.1588075999998</v>
      </c>
      <c r="J1313">
        <v>3.5947657047985939</v>
      </c>
      <c r="K1313" s="13">
        <f t="shared" si="180"/>
        <v>3.8803358808752408</v>
      </c>
      <c r="M1313" t="s">
        <v>151</v>
      </c>
      <c r="N1313" t="s">
        <v>152</v>
      </c>
      <c r="O1313" t="s">
        <v>148</v>
      </c>
      <c r="P1313" t="s">
        <v>150</v>
      </c>
      <c r="Q1313">
        <v>4</v>
      </c>
      <c r="R1313">
        <v>3</v>
      </c>
      <c r="S1313" t="s">
        <v>103</v>
      </c>
      <c r="T1313" t="s">
        <v>39</v>
      </c>
      <c r="U1313">
        <v>7.9528983658095923E-2</v>
      </c>
      <c r="V1313" s="14">
        <v>13.3</v>
      </c>
      <c r="W1313" s="15">
        <v>818.19799999999998</v>
      </c>
      <c r="X1313" s="15">
        <v>504.44940000000003</v>
      </c>
      <c r="Y1313" s="15">
        <f t="shared" si="181"/>
        <v>0.61653707293344651</v>
      </c>
      <c r="Z1313" s="12">
        <f t="shared" si="182"/>
        <v>8.1999430700148395</v>
      </c>
      <c r="AA1313">
        <v>6.041965060376242</v>
      </c>
      <c r="AB1313">
        <f t="shared" si="183"/>
        <v>0.73683012293953742</v>
      </c>
      <c r="AC1313">
        <f t="shared" si="184"/>
        <v>1.3571649269855621</v>
      </c>
      <c r="AD1313">
        <f t="shared" si="185"/>
        <v>0.10793394729957571</v>
      </c>
      <c r="AE1313">
        <v>995</v>
      </c>
      <c r="AF1313">
        <f t="shared" si="186"/>
        <v>1.084763289442972E-4</v>
      </c>
      <c r="AG1313">
        <v>2000</v>
      </c>
      <c r="AH1313">
        <v>10.468</v>
      </c>
      <c r="AI1313">
        <f t="shared" si="187"/>
        <v>2.0725320776518379E-2</v>
      </c>
      <c r="AJ1313">
        <f t="shared" si="188"/>
        <v>8.0421205851773374E-4</v>
      </c>
    </row>
    <row r="1314" spans="1:36" ht="16">
      <c r="A1314" t="s">
        <v>102</v>
      </c>
      <c r="B1314" t="s">
        <v>103</v>
      </c>
      <c r="C1314" t="s">
        <v>13</v>
      </c>
      <c r="D1314" t="s">
        <v>14</v>
      </c>
      <c r="E1314">
        <v>56</v>
      </c>
      <c r="F1314">
        <v>4.05</v>
      </c>
      <c r="G1314">
        <v>2256.1999999999998</v>
      </c>
      <c r="H1314" t="s">
        <v>40</v>
      </c>
      <c r="I1314">
        <v>2802.2162791999999</v>
      </c>
      <c r="J1314">
        <v>4.0776512439058399</v>
      </c>
      <c r="K1314" s="13">
        <f t="shared" si="180"/>
        <v>4.3998313734250099</v>
      </c>
      <c r="M1314" t="s">
        <v>151</v>
      </c>
      <c r="N1314" t="s">
        <v>152</v>
      </c>
      <c r="O1314" t="s">
        <v>148</v>
      </c>
      <c r="P1314" t="s">
        <v>150</v>
      </c>
      <c r="Q1314">
        <v>4</v>
      </c>
      <c r="R1314">
        <v>3</v>
      </c>
      <c r="S1314" t="s">
        <v>103</v>
      </c>
      <c r="T1314" t="s">
        <v>40</v>
      </c>
      <c r="U1314">
        <v>0.24493717400402171</v>
      </c>
      <c r="V1314" s="14">
        <v>13.3</v>
      </c>
      <c r="W1314" s="15">
        <v>818.19799999999998</v>
      </c>
      <c r="X1314" s="15">
        <v>504.44940000000003</v>
      </c>
      <c r="Y1314" s="15">
        <f t="shared" si="181"/>
        <v>0.61653707293344651</v>
      </c>
      <c r="Z1314" s="12">
        <f t="shared" si="182"/>
        <v>8.1999430700148395</v>
      </c>
      <c r="AA1314">
        <v>6.041965060376242</v>
      </c>
      <c r="AB1314">
        <f t="shared" si="183"/>
        <v>0.73683012293953742</v>
      </c>
      <c r="AC1314">
        <f t="shared" si="184"/>
        <v>1.3571649269855621</v>
      </c>
      <c r="AD1314">
        <f t="shared" si="185"/>
        <v>0.33242014187321806</v>
      </c>
      <c r="AE1314">
        <v>995</v>
      </c>
      <c r="AF1314">
        <f t="shared" si="186"/>
        <v>3.3409059484745536E-4</v>
      </c>
      <c r="AG1314">
        <v>2000</v>
      </c>
      <c r="AH1314">
        <v>10.468</v>
      </c>
      <c r="AI1314">
        <f t="shared" si="187"/>
        <v>6.3830835851634571E-2</v>
      </c>
      <c r="AJ1314">
        <f t="shared" si="188"/>
        <v>2.8084491417196366E-3</v>
      </c>
    </row>
    <row r="1315" spans="1:36" ht="16">
      <c r="A1315" t="s">
        <v>102</v>
      </c>
      <c r="B1315" t="s">
        <v>103</v>
      </c>
      <c r="C1315" t="s">
        <v>13</v>
      </c>
      <c r="D1315" t="s">
        <v>14</v>
      </c>
      <c r="E1315">
        <v>57</v>
      </c>
      <c r="F1315">
        <v>3.5569999999999999</v>
      </c>
      <c r="G1315">
        <v>2266.1999999999998</v>
      </c>
      <c r="I1315">
        <v>2487.9751075999998</v>
      </c>
      <c r="J1315">
        <v>3.7532950340407534</v>
      </c>
      <c r="K1315" s="13">
        <f t="shared" si="180"/>
        <v>4.0509296846175316</v>
      </c>
      <c r="M1315" t="s">
        <v>151</v>
      </c>
      <c r="N1315" t="s">
        <v>152</v>
      </c>
      <c r="O1315" t="s">
        <v>148</v>
      </c>
      <c r="P1315" t="s">
        <v>150</v>
      </c>
      <c r="Q1315">
        <v>4</v>
      </c>
      <c r="R1315">
        <v>3</v>
      </c>
      <c r="S1315" t="s">
        <v>103</v>
      </c>
      <c r="U1315">
        <v>0.21512136492155681</v>
      </c>
      <c r="V1315" s="14">
        <v>13.3</v>
      </c>
      <c r="W1315" s="15">
        <v>818.19799999999998</v>
      </c>
      <c r="X1315" s="15">
        <v>504.44940000000003</v>
      </c>
      <c r="Y1315" s="15">
        <f t="shared" si="181"/>
        <v>0.61653707293344651</v>
      </c>
      <c r="Z1315" s="12">
        <f t="shared" si="182"/>
        <v>8.1999430700148395</v>
      </c>
      <c r="AA1315">
        <v>6.041965060376242</v>
      </c>
      <c r="AB1315">
        <f t="shared" si="183"/>
        <v>0.73683012293953742</v>
      </c>
      <c r="AC1315">
        <f t="shared" si="184"/>
        <v>1.3571649269855621</v>
      </c>
      <c r="AD1315">
        <f t="shared" si="185"/>
        <v>0.29195517151679912</v>
      </c>
      <c r="AE1315">
        <v>995</v>
      </c>
      <c r="AF1315">
        <f t="shared" si="186"/>
        <v>2.9342228293145642E-4</v>
      </c>
      <c r="AG1315">
        <v>2000</v>
      </c>
      <c r="AH1315">
        <v>10.468</v>
      </c>
      <c r="AI1315">
        <f t="shared" si="187"/>
        <v>5.6060810647966447E-2</v>
      </c>
      <c r="AJ1315">
        <f t="shared" si="188"/>
        <v>2.2709840199756988E-3</v>
      </c>
    </row>
    <row r="1316" spans="1:36" ht="16">
      <c r="A1316" t="s">
        <v>102</v>
      </c>
      <c r="B1316" t="s">
        <v>103</v>
      </c>
      <c r="C1316" t="s">
        <v>13</v>
      </c>
      <c r="D1316" t="s">
        <v>14</v>
      </c>
      <c r="E1316">
        <v>58</v>
      </c>
      <c r="F1316">
        <v>5.3449999999999998</v>
      </c>
      <c r="G1316">
        <v>2282.9</v>
      </c>
      <c r="H1316" t="s">
        <v>51</v>
      </c>
      <c r="I1316">
        <v>334.82846599999999</v>
      </c>
      <c r="J1316">
        <v>1.4704338348187409</v>
      </c>
      <c r="K1316" s="13">
        <f t="shared" si="180"/>
        <v>1.590029270425164</v>
      </c>
      <c r="M1316" t="s">
        <v>151</v>
      </c>
      <c r="N1316" t="s">
        <v>152</v>
      </c>
      <c r="O1316" t="s">
        <v>148</v>
      </c>
      <c r="P1316" t="s">
        <v>150</v>
      </c>
      <c r="Q1316">
        <v>4</v>
      </c>
      <c r="R1316">
        <v>3</v>
      </c>
      <c r="S1316" t="s">
        <v>103</v>
      </c>
      <c r="T1316" t="s">
        <v>51</v>
      </c>
      <c r="U1316">
        <v>0.3232565913707397</v>
      </c>
      <c r="V1316" s="14">
        <v>13.3</v>
      </c>
      <c r="W1316" s="15">
        <v>818.19799999999998</v>
      </c>
      <c r="X1316" s="15">
        <v>504.44940000000003</v>
      </c>
      <c r="Y1316" s="15">
        <f t="shared" si="181"/>
        <v>0.61653707293344651</v>
      </c>
      <c r="Z1316" s="12">
        <f t="shared" si="182"/>
        <v>8.1999430700148395</v>
      </c>
      <c r="AA1316">
        <v>6.041965060376242</v>
      </c>
      <c r="AB1316">
        <f t="shared" si="183"/>
        <v>0.73683012293953742</v>
      </c>
      <c r="AC1316">
        <f t="shared" si="184"/>
        <v>1.3571649269855621</v>
      </c>
      <c r="AD1316">
        <f t="shared" si="185"/>
        <v>0.43871250822527164</v>
      </c>
      <c r="AE1316">
        <v>995</v>
      </c>
      <c r="AF1316">
        <f t="shared" si="186"/>
        <v>4.4091709369374035E-4</v>
      </c>
      <c r="AG1316">
        <v>2000</v>
      </c>
      <c r="AH1316">
        <v>10.468</v>
      </c>
      <c r="AI1316">
        <f t="shared" si="187"/>
        <v>8.4240942623947337E-2</v>
      </c>
      <c r="AJ1316">
        <f t="shared" si="188"/>
        <v>1.3394556454028308E-3</v>
      </c>
    </row>
    <row r="1317" spans="1:36" ht="16">
      <c r="A1317" t="s">
        <v>102</v>
      </c>
      <c r="B1317" t="s">
        <v>103</v>
      </c>
      <c r="C1317" t="s">
        <v>13</v>
      </c>
      <c r="D1317" t="s">
        <v>14</v>
      </c>
      <c r="E1317">
        <v>59</v>
      </c>
      <c r="F1317">
        <v>6.0789999999999997</v>
      </c>
      <c r="G1317">
        <v>2322.8000000000002</v>
      </c>
      <c r="I1317">
        <v>17136.355471600004</v>
      </c>
      <c r="J1317">
        <v>16.858577514179423</v>
      </c>
      <c r="K1317" s="13">
        <f t="shared" si="180"/>
        <v>18.001084983833255</v>
      </c>
      <c r="M1317" t="s">
        <v>151</v>
      </c>
      <c r="N1317" t="s">
        <v>152</v>
      </c>
      <c r="O1317" t="s">
        <v>148</v>
      </c>
      <c r="P1317" t="s">
        <v>150</v>
      </c>
      <c r="Q1317">
        <v>4</v>
      </c>
      <c r="R1317">
        <v>3</v>
      </c>
      <c r="S1317" t="s">
        <v>103</v>
      </c>
      <c r="U1317">
        <v>0.36764767426430811</v>
      </c>
      <c r="V1317" s="14">
        <v>13.3</v>
      </c>
      <c r="W1317" s="15">
        <v>818.19799999999998</v>
      </c>
      <c r="X1317" s="15">
        <v>504.44940000000003</v>
      </c>
      <c r="Y1317" s="15">
        <f t="shared" si="181"/>
        <v>0.61653707293344651</v>
      </c>
      <c r="Z1317" s="12">
        <f t="shared" si="182"/>
        <v>8.1999430700148395</v>
      </c>
      <c r="AA1317">
        <v>6.041965060376242</v>
      </c>
      <c r="AB1317">
        <f t="shared" si="183"/>
        <v>0.73683012293953742</v>
      </c>
      <c r="AC1317">
        <f t="shared" si="184"/>
        <v>1.3571649269855621</v>
      </c>
      <c r="AD1317">
        <f t="shared" si="185"/>
        <v>0.49895852899933146</v>
      </c>
      <c r="AE1317">
        <v>995</v>
      </c>
      <c r="AF1317">
        <f t="shared" si="186"/>
        <v>5.0146585829078543E-4</v>
      </c>
      <c r="AG1317">
        <v>2000</v>
      </c>
      <c r="AH1317">
        <v>10.468</v>
      </c>
      <c r="AI1317">
        <f t="shared" si="187"/>
        <v>9.5809296578292971E-2</v>
      </c>
      <c r="AJ1317">
        <f t="shared" si="188"/>
        <v>1.7246712899471363E-2</v>
      </c>
    </row>
    <row r="1318" spans="1:36" ht="16">
      <c r="A1318" t="s">
        <v>102</v>
      </c>
      <c r="B1318" t="s">
        <v>103</v>
      </c>
      <c r="C1318" t="s">
        <v>13</v>
      </c>
      <c r="D1318" t="s">
        <v>14</v>
      </c>
      <c r="E1318">
        <v>60</v>
      </c>
      <c r="F1318">
        <v>8.0000000000000002E-3</v>
      </c>
      <c r="G1318">
        <v>2351.3000000000002</v>
      </c>
      <c r="I1318">
        <v>1325368270.1731048</v>
      </c>
      <c r="J1318">
        <v>99.993251918199377</v>
      </c>
      <c r="K1318" s="13">
        <f t="shared" si="180"/>
        <v>99.993767023695057</v>
      </c>
      <c r="M1318" t="s">
        <v>151</v>
      </c>
      <c r="N1318" t="s">
        <v>152</v>
      </c>
      <c r="O1318" t="s">
        <v>148</v>
      </c>
      <c r="P1318" t="s">
        <v>150</v>
      </c>
      <c r="Q1318">
        <v>4</v>
      </c>
      <c r="R1318">
        <v>3</v>
      </c>
      <c r="S1318" t="s">
        <v>103</v>
      </c>
      <c r="U1318">
        <v>4.8382651655115393E-4</v>
      </c>
      <c r="V1318" s="14">
        <v>13.3</v>
      </c>
      <c r="W1318" s="15">
        <v>818.19799999999998</v>
      </c>
      <c r="X1318" s="15">
        <v>504.44940000000003</v>
      </c>
      <c r="Y1318" s="15">
        <f t="shared" si="181"/>
        <v>0.61653707293344651</v>
      </c>
      <c r="Z1318" s="12">
        <f t="shared" si="182"/>
        <v>8.1999430700148395</v>
      </c>
      <c r="AA1318">
        <v>6.041965060376242</v>
      </c>
      <c r="AB1318">
        <f t="shared" si="183"/>
        <v>0.73683012293953742</v>
      </c>
      <c r="AC1318">
        <f t="shared" si="184"/>
        <v>1.3571649269855621</v>
      </c>
      <c r="AD1318">
        <f t="shared" si="185"/>
        <v>6.5663237900882572E-4</v>
      </c>
      <c r="AE1318">
        <v>995</v>
      </c>
      <c r="AF1318">
        <f t="shared" si="186"/>
        <v>6.5993203920484993E-7</v>
      </c>
      <c r="AG1318">
        <v>2000</v>
      </c>
      <c r="AH1318">
        <v>10.468</v>
      </c>
      <c r="AI1318">
        <f t="shared" si="187"/>
        <v>1.260856016822411E-4</v>
      </c>
      <c r="AJ1318">
        <f t="shared" si="188"/>
        <v>1.2607774279656429E-4</v>
      </c>
    </row>
    <row r="1319" spans="1:36" ht="16">
      <c r="A1319" t="s">
        <v>102</v>
      </c>
      <c r="B1319" t="s">
        <v>103</v>
      </c>
      <c r="C1319" t="s">
        <v>13</v>
      </c>
      <c r="D1319" t="s">
        <v>14</v>
      </c>
      <c r="E1319">
        <v>61</v>
      </c>
      <c r="F1319">
        <v>0.157</v>
      </c>
      <c r="G1319">
        <v>2367.3000000000002</v>
      </c>
      <c r="I1319">
        <v>3849.3260415999998</v>
      </c>
      <c r="J1319">
        <v>5.1428618643150807</v>
      </c>
      <c r="K1319" s="13">
        <f t="shared" si="180"/>
        <v>5.5443408861829671</v>
      </c>
      <c r="M1319" t="s">
        <v>151</v>
      </c>
      <c r="N1319" t="s">
        <v>152</v>
      </c>
      <c r="O1319" t="s">
        <v>148</v>
      </c>
      <c r="P1319" t="s">
        <v>150</v>
      </c>
      <c r="Q1319">
        <v>4</v>
      </c>
      <c r="R1319">
        <v>3</v>
      </c>
      <c r="S1319" t="s">
        <v>103</v>
      </c>
      <c r="U1319">
        <v>9.4950953873163962E-3</v>
      </c>
      <c r="V1319" s="14">
        <v>13.3</v>
      </c>
      <c r="W1319" s="15">
        <v>818.19799999999998</v>
      </c>
      <c r="X1319" s="15">
        <v>504.44940000000003</v>
      </c>
      <c r="Y1319" s="15">
        <f t="shared" si="181"/>
        <v>0.61653707293344651</v>
      </c>
      <c r="Z1319" s="12">
        <f t="shared" si="182"/>
        <v>8.1999430700148395</v>
      </c>
      <c r="AA1319">
        <v>6.041965060376242</v>
      </c>
      <c r="AB1319">
        <f t="shared" si="183"/>
        <v>0.73683012293953742</v>
      </c>
      <c r="AC1319">
        <f t="shared" si="184"/>
        <v>1.3571649269855621</v>
      </c>
      <c r="AD1319">
        <f t="shared" si="185"/>
        <v>1.2886410438048205E-2</v>
      </c>
      <c r="AE1319">
        <v>995</v>
      </c>
      <c r="AF1319">
        <f t="shared" si="186"/>
        <v>1.2951166269395181E-5</v>
      </c>
      <c r="AG1319">
        <v>2000</v>
      </c>
      <c r="AH1319">
        <v>10.468</v>
      </c>
      <c r="AI1319">
        <f t="shared" si="187"/>
        <v>2.4744299330139818E-3</v>
      </c>
      <c r="AJ1319">
        <f t="shared" si="188"/>
        <v>1.3719083047604401E-4</v>
      </c>
    </row>
    <row r="1320" spans="1:36" ht="16">
      <c r="A1320" t="s">
        <v>102</v>
      </c>
      <c r="B1320" t="s">
        <v>103</v>
      </c>
      <c r="C1320" t="s">
        <v>13</v>
      </c>
      <c r="D1320" t="s">
        <v>14</v>
      </c>
      <c r="E1320">
        <v>62</v>
      </c>
      <c r="F1320">
        <v>0.11799999999999999</v>
      </c>
      <c r="G1320">
        <v>2377.4</v>
      </c>
      <c r="I1320">
        <v>2088.6558</v>
      </c>
      <c r="J1320">
        <v>3.3379436455173526</v>
      </c>
      <c r="K1320" s="13">
        <f t="shared" si="180"/>
        <v>3.6038744173534489</v>
      </c>
      <c r="M1320" t="s">
        <v>151</v>
      </c>
      <c r="N1320" t="s">
        <v>152</v>
      </c>
      <c r="O1320" t="s">
        <v>148</v>
      </c>
      <c r="P1320" t="s">
        <v>150</v>
      </c>
      <c r="Q1320">
        <v>4</v>
      </c>
      <c r="R1320">
        <v>3</v>
      </c>
      <c r="S1320" t="s">
        <v>103</v>
      </c>
      <c r="U1320">
        <v>7.1364411191295199E-3</v>
      </c>
      <c r="V1320" s="14">
        <v>13.3</v>
      </c>
      <c r="W1320" s="15">
        <v>818.19799999999998</v>
      </c>
      <c r="X1320" s="15">
        <v>504.44940000000003</v>
      </c>
      <c r="Y1320" s="15">
        <f t="shared" si="181"/>
        <v>0.61653707293344651</v>
      </c>
      <c r="Z1320" s="12">
        <f t="shared" si="182"/>
        <v>8.1999430700148395</v>
      </c>
      <c r="AA1320">
        <v>6.041965060376242</v>
      </c>
      <c r="AB1320">
        <f t="shared" si="183"/>
        <v>0.73683012293953742</v>
      </c>
      <c r="AC1320">
        <f t="shared" si="184"/>
        <v>1.3571649269855621</v>
      </c>
      <c r="AD1320">
        <f t="shared" si="185"/>
        <v>9.6853275903801776E-3</v>
      </c>
      <c r="AE1320">
        <v>995</v>
      </c>
      <c r="AF1320">
        <f t="shared" si="186"/>
        <v>9.7339975782715348E-6</v>
      </c>
      <c r="AG1320">
        <v>2000</v>
      </c>
      <c r="AH1320">
        <v>10.468</v>
      </c>
      <c r="AI1320">
        <f t="shared" si="187"/>
        <v>1.8597626248130559E-3</v>
      </c>
      <c r="AJ1320">
        <f t="shared" si="188"/>
        <v>6.7023509459138733E-5</v>
      </c>
    </row>
    <row r="1321" spans="1:36" ht="16">
      <c r="A1321" t="s">
        <v>102</v>
      </c>
      <c r="B1321" t="s">
        <v>103</v>
      </c>
      <c r="C1321" t="s">
        <v>13</v>
      </c>
      <c r="D1321" t="s">
        <v>14</v>
      </c>
      <c r="E1321">
        <v>63</v>
      </c>
      <c r="F1321">
        <v>0.105</v>
      </c>
      <c r="G1321">
        <v>2384.5</v>
      </c>
      <c r="I1321">
        <v>1595.1498332000001</v>
      </c>
      <c r="J1321">
        <v>2.8196446373240773</v>
      </c>
      <c r="K1321" s="13">
        <f t="shared" si="180"/>
        <v>3.0455840454795684</v>
      </c>
      <c r="M1321" t="s">
        <v>151</v>
      </c>
      <c r="N1321" t="s">
        <v>152</v>
      </c>
      <c r="O1321" t="s">
        <v>148</v>
      </c>
      <c r="P1321" t="s">
        <v>150</v>
      </c>
      <c r="Q1321">
        <v>4</v>
      </c>
      <c r="R1321">
        <v>3</v>
      </c>
      <c r="S1321" t="s">
        <v>103</v>
      </c>
      <c r="U1321">
        <v>6.3502230297338962E-3</v>
      </c>
      <c r="V1321" s="14">
        <v>13.3</v>
      </c>
      <c r="W1321" s="15">
        <v>818.19799999999998</v>
      </c>
      <c r="X1321" s="15">
        <v>504.44940000000003</v>
      </c>
      <c r="Y1321" s="15">
        <f t="shared" si="181"/>
        <v>0.61653707293344651</v>
      </c>
      <c r="Z1321" s="12">
        <f t="shared" si="182"/>
        <v>8.1999430700148395</v>
      </c>
      <c r="AA1321">
        <v>6.041965060376242</v>
      </c>
      <c r="AB1321">
        <f t="shared" si="183"/>
        <v>0.73683012293953742</v>
      </c>
      <c r="AC1321">
        <f t="shared" si="184"/>
        <v>1.3571649269855621</v>
      </c>
      <c r="AD1321">
        <f t="shared" si="185"/>
        <v>8.6182999744908381E-3</v>
      </c>
      <c r="AE1321">
        <v>995</v>
      </c>
      <c r="AF1321">
        <f t="shared" si="186"/>
        <v>8.6616080145636562E-6</v>
      </c>
      <c r="AG1321">
        <v>2000</v>
      </c>
      <c r="AH1321">
        <v>10.468</v>
      </c>
      <c r="AI1321">
        <f t="shared" si="187"/>
        <v>1.6548735220794147E-3</v>
      </c>
      <c r="AJ1321">
        <f t="shared" si="188"/>
        <v>5.0400563961316461E-5</v>
      </c>
    </row>
    <row r="1322" spans="1:36" ht="16">
      <c r="A1322" t="s">
        <v>102</v>
      </c>
      <c r="B1322" t="s">
        <v>103</v>
      </c>
      <c r="C1322" t="s">
        <v>13</v>
      </c>
      <c r="D1322" t="s">
        <v>14</v>
      </c>
      <c r="E1322">
        <v>64</v>
      </c>
      <c r="F1322">
        <v>0.36099999999999999</v>
      </c>
      <c r="G1322">
        <v>2392.4</v>
      </c>
      <c r="H1322" t="s">
        <v>41</v>
      </c>
      <c r="I1322">
        <v>11706.045284000002</v>
      </c>
      <c r="J1322">
        <v>12.438726663514984</v>
      </c>
      <c r="K1322" s="13">
        <f t="shared" si="180"/>
        <v>13.329723417806294</v>
      </c>
      <c r="M1322" t="s">
        <v>151</v>
      </c>
      <c r="N1322" t="s">
        <v>152</v>
      </c>
      <c r="O1322" t="s">
        <v>148</v>
      </c>
      <c r="P1322" t="s">
        <v>150</v>
      </c>
      <c r="Q1322">
        <v>4</v>
      </c>
      <c r="R1322">
        <v>3</v>
      </c>
      <c r="S1322" t="s">
        <v>103</v>
      </c>
      <c r="T1322" t="s">
        <v>41</v>
      </c>
      <c r="U1322">
        <v>2.1832671559370822E-2</v>
      </c>
      <c r="V1322" s="14">
        <v>13.3</v>
      </c>
      <c r="W1322" s="15">
        <v>818.19799999999998</v>
      </c>
      <c r="X1322" s="15">
        <v>504.44940000000003</v>
      </c>
      <c r="Y1322" s="15">
        <f t="shared" si="181"/>
        <v>0.61653707293344651</v>
      </c>
      <c r="Z1322" s="12">
        <f t="shared" si="182"/>
        <v>8.1999430700148395</v>
      </c>
      <c r="AA1322">
        <v>6.041965060376242</v>
      </c>
      <c r="AB1322">
        <f t="shared" si="183"/>
        <v>0.73683012293953742</v>
      </c>
      <c r="AC1322">
        <f t="shared" si="184"/>
        <v>1.3571649269855621</v>
      </c>
      <c r="AD1322">
        <f t="shared" si="185"/>
        <v>2.9630536102773261E-2</v>
      </c>
      <c r="AE1322">
        <v>995</v>
      </c>
      <c r="AF1322">
        <f t="shared" si="186"/>
        <v>2.9779433269118856E-5</v>
      </c>
      <c r="AG1322">
        <v>2000</v>
      </c>
      <c r="AH1322">
        <v>10.468</v>
      </c>
      <c r="AI1322">
        <f t="shared" si="187"/>
        <v>5.6896127759111306E-3</v>
      </c>
      <c r="AJ1322">
        <f t="shared" si="188"/>
        <v>7.5840964657312472E-4</v>
      </c>
    </row>
    <row r="1323" spans="1:36" ht="16">
      <c r="A1323" t="s">
        <v>102</v>
      </c>
      <c r="B1323" t="s">
        <v>103</v>
      </c>
      <c r="C1323" t="s">
        <v>13</v>
      </c>
      <c r="D1323" t="s">
        <v>14</v>
      </c>
      <c r="E1323">
        <v>65</v>
      </c>
      <c r="F1323">
        <v>0.115</v>
      </c>
      <c r="G1323">
        <v>2398.3000000000002</v>
      </c>
      <c r="I1323">
        <v>10349.478915600001</v>
      </c>
      <c r="J1323">
        <v>11.260239589469592</v>
      </c>
      <c r="K1323" s="13">
        <f t="shared" si="180"/>
        <v>12.078464898081457</v>
      </c>
      <c r="M1323" t="s">
        <v>151</v>
      </c>
      <c r="N1323" t="s">
        <v>152</v>
      </c>
      <c r="O1323" t="s">
        <v>148</v>
      </c>
      <c r="P1323" t="s">
        <v>150</v>
      </c>
      <c r="Q1323">
        <v>4</v>
      </c>
      <c r="R1323">
        <v>3</v>
      </c>
      <c r="S1323" t="s">
        <v>103</v>
      </c>
      <c r="U1323">
        <v>6.9550061754228374E-3</v>
      </c>
      <c r="V1323" s="14">
        <v>13.3</v>
      </c>
      <c r="W1323" s="15">
        <v>818.19799999999998</v>
      </c>
      <c r="X1323" s="15">
        <v>504.44940000000003</v>
      </c>
      <c r="Y1323" s="15">
        <f t="shared" si="181"/>
        <v>0.61653707293344651</v>
      </c>
      <c r="Z1323" s="12">
        <f t="shared" si="182"/>
        <v>8.1999430700148395</v>
      </c>
      <c r="AA1323">
        <v>6.041965060376242</v>
      </c>
      <c r="AB1323">
        <f t="shared" si="183"/>
        <v>0.73683012293953742</v>
      </c>
      <c r="AC1323">
        <f t="shared" si="184"/>
        <v>1.3571649269855621</v>
      </c>
      <c r="AD1323">
        <f t="shared" si="185"/>
        <v>9.4390904482518686E-3</v>
      </c>
      <c r="AE1323">
        <v>995</v>
      </c>
      <c r="AF1323">
        <f t="shared" si="186"/>
        <v>9.486523063569717E-6</v>
      </c>
      <c r="AG1323">
        <v>2000</v>
      </c>
      <c r="AH1323">
        <v>10.468</v>
      </c>
      <c r="AI1323">
        <f t="shared" si="187"/>
        <v>1.8124805241822159E-3</v>
      </c>
      <c r="AJ1323">
        <f t="shared" si="188"/>
        <v>2.1891982389791174E-4</v>
      </c>
    </row>
    <row r="1324" spans="1:36" ht="16">
      <c r="A1324" t="s">
        <v>102</v>
      </c>
      <c r="B1324" t="s">
        <v>103</v>
      </c>
      <c r="C1324" t="s">
        <v>13</v>
      </c>
      <c r="D1324" t="s">
        <v>14</v>
      </c>
      <c r="E1324">
        <v>66</v>
      </c>
      <c r="F1324">
        <v>10.404999999999999</v>
      </c>
      <c r="G1324">
        <v>2417.1</v>
      </c>
      <c r="H1324" t="s">
        <v>42</v>
      </c>
      <c r="I1324">
        <v>2880.0091320000001</v>
      </c>
      <c r="J1324">
        <v>4.1576108398497755</v>
      </c>
      <c r="K1324" s="13">
        <f t="shared" si="180"/>
        <v>4.4858132254998502</v>
      </c>
      <c r="M1324" t="s">
        <v>151</v>
      </c>
      <c r="N1324" t="s">
        <v>152</v>
      </c>
      <c r="O1324" t="s">
        <v>148</v>
      </c>
      <c r="P1324" t="s">
        <v>150</v>
      </c>
      <c r="Q1324">
        <v>4</v>
      </c>
      <c r="R1324">
        <v>3</v>
      </c>
      <c r="S1324" t="s">
        <v>103</v>
      </c>
      <c r="T1324" t="s">
        <v>42</v>
      </c>
      <c r="U1324">
        <v>0.62927686308934461</v>
      </c>
      <c r="V1324" s="14">
        <v>13.3</v>
      </c>
      <c r="W1324" s="15">
        <v>818.19799999999998</v>
      </c>
      <c r="X1324" s="15">
        <v>504.44940000000003</v>
      </c>
      <c r="Y1324" s="15">
        <f t="shared" si="181"/>
        <v>0.61653707293344651</v>
      </c>
      <c r="Z1324" s="12">
        <f t="shared" si="182"/>
        <v>8.1999430700148395</v>
      </c>
      <c r="AA1324">
        <v>6.041965060376242</v>
      </c>
      <c r="AB1324">
        <f t="shared" si="183"/>
        <v>0.73683012293953742</v>
      </c>
      <c r="AC1324">
        <f t="shared" si="184"/>
        <v>1.3571649269855621</v>
      </c>
      <c r="AD1324">
        <f t="shared" si="185"/>
        <v>0.85403248794835396</v>
      </c>
      <c r="AE1324">
        <v>995</v>
      </c>
      <c r="AF1324">
        <f t="shared" si="186"/>
        <v>8.5832410849080796E-4</v>
      </c>
      <c r="AG1324">
        <v>2000</v>
      </c>
      <c r="AH1324">
        <v>10.468</v>
      </c>
      <c r="AI1324">
        <f t="shared" si="187"/>
        <v>0.16399008568796483</v>
      </c>
      <c r="AJ1324">
        <f t="shared" si="188"/>
        <v>7.3562889522992636E-3</v>
      </c>
    </row>
    <row r="1325" spans="1:36" ht="16">
      <c r="A1325" t="s">
        <v>102</v>
      </c>
      <c r="B1325" t="s">
        <v>103</v>
      </c>
      <c r="C1325" t="s">
        <v>13</v>
      </c>
      <c r="D1325" t="s">
        <v>14</v>
      </c>
      <c r="E1325">
        <v>67</v>
      </c>
      <c r="F1325">
        <v>99.903000000000006</v>
      </c>
      <c r="G1325">
        <v>2435.9</v>
      </c>
      <c r="H1325" t="s">
        <v>43</v>
      </c>
      <c r="I1325">
        <v>-36.396632400000001</v>
      </c>
      <c r="J1325">
        <v>1.0658546218283393</v>
      </c>
      <c r="K1325" s="13">
        <f t="shared" si="180"/>
        <v>1.152929282671199</v>
      </c>
      <c r="M1325" t="s">
        <v>151</v>
      </c>
      <c r="N1325" t="s">
        <v>152</v>
      </c>
      <c r="O1325" t="s">
        <v>148</v>
      </c>
      <c r="P1325" t="s">
        <v>150</v>
      </c>
      <c r="Q1325">
        <v>4</v>
      </c>
      <c r="R1325">
        <v>3</v>
      </c>
      <c r="S1325" t="s">
        <v>103</v>
      </c>
      <c r="T1325" t="s">
        <v>43</v>
      </c>
      <c r="U1325">
        <v>6.041965060376242</v>
      </c>
      <c r="V1325" s="14">
        <v>13.3</v>
      </c>
      <c r="W1325" s="15">
        <v>818.19799999999998</v>
      </c>
      <c r="X1325" s="15">
        <v>504.44940000000003</v>
      </c>
      <c r="Y1325" s="15">
        <f t="shared" si="181"/>
        <v>0.61653707293344651</v>
      </c>
      <c r="Z1325" s="12">
        <f t="shared" si="182"/>
        <v>8.1999430700148395</v>
      </c>
      <c r="AA1325">
        <v>6.041965060376242</v>
      </c>
      <c r="AB1325">
        <f t="shared" si="183"/>
        <v>0.73683012293953742</v>
      </c>
      <c r="AC1325">
        <f t="shared" si="184"/>
        <v>1.3571649269855621</v>
      </c>
      <c r="AD1325">
        <f t="shared" si="185"/>
        <v>8.1999430700148395</v>
      </c>
      <c r="AE1325">
        <v>995</v>
      </c>
      <c r="AF1325">
        <f t="shared" si="186"/>
        <v>8.2411488140852664E-3</v>
      </c>
      <c r="AG1325">
        <v>2000</v>
      </c>
      <c r="AH1325">
        <v>10.468</v>
      </c>
      <c r="AI1325">
        <f t="shared" si="187"/>
        <v>1.5745412331076167</v>
      </c>
      <c r="AJ1325">
        <f t="shared" si="188"/>
        <v>1.8153346944229896E-2</v>
      </c>
    </row>
    <row r="1326" spans="1:36" ht="16">
      <c r="A1326" t="s">
        <v>102</v>
      </c>
      <c r="B1326" t="s">
        <v>103</v>
      </c>
      <c r="C1326" t="s">
        <v>13</v>
      </c>
      <c r="D1326" t="s">
        <v>14</v>
      </c>
      <c r="E1326">
        <v>68</v>
      </c>
      <c r="F1326">
        <v>2.5000000000000001E-2</v>
      </c>
      <c r="G1326">
        <v>2493.1999999999998</v>
      </c>
      <c r="I1326">
        <v>14644.201342</v>
      </c>
      <c r="J1326">
        <v>14.886870575357099</v>
      </c>
      <c r="K1326" s="13">
        <f t="shared" si="180"/>
        <v>15.921343647909644</v>
      </c>
      <c r="M1326" t="s">
        <v>151</v>
      </c>
      <c r="N1326" t="s">
        <v>152</v>
      </c>
      <c r="O1326" t="s">
        <v>148</v>
      </c>
      <c r="P1326" t="s">
        <v>150</v>
      </c>
      <c r="Q1326">
        <v>4</v>
      </c>
      <c r="R1326">
        <v>3</v>
      </c>
      <c r="S1326" t="s">
        <v>103</v>
      </c>
      <c r="U1326">
        <v>1.5119578642223562E-3</v>
      </c>
      <c r="V1326" s="14">
        <v>13.3</v>
      </c>
      <c r="W1326" s="15">
        <v>818.19799999999998</v>
      </c>
      <c r="X1326" s="15">
        <v>504.44940000000003</v>
      </c>
      <c r="Y1326" s="15">
        <f t="shared" si="181"/>
        <v>0.61653707293344651</v>
      </c>
      <c r="Z1326" s="12">
        <f t="shared" si="182"/>
        <v>8.1999430700148395</v>
      </c>
      <c r="AA1326">
        <v>6.041965060376242</v>
      </c>
      <c r="AB1326">
        <f t="shared" si="183"/>
        <v>0.73683012293953742</v>
      </c>
      <c r="AC1326">
        <f t="shared" si="184"/>
        <v>1.3571649269855621</v>
      </c>
      <c r="AD1326">
        <f t="shared" si="185"/>
        <v>2.0519761844025805E-3</v>
      </c>
      <c r="AE1326">
        <v>995</v>
      </c>
      <c r="AF1326">
        <f t="shared" si="186"/>
        <v>2.0622876225151565E-6</v>
      </c>
      <c r="AG1326">
        <v>2000</v>
      </c>
      <c r="AH1326">
        <v>10.468</v>
      </c>
      <c r="AI1326">
        <f t="shared" si="187"/>
        <v>3.9401750525700353E-4</v>
      </c>
      <c r="AJ1326">
        <f t="shared" si="188"/>
        <v>6.2732881044887974E-5</v>
      </c>
    </row>
    <row r="1327" spans="1:36" ht="16">
      <c r="A1327" t="s">
        <v>102</v>
      </c>
      <c r="B1327" t="s">
        <v>103</v>
      </c>
      <c r="C1327" t="s">
        <v>13</v>
      </c>
      <c r="D1327" t="s">
        <v>14</v>
      </c>
      <c r="E1327">
        <v>69</v>
      </c>
      <c r="F1327">
        <v>1.177</v>
      </c>
      <c r="G1327">
        <v>2505.5</v>
      </c>
      <c r="H1327" t="s">
        <v>44</v>
      </c>
      <c r="I1327">
        <v>6213.6144308000003</v>
      </c>
      <c r="J1327">
        <v>7.4631328877797785</v>
      </c>
      <c r="K1327" s="13">
        <f t="shared" si="180"/>
        <v>8.0304102318526311</v>
      </c>
      <c r="M1327" t="s">
        <v>151</v>
      </c>
      <c r="N1327" t="s">
        <v>152</v>
      </c>
      <c r="O1327" t="s">
        <v>148</v>
      </c>
      <c r="P1327" t="s">
        <v>150</v>
      </c>
      <c r="Q1327">
        <v>4</v>
      </c>
      <c r="R1327">
        <v>3</v>
      </c>
      <c r="S1327" t="s">
        <v>103</v>
      </c>
      <c r="T1327" t="s">
        <v>44</v>
      </c>
      <c r="U1327">
        <v>7.1182976247588528E-2</v>
      </c>
      <c r="V1327" s="14">
        <v>13.3</v>
      </c>
      <c r="W1327" s="15">
        <v>818.19799999999998</v>
      </c>
      <c r="X1327" s="15">
        <v>504.44940000000003</v>
      </c>
      <c r="Y1327" s="15">
        <f t="shared" si="181"/>
        <v>0.61653707293344651</v>
      </c>
      <c r="Z1327" s="12">
        <f t="shared" si="182"/>
        <v>8.1999430700148395</v>
      </c>
      <c r="AA1327">
        <v>6.041965060376242</v>
      </c>
      <c r="AB1327">
        <f t="shared" si="183"/>
        <v>0.73683012293953742</v>
      </c>
      <c r="AC1327">
        <f t="shared" si="184"/>
        <v>1.3571649269855621</v>
      </c>
      <c r="AD1327">
        <f t="shared" si="185"/>
        <v>9.6607038761673494E-2</v>
      </c>
      <c r="AE1327">
        <v>995</v>
      </c>
      <c r="AF1327">
        <f t="shared" si="186"/>
        <v>9.7092501268013559E-5</v>
      </c>
      <c r="AG1327">
        <v>2000</v>
      </c>
      <c r="AH1327">
        <v>10.468</v>
      </c>
      <c r="AI1327">
        <f t="shared" si="187"/>
        <v>1.8550344147499724E-2</v>
      </c>
      <c r="AJ1327">
        <f t="shared" si="188"/>
        <v>1.4896687344646935E-3</v>
      </c>
    </row>
    <row r="1328" spans="1:36" ht="16">
      <c r="A1328" t="s">
        <v>102</v>
      </c>
      <c r="B1328" t="s">
        <v>103</v>
      </c>
      <c r="C1328" t="s">
        <v>13</v>
      </c>
      <c r="D1328" t="s">
        <v>14</v>
      </c>
      <c r="E1328">
        <v>70</v>
      </c>
      <c r="F1328">
        <v>0.313</v>
      </c>
      <c r="G1328">
        <v>2518.4</v>
      </c>
      <c r="H1328" t="s">
        <v>61</v>
      </c>
      <c r="I1328">
        <v>5368.6837519999999</v>
      </c>
      <c r="J1328">
        <v>6.6470820293951558</v>
      </c>
      <c r="K1328" s="13">
        <f t="shared" si="180"/>
        <v>7.1571283490345055</v>
      </c>
      <c r="M1328" t="s">
        <v>151</v>
      </c>
      <c r="N1328" t="s">
        <v>152</v>
      </c>
      <c r="O1328" t="s">
        <v>148</v>
      </c>
      <c r="P1328" t="s">
        <v>150</v>
      </c>
      <c r="Q1328">
        <v>4</v>
      </c>
      <c r="R1328">
        <v>3</v>
      </c>
      <c r="S1328" t="s">
        <v>103</v>
      </c>
      <c r="T1328" t="s">
        <v>61</v>
      </c>
      <c r="U1328">
        <v>1.8929712460063898E-2</v>
      </c>
      <c r="V1328" s="14">
        <v>13.3</v>
      </c>
      <c r="W1328" s="15">
        <v>818.19799999999998</v>
      </c>
      <c r="X1328" s="15">
        <v>504.44940000000003</v>
      </c>
      <c r="Y1328" s="15">
        <f t="shared" si="181"/>
        <v>0.61653707293344651</v>
      </c>
      <c r="Z1328" s="12">
        <f t="shared" si="182"/>
        <v>8.1999430700148395</v>
      </c>
      <c r="AA1328">
        <v>6.041965060376242</v>
      </c>
      <c r="AB1328">
        <f t="shared" si="183"/>
        <v>0.73683012293953742</v>
      </c>
      <c r="AC1328">
        <f t="shared" si="184"/>
        <v>1.3571649269855621</v>
      </c>
      <c r="AD1328">
        <f t="shared" si="185"/>
        <v>2.5690741828720307E-2</v>
      </c>
      <c r="AE1328">
        <v>995</v>
      </c>
      <c r="AF1328">
        <f t="shared" si="186"/>
        <v>2.5819841033889756E-5</v>
      </c>
      <c r="AG1328">
        <v>2000</v>
      </c>
      <c r="AH1328">
        <v>10.468</v>
      </c>
      <c r="AI1328">
        <f t="shared" si="187"/>
        <v>4.9330991658176832E-3</v>
      </c>
      <c r="AJ1328">
        <f t="shared" si="188"/>
        <v>3.5306823888272209E-4</v>
      </c>
    </row>
    <row r="1329" spans="1:36" ht="16">
      <c r="A1329" t="s">
        <v>102</v>
      </c>
      <c r="B1329" t="s">
        <v>103</v>
      </c>
      <c r="C1329" t="s">
        <v>13</v>
      </c>
      <c r="D1329" t="s">
        <v>14</v>
      </c>
      <c r="E1329">
        <v>71</v>
      </c>
      <c r="F1329">
        <v>0.46300000000000002</v>
      </c>
      <c r="G1329">
        <v>2532.1999999999998</v>
      </c>
      <c r="I1329">
        <v>11723.49561</v>
      </c>
      <c r="J1329">
        <v>12.453682370708902</v>
      </c>
      <c r="K1329" s="13">
        <f t="shared" si="180"/>
        <v>13.345587135331963</v>
      </c>
      <c r="M1329" t="s">
        <v>151</v>
      </c>
      <c r="N1329" t="s">
        <v>152</v>
      </c>
      <c r="O1329" t="s">
        <v>148</v>
      </c>
      <c r="P1329" t="s">
        <v>150</v>
      </c>
      <c r="Q1329">
        <v>4</v>
      </c>
      <c r="R1329">
        <v>3</v>
      </c>
      <c r="S1329" t="s">
        <v>103</v>
      </c>
      <c r="U1329">
        <v>2.8001459645398033E-2</v>
      </c>
      <c r="V1329" s="14">
        <v>13.3</v>
      </c>
      <c r="W1329" s="15">
        <v>818.19799999999998</v>
      </c>
      <c r="X1329" s="15">
        <v>504.44940000000003</v>
      </c>
      <c r="Y1329" s="15">
        <f t="shared" si="181"/>
        <v>0.61653707293344651</v>
      </c>
      <c r="Z1329" s="12">
        <f t="shared" si="182"/>
        <v>8.1999430700148395</v>
      </c>
      <c r="AA1329">
        <v>6.041965060376242</v>
      </c>
      <c r="AB1329">
        <f t="shared" si="183"/>
        <v>0.73683012293953742</v>
      </c>
      <c r="AC1329">
        <f t="shared" si="184"/>
        <v>1.3571649269855621</v>
      </c>
      <c r="AD1329">
        <f t="shared" si="185"/>
        <v>3.8002598935135787E-2</v>
      </c>
      <c r="AE1329">
        <v>995</v>
      </c>
      <c r="AF1329">
        <f t="shared" si="186"/>
        <v>3.8193566768980691E-5</v>
      </c>
      <c r="AG1329">
        <v>2000</v>
      </c>
      <c r="AH1329">
        <v>10.468</v>
      </c>
      <c r="AI1329">
        <f t="shared" si="187"/>
        <v>7.2972041973597039E-3</v>
      </c>
      <c r="AJ1329">
        <f t="shared" si="188"/>
        <v>9.7385474460174063E-4</v>
      </c>
    </row>
    <row r="1330" spans="1:36" ht="16">
      <c r="A1330" t="s">
        <v>102</v>
      </c>
      <c r="B1330" t="s">
        <v>103</v>
      </c>
      <c r="C1330" t="s">
        <v>13</v>
      </c>
      <c r="D1330" t="s">
        <v>14</v>
      </c>
      <c r="E1330">
        <v>72</v>
      </c>
      <c r="F1330">
        <v>1.014</v>
      </c>
      <c r="G1330">
        <v>2565.9</v>
      </c>
      <c r="H1330" t="s">
        <v>45</v>
      </c>
      <c r="I1330">
        <v>3410.1391924</v>
      </c>
      <c r="J1330">
        <v>4.6989769711349361</v>
      </c>
      <c r="K1330" s="13">
        <f t="shared" si="180"/>
        <v>5.0676552398783175</v>
      </c>
      <c r="M1330" t="s">
        <v>151</v>
      </c>
      <c r="N1330" t="s">
        <v>152</v>
      </c>
      <c r="O1330" t="s">
        <v>148</v>
      </c>
      <c r="P1330" t="s">
        <v>150</v>
      </c>
      <c r="Q1330">
        <v>4</v>
      </c>
      <c r="R1330">
        <v>3</v>
      </c>
      <c r="S1330" t="s">
        <v>103</v>
      </c>
      <c r="T1330" t="s">
        <v>45</v>
      </c>
      <c r="U1330">
        <v>6.1325010972858765E-2</v>
      </c>
      <c r="V1330" s="14">
        <v>13.3</v>
      </c>
      <c r="W1330" s="15">
        <v>818.19799999999998</v>
      </c>
      <c r="X1330" s="15">
        <v>504.44940000000003</v>
      </c>
      <c r="Y1330" s="15">
        <f t="shared" si="181"/>
        <v>0.61653707293344651</v>
      </c>
      <c r="Z1330" s="12">
        <f t="shared" si="182"/>
        <v>8.1999430700148395</v>
      </c>
      <c r="AA1330">
        <v>6.041965060376242</v>
      </c>
      <c r="AB1330">
        <f t="shared" si="183"/>
        <v>0.73683012293953742</v>
      </c>
      <c r="AC1330">
        <f t="shared" si="184"/>
        <v>1.3571649269855621</v>
      </c>
      <c r="AD1330">
        <f t="shared" si="185"/>
        <v>8.322815403936866E-2</v>
      </c>
      <c r="AE1330">
        <v>995</v>
      </c>
      <c r="AF1330">
        <f t="shared" si="186"/>
        <v>8.3646385969214738E-5</v>
      </c>
      <c r="AG1330">
        <v>2000</v>
      </c>
      <c r="AH1330">
        <v>10.468</v>
      </c>
      <c r="AI1330">
        <f t="shared" si="187"/>
        <v>1.5981350013224063E-2</v>
      </c>
      <c r="AJ1330">
        <f t="shared" si="188"/>
        <v>8.0987972134844333E-4</v>
      </c>
    </row>
    <row r="1331" spans="1:36" ht="16">
      <c r="A1331" t="s">
        <v>102</v>
      </c>
      <c r="B1331" t="s">
        <v>103</v>
      </c>
      <c r="C1331" t="s">
        <v>13</v>
      </c>
      <c r="D1331" t="s">
        <v>14</v>
      </c>
      <c r="E1331">
        <v>73</v>
      </c>
      <c r="F1331">
        <v>7.8E-2</v>
      </c>
      <c r="G1331">
        <v>2575.6999999999998</v>
      </c>
      <c r="I1331">
        <v>3457.9397471999996</v>
      </c>
      <c r="J1331">
        <v>4.747490222789188</v>
      </c>
      <c r="K1331" s="13">
        <f t="shared" si="180"/>
        <v>5.1197703223416022</v>
      </c>
      <c r="M1331" t="s">
        <v>151</v>
      </c>
      <c r="N1331" t="s">
        <v>152</v>
      </c>
      <c r="O1331" t="s">
        <v>148</v>
      </c>
      <c r="P1331" t="s">
        <v>150</v>
      </c>
      <c r="Q1331">
        <v>4</v>
      </c>
      <c r="R1331">
        <v>3</v>
      </c>
      <c r="S1331" t="s">
        <v>103</v>
      </c>
      <c r="U1331">
        <v>4.7173085363737518E-3</v>
      </c>
      <c r="V1331" s="14">
        <v>13.3</v>
      </c>
      <c r="W1331" s="15">
        <v>818.19799999999998</v>
      </c>
      <c r="X1331" s="15">
        <v>504.44940000000003</v>
      </c>
      <c r="Y1331" s="15">
        <f t="shared" si="181"/>
        <v>0.61653707293344651</v>
      </c>
      <c r="Z1331" s="12">
        <f t="shared" si="182"/>
        <v>8.1999430700148395</v>
      </c>
      <c r="AA1331">
        <v>6.041965060376242</v>
      </c>
      <c r="AB1331">
        <f t="shared" si="183"/>
        <v>0.73683012293953742</v>
      </c>
      <c r="AC1331">
        <f t="shared" si="184"/>
        <v>1.3571649269855621</v>
      </c>
      <c r="AD1331">
        <f t="shared" si="185"/>
        <v>6.4021656953360514E-3</v>
      </c>
      <c r="AE1331">
        <v>995</v>
      </c>
      <c r="AF1331">
        <f t="shared" si="186"/>
        <v>6.4343373822472877E-6</v>
      </c>
      <c r="AG1331">
        <v>2000</v>
      </c>
      <c r="AH1331">
        <v>10.468</v>
      </c>
      <c r="AI1331">
        <f t="shared" si="187"/>
        <v>1.2293346164018509E-3</v>
      </c>
      <c r="AJ1331">
        <f t="shared" si="188"/>
        <v>6.2939108852813931E-5</v>
      </c>
    </row>
    <row r="1332" spans="1:36" ht="16">
      <c r="A1332" t="s">
        <v>102</v>
      </c>
      <c r="B1332" t="s">
        <v>103</v>
      </c>
      <c r="C1332" t="s">
        <v>13</v>
      </c>
      <c r="D1332" t="s">
        <v>14</v>
      </c>
      <c r="E1332">
        <v>74</v>
      </c>
      <c r="F1332">
        <v>6.9000000000000006E-2</v>
      </c>
      <c r="G1332">
        <v>2593.1</v>
      </c>
      <c r="I1332">
        <v>16609.584970800002</v>
      </c>
      <c r="J1332">
        <v>16.449466112119286</v>
      </c>
      <c r="K1332" s="13">
        <f t="shared" si="180"/>
        <v>17.570107239144463</v>
      </c>
      <c r="M1332" t="s">
        <v>151</v>
      </c>
      <c r="N1332" t="s">
        <v>152</v>
      </c>
      <c r="O1332" t="s">
        <v>148</v>
      </c>
      <c r="P1332" t="s">
        <v>150</v>
      </c>
      <c r="Q1332">
        <v>4</v>
      </c>
      <c r="R1332">
        <v>3</v>
      </c>
      <c r="S1332" t="s">
        <v>103</v>
      </c>
      <c r="U1332">
        <v>4.1730037052537033E-3</v>
      </c>
      <c r="V1332" s="14">
        <v>13.3</v>
      </c>
      <c r="W1332" s="15">
        <v>818.19799999999998</v>
      </c>
      <c r="X1332" s="15">
        <v>504.44940000000003</v>
      </c>
      <c r="Y1332" s="15">
        <f t="shared" si="181"/>
        <v>0.61653707293344651</v>
      </c>
      <c r="Z1332" s="12">
        <f t="shared" si="182"/>
        <v>8.1999430700148395</v>
      </c>
      <c r="AA1332">
        <v>6.041965060376242</v>
      </c>
      <c r="AB1332">
        <f t="shared" si="183"/>
        <v>0.73683012293953742</v>
      </c>
      <c r="AC1332">
        <f t="shared" si="184"/>
        <v>1.3571649269855621</v>
      </c>
      <c r="AD1332">
        <f t="shared" si="185"/>
        <v>5.6634542689511227E-3</v>
      </c>
      <c r="AE1332">
        <v>995</v>
      </c>
      <c r="AF1332">
        <f t="shared" si="186"/>
        <v>5.6919138381418315E-6</v>
      </c>
      <c r="AG1332">
        <v>2000</v>
      </c>
      <c r="AH1332">
        <v>10.468</v>
      </c>
      <c r="AI1332">
        <f t="shared" si="187"/>
        <v>1.0874883145093298E-3</v>
      </c>
      <c r="AJ1332">
        <f t="shared" si="188"/>
        <v>1.9107286307245384E-4</v>
      </c>
    </row>
    <row r="1333" spans="1:36" ht="16">
      <c r="A1333" t="s">
        <v>102</v>
      </c>
      <c r="B1333" t="s">
        <v>103</v>
      </c>
      <c r="C1333" t="s">
        <v>13</v>
      </c>
      <c r="D1333" t="s">
        <v>14</v>
      </c>
      <c r="E1333">
        <v>75</v>
      </c>
      <c r="F1333">
        <v>0.57599999999999996</v>
      </c>
      <c r="G1333">
        <v>2601.6</v>
      </c>
      <c r="H1333" t="s">
        <v>46</v>
      </c>
      <c r="I1333">
        <v>1875.1304059999998</v>
      </c>
      <c r="J1333">
        <v>3.1143711464161417</v>
      </c>
      <c r="K1333" s="13">
        <f t="shared" si="180"/>
        <v>3.3631098278837217</v>
      </c>
      <c r="M1333" t="s">
        <v>151</v>
      </c>
      <c r="N1333" t="s">
        <v>152</v>
      </c>
      <c r="O1333" t="s">
        <v>148</v>
      </c>
      <c r="P1333" t="s">
        <v>150</v>
      </c>
      <c r="Q1333">
        <v>4</v>
      </c>
      <c r="R1333">
        <v>3</v>
      </c>
      <c r="S1333" t="s">
        <v>103</v>
      </c>
      <c r="T1333" t="s">
        <v>46</v>
      </c>
      <c r="U1333">
        <v>3.4835509191683087E-2</v>
      </c>
      <c r="V1333" s="14">
        <v>13.3</v>
      </c>
      <c r="W1333" s="15">
        <v>818.19799999999998</v>
      </c>
      <c r="X1333" s="15">
        <v>504.44940000000003</v>
      </c>
      <c r="Y1333" s="15">
        <f t="shared" si="181"/>
        <v>0.61653707293344651</v>
      </c>
      <c r="Z1333" s="12">
        <f t="shared" si="182"/>
        <v>8.1999430700148395</v>
      </c>
      <c r="AA1333">
        <v>6.041965060376242</v>
      </c>
      <c r="AB1333">
        <f t="shared" si="183"/>
        <v>0.73683012293953742</v>
      </c>
      <c r="AC1333">
        <f t="shared" si="184"/>
        <v>1.3571649269855621</v>
      </c>
      <c r="AD1333">
        <f t="shared" si="185"/>
        <v>4.7277531288635453E-2</v>
      </c>
      <c r="AE1333">
        <v>995</v>
      </c>
      <c r="AF1333">
        <f t="shared" si="186"/>
        <v>4.7515106822749202E-5</v>
      </c>
      <c r="AG1333">
        <v>2000</v>
      </c>
      <c r="AH1333">
        <v>10.468</v>
      </c>
      <c r="AI1333">
        <f t="shared" si="187"/>
        <v>9.0781633211213606E-3</v>
      </c>
      <c r="AJ1333">
        <f t="shared" si="188"/>
        <v>3.0530860284396774E-4</v>
      </c>
    </row>
    <row r="1334" spans="1:36" ht="16">
      <c r="A1334" t="s">
        <v>102</v>
      </c>
      <c r="B1334" t="s">
        <v>103</v>
      </c>
      <c r="C1334" t="s">
        <v>13</v>
      </c>
      <c r="D1334" t="s">
        <v>14</v>
      </c>
      <c r="E1334">
        <v>76</v>
      </c>
      <c r="F1334">
        <v>0.28799999999999998</v>
      </c>
      <c r="G1334">
        <v>2660.8</v>
      </c>
      <c r="I1334">
        <v>2360.0047708000002</v>
      </c>
      <c r="J1334">
        <v>3.6205760750933558</v>
      </c>
      <c r="K1334" s="13">
        <f t="shared" si="180"/>
        <v>3.9081135217388723</v>
      </c>
      <c r="M1334" t="s">
        <v>151</v>
      </c>
      <c r="N1334" t="s">
        <v>152</v>
      </c>
      <c r="O1334" t="s">
        <v>148</v>
      </c>
      <c r="P1334" t="s">
        <v>150</v>
      </c>
      <c r="Q1334">
        <v>4</v>
      </c>
      <c r="R1334">
        <v>3</v>
      </c>
      <c r="S1334" t="s">
        <v>103</v>
      </c>
      <c r="U1334">
        <v>1.7417754595841543E-2</v>
      </c>
      <c r="V1334" s="14">
        <v>13.3</v>
      </c>
      <c r="W1334" s="15">
        <v>818.19799999999998</v>
      </c>
      <c r="X1334" s="15">
        <v>504.44940000000003</v>
      </c>
      <c r="Y1334" s="15">
        <f t="shared" si="181"/>
        <v>0.61653707293344651</v>
      </c>
      <c r="Z1334" s="12">
        <f t="shared" si="182"/>
        <v>8.1999430700148395</v>
      </c>
      <c r="AA1334">
        <v>6.041965060376242</v>
      </c>
      <c r="AB1334">
        <f t="shared" si="183"/>
        <v>0.73683012293953742</v>
      </c>
      <c r="AC1334">
        <f t="shared" si="184"/>
        <v>1.3571649269855621</v>
      </c>
      <c r="AD1334">
        <f t="shared" si="185"/>
        <v>2.3638765644317727E-2</v>
      </c>
      <c r="AE1334">
        <v>995</v>
      </c>
      <c r="AF1334">
        <f t="shared" si="186"/>
        <v>2.3757553411374601E-5</v>
      </c>
      <c r="AG1334">
        <v>2000</v>
      </c>
      <c r="AH1334">
        <v>10.468</v>
      </c>
      <c r="AI1334">
        <f t="shared" si="187"/>
        <v>4.5390816605606803E-3</v>
      </c>
      <c r="AJ1334">
        <f t="shared" si="188"/>
        <v>1.7739246413914128E-4</v>
      </c>
    </row>
    <row r="1335" spans="1:36" ht="16">
      <c r="A1335" t="s">
        <v>102</v>
      </c>
      <c r="B1335" t="s">
        <v>103</v>
      </c>
      <c r="C1335" t="s">
        <v>13</v>
      </c>
      <c r="D1335" t="s">
        <v>14</v>
      </c>
      <c r="E1335">
        <v>77</v>
      </c>
      <c r="F1335">
        <v>0.35099999999999998</v>
      </c>
      <c r="G1335">
        <v>2720.6</v>
      </c>
      <c r="I1335">
        <v>934.78669920000004</v>
      </c>
      <c r="J1335">
        <v>2.1173481654991666</v>
      </c>
      <c r="K1335" s="13">
        <f t="shared" si="180"/>
        <v>2.2883373713173909</v>
      </c>
      <c r="M1335" t="s">
        <v>151</v>
      </c>
      <c r="N1335" t="s">
        <v>152</v>
      </c>
      <c r="O1335" t="s">
        <v>148</v>
      </c>
      <c r="P1335" t="s">
        <v>150</v>
      </c>
      <c r="Q1335">
        <v>4</v>
      </c>
      <c r="R1335">
        <v>3</v>
      </c>
      <c r="S1335" t="s">
        <v>103</v>
      </c>
      <c r="U1335">
        <v>2.1227888413681881E-2</v>
      </c>
      <c r="V1335" s="14">
        <v>13.3</v>
      </c>
      <c r="W1335" s="15">
        <v>818.19799999999998</v>
      </c>
      <c r="X1335" s="15">
        <v>504.44940000000003</v>
      </c>
      <c r="Y1335" s="15">
        <f t="shared" si="181"/>
        <v>0.61653707293344651</v>
      </c>
      <c r="Z1335" s="12">
        <f t="shared" si="182"/>
        <v>8.1999430700148395</v>
      </c>
      <c r="AA1335">
        <v>6.041965060376242</v>
      </c>
      <c r="AB1335">
        <f t="shared" si="183"/>
        <v>0.73683012293953742</v>
      </c>
      <c r="AC1335">
        <f t="shared" si="184"/>
        <v>1.3571649269855621</v>
      </c>
      <c r="AD1335">
        <f t="shared" si="185"/>
        <v>2.8809745629012229E-2</v>
      </c>
      <c r="AE1335">
        <v>995</v>
      </c>
      <c r="AF1335">
        <f t="shared" si="186"/>
        <v>2.8954518220112792E-5</v>
      </c>
      <c r="AG1335">
        <v>2000</v>
      </c>
      <c r="AH1335">
        <v>10.468</v>
      </c>
      <c r="AI1335">
        <f t="shared" si="187"/>
        <v>5.5320057738083286E-3</v>
      </c>
      <c r="AJ1335">
        <f t="shared" si="188"/>
        <v>1.2659095550549178E-4</v>
      </c>
    </row>
    <row r="1336" spans="1:36" ht="16">
      <c r="A1336" t="s">
        <v>102</v>
      </c>
      <c r="B1336" t="s">
        <v>103</v>
      </c>
      <c r="C1336" t="s">
        <v>13</v>
      </c>
      <c r="D1336" t="s">
        <v>14</v>
      </c>
      <c r="E1336">
        <v>78</v>
      </c>
      <c r="F1336">
        <v>0.254</v>
      </c>
      <c r="G1336">
        <v>2727.7</v>
      </c>
      <c r="I1336">
        <v>3756.4492363999998</v>
      </c>
      <c r="J1336">
        <v>5.0493366426805073</v>
      </c>
      <c r="K1336" s="13">
        <f t="shared" si="180"/>
        <v>5.4439336056304217</v>
      </c>
      <c r="M1336" t="s">
        <v>151</v>
      </c>
      <c r="N1336" t="s">
        <v>152</v>
      </c>
      <c r="O1336" t="s">
        <v>148</v>
      </c>
      <c r="P1336" t="s">
        <v>150</v>
      </c>
      <c r="Q1336">
        <v>4</v>
      </c>
      <c r="R1336">
        <v>3</v>
      </c>
      <c r="S1336" t="s">
        <v>103</v>
      </c>
      <c r="U1336">
        <v>1.5361491900499138E-2</v>
      </c>
      <c r="V1336" s="14">
        <v>13.3</v>
      </c>
      <c r="W1336" s="15">
        <v>818.19799999999998</v>
      </c>
      <c r="X1336" s="15">
        <v>504.44940000000003</v>
      </c>
      <c r="Y1336" s="15">
        <f t="shared" si="181"/>
        <v>0.61653707293344651</v>
      </c>
      <c r="Z1336" s="12">
        <f t="shared" si="182"/>
        <v>8.1999430700148395</v>
      </c>
      <c r="AA1336">
        <v>6.041965060376242</v>
      </c>
      <c r="AB1336">
        <f t="shared" si="183"/>
        <v>0.73683012293953742</v>
      </c>
      <c r="AC1336">
        <f t="shared" si="184"/>
        <v>1.3571649269855621</v>
      </c>
      <c r="AD1336">
        <f t="shared" si="185"/>
        <v>2.0848078033530216E-2</v>
      </c>
      <c r="AE1336">
        <v>995</v>
      </c>
      <c r="AF1336">
        <f t="shared" si="186"/>
        <v>2.0952842244753987E-5</v>
      </c>
      <c r="AG1336">
        <v>2000</v>
      </c>
      <c r="AH1336">
        <v>10.468</v>
      </c>
      <c r="AI1336">
        <f t="shared" si="187"/>
        <v>4.003217853411155E-3</v>
      </c>
      <c r="AJ1336">
        <f t="shared" si="188"/>
        <v>2.1793252202844665E-4</v>
      </c>
    </row>
    <row r="1337" spans="1:36" ht="16">
      <c r="A1337" t="s">
        <v>102</v>
      </c>
      <c r="B1337" t="s">
        <v>103</v>
      </c>
      <c r="C1337" t="s">
        <v>13</v>
      </c>
      <c r="D1337" t="s">
        <v>14</v>
      </c>
      <c r="E1337">
        <v>79</v>
      </c>
      <c r="F1337">
        <v>0.78200000000000003</v>
      </c>
      <c r="G1337">
        <v>2748.8</v>
      </c>
      <c r="I1337">
        <v>2537.2131432000001</v>
      </c>
      <c r="J1337">
        <v>3.8042628322234804</v>
      </c>
      <c r="K1337" s="13">
        <f t="shared" si="180"/>
        <v>4.1057667918416954</v>
      </c>
      <c r="M1337" t="s">
        <v>151</v>
      </c>
      <c r="N1337" t="s">
        <v>152</v>
      </c>
      <c r="O1337" t="s">
        <v>148</v>
      </c>
      <c r="P1337" t="s">
        <v>150</v>
      </c>
      <c r="Q1337">
        <v>4</v>
      </c>
      <c r="R1337">
        <v>3</v>
      </c>
      <c r="S1337" t="s">
        <v>103</v>
      </c>
      <c r="U1337">
        <v>4.7294041992875298E-2</v>
      </c>
      <c r="V1337" s="14">
        <v>13.3</v>
      </c>
      <c r="W1337" s="15">
        <v>818.19799999999998</v>
      </c>
      <c r="X1337" s="15">
        <v>504.44940000000003</v>
      </c>
      <c r="Y1337" s="15">
        <f t="shared" si="181"/>
        <v>0.61653707293344651</v>
      </c>
      <c r="Z1337" s="12">
        <f t="shared" si="182"/>
        <v>8.1999430700148395</v>
      </c>
      <c r="AA1337">
        <v>6.041965060376242</v>
      </c>
      <c r="AB1337">
        <f t="shared" si="183"/>
        <v>0.73683012293953742</v>
      </c>
      <c r="AC1337">
        <f t="shared" si="184"/>
        <v>1.3571649269855621</v>
      </c>
      <c r="AD1337">
        <f t="shared" si="185"/>
        <v>6.4185815048112715E-2</v>
      </c>
      <c r="AE1337">
        <v>995</v>
      </c>
      <c r="AF1337">
        <f t="shared" si="186"/>
        <v>6.4508356832274083E-5</v>
      </c>
      <c r="AG1337">
        <v>2000</v>
      </c>
      <c r="AH1337">
        <v>10.468</v>
      </c>
      <c r="AI1337">
        <f t="shared" si="187"/>
        <v>1.2324867564439068E-2</v>
      </c>
      <c r="AJ1337">
        <f t="shared" si="188"/>
        <v>5.0603031959920765E-4</v>
      </c>
    </row>
    <row r="1338" spans="1:36" ht="16">
      <c r="A1338" t="s">
        <v>102</v>
      </c>
      <c r="B1338" t="s">
        <v>103</v>
      </c>
      <c r="C1338" t="s">
        <v>13</v>
      </c>
      <c r="D1338" t="s">
        <v>14</v>
      </c>
      <c r="E1338">
        <v>80</v>
      </c>
      <c r="F1338">
        <v>0.34499999999999997</v>
      </c>
      <c r="G1338">
        <v>2766.5</v>
      </c>
      <c r="H1338" t="s">
        <v>53</v>
      </c>
      <c r="I1338">
        <v>16.867884799999999</v>
      </c>
      <c r="J1338">
        <v>1.124108932673606</v>
      </c>
      <c r="K1338" s="13">
        <f t="shared" si="180"/>
        <v>1.2158841731186205</v>
      </c>
      <c r="M1338" t="s">
        <v>151</v>
      </c>
      <c r="N1338" t="s">
        <v>152</v>
      </c>
      <c r="O1338" t="s">
        <v>148</v>
      </c>
      <c r="P1338" t="s">
        <v>150</v>
      </c>
      <c r="Q1338">
        <v>4</v>
      </c>
      <c r="R1338">
        <v>3</v>
      </c>
      <c r="S1338" t="s">
        <v>103</v>
      </c>
      <c r="T1338" t="s">
        <v>53</v>
      </c>
      <c r="U1338">
        <v>2.086501852626851E-2</v>
      </c>
      <c r="V1338" s="14">
        <v>13.3</v>
      </c>
      <c r="W1338" s="15">
        <v>818.19799999999998</v>
      </c>
      <c r="X1338" s="15">
        <v>504.44940000000003</v>
      </c>
      <c r="Y1338" s="15">
        <f t="shared" si="181"/>
        <v>0.61653707293344651</v>
      </c>
      <c r="Z1338" s="12">
        <f t="shared" si="182"/>
        <v>8.1999430700148395</v>
      </c>
      <c r="AA1338">
        <v>6.041965060376242</v>
      </c>
      <c r="AB1338">
        <f t="shared" si="183"/>
        <v>0.73683012293953742</v>
      </c>
      <c r="AC1338">
        <f t="shared" si="184"/>
        <v>1.3571649269855621</v>
      </c>
      <c r="AD1338">
        <f t="shared" si="185"/>
        <v>2.8317271344755604E-2</v>
      </c>
      <c r="AE1338">
        <v>995</v>
      </c>
      <c r="AF1338">
        <f t="shared" si="186"/>
        <v>2.8459569190709149E-5</v>
      </c>
      <c r="AG1338">
        <v>2000</v>
      </c>
      <c r="AH1338">
        <v>10.468</v>
      </c>
      <c r="AI1338">
        <f t="shared" si="187"/>
        <v>5.4374415725466467E-3</v>
      </c>
      <c r="AJ1338">
        <f t="shared" si="188"/>
        <v>6.6112991503166916E-5</v>
      </c>
    </row>
    <row r="1339" spans="1:36" ht="16">
      <c r="A1339" t="s">
        <v>102</v>
      </c>
      <c r="B1339" t="s">
        <v>103</v>
      </c>
      <c r="C1339" t="s">
        <v>13</v>
      </c>
      <c r="D1339" t="s">
        <v>14</v>
      </c>
      <c r="E1339">
        <v>81</v>
      </c>
      <c r="F1339">
        <v>0.24399999999999999</v>
      </c>
      <c r="G1339">
        <v>2776.4</v>
      </c>
      <c r="I1339">
        <v>1054.0851307999999</v>
      </c>
      <c r="J1339">
        <v>2.2449723619708259</v>
      </c>
      <c r="K1339" s="13">
        <f t="shared" si="180"/>
        <v>2.4260125811964</v>
      </c>
      <c r="M1339" t="s">
        <v>151</v>
      </c>
      <c r="N1339" t="s">
        <v>152</v>
      </c>
      <c r="O1339" t="s">
        <v>148</v>
      </c>
      <c r="P1339" t="s">
        <v>150</v>
      </c>
      <c r="Q1339">
        <v>4</v>
      </c>
      <c r="R1339">
        <v>3</v>
      </c>
      <c r="S1339" t="s">
        <v>103</v>
      </c>
      <c r="U1339">
        <v>1.4756708754810194E-2</v>
      </c>
      <c r="V1339" s="14">
        <v>13.3</v>
      </c>
      <c r="W1339" s="15">
        <v>818.19799999999998</v>
      </c>
      <c r="X1339" s="15">
        <v>504.44940000000003</v>
      </c>
      <c r="Y1339" s="15">
        <f t="shared" si="181"/>
        <v>0.61653707293344651</v>
      </c>
      <c r="Z1339" s="12">
        <f t="shared" si="182"/>
        <v>8.1999430700148395</v>
      </c>
      <c r="AA1339">
        <v>6.041965060376242</v>
      </c>
      <c r="AB1339">
        <f t="shared" si="183"/>
        <v>0.73683012293953742</v>
      </c>
      <c r="AC1339">
        <f t="shared" si="184"/>
        <v>1.3571649269855621</v>
      </c>
      <c r="AD1339">
        <f t="shared" si="185"/>
        <v>2.0027287559769184E-2</v>
      </c>
      <c r="AE1339">
        <v>995</v>
      </c>
      <c r="AF1339">
        <f t="shared" si="186"/>
        <v>2.0127927195747923E-5</v>
      </c>
      <c r="AG1339">
        <v>2000</v>
      </c>
      <c r="AH1339">
        <v>10.468</v>
      </c>
      <c r="AI1339">
        <f t="shared" si="187"/>
        <v>3.8456108513083534E-3</v>
      </c>
      <c r="AJ1339">
        <f t="shared" si="188"/>
        <v>9.3295003076594637E-5</v>
      </c>
    </row>
    <row r="1340" spans="1:36" ht="16">
      <c r="A1340" t="s">
        <v>102</v>
      </c>
      <c r="B1340" t="s">
        <v>103</v>
      </c>
      <c r="C1340" t="s">
        <v>13</v>
      </c>
      <c r="D1340" t="s">
        <v>14</v>
      </c>
      <c r="E1340">
        <v>82</v>
      </c>
      <c r="F1340">
        <v>0.38500000000000001</v>
      </c>
      <c r="G1340">
        <v>2814.8</v>
      </c>
      <c r="I1340">
        <v>6991.1946239999997</v>
      </c>
      <c r="J1340">
        <v>8.2016293373427374</v>
      </c>
      <c r="K1340" s="13">
        <f t="shared" si="180"/>
        <v>8.8196901615072996</v>
      </c>
      <c r="M1340" t="s">
        <v>151</v>
      </c>
      <c r="N1340" t="s">
        <v>152</v>
      </c>
      <c r="O1340" t="s">
        <v>148</v>
      </c>
      <c r="P1340" t="s">
        <v>150</v>
      </c>
      <c r="Q1340">
        <v>4</v>
      </c>
      <c r="R1340">
        <v>3</v>
      </c>
      <c r="S1340" t="s">
        <v>103</v>
      </c>
      <c r="U1340">
        <v>2.3284151109024286E-2</v>
      </c>
      <c r="V1340" s="14">
        <v>13.3</v>
      </c>
      <c r="W1340" s="15">
        <v>818.19799999999998</v>
      </c>
      <c r="X1340" s="15">
        <v>504.44940000000003</v>
      </c>
      <c r="Y1340" s="15">
        <f t="shared" si="181"/>
        <v>0.61653707293344651</v>
      </c>
      <c r="Z1340" s="12">
        <f t="shared" si="182"/>
        <v>8.1999430700148395</v>
      </c>
      <c r="AA1340">
        <v>6.041965060376242</v>
      </c>
      <c r="AB1340">
        <f t="shared" si="183"/>
        <v>0.73683012293953742</v>
      </c>
      <c r="AC1340">
        <f t="shared" si="184"/>
        <v>1.3571649269855621</v>
      </c>
      <c r="AD1340">
        <f t="shared" si="185"/>
        <v>3.160043323979974E-2</v>
      </c>
      <c r="AE1340">
        <v>995</v>
      </c>
      <c r="AF1340">
        <f t="shared" si="186"/>
        <v>3.1759229386733409E-5</v>
      </c>
      <c r="AG1340">
        <v>2000</v>
      </c>
      <c r="AH1340">
        <v>10.468</v>
      </c>
      <c r="AI1340">
        <f t="shared" si="187"/>
        <v>6.0678695809578539E-3</v>
      </c>
      <c r="AJ1340">
        <f t="shared" si="188"/>
        <v>5.3516729644483409E-4</v>
      </c>
    </row>
    <row r="1341" spans="1:36" ht="16">
      <c r="A1341" t="s">
        <v>102</v>
      </c>
      <c r="B1341" t="s">
        <v>103</v>
      </c>
      <c r="C1341" t="s">
        <v>13</v>
      </c>
      <c r="D1341" t="s">
        <v>14</v>
      </c>
      <c r="E1341">
        <v>83</v>
      </c>
      <c r="F1341">
        <v>8.5000000000000006E-2</v>
      </c>
      <c r="G1341">
        <v>2828.6</v>
      </c>
      <c r="I1341">
        <v>6171.0964739999999</v>
      </c>
      <c r="J1341">
        <v>7.4224092552438661</v>
      </c>
      <c r="K1341" s="13">
        <f t="shared" si="180"/>
        <v>7.9868583373116948</v>
      </c>
      <c r="M1341" t="s">
        <v>151</v>
      </c>
      <c r="N1341" t="s">
        <v>152</v>
      </c>
      <c r="O1341" t="s">
        <v>148</v>
      </c>
      <c r="P1341" t="s">
        <v>150</v>
      </c>
      <c r="Q1341">
        <v>4</v>
      </c>
      <c r="R1341">
        <v>3</v>
      </c>
      <c r="S1341" t="s">
        <v>103</v>
      </c>
      <c r="U1341">
        <v>5.1406567383560113E-3</v>
      </c>
      <c r="V1341" s="14">
        <v>13.3</v>
      </c>
      <c r="W1341" s="15">
        <v>818.19799999999998</v>
      </c>
      <c r="X1341" s="15">
        <v>504.44940000000003</v>
      </c>
      <c r="Y1341" s="15">
        <f t="shared" si="181"/>
        <v>0.61653707293344651</v>
      </c>
      <c r="Z1341" s="12">
        <f t="shared" si="182"/>
        <v>8.1999430700148395</v>
      </c>
      <c r="AA1341">
        <v>6.041965060376242</v>
      </c>
      <c r="AB1341">
        <f t="shared" si="183"/>
        <v>0.73683012293953742</v>
      </c>
      <c r="AC1341">
        <f t="shared" si="184"/>
        <v>1.3571649269855621</v>
      </c>
      <c r="AD1341">
        <f t="shared" si="185"/>
        <v>6.9767190269687737E-3</v>
      </c>
      <c r="AE1341">
        <v>995</v>
      </c>
      <c r="AF1341">
        <f t="shared" si="186"/>
        <v>7.0117779165515314E-6</v>
      </c>
      <c r="AG1341">
        <v>2000</v>
      </c>
      <c r="AH1341">
        <v>10.468</v>
      </c>
      <c r="AI1341">
        <f t="shared" si="187"/>
        <v>1.3396595178738117E-3</v>
      </c>
      <c r="AJ1341">
        <f t="shared" si="188"/>
        <v>1.0699670789489418E-4</v>
      </c>
    </row>
    <row r="1342" spans="1:36" ht="16">
      <c r="A1342" t="s">
        <v>102</v>
      </c>
      <c r="B1342" t="s">
        <v>103</v>
      </c>
      <c r="C1342" t="s">
        <v>13</v>
      </c>
      <c r="D1342" t="s">
        <v>14</v>
      </c>
      <c r="E1342">
        <v>84</v>
      </c>
      <c r="F1342">
        <v>0.14699999999999999</v>
      </c>
      <c r="G1342">
        <v>2836.3</v>
      </c>
      <c r="I1342">
        <v>8402.4888996000009</v>
      </c>
      <c r="J1342">
        <v>9.5123058932338473</v>
      </c>
      <c r="K1342" s="13">
        <f t="shared" si="180"/>
        <v>10.218142871957252</v>
      </c>
      <c r="M1342" t="s">
        <v>151</v>
      </c>
      <c r="N1342" t="s">
        <v>152</v>
      </c>
      <c r="O1342" t="s">
        <v>148</v>
      </c>
      <c r="P1342" t="s">
        <v>150</v>
      </c>
      <c r="Q1342">
        <v>4</v>
      </c>
      <c r="R1342">
        <v>3</v>
      </c>
      <c r="S1342" t="s">
        <v>103</v>
      </c>
      <c r="U1342">
        <v>8.8903122416274533E-3</v>
      </c>
      <c r="V1342" s="14">
        <v>13.3</v>
      </c>
      <c r="W1342" s="15">
        <v>818.19799999999998</v>
      </c>
      <c r="X1342" s="15">
        <v>504.44940000000003</v>
      </c>
      <c r="Y1342" s="15">
        <f t="shared" si="181"/>
        <v>0.61653707293344651</v>
      </c>
      <c r="Z1342" s="12">
        <f t="shared" si="182"/>
        <v>8.1999430700148395</v>
      </c>
      <c r="AA1342">
        <v>6.041965060376242</v>
      </c>
      <c r="AB1342">
        <f t="shared" si="183"/>
        <v>0.73683012293953742</v>
      </c>
      <c r="AC1342">
        <f t="shared" si="184"/>
        <v>1.3571649269855621</v>
      </c>
      <c r="AD1342">
        <f t="shared" si="185"/>
        <v>1.2065619964287172E-2</v>
      </c>
      <c r="AE1342">
        <v>995</v>
      </c>
      <c r="AF1342">
        <f t="shared" si="186"/>
        <v>1.2126251220389118E-5</v>
      </c>
      <c r="AG1342">
        <v>2000</v>
      </c>
      <c r="AH1342">
        <v>10.468</v>
      </c>
      <c r="AI1342">
        <f t="shared" si="187"/>
        <v>2.3168229309111802E-3</v>
      </c>
      <c r="AJ1342">
        <f t="shared" si="188"/>
        <v>2.3673627717077185E-4</v>
      </c>
    </row>
    <row r="1343" spans="1:36" ht="16">
      <c r="A1343" t="s">
        <v>102</v>
      </c>
      <c r="B1343" t="s">
        <v>103</v>
      </c>
      <c r="C1343" t="s">
        <v>13</v>
      </c>
      <c r="D1343" t="s">
        <v>14</v>
      </c>
      <c r="E1343">
        <v>85</v>
      </c>
      <c r="F1343">
        <v>1.7000000000000001E-2</v>
      </c>
      <c r="G1343">
        <v>2850.8</v>
      </c>
      <c r="I1343">
        <v>27689.805967600001</v>
      </c>
      <c r="J1343">
        <v>24.286053696145821</v>
      </c>
      <c r="K1343" s="13">
        <f t="shared" si="180"/>
        <v>25.775867844676796</v>
      </c>
      <c r="M1343" t="s">
        <v>151</v>
      </c>
      <c r="N1343" t="s">
        <v>152</v>
      </c>
      <c r="O1343" t="s">
        <v>148</v>
      </c>
      <c r="P1343" t="s">
        <v>150</v>
      </c>
      <c r="Q1343">
        <v>4</v>
      </c>
      <c r="R1343">
        <v>3</v>
      </c>
      <c r="S1343" t="s">
        <v>103</v>
      </c>
      <c r="U1343">
        <v>1.0281313476712022E-3</v>
      </c>
      <c r="V1343" s="14">
        <v>13.3</v>
      </c>
      <c r="W1343" s="15">
        <v>818.19799999999998</v>
      </c>
      <c r="X1343" s="15">
        <v>504.44940000000003</v>
      </c>
      <c r="Y1343" s="15">
        <f t="shared" si="181"/>
        <v>0.61653707293344651</v>
      </c>
      <c r="Z1343" s="12">
        <f t="shared" si="182"/>
        <v>8.1999430700148395</v>
      </c>
      <c r="AA1343">
        <v>6.041965060376242</v>
      </c>
      <c r="AB1343">
        <f t="shared" si="183"/>
        <v>0.73683012293953742</v>
      </c>
      <c r="AC1343">
        <f t="shared" si="184"/>
        <v>1.3571649269855621</v>
      </c>
      <c r="AD1343">
        <f t="shared" si="185"/>
        <v>1.3953438053937548E-3</v>
      </c>
      <c r="AE1343">
        <v>995</v>
      </c>
      <c r="AF1343">
        <f t="shared" si="186"/>
        <v>1.4023555833103063E-6</v>
      </c>
      <c r="AG1343">
        <v>2000</v>
      </c>
      <c r="AH1343">
        <v>10.468</v>
      </c>
      <c r="AI1343">
        <f t="shared" si="187"/>
        <v>2.6793190357476238E-4</v>
      </c>
      <c r="AJ1343">
        <f t="shared" si="188"/>
        <v>6.9061773379157625E-5</v>
      </c>
    </row>
    <row r="1344" spans="1:36" ht="16">
      <c r="A1344" t="s">
        <v>102</v>
      </c>
      <c r="B1344" t="s">
        <v>103</v>
      </c>
      <c r="C1344" t="s">
        <v>13</v>
      </c>
      <c r="D1344" t="s">
        <v>14</v>
      </c>
      <c r="E1344">
        <v>86</v>
      </c>
      <c r="F1344">
        <v>6.7000000000000004E-2</v>
      </c>
      <c r="G1344">
        <v>2894.9</v>
      </c>
      <c r="I1344">
        <v>8646.4384116000001</v>
      </c>
      <c r="J1344">
        <v>9.7350785788301781</v>
      </c>
      <c r="K1344" s="13">
        <f t="shared" si="180"/>
        <v>10.45553583275901</v>
      </c>
      <c r="M1344" t="s">
        <v>151</v>
      </c>
      <c r="N1344" t="s">
        <v>152</v>
      </c>
      <c r="O1344" t="s">
        <v>148</v>
      </c>
      <c r="P1344" t="s">
        <v>150</v>
      </c>
      <c r="Q1344">
        <v>4</v>
      </c>
      <c r="R1344">
        <v>3</v>
      </c>
      <c r="S1344" t="s">
        <v>103</v>
      </c>
      <c r="U1344">
        <v>4.0520470761159144E-3</v>
      </c>
      <c r="V1344" s="14">
        <v>13.3</v>
      </c>
      <c r="W1344" s="15">
        <v>818.19799999999998</v>
      </c>
      <c r="X1344" s="15">
        <v>504.44940000000003</v>
      </c>
      <c r="Y1344" s="15">
        <f t="shared" si="181"/>
        <v>0.61653707293344651</v>
      </c>
      <c r="Z1344" s="12">
        <f t="shared" si="182"/>
        <v>8.1999430700148395</v>
      </c>
      <c r="AA1344">
        <v>6.041965060376242</v>
      </c>
      <c r="AB1344">
        <f t="shared" si="183"/>
        <v>0.73683012293953742</v>
      </c>
      <c r="AC1344">
        <f t="shared" si="184"/>
        <v>1.3571649269855621</v>
      </c>
      <c r="AD1344">
        <f t="shared" si="185"/>
        <v>5.4992961741989156E-3</v>
      </c>
      <c r="AE1344">
        <v>995</v>
      </c>
      <c r="AF1344">
        <f t="shared" si="186"/>
        <v>5.526930828340619E-6</v>
      </c>
      <c r="AG1344">
        <v>2000</v>
      </c>
      <c r="AH1344">
        <v>10.468</v>
      </c>
      <c r="AI1344">
        <f t="shared" si="187"/>
        <v>1.0559669140887695E-3</v>
      </c>
      <c r="AJ1344">
        <f t="shared" si="188"/>
        <v>1.1040699908463084E-4</v>
      </c>
    </row>
    <row r="1345" spans="1:36" ht="16">
      <c r="A1345" t="s">
        <v>102</v>
      </c>
      <c r="B1345" t="s">
        <v>103</v>
      </c>
      <c r="C1345" t="s">
        <v>13</v>
      </c>
      <c r="D1345" t="s">
        <v>14</v>
      </c>
      <c r="E1345">
        <v>87</v>
      </c>
      <c r="F1345">
        <v>0.21299999999999999</v>
      </c>
      <c r="G1345">
        <v>2915.3</v>
      </c>
      <c r="I1345">
        <v>3135.0113167999998</v>
      </c>
      <c r="J1345">
        <v>4.418783398566223</v>
      </c>
      <c r="K1345" s="13">
        <f t="shared" si="180"/>
        <v>4.7665774273174577</v>
      </c>
      <c r="M1345" t="s">
        <v>151</v>
      </c>
      <c r="N1345" t="s">
        <v>152</v>
      </c>
      <c r="O1345" t="s">
        <v>148</v>
      </c>
      <c r="P1345" t="s">
        <v>150</v>
      </c>
      <c r="Q1345">
        <v>4</v>
      </c>
      <c r="R1345">
        <v>3</v>
      </c>
      <c r="S1345" t="s">
        <v>103</v>
      </c>
      <c r="U1345">
        <v>1.2881881003174472E-2</v>
      </c>
      <c r="V1345" s="14">
        <v>13.3</v>
      </c>
      <c r="W1345" s="15">
        <v>818.19799999999998</v>
      </c>
      <c r="X1345" s="15">
        <v>504.44940000000003</v>
      </c>
      <c r="Y1345" s="15">
        <f t="shared" si="181"/>
        <v>0.61653707293344651</v>
      </c>
      <c r="Z1345" s="12">
        <f t="shared" si="182"/>
        <v>8.1999430700148395</v>
      </c>
      <c r="AA1345">
        <v>6.041965060376242</v>
      </c>
      <c r="AB1345">
        <f t="shared" si="183"/>
        <v>0.73683012293953742</v>
      </c>
      <c r="AC1345">
        <f t="shared" si="184"/>
        <v>1.3571649269855621</v>
      </c>
      <c r="AD1345">
        <f t="shared" si="185"/>
        <v>1.7482837091109982E-2</v>
      </c>
      <c r="AE1345">
        <v>995</v>
      </c>
      <c r="AF1345">
        <f t="shared" si="186"/>
        <v>1.7570690543829129E-5</v>
      </c>
      <c r="AG1345">
        <v>2000</v>
      </c>
      <c r="AH1345">
        <v>10.468</v>
      </c>
      <c r="AI1345">
        <f t="shared" si="187"/>
        <v>3.3570291447896691E-3</v>
      </c>
      <c r="AJ1345">
        <f t="shared" si="188"/>
        <v>1.6001539344401265E-4</v>
      </c>
    </row>
    <row r="1346" spans="1:36" ht="16">
      <c r="A1346" t="s">
        <v>102</v>
      </c>
      <c r="B1346" t="s">
        <v>103</v>
      </c>
      <c r="C1346" t="s">
        <v>13</v>
      </c>
      <c r="D1346" t="s">
        <v>14</v>
      </c>
      <c r="E1346">
        <v>88</v>
      </c>
      <c r="F1346">
        <v>0.58699999999999997</v>
      </c>
      <c r="G1346">
        <v>2938.7</v>
      </c>
      <c r="H1346" t="s">
        <v>54</v>
      </c>
      <c r="I1346">
        <v>824.59775040000011</v>
      </c>
      <c r="J1346">
        <v>1.9991727969914408</v>
      </c>
      <c r="K1346" s="13">
        <f t="shared" ref="K1346:K1409" si="189">((J1346*13.003355)/(((100-J1346)*12.0107)+(J1346*13.003355)))*100</f>
        <v>2.1608292746556774</v>
      </c>
      <c r="M1346" t="s">
        <v>151</v>
      </c>
      <c r="N1346" t="s">
        <v>152</v>
      </c>
      <c r="O1346" t="s">
        <v>148</v>
      </c>
      <c r="P1346" t="s">
        <v>150</v>
      </c>
      <c r="Q1346">
        <v>4</v>
      </c>
      <c r="R1346">
        <v>3</v>
      </c>
      <c r="S1346" t="s">
        <v>103</v>
      </c>
      <c r="T1346" t="s">
        <v>54</v>
      </c>
      <c r="U1346">
        <v>3.5500770651940919E-2</v>
      </c>
      <c r="V1346" s="14">
        <v>13.3</v>
      </c>
      <c r="W1346" s="15">
        <v>818.19799999999998</v>
      </c>
      <c r="X1346" s="15">
        <v>504.44940000000003</v>
      </c>
      <c r="Y1346" s="15">
        <f t="shared" ref="Y1346:Y1409" si="190">X1346/W1346</f>
        <v>0.61653707293344651</v>
      </c>
      <c r="Z1346" s="12">
        <f t="shared" ref="Z1346:Z1409" si="191">V1346*Y1346</f>
        <v>8.1999430700148395</v>
      </c>
      <c r="AA1346">
        <v>6.041965060376242</v>
      </c>
      <c r="AB1346">
        <f t="shared" ref="AB1346:AB1409" si="192">AA1346/Z1346</f>
        <v>0.73683012293953742</v>
      </c>
      <c r="AC1346">
        <f t="shared" ref="AC1346:AC1409" si="193">1/AB1346</f>
        <v>1.3571649269855621</v>
      </c>
      <c r="AD1346">
        <f t="shared" ref="AD1346:AD1409" si="194">U1346*AC1346</f>
        <v>4.8180400809772581E-2</v>
      </c>
      <c r="AE1346">
        <v>995</v>
      </c>
      <c r="AF1346">
        <f t="shared" ref="AF1346:AF1409" si="195">AD1346/AE1346</f>
        <v>4.8422513376655861E-5</v>
      </c>
      <c r="AG1346">
        <v>2000</v>
      </c>
      <c r="AH1346">
        <v>10.468</v>
      </c>
      <c r="AI1346">
        <f t="shared" ref="AI1346:AI1409" si="196">AF1346*AG1346/AH1346</f>
        <v>9.2515310234344405E-3</v>
      </c>
      <c r="AJ1346">
        <f t="shared" ref="AJ1346:AJ1409" si="197">AI1346*(K1346/100)</f>
        <v>1.9990979070822341E-4</v>
      </c>
    </row>
    <row r="1347" spans="1:36" ht="16">
      <c r="A1347" t="s">
        <v>102</v>
      </c>
      <c r="B1347" t="s">
        <v>103</v>
      </c>
      <c r="C1347" t="s">
        <v>13</v>
      </c>
      <c r="D1347" t="s">
        <v>14</v>
      </c>
      <c r="E1347">
        <v>89</v>
      </c>
      <c r="F1347">
        <v>0.13700000000000001</v>
      </c>
      <c r="G1347">
        <v>3105.9</v>
      </c>
      <c r="I1347">
        <v>3144.9930759999997</v>
      </c>
      <c r="J1347">
        <v>4.4289777436671853</v>
      </c>
      <c r="K1347" s="13">
        <f t="shared" si="189"/>
        <v>4.7775340438553675</v>
      </c>
      <c r="M1347" t="s">
        <v>151</v>
      </c>
      <c r="N1347" t="s">
        <v>152</v>
      </c>
      <c r="O1347" t="s">
        <v>148</v>
      </c>
      <c r="P1347" t="s">
        <v>150</v>
      </c>
      <c r="Q1347">
        <v>4</v>
      </c>
      <c r="R1347">
        <v>3</v>
      </c>
      <c r="S1347" t="s">
        <v>103</v>
      </c>
      <c r="U1347">
        <v>8.2855290959385122E-3</v>
      </c>
      <c r="V1347" s="14">
        <v>13.3</v>
      </c>
      <c r="W1347" s="15">
        <v>818.19799999999998</v>
      </c>
      <c r="X1347" s="15">
        <v>504.44940000000003</v>
      </c>
      <c r="Y1347" s="15">
        <f t="shared" si="190"/>
        <v>0.61653707293344651</v>
      </c>
      <c r="Z1347" s="12">
        <f t="shared" si="191"/>
        <v>8.1999430700148395</v>
      </c>
      <c r="AA1347">
        <v>6.041965060376242</v>
      </c>
      <c r="AB1347">
        <f t="shared" si="192"/>
        <v>0.73683012293953742</v>
      </c>
      <c r="AC1347">
        <f t="shared" si="193"/>
        <v>1.3571649269855621</v>
      </c>
      <c r="AD1347">
        <f t="shared" si="194"/>
        <v>1.1244829490526142E-2</v>
      </c>
      <c r="AE1347">
        <v>995</v>
      </c>
      <c r="AF1347">
        <f t="shared" si="195"/>
        <v>1.1301336171383058E-5</v>
      </c>
      <c r="AG1347">
        <v>2000</v>
      </c>
      <c r="AH1347">
        <v>10.468</v>
      </c>
      <c r="AI1347">
        <f t="shared" si="196"/>
        <v>2.1592159288083795E-3</v>
      </c>
      <c r="AJ1347">
        <f t="shared" si="197"/>
        <v>1.031572760791682E-4</v>
      </c>
    </row>
    <row r="1348" spans="1:36" ht="16">
      <c r="A1348" t="s">
        <v>102</v>
      </c>
      <c r="B1348" t="s">
        <v>103</v>
      </c>
      <c r="C1348" t="s">
        <v>13</v>
      </c>
      <c r="D1348" t="s">
        <v>14</v>
      </c>
      <c r="E1348">
        <v>90</v>
      </c>
      <c r="F1348">
        <v>0.55300000000000005</v>
      </c>
      <c r="G1348">
        <v>3369.1</v>
      </c>
      <c r="H1348" t="s">
        <v>55</v>
      </c>
      <c r="I1348">
        <v>287.91266240000004</v>
      </c>
      <c r="J1348">
        <v>1.4194854679053139</v>
      </c>
      <c r="K1348" s="13">
        <f t="shared" si="189"/>
        <v>1.5350016545431788</v>
      </c>
      <c r="M1348" t="s">
        <v>151</v>
      </c>
      <c r="N1348" t="s">
        <v>152</v>
      </c>
      <c r="O1348" t="s">
        <v>148</v>
      </c>
      <c r="P1348" t="s">
        <v>150</v>
      </c>
      <c r="Q1348">
        <v>4</v>
      </c>
      <c r="R1348">
        <v>3</v>
      </c>
      <c r="S1348" t="s">
        <v>103</v>
      </c>
      <c r="T1348" t="s">
        <v>55</v>
      </c>
      <c r="U1348">
        <v>3.3444507956598521E-2</v>
      </c>
      <c r="V1348" s="14">
        <v>13.3</v>
      </c>
      <c r="W1348" s="15">
        <v>818.19799999999998</v>
      </c>
      <c r="X1348" s="15">
        <v>504.44940000000003</v>
      </c>
      <c r="Y1348" s="15">
        <f t="shared" si="190"/>
        <v>0.61653707293344651</v>
      </c>
      <c r="Z1348" s="12">
        <f t="shared" si="191"/>
        <v>8.1999430700148395</v>
      </c>
      <c r="AA1348">
        <v>6.041965060376242</v>
      </c>
      <c r="AB1348">
        <f t="shared" si="192"/>
        <v>0.73683012293953742</v>
      </c>
      <c r="AC1348">
        <f t="shared" si="193"/>
        <v>1.3571649269855621</v>
      </c>
      <c r="AD1348">
        <f t="shared" si="194"/>
        <v>4.5389713198985084E-2</v>
      </c>
      <c r="AE1348">
        <v>995</v>
      </c>
      <c r="AF1348">
        <f t="shared" si="195"/>
        <v>4.5617802210035258E-5</v>
      </c>
      <c r="AG1348">
        <v>2000</v>
      </c>
      <c r="AH1348">
        <v>10.468</v>
      </c>
      <c r="AI1348">
        <f t="shared" si="196"/>
        <v>8.7156672162849169E-3</v>
      </c>
      <c r="AJ1348">
        <f t="shared" si="197"/>
        <v>1.337856359744509E-4</v>
      </c>
    </row>
    <row r="1349" spans="1:36" ht="16">
      <c r="A1349" t="s">
        <v>102</v>
      </c>
      <c r="B1349" t="s">
        <v>103</v>
      </c>
      <c r="C1349" t="s">
        <v>13</v>
      </c>
      <c r="D1349" t="s">
        <v>14</v>
      </c>
      <c r="E1349">
        <v>91</v>
      </c>
      <c r="F1349">
        <v>1.202</v>
      </c>
      <c r="G1349">
        <v>3541.1</v>
      </c>
      <c r="I1349">
        <v>-49.356989999999996</v>
      </c>
      <c r="J1349">
        <v>1.051669759725459</v>
      </c>
      <c r="K1349" s="13">
        <f t="shared" si="189"/>
        <v>1.1375989175205734</v>
      </c>
      <c r="M1349" t="s">
        <v>151</v>
      </c>
      <c r="N1349" t="s">
        <v>152</v>
      </c>
      <c r="O1349" t="s">
        <v>148</v>
      </c>
      <c r="P1349" t="s">
        <v>150</v>
      </c>
      <c r="Q1349">
        <v>4</v>
      </c>
      <c r="R1349">
        <v>3</v>
      </c>
      <c r="S1349" t="s">
        <v>103</v>
      </c>
      <c r="U1349">
        <v>7.2694934111810883E-2</v>
      </c>
      <c r="V1349" s="14">
        <v>13.3</v>
      </c>
      <c r="W1349" s="15">
        <v>818.19799999999998</v>
      </c>
      <c r="X1349" s="15">
        <v>504.44940000000003</v>
      </c>
      <c r="Y1349" s="15">
        <f t="shared" si="190"/>
        <v>0.61653707293344651</v>
      </c>
      <c r="Z1349" s="12">
        <f t="shared" si="191"/>
        <v>8.1999430700148395</v>
      </c>
      <c r="AA1349">
        <v>6.041965060376242</v>
      </c>
      <c r="AB1349">
        <f t="shared" si="192"/>
        <v>0.73683012293953742</v>
      </c>
      <c r="AC1349">
        <f t="shared" si="193"/>
        <v>1.3571649269855621</v>
      </c>
      <c r="AD1349">
        <f t="shared" si="194"/>
        <v>9.8659014946076068E-2</v>
      </c>
      <c r="AE1349">
        <v>995</v>
      </c>
      <c r="AF1349">
        <f t="shared" si="195"/>
        <v>9.9154788890528714E-5</v>
      </c>
      <c r="AG1349">
        <v>2000</v>
      </c>
      <c r="AH1349">
        <v>10.468</v>
      </c>
      <c r="AI1349">
        <f t="shared" si="196"/>
        <v>1.8944361652756727E-2</v>
      </c>
      <c r="AJ1349">
        <f t="shared" si="197"/>
        <v>2.1551085309294316E-4</v>
      </c>
    </row>
    <row r="1350" spans="1:36" ht="16">
      <c r="A1350" t="s">
        <v>131</v>
      </c>
      <c r="B1350" t="s">
        <v>132</v>
      </c>
      <c r="C1350" t="s">
        <v>13</v>
      </c>
      <c r="D1350" t="s">
        <v>14</v>
      </c>
      <c r="E1350">
        <v>1</v>
      </c>
      <c r="F1350">
        <v>122.556</v>
      </c>
      <c r="G1350">
        <v>66.7</v>
      </c>
      <c r="I1350">
        <v>-37.686334799999997</v>
      </c>
      <c r="J1350">
        <v>1.0644432495798817</v>
      </c>
      <c r="K1350" s="13">
        <f t="shared" si="189"/>
        <v>1.1514039506971263</v>
      </c>
      <c r="M1350" t="s">
        <v>151</v>
      </c>
      <c r="N1350" t="s">
        <v>152</v>
      </c>
      <c r="O1350" t="s">
        <v>148</v>
      </c>
      <c r="P1350" t="s">
        <v>154</v>
      </c>
      <c r="Q1350">
        <v>4</v>
      </c>
      <c r="R1350">
        <v>3</v>
      </c>
      <c r="S1350" t="s">
        <v>132</v>
      </c>
      <c r="U1350">
        <v>8.8814126712328747</v>
      </c>
      <c r="V1350" s="14">
        <v>13.3</v>
      </c>
      <c r="W1350" s="15">
        <v>818.19799999999998</v>
      </c>
      <c r="X1350" s="15">
        <v>504.44940000000003</v>
      </c>
      <c r="Y1350" s="15">
        <f t="shared" si="190"/>
        <v>0.61653707293344651</v>
      </c>
      <c r="Z1350" s="12">
        <f t="shared" si="191"/>
        <v>8.1999430700148395</v>
      </c>
      <c r="AA1350">
        <v>5.4672183830724066</v>
      </c>
      <c r="AB1350">
        <f t="shared" si="192"/>
        <v>0.66673857810850778</v>
      </c>
      <c r="AC1350">
        <f t="shared" si="193"/>
        <v>1.4998382167069624</v>
      </c>
      <c r="AD1350">
        <f t="shared" si="194"/>
        <v>13.320682142660534</v>
      </c>
      <c r="AE1350">
        <v>995</v>
      </c>
      <c r="AF1350">
        <f t="shared" si="195"/>
        <v>1.3387620243879933E-2</v>
      </c>
      <c r="AG1350">
        <v>2000</v>
      </c>
      <c r="AH1350">
        <v>10.497999999999999</v>
      </c>
      <c r="AI1350">
        <f t="shared" si="196"/>
        <v>2.5505087147799457</v>
      </c>
      <c r="AJ1350">
        <f t="shared" si="197"/>
        <v>2.9366658104850799E-2</v>
      </c>
    </row>
    <row r="1351" spans="1:36" ht="16">
      <c r="A1351" t="s">
        <v>131</v>
      </c>
      <c r="B1351" t="s">
        <v>132</v>
      </c>
      <c r="C1351" t="s">
        <v>13</v>
      </c>
      <c r="D1351" t="s">
        <v>14</v>
      </c>
      <c r="E1351">
        <v>2</v>
      </c>
      <c r="F1351">
        <v>122.30800000000001</v>
      </c>
      <c r="G1351">
        <v>126.4</v>
      </c>
      <c r="I1351">
        <v>-37.749668400000004</v>
      </c>
      <c r="J1351">
        <v>1.0643739400839582</v>
      </c>
      <c r="K1351" s="13">
        <f t="shared" si="189"/>
        <v>1.1513290447893365</v>
      </c>
      <c r="M1351" t="s">
        <v>151</v>
      </c>
      <c r="N1351" t="s">
        <v>152</v>
      </c>
      <c r="O1351" t="s">
        <v>148</v>
      </c>
      <c r="P1351" t="s">
        <v>154</v>
      </c>
      <c r="Q1351">
        <v>4</v>
      </c>
      <c r="R1351">
        <v>3</v>
      </c>
      <c r="S1351" t="s">
        <v>132</v>
      </c>
      <c r="U1351">
        <v>8.8634405577299411</v>
      </c>
      <c r="V1351" s="14">
        <v>13.3</v>
      </c>
      <c r="W1351" s="15">
        <v>818.19799999999998</v>
      </c>
      <c r="X1351" s="15">
        <v>504.44940000000003</v>
      </c>
      <c r="Y1351" s="15">
        <f t="shared" si="190"/>
        <v>0.61653707293344651</v>
      </c>
      <c r="Z1351" s="12">
        <f t="shared" si="191"/>
        <v>8.1999430700148395</v>
      </c>
      <c r="AA1351">
        <v>5.4672183830724066</v>
      </c>
      <c r="AB1351">
        <f t="shared" si="192"/>
        <v>0.66673857810850778</v>
      </c>
      <c r="AC1351">
        <f t="shared" si="193"/>
        <v>1.4998382167069624</v>
      </c>
      <c r="AD1351">
        <f t="shared" si="194"/>
        <v>13.293726879993839</v>
      </c>
      <c r="AE1351">
        <v>995</v>
      </c>
      <c r="AF1351">
        <f t="shared" si="195"/>
        <v>1.3360529527631998E-2</v>
      </c>
      <c r="AG1351">
        <v>2000</v>
      </c>
      <c r="AH1351">
        <v>10.497999999999999</v>
      </c>
      <c r="AI1351">
        <f t="shared" si="196"/>
        <v>2.5453475952813869</v>
      </c>
      <c r="AJ1351">
        <f t="shared" si="197"/>
        <v>2.930532615532154E-2</v>
      </c>
    </row>
    <row r="1352" spans="1:36" ht="16">
      <c r="A1352" t="s">
        <v>131</v>
      </c>
      <c r="B1352" t="s">
        <v>132</v>
      </c>
      <c r="C1352" t="s">
        <v>13</v>
      </c>
      <c r="D1352" t="s">
        <v>14</v>
      </c>
      <c r="E1352">
        <v>3</v>
      </c>
      <c r="F1352">
        <v>122.32899999999999</v>
      </c>
      <c r="G1352">
        <v>186.2</v>
      </c>
      <c r="I1352">
        <v>-37.773658400000002</v>
      </c>
      <c r="J1352">
        <v>1.0643476864616588</v>
      </c>
      <c r="K1352" s="13">
        <f t="shared" si="189"/>
        <v>1.1513006713097709</v>
      </c>
      <c r="M1352" t="s">
        <v>151</v>
      </c>
      <c r="N1352" t="s">
        <v>152</v>
      </c>
      <c r="O1352" t="s">
        <v>148</v>
      </c>
      <c r="P1352" t="s">
        <v>154</v>
      </c>
      <c r="Q1352">
        <v>4</v>
      </c>
      <c r="R1352">
        <v>3</v>
      </c>
      <c r="S1352" t="s">
        <v>132</v>
      </c>
      <c r="U1352">
        <v>8.86496238992172</v>
      </c>
      <c r="V1352" s="14">
        <v>13.3</v>
      </c>
      <c r="W1352" s="15">
        <v>818.19799999999998</v>
      </c>
      <c r="X1352" s="15">
        <v>504.44940000000003</v>
      </c>
      <c r="Y1352" s="15">
        <f t="shared" si="190"/>
        <v>0.61653707293344651</v>
      </c>
      <c r="Z1352" s="12">
        <f t="shared" si="191"/>
        <v>8.1999430700148395</v>
      </c>
      <c r="AA1352">
        <v>5.4672183830724066</v>
      </c>
      <c r="AB1352">
        <f t="shared" si="192"/>
        <v>0.66673857810850778</v>
      </c>
      <c r="AC1352">
        <f t="shared" si="193"/>
        <v>1.4998382167069624</v>
      </c>
      <c r="AD1352">
        <f t="shared" si="194"/>
        <v>13.296009382074484</v>
      </c>
      <c r="AE1352">
        <v>995</v>
      </c>
      <c r="AF1352">
        <f t="shared" si="195"/>
        <v>1.3362823499572345E-2</v>
      </c>
      <c r="AG1352">
        <v>2000</v>
      </c>
      <c r="AH1352">
        <v>10.497999999999999</v>
      </c>
      <c r="AI1352">
        <f t="shared" si="196"/>
        <v>2.545784625561506</v>
      </c>
      <c r="AJ1352">
        <f t="shared" si="197"/>
        <v>2.9309635484190556E-2</v>
      </c>
    </row>
    <row r="1353" spans="1:36" ht="16">
      <c r="A1353" t="s">
        <v>131</v>
      </c>
      <c r="B1353" t="s">
        <v>132</v>
      </c>
      <c r="C1353" t="s">
        <v>13</v>
      </c>
      <c r="D1353" t="s">
        <v>14</v>
      </c>
      <c r="E1353">
        <v>4</v>
      </c>
      <c r="F1353">
        <v>122.253</v>
      </c>
      <c r="G1353">
        <v>245.8</v>
      </c>
      <c r="I1353">
        <v>-37.7679008</v>
      </c>
      <c r="J1353">
        <v>1.0643539873322816</v>
      </c>
      <c r="K1353" s="13">
        <f t="shared" si="189"/>
        <v>1.1513074809463526</v>
      </c>
      <c r="M1353" t="s">
        <v>151</v>
      </c>
      <c r="N1353" t="s">
        <v>152</v>
      </c>
      <c r="O1353" t="s">
        <v>148</v>
      </c>
      <c r="P1353" t="s">
        <v>154</v>
      </c>
      <c r="Q1353">
        <v>4</v>
      </c>
      <c r="R1353">
        <v>3</v>
      </c>
      <c r="S1353" t="s">
        <v>132</v>
      </c>
      <c r="U1353">
        <v>8.8594548067514669</v>
      </c>
      <c r="V1353" s="14">
        <v>13.3</v>
      </c>
      <c r="W1353" s="15">
        <v>818.19799999999998</v>
      </c>
      <c r="X1353" s="15">
        <v>504.44940000000003</v>
      </c>
      <c r="Y1353" s="15">
        <f t="shared" si="190"/>
        <v>0.61653707293344651</v>
      </c>
      <c r="Z1353" s="12">
        <f t="shared" si="191"/>
        <v>8.1999430700148395</v>
      </c>
      <c r="AA1353">
        <v>5.4672183830724066</v>
      </c>
      <c r="AB1353">
        <f t="shared" si="192"/>
        <v>0.66673857810850778</v>
      </c>
      <c r="AC1353">
        <f t="shared" si="193"/>
        <v>1.4998382167069624</v>
      </c>
      <c r="AD1353">
        <f t="shared" si="194"/>
        <v>13.287748898354046</v>
      </c>
      <c r="AE1353">
        <v>995</v>
      </c>
      <c r="AF1353">
        <f t="shared" si="195"/>
        <v>1.3354521505883463E-2</v>
      </c>
      <c r="AG1353">
        <v>2000</v>
      </c>
      <c r="AH1353">
        <v>10.497999999999999</v>
      </c>
      <c r="AI1353">
        <f t="shared" si="196"/>
        <v>2.5442029921667868</v>
      </c>
      <c r="AJ1353">
        <f t="shared" si="197"/>
        <v>2.929159937927716E-2</v>
      </c>
    </row>
    <row r="1354" spans="1:36" ht="16">
      <c r="A1354" t="s">
        <v>131</v>
      </c>
      <c r="B1354" t="s">
        <v>132</v>
      </c>
      <c r="C1354" t="s">
        <v>13</v>
      </c>
      <c r="D1354" t="s">
        <v>14</v>
      </c>
      <c r="E1354">
        <v>5</v>
      </c>
      <c r="F1354">
        <v>122.21</v>
      </c>
      <c r="G1354">
        <v>305.60000000000002</v>
      </c>
      <c r="I1354">
        <v>-37.779416000000005</v>
      </c>
      <c r="J1354">
        <v>1.0643413855902339</v>
      </c>
      <c r="K1354" s="13">
        <f t="shared" si="189"/>
        <v>1.1512938616722517</v>
      </c>
      <c r="M1354" t="s">
        <v>151</v>
      </c>
      <c r="N1354" t="s">
        <v>152</v>
      </c>
      <c r="O1354" t="s">
        <v>148</v>
      </c>
      <c r="P1354" t="s">
        <v>154</v>
      </c>
      <c r="Q1354">
        <v>4</v>
      </c>
      <c r="R1354">
        <v>3</v>
      </c>
      <c r="S1354" t="s">
        <v>132</v>
      </c>
      <c r="U1354">
        <v>8.8563386741682972</v>
      </c>
      <c r="V1354" s="14">
        <v>13.3</v>
      </c>
      <c r="W1354" s="15">
        <v>818.19799999999998</v>
      </c>
      <c r="X1354" s="15">
        <v>504.44940000000003</v>
      </c>
      <c r="Y1354" s="15">
        <f t="shared" si="190"/>
        <v>0.61653707293344651</v>
      </c>
      <c r="Z1354" s="12">
        <f t="shared" si="191"/>
        <v>8.1999430700148395</v>
      </c>
      <c r="AA1354">
        <v>5.4672183830724066</v>
      </c>
      <c r="AB1354">
        <f t="shared" si="192"/>
        <v>0.66673857810850778</v>
      </c>
      <c r="AC1354">
        <f t="shared" si="193"/>
        <v>1.4998382167069624</v>
      </c>
      <c r="AD1354">
        <f t="shared" si="194"/>
        <v>13.283075203617482</v>
      </c>
      <c r="AE1354">
        <v>995</v>
      </c>
      <c r="AF1354">
        <f t="shared" si="195"/>
        <v>1.3349824325243701E-2</v>
      </c>
      <c r="AG1354">
        <v>2000</v>
      </c>
      <c r="AH1354">
        <v>10.497999999999999</v>
      </c>
      <c r="AI1354">
        <f t="shared" si="196"/>
        <v>2.5433081206408272</v>
      </c>
      <c r="AJ1354">
        <f t="shared" si="197"/>
        <v>2.9280950276349749E-2</v>
      </c>
    </row>
    <row r="1355" spans="1:36" ht="16">
      <c r="A1355" t="s">
        <v>131</v>
      </c>
      <c r="B1355" t="s">
        <v>132</v>
      </c>
      <c r="C1355" t="s">
        <v>13</v>
      </c>
      <c r="D1355" t="s">
        <v>14</v>
      </c>
      <c r="E1355">
        <v>6</v>
      </c>
      <c r="F1355">
        <v>122.35299999999999</v>
      </c>
      <c r="G1355">
        <v>365.3</v>
      </c>
      <c r="I1355">
        <v>-37.807244399999995</v>
      </c>
      <c r="J1355">
        <v>1.0643109313670318</v>
      </c>
      <c r="K1355" s="13">
        <f t="shared" si="189"/>
        <v>1.1512609484110143</v>
      </c>
      <c r="M1355" t="s">
        <v>151</v>
      </c>
      <c r="N1355" t="s">
        <v>152</v>
      </c>
      <c r="O1355" t="s">
        <v>148</v>
      </c>
      <c r="P1355" t="s">
        <v>154</v>
      </c>
      <c r="Q1355">
        <v>4</v>
      </c>
      <c r="R1355">
        <v>3</v>
      </c>
      <c r="S1355" t="s">
        <v>132</v>
      </c>
      <c r="U1355">
        <v>8.8667016267123273</v>
      </c>
      <c r="V1355" s="14">
        <v>13.3</v>
      </c>
      <c r="W1355" s="15">
        <v>818.19799999999998</v>
      </c>
      <c r="X1355" s="15">
        <v>504.44940000000003</v>
      </c>
      <c r="Y1355" s="15">
        <f t="shared" si="190"/>
        <v>0.61653707293344651</v>
      </c>
      <c r="Z1355" s="12">
        <f t="shared" si="191"/>
        <v>8.1999430700148395</v>
      </c>
      <c r="AA1355">
        <v>5.4672183830724066</v>
      </c>
      <c r="AB1355">
        <f t="shared" si="192"/>
        <v>0.66673857810850778</v>
      </c>
      <c r="AC1355">
        <f t="shared" si="193"/>
        <v>1.4998382167069624</v>
      </c>
      <c r="AD1355">
        <f t="shared" si="194"/>
        <v>13.298617955880939</v>
      </c>
      <c r="AE1355">
        <v>995</v>
      </c>
      <c r="AF1355">
        <f t="shared" si="195"/>
        <v>1.3365445181789889E-2</v>
      </c>
      <c r="AG1355">
        <v>2000</v>
      </c>
      <c r="AH1355">
        <v>10.497999999999999</v>
      </c>
      <c r="AI1355">
        <f t="shared" si="196"/>
        <v>2.5462840887387865</v>
      </c>
      <c r="AJ1355">
        <f t="shared" si="197"/>
        <v>2.9314374349252905E-2</v>
      </c>
    </row>
    <row r="1356" spans="1:36" ht="16">
      <c r="A1356" t="s">
        <v>131</v>
      </c>
      <c r="B1356" t="s">
        <v>132</v>
      </c>
      <c r="C1356" t="s">
        <v>13</v>
      </c>
      <c r="D1356" t="s">
        <v>14</v>
      </c>
      <c r="E1356">
        <v>7</v>
      </c>
      <c r="F1356">
        <v>122.277</v>
      </c>
      <c r="G1356">
        <v>425.1</v>
      </c>
      <c r="I1356">
        <v>-37.798607999999994</v>
      </c>
      <c r="J1356">
        <v>1.0643203826796872</v>
      </c>
      <c r="K1356" s="13">
        <f t="shared" si="189"/>
        <v>1.151271162873744</v>
      </c>
      <c r="M1356" t="s">
        <v>151</v>
      </c>
      <c r="N1356" t="s">
        <v>152</v>
      </c>
      <c r="O1356" t="s">
        <v>148</v>
      </c>
      <c r="P1356" t="s">
        <v>154</v>
      </c>
      <c r="Q1356">
        <v>4</v>
      </c>
      <c r="R1356">
        <v>3</v>
      </c>
      <c r="S1356" t="s">
        <v>132</v>
      </c>
      <c r="U1356">
        <v>8.8611940435420742</v>
      </c>
      <c r="V1356" s="14">
        <v>13.3</v>
      </c>
      <c r="W1356" s="15">
        <v>818.19799999999998</v>
      </c>
      <c r="X1356" s="15">
        <v>504.44940000000003</v>
      </c>
      <c r="Y1356" s="15">
        <f t="shared" si="190"/>
        <v>0.61653707293344651</v>
      </c>
      <c r="Z1356" s="12">
        <f t="shared" si="191"/>
        <v>8.1999430700148395</v>
      </c>
      <c r="AA1356">
        <v>5.4672183830724066</v>
      </c>
      <c r="AB1356">
        <f t="shared" si="192"/>
        <v>0.66673857810850778</v>
      </c>
      <c r="AC1356">
        <f t="shared" si="193"/>
        <v>1.4998382167069624</v>
      </c>
      <c r="AD1356">
        <f t="shared" si="194"/>
        <v>13.290357472160501</v>
      </c>
      <c r="AE1356">
        <v>995</v>
      </c>
      <c r="AF1356">
        <f t="shared" si="195"/>
        <v>1.3357143188101005E-2</v>
      </c>
      <c r="AG1356">
        <v>2000</v>
      </c>
      <c r="AH1356">
        <v>10.497999999999999</v>
      </c>
      <c r="AI1356">
        <f t="shared" si="196"/>
        <v>2.5447024553440669</v>
      </c>
      <c r="AJ1356">
        <f t="shared" si="197"/>
        <v>2.9296425549316354E-2</v>
      </c>
    </row>
    <row r="1357" spans="1:36" ht="16">
      <c r="A1357" t="s">
        <v>131</v>
      </c>
      <c r="B1357" t="s">
        <v>132</v>
      </c>
      <c r="C1357" t="s">
        <v>13</v>
      </c>
      <c r="D1357" t="s">
        <v>14</v>
      </c>
      <c r="E1357">
        <v>8</v>
      </c>
      <c r="F1357">
        <v>0.19500000000000001</v>
      </c>
      <c r="G1357">
        <v>1149.5</v>
      </c>
      <c r="I1357">
        <v>-22.510260799999998</v>
      </c>
      <c r="J1357">
        <v>1.0810484759004639</v>
      </c>
      <c r="K1357" s="13">
        <f t="shared" si="189"/>
        <v>1.1693497229032177</v>
      </c>
      <c r="M1357" t="s">
        <v>151</v>
      </c>
      <c r="N1357" t="s">
        <v>152</v>
      </c>
      <c r="O1357" t="s">
        <v>148</v>
      </c>
      <c r="P1357" t="s">
        <v>154</v>
      </c>
      <c r="Q1357">
        <v>4</v>
      </c>
      <c r="R1357">
        <v>3</v>
      </c>
      <c r="S1357" t="s">
        <v>132</v>
      </c>
      <c r="U1357">
        <v>1.4131298923679059E-2</v>
      </c>
      <c r="V1357" s="14">
        <v>13.3</v>
      </c>
      <c r="W1357" s="15">
        <v>818.19799999999998</v>
      </c>
      <c r="X1357" s="15">
        <v>504.44940000000003</v>
      </c>
      <c r="Y1357" s="15">
        <f t="shared" si="190"/>
        <v>0.61653707293344651</v>
      </c>
      <c r="Z1357" s="12">
        <f t="shared" si="191"/>
        <v>8.1999430700148395</v>
      </c>
      <c r="AA1357">
        <v>5.4672183830724066</v>
      </c>
      <c r="AB1357">
        <f t="shared" si="192"/>
        <v>0.66673857810850778</v>
      </c>
      <c r="AC1357">
        <f t="shared" si="193"/>
        <v>1.4998382167069624</v>
      </c>
      <c r="AD1357">
        <f t="shared" si="194"/>
        <v>2.1194662177443816E-2</v>
      </c>
      <c r="AE1357">
        <v>995</v>
      </c>
      <c r="AF1357">
        <f t="shared" si="195"/>
        <v>2.1301168017531472E-5</v>
      </c>
      <c r="AG1357">
        <v>2000</v>
      </c>
      <c r="AH1357">
        <v>10.497999999999999</v>
      </c>
      <c r="AI1357">
        <f t="shared" si="196"/>
        <v>4.0581383153994038E-3</v>
      </c>
      <c r="AJ1357">
        <f t="shared" si="197"/>
        <v>4.7453829146152237E-5</v>
      </c>
    </row>
    <row r="1358" spans="1:36" ht="16">
      <c r="A1358" t="s">
        <v>131</v>
      </c>
      <c r="B1358" t="s">
        <v>132</v>
      </c>
      <c r="C1358" t="s">
        <v>13</v>
      </c>
      <c r="D1358" t="s">
        <v>14</v>
      </c>
      <c r="E1358">
        <v>9</v>
      </c>
      <c r="F1358">
        <v>0.68500000000000005</v>
      </c>
      <c r="G1358">
        <v>1200.9000000000001</v>
      </c>
      <c r="H1358" t="s">
        <v>15</v>
      </c>
      <c r="I1358">
        <v>-25.7776988</v>
      </c>
      <c r="J1358">
        <v>1.0774738095222265</v>
      </c>
      <c r="K1358" s="13">
        <f t="shared" si="189"/>
        <v>1.1654865139922592</v>
      </c>
      <c r="M1358" t="s">
        <v>151</v>
      </c>
      <c r="N1358" t="s">
        <v>152</v>
      </c>
      <c r="O1358" t="s">
        <v>148</v>
      </c>
      <c r="P1358" t="s">
        <v>154</v>
      </c>
      <c r="Q1358">
        <v>4</v>
      </c>
      <c r="R1358">
        <v>3</v>
      </c>
      <c r="S1358" t="s">
        <v>132</v>
      </c>
      <c r="T1358" t="s">
        <v>15</v>
      </c>
      <c r="U1358">
        <v>4.9640716731898238E-2</v>
      </c>
      <c r="V1358" s="14">
        <v>13.3</v>
      </c>
      <c r="W1358" s="15">
        <v>818.19799999999998</v>
      </c>
      <c r="X1358" s="15">
        <v>504.44940000000003</v>
      </c>
      <c r="Y1358" s="15">
        <f t="shared" si="190"/>
        <v>0.61653707293344651</v>
      </c>
      <c r="Z1358" s="12">
        <f t="shared" si="191"/>
        <v>8.1999430700148395</v>
      </c>
      <c r="AA1358">
        <v>5.4672183830724066</v>
      </c>
      <c r="AB1358">
        <f t="shared" si="192"/>
        <v>0.66673857810850778</v>
      </c>
      <c r="AC1358">
        <f t="shared" si="193"/>
        <v>1.4998382167069624</v>
      </c>
      <c r="AD1358">
        <f t="shared" si="194"/>
        <v>7.4453044059225718E-2</v>
      </c>
      <c r="AE1358">
        <v>995</v>
      </c>
      <c r="AF1358">
        <f t="shared" si="195"/>
        <v>7.4827179959020823E-5</v>
      </c>
      <c r="AG1358">
        <v>2000</v>
      </c>
      <c r="AH1358">
        <v>10.497999999999999</v>
      </c>
      <c r="AI1358">
        <f t="shared" si="196"/>
        <v>1.425551151819791E-2</v>
      </c>
      <c r="AJ1358">
        <f t="shared" si="197"/>
        <v>1.6614606424520981E-4</v>
      </c>
    </row>
    <row r="1359" spans="1:36" ht="16">
      <c r="A1359" t="s">
        <v>131</v>
      </c>
      <c r="B1359" t="s">
        <v>132</v>
      </c>
      <c r="C1359" t="s">
        <v>13</v>
      </c>
      <c r="D1359" t="s">
        <v>14</v>
      </c>
      <c r="E1359">
        <v>10</v>
      </c>
      <c r="F1359">
        <v>163.52000000000001</v>
      </c>
      <c r="G1359">
        <v>1368.5</v>
      </c>
      <c r="H1359" t="s">
        <v>16</v>
      </c>
      <c r="I1359">
        <v>-33.797076000000004</v>
      </c>
      <c r="J1359">
        <v>1.0686992966380795</v>
      </c>
      <c r="K1359" s="13">
        <f t="shared" si="189"/>
        <v>1.1560036368669639</v>
      </c>
      <c r="M1359" t="s">
        <v>151</v>
      </c>
      <c r="N1359" t="s">
        <v>152</v>
      </c>
      <c r="O1359" t="s">
        <v>148</v>
      </c>
      <c r="P1359" t="s">
        <v>154</v>
      </c>
      <c r="Q1359">
        <v>4</v>
      </c>
      <c r="R1359">
        <v>3</v>
      </c>
      <c r="S1359" t="s">
        <v>132</v>
      </c>
      <c r="T1359" t="s">
        <v>16</v>
      </c>
      <c r="U1359">
        <v>11.85</v>
      </c>
      <c r="V1359" s="14">
        <v>13.3</v>
      </c>
      <c r="W1359" s="15">
        <v>818.19799999999998</v>
      </c>
      <c r="X1359" s="15">
        <v>504.44940000000003</v>
      </c>
      <c r="Y1359" s="15">
        <f t="shared" si="190"/>
        <v>0.61653707293344651</v>
      </c>
      <c r="Z1359" s="12">
        <f t="shared" si="191"/>
        <v>8.1999430700148395</v>
      </c>
      <c r="AA1359">
        <v>5.4672183830724066</v>
      </c>
      <c r="AB1359">
        <f t="shared" si="192"/>
        <v>0.66673857810850778</v>
      </c>
      <c r="AC1359">
        <f t="shared" si="193"/>
        <v>1.4998382167069624</v>
      </c>
      <c r="AD1359">
        <f t="shared" si="194"/>
        <v>17.773082867977504</v>
      </c>
      <c r="AE1359">
        <v>995</v>
      </c>
      <c r="AF1359">
        <f t="shared" si="195"/>
        <v>1.7862394842188448E-2</v>
      </c>
      <c r="AG1359">
        <v>2000</v>
      </c>
      <c r="AH1359">
        <v>10.497999999999999</v>
      </c>
      <c r="AI1359">
        <f t="shared" si="196"/>
        <v>3.4030091145339014</v>
      </c>
      <c r="AJ1359">
        <f t="shared" si="197"/>
        <v>3.9338909126926169E-2</v>
      </c>
    </row>
    <row r="1360" spans="1:36" ht="16">
      <c r="A1360" t="s">
        <v>131</v>
      </c>
      <c r="B1360" t="s">
        <v>132</v>
      </c>
      <c r="C1360" t="s">
        <v>13</v>
      </c>
      <c r="D1360" t="s">
        <v>14</v>
      </c>
      <c r="E1360">
        <v>11</v>
      </c>
      <c r="F1360">
        <v>3.7</v>
      </c>
      <c r="G1360">
        <v>1391.5</v>
      </c>
      <c r="H1360" t="s">
        <v>49</v>
      </c>
      <c r="I1360">
        <v>-21.278134399999999</v>
      </c>
      <c r="J1360">
        <v>1.0823963887429393</v>
      </c>
      <c r="K1360" s="13">
        <f t="shared" si="189"/>
        <v>1.1708064316382412</v>
      </c>
      <c r="M1360" t="s">
        <v>151</v>
      </c>
      <c r="N1360" t="s">
        <v>152</v>
      </c>
      <c r="O1360" t="s">
        <v>148</v>
      </c>
      <c r="P1360" t="s">
        <v>154</v>
      </c>
      <c r="Q1360">
        <v>4</v>
      </c>
      <c r="R1360">
        <v>3</v>
      </c>
      <c r="S1360" t="s">
        <v>132</v>
      </c>
      <c r="T1360" t="s">
        <v>49</v>
      </c>
      <c r="U1360">
        <v>0.26813233855185908</v>
      </c>
      <c r="V1360" s="14">
        <v>13.3</v>
      </c>
      <c r="W1360" s="15">
        <v>818.19799999999998</v>
      </c>
      <c r="X1360" s="15">
        <v>504.44940000000003</v>
      </c>
      <c r="Y1360" s="15">
        <f t="shared" si="190"/>
        <v>0.61653707293344651</v>
      </c>
      <c r="Z1360" s="12">
        <f t="shared" si="191"/>
        <v>8.1999430700148395</v>
      </c>
      <c r="AA1360">
        <v>5.4672183830724066</v>
      </c>
      <c r="AB1360">
        <f t="shared" si="192"/>
        <v>0.66673857810850778</v>
      </c>
      <c r="AC1360">
        <f t="shared" si="193"/>
        <v>1.4998382167069624</v>
      </c>
      <c r="AD1360">
        <f t="shared" si="194"/>
        <v>0.40215512849508783</v>
      </c>
      <c r="AE1360">
        <v>995</v>
      </c>
      <c r="AF1360">
        <f t="shared" si="195"/>
        <v>4.0417600853777673E-4</v>
      </c>
      <c r="AG1360">
        <v>2000</v>
      </c>
      <c r="AH1360">
        <v>10.497999999999999</v>
      </c>
      <c r="AI1360">
        <f t="shared" si="196"/>
        <v>7.7000573163988714E-2</v>
      </c>
      <c r="AJ1360">
        <f t="shared" si="197"/>
        <v>9.0152766300228941E-4</v>
      </c>
    </row>
    <row r="1361" spans="1:36" ht="16">
      <c r="A1361" t="s">
        <v>131</v>
      </c>
      <c r="B1361" t="s">
        <v>132</v>
      </c>
      <c r="C1361" t="s">
        <v>13</v>
      </c>
      <c r="D1361" t="s">
        <v>14</v>
      </c>
      <c r="E1361">
        <v>12</v>
      </c>
      <c r="F1361">
        <v>0.71399999999999997</v>
      </c>
      <c r="G1361">
        <v>1648.2</v>
      </c>
      <c r="H1361" t="s">
        <v>19</v>
      </c>
      <c r="I1361">
        <v>-8.7419200000000004</v>
      </c>
      <c r="J1361">
        <v>1.0961085791153855</v>
      </c>
      <c r="K1361" s="13">
        <f t="shared" si="189"/>
        <v>1.185625208095147</v>
      </c>
      <c r="M1361" t="s">
        <v>151</v>
      </c>
      <c r="N1361" t="s">
        <v>152</v>
      </c>
      <c r="O1361" t="s">
        <v>148</v>
      </c>
      <c r="P1361" t="s">
        <v>154</v>
      </c>
      <c r="Q1361">
        <v>4</v>
      </c>
      <c r="R1361">
        <v>3</v>
      </c>
      <c r="S1361" t="s">
        <v>132</v>
      </c>
      <c r="T1361" t="s">
        <v>19</v>
      </c>
      <c r="U1361">
        <v>5.1742294520547939E-2</v>
      </c>
      <c r="V1361" s="14">
        <v>13.3</v>
      </c>
      <c r="W1361" s="15">
        <v>818.19799999999998</v>
      </c>
      <c r="X1361" s="15">
        <v>504.44940000000003</v>
      </c>
      <c r="Y1361" s="15">
        <f t="shared" si="190"/>
        <v>0.61653707293344651</v>
      </c>
      <c r="Z1361" s="12">
        <f t="shared" si="191"/>
        <v>8.1999430700148395</v>
      </c>
      <c r="AA1361">
        <v>5.4672183830724066</v>
      </c>
      <c r="AB1361">
        <f t="shared" si="192"/>
        <v>0.66673857810850778</v>
      </c>
      <c r="AC1361">
        <f t="shared" si="193"/>
        <v>1.4998382167069624</v>
      </c>
      <c r="AD1361">
        <f t="shared" si="194"/>
        <v>7.7605070742025051E-2</v>
      </c>
      <c r="AE1361">
        <v>995</v>
      </c>
      <c r="AF1361">
        <f t="shared" si="195"/>
        <v>7.7995045971884476E-5</v>
      </c>
      <c r="AG1361">
        <v>2000</v>
      </c>
      <c r="AH1361">
        <v>10.497999999999999</v>
      </c>
      <c r="AI1361">
        <f t="shared" si="196"/>
        <v>1.485902952407782E-2</v>
      </c>
      <c r="AJ1361">
        <f t="shared" si="197"/>
        <v>1.7617239971576699E-4</v>
      </c>
    </row>
    <row r="1362" spans="1:36" ht="16">
      <c r="A1362" t="s">
        <v>131</v>
      </c>
      <c r="B1362" t="s">
        <v>132</v>
      </c>
      <c r="C1362" t="s">
        <v>13</v>
      </c>
      <c r="D1362" t="s">
        <v>14</v>
      </c>
      <c r="E1362">
        <v>13</v>
      </c>
      <c r="F1362">
        <v>0.433</v>
      </c>
      <c r="G1362">
        <v>1664.3</v>
      </c>
      <c r="H1362" t="s">
        <v>20</v>
      </c>
      <c r="I1362">
        <v>28.978036800000002</v>
      </c>
      <c r="J1362">
        <v>1.137343987221433</v>
      </c>
      <c r="K1362" s="13">
        <f t="shared" si="189"/>
        <v>1.2301863288496921</v>
      </c>
      <c r="M1362" t="s">
        <v>151</v>
      </c>
      <c r="N1362" t="s">
        <v>152</v>
      </c>
      <c r="O1362" t="s">
        <v>148</v>
      </c>
      <c r="P1362" t="s">
        <v>154</v>
      </c>
      <c r="Q1362">
        <v>4</v>
      </c>
      <c r="R1362">
        <v>3</v>
      </c>
      <c r="S1362" t="s">
        <v>132</v>
      </c>
      <c r="T1362" t="s">
        <v>20</v>
      </c>
      <c r="U1362">
        <v>3.1378730430528377E-2</v>
      </c>
      <c r="V1362" s="14">
        <v>13.3</v>
      </c>
      <c r="W1362" s="15">
        <v>818.19799999999998</v>
      </c>
      <c r="X1362" s="15">
        <v>504.44940000000003</v>
      </c>
      <c r="Y1362" s="15">
        <f t="shared" si="190"/>
        <v>0.61653707293344651</v>
      </c>
      <c r="Z1362" s="12">
        <f t="shared" si="191"/>
        <v>8.1999430700148395</v>
      </c>
      <c r="AA1362">
        <v>5.4672183830724066</v>
      </c>
      <c r="AB1362">
        <f t="shared" si="192"/>
        <v>0.66673857810850778</v>
      </c>
      <c r="AC1362">
        <f t="shared" si="193"/>
        <v>1.4998382167069624</v>
      </c>
      <c r="AD1362">
        <f t="shared" si="194"/>
        <v>4.7063019091452177E-2</v>
      </c>
      <c r="AE1362">
        <v>995</v>
      </c>
      <c r="AF1362">
        <f t="shared" si="195"/>
        <v>4.7299516674826311E-5</v>
      </c>
      <c r="AG1362">
        <v>2000</v>
      </c>
      <c r="AH1362">
        <v>10.497999999999999</v>
      </c>
      <c r="AI1362">
        <f t="shared" si="196"/>
        <v>9.0111481567586808E-3</v>
      </c>
      <c r="AJ1362">
        <f t="shared" si="197"/>
        <v>1.1085391269683633E-4</v>
      </c>
    </row>
    <row r="1363" spans="1:36" ht="16">
      <c r="A1363" t="s">
        <v>131</v>
      </c>
      <c r="B1363" t="s">
        <v>132</v>
      </c>
      <c r="C1363" t="s">
        <v>13</v>
      </c>
      <c r="D1363" t="s">
        <v>14</v>
      </c>
      <c r="E1363">
        <v>14</v>
      </c>
      <c r="F1363">
        <v>0.55700000000000005</v>
      </c>
      <c r="G1363">
        <v>1829</v>
      </c>
      <c r="H1363" t="s">
        <v>23</v>
      </c>
      <c r="I1363">
        <v>25.273021199999999</v>
      </c>
      <c r="J1363">
        <v>1.1332951918163257</v>
      </c>
      <c r="K1363" s="13">
        <f t="shared" si="189"/>
        <v>1.2258111248812906</v>
      </c>
      <c r="M1363" t="s">
        <v>151</v>
      </c>
      <c r="N1363" t="s">
        <v>152</v>
      </c>
      <c r="O1363" t="s">
        <v>148</v>
      </c>
      <c r="P1363" t="s">
        <v>154</v>
      </c>
      <c r="Q1363">
        <v>4</v>
      </c>
      <c r="R1363">
        <v>3</v>
      </c>
      <c r="S1363" t="s">
        <v>132</v>
      </c>
      <c r="T1363" t="s">
        <v>23</v>
      </c>
      <c r="U1363">
        <v>4.0364787181996084E-2</v>
      </c>
      <c r="V1363" s="14">
        <v>13.3</v>
      </c>
      <c r="W1363" s="15">
        <v>818.19799999999998</v>
      </c>
      <c r="X1363" s="15">
        <v>504.44940000000003</v>
      </c>
      <c r="Y1363" s="15">
        <f t="shared" si="190"/>
        <v>0.61653707293344651</v>
      </c>
      <c r="Z1363" s="12">
        <f t="shared" si="191"/>
        <v>8.1999430700148395</v>
      </c>
      <c r="AA1363">
        <v>5.4672183830724066</v>
      </c>
      <c r="AB1363">
        <f t="shared" si="192"/>
        <v>0.66673857810850778</v>
      </c>
      <c r="AC1363">
        <f t="shared" si="193"/>
        <v>1.4998382167069624</v>
      </c>
      <c r="AD1363">
        <f t="shared" si="194"/>
        <v>6.0540650424801057E-2</v>
      </c>
      <c r="AE1363">
        <v>995</v>
      </c>
      <c r="AF1363">
        <f t="shared" si="195"/>
        <v>6.084487479879503E-5</v>
      </c>
      <c r="AG1363">
        <v>2000</v>
      </c>
      <c r="AH1363">
        <v>10.497999999999999</v>
      </c>
      <c r="AI1363">
        <f t="shared" si="196"/>
        <v>1.15917079060383E-2</v>
      </c>
      <c r="AJ1363">
        <f t="shared" si="197"/>
        <v>1.4209244507596159E-4</v>
      </c>
    </row>
    <row r="1364" spans="1:36" ht="16">
      <c r="A1364" t="s">
        <v>131</v>
      </c>
      <c r="B1364" t="s">
        <v>132</v>
      </c>
      <c r="C1364" t="s">
        <v>13</v>
      </c>
      <c r="D1364" t="s">
        <v>14</v>
      </c>
      <c r="E1364">
        <v>15</v>
      </c>
      <c r="F1364">
        <v>1.0529999999999999</v>
      </c>
      <c r="G1364">
        <v>1865.3</v>
      </c>
      <c r="H1364" t="s">
        <v>25</v>
      </c>
      <c r="I1364">
        <v>-8.1191396000000005</v>
      </c>
      <c r="J1364">
        <v>1.0967896811244309</v>
      </c>
      <c r="K1364" s="13">
        <f t="shared" si="189"/>
        <v>1.1863612669002301</v>
      </c>
      <c r="M1364" t="s">
        <v>151</v>
      </c>
      <c r="N1364" t="s">
        <v>152</v>
      </c>
      <c r="O1364" t="s">
        <v>148</v>
      </c>
      <c r="P1364" t="s">
        <v>154</v>
      </c>
      <c r="Q1364">
        <v>4</v>
      </c>
      <c r="R1364">
        <v>3</v>
      </c>
      <c r="S1364" t="s">
        <v>132</v>
      </c>
      <c r="T1364" t="s">
        <v>25</v>
      </c>
      <c r="U1364">
        <v>7.6309014187866911E-2</v>
      </c>
      <c r="V1364" s="14">
        <v>13.3</v>
      </c>
      <c r="W1364" s="15">
        <v>818.19799999999998</v>
      </c>
      <c r="X1364" s="15">
        <v>504.44940000000003</v>
      </c>
      <c r="Y1364" s="15">
        <f t="shared" si="190"/>
        <v>0.61653707293344651</v>
      </c>
      <c r="Z1364" s="12">
        <f t="shared" si="191"/>
        <v>8.1999430700148395</v>
      </c>
      <c r="AA1364">
        <v>5.4672183830724066</v>
      </c>
      <c r="AB1364">
        <f t="shared" si="192"/>
        <v>0.66673857810850778</v>
      </c>
      <c r="AC1364">
        <f t="shared" si="193"/>
        <v>1.4998382167069624</v>
      </c>
      <c r="AD1364">
        <f t="shared" si="194"/>
        <v>0.1144511757581966</v>
      </c>
      <c r="AE1364">
        <v>995</v>
      </c>
      <c r="AF1364">
        <f t="shared" si="195"/>
        <v>1.1502630729466995E-4</v>
      </c>
      <c r="AG1364">
        <v>2000</v>
      </c>
      <c r="AH1364">
        <v>10.497999999999999</v>
      </c>
      <c r="AI1364">
        <f t="shared" si="196"/>
        <v>2.1913946903156782E-2</v>
      </c>
      <c r="AJ1364">
        <f t="shared" si="197"/>
        <v>2.5997857810813451E-4</v>
      </c>
    </row>
    <row r="1365" spans="1:36" ht="16">
      <c r="A1365" t="s">
        <v>131</v>
      </c>
      <c r="B1365" t="s">
        <v>132</v>
      </c>
      <c r="C1365" t="s">
        <v>13</v>
      </c>
      <c r="D1365" t="s">
        <v>14</v>
      </c>
      <c r="E1365">
        <v>16</v>
      </c>
      <c r="F1365">
        <v>0.82599999999999996</v>
      </c>
      <c r="G1365">
        <v>1881.4</v>
      </c>
      <c r="H1365" t="s">
        <v>26</v>
      </c>
      <c r="I1365">
        <v>-22.084198399999998</v>
      </c>
      <c r="J1365">
        <v>1.0815145807580899</v>
      </c>
      <c r="K1365" s="13">
        <f t="shared" si="189"/>
        <v>1.1698534494725759</v>
      </c>
      <c r="M1365" t="s">
        <v>151</v>
      </c>
      <c r="N1365" t="s">
        <v>152</v>
      </c>
      <c r="O1365" t="s">
        <v>148</v>
      </c>
      <c r="P1365" t="s">
        <v>154</v>
      </c>
      <c r="Q1365">
        <v>4</v>
      </c>
      <c r="R1365">
        <v>3</v>
      </c>
      <c r="S1365" t="s">
        <v>132</v>
      </c>
      <c r="T1365" t="s">
        <v>26</v>
      </c>
      <c r="U1365">
        <v>5.9858732876712319E-2</v>
      </c>
      <c r="V1365" s="14">
        <v>13.3</v>
      </c>
      <c r="W1365" s="15">
        <v>818.19799999999998</v>
      </c>
      <c r="X1365" s="15">
        <v>504.44940000000003</v>
      </c>
      <c r="Y1365" s="15">
        <f t="shared" si="190"/>
        <v>0.61653707293344651</v>
      </c>
      <c r="Z1365" s="12">
        <f t="shared" si="191"/>
        <v>8.1999430700148395</v>
      </c>
      <c r="AA1365">
        <v>5.4672183830724066</v>
      </c>
      <c r="AB1365">
        <f t="shared" si="192"/>
        <v>0.66673857810850778</v>
      </c>
      <c r="AC1365">
        <f t="shared" si="193"/>
        <v>1.4998382167069624</v>
      </c>
      <c r="AD1365">
        <f t="shared" si="194"/>
        <v>8.9778415172146631E-2</v>
      </c>
      <c r="AE1365">
        <v>995</v>
      </c>
      <c r="AF1365">
        <f t="shared" si="195"/>
        <v>9.0229562987082036E-5</v>
      </c>
      <c r="AG1365">
        <v>2000</v>
      </c>
      <c r="AH1365">
        <v>10.497999999999999</v>
      </c>
      <c r="AI1365">
        <f t="shared" si="196"/>
        <v>1.718985768471748E-2</v>
      </c>
      <c r="AJ1365">
        <f t="shared" si="197"/>
        <v>2.0109614308409411E-4</v>
      </c>
    </row>
    <row r="1366" spans="1:36" ht="16">
      <c r="A1366" t="s">
        <v>131</v>
      </c>
      <c r="B1366" t="s">
        <v>132</v>
      </c>
      <c r="C1366" t="s">
        <v>13</v>
      </c>
      <c r="D1366" t="s">
        <v>14</v>
      </c>
      <c r="E1366">
        <v>17</v>
      </c>
      <c r="F1366">
        <v>2.6059999999999999</v>
      </c>
      <c r="G1366">
        <v>1895.6</v>
      </c>
      <c r="H1366" t="s">
        <v>27</v>
      </c>
      <c r="I1366">
        <v>0.43857320000000022</v>
      </c>
      <c r="J1366">
        <v>1.1061478493317287</v>
      </c>
      <c r="K1366" s="13">
        <f t="shared" si="189"/>
        <v>1.1964744436588013</v>
      </c>
      <c r="M1366" t="s">
        <v>151</v>
      </c>
      <c r="N1366" t="s">
        <v>152</v>
      </c>
      <c r="O1366" t="s">
        <v>148</v>
      </c>
      <c r="P1366" t="s">
        <v>154</v>
      </c>
      <c r="Q1366">
        <v>4</v>
      </c>
      <c r="R1366">
        <v>3</v>
      </c>
      <c r="S1366" t="s">
        <v>132</v>
      </c>
      <c r="T1366" t="s">
        <v>27</v>
      </c>
      <c r="U1366">
        <v>0.18885212818003913</v>
      </c>
      <c r="V1366" s="14">
        <v>13.3</v>
      </c>
      <c r="W1366" s="15">
        <v>818.19799999999998</v>
      </c>
      <c r="X1366" s="15">
        <v>504.44940000000003</v>
      </c>
      <c r="Y1366" s="15">
        <f t="shared" si="190"/>
        <v>0.61653707293344651</v>
      </c>
      <c r="Z1366" s="12">
        <f t="shared" si="191"/>
        <v>8.1999430700148395</v>
      </c>
      <c r="AA1366">
        <v>5.4672183830724066</v>
      </c>
      <c r="AB1366">
        <f t="shared" si="192"/>
        <v>0.66673857810850778</v>
      </c>
      <c r="AC1366">
        <f t="shared" si="193"/>
        <v>1.4998382167069624</v>
      </c>
      <c r="AD1366">
        <f t="shared" si="194"/>
        <v>0.28324763915086454</v>
      </c>
      <c r="AE1366">
        <v>995</v>
      </c>
      <c r="AF1366">
        <f t="shared" si="195"/>
        <v>2.8467099412147188E-4</v>
      </c>
      <c r="AG1366">
        <v>2000</v>
      </c>
      <c r="AH1366">
        <v>10.497999999999999</v>
      </c>
      <c r="AI1366">
        <f t="shared" si="196"/>
        <v>5.4233376666312047E-2</v>
      </c>
      <c r="AJ1366">
        <f t="shared" si="197"/>
        <v>6.4888849174563924E-4</v>
      </c>
    </row>
    <row r="1367" spans="1:36" ht="16">
      <c r="A1367" t="s">
        <v>131</v>
      </c>
      <c r="B1367" t="s">
        <v>132</v>
      </c>
      <c r="C1367" t="s">
        <v>13</v>
      </c>
      <c r="D1367" t="s">
        <v>14</v>
      </c>
      <c r="E1367">
        <v>18</v>
      </c>
      <c r="F1367">
        <v>1.1739999999999999</v>
      </c>
      <c r="G1367">
        <v>1953.3</v>
      </c>
      <c r="I1367">
        <v>-27.455079600000001</v>
      </c>
      <c r="J1367">
        <v>1.0756386087704224</v>
      </c>
      <c r="K1367" s="13">
        <f t="shared" si="189"/>
        <v>1.1635031693053304</v>
      </c>
      <c r="M1367" t="s">
        <v>151</v>
      </c>
      <c r="N1367" t="s">
        <v>152</v>
      </c>
      <c r="O1367" t="s">
        <v>148</v>
      </c>
      <c r="P1367" t="s">
        <v>154</v>
      </c>
      <c r="Q1367">
        <v>4</v>
      </c>
      <c r="R1367">
        <v>3</v>
      </c>
      <c r="S1367" t="s">
        <v>132</v>
      </c>
      <c r="U1367">
        <v>8.5077666340508798E-2</v>
      </c>
      <c r="V1367" s="14">
        <v>13.3</v>
      </c>
      <c r="W1367" s="15">
        <v>818.19799999999998</v>
      </c>
      <c r="X1367" s="15">
        <v>504.44940000000003</v>
      </c>
      <c r="Y1367" s="15">
        <f t="shared" si="190"/>
        <v>0.61653707293344651</v>
      </c>
      <c r="Z1367" s="12">
        <f t="shared" si="191"/>
        <v>8.1999430700148395</v>
      </c>
      <c r="AA1367">
        <v>5.4672183830724066</v>
      </c>
      <c r="AB1367">
        <f t="shared" si="192"/>
        <v>0.66673857810850778</v>
      </c>
      <c r="AC1367">
        <f t="shared" si="193"/>
        <v>1.4998382167069624</v>
      </c>
      <c r="AD1367">
        <f t="shared" si="194"/>
        <v>0.12760273536573868</v>
      </c>
      <c r="AE1367">
        <v>995</v>
      </c>
      <c r="AF1367">
        <f t="shared" si="195"/>
        <v>1.2824395514144591E-4</v>
      </c>
      <c r="AG1367">
        <v>2000</v>
      </c>
      <c r="AH1367">
        <v>10.497999999999999</v>
      </c>
      <c r="AI1367">
        <f t="shared" si="196"/>
        <v>2.4432073755276416E-2</v>
      </c>
      <c r="AJ1367">
        <f t="shared" si="197"/>
        <v>2.8426795246965696E-4</v>
      </c>
    </row>
    <row r="1368" spans="1:36" ht="16">
      <c r="A1368" t="s">
        <v>131</v>
      </c>
      <c r="B1368" t="s">
        <v>132</v>
      </c>
      <c r="C1368" t="s">
        <v>13</v>
      </c>
      <c r="D1368" t="s">
        <v>14</v>
      </c>
      <c r="E1368">
        <v>19</v>
      </c>
      <c r="F1368">
        <v>2.0640000000000001</v>
      </c>
      <c r="G1368">
        <v>1972.5</v>
      </c>
      <c r="H1368" t="s">
        <v>28</v>
      </c>
      <c r="I1368">
        <v>-15.426493600000001</v>
      </c>
      <c r="J1368">
        <v>1.0887974234954887</v>
      </c>
      <c r="K1368" s="13">
        <f t="shared" si="189"/>
        <v>1.1777240774091009</v>
      </c>
      <c r="M1368" t="s">
        <v>151</v>
      </c>
      <c r="N1368" t="s">
        <v>152</v>
      </c>
      <c r="O1368" t="s">
        <v>148</v>
      </c>
      <c r="P1368" t="s">
        <v>154</v>
      </c>
      <c r="Q1368">
        <v>4</v>
      </c>
      <c r="R1368">
        <v>3</v>
      </c>
      <c r="S1368" t="s">
        <v>132</v>
      </c>
      <c r="T1368" t="s">
        <v>28</v>
      </c>
      <c r="U1368">
        <v>0.14957436399217219</v>
      </c>
      <c r="V1368" s="14">
        <v>13.3</v>
      </c>
      <c r="W1368" s="15">
        <v>818.19799999999998</v>
      </c>
      <c r="X1368" s="15">
        <v>504.44940000000003</v>
      </c>
      <c r="Y1368" s="15">
        <f t="shared" si="190"/>
        <v>0.61653707293344651</v>
      </c>
      <c r="Z1368" s="12">
        <f t="shared" si="191"/>
        <v>8.1999430700148395</v>
      </c>
      <c r="AA1368">
        <v>5.4672183830724066</v>
      </c>
      <c r="AB1368">
        <f t="shared" si="192"/>
        <v>0.66673857810850778</v>
      </c>
      <c r="AC1368">
        <f t="shared" si="193"/>
        <v>1.4998382167069624</v>
      </c>
      <c r="AD1368">
        <f t="shared" si="194"/>
        <v>0.22433734735509764</v>
      </c>
      <c r="AE1368">
        <v>995</v>
      </c>
      <c r="AF1368">
        <f t="shared" si="195"/>
        <v>2.2546467070864084E-4</v>
      </c>
      <c r="AG1368">
        <v>2000</v>
      </c>
      <c r="AH1368">
        <v>10.497999999999999</v>
      </c>
      <c r="AI1368">
        <f t="shared" si="196"/>
        <v>4.29538332460737E-2</v>
      </c>
      <c r="AJ1368">
        <f t="shared" si="197"/>
        <v>5.0587763630916514E-4</v>
      </c>
    </row>
    <row r="1369" spans="1:36" ht="16">
      <c r="A1369" t="s">
        <v>131</v>
      </c>
      <c r="B1369" t="s">
        <v>132</v>
      </c>
      <c r="C1369" t="s">
        <v>13</v>
      </c>
      <c r="D1369" t="s">
        <v>14</v>
      </c>
      <c r="E1369">
        <v>20</v>
      </c>
      <c r="F1369">
        <v>0.496</v>
      </c>
      <c r="G1369">
        <v>2010.6</v>
      </c>
      <c r="H1369" t="s">
        <v>30</v>
      </c>
      <c r="I1369">
        <v>-8.7044955999999996</v>
      </c>
      <c r="J1369">
        <v>1.0961495084686792</v>
      </c>
      <c r="K1369" s="13">
        <f t="shared" si="189"/>
        <v>1.185669439981712</v>
      </c>
      <c r="M1369" t="s">
        <v>151</v>
      </c>
      <c r="N1369" t="s">
        <v>152</v>
      </c>
      <c r="O1369" t="s">
        <v>148</v>
      </c>
      <c r="P1369" t="s">
        <v>154</v>
      </c>
      <c r="Q1369">
        <v>4</v>
      </c>
      <c r="R1369">
        <v>3</v>
      </c>
      <c r="S1369" t="s">
        <v>132</v>
      </c>
      <c r="T1369" t="s">
        <v>30</v>
      </c>
      <c r="U1369">
        <v>3.5944227005870841E-2</v>
      </c>
      <c r="V1369" s="14">
        <v>13.3</v>
      </c>
      <c r="W1369" s="15">
        <v>818.19799999999998</v>
      </c>
      <c r="X1369" s="15">
        <v>504.44940000000003</v>
      </c>
      <c r="Y1369" s="15">
        <f t="shared" si="190"/>
        <v>0.61653707293344651</v>
      </c>
      <c r="Z1369" s="12">
        <f t="shared" si="191"/>
        <v>8.1999430700148395</v>
      </c>
      <c r="AA1369">
        <v>5.4672183830724066</v>
      </c>
      <c r="AB1369">
        <f t="shared" si="192"/>
        <v>0.66673857810850778</v>
      </c>
      <c r="AC1369">
        <f t="shared" si="193"/>
        <v>1.4998382167069624</v>
      </c>
      <c r="AD1369">
        <f t="shared" si="194"/>
        <v>5.3910525333395562E-2</v>
      </c>
      <c r="AE1369">
        <v>995</v>
      </c>
      <c r="AF1369">
        <f t="shared" si="195"/>
        <v>5.4181432495874938E-5</v>
      </c>
      <c r="AG1369">
        <v>2000</v>
      </c>
      <c r="AH1369">
        <v>10.497999999999999</v>
      </c>
      <c r="AI1369">
        <f t="shared" si="196"/>
        <v>1.0322238997118488E-2</v>
      </c>
      <c r="AJ1369">
        <f t="shared" si="197"/>
        <v>1.2238763331070865E-4</v>
      </c>
    </row>
    <row r="1370" spans="1:36" ht="16">
      <c r="A1370" t="s">
        <v>131</v>
      </c>
      <c r="B1370" t="s">
        <v>132</v>
      </c>
      <c r="C1370" t="s">
        <v>13</v>
      </c>
      <c r="D1370" t="s">
        <v>14</v>
      </c>
      <c r="E1370">
        <v>21</v>
      </c>
      <c r="F1370">
        <v>0.42899999999999999</v>
      </c>
      <c r="G1370">
        <v>2027.5</v>
      </c>
      <c r="I1370">
        <v>14.597471200000001</v>
      </c>
      <c r="J1370">
        <v>1.1216272276619415</v>
      </c>
      <c r="K1370" s="13">
        <f t="shared" si="189"/>
        <v>1.2132023411664661</v>
      </c>
      <c r="M1370" t="s">
        <v>151</v>
      </c>
      <c r="N1370" t="s">
        <v>152</v>
      </c>
      <c r="O1370" t="s">
        <v>148</v>
      </c>
      <c r="P1370" t="s">
        <v>154</v>
      </c>
      <c r="Q1370">
        <v>4</v>
      </c>
      <c r="R1370">
        <v>3</v>
      </c>
      <c r="S1370" t="s">
        <v>132</v>
      </c>
      <c r="U1370">
        <v>3.108885763209393E-2</v>
      </c>
      <c r="V1370" s="14">
        <v>13.3</v>
      </c>
      <c r="W1370" s="15">
        <v>818.19799999999998</v>
      </c>
      <c r="X1370" s="15">
        <v>504.44940000000003</v>
      </c>
      <c r="Y1370" s="15">
        <f t="shared" si="190"/>
        <v>0.61653707293344651</v>
      </c>
      <c r="Z1370" s="12">
        <f t="shared" si="191"/>
        <v>8.1999430700148395</v>
      </c>
      <c r="AA1370">
        <v>5.4672183830724066</v>
      </c>
      <c r="AB1370">
        <f t="shared" si="192"/>
        <v>0.66673857810850778</v>
      </c>
      <c r="AC1370">
        <f t="shared" si="193"/>
        <v>1.4998382167069624</v>
      </c>
      <c r="AD1370">
        <f t="shared" si="194"/>
        <v>4.6628256790376396E-2</v>
      </c>
      <c r="AE1370">
        <v>995</v>
      </c>
      <c r="AF1370">
        <f t="shared" si="195"/>
        <v>4.6862569638569244E-5</v>
      </c>
      <c r="AG1370">
        <v>2000</v>
      </c>
      <c r="AH1370">
        <v>10.497999999999999</v>
      </c>
      <c r="AI1370">
        <f t="shared" si="196"/>
        <v>8.9279042938786909E-3</v>
      </c>
      <c r="AJ1370">
        <f t="shared" si="197"/>
        <v>1.0831354391043773E-4</v>
      </c>
    </row>
    <row r="1371" spans="1:36" ht="16">
      <c r="A1371" t="s">
        <v>131</v>
      </c>
      <c r="B1371" t="s">
        <v>132</v>
      </c>
      <c r="C1371" t="s">
        <v>13</v>
      </c>
      <c r="D1371" t="s">
        <v>14</v>
      </c>
      <c r="E1371">
        <v>22</v>
      </c>
      <c r="F1371">
        <v>0.28999999999999998</v>
      </c>
      <c r="G1371">
        <v>2042.8</v>
      </c>
      <c r="H1371" t="s">
        <v>31</v>
      </c>
      <c r="I1371">
        <v>37.160545999999997</v>
      </c>
      <c r="J1371">
        <v>1.146284557683948</v>
      </c>
      <c r="K1371" s="13">
        <f t="shared" si="189"/>
        <v>1.2398475727300426</v>
      </c>
      <c r="M1371" t="s">
        <v>151</v>
      </c>
      <c r="N1371" t="s">
        <v>152</v>
      </c>
      <c r="O1371" t="s">
        <v>148</v>
      </c>
      <c r="P1371" t="s">
        <v>154</v>
      </c>
      <c r="Q1371">
        <v>4</v>
      </c>
      <c r="R1371">
        <v>3</v>
      </c>
      <c r="S1371" t="s">
        <v>132</v>
      </c>
      <c r="T1371" t="s">
        <v>31</v>
      </c>
      <c r="U1371">
        <v>2.1015777886497059E-2</v>
      </c>
      <c r="V1371" s="14">
        <v>13.3</v>
      </c>
      <c r="W1371" s="15">
        <v>818.19799999999998</v>
      </c>
      <c r="X1371" s="15">
        <v>504.44940000000003</v>
      </c>
      <c r="Y1371" s="15">
        <f t="shared" si="190"/>
        <v>0.61653707293344651</v>
      </c>
      <c r="Z1371" s="12">
        <f t="shared" si="191"/>
        <v>8.1999430700148395</v>
      </c>
      <c r="AA1371">
        <v>5.4672183830724066</v>
      </c>
      <c r="AB1371">
        <f t="shared" si="192"/>
        <v>0.66673857810850778</v>
      </c>
      <c r="AC1371">
        <f t="shared" si="193"/>
        <v>1.4998382167069624</v>
      </c>
      <c r="AD1371">
        <f t="shared" si="194"/>
        <v>3.1520266827993366E-2</v>
      </c>
      <c r="AE1371">
        <v>995</v>
      </c>
      <c r="AF1371">
        <f t="shared" si="195"/>
        <v>3.1678660128636552E-5</v>
      </c>
      <c r="AG1371">
        <v>2000</v>
      </c>
      <c r="AH1371">
        <v>10.497999999999999</v>
      </c>
      <c r="AI1371">
        <f t="shared" si="196"/>
        <v>6.0351800587991142E-3</v>
      </c>
      <c r="AJ1371">
        <f t="shared" si="197"/>
        <v>7.4827033468908384E-5</v>
      </c>
    </row>
    <row r="1372" spans="1:36" ht="16">
      <c r="A1372" t="s">
        <v>131</v>
      </c>
      <c r="B1372" t="s">
        <v>132</v>
      </c>
      <c r="C1372" t="s">
        <v>13</v>
      </c>
      <c r="D1372" t="s">
        <v>14</v>
      </c>
      <c r="E1372">
        <v>23</v>
      </c>
      <c r="F1372">
        <v>0.72799999999999998</v>
      </c>
      <c r="G1372">
        <v>2059.1</v>
      </c>
      <c r="H1372" t="s">
        <v>32</v>
      </c>
      <c r="I1372">
        <v>-7.1681759999999999</v>
      </c>
      <c r="J1372">
        <v>1.097829681656413</v>
      </c>
      <c r="K1372" s="13">
        <f t="shared" si="189"/>
        <v>1.1874851814545704</v>
      </c>
      <c r="M1372" t="s">
        <v>151</v>
      </c>
      <c r="N1372" t="s">
        <v>152</v>
      </c>
      <c r="O1372" t="s">
        <v>148</v>
      </c>
      <c r="P1372" t="s">
        <v>154</v>
      </c>
      <c r="Q1372">
        <v>4</v>
      </c>
      <c r="R1372">
        <v>3</v>
      </c>
      <c r="S1372" t="s">
        <v>132</v>
      </c>
      <c r="T1372" t="s">
        <v>32</v>
      </c>
      <c r="U1372">
        <v>5.2756849315068494E-2</v>
      </c>
      <c r="V1372" s="14">
        <v>13.3</v>
      </c>
      <c r="W1372" s="15">
        <v>818.19799999999998</v>
      </c>
      <c r="X1372" s="15">
        <v>504.44940000000003</v>
      </c>
      <c r="Y1372" s="15">
        <f t="shared" si="190"/>
        <v>0.61653707293344651</v>
      </c>
      <c r="Z1372" s="12">
        <f t="shared" si="191"/>
        <v>8.1999430700148395</v>
      </c>
      <c r="AA1372">
        <v>5.4672183830724066</v>
      </c>
      <c r="AB1372">
        <f t="shared" si="192"/>
        <v>0.66673857810850778</v>
      </c>
      <c r="AC1372">
        <f t="shared" si="193"/>
        <v>1.4998382167069624</v>
      </c>
      <c r="AD1372">
        <f t="shared" si="194"/>
        <v>7.9126738795790255E-2</v>
      </c>
      <c r="AE1372">
        <v>995</v>
      </c>
      <c r="AF1372">
        <f t="shared" si="195"/>
        <v>7.952436059878417E-5</v>
      </c>
      <c r="AG1372">
        <v>2000</v>
      </c>
      <c r="AH1372">
        <v>10.497999999999999</v>
      </c>
      <c r="AI1372">
        <f t="shared" si="196"/>
        <v>1.5150383044157776E-2</v>
      </c>
      <c r="AJ1372">
        <f t="shared" si="197"/>
        <v>1.7990855358297942E-4</v>
      </c>
    </row>
    <row r="1373" spans="1:36" ht="16">
      <c r="A1373" t="s">
        <v>131</v>
      </c>
      <c r="B1373" t="s">
        <v>132</v>
      </c>
      <c r="C1373" t="s">
        <v>13</v>
      </c>
      <c r="D1373" t="s">
        <v>14</v>
      </c>
      <c r="E1373">
        <v>24</v>
      </c>
      <c r="F1373">
        <v>0.40100000000000002</v>
      </c>
      <c r="G1373">
        <v>2077</v>
      </c>
      <c r="H1373" t="s">
        <v>33</v>
      </c>
      <c r="I1373">
        <v>-14.1406296</v>
      </c>
      <c r="J1373">
        <v>1.0902039025968095</v>
      </c>
      <c r="K1373" s="13">
        <f t="shared" si="189"/>
        <v>1.1792440600146954</v>
      </c>
      <c r="M1373" t="s">
        <v>151</v>
      </c>
      <c r="N1373" t="s">
        <v>152</v>
      </c>
      <c r="O1373" t="s">
        <v>148</v>
      </c>
      <c r="P1373" t="s">
        <v>154</v>
      </c>
      <c r="Q1373">
        <v>4</v>
      </c>
      <c r="R1373">
        <v>3</v>
      </c>
      <c r="S1373" t="s">
        <v>132</v>
      </c>
      <c r="T1373" t="s">
        <v>33</v>
      </c>
      <c r="U1373">
        <v>2.9059748043052835E-2</v>
      </c>
      <c r="V1373" s="14">
        <v>13.3</v>
      </c>
      <c r="W1373" s="15">
        <v>818.19799999999998</v>
      </c>
      <c r="X1373" s="15">
        <v>504.44940000000003</v>
      </c>
      <c r="Y1373" s="15">
        <f t="shared" si="190"/>
        <v>0.61653707293344651</v>
      </c>
      <c r="Z1373" s="12">
        <f t="shared" si="191"/>
        <v>8.1999430700148395</v>
      </c>
      <c r="AA1373">
        <v>5.4672183830724066</v>
      </c>
      <c r="AB1373">
        <f t="shared" si="192"/>
        <v>0.66673857810850778</v>
      </c>
      <c r="AC1373">
        <f t="shared" si="193"/>
        <v>1.4998382167069624</v>
      </c>
      <c r="AD1373">
        <f t="shared" si="194"/>
        <v>4.3584920682846001E-2</v>
      </c>
      <c r="AE1373">
        <v>995</v>
      </c>
      <c r="AF1373">
        <f t="shared" si="195"/>
        <v>4.3803940384769851E-5</v>
      </c>
      <c r="AG1373">
        <v>2000</v>
      </c>
      <c r="AH1373">
        <v>10.497999999999999</v>
      </c>
      <c r="AI1373">
        <f t="shared" si="196"/>
        <v>8.3451972537187755E-3</v>
      </c>
      <c r="AJ1373">
        <f t="shared" si="197"/>
        <v>9.8410242910988146E-5</v>
      </c>
    </row>
    <row r="1374" spans="1:36" ht="16">
      <c r="A1374" t="s">
        <v>131</v>
      </c>
      <c r="B1374" t="s">
        <v>132</v>
      </c>
      <c r="C1374" t="s">
        <v>13</v>
      </c>
      <c r="D1374" t="s">
        <v>14</v>
      </c>
      <c r="E1374">
        <v>25</v>
      </c>
      <c r="F1374">
        <v>0.34200000000000003</v>
      </c>
      <c r="G1374">
        <v>2081.4</v>
      </c>
      <c r="I1374">
        <v>-23.209809200000002</v>
      </c>
      <c r="J1374">
        <v>1.0802831725870312</v>
      </c>
      <c r="K1374" s="13">
        <f t="shared" si="189"/>
        <v>1.168522647196379</v>
      </c>
      <c r="M1374" t="s">
        <v>151</v>
      </c>
      <c r="N1374" t="s">
        <v>152</v>
      </c>
      <c r="O1374" t="s">
        <v>148</v>
      </c>
      <c r="P1374" t="s">
        <v>154</v>
      </c>
      <c r="Q1374">
        <v>4</v>
      </c>
      <c r="R1374">
        <v>3</v>
      </c>
      <c r="S1374" t="s">
        <v>132</v>
      </c>
      <c r="U1374">
        <v>2.4784124266144816E-2</v>
      </c>
      <c r="V1374" s="14">
        <v>13.3</v>
      </c>
      <c r="W1374" s="15">
        <v>818.19799999999998</v>
      </c>
      <c r="X1374" s="15">
        <v>504.44940000000003</v>
      </c>
      <c r="Y1374" s="15">
        <f t="shared" si="190"/>
        <v>0.61653707293344651</v>
      </c>
      <c r="Z1374" s="12">
        <f t="shared" si="191"/>
        <v>8.1999430700148395</v>
      </c>
      <c r="AA1374">
        <v>5.4672183830724066</v>
      </c>
      <c r="AB1374">
        <f t="shared" si="192"/>
        <v>0.66673857810850778</v>
      </c>
      <c r="AC1374">
        <f t="shared" si="193"/>
        <v>1.4998382167069624</v>
      </c>
      <c r="AD1374">
        <f t="shared" si="194"/>
        <v>3.717217674197839E-2</v>
      </c>
      <c r="AE1374">
        <v>995</v>
      </c>
      <c r="AF1374">
        <f t="shared" si="195"/>
        <v>3.7358971599978278E-5</v>
      </c>
      <c r="AG1374">
        <v>2000</v>
      </c>
      <c r="AH1374">
        <v>10.497999999999999</v>
      </c>
      <c r="AI1374">
        <f t="shared" si="196"/>
        <v>7.1173502762389568E-3</v>
      </c>
      <c r="AJ1374">
        <f t="shared" si="197"/>
        <v>8.3167849858146244E-5</v>
      </c>
    </row>
    <row r="1375" spans="1:36" ht="16">
      <c r="A1375" t="s">
        <v>131</v>
      </c>
      <c r="B1375" t="s">
        <v>132</v>
      </c>
      <c r="C1375" t="s">
        <v>13</v>
      </c>
      <c r="D1375" t="s">
        <v>14</v>
      </c>
      <c r="E1375">
        <v>26</v>
      </c>
      <c r="F1375">
        <v>0.376</v>
      </c>
      <c r="G1375">
        <v>2148.1</v>
      </c>
      <c r="I1375">
        <v>11.006648</v>
      </c>
      <c r="J1375">
        <v>1.1177019774918533</v>
      </c>
      <c r="K1375" s="13">
        <f t="shared" si="189"/>
        <v>1.2089605328261639</v>
      </c>
      <c r="M1375" t="s">
        <v>151</v>
      </c>
      <c r="N1375" t="s">
        <v>152</v>
      </c>
      <c r="O1375" t="s">
        <v>148</v>
      </c>
      <c r="P1375" t="s">
        <v>154</v>
      </c>
      <c r="Q1375">
        <v>4</v>
      </c>
      <c r="R1375">
        <v>3</v>
      </c>
      <c r="S1375" t="s">
        <v>132</v>
      </c>
      <c r="U1375">
        <v>2.7248043052837571E-2</v>
      </c>
      <c r="V1375" s="14">
        <v>13.3</v>
      </c>
      <c r="W1375" s="15">
        <v>818.19799999999998</v>
      </c>
      <c r="X1375" s="15">
        <v>504.44940000000003</v>
      </c>
      <c r="Y1375" s="15">
        <f t="shared" si="190"/>
        <v>0.61653707293344651</v>
      </c>
      <c r="Z1375" s="12">
        <f t="shared" si="191"/>
        <v>8.1999430700148395</v>
      </c>
      <c r="AA1375">
        <v>5.4672183830724066</v>
      </c>
      <c r="AB1375">
        <f t="shared" si="192"/>
        <v>0.66673857810850778</v>
      </c>
      <c r="AC1375">
        <f t="shared" si="193"/>
        <v>1.4998382167069624</v>
      </c>
      <c r="AD1375">
        <f t="shared" si="194"/>
        <v>4.0867656301122435E-2</v>
      </c>
      <c r="AE1375">
        <v>995</v>
      </c>
      <c r="AF1375">
        <f t="shared" si="195"/>
        <v>4.1073021408163251E-5</v>
      </c>
      <c r="AG1375">
        <v>2000</v>
      </c>
      <c r="AH1375">
        <v>10.497999999999999</v>
      </c>
      <c r="AI1375">
        <f t="shared" si="196"/>
        <v>7.8249231107188517E-3</v>
      </c>
      <c r="AJ1375">
        <f t="shared" si="197"/>
        <v>9.4600232132584268E-5</v>
      </c>
    </row>
    <row r="1376" spans="1:36" ht="16">
      <c r="A1376" t="s">
        <v>131</v>
      </c>
      <c r="B1376" t="s">
        <v>132</v>
      </c>
      <c r="C1376" t="s">
        <v>13</v>
      </c>
      <c r="D1376" t="s">
        <v>14</v>
      </c>
      <c r="E1376">
        <v>27</v>
      </c>
      <c r="F1376">
        <v>0.46600000000000003</v>
      </c>
      <c r="G1376">
        <v>2210.1999999999998</v>
      </c>
      <c r="H1376" t="s">
        <v>36</v>
      </c>
      <c r="I1376">
        <v>-16.178819999999998</v>
      </c>
      <c r="J1376">
        <v>1.0879745097123124</v>
      </c>
      <c r="K1376" s="13">
        <f t="shared" si="189"/>
        <v>1.1768347524715588</v>
      </c>
      <c r="M1376" t="s">
        <v>151</v>
      </c>
      <c r="N1376" t="s">
        <v>152</v>
      </c>
      <c r="O1376" t="s">
        <v>148</v>
      </c>
      <c r="P1376" t="s">
        <v>154</v>
      </c>
      <c r="Q1376">
        <v>4</v>
      </c>
      <c r="R1376">
        <v>3</v>
      </c>
      <c r="S1376" t="s">
        <v>132</v>
      </c>
      <c r="T1376" t="s">
        <v>36</v>
      </c>
      <c r="U1376">
        <v>3.3770181017612526E-2</v>
      </c>
      <c r="V1376" s="14">
        <v>13.3</v>
      </c>
      <c r="W1376" s="15">
        <v>818.19799999999998</v>
      </c>
      <c r="X1376" s="15">
        <v>504.44940000000003</v>
      </c>
      <c r="Y1376" s="15">
        <f t="shared" si="190"/>
        <v>0.61653707293344651</v>
      </c>
      <c r="Z1376" s="12">
        <f t="shared" si="191"/>
        <v>8.1999430700148395</v>
      </c>
      <c r="AA1376">
        <v>5.4672183830724066</v>
      </c>
      <c r="AB1376">
        <f t="shared" si="192"/>
        <v>0.66673857810850778</v>
      </c>
      <c r="AC1376">
        <f t="shared" si="193"/>
        <v>1.4998382167069624</v>
      </c>
      <c r="AD1376">
        <f t="shared" si="194"/>
        <v>5.0649808075327284E-2</v>
      </c>
      <c r="AE1376">
        <v>995</v>
      </c>
      <c r="AF1376">
        <f t="shared" si="195"/>
        <v>5.0904329723947018E-5</v>
      </c>
      <c r="AG1376">
        <v>2000</v>
      </c>
      <c r="AH1376">
        <v>10.497999999999999</v>
      </c>
      <c r="AI1376">
        <f t="shared" si="196"/>
        <v>9.6979100255185791E-3</v>
      </c>
      <c r="AJ1376">
        <f t="shared" si="197"/>
        <v>1.1412837544372605E-4</v>
      </c>
    </row>
    <row r="1377" spans="1:36" ht="16">
      <c r="A1377" t="s">
        <v>131</v>
      </c>
      <c r="B1377" t="s">
        <v>132</v>
      </c>
      <c r="C1377" t="s">
        <v>13</v>
      </c>
      <c r="D1377" t="s">
        <v>14</v>
      </c>
      <c r="E1377">
        <v>28</v>
      </c>
      <c r="F1377">
        <v>2.5299999999999998</v>
      </c>
      <c r="G1377">
        <v>2218.5</v>
      </c>
      <c r="H1377" t="s">
        <v>37</v>
      </c>
      <c r="I1377">
        <v>7.2977939999999997</v>
      </c>
      <c r="J1377">
        <v>1.1136473766712467</v>
      </c>
      <c r="K1377" s="13">
        <f t="shared" si="189"/>
        <v>1.2045789132715277</v>
      </c>
      <c r="M1377" t="s">
        <v>151</v>
      </c>
      <c r="N1377" t="s">
        <v>152</v>
      </c>
      <c r="O1377" t="s">
        <v>148</v>
      </c>
      <c r="P1377" t="s">
        <v>154</v>
      </c>
      <c r="Q1377">
        <v>4</v>
      </c>
      <c r="R1377">
        <v>3</v>
      </c>
      <c r="S1377" t="s">
        <v>132</v>
      </c>
      <c r="T1377" t="s">
        <v>37</v>
      </c>
      <c r="U1377">
        <v>0.1833445450097847</v>
      </c>
      <c r="V1377" s="14">
        <v>13.3</v>
      </c>
      <c r="W1377" s="15">
        <v>818.19799999999998</v>
      </c>
      <c r="X1377" s="15">
        <v>504.44940000000003</v>
      </c>
      <c r="Y1377" s="15">
        <f t="shared" si="190"/>
        <v>0.61653707293344651</v>
      </c>
      <c r="Z1377" s="12">
        <f t="shared" si="191"/>
        <v>8.1999430700148395</v>
      </c>
      <c r="AA1377">
        <v>5.4672183830724066</v>
      </c>
      <c r="AB1377">
        <f t="shared" si="192"/>
        <v>0.66673857810850778</v>
      </c>
      <c r="AC1377">
        <f t="shared" si="193"/>
        <v>1.4998382167069624</v>
      </c>
      <c r="AD1377">
        <f t="shared" si="194"/>
        <v>0.2749871554304249</v>
      </c>
      <c r="AE1377">
        <v>995</v>
      </c>
      <c r="AF1377">
        <f t="shared" si="195"/>
        <v>2.7636900043258783E-4</v>
      </c>
      <c r="AG1377">
        <v>2000</v>
      </c>
      <c r="AH1377">
        <v>10.497999999999999</v>
      </c>
      <c r="AI1377">
        <f t="shared" si="196"/>
        <v>5.2651743271592277E-2</v>
      </c>
      <c r="AJ1377">
        <f t="shared" si="197"/>
        <v>6.3423179691946094E-4</v>
      </c>
    </row>
    <row r="1378" spans="1:36" ht="16">
      <c r="A1378" t="s">
        <v>131</v>
      </c>
      <c r="B1378" t="s">
        <v>132</v>
      </c>
      <c r="C1378" t="s">
        <v>13</v>
      </c>
      <c r="D1378" t="s">
        <v>14</v>
      </c>
      <c r="E1378">
        <v>29</v>
      </c>
      <c r="F1378">
        <v>3.302</v>
      </c>
      <c r="G1378">
        <v>2227.6999999999998</v>
      </c>
      <c r="H1378" t="s">
        <v>38</v>
      </c>
      <c r="I1378">
        <v>-10.864555200000002</v>
      </c>
      <c r="J1378">
        <v>1.0937870947046611</v>
      </c>
      <c r="K1378" s="13">
        <f t="shared" si="189"/>
        <v>1.1831164014036026</v>
      </c>
      <c r="M1378" t="s">
        <v>151</v>
      </c>
      <c r="N1378" t="s">
        <v>152</v>
      </c>
      <c r="O1378" t="s">
        <v>148</v>
      </c>
      <c r="P1378" t="s">
        <v>154</v>
      </c>
      <c r="Q1378">
        <v>4</v>
      </c>
      <c r="R1378">
        <v>3</v>
      </c>
      <c r="S1378" t="s">
        <v>132</v>
      </c>
      <c r="T1378" t="s">
        <v>38</v>
      </c>
      <c r="U1378">
        <v>0.23928999510763205</v>
      </c>
      <c r="V1378" s="14">
        <v>13.3</v>
      </c>
      <c r="W1378" s="15">
        <v>818.19799999999998</v>
      </c>
      <c r="X1378" s="15">
        <v>504.44940000000003</v>
      </c>
      <c r="Y1378" s="15">
        <f t="shared" si="190"/>
        <v>0.61653707293344651</v>
      </c>
      <c r="Z1378" s="12">
        <f t="shared" si="191"/>
        <v>8.1999430700148395</v>
      </c>
      <c r="AA1378">
        <v>5.4672183830724066</v>
      </c>
      <c r="AB1378">
        <f t="shared" si="192"/>
        <v>0.66673857810850778</v>
      </c>
      <c r="AC1378">
        <f t="shared" si="193"/>
        <v>1.4998382167069624</v>
      </c>
      <c r="AD1378">
        <f t="shared" si="194"/>
        <v>0.35889627953804859</v>
      </c>
      <c r="AE1378">
        <v>995</v>
      </c>
      <c r="AF1378">
        <f t="shared" si="195"/>
        <v>3.6069977843019961E-4</v>
      </c>
      <c r="AG1378">
        <v>2000</v>
      </c>
      <c r="AH1378">
        <v>10.497999999999999</v>
      </c>
      <c r="AI1378">
        <f t="shared" si="196"/>
        <v>6.871780880742992E-2</v>
      </c>
      <c r="AJ1378">
        <f t="shared" si="197"/>
        <v>8.1301166668587273E-4</v>
      </c>
    </row>
    <row r="1379" spans="1:36" ht="16">
      <c r="A1379" t="s">
        <v>131</v>
      </c>
      <c r="B1379" t="s">
        <v>132</v>
      </c>
      <c r="C1379" t="s">
        <v>13</v>
      </c>
      <c r="D1379" t="s">
        <v>14</v>
      </c>
      <c r="E1379">
        <v>30</v>
      </c>
      <c r="F1379">
        <v>0.26400000000000001</v>
      </c>
      <c r="G1379">
        <v>2244.5</v>
      </c>
      <c r="I1379">
        <v>-18.441556800000001</v>
      </c>
      <c r="J1379">
        <v>1.0854993880270065</v>
      </c>
      <c r="K1379" s="13">
        <f t="shared" si="189"/>
        <v>1.1741598751299784</v>
      </c>
      <c r="M1379" t="s">
        <v>151</v>
      </c>
      <c r="N1379" t="s">
        <v>152</v>
      </c>
      <c r="O1379" t="s">
        <v>148</v>
      </c>
      <c r="P1379" t="s">
        <v>154</v>
      </c>
      <c r="Q1379">
        <v>4</v>
      </c>
      <c r="R1379">
        <v>3</v>
      </c>
      <c r="S1379" t="s">
        <v>132</v>
      </c>
      <c r="U1379">
        <v>1.9131604696673188E-2</v>
      </c>
      <c r="V1379" s="14">
        <v>13.3</v>
      </c>
      <c r="W1379" s="15">
        <v>818.19799999999998</v>
      </c>
      <c r="X1379" s="15">
        <v>504.44940000000003</v>
      </c>
      <c r="Y1379" s="15">
        <f t="shared" si="190"/>
        <v>0.61653707293344651</v>
      </c>
      <c r="Z1379" s="12">
        <f t="shared" si="191"/>
        <v>8.1999430700148395</v>
      </c>
      <c r="AA1379">
        <v>5.4672183830724066</v>
      </c>
      <c r="AB1379">
        <f t="shared" si="192"/>
        <v>0.66673857810850778</v>
      </c>
      <c r="AC1379">
        <f t="shared" si="193"/>
        <v>1.4998382167069624</v>
      </c>
      <c r="AD1379">
        <f t="shared" si="194"/>
        <v>2.8694311871000858E-2</v>
      </c>
      <c r="AE1379">
        <v>995</v>
      </c>
      <c r="AF1379">
        <f t="shared" si="195"/>
        <v>2.8838504392965685E-5</v>
      </c>
      <c r="AG1379">
        <v>2000</v>
      </c>
      <c r="AH1379">
        <v>10.497999999999999</v>
      </c>
      <c r="AI1379">
        <f t="shared" si="196"/>
        <v>5.4940949500791939E-3</v>
      </c>
      <c r="AJ1379">
        <f t="shared" si="197"/>
        <v>6.4509458405372325E-5</v>
      </c>
    </row>
    <row r="1380" spans="1:36" ht="16">
      <c r="A1380" t="s">
        <v>131</v>
      </c>
      <c r="B1380" t="s">
        <v>132</v>
      </c>
      <c r="C1380" t="s">
        <v>13</v>
      </c>
      <c r="D1380" t="s">
        <v>14</v>
      </c>
      <c r="E1380">
        <v>31</v>
      </c>
      <c r="F1380">
        <v>1.7629999999999999</v>
      </c>
      <c r="G1380">
        <v>2255.9</v>
      </c>
      <c r="H1380" t="s">
        <v>40</v>
      </c>
      <c r="I1380">
        <v>-16.102051999999997</v>
      </c>
      <c r="J1380">
        <v>1.0880584811338401</v>
      </c>
      <c r="K1380" s="13">
        <f t="shared" si="189"/>
        <v>1.1769255006474899</v>
      </c>
      <c r="M1380" t="s">
        <v>151</v>
      </c>
      <c r="N1380" t="s">
        <v>152</v>
      </c>
      <c r="O1380" t="s">
        <v>148</v>
      </c>
      <c r="P1380" t="s">
        <v>154</v>
      </c>
      <c r="Q1380">
        <v>4</v>
      </c>
      <c r="R1380">
        <v>3</v>
      </c>
      <c r="S1380" t="s">
        <v>132</v>
      </c>
      <c r="T1380" t="s">
        <v>40</v>
      </c>
      <c r="U1380">
        <v>0.12776143590998043</v>
      </c>
      <c r="V1380" s="14">
        <v>13.3</v>
      </c>
      <c r="W1380" s="15">
        <v>818.19799999999998</v>
      </c>
      <c r="X1380" s="15">
        <v>504.44940000000003</v>
      </c>
      <c r="Y1380" s="15">
        <f t="shared" si="190"/>
        <v>0.61653707293344651</v>
      </c>
      <c r="Z1380" s="12">
        <f t="shared" si="191"/>
        <v>8.1999430700148395</v>
      </c>
      <c r="AA1380">
        <v>5.4672183830724066</v>
      </c>
      <c r="AB1380">
        <f t="shared" si="192"/>
        <v>0.66673857810850778</v>
      </c>
      <c r="AC1380">
        <f t="shared" si="193"/>
        <v>1.4998382167069624</v>
      </c>
      <c r="AD1380">
        <f t="shared" si="194"/>
        <v>0.1916214841991459</v>
      </c>
      <c r="AE1380">
        <v>995</v>
      </c>
      <c r="AF1380">
        <f t="shared" si="195"/>
        <v>1.9258440623029738E-4</v>
      </c>
      <c r="AG1380">
        <v>2000</v>
      </c>
      <c r="AH1380">
        <v>10.497999999999999</v>
      </c>
      <c r="AI1380">
        <f t="shared" si="196"/>
        <v>3.6689732564354621E-2</v>
      </c>
      <c r="AJ1380">
        <f t="shared" si="197"/>
        <v>4.3181081866925579E-4</v>
      </c>
    </row>
    <row r="1381" spans="1:36" ht="16">
      <c r="A1381" t="s">
        <v>131</v>
      </c>
      <c r="B1381" t="s">
        <v>132</v>
      </c>
      <c r="C1381" t="s">
        <v>13</v>
      </c>
      <c r="D1381" t="s">
        <v>14</v>
      </c>
      <c r="E1381">
        <v>32</v>
      </c>
      <c r="F1381">
        <v>0.56799999999999995</v>
      </c>
      <c r="G1381">
        <v>2265.8000000000002</v>
      </c>
      <c r="I1381">
        <v>-24.875674800000002</v>
      </c>
      <c r="J1381">
        <v>1.078460674221434</v>
      </c>
      <c r="K1381" s="13">
        <f t="shared" si="189"/>
        <v>1.1665530394363575</v>
      </c>
      <c r="M1381" t="s">
        <v>151</v>
      </c>
      <c r="N1381" t="s">
        <v>152</v>
      </c>
      <c r="O1381" t="s">
        <v>148</v>
      </c>
      <c r="P1381" t="s">
        <v>154</v>
      </c>
      <c r="Q1381">
        <v>4</v>
      </c>
      <c r="R1381">
        <v>3</v>
      </c>
      <c r="S1381" t="s">
        <v>132</v>
      </c>
      <c r="U1381">
        <v>4.1161937377690798E-2</v>
      </c>
      <c r="V1381" s="14">
        <v>13.3</v>
      </c>
      <c r="W1381" s="15">
        <v>818.19799999999998</v>
      </c>
      <c r="X1381" s="15">
        <v>504.44940000000003</v>
      </c>
      <c r="Y1381" s="15">
        <f t="shared" si="190"/>
        <v>0.61653707293344651</v>
      </c>
      <c r="Z1381" s="12">
        <f t="shared" si="191"/>
        <v>8.1999430700148395</v>
      </c>
      <c r="AA1381">
        <v>5.4672183830724066</v>
      </c>
      <c r="AB1381">
        <f t="shared" si="192"/>
        <v>0.66673857810850778</v>
      </c>
      <c r="AC1381">
        <f t="shared" si="193"/>
        <v>1.4998382167069624</v>
      </c>
      <c r="AD1381">
        <f t="shared" si="194"/>
        <v>6.1736246752759426E-2</v>
      </c>
      <c r="AE1381">
        <v>995</v>
      </c>
      <c r="AF1381">
        <f t="shared" si="195"/>
        <v>6.204647914850193E-5</v>
      </c>
      <c r="AG1381">
        <v>2000</v>
      </c>
      <c r="AH1381">
        <v>10.497999999999999</v>
      </c>
      <c r="AI1381">
        <f t="shared" si="196"/>
        <v>1.1820628528958264E-2</v>
      </c>
      <c r="AJ1381">
        <f t="shared" si="197"/>
        <v>1.3789390138504382E-4</v>
      </c>
    </row>
    <row r="1382" spans="1:36" ht="16">
      <c r="A1382" t="s">
        <v>131</v>
      </c>
      <c r="B1382" t="s">
        <v>132</v>
      </c>
      <c r="C1382" t="s">
        <v>13</v>
      </c>
      <c r="D1382" t="s">
        <v>14</v>
      </c>
      <c r="E1382">
        <v>33</v>
      </c>
      <c r="F1382">
        <v>0.433</v>
      </c>
      <c r="G1382">
        <v>2315.9</v>
      </c>
      <c r="I1382">
        <v>-20.356918399999998</v>
      </c>
      <c r="J1382">
        <v>1.08340415004614</v>
      </c>
      <c r="K1382" s="13">
        <f t="shared" si="189"/>
        <v>1.1718955316092481</v>
      </c>
      <c r="M1382" t="s">
        <v>151</v>
      </c>
      <c r="N1382" t="s">
        <v>152</v>
      </c>
      <c r="O1382" t="s">
        <v>148</v>
      </c>
      <c r="P1382" t="s">
        <v>154</v>
      </c>
      <c r="Q1382">
        <v>4</v>
      </c>
      <c r="R1382">
        <v>3</v>
      </c>
      <c r="S1382" t="s">
        <v>132</v>
      </c>
      <c r="U1382">
        <v>3.1378730430528377E-2</v>
      </c>
      <c r="V1382" s="14">
        <v>13.3</v>
      </c>
      <c r="W1382" s="15">
        <v>818.19799999999998</v>
      </c>
      <c r="X1382" s="15">
        <v>504.44940000000003</v>
      </c>
      <c r="Y1382" s="15">
        <f t="shared" si="190"/>
        <v>0.61653707293344651</v>
      </c>
      <c r="Z1382" s="12">
        <f t="shared" si="191"/>
        <v>8.1999430700148395</v>
      </c>
      <c r="AA1382">
        <v>5.4672183830724066</v>
      </c>
      <c r="AB1382">
        <f t="shared" si="192"/>
        <v>0.66673857810850778</v>
      </c>
      <c r="AC1382">
        <f t="shared" si="193"/>
        <v>1.4998382167069624</v>
      </c>
      <c r="AD1382">
        <f t="shared" si="194"/>
        <v>4.7063019091452177E-2</v>
      </c>
      <c r="AE1382">
        <v>995</v>
      </c>
      <c r="AF1382">
        <f t="shared" si="195"/>
        <v>4.7299516674826311E-5</v>
      </c>
      <c r="AG1382">
        <v>2000</v>
      </c>
      <c r="AH1382">
        <v>10.497999999999999</v>
      </c>
      <c r="AI1382">
        <f t="shared" si="196"/>
        <v>9.0111481567586808E-3</v>
      </c>
      <c r="AJ1382">
        <f t="shared" si="197"/>
        <v>1.0560124259574411E-4</v>
      </c>
    </row>
    <row r="1383" spans="1:36" ht="16">
      <c r="A1383" t="s">
        <v>131</v>
      </c>
      <c r="B1383" t="s">
        <v>132</v>
      </c>
      <c r="C1383" t="s">
        <v>13</v>
      </c>
      <c r="D1383" t="s">
        <v>14</v>
      </c>
      <c r="E1383">
        <v>34</v>
      </c>
      <c r="F1383">
        <v>1.659</v>
      </c>
      <c r="G1383">
        <v>2322.8000000000002</v>
      </c>
      <c r="I1383">
        <v>1.3933752000000001</v>
      </c>
      <c r="J1383">
        <v>1.1071918500090006</v>
      </c>
      <c r="K1383" s="13">
        <f t="shared" si="189"/>
        <v>1.1976026636762698</v>
      </c>
      <c r="M1383" t="s">
        <v>151</v>
      </c>
      <c r="N1383" t="s">
        <v>152</v>
      </c>
      <c r="O1383" t="s">
        <v>148</v>
      </c>
      <c r="P1383" t="s">
        <v>154</v>
      </c>
      <c r="Q1383">
        <v>4</v>
      </c>
      <c r="R1383">
        <v>3</v>
      </c>
      <c r="S1383" t="s">
        <v>132</v>
      </c>
      <c r="U1383">
        <v>0.12022474315068493</v>
      </c>
      <c r="V1383" s="14">
        <v>13.3</v>
      </c>
      <c r="W1383" s="15">
        <v>818.19799999999998</v>
      </c>
      <c r="X1383" s="15">
        <v>504.44940000000003</v>
      </c>
      <c r="Y1383" s="15">
        <f t="shared" si="190"/>
        <v>0.61653707293344651</v>
      </c>
      <c r="Z1383" s="12">
        <f t="shared" si="191"/>
        <v>8.1999430700148395</v>
      </c>
      <c r="AA1383">
        <v>5.4672183830724066</v>
      </c>
      <c r="AB1383">
        <f t="shared" si="192"/>
        <v>0.66673857810850778</v>
      </c>
      <c r="AC1383">
        <f t="shared" si="193"/>
        <v>1.4998382167069624</v>
      </c>
      <c r="AD1383">
        <f t="shared" si="194"/>
        <v>0.18031766437117588</v>
      </c>
      <c r="AE1383">
        <v>995</v>
      </c>
      <c r="AF1383">
        <f t="shared" si="195"/>
        <v>1.8122378328761397E-4</v>
      </c>
      <c r="AG1383">
        <v>2000</v>
      </c>
      <c r="AH1383">
        <v>10.497999999999999</v>
      </c>
      <c r="AI1383">
        <f t="shared" si="196"/>
        <v>3.452539212947494E-2</v>
      </c>
      <c r="AJ1383">
        <f t="shared" si="197"/>
        <v>4.1347701578726905E-4</v>
      </c>
    </row>
    <row r="1384" spans="1:36" ht="16">
      <c r="A1384" t="s">
        <v>131</v>
      </c>
      <c r="B1384" t="s">
        <v>132</v>
      </c>
      <c r="C1384" t="s">
        <v>13</v>
      </c>
      <c r="D1384" t="s">
        <v>14</v>
      </c>
      <c r="E1384">
        <v>35</v>
      </c>
      <c r="F1384">
        <v>1.512</v>
      </c>
      <c r="G1384">
        <v>2416.6999999999998</v>
      </c>
      <c r="H1384" t="s">
        <v>42</v>
      </c>
      <c r="I1384">
        <v>-14.750935200000001</v>
      </c>
      <c r="J1384">
        <v>1.0895363548163721</v>
      </c>
      <c r="K1384" s="13">
        <f t="shared" si="189"/>
        <v>1.1785226412644201</v>
      </c>
      <c r="M1384" t="s">
        <v>151</v>
      </c>
      <c r="N1384" t="s">
        <v>152</v>
      </c>
      <c r="O1384" t="s">
        <v>148</v>
      </c>
      <c r="P1384" t="s">
        <v>154</v>
      </c>
      <c r="Q1384">
        <v>4</v>
      </c>
      <c r="R1384">
        <v>3</v>
      </c>
      <c r="S1384" t="s">
        <v>132</v>
      </c>
      <c r="T1384" t="s">
        <v>42</v>
      </c>
      <c r="U1384">
        <v>0.10957191780821918</v>
      </c>
      <c r="V1384" s="14">
        <v>13.3</v>
      </c>
      <c r="W1384" s="15">
        <v>818.19799999999998</v>
      </c>
      <c r="X1384" s="15">
        <v>504.44940000000003</v>
      </c>
      <c r="Y1384" s="15">
        <f t="shared" si="190"/>
        <v>0.61653707293344651</v>
      </c>
      <c r="Z1384" s="12">
        <f t="shared" si="191"/>
        <v>8.1999430700148395</v>
      </c>
      <c r="AA1384">
        <v>5.4672183830724066</v>
      </c>
      <c r="AB1384">
        <f t="shared" si="192"/>
        <v>0.66673857810850778</v>
      </c>
      <c r="AC1384">
        <f t="shared" si="193"/>
        <v>1.4998382167069624</v>
      </c>
      <c r="AD1384">
        <f t="shared" si="194"/>
        <v>0.1643401498066413</v>
      </c>
      <c r="AE1384">
        <v>995</v>
      </c>
      <c r="AF1384">
        <f t="shared" si="195"/>
        <v>1.6516597970516714E-4</v>
      </c>
      <c r="AG1384">
        <v>2000</v>
      </c>
      <c r="AH1384">
        <v>10.497999999999999</v>
      </c>
      <c r="AI1384">
        <f t="shared" si="196"/>
        <v>3.1466180168635387E-2</v>
      </c>
      <c r="AJ1384">
        <f t="shared" si="197"/>
        <v>3.7083605762842291E-4</v>
      </c>
    </row>
    <row r="1385" spans="1:36" ht="16">
      <c r="A1385" t="s">
        <v>131</v>
      </c>
      <c r="B1385" t="s">
        <v>132</v>
      </c>
      <c r="C1385" t="s">
        <v>13</v>
      </c>
      <c r="D1385" t="s">
        <v>14</v>
      </c>
      <c r="E1385">
        <v>36</v>
      </c>
      <c r="F1385">
        <v>75.442999999999998</v>
      </c>
      <c r="G1385">
        <v>2434.9</v>
      </c>
      <c r="H1385" t="s">
        <v>43</v>
      </c>
      <c r="I1385">
        <v>-29.9836256</v>
      </c>
      <c r="J1385">
        <v>1.0728720304320101</v>
      </c>
      <c r="K1385" s="13">
        <f t="shared" si="189"/>
        <v>1.1605132515574474</v>
      </c>
      <c r="M1385" t="s">
        <v>151</v>
      </c>
      <c r="N1385" t="s">
        <v>152</v>
      </c>
      <c r="O1385" t="s">
        <v>148</v>
      </c>
      <c r="P1385" t="s">
        <v>154</v>
      </c>
      <c r="Q1385">
        <v>4</v>
      </c>
      <c r="R1385">
        <v>3</v>
      </c>
      <c r="S1385" t="s">
        <v>132</v>
      </c>
      <c r="T1385" t="s">
        <v>43</v>
      </c>
      <c r="U1385">
        <v>5.4672183830724066</v>
      </c>
      <c r="V1385" s="14">
        <v>13.3</v>
      </c>
      <c r="W1385" s="15">
        <v>818.19799999999998</v>
      </c>
      <c r="X1385" s="15">
        <v>504.44940000000003</v>
      </c>
      <c r="Y1385" s="15">
        <f t="shared" si="190"/>
        <v>0.61653707293344651</v>
      </c>
      <c r="Z1385" s="12">
        <f t="shared" si="191"/>
        <v>8.1999430700148395</v>
      </c>
      <c r="AA1385">
        <v>5.4672183830724066</v>
      </c>
      <c r="AB1385">
        <f t="shared" si="192"/>
        <v>0.66673857810850778</v>
      </c>
      <c r="AC1385">
        <f t="shared" si="193"/>
        <v>1.4998382167069624</v>
      </c>
      <c r="AD1385">
        <f t="shared" si="194"/>
        <v>8.1999430700148412</v>
      </c>
      <c r="AE1385">
        <v>995</v>
      </c>
      <c r="AF1385">
        <f t="shared" si="195"/>
        <v>8.2411488140852682E-3</v>
      </c>
      <c r="AG1385">
        <v>2000</v>
      </c>
      <c r="AH1385">
        <v>10.497999999999999</v>
      </c>
      <c r="AI1385">
        <f t="shared" si="196"/>
        <v>1.5700416868137299</v>
      </c>
      <c r="AJ1385">
        <f t="shared" si="197"/>
        <v>1.8220541830449414E-2</v>
      </c>
    </row>
    <row r="1386" spans="1:36" ht="16">
      <c r="A1386" t="s">
        <v>131</v>
      </c>
      <c r="B1386" t="s">
        <v>132</v>
      </c>
      <c r="C1386" t="s">
        <v>13</v>
      </c>
      <c r="D1386" t="s">
        <v>14</v>
      </c>
      <c r="E1386">
        <v>37</v>
      </c>
      <c r="F1386">
        <v>0.20899999999999999</v>
      </c>
      <c r="G1386">
        <v>2505.3000000000002</v>
      </c>
      <c r="I1386">
        <v>-21.802076</v>
      </c>
      <c r="J1386">
        <v>1.0818232153411453</v>
      </c>
      <c r="K1386" s="13">
        <f t="shared" si="189"/>
        <v>1.1701869953211259</v>
      </c>
      <c r="M1386" t="s">
        <v>151</v>
      </c>
      <c r="N1386" t="s">
        <v>152</v>
      </c>
      <c r="O1386" t="s">
        <v>148</v>
      </c>
      <c r="P1386" t="s">
        <v>154</v>
      </c>
      <c r="Q1386">
        <v>4</v>
      </c>
      <c r="R1386">
        <v>3</v>
      </c>
      <c r="S1386" t="s">
        <v>132</v>
      </c>
      <c r="U1386">
        <v>1.5145853718199606E-2</v>
      </c>
      <c r="V1386" s="14">
        <v>13.3</v>
      </c>
      <c r="W1386" s="15">
        <v>818.19799999999998</v>
      </c>
      <c r="X1386" s="15">
        <v>504.44940000000003</v>
      </c>
      <c r="Y1386" s="15">
        <f t="shared" si="190"/>
        <v>0.61653707293344651</v>
      </c>
      <c r="Z1386" s="12">
        <f t="shared" si="191"/>
        <v>8.1999430700148395</v>
      </c>
      <c r="AA1386">
        <v>5.4672183830724066</v>
      </c>
      <c r="AB1386">
        <f t="shared" si="192"/>
        <v>0.66673857810850778</v>
      </c>
      <c r="AC1386">
        <f t="shared" si="193"/>
        <v>1.4998382167069624</v>
      </c>
      <c r="AD1386">
        <f t="shared" si="194"/>
        <v>2.2716330231209014E-2</v>
      </c>
      <c r="AE1386">
        <v>995</v>
      </c>
      <c r="AF1386">
        <f t="shared" si="195"/>
        <v>2.2830482644431169E-5</v>
      </c>
      <c r="AG1386">
        <v>2000</v>
      </c>
      <c r="AH1386">
        <v>10.497999999999999</v>
      </c>
      <c r="AI1386">
        <f t="shared" si="196"/>
        <v>4.3494918354793615E-3</v>
      </c>
      <c r="AJ1386">
        <f t="shared" si="197"/>
        <v>5.0897187821333624E-5</v>
      </c>
    </row>
    <row r="1387" spans="1:36" ht="16">
      <c r="A1387" t="s">
        <v>131</v>
      </c>
      <c r="B1387" t="s">
        <v>132</v>
      </c>
      <c r="C1387" t="s">
        <v>13</v>
      </c>
      <c r="D1387" t="s">
        <v>14</v>
      </c>
      <c r="E1387">
        <v>38</v>
      </c>
      <c r="F1387">
        <v>0.36</v>
      </c>
      <c r="G1387">
        <v>2601.4</v>
      </c>
      <c r="H1387" t="s">
        <v>46</v>
      </c>
      <c r="I1387">
        <v>-18.716961999999999</v>
      </c>
      <c r="J1387">
        <v>1.0851981243022624</v>
      </c>
      <c r="K1387" s="13">
        <f t="shared" si="189"/>
        <v>1.1738342970529956</v>
      </c>
      <c r="M1387" t="s">
        <v>151</v>
      </c>
      <c r="N1387" t="s">
        <v>152</v>
      </c>
      <c r="O1387" t="s">
        <v>148</v>
      </c>
      <c r="P1387" t="s">
        <v>154</v>
      </c>
      <c r="Q1387">
        <v>4</v>
      </c>
      <c r="R1387">
        <v>3</v>
      </c>
      <c r="S1387" t="s">
        <v>132</v>
      </c>
      <c r="T1387" t="s">
        <v>46</v>
      </c>
      <c r="U1387">
        <v>2.6088551859099803E-2</v>
      </c>
      <c r="V1387" s="14">
        <v>13.3</v>
      </c>
      <c r="W1387" s="15">
        <v>818.19799999999998</v>
      </c>
      <c r="X1387" s="15">
        <v>504.44940000000003</v>
      </c>
      <c r="Y1387" s="15">
        <f t="shared" si="190"/>
        <v>0.61653707293344651</v>
      </c>
      <c r="Z1387" s="12">
        <f t="shared" si="191"/>
        <v>8.1999430700148395</v>
      </c>
      <c r="AA1387">
        <v>5.4672183830724066</v>
      </c>
      <c r="AB1387">
        <f t="shared" si="192"/>
        <v>0.66673857810850778</v>
      </c>
      <c r="AC1387">
        <f t="shared" si="193"/>
        <v>1.4998382167069624</v>
      </c>
      <c r="AD1387">
        <f t="shared" si="194"/>
        <v>3.9128607096819354E-2</v>
      </c>
      <c r="AE1387">
        <v>995</v>
      </c>
      <c r="AF1387">
        <f t="shared" si="195"/>
        <v>3.9325233263135032E-5</v>
      </c>
      <c r="AG1387">
        <v>2000</v>
      </c>
      <c r="AH1387">
        <v>10.497999999999999</v>
      </c>
      <c r="AI1387">
        <f t="shared" si="196"/>
        <v>7.4919476591989009E-3</v>
      </c>
      <c r="AJ1387">
        <f t="shared" si="197"/>
        <v>8.7943051140935773E-5</v>
      </c>
    </row>
    <row r="1388" spans="1:36" ht="16">
      <c r="A1388" t="s">
        <v>131</v>
      </c>
      <c r="B1388" t="s">
        <v>132</v>
      </c>
      <c r="C1388" t="s">
        <v>13</v>
      </c>
      <c r="D1388" t="s">
        <v>14</v>
      </c>
      <c r="E1388">
        <v>39</v>
      </c>
      <c r="F1388">
        <v>0.20100000000000001</v>
      </c>
      <c r="G1388">
        <v>2720.3</v>
      </c>
      <c r="I1388">
        <v>-22.487230400000001</v>
      </c>
      <c r="J1388">
        <v>1.0810736708699342</v>
      </c>
      <c r="K1388" s="13">
        <f t="shared" si="189"/>
        <v>1.1693769514977053</v>
      </c>
      <c r="M1388" t="s">
        <v>151</v>
      </c>
      <c r="N1388" t="s">
        <v>152</v>
      </c>
      <c r="O1388" t="s">
        <v>148</v>
      </c>
      <c r="P1388" t="s">
        <v>154</v>
      </c>
      <c r="Q1388">
        <v>4</v>
      </c>
      <c r="R1388">
        <v>3</v>
      </c>
      <c r="S1388" t="s">
        <v>132</v>
      </c>
      <c r="U1388">
        <v>1.4566108121330724E-2</v>
      </c>
      <c r="V1388" s="14">
        <v>13.3</v>
      </c>
      <c r="W1388" s="15">
        <v>818.19799999999998</v>
      </c>
      <c r="X1388" s="15">
        <v>504.44940000000003</v>
      </c>
      <c r="Y1388" s="15">
        <f t="shared" si="190"/>
        <v>0.61653707293344651</v>
      </c>
      <c r="Z1388" s="12">
        <f t="shared" si="191"/>
        <v>8.1999430700148395</v>
      </c>
      <c r="AA1388">
        <v>5.4672183830724066</v>
      </c>
      <c r="AB1388">
        <f t="shared" si="192"/>
        <v>0.66673857810850778</v>
      </c>
      <c r="AC1388">
        <f t="shared" si="193"/>
        <v>1.4998382167069624</v>
      </c>
      <c r="AD1388">
        <f t="shared" si="194"/>
        <v>2.1846805629057477E-2</v>
      </c>
      <c r="AE1388">
        <v>995</v>
      </c>
      <c r="AF1388">
        <f t="shared" si="195"/>
        <v>2.1956588571917062E-5</v>
      </c>
      <c r="AG1388">
        <v>2000</v>
      </c>
      <c r="AH1388">
        <v>10.497999999999999</v>
      </c>
      <c r="AI1388">
        <f t="shared" si="196"/>
        <v>4.1830041097193869E-3</v>
      </c>
      <c r="AJ1388">
        <f t="shared" si="197"/>
        <v>4.8915085939260288E-5</v>
      </c>
    </row>
    <row r="1389" spans="1:36" ht="16">
      <c r="A1389" t="s">
        <v>131</v>
      </c>
      <c r="B1389" t="s">
        <v>132</v>
      </c>
      <c r="C1389" t="s">
        <v>13</v>
      </c>
      <c r="D1389" t="s">
        <v>14</v>
      </c>
      <c r="E1389">
        <v>40</v>
      </c>
      <c r="F1389">
        <v>0.51700000000000002</v>
      </c>
      <c r="G1389">
        <v>2748.8</v>
      </c>
      <c r="I1389">
        <v>-28.099930800000003</v>
      </c>
      <c r="J1389">
        <v>1.0749330672484936</v>
      </c>
      <c r="K1389" s="13">
        <f t="shared" si="189"/>
        <v>1.1627406723614164</v>
      </c>
      <c r="M1389" t="s">
        <v>151</v>
      </c>
      <c r="N1389" t="s">
        <v>152</v>
      </c>
      <c r="O1389" t="s">
        <v>148</v>
      </c>
      <c r="P1389" t="s">
        <v>154</v>
      </c>
      <c r="Q1389">
        <v>4</v>
      </c>
      <c r="R1389">
        <v>3</v>
      </c>
      <c r="S1389" t="s">
        <v>132</v>
      </c>
      <c r="U1389">
        <v>3.7466059197651662E-2</v>
      </c>
      <c r="V1389" s="14">
        <v>13.3</v>
      </c>
      <c r="W1389" s="15">
        <v>818.19799999999998</v>
      </c>
      <c r="X1389" s="15">
        <v>504.44940000000003</v>
      </c>
      <c r="Y1389" s="15">
        <f t="shared" si="190"/>
        <v>0.61653707293344651</v>
      </c>
      <c r="Z1389" s="12">
        <f t="shared" si="191"/>
        <v>8.1999430700148395</v>
      </c>
      <c r="AA1389">
        <v>5.4672183830724066</v>
      </c>
      <c r="AB1389">
        <f t="shared" si="192"/>
        <v>0.66673857810850778</v>
      </c>
      <c r="AC1389">
        <f t="shared" si="193"/>
        <v>1.4998382167069624</v>
      </c>
      <c r="AD1389">
        <f t="shared" si="194"/>
        <v>5.6193027414043355E-2</v>
      </c>
      <c r="AE1389">
        <v>995</v>
      </c>
      <c r="AF1389">
        <f t="shared" si="195"/>
        <v>5.6475404436224477E-5</v>
      </c>
      <c r="AG1389">
        <v>2000</v>
      </c>
      <c r="AH1389">
        <v>10.497999999999999</v>
      </c>
      <c r="AI1389">
        <f t="shared" si="196"/>
        <v>1.0759269277238423E-2</v>
      </c>
      <c r="AJ1389">
        <f t="shared" si="197"/>
        <v>1.2510239993533735E-4</v>
      </c>
    </row>
    <row r="1390" spans="1:36" ht="16">
      <c r="A1390" t="s">
        <v>131</v>
      </c>
      <c r="B1390" t="s">
        <v>132</v>
      </c>
      <c r="C1390" t="s">
        <v>13</v>
      </c>
      <c r="D1390" t="s">
        <v>14</v>
      </c>
      <c r="E1390">
        <v>41</v>
      </c>
      <c r="F1390">
        <v>0.27</v>
      </c>
      <c r="G1390">
        <v>2766.7</v>
      </c>
      <c r="H1390" t="s">
        <v>53</v>
      </c>
      <c r="I1390">
        <v>-31.695552000000003</v>
      </c>
      <c r="J1390">
        <v>1.0709988588023778</v>
      </c>
      <c r="K1390" s="13">
        <f t="shared" si="189"/>
        <v>1.1584888553999593</v>
      </c>
      <c r="M1390" t="s">
        <v>151</v>
      </c>
      <c r="N1390" t="s">
        <v>152</v>
      </c>
      <c r="O1390" t="s">
        <v>148</v>
      </c>
      <c r="P1390" t="s">
        <v>154</v>
      </c>
      <c r="Q1390">
        <v>4</v>
      </c>
      <c r="R1390">
        <v>3</v>
      </c>
      <c r="S1390" t="s">
        <v>132</v>
      </c>
      <c r="T1390" t="s">
        <v>53</v>
      </c>
      <c r="U1390">
        <v>1.9566413894324852E-2</v>
      </c>
      <c r="V1390" s="14">
        <v>13.3</v>
      </c>
      <c r="W1390" s="15">
        <v>818.19799999999998</v>
      </c>
      <c r="X1390" s="15">
        <v>504.44940000000003</v>
      </c>
      <c r="Y1390" s="15">
        <f t="shared" si="190"/>
        <v>0.61653707293344651</v>
      </c>
      <c r="Z1390" s="12">
        <f t="shared" si="191"/>
        <v>8.1999430700148395</v>
      </c>
      <c r="AA1390">
        <v>5.4672183830724066</v>
      </c>
      <c r="AB1390">
        <f t="shared" si="192"/>
        <v>0.66673857810850778</v>
      </c>
      <c r="AC1390">
        <f t="shared" si="193"/>
        <v>1.4998382167069624</v>
      </c>
      <c r="AD1390">
        <f t="shared" si="194"/>
        <v>2.9346455322614515E-2</v>
      </c>
      <c r="AE1390">
        <v>995</v>
      </c>
      <c r="AF1390">
        <f t="shared" si="195"/>
        <v>2.9493924947351272E-5</v>
      </c>
      <c r="AG1390">
        <v>2000</v>
      </c>
      <c r="AH1390">
        <v>10.497999999999999</v>
      </c>
      <c r="AI1390">
        <f t="shared" si="196"/>
        <v>5.6189607443991761E-3</v>
      </c>
      <c r="AJ1390">
        <f t="shared" si="197"/>
        <v>6.509503401316304E-5</v>
      </c>
    </row>
    <row r="1391" spans="1:36" ht="16">
      <c r="A1391" t="s">
        <v>131</v>
      </c>
      <c r="B1391" t="s">
        <v>132</v>
      </c>
      <c r="C1391" t="s">
        <v>13</v>
      </c>
      <c r="D1391" t="s">
        <v>14</v>
      </c>
      <c r="E1391">
        <v>42</v>
      </c>
      <c r="F1391">
        <v>0.20100000000000001</v>
      </c>
      <c r="G1391">
        <v>2886.3</v>
      </c>
      <c r="I1391">
        <v>-33.365255999999995</v>
      </c>
      <c r="J1391">
        <v>1.0691718181380263</v>
      </c>
      <c r="K1391" s="13">
        <f t="shared" si="189"/>
        <v>1.1565143084107907</v>
      </c>
      <c r="M1391" t="s">
        <v>151</v>
      </c>
      <c r="N1391" t="s">
        <v>152</v>
      </c>
      <c r="O1391" t="s">
        <v>148</v>
      </c>
      <c r="P1391" t="s">
        <v>154</v>
      </c>
      <c r="Q1391">
        <v>4</v>
      </c>
      <c r="R1391">
        <v>3</v>
      </c>
      <c r="S1391" t="s">
        <v>132</v>
      </c>
      <c r="U1391">
        <v>1.4566108121330724E-2</v>
      </c>
      <c r="V1391" s="14">
        <v>13.3</v>
      </c>
      <c r="W1391" s="15">
        <v>818.19799999999998</v>
      </c>
      <c r="X1391" s="15">
        <v>504.44940000000003</v>
      </c>
      <c r="Y1391" s="15">
        <f t="shared" si="190"/>
        <v>0.61653707293344651</v>
      </c>
      <c r="Z1391" s="12">
        <f t="shared" si="191"/>
        <v>8.1999430700148395</v>
      </c>
      <c r="AA1391">
        <v>5.4672183830724066</v>
      </c>
      <c r="AB1391">
        <f t="shared" si="192"/>
        <v>0.66673857810850778</v>
      </c>
      <c r="AC1391">
        <f t="shared" si="193"/>
        <v>1.4998382167069624</v>
      </c>
      <c r="AD1391">
        <f t="shared" si="194"/>
        <v>2.1846805629057477E-2</v>
      </c>
      <c r="AE1391">
        <v>995</v>
      </c>
      <c r="AF1391">
        <f t="shared" si="195"/>
        <v>2.1956588571917062E-5</v>
      </c>
      <c r="AG1391">
        <v>2000</v>
      </c>
      <c r="AH1391">
        <v>10.497999999999999</v>
      </c>
      <c r="AI1391">
        <f t="shared" si="196"/>
        <v>4.1830041097193869E-3</v>
      </c>
      <c r="AJ1391">
        <f t="shared" si="197"/>
        <v>4.8377041050316122E-5</v>
      </c>
    </row>
    <row r="1392" spans="1:36" ht="16">
      <c r="A1392" t="s">
        <v>131</v>
      </c>
      <c r="B1392" t="s">
        <v>132</v>
      </c>
      <c r="C1392" t="s">
        <v>13</v>
      </c>
      <c r="D1392" t="s">
        <v>14</v>
      </c>
      <c r="E1392">
        <v>43</v>
      </c>
      <c r="F1392">
        <v>0.434</v>
      </c>
      <c r="G1392">
        <v>2938.7</v>
      </c>
      <c r="H1392" t="s">
        <v>54</v>
      </c>
      <c r="I1392">
        <v>-28.083617600000004</v>
      </c>
      <c r="J1392">
        <v>1.0749509158932149</v>
      </c>
      <c r="K1392" s="13">
        <f t="shared" si="189"/>
        <v>1.1627599618636753</v>
      </c>
      <c r="M1392" t="s">
        <v>151</v>
      </c>
      <c r="N1392" t="s">
        <v>152</v>
      </c>
      <c r="O1392" t="s">
        <v>148</v>
      </c>
      <c r="P1392" t="s">
        <v>154</v>
      </c>
      <c r="Q1392">
        <v>4</v>
      </c>
      <c r="R1392">
        <v>3</v>
      </c>
      <c r="S1392" t="s">
        <v>132</v>
      </c>
      <c r="T1392" t="s">
        <v>54</v>
      </c>
      <c r="U1392">
        <v>3.1451198630136984E-2</v>
      </c>
      <c r="V1392" s="14">
        <v>13.3</v>
      </c>
      <c r="W1392" s="15">
        <v>818.19799999999998</v>
      </c>
      <c r="X1392" s="15">
        <v>504.44940000000003</v>
      </c>
      <c r="Y1392" s="15">
        <f t="shared" si="190"/>
        <v>0.61653707293344651</v>
      </c>
      <c r="Z1392" s="12">
        <f t="shared" si="191"/>
        <v>8.1999430700148395</v>
      </c>
      <c r="AA1392">
        <v>5.4672183830724066</v>
      </c>
      <c r="AB1392">
        <f t="shared" si="192"/>
        <v>0.66673857810850778</v>
      </c>
      <c r="AC1392">
        <f t="shared" si="193"/>
        <v>1.4998382167069624</v>
      </c>
      <c r="AD1392">
        <f t="shared" si="194"/>
        <v>4.7171709666721115E-2</v>
      </c>
      <c r="AE1392">
        <v>995</v>
      </c>
      <c r="AF1392">
        <f t="shared" si="195"/>
        <v>4.7408753433890564E-5</v>
      </c>
      <c r="AG1392">
        <v>2000</v>
      </c>
      <c r="AH1392">
        <v>10.497999999999999</v>
      </c>
      <c r="AI1392">
        <f t="shared" si="196"/>
        <v>9.0319591224786756E-3</v>
      </c>
      <c r="AJ1392">
        <f t="shared" si="197"/>
        <v>1.0502000444807579E-4</v>
      </c>
    </row>
    <row r="1393" spans="1:36" ht="16">
      <c r="A1393" t="s">
        <v>131</v>
      </c>
      <c r="B1393" t="s">
        <v>132</v>
      </c>
      <c r="C1393" t="s">
        <v>13</v>
      </c>
      <c r="D1393" t="s">
        <v>14</v>
      </c>
      <c r="E1393">
        <v>44</v>
      </c>
      <c r="F1393">
        <v>0.33200000000000002</v>
      </c>
      <c r="G1393">
        <v>3368.9</v>
      </c>
      <c r="I1393">
        <v>-26.629823600000002</v>
      </c>
      <c r="J1393">
        <v>1.0765415192514871</v>
      </c>
      <c r="K1393" s="13">
        <f t="shared" si="189"/>
        <v>1.164478966684571</v>
      </c>
      <c r="M1393" t="s">
        <v>151</v>
      </c>
      <c r="N1393" t="s">
        <v>152</v>
      </c>
      <c r="O1393" t="s">
        <v>148</v>
      </c>
      <c r="P1393" t="s">
        <v>154</v>
      </c>
      <c r="Q1393">
        <v>4</v>
      </c>
      <c r="R1393">
        <v>3</v>
      </c>
      <c r="S1393" t="s">
        <v>132</v>
      </c>
      <c r="U1393">
        <v>2.4059442270058708E-2</v>
      </c>
      <c r="V1393" s="14">
        <v>13.3</v>
      </c>
      <c r="W1393" s="15">
        <v>818.19799999999998</v>
      </c>
      <c r="X1393" s="15">
        <v>504.44940000000003</v>
      </c>
      <c r="Y1393" s="15">
        <f t="shared" si="190"/>
        <v>0.61653707293344651</v>
      </c>
      <c r="Z1393" s="12">
        <f t="shared" si="191"/>
        <v>8.1999430700148395</v>
      </c>
      <c r="AA1393">
        <v>5.4672183830724066</v>
      </c>
      <c r="AB1393">
        <f t="shared" si="192"/>
        <v>0.66673857810850778</v>
      </c>
      <c r="AC1393">
        <f t="shared" si="193"/>
        <v>1.4998382167069624</v>
      </c>
      <c r="AD1393">
        <f t="shared" si="194"/>
        <v>3.6085270989288966E-2</v>
      </c>
      <c r="AE1393">
        <v>995</v>
      </c>
      <c r="AF1393">
        <f t="shared" si="195"/>
        <v>3.6266604009335645E-5</v>
      </c>
      <c r="AG1393">
        <v>2000</v>
      </c>
      <c r="AH1393">
        <v>10.497999999999999</v>
      </c>
      <c r="AI1393">
        <f t="shared" si="196"/>
        <v>6.9092406190389881E-3</v>
      </c>
      <c r="AJ1393">
        <f t="shared" si="197"/>
        <v>8.0456653766335857E-5</v>
      </c>
    </row>
    <row r="1394" spans="1:36" ht="16">
      <c r="A1394" t="s">
        <v>67</v>
      </c>
      <c r="B1394" t="s">
        <v>68</v>
      </c>
      <c r="C1394" t="s">
        <v>13</v>
      </c>
      <c r="D1394" t="s">
        <v>14</v>
      </c>
      <c r="E1394">
        <v>1</v>
      </c>
      <c r="F1394">
        <v>123.185</v>
      </c>
      <c r="G1394">
        <v>66.7</v>
      </c>
      <c r="I1394">
        <v>-37.661385200000005</v>
      </c>
      <c r="J1394">
        <v>1.0644705532940371</v>
      </c>
      <c r="K1394" s="13">
        <f t="shared" si="189"/>
        <v>1.1514334590538733</v>
      </c>
      <c r="M1394" t="s">
        <v>151</v>
      </c>
      <c r="N1394" t="s">
        <v>152</v>
      </c>
      <c r="O1394" t="s">
        <v>148</v>
      </c>
      <c r="P1394" t="s">
        <v>154</v>
      </c>
      <c r="Q1394">
        <v>4</v>
      </c>
      <c r="R1394">
        <v>4</v>
      </c>
      <c r="S1394" t="s">
        <v>68</v>
      </c>
      <c r="U1394">
        <v>10.419436751416864</v>
      </c>
      <c r="V1394" s="14">
        <v>13.3</v>
      </c>
      <c r="W1394" s="15">
        <v>818.19799999999998</v>
      </c>
      <c r="X1394" s="15">
        <v>504.44940000000003</v>
      </c>
      <c r="Y1394" s="15">
        <f t="shared" si="190"/>
        <v>0.61653707293344651</v>
      </c>
      <c r="Z1394" s="12">
        <f t="shared" si="191"/>
        <v>8.1999430700148395</v>
      </c>
      <c r="AA1394">
        <v>7.488274993219032</v>
      </c>
      <c r="AB1394">
        <f t="shared" si="192"/>
        <v>0.91321060759577699</v>
      </c>
      <c r="AC1394">
        <f t="shared" si="193"/>
        <v>1.0950376525221435</v>
      </c>
      <c r="AD1394">
        <f t="shared" si="194"/>
        <v>11.40967556087447</v>
      </c>
      <c r="AE1394">
        <v>995</v>
      </c>
      <c r="AF1394">
        <f t="shared" si="195"/>
        <v>1.1467010613944192E-2</v>
      </c>
      <c r="AG1394">
        <v>2000</v>
      </c>
      <c r="AH1394">
        <v>10.617000000000001</v>
      </c>
      <c r="AI1394">
        <f t="shared" si="196"/>
        <v>2.160122560788206</v>
      </c>
      <c r="AJ1394">
        <f t="shared" si="197"/>
        <v>2.4872373921486748E-2</v>
      </c>
    </row>
    <row r="1395" spans="1:36" ht="16">
      <c r="A1395" t="s">
        <v>67</v>
      </c>
      <c r="B1395" t="s">
        <v>68</v>
      </c>
      <c r="C1395" t="s">
        <v>13</v>
      </c>
      <c r="D1395" t="s">
        <v>14</v>
      </c>
      <c r="E1395">
        <v>2</v>
      </c>
      <c r="F1395">
        <v>122.97199999999999</v>
      </c>
      <c r="G1395">
        <v>126.4</v>
      </c>
      <c r="I1395">
        <v>-37.741991599999999</v>
      </c>
      <c r="J1395">
        <v>1.0643823412401512</v>
      </c>
      <c r="K1395" s="13">
        <f t="shared" si="189"/>
        <v>1.151338124299357</v>
      </c>
      <c r="M1395" t="s">
        <v>151</v>
      </c>
      <c r="N1395" t="s">
        <v>152</v>
      </c>
      <c r="O1395" t="s">
        <v>148</v>
      </c>
      <c r="P1395" t="s">
        <v>154</v>
      </c>
      <c r="Q1395">
        <v>4</v>
      </c>
      <c r="R1395">
        <v>4</v>
      </c>
      <c r="S1395" t="s">
        <v>68</v>
      </c>
      <c r="U1395">
        <v>10.40142043426744</v>
      </c>
      <c r="V1395" s="14">
        <v>13.3</v>
      </c>
      <c r="W1395" s="15">
        <v>818.19799999999998</v>
      </c>
      <c r="X1395" s="15">
        <v>504.44940000000003</v>
      </c>
      <c r="Y1395" s="15">
        <f t="shared" si="190"/>
        <v>0.61653707293344651</v>
      </c>
      <c r="Z1395" s="12">
        <f t="shared" si="191"/>
        <v>8.1999430700148395</v>
      </c>
      <c r="AA1395">
        <v>7.488274993219032</v>
      </c>
      <c r="AB1395">
        <f t="shared" si="192"/>
        <v>0.91321060759577699</v>
      </c>
      <c r="AC1395">
        <f t="shared" si="193"/>
        <v>1.0950376525221435</v>
      </c>
      <c r="AD1395">
        <f t="shared" si="194"/>
        <v>11.389947015236071</v>
      </c>
      <c r="AE1395">
        <v>995</v>
      </c>
      <c r="AF1395">
        <f t="shared" si="195"/>
        <v>1.1447182929885499E-2</v>
      </c>
      <c r="AG1395">
        <v>2000</v>
      </c>
      <c r="AH1395">
        <v>10.617000000000001</v>
      </c>
      <c r="AI1395">
        <f t="shared" si="196"/>
        <v>2.1563874785505317</v>
      </c>
      <c r="AJ1395">
        <f t="shared" si="197"/>
        <v>2.4827311148169891E-2</v>
      </c>
    </row>
    <row r="1396" spans="1:36" ht="16">
      <c r="A1396" t="s">
        <v>67</v>
      </c>
      <c r="B1396" t="s">
        <v>68</v>
      </c>
      <c r="C1396" t="s">
        <v>13</v>
      </c>
      <c r="D1396" t="s">
        <v>14</v>
      </c>
      <c r="E1396">
        <v>3</v>
      </c>
      <c r="F1396">
        <v>122.908</v>
      </c>
      <c r="G1396">
        <v>186.2</v>
      </c>
      <c r="I1396">
        <v>-37.747749200000001</v>
      </c>
      <c r="J1396">
        <v>1.0643760403731404</v>
      </c>
      <c r="K1396" s="13">
        <f t="shared" si="189"/>
        <v>1.1513313146669983</v>
      </c>
      <c r="M1396" t="s">
        <v>151</v>
      </c>
      <c r="N1396" t="s">
        <v>152</v>
      </c>
      <c r="O1396" t="s">
        <v>148</v>
      </c>
      <c r="P1396" t="s">
        <v>154</v>
      </c>
      <c r="Q1396">
        <v>4</v>
      </c>
      <c r="R1396">
        <v>4</v>
      </c>
      <c r="S1396" t="s">
        <v>68</v>
      </c>
      <c r="U1396">
        <v>10.396007080757753</v>
      </c>
      <c r="V1396" s="14">
        <v>13.3</v>
      </c>
      <c r="W1396" s="15">
        <v>818.19799999999998</v>
      </c>
      <c r="X1396" s="15">
        <v>504.44940000000003</v>
      </c>
      <c r="Y1396" s="15">
        <f t="shared" si="190"/>
        <v>0.61653707293344651</v>
      </c>
      <c r="Z1396" s="12">
        <f t="shared" si="191"/>
        <v>8.1999430700148395</v>
      </c>
      <c r="AA1396">
        <v>7.488274993219032</v>
      </c>
      <c r="AB1396">
        <f t="shared" si="192"/>
        <v>0.91321060759577699</v>
      </c>
      <c r="AC1396">
        <f t="shared" si="193"/>
        <v>1.0950376525221435</v>
      </c>
      <c r="AD1396">
        <f t="shared" si="194"/>
        <v>11.384019189316552</v>
      </c>
      <c r="AE1396">
        <v>995</v>
      </c>
      <c r="AF1396">
        <f t="shared" si="195"/>
        <v>1.1441225315896033E-2</v>
      </c>
      <c r="AG1396">
        <v>2000</v>
      </c>
      <c r="AH1396">
        <v>10.617000000000001</v>
      </c>
      <c r="AI1396">
        <f t="shared" si="196"/>
        <v>2.1552652003194934</v>
      </c>
      <c r="AJ1396">
        <f t="shared" si="197"/>
        <v>2.481424316539874E-2</v>
      </c>
    </row>
    <row r="1397" spans="1:36" ht="16">
      <c r="A1397" t="s">
        <v>67</v>
      </c>
      <c r="B1397" t="s">
        <v>68</v>
      </c>
      <c r="C1397" t="s">
        <v>13</v>
      </c>
      <c r="D1397" t="s">
        <v>14</v>
      </c>
      <c r="E1397">
        <v>4</v>
      </c>
      <c r="F1397">
        <v>122.92100000000001</v>
      </c>
      <c r="G1397">
        <v>245.8</v>
      </c>
      <c r="I1397">
        <v>-37.789012</v>
      </c>
      <c r="J1397">
        <v>1.0643308841360752</v>
      </c>
      <c r="K1397" s="13">
        <f t="shared" si="189"/>
        <v>1.1512825122743013</v>
      </c>
      <c r="M1397" t="s">
        <v>151</v>
      </c>
      <c r="N1397" t="s">
        <v>152</v>
      </c>
      <c r="O1397" t="s">
        <v>148</v>
      </c>
      <c r="P1397" t="s">
        <v>154</v>
      </c>
      <c r="Q1397">
        <v>4</v>
      </c>
      <c r="R1397">
        <v>4</v>
      </c>
      <c r="S1397" t="s">
        <v>68</v>
      </c>
      <c r="U1397">
        <v>10.397106668189409</v>
      </c>
      <c r="V1397" s="14">
        <v>13.3</v>
      </c>
      <c r="W1397" s="15">
        <v>818.19799999999998</v>
      </c>
      <c r="X1397" s="15">
        <v>504.44940000000003</v>
      </c>
      <c r="Y1397" s="15">
        <f t="shared" si="190"/>
        <v>0.61653707293344651</v>
      </c>
      <c r="Z1397" s="12">
        <f t="shared" si="191"/>
        <v>8.1999430700148395</v>
      </c>
      <c r="AA1397">
        <v>7.488274993219032</v>
      </c>
      <c r="AB1397">
        <f t="shared" si="192"/>
        <v>0.91321060759577699</v>
      </c>
      <c r="AC1397">
        <f t="shared" si="193"/>
        <v>1.0950376525221435</v>
      </c>
      <c r="AD1397">
        <f t="shared" si="194"/>
        <v>11.385223278956454</v>
      </c>
      <c r="AE1397">
        <v>995</v>
      </c>
      <c r="AF1397">
        <f t="shared" si="195"/>
        <v>1.1442435456237642E-2</v>
      </c>
      <c r="AG1397">
        <v>2000</v>
      </c>
      <c r="AH1397">
        <v>10.617000000000001</v>
      </c>
      <c r="AI1397">
        <f t="shared" si="196"/>
        <v>2.1554931630851732</v>
      </c>
      <c r="AJ1397">
        <f t="shared" si="197"/>
        <v>2.4815815839867784E-2</v>
      </c>
    </row>
    <row r="1398" spans="1:36" ht="16">
      <c r="A1398" t="s">
        <v>67</v>
      </c>
      <c r="B1398" t="s">
        <v>68</v>
      </c>
      <c r="C1398" t="s">
        <v>13</v>
      </c>
      <c r="D1398" t="s">
        <v>14</v>
      </c>
      <c r="E1398">
        <v>5</v>
      </c>
      <c r="F1398">
        <v>123.004</v>
      </c>
      <c r="G1398">
        <v>305.60000000000002</v>
      </c>
      <c r="I1398">
        <v>-37.789012</v>
      </c>
      <c r="J1398">
        <v>1.0643308841360752</v>
      </c>
      <c r="K1398" s="13">
        <f t="shared" si="189"/>
        <v>1.1512825122743013</v>
      </c>
      <c r="M1398" t="s">
        <v>151</v>
      </c>
      <c r="N1398" t="s">
        <v>152</v>
      </c>
      <c r="O1398" t="s">
        <v>148</v>
      </c>
      <c r="P1398" t="s">
        <v>154</v>
      </c>
      <c r="Q1398">
        <v>4</v>
      </c>
      <c r="R1398">
        <v>4</v>
      </c>
      <c r="S1398" t="s">
        <v>68</v>
      </c>
      <c r="U1398">
        <v>10.404127111022284</v>
      </c>
      <c r="V1398" s="14">
        <v>13.3</v>
      </c>
      <c r="W1398" s="15">
        <v>818.19799999999998</v>
      </c>
      <c r="X1398" s="15">
        <v>504.44940000000003</v>
      </c>
      <c r="Y1398" s="15">
        <f t="shared" si="190"/>
        <v>0.61653707293344651</v>
      </c>
      <c r="Z1398" s="12">
        <f t="shared" si="191"/>
        <v>8.1999430700148395</v>
      </c>
      <c r="AA1398">
        <v>7.488274993219032</v>
      </c>
      <c r="AB1398">
        <f t="shared" si="192"/>
        <v>0.91321060759577699</v>
      </c>
      <c r="AC1398">
        <f t="shared" si="193"/>
        <v>1.0950376525221435</v>
      </c>
      <c r="AD1398">
        <f t="shared" si="194"/>
        <v>11.392910928195832</v>
      </c>
      <c r="AE1398">
        <v>995</v>
      </c>
      <c r="AF1398">
        <f t="shared" si="195"/>
        <v>1.1450161736880233E-2</v>
      </c>
      <c r="AG1398">
        <v>2000</v>
      </c>
      <c r="AH1398">
        <v>10.617000000000001</v>
      </c>
      <c r="AI1398">
        <f t="shared" si="196"/>
        <v>2.1569486176660511</v>
      </c>
      <c r="AJ1398">
        <f t="shared" si="197"/>
        <v>2.4832572233931528E-2</v>
      </c>
    </row>
    <row r="1399" spans="1:36" ht="16">
      <c r="A1399" t="s">
        <v>67</v>
      </c>
      <c r="B1399" t="s">
        <v>68</v>
      </c>
      <c r="C1399" t="s">
        <v>13</v>
      </c>
      <c r="D1399" t="s">
        <v>14</v>
      </c>
      <c r="E1399">
        <v>6</v>
      </c>
      <c r="F1399">
        <v>122.958</v>
      </c>
      <c r="G1399">
        <v>365.3</v>
      </c>
      <c r="I1399">
        <v>-37.794769600000002</v>
      </c>
      <c r="J1399">
        <v>1.0643245832625099</v>
      </c>
      <c r="K1399" s="13">
        <f t="shared" si="189"/>
        <v>1.1512757026342795</v>
      </c>
      <c r="M1399" t="s">
        <v>151</v>
      </c>
      <c r="N1399" t="s">
        <v>152</v>
      </c>
      <c r="O1399" t="s">
        <v>148</v>
      </c>
      <c r="P1399" t="s">
        <v>154</v>
      </c>
      <c r="Q1399">
        <v>4</v>
      </c>
      <c r="R1399">
        <v>4</v>
      </c>
      <c r="S1399" t="s">
        <v>68</v>
      </c>
      <c r="U1399">
        <v>10.400236263187196</v>
      </c>
      <c r="V1399" s="14">
        <v>13.3</v>
      </c>
      <c r="W1399" s="15">
        <v>818.19799999999998</v>
      </c>
      <c r="X1399" s="15">
        <v>504.44940000000003</v>
      </c>
      <c r="Y1399" s="15">
        <f t="shared" si="190"/>
        <v>0.61653707293344651</v>
      </c>
      <c r="Z1399" s="12">
        <f t="shared" si="191"/>
        <v>8.1999430700148395</v>
      </c>
      <c r="AA1399">
        <v>7.488274993219032</v>
      </c>
      <c r="AB1399">
        <f t="shared" si="192"/>
        <v>0.91321060759577699</v>
      </c>
      <c r="AC1399">
        <f t="shared" si="193"/>
        <v>1.0950376525221435</v>
      </c>
      <c r="AD1399">
        <f t="shared" si="194"/>
        <v>11.388650303316176</v>
      </c>
      <c r="AE1399">
        <v>995</v>
      </c>
      <c r="AF1399">
        <f t="shared" si="195"/>
        <v>1.1445879701825302E-2</v>
      </c>
      <c r="AG1399">
        <v>2000</v>
      </c>
      <c r="AH1399">
        <v>10.617000000000001</v>
      </c>
      <c r="AI1399">
        <f t="shared" si="196"/>
        <v>2.1561419801874919</v>
      </c>
      <c r="AJ1399">
        <f t="shared" si="197"/>
        <v>2.4823138732196215E-2</v>
      </c>
    </row>
    <row r="1400" spans="1:36" ht="16">
      <c r="A1400" t="s">
        <v>67</v>
      </c>
      <c r="B1400" t="s">
        <v>68</v>
      </c>
      <c r="C1400" t="s">
        <v>13</v>
      </c>
      <c r="D1400" t="s">
        <v>14</v>
      </c>
      <c r="E1400">
        <v>7</v>
      </c>
      <c r="F1400">
        <v>122.883</v>
      </c>
      <c r="G1400">
        <v>425.1</v>
      </c>
      <c r="I1400">
        <v>-37.798607999999994</v>
      </c>
      <c r="J1400">
        <v>1.0643203826796872</v>
      </c>
      <c r="K1400" s="13">
        <f t="shared" si="189"/>
        <v>1.151271162873744</v>
      </c>
      <c r="M1400" t="s">
        <v>151</v>
      </c>
      <c r="N1400" t="s">
        <v>152</v>
      </c>
      <c r="O1400" t="s">
        <v>148</v>
      </c>
      <c r="P1400" t="s">
        <v>154</v>
      </c>
      <c r="Q1400">
        <v>4</v>
      </c>
      <c r="R1400">
        <v>4</v>
      </c>
      <c r="S1400" t="s">
        <v>68</v>
      </c>
      <c r="U1400">
        <v>10.393892489543033</v>
      </c>
      <c r="V1400" s="14">
        <v>13.3</v>
      </c>
      <c r="W1400" s="15">
        <v>818.19799999999998</v>
      </c>
      <c r="X1400" s="15">
        <v>504.44940000000003</v>
      </c>
      <c r="Y1400" s="15">
        <f t="shared" si="190"/>
        <v>0.61653707293344651</v>
      </c>
      <c r="Z1400" s="12">
        <f t="shared" si="191"/>
        <v>8.1999430700148395</v>
      </c>
      <c r="AA1400">
        <v>7.488274993219032</v>
      </c>
      <c r="AB1400">
        <f t="shared" si="192"/>
        <v>0.91321060759577699</v>
      </c>
      <c r="AC1400">
        <f t="shared" si="193"/>
        <v>1.0950376525221435</v>
      </c>
      <c r="AD1400">
        <f t="shared" si="194"/>
        <v>11.381703632316741</v>
      </c>
      <c r="AE1400">
        <v>995</v>
      </c>
      <c r="AF1400">
        <f t="shared" si="195"/>
        <v>1.1438898122931399E-2</v>
      </c>
      <c r="AG1400">
        <v>2000</v>
      </c>
      <c r="AH1400">
        <v>10.617000000000001</v>
      </c>
      <c r="AI1400">
        <f t="shared" si="196"/>
        <v>2.1548268103854946</v>
      </c>
      <c r="AJ1400">
        <f t="shared" si="197"/>
        <v>2.4807899677840289E-2</v>
      </c>
    </row>
    <row r="1401" spans="1:36" ht="16">
      <c r="A1401" t="s">
        <v>67</v>
      </c>
      <c r="B1401" t="s">
        <v>68</v>
      </c>
      <c r="C1401" t="s">
        <v>13</v>
      </c>
      <c r="D1401" t="s">
        <v>14</v>
      </c>
      <c r="E1401">
        <v>8</v>
      </c>
      <c r="F1401">
        <v>0.161</v>
      </c>
      <c r="G1401">
        <v>1149.3</v>
      </c>
      <c r="I1401">
        <v>-22.879706800000001</v>
      </c>
      <c r="J1401">
        <v>1.080644304844216</v>
      </c>
      <c r="K1401" s="13">
        <f t="shared" si="189"/>
        <v>1.168912928815854</v>
      </c>
      <c r="M1401" t="s">
        <v>151</v>
      </c>
      <c r="N1401" t="s">
        <v>152</v>
      </c>
      <c r="O1401" t="s">
        <v>148</v>
      </c>
      <c r="P1401" t="s">
        <v>154</v>
      </c>
      <c r="Q1401">
        <v>4</v>
      </c>
      <c r="R1401">
        <v>4</v>
      </c>
      <c r="S1401" t="s">
        <v>68</v>
      </c>
      <c r="U1401">
        <v>1.3617967422804036E-2</v>
      </c>
      <c r="V1401" s="14">
        <v>13.3</v>
      </c>
      <c r="W1401" s="15">
        <v>818.19799999999998</v>
      </c>
      <c r="X1401" s="15">
        <v>504.44940000000003</v>
      </c>
      <c r="Y1401" s="15">
        <f t="shared" si="190"/>
        <v>0.61653707293344651</v>
      </c>
      <c r="Z1401" s="12">
        <f t="shared" si="191"/>
        <v>8.1999430700148395</v>
      </c>
      <c r="AA1401">
        <v>7.488274993219032</v>
      </c>
      <c r="AB1401">
        <f t="shared" si="192"/>
        <v>0.91321060759577699</v>
      </c>
      <c r="AC1401">
        <f t="shared" si="193"/>
        <v>1.0950376525221435</v>
      </c>
      <c r="AD1401">
        <f t="shared" si="194"/>
        <v>1.4912187078790357E-2</v>
      </c>
      <c r="AE1401">
        <v>995</v>
      </c>
      <c r="AF1401">
        <f t="shared" si="195"/>
        <v>1.4987122692251614E-5</v>
      </c>
      <c r="AG1401">
        <v>2000</v>
      </c>
      <c r="AH1401">
        <v>10.617000000000001</v>
      </c>
      <c r="AI1401">
        <f t="shared" si="196"/>
        <v>2.8232311749555642E-3</v>
      </c>
      <c r="AJ1401">
        <f t="shared" si="197"/>
        <v>3.3001114214415335E-5</v>
      </c>
    </row>
    <row r="1402" spans="1:36" ht="16">
      <c r="A1402" t="s">
        <v>67</v>
      </c>
      <c r="B1402" t="s">
        <v>68</v>
      </c>
      <c r="C1402" t="s">
        <v>13</v>
      </c>
      <c r="D1402" t="s">
        <v>14</v>
      </c>
      <c r="E1402">
        <v>9</v>
      </c>
      <c r="F1402">
        <v>1.8759999999999999</v>
      </c>
      <c r="G1402">
        <v>1200.5</v>
      </c>
      <c r="H1402" t="s">
        <v>15</v>
      </c>
      <c r="I1402">
        <v>-25.200019600000001</v>
      </c>
      <c r="J1402">
        <v>1.0781058251392883</v>
      </c>
      <c r="K1402" s="13">
        <f t="shared" si="189"/>
        <v>1.166169546767384</v>
      </c>
      <c r="M1402" t="s">
        <v>151</v>
      </c>
      <c r="N1402" t="s">
        <v>152</v>
      </c>
      <c r="O1402" t="s">
        <v>148</v>
      </c>
      <c r="P1402" t="s">
        <v>154</v>
      </c>
      <c r="Q1402">
        <v>4</v>
      </c>
      <c r="R1402">
        <v>4</v>
      </c>
      <c r="S1402" t="s">
        <v>68</v>
      </c>
      <c r="T1402" t="s">
        <v>15</v>
      </c>
      <c r="U1402">
        <v>0.15867892475267312</v>
      </c>
      <c r="V1402" s="14">
        <v>13.3</v>
      </c>
      <c r="W1402" s="15">
        <v>818.19799999999998</v>
      </c>
      <c r="X1402" s="15">
        <v>504.44940000000003</v>
      </c>
      <c r="Y1402" s="15">
        <f t="shared" si="190"/>
        <v>0.61653707293344651</v>
      </c>
      <c r="Z1402" s="12">
        <f t="shared" si="191"/>
        <v>8.1999430700148395</v>
      </c>
      <c r="AA1402">
        <v>7.488274993219032</v>
      </c>
      <c r="AB1402">
        <f t="shared" si="192"/>
        <v>0.91321060759577699</v>
      </c>
      <c r="AC1402">
        <f t="shared" si="193"/>
        <v>1.0950376525221435</v>
      </c>
      <c r="AD1402">
        <f t="shared" si="194"/>
        <v>0.173759397265905</v>
      </c>
      <c r="AE1402">
        <v>995</v>
      </c>
      <c r="AF1402">
        <f t="shared" si="195"/>
        <v>1.7463256006623618E-4</v>
      </c>
      <c r="AG1402">
        <v>2000</v>
      </c>
      <c r="AH1402">
        <v>10.617000000000001</v>
      </c>
      <c r="AI1402">
        <f t="shared" si="196"/>
        <v>3.2896780647308312E-2</v>
      </c>
      <c r="AJ1402">
        <f t="shared" si="197"/>
        <v>3.8363223777577586E-4</v>
      </c>
    </row>
    <row r="1403" spans="1:36" ht="16">
      <c r="A1403" t="s">
        <v>67</v>
      </c>
      <c r="B1403" t="s">
        <v>68</v>
      </c>
      <c r="C1403" t="s">
        <v>13</v>
      </c>
      <c r="D1403" t="s">
        <v>14</v>
      </c>
      <c r="E1403">
        <v>10</v>
      </c>
      <c r="F1403">
        <v>140.09800000000001</v>
      </c>
      <c r="G1403">
        <v>1367.9</v>
      </c>
      <c r="H1403" t="s">
        <v>16</v>
      </c>
      <c r="I1403">
        <v>-33.4736908</v>
      </c>
      <c r="J1403">
        <v>1.0690531631635685</v>
      </c>
      <c r="K1403" s="13">
        <f t="shared" si="189"/>
        <v>1.1563860736081624</v>
      </c>
      <c r="M1403" t="s">
        <v>151</v>
      </c>
      <c r="N1403" t="s">
        <v>152</v>
      </c>
      <c r="O1403" t="s">
        <v>148</v>
      </c>
      <c r="P1403" t="s">
        <v>154</v>
      </c>
      <c r="Q1403">
        <v>4</v>
      </c>
      <c r="R1403">
        <v>4</v>
      </c>
      <c r="S1403" t="s">
        <v>68</v>
      </c>
      <c r="T1403" t="s">
        <v>16</v>
      </c>
      <c r="U1403">
        <v>11.85</v>
      </c>
      <c r="V1403" s="14">
        <v>13.3</v>
      </c>
      <c r="W1403" s="15">
        <v>818.19799999999998</v>
      </c>
      <c r="X1403" s="15">
        <v>504.44940000000003</v>
      </c>
      <c r="Y1403" s="15">
        <f t="shared" si="190"/>
        <v>0.61653707293344651</v>
      </c>
      <c r="Z1403" s="12">
        <f t="shared" si="191"/>
        <v>8.1999430700148395</v>
      </c>
      <c r="AA1403">
        <v>7.488274993219032</v>
      </c>
      <c r="AB1403">
        <f t="shared" si="192"/>
        <v>0.91321060759577699</v>
      </c>
      <c r="AC1403">
        <f t="shared" si="193"/>
        <v>1.0950376525221435</v>
      </c>
      <c r="AD1403">
        <f t="shared" si="194"/>
        <v>12.976196182387399</v>
      </c>
      <c r="AE1403">
        <v>995</v>
      </c>
      <c r="AF1403">
        <f t="shared" si="195"/>
        <v>1.3041403198379296E-2</v>
      </c>
      <c r="AG1403">
        <v>2000</v>
      </c>
      <c r="AH1403">
        <v>10.617000000000001</v>
      </c>
      <c r="AI1403">
        <f t="shared" si="196"/>
        <v>2.4567021189374203</v>
      </c>
      <c r="AJ1403">
        <f t="shared" si="197"/>
        <v>2.8408961173428962E-2</v>
      </c>
    </row>
    <row r="1404" spans="1:36" ht="16">
      <c r="A1404" t="s">
        <v>67</v>
      </c>
      <c r="B1404" t="s">
        <v>68</v>
      </c>
      <c r="C1404" t="s">
        <v>13</v>
      </c>
      <c r="D1404" t="s">
        <v>14</v>
      </c>
      <c r="E1404">
        <v>11</v>
      </c>
      <c r="F1404">
        <v>1.3839999999999999</v>
      </c>
      <c r="G1404">
        <v>1391.5</v>
      </c>
      <c r="H1404" t="s">
        <v>24</v>
      </c>
      <c r="I1404">
        <v>-25.1865852</v>
      </c>
      <c r="J1404">
        <v>1.0781205230808046</v>
      </c>
      <c r="K1404" s="13">
        <f t="shared" si="189"/>
        <v>1.1661854311381978</v>
      </c>
      <c r="M1404" t="s">
        <v>151</v>
      </c>
      <c r="N1404" t="s">
        <v>152</v>
      </c>
      <c r="O1404" t="s">
        <v>148</v>
      </c>
      <c r="P1404" t="s">
        <v>154</v>
      </c>
      <c r="Q1404">
        <v>4</v>
      </c>
      <c r="R1404">
        <v>4</v>
      </c>
      <c r="S1404" t="s">
        <v>68</v>
      </c>
      <c r="T1404" t="s">
        <v>24</v>
      </c>
      <c r="U1404">
        <v>0.1170637696469614</v>
      </c>
      <c r="V1404" s="14">
        <v>13.3</v>
      </c>
      <c r="W1404" s="15">
        <v>818.19799999999998</v>
      </c>
      <c r="X1404" s="15">
        <v>504.44940000000003</v>
      </c>
      <c r="Y1404" s="15">
        <f t="shared" si="190"/>
        <v>0.61653707293344651</v>
      </c>
      <c r="Z1404" s="12">
        <f t="shared" si="191"/>
        <v>8.1999430700148395</v>
      </c>
      <c r="AA1404">
        <v>7.488274993219032</v>
      </c>
      <c r="AB1404">
        <f t="shared" si="192"/>
        <v>0.91321060759577699</v>
      </c>
      <c r="AC1404">
        <f t="shared" si="193"/>
        <v>1.0950376525221435</v>
      </c>
      <c r="AD1404">
        <f t="shared" si="194"/>
        <v>0.12818923550960157</v>
      </c>
      <c r="AE1404">
        <v>995</v>
      </c>
      <c r="AF1404">
        <f t="shared" si="195"/>
        <v>1.2883340252221263E-4</v>
      </c>
      <c r="AG1404">
        <v>2000</v>
      </c>
      <c r="AH1404">
        <v>10.617000000000001</v>
      </c>
      <c r="AI1404">
        <f t="shared" si="196"/>
        <v>2.4269266746201865E-2</v>
      </c>
      <c r="AJ1404">
        <f t="shared" si="197"/>
        <v>2.8302465303827351E-4</v>
      </c>
    </row>
    <row r="1405" spans="1:36" ht="16">
      <c r="A1405" t="s">
        <v>67</v>
      </c>
      <c r="B1405" t="s">
        <v>68</v>
      </c>
      <c r="C1405" t="s">
        <v>13</v>
      </c>
      <c r="D1405" t="s">
        <v>14</v>
      </c>
      <c r="E1405">
        <v>12</v>
      </c>
      <c r="F1405">
        <v>1.9610000000000001</v>
      </c>
      <c r="G1405">
        <v>1398.8</v>
      </c>
      <c r="H1405" t="s">
        <v>49</v>
      </c>
      <c r="I1405">
        <v>-13.620526400000001</v>
      </c>
      <c r="J1405">
        <v>1.0907727805436589</v>
      </c>
      <c r="K1405" s="13">
        <f t="shared" si="189"/>
        <v>1.1798588456682515</v>
      </c>
      <c r="M1405" t="s">
        <v>151</v>
      </c>
      <c r="N1405" t="s">
        <v>152</v>
      </c>
      <c r="O1405" t="s">
        <v>148</v>
      </c>
      <c r="P1405" t="s">
        <v>154</v>
      </c>
      <c r="Q1405">
        <v>4</v>
      </c>
      <c r="R1405">
        <v>4</v>
      </c>
      <c r="S1405" t="s">
        <v>68</v>
      </c>
      <c r="T1405" t="s">
        <v>49</v>
      </c>
      <c r="U1405">
        <v>0.16586853488272493</v>
      </c>
      <c r="V1405" s="14">
        <v>13.3</v>
      </c>
      <c r="W1405" s="15">
        <v>818.19799999999998</v>
      </c>
      <c r="X1405" s="15">
        <v>504.44940000000003</v>
      </c>
      <c r="Y1405" s="15">
        <f t="shared" si="190"/>
        <v>0.61653707293344651</v>
      </c>
      <c r="Z1405" s="12">
        <f t="shared" si="191"/>
        <v>8.1999430700148395</v>
      </c>
      <c r="AA1405">
        <v>7.488274993219032</v>
      </c>
      <c r="AB1405">
        <f t="shared" si="192"/>
        <v>0.91321060759577699</v>
      </c>
      <c r="AC1405">
        <f t="shared" si="193"/>
        <v>1.0950376525221435</v>
      </c>
      <c r="AD1405">
        <f t="shared" si="194"/>
        <v>0.18163229106526638</v>
      </c>
      <c r="AE1405">
        <v>995</v>
      </c>
      <c r="AF1405">
        <f t="shared" si="195"/>
        <v>1.8254501614599635E-4</v>
      </c>
      <c r="AG1405">
        <v>2000</v>
      </c>
      <c r="AH1405">
        <v>10.617000000000001</v>
      </c>
      <c r="AI1405">
        <f t="shared" si="196"/>
        <v>3.4387306422905974E-2</v>
      </c>
      <c r="AJ1405">
        <f t="shared" si="197"/>
        <v>4.0572167661770295E-4</v>
      </c>
    </row>
    <row r="1406" spans="1:36" ht="16">
      <c r="A1406" t="s">
        <v>67</v>
      </c>
      <c r="B1406" t="s">
        <v>68</v>
      </c>
      <c r="C1406" t="s">
        <v>13</v>
      </c>
      <c r="D1406" t="s">
        <v>14</v>
      </c>
      <c r="E1406">
        <v>13</v>
      </c>
      <c r="F1406">
        <v>0.35799999999999998</v>
      </c>
      <c r="G1406">
        <v>1535.3</v>
      </c>
      <c r="H1406" t="s">
        <v>17</v>
      </c>
      <c r="I1406">
        <v>-15.624171200000001</v>
      </c>
      <c r="J1406">
        <v>1.0885812000266633</v>
      </c>
      <c r="K1406" s="13">
        <f t="shared" si="189"/>
        <v>1.1774904042947263</v>
      </c>
      <c r="M1406" t="s">
        <v>151</v>
      </c>
      <c r="N1406" t="s">
        <v>152</v>
      </c>
      <c r="O1406" t="s">
        <v>148</v>
      </c>
      <c r="P1406" t="s">
        <v>154</v>
      </c>
      <c r="Q1406">
        <v>4</v>
      </c>
      <c r="R1406">
        <v>4</v>
      </c>
      <c r="S1406" t="s">
        <v>68</v>
      </c>
      <c r="T1406" t="s">
        <v>17</v>
      </c>
      <c r="U1406">
        <v>3.028094619480649E-2</v>
      </c>
      <c r="V1406" s="14">
        <v>13.3</v>
      </c>
      <c r="W1406" s="15">
        <v>818.19799999999998</v>
      </c>
      <c r="X1406" s="15">
        <v>504.44940000000003</v>
      </c>
      <c r="Y1406" s="15">
        <f t="shared" si="190"/>
        <v>0.61653707293344651</v>
      </c>
      <c r="Z1406" s="12">
        <f t="shared" si="191"/>
        <v>8.1999430700148395</v>
      </c>
      <c r="AA1406">
        <v>7.488274993219032</v>
      </c>
      <c r="AB1406">
        <f t="shared" si="192"/>
        <v>0.91321060759577699</v>
      </c>
      <c r="AC1406">
        <f t="shared" si="193"/>
        <v>1.0950376525221435</v>
      </c>
      <c r="AD1406">
        <f t="shared" si="194"/>
        <v>3.3158776237310235E-2</v>
      </c>
      <c r="AE1406">
        <v>995</v>
      </c>
      <c r="AF1406">
        <f t="shared" si="195"/>
        <v>3.3325403253578123E-5</v>
      </c>
      <c r="AG1406">
        <v>2000</v>
      </c>
      <c r="AH1406">
        <v>10.617000000000001</v>
      </c>
      <c r="AI1406">
        <f t="shared" si="196"/>
        <v>6.2777438548701362E-3</v>
      </c>
      <c r="AJ1406">
        <f t="shared" si="197"/>
        <v>7.39198314972977E-5</v>
      </c>
    </row>
    <row r="1407" spans="1:36" ht="16">
      <c r="A1407" t="s">
        <v>67</v>
      </c>
      <c r="B1407" t="s">
        <v>68</v>
      </c>
      <c r="C1407" t="s">
        <v>13</v>
      </c>
      <c r="D1407" t="s">
        <v>14</v>
      </c>
      <c r="E1407">
        <v>14</v>
      </c>
      <c r="F1407">
        <v>0.54600000000000004</v>
      </c>
      <c r="G1407">
        <v>1616.8</v>
      </c>
      <c r="H1407" t="s">
        <v>18</v>
      </c>
      <c r="I1407">
        <v>-20.395302400000002</v>
      </c>
      <c r="J1407">
        <v>1.0833621604018056</v>
      </c>
      <c r="K1407" s="13">
        <f t="shared" si="189"/>
        <v>1.1718501529230327</v>
      </c>
      <c r="M1407" t="s">
        <v>151</v>
      </c>
      <c r="N1407" t="s">
        <v>152</v>
      </c>
      <c r="O1407" t="s">
        <v>148</v>
      </c>
      <c r="P1407" t="s">
        <v>154</v>
      </c>
      <c r="Q1407">
        <v>4</v>
      </c>
      <c r="R1407">
        <v>4</v>
      </c>
      <c r="S1407" t="s">
        <v>68</v>
      </c>
      <c r="T1407" t="s">
        <v>18</v>
      </c>
      <c r="U1407">
        <v>4.6182672129509342E-2</v>
      </c>
      <c r="V1407" s="14">
        <v>13.3</v>
      </c>
      <c r="W1407" s="15">
        <v>818.19799999999998</v>
      </c>
      <c r="X1407" s="15">
        <v>504.44940000000003</v>
      </c>
      <c r="Y1407" s="15">
        <f t="shared" si="190"/>
        <v>0.61653707293344651</v>
      </c>
      <c r="Z1407" s="12">
        <f t="shared" si="191"/>
        <v>8.1999430700148395</v>
      </c>
      <c r="AA1407">
        <v>7.488274993219032</v>
      </c>
      <c r="AB1407">
        <f t="shared" si="192"/>
        <v>0.91321060759577699</v>
      </c>
      <c r="AC1407">
        <f t="shared" si="193"/>
        <v>1.0950376525221435</v>
      </c>
      <c r="AD1407">
        <f t="shared" si="194"/>
        <v>5.0571764875897728E-2</v>
      </c>
      <c r="AE1407">
        <v>995</v>
      </c>
      <c r="AF1407">
        <f t="shared" si="195"/>
        <v>5.0825894347635909E-5</v>
      </c>
      <c r="AG1407">
        <v>2000</v>
      </c>
      <c r="AH1407">
        <v>10.617000000000001</v>
      </c>
      <c r="AI1407">
        <f t="shared" si="196"/>
        <v>9.5744361585449571E-3</v>
      </c>
      <c r="AJ1407">
        <f t="shared" si="197"/>
        <v>1.1219804476542722E-4</v>
      </c>
    </row>
    <row r="1408" spans="1:36" ht="16">
      <c r="A1408" t="s">
        <v>67</v>
      </c>
      <c r="B1408" t="s">
        <v>68</v>
      </c>
      <c r="C1408" t="s">
        <v>13</v>
      </c>
      <c r="D1408" t="s">
        <v>14</v>
      </c>
      <c r="E1408">
        <v>15</v>
      </c>
      <c r="F1408">
        <v>4.5250000000000004</v>
      </c>
      <c r="G1408">
        <v>1648</v>
      </c>
      <c r="H1408" t="s">
        <v>19</v>
      </c>
      <c r="I1408">
        <v>-18.661305200000001</v>
      </c>
      <c r="J1408">
        <v>1.0852590070148009</v>
      </c>
      <c r="K1408" s="13">
        <f t="shared" si="189"/>
        <v>1.1739000934923813</v>
      </c>
      <c r="M1408" t="s">
        <v>151</v>
      </c>
      <c r="N1408" t="s">
        <v>152</v>
      </c>
      <c r="O1408" t="s">
        <v>148</v>
      </c>
      <c r="P1408" t="s">
        <v>154</v>
      </c>
      <c r="Q1408">
        <v>4</v>
      </c>
      <c r="R1408">
        <v>4</v>
      </c>
      <c r="S1408" t="s">
        <v>68</v>
      </c>
      <c r="T1408" t="s">
        <v>19</v>
      </c>
      <c r="U1408">
        <v>0.38274100986452342</v>
      </c>
      <c r="V1408" s="14">
        <v>13.3</v>
      </c>
      <c r="W1408" s="15">
        <v>818.19799999999998</v>
      </c>
      <c r="X1408" s="15">
        <v>504.44940000000003</v>
      </c>
      <c r="Y1408" s="15">
        <f t="shared" si="190"/>
        <v>0.61653707293344651</v>
      </c>
      <c r="Z1408" s="12">
        <f t="shared" si="191"/>
        <v>8.1999430700148395</v>
      </c>
      <c r="AA1408">
        <v>7.488274993219032</v>
      </c>
      <c r="AB1408">
        <f t="shared" si="192"/>
        <v>0.91321060759577699</v>
      </c>
      <c r="AC1408">
        <f t="shared" si="193"/>
        <v>1.0950376525221435</v>
      </c>
      <c r="AD1408">
        <f t="shared" si="194"/>
        <v>0.41911581696600225</v>
      </c>
      <c r="AE1408">
        <v>995</v>
      </c>
      <c r="AF1408">
        <f t="shared" si="195"/>
        <v>4.2122192659899724E-4</v>
      </c>
      <c r="AG1408">
        <v>2000</v>
      </c>
      <c r="AH1408">
        <v>10.617000000000001</v>
      </c>
      <c r="AI1408">
        <f t="shared" si="196"/>
        <v>7.9348578053875324E-2</v>
      </c>
      <c r="AJ1408">
        <f t="shared" si="197"/>
        <v>9.3147303195931762E-4</v>
      </c>
    </row>
    <row r="1409" spans="1:36" ht="16">
      <c r="A1409" t="s">
        <v>67</v>
      </c>
      <c r="B1409" t="s">
        <v>68</v>
      </c>
      <c r="C1409" t="s">
        <v>13</v>
      </c>
      <c r="D1409" t="s">
        <v>14</v>
      </c>
      <c r="E1409">
        <v>16</v>
      </c>
      <c r="F1409">
        <v>2.9940000000000002</v>
      </c>
      <c r="G1409">
        <v>1664.1</v>
      </c>
      <c r="H1409" t="s">
        <v>20</v>
      </c>
      <c r="I1409">
        <v>-12.1523384</v>
      </c>
      <c r="J1409">
        <v>1.0923786184065474</v>
      </c>
      <c r="K1409" s="13">
        <f t="shared" si="189"/>
        <v>1.1815942694312627</v>
      </c>
      <c r="M1409" t="s">
        <v>151</v>
      </c>
      <c r="N1409" t="s">
        <v>152</v>
      </c>
      <c r="O1409" t="s">
        <v>148</v>
      </c>
      <c r="P1409" t="s">
        <v>154</v>
      </c>
      <c r="Q1409">
        <v>4</v>
      </c>
      <c r="R1409">
        <v>4</v>
      </c>
      <c r="S1409" t="s">
        <v>68</v>
      </c>
      <c r="T1409" t="s">
        <v>20</v>
      </c>
      <c r="U1409">
        <v>0.25324344387500175</v>
      </c>
      <c r="V1409" s="14">
        <v>13.3</v>
      </c>
      <c r="W1409" s="15">
        <v>818.19799999999998</v>
      </c>
      <c r="X1409" s="15">
        <v>504.44940000000003</v>
      </c>
      <c r="Y1409" s="15">
        <f t="shared" si="190"/>
        <v>0.61653707293344651</v>
      </c>
      <c r="Z1409" s="12">
        <f t="shared" si="191"/>
        <v>8.1999430700148395</v>
      </c>
      <c r="AA1409">
        <v>7.488274993219032</v>
      </c>
      <c r="AB1409">
        <f t="shared" si="192"/>
        <v>0.91321060759577699</v>
      </c>
      <c r="AC1409">
        <f t="shared" si="193"/>
        <v>1.0950376525221435</v>
      </c>
      <c r="AD1409">
        <f t="shared" si="194"/>
        <v>0.27731110629750511</v>
      </c>
      <c r="AE1409">
        <v>995</v>
      </c>
      <c r="AF1409">
        <f t="shared" si="195"/>
        <v>2.7870462944472877E-4</v>
      </c>
      <c r="AG1409">
        <v>2000</v>
      </c>
      <c r="AH1409">
        <v>10.617000000000001</v>
      </c>
      <c r="AI1409">
        <f t="shared" si="196"/>
        <v>5.2501578495757512E-2</v>
      </c>
      <c r="AJ1409">
        <f t="shared" si="197"/>
        <v>6.2035564286682678E-4</v>
      </c>
    </row>
    <row r="1410" spans="1:36" ht="16">
      <c r="A1410" t="s">
        <v>67</v>
      </c>
      <c r="B1410" t="s">
        <v>68</v>
      </c>
      <c r="C1410" t="s">
        <v>13</v>
      </c>
      <c r="D1410" t="s">
        <v>14</v>
      </c>
      <c r="E1410">
        <v>17</v>
      </c>
      <c r="F1410">
        <v>0.41499999999999998</v>
      </c>
      <c r="G1410">
        <v>1714</v>
      </c>
      <c r="H1410" t="s">
        <v>21</v>
      </c>
      <c r="I1410">
        <v>-14.9428552</v>
      </c>
      <c r="J1410">
        <v>1.0893264322684055</v>
      </c>
      <c r="K1410" s="13">
        <f t="shared" ref="K1410:K1473" si="198">((J1410*13.003355)/(((100-J1410)*12.0107)+(J1410*13.003355)))*100</f>
        <v>1.1782957778452388</v>
      </c>
      <c r="M1410" t="s">
        <v>151</v>
      </c>
      <c r="N1410" t="s">
        <v>152</v>
      </c>
      <c r="O1410" t="s">
        <v>148</v>
      </c>
      <c r="P1410" t="s">
        <v>154</v>
      </c>
      <c r="Q1410">
        <v>4</v>
      </c>
      <c r="R1410">
        <v>4</v>
      </c>
      <c r="S1410" t="s">
        <v>68</v>
      </c>
      <c r="T1410" t="s">
        <v>21</v>
      </c>
      <c r="U1410">
        <v>3.5102214164370649E-2</v>
      </c>
      <c r="V1410" s="14">
        <v>13.3</v>
      </c>
      <c r="W1410" s="15">
        <v>818.19799999999998</v>
      </c>
      <c r="X1410" s="15">
        <v>504.44940000000003</v>
      </c>
      <c r="Y1410" s="15">
        <f t="shared" ref="Y1410:Y1473" si="199">X1410/W1410</f>
        <v>0.61653707293344651</v>
      </c>
      <c r="Z1410" s="12">
        <f t="shared" ref="Z1410:Z1473" si="200">V1410*Y1410</f>
        <v>8.1999430700148395</v>
      </c>
      <c r="AA1410">
        <v>7.488274993219032</v>
      </c>
      <c r="AB1410">
        <f t="shared" ref="AB1410:AB1473" si="201">AA1410/Z1410</f>
        <v>0.91321060759577699</v>
      </c>
      <c r="AC1410">
        <f t="shared" ref="AC1410:AC1473" si="202">1/AB1410</f>
        <v>1.0950376525221435</v>
      </c>
      <c r="AD1410">
        <f t="shared" ref="AD1410:AD1473" si="203">U1410*AC1410</f>
        <v>3.8438246196881971E-2</v>
      </c>
      <c r="AE1410">
        <v>995</v>
      </c>
      <c r="AF1410">
        <f t="shared" ref="AF1410:AF1473" si="204">AD1410/AE1410</f>
        <v>3.8631403212946704E-5</v>
      </c>
      <c r="AG1410">
        <v>2000</v>
      </c>
      <c r="AH1410">
        <v>10.617000000000001</v>
      </c>
      <c r="AI1410">
        <f t="shared" ref="AI1410:AI1473" si="205">AF1410*AG1410/AH1410</f>
        <v>7.2772729043885653E-3</v>
      </c>
      <c r="AJ1410">
        <f t="shared" ref="AJ1410:AJ1473" si="206">AI1410*(K1410/100)</f>
        <v>8.5747799374686051E-5</v>
      </c>
    </row>
    <row r="1411" spans="1:36" ht="16">
      <c r="A1411" t="s">
        <v>67</v>
      </c>
      <c r="B1411" t="s">
        <v>68</v>
      </c>
      <c r="C1411" t="s">
        <v>13</v>
      </c>
      <c r="D1411" t="s">
        <v>14</v>
      </c>
      <c r="E1411">
        <v>18</v>
      </c>
      <c r="F1411">
        <v>0.32800000000000001</v>
      </c>
      <c r="G1411">
        <v>1721.3</v>
      </c>
      <c r="I1411">
        <v>-22.812534800000002</v>
      </c>
      <c r="J1411">
        <v>1.0807177907364682</v>
      </c>
      <c r="K1411" s="13">
        <f t="shared" si="198"/>
        <v>1.1689923462098233</v>
      </c>
      <c r="M1411" t="s">
        <v>151</v>
      </c>
      <c r="N1411" t="s">
        <v>152</v>
      </c>
      <c r="O1411" t="s">
        <v>148</v>
      </c>
      <c r="P1411" t="s">
        <v>154</v>
      </c>
      <c r="Q1411">
        <v>4</v>
      </c>
      <c r="R1411">
        <v>4</v>
      </c>
      <c r="S1411" t="s">
        <v>68</v>
      </c>
      <c r="U1411">
        <v>2.774343673714114E-2</v>
      </c>
      <c r="V1411" s="14">
        <v>13.3</v>
      </c>
      <c r="W1411" s="15">
        <v>818.19799999999998</v>
      </c>
      <c r="X1411" s="15">
        <v>504.44940000000003</v>
      </c>
      <c r="Y1411" s="15">
        <f t="shared" si="199"/>
        <v>0.61653707293344651</v>
      </c>
      <c r="Z1411" s="12">
        <f t="shared" si="200"/>
        <v>8.1999430700148395</v>
      </c>
      <c r="AA1411">
        <v>7.488274993219032</v>
      </c>
      <c r="AB1411">
        <f t="shared" si="201"/>
        <v>0.91321060759577699</v>
      </c>
      <c r="AC1411">
        <f t="shared" si="202"/>
        <v>1.0950376525221435</v>
      </c>
      <c r="AD1411">
        <f t="shared" si="203"/>
        <v>3.0380107837535628E-2</v>
      </c>
      <c r="AE1411">
        <v>995</v>
      </c>
      <c r="AF1411">
        <f t="shared" si="204"/>
        <v>3.0532771696015708E-5</v>
      </c>
      <c r="AG1411">
        <v>2000</v>
      </c>
      <c r="AH1411">
        <v>10.617000000000001</v>
      </c>
      <c r="AI1411">
        <f t="shared" si="205"/>
        <v>5.7516759340709624E-3</v>
      </c>
      <c r="AJ1411">
        <f t="shared" si="206"/>
        <v>6.7236651448081912E-5</v>
      </c>
    </row>
    <row r="1412" spans="1:36" ht="16">
      <c r="A1412" t="s">
        <v>67</v>
      </c>
      <c r="B1412" t="s">
        <v>68</v>
      </c>
      <c r="C1412" t="s">
        <v>13</v>
      </c>
      <c r="D1412" t="s">
        <v>14</v>
      </c>
      <c r="E1412">
        <v>19</v>
      </c>
      <c r="F1412">
        <v>0.49099999999999999</v>
      </c>
      <c r="G1412">
        <v>1797</v>
      </c>
      <c r="H1412" t="s">
        <v>22</v>
      </c>
      <c r="I1412">
        <v>-18.26595</v>
      </c>
      <c r="J1412">
        <v>1.0856914820571446</v>
      </c>
      <c r="K1412" s="13">
        <f t="shared" si="198"/>
        <v>1.1743674725747324</v>
      </c>
      <c r="M1412" t="s">
        <v>151</v>
      </c>
      <c r="N1412" t="s">
        <v>152</v>
      </c>
      <c r="O1412" t="s">
        <v>148</v>
      </c>
      <c r="P1412" t="s">
        <v>154</v>
      </c>
      <c r="Q1412">
        <v>4</v>
      </c>
      <c r="R1412">
        <v>4</v>
      </c>
      <c r="S1412" t="s">
        <v>68</v>
      </c>
      <c r="T1412" t="s">
        <v>22</v>
      </c>
      <c r="U1412">
        <v>4.1530571457122863E-2</v>
      </c>
      <c r="V1412" s="14">
        <v>13.3</v>
      </c>
      <c r="W1412" s="15">
        <v>818.19799999999998</v>
      </c>
      <c r="X1412" s="15">
        <v>504.44940000000003</v>
      </c>
      <c r="Y1412" s="15">
        <f t="shared" si="199"/>
        <v>0.61653707293344651</v>
      </c>
      <c r="Z1412" s="12">
        <f t="shared" si="200"/>
        <v>8.1999430700148395</v>
      </c>
      <c r="AA1412">
        <v>7.488274993219032</v>
      </c>
      <c r="AB1412">
        <f t="shared" si="201"/>
        <v>0.91321060759577699</v>
      </c>
      <c r="AC1412">
        <f t="shared" si="202"/>
        <v>1.0950376525221435</v>
      </c>
      <c r="AD1412">
        <f t="shared" si="203"/>
        <v>4.5477539476310953E-2</v>
      </c>
      <c r="AE1412">
        <v>995</v>
      </c>
      <c r="AF1412">
        <f t="shared" si="204"/>
        <v>4.5706069825438142E-5</v>
      </c>
      <c r="AG1412">
        <v>2000</v>
      </c>
      <c r="AH1412">
        <v>10.617000000000001</v>
      </c>
      <c r="AI1412">
        <f t="shared" si="205"/>
        <v>8.6099783037464715E-3</v>
      </c>
      <c r="AJ1412">
        <f t="shared" si="206"/>
        <v>1.0111278459494025E-4</v>
      </c>
    </row>
    <row r="1413" spans="1:36" ht="16">
      <c r="A1413" t="s">
        <v>67</v>
      </c>
      <c r="B1413" t="s">
        <v>68</v>
      </c>
      <c r="C1413" t="s">
        <v>13</v>
      </c>
      <c r="D1413" t="s">
        <v>14</v>
      </c>
      <c r="E1413">
        <v>20</v>
      </c>
      <c r="F1413">
        <v>2.25</v>
      </c>
      <c r="G1413">
        <v>1829</v>
      </c>
      <c r="H1413" t="s">
        <v>23</v>
      </c>
      <c r="I1413">
        <v>-4.6712968000000004</v>
      </c>
      <c r="J1413">
        <v>1.1005602348536414</v>
      </c>
      <c r="K1413" s="13">
        <f t="shared" si="198"/>
        <v>1.190436044296014</v>
      </c>
      <c r="M1413" t="s">
        <v>151</v>
      </c>
      <c r="N1413" t="s">
        <v>152</v>
      </c>
      <c r="O1413" t="s">
        <v>148</v>
      </c>
      <c r="P1413" t="s">
        <v>154</v>
      </c>
      <c r="Q1413">
        <v>4</v>
      </c>
      <c r="R1413">
        <v>4</v>
      </c>
      <c r="S1413" t="s">
        <v>68</v>
      </c>
      <c r="T1413" t="s">
        <v>23</v>
      </c>
      <c r="U1413">
        <v>0.19031320932490112</v>
      </c>
      <c r="V1413" s="14">
        <v>13.3</v>
      </c>
      <c r="W1413" s="15">
        <v>818.19799999999998</v>
      </c>
      <c r="X1413" s="15">
        <v>504.44940000000003</v>
      </c>
      <c r="Y1413" s="15">
        <f t="shared" si="199"/>
        <v>0.61653707293344651</v>
      </c>
      <c r="Z1413" s="12">
        <f t="shared" si="200"/>
        <v>8.1999430700148395</v>
      </c>
      <c r="AA1413">
        <v>7.488274993219032</v>
      </c>
      <c r="AB1413">
        <f t="shared" si="201"/>
        <v>0.91321060759577699</v>
      </c>
      <c r="AC1413">
        <f t="shared" si="202"/>
        <v>1.0950376525221435</v>
      </c>
      <c r="AD1413">
        <f t="shared" si="203"/>
        <v>0.20840012998309501</v>
      </c>
      <c r="AE1413">
        <v>995</v>
      </c>
      <c r="AF1413">
        <f t="shared" si="204"/>
        <v>2.0944736681718091E-4</v>
      </c>
      <c r="AG1413">
        <v>2000</v>
      </c>
      <c r="AH1413">
        <v>10.617000000000001</v>
      </c>
      <c r="AI1413">
        <f t="shared" si="205"/>
        <v>3.9455094059938002E-2</v>
      </c>
      <c r="AJ1413">
        <f t="shared" si="206"/>
        <v>4.6968766100039753E-4</v>
      </c>
    </row>
    <row r="1414" spans="1:36" ht="16">
      <c r="A1414" t="s">
        <v>67</v>
      </c>
      <c r="B1414" t="s">
        <v>68</v>
      </c>
      <c r="C1414" t="s">
        <v>13</v>
      </c>
      <c r="D1414" t="s">
        <v>14</v>
      </c>
      <c r="E1414">
        <v>21</v>
      </c>
      <c r="F1414">
        <v>1.0669999999999999</v>
      </c>
      <c r="G1414">
        <v>1856.5</v>
      </c>
      <c r="H1414" t="s">
        <v>24</v>
      </c>
      <c r="I1414">
        <v>-18.450193200000001</v>
      </c>
      <c r="J1414">
        <v>1.0854899407603735</v>
      </c>
      <c r="K1414" s="13">
        <f t="shared" si="198"/>
        <v>1.1741496653970791</v>
      </c>
      <c r="M1414" t="s">
        <v>151</v>
      </c>
      <c r="N1414" t="s">
        <v>152</v>
      </c>
      <c r="O1414" t="s">
        <v>148</v>
      </c>
      <c r="P1414" t="s">
        <v>154</v>
      </c>
      <c r="Q1414">
        <v>4</v>
      </c>
      <c r="R1414">
        <v>4</v>
      </c>
      <c r="S1414" t="s">
        <v>68</v>
      </c>
      <c r="T1414" t="s">
        <v>24</v>
      </c>
      <c r="U1414">
        <v>9.0250753044297555E-2</v>
      </c>
      <c r="V1414" s="14">
        <v>13.3</v>
      </c>
      <c r="W1414" s="15">
        <v>818.19799999999998</v>
      </c>
      <c r="X1414" s="15">
        <v>504.44940000000003</v>
      </c>
      <c r="Y1414" s="15">
        <f t="shared" si="199"/>
        <v>0.61653707293344651</v>
      </c>
      <c r="Z1414" s="12">
        <f t="shared" si="200"/>
        <v>8.1999430700148395</v>
      </c>
      <c r="AA1414">
        <v>7.488274993219032</v>
      </c>
      <c r="AB1414">
        <f t="shared" si="201"/>
        <v>0.91321060759577699</v>
      </c>
      <c r="AC1414">
        <f t="shared" si="202"/>
        <v>1.0950376525221435</v>
      </c>
      <c r="AD1414">
        <f t="shared" si="203"/>
        <v>9.8827972751983281E-2</v>
      </c>
      <c r="AE1414">
        <v>995</v>
      </c>
      <c r="AF1414">
        <f t="shared" si="204"/>
        <v>9.9324595730636465E-5</v>
      </c>
      <c r="AG1414">
        <v>2000</v>
      </c>
      <c r="AH1414">
        <v>10.617000000000001</v>
      </c>
      <c r="AI1414">
        <f t="shared" si="205"/>
        <v>1.8710482383090601E-2</v>
      </c>
      <c r="AJ1414">
        <f t="shared" si="206"/>
        <v>2.1968906629523774E-4</v>
      </c>
    </row>
    <row r="1415" spans="1:36" ht="16">
      <c r="A1415" t="s">
        <v>67</v>
      </c>
      <c r="B1415" t="s">
        <v>68</v>
      </c>
      <c r="C1415" t="s">
        <v>13</v>
      </c>
      <c r="D1415" t="s">
        <v>14</v>
      </c>
      <c r="E1415">
        <v>22</v>
      </c>
      <c r="F1415">
        <v>6.6210000000000004</v>
      </c>
      <c r="G1415">
        <v>1865.7</v>
      </c>
      <c r="H1415" t="s">
        <v>25</v>
      </c>
      <c r="I1415">
        <v>-18.1690304</v>
      </c>
      <c r="J1415">
        <v>1.0857975008471501</v>
      </c>
      <c r="K1415" s="13">
        <f t="shared" si="198"/>
        <v>1.1744820478401243</v>
      </c>
      <c r="M1415" t="s">
        <v>151</v>
      </c>
      <c r="N1415" t="s">
        <v>152</v>
      </c>
      <c r="O1415" t="s">
        <v>148</v>
      </c>
      <c r="P1415" t="s">
        <v>154</v>
      </c>
      <c r="Q1415">
        <v>4</v>
      </c>
      <c r="R1415">
        <v>4</v>
      </c>
      <c r="S1415" t="s">
        <v>68</v>
      </c>
      <c r="T1415" t="s">
        <v>25</v>
      </c>
      <c r="U1415">
        <v>0.5600283373067424</v>
      </c>
      <c r="V1415" s="14">
        <v>13.3</v>
      </c>
      <c r="W1415" s="15">
        <v>818.19799999999998</v>
      </c>
      <c r="X1415" s="15">
        <v>504.44940000000003</v>
      </c>
      <c r="Y1415" s="15">
        <f t="shared" si="199"/>
        <v>0.61653707293344651</v>
      </c>
      <c r="Z1415" s="12">
        <f t="shared" si="200"/>
        <v>8.1999430700148395</v>
      </c>
      <c r="AA1415">
        <v>7.488274993219032</v>
      </c>
      <c r="AB1415">
        <f t="shared" si="201"/>
        <v>0.91321060759577699</v>
      </c>
      <c r="AC1415">
        <f t="shared" si="202"/>
        <v>1.0950376525221435</v>
      </c>
      <c r="AD1415">
        <f t="shared" si="203"/>
        <v>0.6132521158302543</v>
      </c>
      <c r="AE1415">
        <v>995</v>
      </c>
      <c r="AF1415">
        <f t="shared" si="204"/>
        <v>6.163337847540244E-4</v>
      </c>
      <c r="AG1415">
        <v>2000</v>
      </c>
      <c r="AH1415">
        <v>10.617000000000001</v>
      </c>
      <c r="AI1415">
        <f t="shared" si="205"/>
        <v>0.11610319012037758</v>
      </c>
      <c r="AJ1415">
        <f t="shared" si="206"/>
        <v>1.3636111249335234E-3</v>
      </c>
    </row>
    <row r="1416" spans="1:36" ht="16">
      <c r="A1416" t="s">
        <v>67</v>
      </c>
      <c r="B1416" t="s">
        <v>68</v>
      </c>
      <c r="C1416" t="s">
        <v>13</v>
      </c>
      <c r="D1416" t="s">
        <v>14</v>
      </c>
      <c r="E1416">
        <v>23</v>
      </c>
      <c r="F1416">
        <v>3.2330000000000001</v>
      </c>
      <c r="G1416">
        <v>1881.6</v>
      </c>
      <c r="H1416" t="s">
        <v>26</v>
      </c>
      <c r="I1416">
        <v>-18.663224400000001</v>
      </c>
      <c r="J1416">
        <v>1.0852569076121679</v>
      </c>
      <c r="K1416" s="13">
        <f t="shared" si="198"/>
        <v>1.173897824651102</v>
      </c>
      <c r="M1416" t="s">
        <v>151</v>
      </c>
      <c r="N1416" t="s">
        <v>152</v>
      </c>
      <c r="O1416" t="s">
        <v>148</v>
      </c>
      <c r="P1416" t="s">
        <v>154</v>
      </c>
      <c r="Q1416">
        <v>4</v>
      </c>
      <c r="R1416">
        <v>4</v>
      </c>
      <c r="S1416" t="s">
        <v>68</v>
      </c>
      <c r="T1416" t="s">
        <v>26</v>
      </c>
      <c r="U1416">
        <v>0.27345893588773573</v>
      </c>
      <c r="V1416" s="14">
        <v>13.3</v>
      </c>
      <c r="W1416" s="15">
        <v>818.19799999999998</v>
      </c>
      <c r="X1416" s="15">
        <v>504.44940000000003</v>
      </c>
      <c r="Y1416" s="15">
        <f t="shared" si="199"/>
        <v>0.61653707293344651</v>
      </c>
      <c r="Z1416" s="12">
        <f t="shared" si="200"/>
        <v>8.1999430700148395</v>
      </c>
      <c r="AA1416">
        <v>7.488274993219032</v>
      </c>
      <c r="AB1416">
        <f t="shared" si="201"/>
        <v>0.91321060759577699</v>
      </c>
      <c r="AC1416">
        <f t="shared" si="202"/>
        <v>1.0950376525221435</v>
      </c>
      <c r="AD1416">
        <f t="shared" si="203"/>
        <v>0.29944783121570945</v>
      </c>
      <c r="AE1416">
        <v>995</v>
      </c>
      <c r="AF1416">
        <f t="shared" si="204"/>
        <v>3.0095259418664265E-4</v>
      </c>
      <c r="AG1416">
        <v>2000</v>
      </c>
      <c r="AH1416">
        <v>10.617000000000001</v>
      </c>
      <c r="AI1416">
        <f t="shared" si="205"/>
        <v>5.6692586264790928E-2</v>
      </c>
      <c r="AJ1416">
        <f t="shared" si="206"/>
        <v>6.6551303690083022E-4</v>
      </c>
    </row>
    <row r="1417" spans="1:36" ht="16">
      <c r="A1417" t="s">
        <v>67</v>
      </c>
      <c r="B1417" t="s">
        <v>68</v>
      </c>
      <c r="C1417" t="s">
        <v>13</v>
      </c>
      <c r="D1417" t="s">
        <v>14</v>
      </c>
      <c r="E1417">
        <v>24</v>
      </c>
      <c r="F1417">
        <v>11.757</v>
      </c>
      <c r="G1417">
        <v>1896</v>
      </c>
      <c r="H1417" t="s">
        <v>27</v>
      </c>
      <c r="I1417">
        <v>-14.3632568</v>
      </c>
      <c r="J1417">
        <v>1.0899603956453772</v>
      </c>
      <c r="K1417" s="13">
        <f t="shared" si="198"/>
        <v>1.1789809021940514</v>
      </c>
      <c r="M1417" t="s">
        <v>151</v>
      </c>
      <c r="N1417" t="s">
        <v>152</v>
      </c>
      <c r="O1417" t="s">
        <v>148</v>
      </c>
      <c r="P1417" t="s">
        <v>154</v>
      </c>
      <c r="Q1417">
        <v>4</v>
      </c>
      <c r="R1417">
        <v>4</v>
      </c>
      <c r="S1417" t="s">
        <v>68</v>
      </c>
      <c r="T1417" t="s">
        <v>27</v>
      </c>
      <c r="U1417">
        <v>0.99444995645904999</v>
      </c>
      <c r="V1417" s="14">
        <v>13.3</v>
      </c>
      <c r="W1417" s="15">
        <v>818.19799999999998</v>
      </c>
      <c r="X1417" s="15">
        <v>504.44940000000003</v>
      </c>
      <c r="Y1417" s="15">
        <f t="shared" si="199"/>
        <v>0.61653707293344651</v>
      </c>
      <c r="Z1417" s="12">
        <f t="shared" si="200"/>
        <v>8.1999430700148395</v>
      </c>
      <c r="AA1417">
        <v>7.488274993219032</v>
      </c>
      <c r="AB1417">
        <f t="shared" si="201"/>
        <v>0.91321060759577699</v>
      </c>
      <c r="AC1417">
        <f t="shared" si="202"/>
        <v>1.0950376525221435</v>
      </c>
      <c r="AD1417">
        <f t="shared" si="203"/>
        <v>1.0889601458716658</v>
      </c>
      <c r="AE1417">
        <v>995</v>
      </c>
      <c r="AF1417">
        <f t="shared" si="204"/>
        <v>1.0944323074087094E-3</v>
      </c>
      <c r="AG1417">
        <v>2000</v>
      </c>
      <c r="AH1417">
        <v>10.617000000000001</v>
      </c>
      <c r="AI1417">
        <f t="shared" si="205"/>
        <v>0.20616601816119606</v>
      </c>
      <c r="AJ1417">
        <f t="shared" si="206"/>
        <v>2.4306579809344211E-3</v>
      </c>
    </row>
    <row r="1418" spans="1:36" ht="16">
      <c r="A1418" t="s">
        <v>67</v>
      </c>
      <c r="B1418" t="s">
        <v>68</v>
      </c>
      <c r="C1418" t="s">
        <v>13</v>
      </c>
      <c r="D1418" t="s">
        <v>14</v>
      </c>
      <c r="E1418">
        <v>25</v>
      </c>
      <c r="F1418">
        <v>0.52300000000000002</v>
      </c>
      <c r="G1418">
        <v>1934.5</v>
      </c>
      <c r="I1418">
        <v>-28.223719199999998</v>
      </c>
      <c r="J1418">
        <v>1.0747976273227946</v>
      </c>
      <c r="K1418" s="13">
        <f t="shared" si="198"/>
        <v>1.1625942988342239</v>
      </c>
      <c r="M1418" t="s">
        <v>151</v>
      </c>
      <c r="N1418" t="s">
        <v>152</v>
      </c>
      <c r="O1418" t="s">
        <v>148</v>
      </c>
      <c r="P1418" t="s">
        <v>154</v>
      </c>
      <c r="Q1418">
        <v>4</v>
      </c>
      <c r="R1418">
        <v>4</v>
      </c>
      <c r="S1418" t="s">
        <v>68</v>
      </c>
      <c r="U1418">
        <v>4.423724821196591E-2</v>
      </c>
      <c r="V1418" s="14">
        <v>13.3</v>
      </c>
      <c r="W1418" s="15">
        <v>818.19799999999998</v>
      </c>
      <c r="X1418" s="15">
        <v>504.44940000000003</v>
      </c>
      <c r="Y1418" s="15">
        <f t="shared" si="199"/>
        <v>0.61653707293344651</v>
      </c>
      <c r="Z1418" s="12">
        <f t="shared" si="200"/>
        <v>8.1999430700148395</v>
      </c>
      <c r="AA1418">
        <v>7.488274993219032</v>
      </c>
      <c r="AB1418">
        <f t="shared" si="201"/>
        <v>0.91321060759577699</v>
      </c>
      <c r="AC1418">
        <f t="shared" si="202"/>
        <v>1.0950376525221435</v>
      </c>
      <c r="AD1418">
        <f t="shared" si="203"/>
        <v>4.8441452436070537E-2</v>
      </c>
      <c r="AE1418">
        <v>995</v>
      </c>
      <c r="AF1418">
        <f t="shared" si="204"/>
        <v>4.8684876820171391E-5</v>
      </c>
      <c r="AG1418">
        <v>2000</v>
      </c>
      <c r="AH1418">
        <v>10.617000000000001</v>
      </c>
      <c r="AI1418">
        <f t="shared" si="205"/>
        <v>9.1711174192655905E-3</v>
      </c>
      <c r="AJ1418">
        <f t="shared" si="206"/>
        <v>1.0662288825577417E-4</v>
      </c>
    </row>
    <row r="1419" spans="1:36" ht="16">
      <c r="A1419" t="s">
        <v>67</v>
      </c>
      <c r="B1419" t="s">
        <v>68</v>
      </c>
      <c r="C1419" t="s">
        <v>13</v>
      </c>
      <c r="D1419" t="s">
        <v>14</v>
      </c>
      <c r="E1419">
        <v>26</v>
      </c>
      <c r="F1419">
        <v>1.31</v>
      </c>
      <c r="G1419">
        <v>1953.7</v>
      </c>
      <c r="I1419">
        <v>-29.058571199999999</v>
      </c>
      <c r="J1419">
        <v>1.0738841855808285</v>
      </c>
      <c r="K1419" s="13">
        <f t="shared" si="198"/>
        <v>1.1616071172127935</v>
      </c>
      <c r="M1419" t="s">
        <v>151</v>
      </c>
      <c r="N1419" t="s">
        <v>152</v>
      </c>
      <c r="O1419" t="s">
        <v>148</v>
      </c>
      <c r="P1419" t="s">
        <v>154</v>
      </c>
      <c r="Q1419">
        <v>4</v>
      </c>
      <c r="R1419">
        <v>4</v>
      </c>
      <c r="S1419" t="s">
        <v>68</v>
      </c>
      <c r="U1419">
        <v>0.11080457965138688</v>
      </c>
      <c r="V1419" s="14">
        <v>13.3</v>
      </c>
      <c r="W1419" s="15">
        <v>818.19799999999998</v>
      </c>
      <c r="X1419" s="15">
        <v>504.44940000000003</v>
      </c>
      <c r="Y1419" s="15">
        <f t="shared" si="199"/>
        <v>0.61653707293344651</v>
      </c>
      <c r="Z1419" s="12">
        <f t="shared" si="200"/>
        <v>8.1999430700148395</v>
      </c>
      <c r="AA1419">
        <v>7.488274993219032</v>
      </c>
      <c r="AB1419">
        <f t="shared" si="201"/>
        <v>0.91321060759577699</v>
      </c>
      <c r="AC1419">
        <f t="shared" si="202"/>
        <v>1.0950376525221435</v>
      </c>
      <c r="AD1419">
        <f t="shared" si="203"/>
        <v>0.12133518679015755</v>
      </c>
      <c r="AE1419">
        <v>995</v>
      </c>
      <c r="AF1419">
        <f t="shared" si="204"/>
        <v>1.2194491134689201E-4</v>
      </c>
      <c r="AG1419">
        <v>2000</v>
      </c>
      <c r="AH1419">
        <v>10.617000000000001</v>
      </c>
      <c r="AI1419">
        <f t="shared" si="205"/>
        <v>2.2971632541563907E-2</v>
      </c>
      <c r="AJ1419">
        <f t="shared" si="206"/>
        <v>2.6684011854277647E-4</v>
      </c>
    </row>
    <row r="1420" spans="1:36" ht="16">
      <c r="A1420" t="s">
        <v>67</v>
      </c>
      <c r="B1420" t="s">
        <v>68</v>
      </c>
      <c r="C1420" t="s">
        <v>13</v>
      </c>
      <c r="D1420" t="s">
        <v>14</v>
      </c>
      <c r="E1420">
        <v>27</v>
      </c>
      <c r="F1420">
        <v>12.013999999999999</v>
      </c>
      <c r="G1420">
        <v>1973.2</v>
      </c>
      <c r="H1420" t="s">
        <v>28</v>
      </c>
      <c r="I1420">
        <v>-20.473030000000001</v>
      </c>
      <c r="J1420">
        <v>1.0832771312628424</v>
      </c>
      <c r="K1420" s="13">
        <f t="shared" si="198"/>
        <v>1.1717582609558097</v>
      </c>
      <c r="M1420" t="s">
        <v>151</v>
      </c>
      <c r="N1420" t="s">
        <v>152</v>
      </c>
      <c r="O1420" t="s">
        <v>148</v>
      </c>
      <c r="P1420" t="s">
        <v>154</v>
      </c>
      <c r="Q1420">
        <v>4</v>
      </c>
      <c r="R1420">
        <v>4</v>
      </c>
      <c r="S1420" t="s">
        <v>68</v>
      </c>
      <c r="T1420" t="s">
        <v>28</v>
      </c>
      <c r="U1420">
        <v>1.016187954146383</v>
      </c>
      <c r="V1420" s="14">
        <v>13.3</v>
      </c>
      <c r="W1420" s="15">
        <v>818.19799999999998</v>
      </c>
      <c r="X1420" s="15">
        <v>504.44940000000003</v>
      </c>
      <c r="Y1420" s="15">
        <f t="shared" si="199"/>
        <v>0.61653707293344651</v>
      </c>
      <c r="Z1420" s="12">
        <f t="shared" si="200"/>
        <v>8.1999430700148395</v>
      </c>
      <c r="AA1420">
        <v>7.488274993219032</v>
      </c>
      <c r="AB1420">
        <f t="shared" si="201"/>
        <v>0.91321060759577699</v>
      </c>
      <c r="AC1420">
        <f t="shared" si="202"/>
        <v>1.0950376525221435</v>
      </c>
      <c r="AD1420">
        <f t="shared" si="203"/>
        <v>1.1127640718297347</v>
      </c>
      <c r="AE1420">
        <v>995</v>
      </c>
      <c r="AF1420">
        <f t="shared" si="204"/>
        <v>1.1183558510851606E-3</v>
      </c>
      <c r="AG1420">
        <v>2000</v>
      </c>
      <c r="AH1420">
        <v>10.617000000000001</v>
      </c>
      <c r="AI1420">
        <f t="shared" si="205"/>
        <v>0.21067266668270895</v>
      </c>
      <c r="AJ1420">
        <f t="shared" si="206"/>
        <v>2.4685743754305398E-3</v>
      </c>
    </row>
    <row r="1421" spans="1:36" ht="16">
      <c r="A1421" t="s">
        <v>67</v>
      </c>
      <c r="B1421" t="s">
        <v>68</v>
      </c>
      <c r="C1421" t="s">
        <v>13</v>
      </c>
      <c r="D1421" t="s">
        <v>14</v>
      </c>
      <c r="E1421">
        <v>28</v>
      </c>
      <c r="F1421">
        <v>1.125</v>
      </c>
      <c r="G1421">
        <v>1987.4</v>
      </c>
      <c r="H1421" t="s">
        <v>29</v>
      </c>
      <c r="I1421">
        <v>-21.761772800000003</v>
      </c>
      <c r="J1421">
        <v>1.0818673058386485</v>
      </c>
      <c r="K1421" s="13">
        <f t="shared" si="198"/>
        <v>1.1702346445442748</v>
      </c>
      <c r="M1421" t="s">
        <v>151</v>
      </c>
      <c r="N1421" t="s">
        <v>152</v>
      </c>
      <c r="O1421" t="s">
        <v>148</v>
      </c>
      <c r="P1421" t="s">
        <v>154</v>
      </c>
      <c r="Q1421">
        <v>4</v>
      </c>
      <c r="R1421">
        <v>4</v>
      </c>
      <c r="S1421" t="s">
        <v>68</v>
      </c>
      <c r="T1421" t="s">
        <v>29</v>
      </c>
      <c r="U1421">
        <v>9.5156604662450558E-2</v>
      </c>
      <c r="V1421" s="14">
        <v>13.3</v>
      </c>
      <c r="W1421" s="15">
        <v>818.19799999999998</v>
      </c>
      <c r="X1421" s="15">
        <v>504.44940000000003</v>
      </c>
      <c r="Y1421" s="15">
        <f t="shared" si="199"/>
        <v>0.61653707293344651</v>
      </c>
      <c r="Z1421" s="12">
        <f t="shared" si="200"/>
        <v>8.1999430700148395</v>
      </c>
      <c r="AA1421">
        <v>7.488274993219032</v>
      </c>
      <c r="AB1421">
        <f t="shared" si="201"/>
        <v>0.91321060759577699</v>
      </c>
      <c r="AC1421">
        <f t="shared" si="202"/>
        <v>1.0950376525221435</v>
      </c>
      <c r="AD1421">
        <f t="shared" si="203"/>
        <v>0.10420006499154751</v>
      </c>
      <c r="AE1421">
        <v>995</v>
      </c>
      <c r="AF1421">
        <f t="shared" si="204"/>
        <v>1.0472368340859045E-4</v>
      </c>
      <c r="AG1421">
        <v>2000</v>
      </c>
      <c r="AH1421">
        <v>10.617000000000001</v>
      </c>
      <c r="AI1421">
        <f t="shared" si="205"/>
        <v>1.9727547029969001E-2</v>
      </c>
      <c r="AJ1421">
        <f t="shared" si="206"/>
        <v>2.3085858986346237E-4</v>
      </c>
    </row>
    <row r="1422" spans="1:36" ht="16">
      <c r="A1422" t="s">
        <v>67</v>
      </c>
      <c r="B1422" t="s">
        <v>68</v>
      </c>
      <c r="C1422" t="s">
        <v>13</v>
      </c>
      <c r="D1422" t="s">
        <v>14</v>
      </c>
      <c r="E1422">
        <v>29</v>
      </c>
      <c r="F1422">
        <v>0.82699999999999996</v>
      </c>
      <c r="G1422">
        <v>1995.5</v>
      </c>
      <c r="I1422">
        <v>-21.265659600000003</v>
      </c>
      <c r="J1422">
        <v>1.0824100356477375</v>
      </c>
      <c r="K1422" s="13">
        <f t="shared" si="198"/>
        <v>1.1708211800273423</v>
      </c>
      <c r="M1422" t="s">
        <v>151</v>
      </c>
      <c r="N1422" t="s">
        <v>152</v>
      </c>
      <c r="O1422" t="s">
        <v>148</v>
      </c>
      <c r="P1422" t="s">
        <v>154</v>
      </c>
      <c r="Q1422">
        <v>4</v>
      </c>
      <c r="R1422">
        <v>4</v>
      </c>
      <c r="S1422" t="s">
        <v>68</v>
      </c>
      <c r="U1422">
        <v>6.9950677382974766E-2</v>
      </c>
      <c r="V1422" s="14">
        <v>13.3</v>
      </c>
      <c r="W1422" s="15">
        <v>818.19799999999998</v>
      </c>
      <c r="X1422" s="15">
        <v>504.44940000000003</v>
      </c>
      <c r="Y1422" s="15">
        <f t="shared" si="199"/>
        <v>0.61653707293344651</v>
      </c>
      <c r="Z1422" s="12">
        <f t="shared" si="200"/>
        <v>8.1999430700148395</v>
      </c>
      <c r="AA1422">
        <v>7.488274993219032</v>
      </c>
      <c r="AB1422">
        <f t="shared" si="201"/>
        <v>0.91321060759577699</v>
      </c>
      <c r="AC1422">
        <f t="shared" si="202"/>
        <v>1.0950376525221435</v>
      </c>
      <c r="AD1422">
        <f t="shared" si="203"/>
        <v>7.6598625553786479E-2</v>
      </c>
      <c r="AE1422">
        <v>995</v>
      </c>
      <c r="AF1422">
        <f t="shared" si="204"/>
        <v>7.698354327013716E-5</v>
      </c>
      <c r="AG1422">
        <v>2000</v>
      </c>
      <c r="AH1422">
        <v>10.617000000000001</v>
      </c>
      <c r="AI1422">
        <f t="shared" si="205"/>
        <v>1.4501939016697213E-2</v>
      </c>
      <c r="AJ1422">
        <f t="shared" si="206"/>
        <v>1.6979177352213984E-4</v>
      </c>
    </row>
    <row r="1423" spans="1:36" ht="16">
      <c r="A1423" t="s">
        <v>67</v>
      </c>
      <c r="B1423" t="s">
        <v>68</v>
      </c>
      <c r="C1423" t="s">
        <v>13</v>
      </c>
      <c r="D1423" t="s">
        <v>14</v>
      </c>
      <c r="E1423">
        <v>30</v>
      </c>
      <c r="F1423">
        <v>2.5190000000000001</v>
      </c>
      <c r="G1423">
        <v>2010.8</v>
      </c>
      <c r="H1423" t="s">
        <v>30</v>
      </c>
      <c r="I1423">
        <v>-21.760813200000001</v>
      </c>
      <c r="J1423">
        <v>1.0818683556119195</v>
      </c>
      <c r="K1423" s="13">
        <f t="shared" si="198"/>
        <v>1.1702357790490279</v>
      </c>
      <c r="M1423" t="s">
        <v>151</v>
      </c>
      <c r="N1423" t="s">
        <v>152</v>
      </c>
      <c r="O1423" t="s">
        <v>148</v>
      </c>
      <c r="P1423" t="s">
        <v>154</v>
      </c>
      <c r="Q1423">
        <v>4</v>
      </c>
      <c r="R1423">
        <v>4</v>
      </c>
      <c r="S1423" t="s">
        <v>68</v>
      </c>
      <c r="T1423" t="s">
        <v>30</v>
      </c>
      <c r="U1423">
        <v>0.21306621079530041</v>
      </c>
      <c r="V1423" s="14">
        <v>13.3</v>
      </c>
      <c r="W1423" s="15">
        <v>818.19799999999998</v>
      </c>
      <c r="X1423" s="15">
        <v>504.44940000000003</v>
      </c>
      <c r="Y1423" s="15">
        <f t="shared" si="199"/>
        <v>0.61653707293344651</v>
      </c>
      <c r="Z1423" s="12">
        <f t="shared" si="200"/>
        <v>8.1999430700148395</v>
      </c>
      <c r="AA1423">
        <v>7.488274993219032</v>
      </c>
      <c r="AB1423">
        <f t="shared" si="201"/>
        <v>0.91321060759577699</v>
      </c>
      <c r="AC1423">
        <f t="shared" si="202"/>
        <v>1.0950376525221435</v>
      </c>
      <c r="AD1423">
        <f t="shared" si="203"/>
        <v>0.23331552330107394</v>
      </c>
      <c r="AE1423">
        <v>995</v>
      </c>
      <c r="AF1423">
        <f t="shared" si="204"/>
        <v>2.3448796311665722E-4</v>
      </c>
      <c r="AG1423">
        <v>2000</v>
      </c>
      <c r="AH1423">
        <v>10.617000000000001</v>
      </c>
      <c r="AI1423">
        <f t="shared" si="205"/>
        <v>4.4172169749770597E-2</v>
      </c>
      <c r="AJ1423">
        <f t="shared" si="206"/>
        <v>5.1691853479408694E-4</v>
      </c>
    </row>
    <row r="1424" spans="1:36" ht="16">
      <c r="A1424" t="s">
        <v>67</v>
      </c>
      <c r="B1424" t="s">
        <v>68</v>
      </c>
      <c r="C1424" t="s">
        <v>13</v>
      </c>
      <c r="D1424" t="s">
        <v>14</v>
      </c>
      <c r="E1424">
        <v>31</v>
      </c>
      <c r="F1424">
        <v>1.917</v>
      </c>
      <c r="G1424">
        <v>2027.7</v>
      </c>
      <c r="I1424">
        <v>-16.940742399999998</v>
      </c>
      <c r="J1424">
        <v>1.0871410856238204</v>
      </c>
      <c r="K1424" s="13">
        <f t="shared" si="198"/>
        <v>1.1759340677895049</v>
      </c>
      <c r="M1424" t="s">
        <v>151</v>
      </c>
      <c r="N1424" t="s">
        <v>152</v>
      </c>
      <c r="O1424" t="s">
        <v>148</v>
      </c>
      <c r="P1424" t="s">
        <v>154</v>
      </c>
      <c r="Q1424">
        <v>4</v>
      </c>
      <c r="R1424">
        <v>4</v>
      </c>
      <c r="S1424" t="s">
        <v>68</v>
      </c>
      <c r="U1424">
        <v>0.16214685434481577</v>
      </c>
      <c r="V1424" s="14">
        <v>13.3</v>
      </c>
      <c r="W1424" s="15">
        <v>818.19799999999998</v>
      </c>
      <c r="X1424" s="15">
        <v>504.44940000000003</v>
      </c>
      <c r="Y1424" s="15">
        <f t="shared" si="199"/>
        <v>0.61653707293344651</v>
      </c>
      <c r="Z1424" s="12">
        <f t="shared" si="200"/>
        <v>8.1999430700148395</v>
      </c>
      <c r="AA1424">
        <v>7.488274993219032</v>
      </c>
      <c r="AB1424">
        <f t="shared" si="201"/>
        <v>0.91321060759577699</v>
      </c>
      <c r="AC1424">
        <f t="shared" si="202"/>
        <v>1.0950376525221435</v>
      </c>
      <c r="AD1424">
        <f t="shared" si="203"/>
        <v>0.17755691074559699</v>
      </c>
      <c r="AE1424">
        <v>995</v>
      </c>
      <c r="AF1424">
        <f t="shared" si="204"/>
        <v>1.7844915652823816E-4</v>
      </c>
      <c r="AG1424">
        <v>2000</v>
      </c>
      <c r="AH1424">
        <v>10.617000000000001</v>
      </c>
      <c r="AI1424">
        <f t="shared" si="205"/>
        <v>3.3615740139067186E-2</v>
      </c>
      <c r="AJ1424">
        <f t="shared" si="206"/>
        <v>3.9529894043488213E-4</v>
      </c>
    </row>
    <row r="1425" spans="1:36" ht="16">
      <c r="A1425" t="s">
        <v>67</v>
      </c>
      <c r="B1425" t="s">
        <v>68</v>
      </c>
      <c r="C1425" t="s">
        <v>13</v>
      </c>
      <c r="D1425" t="s">
        <v>14</v>
      </c>
      <c r="E1425">
        <v>32</v>
      </c>
      <c r="F1425">
        <v>1.208</v>
      </c>
      <c r="G1425">
        <v>2042.8</v>
      </c>
      <c r="H1425" t="s">
        <v>31</v>
      </c>
      <c r="I1425">
        <v>-14.065780799999999</v>
      </c>
      <c r="J1425">
        <v>1.0902857710439231</v>
      </c>
      <c r="K1425" s="13">
        <f t="shared" si="198"/>
        <v>1.1793325351740567</v>
      </c>
      <c r="M1425" t="s">
        <v>151</v>
      </c>
      <c r="N1425" t="s">
        <v>152</v>
      </c>
      <c r="O1425" t="s">
        <v>148</v>
      </c>
      <c r="P1425" t="s">
        <v>154</v>
      </c>
      <c r="Q1425">
        <v>4</v>
      </c>
      <c r="R1425">
        <v>4</v>
      </c>
      <c r="S1425" t="s">
        <v>68</v>
      </c>
      <c r="T1425" t="s">
        <v>31</v>
      </c>
      <c r="U1425">
        <v>0.10217704749532469</v>
      </c>
      <c r="V1425" s="14">
        <v>13.3</v>
      </c>
      <c r="W1425" s="15">
        <v>818.19799999999998</v>
      </c>
      <c r="X1425" s="15">
        <v>504.44940000000003</v>
      </c>
      <c r="Y1425" s="15">
        <f t="shared" si="199"/>
        <v>0.61653707293344651</v>
      </c>
      <c r="Z1425" s="12">
        <f t="shared" si="200"/>
        <v>8.1999430700148395</v>
      </c>
      <c r="AA1425">
        <v>7.488274993219032</v>
      </c>
      <c r="AB1425">
        <f t="shared" si="201"/>
        <v>0.91321060759577699</v>
      </c>
      <c r="AC1425">
        <f t="shared" si="202"/>
        <v>1.0950376525221435</v>
      </c>
      <c r="AD1425">
        <f t="shared" si="203"/>
        <v>0.1118877142309239</v>
      </c>
      <c r="AE1425">
        <v>995</v>
      </c>
      <c r="AF1425">
        <f t="shared" si="204"/>
        <v>1.1244996405117981E-4</v>
      </c>
      <c r="AG1425">
        <v>2000</v>
      </c>
      <c r="AH1425">
        <v>10.617000000000001</v>
      </c>
      <c r="AI1425">
        <f t="shared" si="205"/>
        <v>2.1183001610846717E-2</v>
      </c>
      <c r="AJ1425">
        <f t="shared" si="206"/>
        <v>2.4981802992315988E-4</v>
      </c>
    </row>
    <row r="1426" spans="1:36" ht="16">
      <c r="A1426" t="s">
        <v>67</v>
      </c>
      <c r="B1426" t="s">
        <v>68</v>
      </c>
      <c r="C1426" t="s">
        <v>13</v>
      </c>
      <c r="D1426" t="s">
        <v>14</v>
      </c>
      <c r="E1426">
        <v>33</v>
      </c>
      <c r="F1426">
        <v>4.4260000000000002</v>
      </c>
      <c r="G1426">
        <v>2059.3000000000002</v>
      </c>
      <c r="H1426" t="s">
        <v>32</v>
      </c>
      <c r="I1426">
        <v>-20.151564</v>
      </c>
      <c r="J1426">
        <v>1.0836287940377911</v>
      </c>
      <c r="K1426" s="13">
        <f t="shared" si="198"/>
        <v>1.1721383068726374</v>
      </c>
      <c r="M1426" t="s">
        <v>151</v>
      </c>
      <c r="N1426" t="s">
        <v>152</v>
      </c>
      <c r="O1426" t="s">
        <v>148</v>
      </c>
      <c r="P1426" t="s">
        <v>154</v>
      </c>
      <c r="Q1426">
        <v>4</v>
      </c>
      <c r="R1426">
        <v>4</v>
      </c>
      <c r="S1426" t="s">
        <v>68</v>
      </c>
      <c r="T1426" t="s">
        <v>32</v>
      </c>
      <c r="U1426">
        <v>0.37436722865422772</v>
      </c>
      <c r="V1426" s="14">
        <v>13.3</v>
      </c>
      <c r="W1426" s="15">
        <v>818.19799999999998</v>
      </c>
      <c r="X1426" s="15">
        <v>504.44940000000003</v>
      </c>
      <c r="Y1426" s="15">
        <f t="shared" si="199"/>
        <v>0.61653707293344651</v>
      </c>
      <c r="Z1426" s="12">
        <f t="shared" si="200"/>
        <v>8.1999430700148395</v>
      </c>
      <c r="AA1426">
        <v>7.488274993219032</v>
      </c>
      <c r="AB1426">
        <f t="shared" si="201"/>
        <v>0.91321060759577699</v>
      </c>
      <c r="AC1426">
        <f t="shared" si="202"/>
        <v>1.0950376525221435</v>
      </c>
      <c r="AD1426">
        <f t="shared" si="203"/>
        <v>0.40994621124674607</v>
      </c>
      <c r="AE1426">
        <v>995</v>
      </c>
      <c r="AF1426">
        <f t="shared" si="204"/>
        <v>4.1200624245904126E-4</v>
      </c>
      <c r="AG1426">
        <v>2000</v>
      </c>
      <c r="AH1426">
        <v>10.617000000000001</v>
      </c>
      <c r="AI1426">
        <f t="shared" si="205"/>
        <v>7.7612553915238053E-2</v>
      </c>
      <c r="AJ1426">
        <f t="shared" si="206"/>
        <v>9.0972647538268409E-4</v>
      </c>
    </row>
    <row r="1427" spans="1:36" ht="16">
      <c r="A1427" t="s">
        <v>67</v>
      </c>
      <c r="B1427" t="s">
        <v>68</v>
      </c>
      <c r="C1427" t="s">
        <v>13</v>
      </c>
      <c r="D1427" t="s">
        <v>14</v>
      </c>
      <c r="E1427">
        <v>34</v>
      </c>
      <c r="F1427">
        <v>3.3570000000000002</v>
      </c>
      <c r="G1427">
        <v>2081.4</v>
      </c>
      <c r="H1427" t="s">
        <v>33</v>
      </c>
      <c r="I1427">
        <v>-21.221518</v>
      </c>
      <c r="J1427">
        <v>1.0824583246652479</v>
      </c>
      <c r="K1427" s="13">
        <f t="shared" si="198"/>
        <v>1.1708733665995845</v>
      </c>
      <c r="M1427" t="s">
        <v>151</v>
      </c>
      <c r="N1427" t="s">
        <v>152</v>
      </c>
      <c r="O1427" t="s">
        <v>148</v>
      </c>
      <c r="P1427" t="s">
        <v>154</v>
      </c>
      <c r="Q1427">
        <v>4</v>
      </c>
      <c r="R1427">
        <v>4</v>
      </c>
      <c r="S1427" t="s">
        <v>68</v>
      </c>
      <c r="T1427" t="s">
        <v>33</v>
      </c>
      <c r="U1427">
        <v>0.2839473083127525</v>
      </c>
      <c r="V1427" s="14">
        <v>13.3</v>
      </c>
      <c r="W1427" s="15">
        <v>818.19799999999998</v>
      </c>
      <c r="X1427" s="15">
        <v>504.44940000000003</v>
      </c>
      <c r="Y1427" s="15">
        <f t="shared" si="199"/>
        <v>0.61653707293344651</v>
      </c>
      <c r="Z1427" s="12">
        <f t="shared" si="200"/>
        <v>8.1999430700148395</v>
      </c>
      <c r="AA1427">
        <v>7.488274993219032</v>
      </c>
      <c r="AB1427">
        <f t="shared" si="201"/>
        <v>0.91321060759577699</v>
      </c>
      <c r="AC1427">
        <f t="shared" si="202"/>
        <v>1.0950376525221435</v>
      </c>
      <c r="AD1427">
        <f t="shared" si="203"/>
        <v>0.3109329939347778</v>
      </c>
      <c r="AE1427">
        <v>995</v>
      </c>
      <c r="AF1427">
        <f t="shared" si="204"/>
        <v>3.1249547129123399E-4</v>
      </c>
      <c r="AG1427">
        <v>2000</v>
      </c>
      <c r="AH1427">
        <v>10.617000000000001</v>
      </c>
      <c r="AI1427">
        <f t="shared" si="205"/>
        <v>5.8867000337427519E-2</v>
      </c>
      <c r="AJ1427">
        <f t="shared" si="206"/>
        <v>6.8925802866702643E-4</v>
      </c>
    </row>
    <row r="1428" spans="1:36" ht="16">
      <c r="A1428" t="s">
        <v>67</v>
      </c>
      <c r="B1428" t="s">
        <v>68</v>
      </c>
      <c r="C1428" t="s">
        <v>13</v>
      </c>
      <c r="D1428" t="s">
        <v>14</v>
      </c>
      <c r="E1428">
        <v>35</v>
      </c>
      <c r="F1428">
        <v>0.48699999999999999</v>
      </c>
      <c r="G1428">
        <v>2093.1</v>
      </c>
      <c r="H1428" t="s">
        <v>34</v>
      </c>
      <c r="I1428">
        <v>-30.356910000000003</v>
      </c>
      <c r="J1428">
        <v>1.0724635926655319</v>
      </c>
      <c r="K1428" s="13">
        <f t="shared" si="198"/>
        <v>1.1600718404064916</v>
      </c>
      <c r="M1428" t="s">
        <v>151</v>
      </c>
      <c r="N1428" t="s">
        <v>152</v>
      </c>
      <c r="O1428" t="s">
        <v>148</v>
      </c>
      <c r="P1428" t="s">
        <v>154</v>
      </c>
      <c r="Q1428">
        <v>4</v>
      </c>
      <c r="R1428">
        <v>4</v>
      </c>
      <c r="S1428" t="s">
        <v>68</v>
      </c>
      <c r="T1428" t="s">
        <v>34</v>
      </c>
      <c r="U1428">
        <v>4.1192236862767483E-2</v>
      </c>
      <c r="V1428" s="14">
        <v>13.3</v>
      </c>
      <c r="W1428" s="15">
        <v>818.19799999999998</v>
      </c>
      <c r="X1428" s="15">
        <v>504.44940000000003</v>
      </c>
      <c r="Y1428" s="15">
        <f t="shared" si="199"/>
        <v>0.61653707293344651</v>
      </c>
      <c r="Z1428" s="12">
        <f t="shared" si="200"/>
        <v>8.1999430700148395</v>
      </c>
      <c r="AA1428">
        <v>7.488274993219032</v>
      </c>
      <c r="AB1428">
        <f t="shared" si="201"/>
        <v>0.91321060759577699</v>
      </c>
      <c r="AC1428">
        <f t="shared" si="202"/>
        <v>1.0950376525221435</v>
      </c>
      <c r="AD1428">
        <f t="shared" si="203"/>
        <v>4.5107050356341008E-2</v>
      </c>
      <c r="AE1428">
        <v>995</v>
      </c>
      <c r="AF1428">
        <f t="shared" si="204"/>
        <v>4.5333718951096493E-5</v>
      </c>
      <c r="AG1428">
        <v>2000</v>
      </c>
      <c r="AH1428">
        <v>10.617000000000001</v>
      </c>
      <c r="AI1428">
        <f t="shared" si="205"/>
        <v>8.5398359143065827E-3</v>
      </c>
      <c r="AJ1428">
        <f t="shared" si="206"/>
        <v>9.9068231658790913E-5</v>
      </c>
    </row>
    <row r="1429" spans="1:36" ht="16">
      <c r="A1429" t="s">
        <v>67</v>
      </c>
      <c r="B1429" t="s">
        <v>68</v>
      </c>
      <c r="C1429" t="s">
        <v>13</v>
      </c>
      <c r="D1429" t="s">
        <v>14</v>
      </c>
      <c r="E1429">
        <v>36</v>
      </c>
      <c r="F1429">
        <v>2.1230000000000002</v>
      </c>
      <c r="G1429">
        <v>2148.5</v>
      </c>
      <c r="I1429">
        <v>-13.981336000000001</v>
      </c>
      <c r="J1429">
        <v>1.0903781352830924</v>
      </c>
      <c r="K1429" s="13">
        <f t="shared" si="198"/>
        <v>1.1794323531123736</v>
      </c>
      <c r="M1429" t="s">
        <v>151</v>
      </c>
      <c r="N1429" t="s">
        <v>152</v>
      </c>
      <c r="O1429" t="s">
        <v>148</v>
      </c>
      <c r="P1429" t="s">
        <v>154</v>
      </c>
      <c r="Q1429">
        <v>4</v>
      </c>
      <c r="R1429">
        <v>4</v>
      </c>
      <c r="S1429" t="s">
        <v>68</v>
      </c>
      <c r="U1429">
        <v>0.17957108595411783</v>
      </c>
      <c r="V1429" s="14">
        <v>13.3</v>
      </c>
      <c r="W1429" s="15">
        <v>818.19799999999998</v>
      </c>
      <c r="X1429" s="15">
        <v>504.44940000000003</v>
      </c>
      <c r="Y1429" s="15">
        <f t="shared" si="199"/>
        <v>0.61653707293344651</v>
      </c>
      <c r="Z1429" s="12">
        <f t="shared" si="200"/>
        <v>8.1999430700148395</v>
      </c>
      <c r="AA1429">
        <v>7.488274993219032</v>
      </c>
      <c r="AB1429">
        <f t="shared" si="201"/>
        <v>0.91321060759577699</v>
      </c>
      <c r="AC1429">
        <f t="shared" si="202"/>
        <v>1.0950376525221435</v>
      </c>
      <c r="AD1429">
        <f t="shared" si="203"/>
        <v>0.19663710042404925</v>
      </c>
      <c r="AE1429">
        <v>995</v>
      </c>
      <c r="AF1429">
        <f t="shared" si="204"/>
        <v>1.9762522655683343E-4</v>
      </c>
      <c r="AG1429">
        <v>2000</v>
      </c>
      <c r="AH1429">
        <v>10.617000000000001</v>
      </c>
      <c r="AI1429">
        <f t="shared" si="205"/>
        <v>3.7228073195221513E-2</v>
      </c>
      <c r="AJ1429">
        <f t="shared" si="206"/>
        <v>4.390799397047979E-4</v>
      </c>
    </row>
    <row r="1430" spans="1:36" ht="16">
      <c r="A1430" t="s">
        <v>67</v>
      </c>
      <c r="B1430" t="s">
        <v>68</v>
      </c>
      <c r="C1430" t="s">
        <v>13</v>
      </c>
      <c r="D1430" t="s">
        <v>14</v>
      </c>
      <c r="E1430">
        <v>37</v>
      </c>
      <c r="F1430">
        <v>0.17599999999999999</v>
      </c>
      <c r="G1430">
        <v>2168.6</v>
      </c>
      <c r="I1430">
        <v>-23.620517999999997</v>
      </c>
      <c r="J1430">
        <v>1.0798338531904288</v>
      </c>
      <c r="K1430" s="13">
        <f t="shared" si="198"/>
        <v>1.1680370599478465</v>
      </c>
      <c r="M1430" t="s">
        <v>151</v>
      </c>
      <c r="N1430" t="s">
        <v>152</v>
      </c>
      <c r="O1430" t="s">
        <v>148</v>
      </c>
      <c r="P1430" t="s">
        <v>154</v>
      </c>
      <c r="Q1430">
        <v>4</v>
      </c>
      <c r="R1430">
        <v>4</v>
      </c>
      <c r="S1430" t="s">
        <v>68</v>
      </c>
      <c r="U1430">
        <v>1.488672215163671E-2</v>
      </c>
      <c r="V1430" s="14">
        <v>13.3</v>
      </c>
      <c r="W1430" s="15">
        <v>818.19799999999998</v>
      </c>
      <c r="X1430" s="15">
        <v>504.44940000000003</v>
      </c>
      <c r="Y1430" s="15">
        <f t="shared" si="199"/>
        <v>0.61653707293344651</v>
      </c>
      <c r="Z1430" s="12">
        <f t="shared" si="200"/>
        <v>8.1999430700148395</v>
      </c>
      <c r="AA1430">
        <v>7.488274993219032</v>
      </c>
      <c r="AB1430">
        <f t="shared" si="201"/>
        <v>0.91321060759577699</v>
      </c>
      <c r="AC1430">
        <f t="shared" si="202"/>
        <v>1.0950376525221435</v>
      </c>
      <c r="AD1430">
        <f t="shared" si="203"/>
        <v>1.6301521278677657E-2</v>
      </c>
      <c r="AE1430">
        <v>995</v>
      </c>
      <c r="AF1430">
        <f t="shared" si="204"/>
        <v>1.638343847103282E-5</v>
      </c>
      <c r="AG1430">
        <v>2000</v>
      </c>
      <c r="AH1430">
        <v>10.617000000000001</v>
      </c>
      <c r="AI1430">
        <f t="shared" si="205"/>
        <v>3.0862651353551511E-3</v>
      </c>
      <c r="AJ1430">
        <f t="shared" si="206"/>
        <v>3.6048720549197732E-5</v>
      </c>
    </row>
    <row r="1431" spans="1:36" ht="16">
      <c r="A1431" t="s">
        <v>67</v>
      </c>
      <c r="B1431" t="s">
        <v>68</v>
      </c>
      <c r="C1431" t="s">
        <v>13</v>
      </c>
      <c r="D1431" t="s">
        <v>14</v>
      </c>
      <c r="E1431">
        <v>38</v>
      </c>
      <c r="F1431">
        <v>1.103</v>
      </c>
      <c r="G1431">
        <v>2191.6</v>
      </c>
      <c r="H1431" t="s">
        <v>35</v>
      </c>
      <c r="I1431">
        <v>-24.2749652</v>
      </c>
      <c r="J1431">
        <v>1.0791178731942259</v>
      </c>
      <c r="K1431" s="13">
        <f t="shared" si="198"/>
        <v>1.1672632872295308</v>
      </c>
      <c r="M1431" t="s">
        <v>151</v>
      </c>
      <c r="N1431" t="s">
        <v>152</v>
      </c>
      <c r="O1431" t="s">
        <v>148</v>
      </c>
      <c r="P1431" t="s">
        <v>154</v>
      </c>
      <c r="Q1431">
        <v>4</v>
      </c>
      <c r="R1431">
        <v>4</v>
      </c>
      <c r="S1431" t="s">
        <v>68</v>
      </c>
      <c r="T1431" t="s">
        <v>35</v>
      </c>
      <c r="U1431">
        <v>9.3295764393495975E-2</v>
      </c>
      <c r="V1431" s="14">
        <v>13.3</v>
      </c>
      <c r="W1431" s="15">
        <v>818.19799999999998</v>
      </c>
      <c r="X1431" s="15">
        <v>504.44940000000003</v>
      </c>
      <c r="Y1431" s="15">
        <f t="shared" si="199"/>
        <v>0.61653707293344651</v>
      </c>
      <c r="Z1431" s="12">
        <f t="shared" si="200"/>
        <v>8.1999430700148395</v>
      </c>
      <c r="AA1431">
        <v>7.488274993219032</v>
      </c>
      <c r="AB1431">
        <f t="shared" si="201"/>
        <v>0.91321060759577699</v>
      </c>
      <c r="AC1431">
        <f t="shared" si="202"/>
        <v>1.0950376525221435</v>
      </c>
      <c r="AD1431">
        <f t="shared" si="203"/>
        <v>0.10216237483171281</v>
      </c>
      <c r="AE1431">
        <v>995</v>
      </c>
      <c r="AF1431">
        <f t="shared" si="204"/>
        <v>1.0267575359971136E-4</v>
      </c>
      <c r="AG1431">
        <v>2000</v>
      </c>
      <c r="AH1431">
        <v>10.617000000000001</v>
      </c>
      <c r="AI1431">
        <f t="shared" si="205"/>
        <v>1.9341763888049607E-2</v>
      </c>
      <c r="AJ1431">
        <f t="shared" si="206"/>
        <v>2.2576930896782215E-4</v>
      </c>
    </row>
    <row r="1432" spans="1:36" ht="16">
      <c r="A1432" t="s">
        <v>67</v>
      </c>
      <c r="B1432" t="s">
        <v>68</v>
      </c>
      <c r="C1432" t="s">
        <v>13</v>
      </c>
      <c r="D1432" t="s">
        <v>14</v>
      </c>
      <c r="E1432">
        <v>39</v>
      </c>
      <c r="F1432">
        <v>3.367</v>
      </c>
      <c r="G1432">
        <v>2210.6</v>
      </c>
      <c r="H1432" t="s">
        <v>36</v>
      </c>
      <c r="I1432">
        <v>-18.834992800000002</v>
      </c>
      <c r="J1432">
        <v>1.0850690107156009</v>
      </c>
      <c r="K1432" s="13">
        <f t="shared" si="198"/>
        <v>1.1736947629347332</v>
      </c>
      <c r="M1432" t="s">
        <v>151</v>
      </c>
      <c r="N1432" t="s">
        <v>152</v>
      </c>
      <c r="O1432" t="s">
        <v>148</v>
      </c>
      <c r="P1432" t="s">
        <v>154</v>
      </c>
      <c r="Q1432">
        <v>4</v>
      </c>
      <c r="R1432">
        <v>4</v>
      </c>
      <c r="S1432" t="s">
        <v>68</v>
      </c>
      <c r="T1432" t="s">
        <v>36</v>
      </c>
      <c r="U1432">
        <v>0.28479314479864093</v>
      </c>
      <c r="V1432" s="14">
        <v>13.3</v>
      </c>
      <c r="W1432" s="15">
        <v>818.19799999999998</v>
      </c>
      <c r="X1432" s="15">
        <v>504.44940000000003</v>
      </c>
      <c r="Y1432" s="15">
        <f t="shared" si="199"/>
        <v>0.61653707293344651</v>
      </c>
      <c r="Z1432" s="12">
        <f t="shared" si="200"/>
        <v>8.1999430700148395</v>
      </c>
      <c r="AA1432">
        <v>7.488274993219032</v>
      </c>
      <c r="AB1432">
        <f t="shared" si="201"/>
        <v>0.91321060759577699</v>
      </c>
      <c r="AC1432">
        <f t="shared" si="202"/>
        <v>1.0950376525221435</v>
      </c>
      <c r="AD1432">
        <f t="shared" si="203"/>
        <v>0.31185921673470268</v>
      </c>
      <c r="AE1432">
        <v>995</v>
      </c>
      <c r="AF1432">
        <f t="shared" si="204"/>
        <v>3.1342634847708812E-4</v>
      </c>
      <c r="AG1432">
        <v>2000</v>
      </c>
      <c r="AH1432">
        <v>10.617000000000001</v>
      </c>
      <c r="AI1432">
        <f t="shared" si="205"/>
        <v>5.9042356311027236E-2</v>
      </c>
      <c r="AJ1432">
        <f t="shared" si="206"/>
        <v>6.9297704393579164E-4</v>
      </c>
    </row>
    <row r="1433" spans="1:36" ht="16">
      <c r="A1433" t="s">
        <v>67</v>
      </c>
      <c r="B1433" t="s">
        <v>68</v>
      </c>
      <c r="C1433" t="s">
        <v>13</v>
      </c>
      <c r="D1433" t="s">
        <v>14</v>
      </c>
      <c r="E1433">
        <v>40</v>
      </c>
      <c r="F1433">
        <v>12.323</v>
      </c>
      <c r="G1433">
        <v>2219.4</v>
      </c>
      <c r="H1433" t="s">
        <v>37</v>
      </c>
      <c r="I1433">
        <v>-13.9026488</v>
      </c>
      <c r="J1433">
        <v>1.0904642018052373</v>
      </c>
      <c r="K1433" s="13">
        <f t="shared" si="198"/>
        <v>1.179525365100673</v>
      </c>
      <c r="M1433" t="s">
        <v>151</v>
      </c>
      <c r="N1433" t="s">
        <v>152</v>
      </c>
      <c r="O1433" t="s">
        <v>148</v>
      </c>
      <c r="P1433" t="s">
        <v>154</v>
      </c>
      <c r="Q1433">
        <v>4</v>
      </c>
      <c r="R1433">
        <v>4</v>
      </c>
      <c r="S1433" t="s">
        <v>68</v>
      </c>
      <c r="T1433" t="s">
        <v>37</v>
      </c>
      <c r="U1433">
        <v>1.0423243015603363</v>
      </c>
      <c r="V1433" s="14">
        <v>13.3</v>
      </c>
      <c r="W1433" s="15">
        <v>818.19799999999998</v>
      </c>
      <c r="X1433" s="15">
        <v>504.44940000000003</v>
      </c>
      <c r="Y1433" s="15">
        <f t="shared" si="199"/>
        <v>0.61653707293344651</v>
      </c>
      <c r="Z1433" s="12">
        <f t="shared" si="200"/>
        <v>8.1999430700148395</v>
      </c>
      <c r="AA1433">
        <v>7.488274993219032</v>
      </c>
      <c r="AB1433">
        <f t="shared" si="201"/>
        <v>0.91321060759577699</v>
      </c>
      <c r="AC1433">
        <f t="shared" si="202"/>
        <v>1.0950376525221435</v>
      </c>
      <c r="AD1433">
        <f t="shared" si="203"/>
        <v>1.1413843563474133</v>
      </c>
      <c r="AE1433">
        <v>995</v>
      </c>
      <c r="AF1433">
        <f t="shared" si="204"/>
        <v>1.1471199561280535E-3</v>
      </c>
      <c r="AG1433">
        <v>2000</v>
      </c>
      <c r="AH1433">
        <v>10.617000000000001</v>
      </c>
      <c r="AI1433">
        <f t="shared" si="205"/>
        <v>0.21609116626694047</v>
      </c>
      <c r="AJ1433">
        <f t="shared" si="206"/>
        <v>2.548850117860432E-3</v>
      </c>
    </row>
    <row r="1434" spans="1:36" ht="16">
      <c r="A1434" t="s">
        <v>67</v>
      </c>
      <c r="B1434" t="s">
        <v>68</v>
      </c>
      <c r="C1434" t="s">
        <v>13</v>
      </c>
      <c r="D1434" t="s">
        <v>14</v>
      </c>
      <c r="E1434">
        <v>41</v>
      </c>
      <c r="F1434">
        <v>21.628</v>
      </c>
      <c r="G1434">
        <v>2229</v>
      </c>
      <c r="H1434" t="s">
        <v>38</v>
      </c>
      <c r="I1434">
        <v>-19.054741199999999</v>
      </c>
      <c r="J1434">
        <v>1.0848286276115915</v>
      </c>
      <c r="K1434" s="13">
        <f t="shared" si="198"/>
        <v>1.1734349788518639</v>
      </c>
      <c r="M1434" t="s">
        <v>151</v>
      </c>
      <c r="N1434" t="s">
        <v>152</v>
      </c>
      <c r="O1434" t="s">
        <v>148</v>
      </c>
      <c r="P1434" t="s">
        <v>154</v>
      </c>
      <c r="Q1434">
        <v>4</v>
      </c>
      <c r="R1434">
        <v>4</v>
      </c>
      <c r="S1434" t="s">
        <v>68</v>
      </c>
      <c r="T1434" t="s">
        <v>38</v>
      </c>
      <c r="U1434">
        <v>1.8293751516795385</v>
      </c>
      <c r="V1434" s="14">
        <v>13.3</v>
      </c>
      <c r="W1434" s="15">
        <v>818.19799999999998</v>
      </c>
      <c r="X1434" s="15">
        <v>504.44940000000003</v>
      </c>
      <c r="Y1434" s="15">
        <f t="shared" si="199"/>
        <v>0.61653707293344651</v>
      </c>
      <c r="Z1434" s="12">
        <f t="shared" si="200"/>
        <v>8.1999430700148395</v>
      </c>
      <c r="AA1434">
        <v>7.488274993219032</v>
      </c>
      <c r="AB1434">
        <f t="shared" si="201"/>
        <v>0.91321060759577699</v>
      </c>
      <c r="AC1434">
        <f t="shared" si="202"/>
        <v>1.0950376525221435</v>
      </c>
      <c r="AD1434">
        <f t="shared" si="203"/>
        <v>2.003234671677502</v>
      </c>
      <c r="AE1434">
        <v>995</v>
      </c>
      <c r="AF1434">
        <f t="shared" si="204"/>
        <v>2.0133011775653287E-3</v>
      </c>
      <c r="AG1434">
        <v>2000</v>
      </c>
      <c r="AH1434">
        <v>10.617000000000001</v>
      </c>
      <c r="AI1434">
        <f t="shared" si="205"/>
        <v>0.3792598997014841</v>
      </c>
      <c r="AJ1434">
        <f t="shared" si="206"/>
        <v>4.4503683238557102E-3</v>
      </c>
    </row>
    <row r="1435" spans="1:36" ht="16">
      <c r="A1435" t="s">
        <v>67</v>
      </c>
      <c r="B1435" t="s">
        <v>68</v>
      </c>
      <c r="C1435" t="s">
        <v>13</v>
      </c>
      <c r="D1435" t="s">
        <v>14</v>
      </c>
      <c r="E1435">
        <v>42</v>
      </c>
      <c r="F1435">
        <v>1.4990000000000001</v>
      </c>
      <c r="G1435">
        <v>2244.6999999999998</v>
      </c>
      <c r="H1435" t="s">
        <v>39</v>
      </c>
      <c r="I1435">
        <v>-15.1875532</v>
      </c>
      <c r="J1435">
        <v>1.0890587797274323</v>
      </c>
      <c r="K1435" s="13">
        <f t="shared" si="198"/>
        <v>1.17800652547511</v>
      </c>
      <c r="M1435" t="s">
        <v>151</v>
      </c>
      <c r="N1435" t="s">
        <v>152</v>
      </c>
      <c r="O1435" t="s">
        <v>148</v>
      </c>
      <c r="P1435" t="s">
        <v>154</v>
      </c>
      <c r="Q1435">
        <v>4</v>
      </c>
      <c r="R1435">
        <v>4</v>
      </c>
      <c r="S1435" t="s">
        <v>68</v>
      </c>
      <c r="T1435" t="s">
        <v>39</v>
      </c>
      <c r="U1435">
        <v>0.12679088923467857</v>
      </c>
      <c r="V1435" s="14">
        <v>13.3</v>
      </c>
      <c r="W1435" s="15">
        <v>818.19799999999998</v>
      </c>
      <c r="X1435" s="15">
        <v>504.44940000000003</v>
      </c>
      <c r="Y1435" s="15">
        <f t="shared" si="199"/>
        <v>0.61653707293344651</v>
      </c>
      <c r="Z1435" s="12">
        <f t="shared" si="200"/>
        <v>8.1999430700148395</v>
      </c>
      <c r="AA1435">
        <v>7.488274993219032</v>
      </c>
      <c r="AB1435">
        <f t="shared" si="201"/>
        <v>0.91321060759577699</v>
      </c>
      <c r="AC1435">
        <f t="shared" si="202"/>
        <v>1.0950376525221435</v>
      </c>
      <c r="AD1435">
        <f t="shared" si="203"/>
        <v>0.13884079770873753</v>
      </c>
      <c r="AE1435">
        <v>995</v>
      </c>
      <c r="AF1435">
        <f t="shared" si="204"/>
        <v>1.395384901595352E-4</v>
      </c>
      <c r="AG1435">
        <v>2000</v>
      </c>
      <c r="AH1435">
        <v>10.617000000000001</v>
      </c>
      <c r="AI1435">
        <f t="shared" si="205"/>
        <v>2.6285860442598698E-2</v>
      </c>
      <c r="AJ1435">
        <f t="shared" si="206"/>
        <v>3.0964915129109332E-4</v>
      </c>
    </row>
    <row r="1436" spans="1:36" ht="16">
      <c r="A1436" t="s">
        <v>67</v>
      </c>
      <c r="B1436" t="s">
        <v>68</v>
      </c>
      <c r="C1436" t="s">
        <v>13</v>
      </c>
      <c r="D1436" t="s">
        <v>14</v>
      </c>
      <c r="E1436">
        <v>43</v>
      </c>
      <c r="F1436">
        <v>6.1890000000000001</v>
      </c>
      <c r="G1436">
        <v>2256.4</v>
      </c>
      <c r="H1436" t="s">
        <v>40</v>
      </c>
      <c r="I1436">
        <v>-17.9809488</v>
      </c>
      <c r="J1436">
        <v>1.0860032396327706</v>
      </c>
      <c r="K1436" s="13">
        <f t="shared" si="198"/>
        <v>1.1747043911614763</v>
      </c>
      <c r="M1436" t="s">
        <v>151</v>
      </c>
      <c r="N1436" t="s">
        <v>152</v>
      </c>
      <c r="O1436" t="s">
        <v>148</v>
      </c>
      <c r="P1436" t="s">
        <v>154</v>
      </c>
      <c r="Q1436">
        <v>4</v>
      </c>
      <c r="R1436">
        <v>4</v>
      </c>
      <c r="S1436" t="s">
        <v>68</v>
      </c>
      <c r="T1436" t="s">
        <v>40</v>
      </c>
      <c r="U1436">
        <v>0.52348820111636141</v>
      </c>
      <c r="V1436" s="14">
        <v>13.3</v>
      </c>
      <c r="W1436" s="15">
        <v>818.19799999999998</v>
      </c>
      <c r="X1436" s="15">
        <v>504.44940000000003</v>
      </c>
      <c r="Y1436" s="15">
        <f t="shared" si="199"/>
        <v>0.61653707293344651</v>
      </c>
      <c r="Z1436" s="12">
        <f t="shared" si="200"/>
        <v>8.1999430700148395</v>
      </c>
      <c r="AA1436">
        <v>7.488274993219032</v>
      </c>
      <c r="AB1436">
        <f t="shared" si="201"/>
        <v>0.91321060759577699</v>
      </c>
      <c r="AC1436">
        <f t="shared" si="202"/>
        <v>1.0950376525221435</v>
      </c>
      <c r="AD1436">
        <f t="shared" si="203"/>
        <v>0.57323929087350012</v>
      </c>
      <c r="AE1436">
        <v>995</v>
      </c>
      <c r="AF1436">
        <f t="shared" si="204"/>
        <v>5.7611989032512574E-4</v>
      </c>
      <c r="AG1436">
        <v>2000</v>
      </c>
      <c r="AH1436">
        <v>10.617000000000001</v>
      </c>
      <c r="AI1436">
        <f t="shared" si="205"/>
        <v>0.10852781206086951</v>
      </c>
      <c r="AJ1436">
        <f t="shared" si="206"/>
        <v>1.2748809739105084E-3</v>
      </c>
    </row>
    <row r="1437" spans="1:36" ht="16">
      <c r="A1437" t="s">
        <v>67</v>
      </c>
      <c r="B1437" t="s">
        <v>68</v>
      </c>
      <c r="C1437" t="s">
        <v>13</v>
      </c>
      <c r="D1437" t="s">
        <v>14</v>
      </c>
      <c r="E1437">
        <v>44</v>
      </c>
      <c r="F1437">
        <v>4.5220000000000002</v>
      </c>
      <c r="G1437">
        <v>2266.4</v>
      </c>
      <c r="I1437">
        <v>-25.289262399999998</v>
      </c>
      <c r="J1437">
        <v>1.0780081887026254</v>
      </c>
      <c r="K1437" s="13">
        <f t="shared" si="198"/>
        <v>1.1660640290316513</v>
      </c>
      <c r="M1437" t="s">
        <v>151</v>
      </c>
      <c r="N1437" t="s">
        <v>152</v>
      </c>
      <c r="O1437" t="s">
        <v>148</v>
      </c>
      <c r="P1437" t="s">
        <v>154</v>
      </c>
      <c r="Q1437">
        <v>4</v>
      </c>
      <c r="R1437">
        <v>4</v>
      </c>
      <c r="S1437" t="s">
        <v>68</v>
      </c>
      <c r="U1437">
        <v>0.38248725891875685</v>
      </c>
      <c r="V1437" s="14">
        <v>13.3</v>
      </c>
      <c r="W1437" s="15">
        <v>818.19799999999998</v>
      </c>
      <c r="X1437" s="15">
        <v>504.44940000000003</v>
      </c>
      <c r="Y1437" s="15">
        <f t="shared" si="199"/>
        <v>0.61653707293344651</v>
      </c>
      <c r="Z1437" s="12">
        <f t="shared" si="200"/>
        <v>8.1999430700148395</v>
      </c>
      <c r="AA1437">
        <v>7.488274993219032</v>
      </c>
      <c r="AB1437">
        <f t="shared" si="201"/>
        <v>0.91321060759577699</v>
      </c>
      <c r="AC1437">
        <f t="shared" si="202"/>
        <v>1.0950376525221435</v>
      </c>
      <c r="AD1437">
        <f t="shared" si="203"/>
        <v>0.41883795012602476</v>
      </c>
      <c r="AE1437">
        <v>995</v>
      </c>
      <c r="AF1437">
        <f t="shared" si="204"/>
        <v>4.2094266344324099E-4</v>
      </c>
      <c r="AG1437">
        <v>2000</v>
      </c>
      <c r="AH1437">
        <v>10.617000000000001</v>
      </c>
      <c r="AI1437">
        <f t="shared" si="205"/>
        <v>7.9295971261795412E-2</v>
      </c>
      <c r="AJ1437">
        <f t="shared" si="206"/>
        <v>9.2464179735507197E-4</v>
      </c>
    </row>
    <row r="1438" spans="1:36" ht="16">
      <c r="A1438" t="s">
        <v>67</v>
      </c>
      <c r="B1438" t="s">
        <v>68</v>
      </c>
      <c r="C1438" t="s">
        <v>13</v>
      </c>
      <c r="D1438" t="s">
        <v>14</v>
      </c>
      <c r="E1438">
        <v>45</v>
      </c>
      <c r="F1438">
        <v>4.0220000000000002</v>
      </c>
      <c r="G1438">
        <v>2282.9</v>
      </c>
      <c r="H1438" t="s">
        <v>51</v>
      </c>
      <c r="I1438">
        <v>-32.535201999999998</v>
      </c>
      <c r="J1438">
        <v>1.0700800967885331</v>
      </c>
      <c r="K1438" s="13">
        <f t="shared" si="198"/>
        <v>1.1574959177806823</v>
      </c>
      <c r="M1438" t="s">
        <v>151</v>
      </c>
      <c r="N1438" t="s">
        <v>152</v>
      </c>
      <c r="O1438" t="s">
        <v>148</v>
      </c>
      <c r="P1438" t="s">
        <v>154</v>
      </c>
      <c r="Q1438">
        <v>4</v>
      </c>
      <c r="R1438">
        <v>4</v>
      </c>
      <c r="S1438" t="s">
        <v>68</v>
      </c>
      <c r="T1438" t="s">
        <v>51</v>
      </c>
      <c r="U1438">
        <v>0.34019543462433438</v>
      </c>
      <c r="V1438" s="14">
        <v>13.3</v>
      </c>
      <c r="W1438" s="15">
        <v>818.19799999999998</v>
      </c>
      <c r="X1438" s="15">
        <v>504.44940000000003</v>
      </c>
      <c r="Y1438" s="15">
        <f t="shared" si="199"/>
        <v>0.61653707293344651</v>
      </c>
      <c r="Z1438" s="12">
        <f t="shared" si="200"/>
        <v>8.1999430700148395</v>
      </c>
      <c r="AA1438">
        <v>7.488274993219032</v>
      </c>
      <c r="AB1438">
        <f t="shared" si="201"/>
        <v>0.91321060759577699</v>
      </c>
      <c r="AC1438">
        <f t="shared" si="202"/>
        <v>1.0950376525221435</v>
      </c>
      <c r="AD1438">
        <f t="shared" si="203"/>
        <v>0.37252681012978145</v>
      </c>
      <c r="AE1438">
        <v>995</v>
      </c>
      <c r="AF1438">
        <f t="shared" si="204"/>
        <v>3.743988041505341E-4</v>
      </c>
      <c r="AG1438">
        <v>2000</v>
      </c>
      <c r="AH1438">
        <v>10.617000000000001</v>
      </c>
      <c r="AI1438">
        <f t="shared" si="205"/>
        <v>7.0528172581809184E-2</v>
      </c>
      <c r="AJ1438">
        <f t="shared" si="206"/>
        <v>8.1636071851975565E-4</v>
      </c>
    </row>
    <row r="1439" spans="1:36" ht="16">
      <c r="A1439" t="s">
        <v>67</v>
      </c>
      <c r="B1439" t="s">
        <v>68</v>
      </c>
      <c r="C1439" t="s">
        <v>13</v>
      </c>
      <c r="D1439" t="s">
        <v>14</v>
      </c>
      <c r="E1439">
        <v>46</v>
      </c>
      <c r="F1439">
        <v>0.315</v>
      </c>
      <c r="G1439">
        <v>2316.1</v>
      </c>
      <c r="I1439">
        <v>-20.434646000000001</v>
      </c>
      <c r="J1439">
        <v>1.0833191209793656</v>
      </c>
      <c r="K1439" s="13">
        <f t="shared" si="198"/>
        <v>1.1718036397264124</v>
      </c>
      <c r="M1439" t="s">
        <v>151</v>
      </c>
      <c r="N1439" t="s">
        <v>152</v>
      </c>
      <c r="O1439" t="s">
        <v>148</v>
      </c>
      <c r="P1439" t="s">
        <v>154</v>
      </c>
      <c r="Q1439">
        <v>4</v>
      </c>
      <c r="R1439">
        <v>4</v>
      </c>
      <c r="S1439" t="s">
        <v>68</v>
      </c>
      <c r="U1439">
        <v>2.6643849305486154E-2</v>
      </c>
      <c r="V1439" s="14">
        <v>13.3</v>
      </c>
      <c r="W1439" s="15">
        <v>818.19799999999998</v>
      </c>
      <c r="X1439" s="15">
        <v>504.44940000000003</v>
      </c>
      <c r="Y1439" s="15">
        <f t="shared" si="199"/>
        <v>0.61653707293344651</v>
      </c>
      <c r="Z1439" s="12">
        <f t="shared" si="200"/>
        <v>8.1999430700148395</v>
      </c>
      <c r="AA1439">
        <v>7.488274993219032</v>
      </c>
      <c r="AB1439">
        <f t="shared" si="201"/>
        <v>0.91321060759577699</v>
      </c>
      <c r="AC1439">
        <f t="shared" si="202"/>
        <v>1.0950376525221435</v>
      </c>
      <c r="AD1439">
        <f t="shared" si="203"/>
        <v>2.91760181976333E-2</v>
      </c>
      <c r="AE1439">
        <v>995</v>
      </c>
      <c r="AF1439">
        <f t="shared" si="204"/>
        <v>2.9322631354405325E-5</v>
      </c>
      <c r="AG1439">
        <v>2000</v>
      </c>
      <c r="AH1439">
        <v>10.617000000000001</v>
      </c>
      <c r="AI1439">
        <f t="shared" si="205"/>
        <v>5.5237131683913204E-3</v>
      </c>
      <c r="AJ1439">
        <f t="shared" si="206"/>
        <v>6.4727071955256632E-5</v>
      </c>
    </row>
    <row r="1440" spans="1:36" ht="16">
      <c r="A1440" t="s">
        <v>67</v>
      </c>
      <c r="B1440" t="s">
        <v>68</v>
      </c>
      <c r="C1440" t="s">
        <v>13</v>
      </c>
      <c r="D1440" t="s">
        <v>14</v>
      </c>
      <c r="E1440">
        <v>47</v>
      </c>
      <c r="F1440">
        <v>4.673</v>
      </c>
      <c r="G1440">
        <v>2323</v>
      </c>
      <c r="I1440">
        <v>-6.1769092000000008</v>
      </c>
      <c r="J1440">
        <v>1.0989137356194101</v>
      </c>
      <c r="K1440" s="13">
        <f t="shared" si="198"/>
        <v>1.1886567019031933</v>
      </c>
      <c r="M1440" t="s">
        <v>151</v>
      </c>
      <c r="N1440" t="s">
        <v>152</v>
      </c>
      <c r="O1440" t="s">
        <v>148</v>
      </c>
      <c r="P1440" t="s">
        <v>154</v>
      </c>
      <c r="Q1440">
        <v>4</v>
      </c>
      <c r="R1440">
        <v>4</v>
      </c>
      <c r="S1440" t="s">
        <v>68</v>
      </c>
      <c r="U1440">
        <v>0.39525938985567238</v>
      </c>
      <c r="V1440" s="14">
        <v>13.3</v>
      </c>
      <c r="W1440" s="15">
        <v>818.19799999999998</v>
      </c>
      <c r="X1440" s="15">
        <v>504.44940000000003</v>
      </c>
      <c r="Y1440" s="15">
        <f t="shared" si="199"/>
        <v>0.61653707293344651</v>
      </c>
      <c r="Z1440" s="12">
        <f t="shared" si="200"/>
        <v>8.1999430700148395</v>
      </c>
      <c r="AA1440">
        <v>7.488274993219032</v>
      </c>
      <c r="AB1440">
        <f t="shared" si="201"/>
        <v>0.91321060759577699</v>
      </c>
      <c r="AC1440">
        <f t="shared" si="202"/>
        <v>1.0950376525221435</v>
      </c>
      <c r="AD1440">
        <f t="shared" si="203"/>
        <v>0.43282391440489021</v>
      </c>
      <c r="AE1440">
        <v>995</v>
      </c>
      <c r="AF1440">
        <f t="shared" si="204"/>
        <v>4.349989089496384E-4</v>
      </c>
      <c r="AG1440">
        <v>2000</v>
      </c>
      <c r="AH1440">
        <v>10.617000000000001</v>
      </c>
      <c r="AI1440">
        <f t="shared" si="205"/>
        <v>8.194384646315124E-2</v>
      </c>
      <c r="AJ1440">
        <f t="shared" si="206"/>
        <v>9.7403102278151006E-4</v>
      </c>
    </row>
    <row r="1441" spans="1:36" ht="16">
      <c r="A1441" t="s">
        <v>67</v>
      </c>
      <c r="B1441" t="s">
        <v>68</v>
      </c>
      <c r="C1441" t="s">
        <v>13</v>
      </c>
      <c r="D1441" t="s">
        <v>14</v>
      </c>
      <c r="E1441">
        <v>48</v>
      </c>
      <c r="F1441">
        <v>0.219</v>
      </c>
      <c r="G1441">
        <v>2392.8000000000002</v>
      </c>
      <c r="I1441">
        <v>-21.795358800000002</v>
      </c>
      <c r="J1441">
        <v>1.0818305637601253</v>
      </c>
      <c r="K1441" s="13">
        <f t="shared" si="198"/>
        <v>1.1701949368615081</v>
      </c>
      <c r="M1441" t="s">
        <v>151</v>
      </c>
      <c r="N1441" t="s">
        <v>152</v>
      </c>
      <c r="O1441" t="s">
        <v>148</v>
      </c>
      <c r="P1441" t="s">
        <v>154</v>
      </c>
      <c r="Q1441">
        <v>4</v>
      </c>
      <c r="R1441">
        <v>4</v>
      </c>
      <c r="S1441" t="s">
        <v>68</v>
      </c>
      <c r="U1441">
        <v>1.852381904095704E-2</v>
      </c>
      <c r="V1441" s="14">
        <v>13.3</v>
      </c>
      <c r="W1441" s="15">
        <v>818.19799999999998</v>
      </c>
      <c r="X1441" s="15">
        <v>504.44940000000003</v>
      </c>
      <c r="Y1441" s="15">
        <f t="shared" si="199"/>
        <v>0.61653707293344651</v>
      </c>
      <c r="Z1441" s="12">
        <f t="shared" si="200"/>
        <v>8.1999430700148395</v>
      </c>
      <c r="AA1441">
        <v>7.488274993219032</v>
      </c>
      <c r="AB1441">
        <f t="shared" si="201"/>
        <v>0.91321060759577699</v>
      </c>
      <c r="AC1441">
        <f t="shared" si="202"/>
        <v>1.0950376525221435</v>
      </c>
      <c r="AD1441">
        <f t="shared" si="203"/>
        <v>2.0284279318354581E-2</v>
      </c>
      <c r="AE1441">
        <v>995</v>
      </c>
      <c r="AF1441">
        <f t="shared" si="204"/>
        <v>2.0386210370205608E-5</v>
      </c>
      <c r="AG1441">
        <v>2000</v>
      </c>
      <c r="AH1441">
        <v>10.617000000000001</v>
      </c>
      <c r="AI1441">
        <f t="shared" si="205"/>
        <v>3.8402958218339655E-3</v>
      </c>
      <c r="AJ1441">
        <f t="shared" si="206"/>
        <v>4.4938947267605104E-5</v>
      </c>
    </row>
    <row r="1442" spans="1:36" ht="16">
      <c r="A1442" t="s">
        <v>67</v>
      </c>
      <c r="B1442" t="s">
        <v>68</v>
      </c>
      <c r="C1442" t="s">
        <v>13</v>
      </c>
      <c r="D1442" t="s">
        <v>14</v>
      </c>
      <c r="E1442">
        <v>49</v>
      </c>
      <c r="F1442">
        <v>17.055</v>
      </c>
      <c r="G1442">
        <v>2417.5</v>
      </c>
      <c r="H1442" t="s">
        <v>42</v>
      </c>
      <c r="I1442">
        <v>-23.735669999999999</v>
      </c>
      <c r="J1442">
        <v>1.0797078750568525</v>
      </c>
      <c r="K1442" s="13">
        <f t="shared" si="198"/>
        <v>1.1679009131338403</v>
      </c>
      <c r="M1442" t="s">
        <v>151</v>
      </c>
      <c r="N1442" t="s">
        <v>152</v>
      </c>
      <c r="O1442" t="s">
        <v>148</v>
      </c>
      <c r="P1442" t="s">
        <v>154</v>
      </c>
      <c r="Q1442">
        <v>4</v>
      </c>
      <c r="R1442">
        <v>4</v>
      </c>
      <c r="S1442" t="s">
        <v>68</v>
      </c>
      <c r="T1442" t="s">
        <v>42</v>
      </c>
      <c r="U1442">
        <v>1.4425741266827505</v>
      </c>
      <c r="V1442" s="14">
        <v>13.3</v>
      </c>
      <c r="W1442" s="15">
        <v>818.19799999999998</v>
      </c>
      <c r="X1442" s="15">
        <v>504.44940000000003</v>
      </c>
      <c r="Y1442" s="15">
        <f t="shared" si="199"/>
        <v>0.61653707293344651</v>
      </c>
      <c r="Z1442" s="12">
        <f t="shared" si="200"/>
        <v>8.1999430700148395</v>
      </c>
      <c r="AA1442">
        <v>7.488274993219032</v>
      </c>
      <c r="AB1442">
        <f t="shared" si="201"/>
        <v>0.91321060759577699</v>
      </c>
      <c r="AC1442">
        <f t="shared" si="202"/>
        <v>1.0950376525221435</v>
      </c>
      <c r="AD1442">
        <f t="shared" si="203"/>
        <v>1.5796729852718603</v>
      </c>
      <c r="AE1442">
        <v>995</v>
      </c>
      <c r="AF1442">
        <f t="shared" si="204"/>
        <v>1.5876110404742314E-3</v>
      </c>
      <c r="AG1442">
        <v>2000</v>
      </c>
      <c r="AH1442">
        <v>10.617000000000001</v>
      </c>
      <c r="AI1442">
        <f t="shared" si="205"/>
        <v>0.2990696129743301</v>
      </c>
      <c r="AJ1442">
        <f t="shared" si="206"/>
        <v>3.4928367408330434E-3</v>
      </c>
    </row>
    <row r="1443" spans="1:36" ht="16">
      <c r="A1443" t="s">
        <v>67</v>
      </c>
      <c r="B1443" t="s">
        <v>68</v>
      </c>
      <c r="C1443" t="s">
        <v>13</v>
      </c>
      <c r="D1443" t="s">
        <v>14</v>
      </c>
      <c r="E1443">
        <v>50</v>
      </c>
      <c r="F1443">
        <v>88.531000000000006</v>
      </c>
      <c r="G1443">
        <v>2435.5</v>
      </c>
      <c r="H1443" t="s">
        <v>43</v>
      </c>
      <c r="I1443">
        <v>-30.024888400000002</v>
      </c>
      <c r="J1443">
        <v>1.0728268819501001</v>
      </c>
      <c r="K1443" s="13">
        <f t="shared" si="198"/>
        <v>1.1604644582307253</v>
      </c>
      <c r="M1443" t="s">
        <v>151</v>
      </c>
      <c r="N1443" t="s">
        <v>152</v>
      </c>
      <c r="O1443" t="s">
        <v>148</v>
      </c>
      <c r="P1443" t="s">
        <v>154</v>
      </c>
      <c r="Q1443">
        <v>4</v>
      </c>
      <c r="R1443">
        <v>4</v>
      </c>
      <c r="S1443" t="s">
        <v>68</v>
      </c>
      <c r="T1443" t="s">
        <v>43</v>
      </c>
      <c r="U1443">
        <v>7.488274993219032</v>
      </c>
      <c r="V1443" s="14">
        <v>13.3</v>
      </c>
      <c r="W1443" s="15">
        <v>818.19799999999998</v>
      </c>
      <c r="X1443" s="15">
        <v>504.44940000000003</v>
      </c>
      <c r="Y1443" s="15">
        <f t="shared" si="199"/>
        <v>0.61653707293344651</v>
      </c>
      <c r="Z1443" s="12">
        <f t="shared" si="200"/>
        <v>8.1999430700148395</v>
      </c>
      <c r="AA1443">
        <v>7.488274993219032</v>
      </c>
      <c r="AB1443">
        <f t="shared" si="201"/>
        <v>0.91321060759577699</v>
      </c>
      <c r="AC1443">
        <f t="shared" si="202"/>
        <v>1.0950376525221435</v>
      </c>
      <c r="AD1443">
        <f t="shared" si="203"/>
        <v>8.1999430700148395</v>
      </c>
      <c r="AE1443">
        <v>995</v>
      </c>
      <c r="AF1443">
        <f t="shared" si="204"/>
        <v>8.2411488140852664E-3</v>
      </c>
      <c r="AG1443">
        <v>2000</v>
      </c>
      <c r="AH1443">
        <v>10.617000000000001</v>
      </c>
      <c r="AI1443">
        <f t="shared" si="205"/>
        <v>1.5524439698757211</v>
      </c>
      <c r="AJ1443">
        <f t="shared" si="206"/>
        <v>1.801556050435385E-2</v>
      </c>
    </row>
    <row r="1444" spans="1:36" ht="16">
      <c r="A1444" t="s">
        <v>67</v>
      </c>
      <c r="B1444" t="s">
        <v>68</v>
      </c>
      <c r="C1444" t="s">
        <v>13</v>
      </c>
      <c r="D1444" t="s">
        <v>14</v>
      </c>
      <c r="E1444">
        <v>51</v>
      </c>
      <c r="F1444">
        <v>0.16400000000000001</v>
      </c>
      <c r="G1444">
        <v>2475.4</v>
      </c>
      <c r="I1444">
        <v>-49.915477199999998</v>
      </c>
      <c r="J1444">
        <v>1.0510584148107653</v>
      </c>
      <c r="K1444" s="13">
        <f t="shared" si="198"/>
        <v>1.1369381951803126</v>
      </c>
      <c r="M1444" t="s">
        <v>151</v>
      </c>
      <c r="N1444" t="s">
        <v>152</v>
      </c>
      <c r="O1444" t="s">
        <v>148</v>
      </c>
      <c r="P1444" t="s">
        <v>154</v>
      </c>
      <c r="Q1444">
        <v>4</v>
      </c>
      <c r="R1444">
        <v>4</v>
      </c>
      <c r="S1444" t="s">
        <v>68</v>
      </c>
      <c r="U1444">
        <v>1.387171836857057E-2</v>
      </c>
      <c r="V1444" s="14">
        <v>13.3</v>
      </c>
      <c r="W1444" s="15">
        <v>818.19799999999998</v>
      </c>
      <c r="X1444" s="15">
        <v>504.44940000000003</v>
      </c>
      <c r="Y1444" s="15">
        <f t="shared" si="199"/>
        <v>0.61653707293344651</v>
      </c>
      <c r="Z1444" s="12">
        <f t="shared" si="200"/>
        <v>8.1999430700148395</v>
      </c>
      <c r="AA1444">
        <v>7.488274993219032</v>
      </c>
      <c r="AB1444">
        <f t="shared" si="201"/>
        <v>0.91321060759577699</v>
      </c>
      <c r="AC1444">
        <f t="shared" si="202"/>
        <v>1.0950376525221435</v>
      </c>
      <c r="AD1444">
        <f t="shared" si="203"/>
        <v>1.5190053918767814E-2</v>
      </c>
      <c r="AE1444">
        <v>995</v>
      </c>
      <c r="AF1444">
        <f t="shared" si="204"/>
        <v>1.5266385848007854E-5</v>
      </c>
      <c r="AG1444">
        <v>2000</v>
      </c>
      <c r="AH1444">
        <v>10.617000000000001</v>
      </c>
      <c r="AI1444">
        <f t="shared" si="205"/>
        <v>2.8758379670354812E-3</v>
      </c>
      <c r="AJ1444">
        <f t="shared" si="206"/>
        <v>3.2696500278723389E-5</v>
      </c>
    </row>
    <row r="1445" spans="1:36" ht="16">
      <c r="A1445" t="s">
        <v>67</v>
      </c>
      <c r="B1445" t="s">
        <v>68</v>
      </c>
      <c r="C1445" t="s">
        <v>13</v>
      </c>
      <c r="D1445" t="s">
        <v>14</v>
      </c>
      <c r="E1445">
        <v>52</v>
      </c>
      <c r="F1445">
        <v>2.78</v>
      </c>
      <c r="G1445">
        <v>2505.6999999999998</v>
      </c>
      <c r="H1445" t="s">
        <v>44</v>
      </c>
      <c r="I1445">
        <v>-19.9529268</v>
      </c>
      <c r="J1445">
        <v>1.0838460888906587</v>
      </c>
      <c r="K1445" s="13">
        <f t="shared" si="198"/>
        <v>1.1723731397542079</v>
      </c>
      <c r="M1445" t="s">
        <v>151</v>
      </c>
      <c r="N1445" t="s">
        <v>152</v>
      </c>
      <c r="O1445" t="s">
        <v>148</v>
      </c>
      <c r="P1445" t="s">
        <v>154</v>
      </c>
      <c r="Q1445">
        <v>4</v>
      </c>
      <c r="R1445">
        <v>4</v>
      </c>
      <c r="S1445" t="s">
        <v>68</v>
      </c>
      <c r="T1445" t="s">
        <v>44</v>
      </c>
      <c r="U1445">
        <v>0.23514254307698892</v>
      </c>
      <c r="V1445" s="14">
        <v>13.3</v>
      </c>
      <c r="W1445" s="15">
        <v>818.19799999999998</v>
      </c>
      <c r="X1445" s="15">
        <v>504.44940000000003</v>
      </c>
      <c r="Y1445" s="15">
        <f t="shared" si="199"/>
        <v>0.61653707293344651</v>
      </c>
      <c r="Z1445" s="12">
        <f t="shared" si="200"/>
        <v>8.1999430700148395</v>
      </c>
      <c r="AA1445">
        <v>7.488274993219032</v>
      </c>
      <c r="AB1445">
        <f t="shared" si="201"/>
        <v>0.91321060759577699</v>
      </c>
      <c r="AC1445">
        <f t="shared" si="202"/>
        <v>1.0950376525221435</v>
      </c>
      <c r="AD1445">
        <f t="shared" si="203"/>
        <v>0.25748993837911294</v>
      </c>
      <c r="AE1445">
        <v>995</v>
      </c>
      <c r="AF1445">
        <f t="shared" si="204"/>
        <v>2.587838576674502E-4</v>
      </c>
      <c r="AG1445">
        <v>2000</v>
      </c>
      <c r="AH1445">
        <v>10.617000000000001</v>
      </c>
      <c r="AI1445">
        <f t="shared" si="205"/>
        <v>4.8748960660723407E-2</v>
      </c>
      <c r="AJ1445">
        <f t="shared" si="206"/>
        <v>5.715197206956666E-4</v>
      </c>
    </row>
    <row r="1446" spans="1:36" ht="16">
      <c r="A1446" t="s">
        <v>67</v>
      </c>
      <c r="B1446" t="s">
        <v>68</v>
      </c>
      <c r="C1446" t="s">
        <v>13</v>
      </c>
      <c r="D1446" t="s">
        <v>14</v>
      </c>
      <c r="E1446">
        <v>53</v>
      </c>
      <c r="F1446">
        <v>0.84899999999999998</v>
      </c>
      <c r="G1446">
        <v>2518.4</v>
      </c>
      <c r="H1446" t="s">
        <v>61</v>
      </c>
      <c r="I1446">
        <v>-23.598447199999999</v>
      </c>
      <c r="J1446">
        <v>1.0798579989627197</v>
      </c>
      <c r="K1446" s="13">
        <f t="shared" si="198"/>
        <v>1.1680631547110272</v>
      </c>
      <c r="M1446" t="s">
        <v>151</v>
      </c>
      <c r="N1446" t="s">
        <v>152</v>
      </c>
      <c r="O1446" t="s">
        <v>148</v>
      </c>
      <c r="P1446" t="s">
        <v>154</v>
      </c>
      <c r="Q1446">
        <v>4</v>
      </c>
      <c r="R1446">
        <v>4</v>
      </c>
      <c r="S1446" t="s">
        <v>68</v>
      </c>
      <c r="T1446" t="s">
        <v>61</v>
      </c>
      <c r="U1446">
        <v>7.1811517651929363E-2</v>
      </c>
      <c r="V1446" s="14">
        <v>13.3</v>
      </c>
      <c r="W1446" s="15">
        <v>818.19799999999998</v>
      </c>
      <c r="X1446" s="15">
        <v>504.44940000000003</v>
      </c>
      <c r="Y1446" s="15">
        <f t="shared" si="199"/>
        <v>0.61653707293344651</v>
      </c>
      <c r="Z1446" s="12">
        <f t="shared" si="200"/>
        <v>8.1999430700148395</v>
      </c>
      <c r="AA1446">
        <v>7.488274993219032</v>
      </c>
      <c r="AB1446">
        <f t="shared" si="201"/>
        <v>0.91321060759577699</v>
      </c>
      <c r="AC1446">
        <f t="shared" si="202"/>
        <v>1.0950376525221435</v>
      </c>
      <c r="AD1446">
        <f t="shared" si="203"/>
        <v>7.8636315713621202E-2</v>
      </c>
      <c r="AE1446">
        <v>995</v>
      </c>
      <c r="AF1446">
        <f t="shared" si="204"/>
        <v>7.9031473079016278E-5</v>
      </c>
      <c r="AG1446">
        <v>2000</v>
      </c>
      <c r="AH1446">
        <v>10.617000000000001</v>
      </c>
      <c r="AI1446">
        <f t="shared" si="205"/>
        <v>1.488772215861661E-2</v>
      </c>
      <c r="AJ1446">
        <f t="shared" si="206"/>
        <v>1.7389799711054981E-4</v>
      </c>
    </row>
    <row r="1447" spans="1:36" ht="16">
      <c r="A1447" t="s">
        <v>67</v>
      </c>
      <c r="B1447" t="s">
        <v>68</v>
      </c>
      <c r="C1447" t="s">
        <v>13</v>
      </c>
      <c r="D1447" t="s">
        <v>14</v>
      </c>
      <c r="E1447">
        <v>54</v>
      </c>
      <c r="F1447">
        <v>0.68600000000000005</v>
      </c>
      <c r="G1447">
        <v>2532</v>
      </c>
      <c r="H1447" t="s">
        <v>62</v>
      </c>
      <c r="I1447">
        <v>-23.627235200000001</v>
      </c>
      <c r="J1447">
        <v>1.079826504474783</v>
      </c>
      <c r="K1447" s="13">
        <f t="shared" si="198"/>
        <v>1.1680291180606646</v>
      </c>
      <c r="M1447" t="s">
        <v>151</v>
      </c>
      <c r="N1447" t="s">
        <v>152</v>
      </c>
      <c r="O1447" t="s">
        <v>148</v>
      </c>
      <c r="P1447" t="s">
        <v>154</v>
      </c>
      <c r="Q1447">
        <v>4</v>
      </c>
      <c r="R1447">
        <v>4</v>
      </c>
      <c r="S1447" t="s">
        <v>68</v>
      </c>
      <c r="T1447" t="s">
        <v>62</v>
      </c>
      <c r="U1447">
        <v>5.802438293194763E-2</v>
      </c>
      <c r="V1447" s="14">
        <v>13.3</v>
      </c>
      <c r="W1447" s="15">
        <v>818.19799999999998</v>
      </c>
      <c r="X1447" s="15">
        <v>504.44940000000003</v>
      </c>
      <c r="Y1447" s="15">
        <f t="shared" si="199"/>
        <v>0.61653707293344651</v>
      </c>
      <c r="Z1447" s="12">
        <f t="shared" si="200"/>
        <v>8.1999430700148395</v>
      </c>
      <c r="AA1447">
        <v>7.488274993219032</v>
      </c>
      <c r="AB1447">
        <f t="shared" si="201"/>
        <v>0.91321060759577699</v>
      </c>
      <c r="AC1447">
        <f t="shared" si="202"/>
        <v>1.0950376525221435</v>
      </c>
      <c r="AD1447">
        <f t="shared" si="203"/>
        <v>6.3538884074845856E-2</v>
      </c>
      <c r="AE1447">
        <v>995</v>
      </c>
      <c r="AF1447">
        <f t="shared" si="204"/>
        <v>6.3858174949593831E-5</v>
      </c>
      <c r="AG1447">
        <v>2000</v>
      </c>
      <c r="AH1447">
        <v>10.617000000000001</v>
      </c>
      <c r="AI1447">
        <f t="shared" si="205"/>
        <v>1.2029419788941101E-2</v>
      </c>
      <c r="AJ1447">
        <f t="shared" si="206"/>
        <v>1.4050712586858379E-4</v>
      </c>
    </row>
    <row r="1448" spans="1:36" ht="16">
      <c r="A1448" t="s">
        <v>67</v>
      </c>
      <c r="B1448" t="s">
        <v>68</v>
      </c>
      <c r="C1448" t="s">
        <v>13</v>
      </c>
      <c r="D1448" t="s">
        <v>14</v>
      </c>
      <c r="E1448">
        <v>55</v>
      </c>
      <c r="F1448">
        <v>1.393</v>
      </c>
      <c r="G1448">
        <v>2566.1</v>
      </c>
      <c r="H1448" t="s">
        <v>45</v>
      </c>
      <c r="I1448">
        <v>-21.710913999999999</v>
      </c>
      <c r="J1448">
        <v>1.0819229437913087</v>
      </c>
      <c r="K1448" s="13">
        <f t="shared" si="198"/>
        <v>1.1702947732602944</v>
      </c>
      <c r="M1448" t="s">
        <v>151</v>
      </c>
      <c r="N1448" t="s">
        <v>152</v>
      </c>
      <c r="O1448" t="s">
        <v>148</v>
      </c>
      <c r="P1448" t="s">
        <v>154</v>
      </c>
      <c r="Q1448">
        <v>4</v>
      </c>
      <c r="R1448">
        <v>4</v>
      </c>
      <c r="S1448" t="s">
        <v>68</v>
      </c>
      <c r="T1448" t="s">
        <v>45</v>
      </c>
      <c r="U1448">
        <v>0.11782502248426101</v>
      </c>
      <c r="V1448" s="14">
        <v>13.3</v>
      </c>
      <c r="W1448" s="15">
        <v>818.19799999999998</v>
      </c>
      <c r="X1448" s="15">
        <v>504.44940000000003</v>
      </c>
      <c r="Y1448" s="15">
        <f t="shared" si="199"/>
        <v>0.61653707293344651</v>
      </c>
      <c r="Z1448" s="12">
        <f t="shared" si="200"/>
        <v>8.1999430700148395</v>
      </c>
      <c r="AA1448">
        <v>7.488274993219032</v>
      </c>
      <c r="AB1448">
        <f t="shared" si="201"/>
        <v>0.91321060759577699</v>
      </c>
      <c r="AC1448">
        <f t="shared" si="202"/>
        <v>1.0950376525221435</v>
      </c>
      <c r="AD1448">
        <f t="shared" si="203"/>
        <v>0.12902283602953396</v>
      </c>
      <c r="AE1448">
        <v>995</v>
      </c>
      <c r="AF1448">
        <f t="shared" si="204"/>
        <v>1.2967119198948137E-4</v>
      </c>
      <c r="AG1448">
        <v>2000</v>
      </c>
      <c r="AH1448">
        <v>10.617000000000001</v>
      </c>
      <c r="AI1448">
        <f t="shared" si="205"/>
        <v>2.4427087122441626E-2</v>
      </c>
      <c r="AJ1448">
        <f t="shared" si="206"/>
        <v>2.8586892385367281E-4</v>
      </c>
    </row>
    <row r="1449" spans="1:36" ht="16">
      <c r="A1449" t="s">
        <v>67</v>
      </c>
      <c r="B1449" t="s">
        <v>68</v>
      </c>
      <c r="C1449" t="s">
        <v>13</v>
      </c>
      <c r="D1449" t="s">
        <v>14</v>
      </c>
      <c r="E1449">
        <v>56</v>
      </c>
      <c r="F1449">
        <v>0.33700000000000002</v>
      </c>
      <c r="G1449">
        <v>2575.6999999999998</v>
      </c>
      <c r="I1449">
        <v>-39.295583999999998</v>
      </c>
      <c r="J1449">
        <v>1.062682128182215</v>
      </c>
      <c r="K1449" s="13">
        <f t="shared" si="198"/>
        <v>1.1495006244709847</v>
      </c>
      <c r="M1449" t="s">
        <v>151</v>
      </c>
      <c r="N1449" t="s">
        <v>152</v>
      </c>
      <c r="O1449" t="s">
        <v>148</v>
      </c>
      <c r="P1449" t="s">
        <v>154</v>
      </c>
      <c r="Q1449">
        <v>4</v>
      </c>
      <c r="R1449">
        <v>4</v>
      </c>
      <c r="S1449" t="s">
        <v>68</v>
      </c>
      <c r="U1449">
        <v>2.8504689574440745E-2</v>
      </c>
      <c r="V1449" s="14">
        <v>13.3</v>
      </c>
      <c r="W1449" s="15">
        <v>818.19799999999998</v>
      </c>
      <c r="X1449" s="15">
        <v>504.44940000000003</v>
      </c>
      <c r="Y1449" s="15">
        <f t="shared" si="199"/>
        <v>0.61653707293344651</v>
      </c>
      <c r="Z1449" s="12">
        <f t="shared" si="200"/>
        <v>8.1999430700148395</v>
      </c>
      <c r="AA1449">
        <v>7.488274993219032</v>
      </c>
      <c r="AB1449">
        <f t="shared" si="201"/>
        <v>0.91321060759577699</v>
      </c>
      <c r="AC1449">
        <f t="shared" si="202"/>
        <v>1.0950376525221435</v>
      </c>
      <c r="AD1449">
        <f t="shared" si="203"/>
        <v>3.121370835746801E-2</v>
      </c>
      <c r="AE1449">
        <v>995</v>
      </c>
      <c r="AF1449">
        <f t="shared" si="204"/>
        <v>3.1370561163284433E-5</v>
      </c>
      <c r="AG1449">
        <v>2000</v>
      </c>
      <c r="AH1449">
        <v>10.617000000000001</v>
      </c>
      <c r="AI1449">
        <f t="shared" si="205"/>
        <v>5.9094963103107148E-3</v>
      </c>
      <c r="AJ1449">
        <f t="shared" si="206"/>
        <v>6.7929696990111466E-5</v>
      </c>
    </row>
    <row r="1450" spans="1:36" ht="16">
      <c r="A1450" t="s">
        <v>67</v>
      </c>
      <c r="B1450" t="s">
        <v>68</v>
      </c>
      <c r="C1450" t="s">
        <v>13</v>
      </c>
      <c r="D1450" t="s">
        <v>14</v>
      </c>
      <c r="E1450">
        <v>57</v>
      </c>
      <c r="F1450">
        <v>0.81799999999999995</v>
      </c>
      <c r="G1450">
        <v>2601.6</v>
      </c>
      <c r="H1450" t="s">
        <v>46</v>
      </c>
      <c r="I1450">
        <v>-22.692584799999999</v>
      </c>
      <c r="J1450">
        <v>1.0808490152724965</v>
      </c>
      <c r="K1450" s="13">
        <f t="shared" si="198"/>
        <v>1.169134162667312</v>
      </c>
      <c r="M1450" t="s">
        <v>151</v>
      </c>
      <c r="N1450" t="s">
        <v>152</v>
      </c>
      <c r="O1450" t="s">
        <v>148</v>
      </c>
      <c r="P1450" t="s">
        <v>154</v>
      </c>
      <c r="Q1450">
        <v>4</v>
      </c>
      <c r="R1450">
        <v>4</v>
      </c>
      <c r="S1450" t="s">
        <v>68</v>
      </c>
      <c r="T1450" t="s">
        <v>46</v>
      </c>
      <c r="U1450">
        <v>6.9189424545675157E-2</v>
      </c>
      <c r="V1450" s="14">
        <v>13.3</v>
      </c>
      <c r="W1450" s="15">
        <v>818.19799999999998</v>
      </c>
      <c r="X1450" s="15">
        <v>504.44940000000003</v>
      </c>
      <c r="Y1450" s="15">
        <f t="shared" si="199"/>
        <v>0.61653707293344651</v>
      </c>
      <c r="Z1450" s="12">
        <f t="shared" si="200"/>
        <v>8.1999430700148395</v>
      </c>
      <c r="AA1450">
        <v>7.488274993219032</v>
      </c>
      <c r="AB1450">
        <f t="shared" si="201"/>
        <v>0.91321060759577699</v>
      </c>
      <c r="AC1450">
        <f t="shared" si="202"/>
        <v>1.0950376525221435</v>
      </c>
      <c r="AD1450">
        <f t="shared" si="203"/>
        <v>7.57650250338541E-2</v>
      </c>
      <c r="AE1450">
        <v>995</v>
      </c>
      <c r="AF1450">
        <f t="shared" si="204"/>
        <v>7.6145753802868443E-5</v>
      </c>
      <c r="AG1450">
        <v>2000</v>
      </c>
      <c r="AH1450">
        <v>10.617000000000001</v>
      </c>
      <c r="AI1450">
        <f t="shared" si="205"/>
        <v>1.4344118640457463E-2</v>
      </c>
      <c r="AJ1450">
        <f t="shared" si="206"/>
        <v>1.6770199135911817E-4</v>
      </c>
    </row>
    <row r="1451" spans="1:36" ht="16">
      <c r="A1451" t="s">
        <v>67</v>
      </c>
      <c r="B1451" t="s">
        <v>68</v>
      </c>
      <c r="C1451" t="s">
        <v>13</v>
      </c>
      <c r="D1451" t="s">
        <v>14</v>
      </c>
      <c r="E1451">
        <v>58</v>
      </c>
      <c r="F1451">
        <v>1.0549999999999999</v>
      </c>
      <c r="G1451">
        <v>2665.8</v>
      </c>
      <c r="I1451">
        <v>-23.296173200000002</v>
      </c>
      <c r="J1451">
        <v>1.0801886898752642</v>
      </c>
      <c r="K1451" s="13">
        <f t="shared" si="198"/>
        <v>1.168420538124425</v>
      </c>
      <c r="M1451" t="s">
        <v>151</v>
      </c>
      <c r="N1451" t="s">
        <v>152</v>
      </c>
      <c r="O1451" t="s">
        <v>148</v>
      </c>
      <c r="P1451" t="s">
        <v>154</v>
      </c>
      <c r="Q1451">
        <v>4</v>
      </c>
      <c r="R1451">
        <v>4</v>
      </c>
      <c r="S1451" t="s">
        <v>68</v>
      </c>
      <c r="U1451">
        <v>8.9235749261231401E-2</v>
      </c>
      <c r="V1451" s="14">
        <v>13.3</v>
      </c>
      <c r="W1451" s="15">
        <v>818.19799999999998</v>
      </c>
      <c r="X1451" s="15">
        <v>504.44940000000003</v>
      </c>
      <c r="Y1451" s="15">
        <f t="shared" si="199"/>
        <v>0.61653707293344651</v>
      </c>
      <c r="Z1451" s="12">
        <f t="shared" si="200"/>
        <v>8.1999430700148395</v>
      </c>
      <c r="AA1451">
        <v>7.488274993219032</v>
      </c>
      <c r="AB1451">
        <f t="shared" si="201"/>
        <v>0.91321060759577699</v>
      </c>
      <c r="AC1451">
        <f t="shared" si="202"/>
        <v>1.0950376525221435</v>
      </c>
      <c r="AD1451">
        <f t="shared" si="203"/>
        <v>9.7716505392073424E-2</v>
      </c>
      <c r="AE1451">
        <v>995</v>
      </c>
      <c r="AF1451">
        <f t="shared" si="204"/>
        <v>9.8207543107611486E-5</v>
      </c>
      <c r="AG1451">
        <v>2000</v>
      </c>
      <c r="AH1451">
        <v>10.617000000000001</v>
      </c>
      <c r="AI1451">
        <f t="shared" si="205"/>
        <v>1.8500055214770928E-2</v>
      </c>
      <c r="AJ1451">
        <f t="shared" si="206"/>
        <v>2.1615844469374224E-4</v>
      </c>
    </row>
    <row r="1452" spans="1:36" ht="16">
      <c r="A1452" t="s">
        <v>67</v>
      </c>
      <c r="B1452" t="s">
        <v>68</v>
      </c>
      <c r="C1452" t="s">
        <v>13</v>
      </c>
      <c r="D1452" t="s">
        <v>14</v>
      </c>
      <c r="E1452">
        <v>59</v>
      </c>
      <c r="F1452">
        <v>0.71099999999999997</v>
      </c>
      <c r="G1452">
        <v>2748.8</v>
      </c>
      <c r="I1452">
        <v>-24.832492800000001</v>
      </c>
      <c r="J1452">
        <v>1.078507917250398</v>
      </c>
      <c r="K1452" s="13">
        <f t="shared" si="198"/>
        <v>1.1666040959281565</v>
      </c>
      <c r="M1452" t="s">
        <v>151</v>
      </c>
      <c r="N1452" t="s">
        <v>152</v>
      </c>
      <c r="O1452" t="s">
        <v>148</v>
      </c>
      <c r="P1452" t="s">
        <v>154</v>
      </c>
      <c r="Q1452">
        <v>4</v>
      </c>
      <c r="R1452">
        <v>4</v>
      </c>
      <c r="S1452" t="s">
        <v>68</v>
      </c>
      <c r="U1452">
        <v>6.0138974146668751E-2</v>
      </c>
      <c r="V1452" s="14">
        <v>13.3</v>
      </c>
      <c r="W1452" s="15">
        <v>818.19799999999998</v>
      </c>
      <c r="X1452" s="15">
        <v>504.44940000000003</v>
      </c>
      <c r="Y1452" s="15">
        <f t="shared" si="199"/>
        <v>0.61653707293344651</v>
      </c>
      <c r="Z1452" s="12">
        <f t="shared" si="200"/>
        <v>8.1999430700148395</v>
      </c>
      <c r="AA1452">
        <v>7.488274993219032</v>
      </c>
      <c r="AB1452">
        <f t="shared" si="201"/>
        <v>0.91321060759577699</v>
      </c>
      <c r="AC1452">
        <f t="shared" si="202"/>
        <v>1.0950376525221435</v>
      </c>
      <c r="AD1452">
        <f t="shared" si="203"/>
        <v>6.5854441074658029E-2</v>
      </c>
      <c r="AE1452">
        <v>995</v>
      </c>
      <c r="AF1452">
        <f t="shared" si="204"/>
        <v>6.618536791422917E-5</v>
      </c>
      <c r="AG1452">
        <v>2000</v>
      </c>
      <c r="AH1452">
        <v>10.617000000000001</v>
      </c>
      <c r="AI1452">
        <f t="shared" si="205"/>
        <v>1.246780972294041E-2</v>
      </c>
      <c r="AJ1452">
        <f t="shared" si="206"/>
        <v>1.4544997890035178E-4</v>
      </c>
    </row>
    <row r="1453" spans="1:36" ht="16">
      <c r="A1453" t="s">
        <v>67</v>
      </c>
      <c r="B1453" t="s">
        <v>68</v>
      </c>
      <c r="C1453" t="s">
        <v>13</v>
      </c>
      <c r="D1453" t="s">
        <v>14</v>
      </c>
      <c r="E1453">
        <v>60</v>
      </c>
      <c r="F1453">
        <v>0.36799999999999999</v>
      </c>
      <c r="G1453">
        <v>2766.7</v>
      </c>
      <c r="H1453" t="s">
        <v>53</v>
      </c>
      <c r="I1453">
        <v>-30.863578799999999</v>
      </c>
      <c r="J1453">
        <v>1.0719092038747762</v>
      </c>
      <c r="K1453" s="13">
        <f t="shared" si="198"/>
        <v>1.1594726950559693</v>
      </c>
      <c r="M1453" t="s">
        <v>151</v>
      </c>
      <c r="N1453" t="s">
        <v>152</v>
      </c>
      <c r="O1453" t="s">
        <v>148</v>
      </c>
      <c r="P1453" t="s">
        <v>154</v>
      </c>
      <c r="Q1453">
        <v>4</v>
      </c>
      <c r="R1453">
        <v>4</v>
      </c>
      <c r="S1453" t="s">
        <v>68</v>
      </c>
      <c r="T1453" t="s">
        <v>53</v>
      </c>
      <c r="U1453">
        <v>3.1126782680694937E-2</v>
      </c>
      <c r="V1453" s="14">
        <v>13.3</v>
      </c>
      <c r="W1453" s="15">
        <v>818.19799999999998</v>
      </c>
      <c r="X1453" s="15">
        <v>504.44940000000003</v>
      </c>
      <c r="Y1453" s="15">
        <f t="shared" si="199"/>
        <v>0.61653707293344651</v>
      </c>
      <c r="Z1453" s="12">
        <f t="shared" si="200"/>
        <v>8.1999430700148395</v>
      </c>
      <c r="AA1453">
        <v>7.488274993219032</v>
      </c>
      <c r="AB1453">
        <f t="shared" si="201"/>
        <v>0.91321060759577699</v>
      </c>
      <c r="AC1453">
        <f t="shared" si="202"/>
        <v>1.0950376525221435</v>
      </c>
      <c r="AD1453">
        <f t="shared" si="203"/>
        <v>3.4084999037235095E-2</v>
      </c>
      <c r="AE1453">
        <v>995</v>
      </c>
      <c r="AF1453">
        <f t="shared" si="204"/>
        <v>3.4256280439432254E-5</v>
      </c>
      <c r="AG1453">
        <v>2000</v>
      </c>
      <c r="AH1453">
        <v>10.617000000000001</v>
      </c>
      <c r="AI1453">
        <f t="shared" si="205"/>
        <v>6.4530998284698599E-3</v>
      </c>
      <c r="AJ1453">
        <f t="shared" si="206"/>
        <v>7.4821930495811621E-5</v>
      </c>
    </row>
    <row r="1454" spans="1:36" ht="16">
      <c r="A1454" t="s">
        <v>67</v>
      </c>
      <c r="B1454" t="s">
        <v>68</v>
      </c>
      <c r="C1454" t="s">
        <v>13</v>
      </c>
      <c r="D1454" t="s">
        <v>14</v>
      </c>
      <c r="E1454">
        <v>61</v>
      </c>
      <c r="F1454">
        <v>0.627</v>
      </c>
      <c r="G1454">
        <v>2814.8</v>
      </c>
      <c r="I1454">
        <v>-19.549894800000001</v>
      </c>
      <c r="J1454">
        <v>1.0842869740642991</v>
      </c>
      <c r="K1454" s="13">
        <f t="shared" si="198"/>
        <v>1.1728496088381839</v>
      </c>
      <c r="M1454" t="s">
        <v>151</v>
      </c>
      <c r="N1454" t="s">
        <v>152</v>
      </c>
      <c r="O1454" t="s">
        <v>148</v>
      </c>
      <c r="P1454" t="s">
        <v>154</v>
      </c>
      <c r="Q1454">
        <v>4</v>
      </c>
      <c r="R1454">
        <v>4</v>
      </c>
      <c r="S1454" t="s">
        <v>68</v>
      </c>
      <c r="U1454">
        <v>5.3033947665205777E-2</v>
      </c>
      <c r="V1454" s="14">
        <v>13.3</v>
      </c>
      <c r="W1454" s="15">
        <v>818.19799999999998</v>
      </c>
      <c r="X1454" s="15">
        <v>504.44940000000003</v>
      </c>
      <c r="Y1454" s="15">
        <f t="shared" si="199"/>
        <v>0.61653707293344651</v>
      </c>
      <c r="Z1454" s="12">
        <f t="shared" si="200"/>
        <v>8.1999430700148395</v>
      </c>
      <c r="AA1454">
        <v>7.488274993219032</v>
      </c>
      <c r="AB1454">
        <f t="shared" si="201"/>
        <v>0.91321060759577699</v>
      </c>
      <c r="AC1454">
        <f t="shared" si="202"/>
        <v>1.0950376525221435</v>
      </c>
      <c r="AD1454">
        <f t="shared" si="203"/>
        <v>5.8074169555289143E-2</v>
      </c>
      <c r="AE1454">
        <v>995</v>
      </c>
      <c r="AF1454">
        <f t="shared" si="204"/>
        <v>5.8365999553054415E-5</v>
      </c>
      <c r="AG1454">
        <v>2000</v>
      </c>
      <c r="AH1454">
        <v>10.617000000000001</v>
      </c>
      <c r="AI1454">
        <f t="shared" si="205"/>
        <v>1.0994819544702725E-2</v>
      </c>
      <c r="AJ1454">
        <f t="shared" si="206"/>
        <v>1.2895269802251012E-4</v>
      </c>
    </row>
    <row r="1455" spans="1:36" ht="16">
      <c r="A1455" t="s">
        <v>67</v>
      </c>
      <c r="B1455" t="s">
        <v>68</v>
      </c>
      <c r="C1455" t="s">
        <v>13</v>
      </c>
      <c r="D1455" t="s">
        <v>14</v>
      </c>
      <c r="E1455">
        <v>62</v>
      </c>
      <c r="F1455">
        <v>0.84799999999999998</v>
      </c>
      <c r="G1455">
        <v>2939</v>
      </c>
      <c r="H1455" t="s">
        <v>54</v>
      </c>
      <c r="I1455">
        <v>-26.093407200000001</v>
      </c>
      <c r="J1455">
        <v>1.0771284022256324</v>
      </c>
      <c r="K1455" s="13">
        <f t="shared" si="198"/>
        <v>1.1651132246487901</v>
      </c>
      <c r="M1455" t="s">
        <v>151</v>
      </c>
      <c r="N1455" t="s">
        <v>152</v>
      </c>
      <c r="O1455" t="s">
        <v>148</v>
      </c>
      <c r="P1455" t="s">
        <v>154</v>
      </c>
      <c r="Q1455">
        <v>4</v>
      </c>
      <c r="R1455">
        <v>4</v>
      </c>
      <c r="S1455" t="s">
        <v>68</v>
      </c>
      <c r="T1455" t="s">
        <v>54</v>
      </c>
      <c r="U1455">
        <v>7.1726934003340501E-2</v>
      </c>
      <c r="V1455" s="14">
        <v>13.3</v>
      </c>
      <c r="W1455" s="15">
        <v>818.19799999999998</v>
      </c>
      <c r="X1455" s="15">
        <v>504.44940000000003</v>
      </c>
      <c r="Y1455" s="15">
        <f t="shared" si="199"/>
        <v>0.61653707293344651</v>
      </c>
      <c r="Z1455" s="12">
        <f t="shared" si="200"/>
        <v>8.1999430700148395</v>
      </c>
      <c r="AA1455">
        <v>7.488274993219032</v>
      </c>
      <c r="AB1455">
        <f t="shared" si="201"/>
        <v>0.91321060759577699</v>
      </c>
      <c r="AC1455">
        <f t="shared" si="202"/>
        <v>1.0950376525221435</v>
      </c>
      <c r="AD1455">
        <f t="shared" si="203"/>
        <v>7.8543693433628686E-2</v>
      </c>
      <c r="AE1455">
        <v>995</v>
      </c>
      <c r="AF1455">
        <f t="shared" si="204"/>
        <v>7.8938385360430844E-5</v>
      </c>
      <c r="AG1455">
        <v>2000</v>
      </c>
      <c r="AH1455">
        <v>10.617000000000001</v>
      </c>
      <c r="AI1455">
        <f t="shared" si="205"/>
        <v>1.4870186561256632E-2</v>
      </c>
      <c r="AJ1455">
        <f t="shared" si="206"/>
        <v>1.7325451015514818E-4</v>
      </c>
    </row>
    <row r="1456" spans="1:36" ht="16">
      <c r="A1456" t="s">
        <v>67</v>
      </c>
      <c r="B1456" t="s">
        <v>68</v>
      </c>
      <c r="C1456" t="s">
        <v>13</v>
      </c>
      <c r="D1456" t="s">
        <v>14</v>
      </c>
      <c r="E1456">
        <v>63</v>
      </c>
      <c r="F1456">
        <v>0.80800000000000005</v>
      </c>
      <c r="G1456">
        <v>3369.5</v>
      </c>
      <c r="H1456" t="s">
        <v>55</v>
      </c>
      <c r="I1456">
        <v>-26.6269448</v>
      </c>
      <c r="J1456">
        <v>1.0765446689103633</v>
      </c>
      <c r="K1456" s="13">
        <f t="shared" si="198"/>
        <v>1.164482370595193</v>
      </c>
      <c r="M1456" t="s">
        <v>151</v>
      </c>
      <c r="N1456" t="s">
        <v>152</v>
      </c>
      <c r="O1456" t="s">
        <v>148</v>
      </c>
      <c r="P1456" t="s">
        <v>154</v>
      </c>
      <c r="Q1456">
        <v>4</v>
      </c>
      <c r="R1456">
        <v>4</v>
      </c>
      <c r="S1456" t="s">
        <v>68</v>
      </c>
      <c r="T1456" t="s">
        <v>55</v>
      </c>
      <c r="U1456">
        <v>6.8343588059786714E-2</v>
      </c>
      <c r="V1456" s="14">
        <v>13.3</v>
      </c>
      <c r="W1456" s="15">
        <v>818.19799999999998</v>
      </c>
      <c r="X1456" s="15">
        <v>504.44940000000003</v>
      </c>
      <c r="Y1456" s="15">
        <f t="shared" si="199"/>
        <v>0.61653707293344651</v>
      </c>
      <c r="Z1456" s="12">
        <f t="shared" si="200"/>
        <v>8.1999430700148395</v>
      </c>
      <c r="AA1456">
        <v>7.488274993219032</v>
      </c>
      <c r="AB1456">
        <f t="shared" si="201"/>
        <v>0.91321060759577699</v>
      </c>
      <c r="AC1456">
        <f t="shared" si="202"/>
        <v>1.0950376525221435</v>
      </c>
      <c r="AD1456">
        <f t="shared" si="203"/>
        <v>7.4838802233929233E-2</v>
      </c>
      <c r="AE1456">
        <v>995</v>
      </c>
      <c r="AF1456">
        <f t="shared" si="204"/>
        <v>7.5214876617014305E-5</v>
      </c>
      <c r="AG1456">
        <v>2000</v>
      </c>
      <c r="AH1456">
        <v>10.617000000000001</v>
      </c>
      <c r="AI1456">
        <f t="shared" si="205"/>
        <v>1.4168762666857737E-2</v>
      </c>
      <c r="AJ1456">
        <f t="shared" si="206"/>
        <v>1.6499274338703166E-4</v>
      </c>
    </row>
    <row r="1457" spans="1:36" ht="16">
      <c r="A1457" t="s">
        <v>135</v>
      </c>
      <c r="B1457" t="s">
        <v>136</v>
      </c>
      <c r="C1457" t="s">
        <v>13</v>
      </c>
      <c r="D1457" t="s">
        <v>14</v>
      </c>
      <c r="E1457">
        <v>1</v>
      </c>
      <c r="F1457">
        <v>121.56100000000001</v>
      </c>
      <c r="G1457">
        <v>66.7</v>
      </c>
      <c r="I1457">
        <v>-37.632597199999999</v>
      </c>
      <c r="J1457">
        <v>1.0645020575608748</v>
      </c>
      <c r="K1457" s="13">
        <f t="shared" si="198"/>
        <v>1.1514675071359208</v>
      </c>
      <c r="M1457" t="s">
        <v>151</v>
      </c>
      <c r="N1457" t="s">
        <v>152</v>
      </c>
      <c r="O1457" t="s">
        <v>148</v>
      </c>
      <c r="P1457" t="s">
        <v>150</v>
      </c>
      <c r="Q1457">
        <v>4</v>
      </c>
      <c r="R1457">
        <v>4</v>
      </c>
      <c r="S1457" t="s">
        <v>136</v>
      </c>
      <c r="U1457">
        <v>12.16595596432553</v>
      </c>
      <c r="V1457" s="14">
        <v>13.3</v>
      </c>
      <c r="W1457" s="15">
        <v>818.19799999999998</v>
      </c>
      <c r="X1457" s="15">
        <v>504.44940000000003</v>
      </c>
      <c r="Y1457" s="15">
        <f t="shared" si="199"/>
        <v>0.61653707293344651</v>
      </c>
      <c r="Z1457" s="12">
        <f t="shared" si="200"/>
        <v>8.1999430700148395</v>
      </c>
      <c r="AA1457">
        <v>7.7617880308097709</v>
      </c>
      <c r="AB1457">
        <f t="shared" si="201"/>
        <v>0.94656608765891403</v>
      </c>
      <c r="AC1457">
        <f t="shared" si="202"/>
        <v>1.056450271183115</v>
      </c>
      <c r="AD1457">
        <f t="shared" si="203"/>
        <v>12.852727477713541</v>
      </c>
      <c r="AE1457">
        <v>995</v>
      </c>
      <c r="AF1457">
        <f t="shared" si="204"/>
        <v>1.2917314047953307E-2</v>
      </c>
      <c r="AG1457">
        <v>2000</v>
      </c>
      <c r="AH1457">
        <v>10.323</v>
      </c>
      <c r="AI1457">
        <f t="shared" si="205"/>
        <v>2.502627927531397</v>
      </c>
      <c r="AJ1457">
        <f t="shared" si="206"/>
        <v>2.8816947410033138E-2</v>
      </c>
    </row>
    <row r="1458" spans="1:36" ht="16">
      <c r="A1458" t="s">
        <v>135</v>
      </c>
      <c r="B1458" t="s">
        <v>136</v>
      </c>
      <c r="C1458" t="s">
        <v>13</v>
      </c>
      <c r="D1458" t="s">
        <v>14</v>
      </c>
      <c r="E1458">
        <v>2</v>
      </c>
      <c r="F1458">
        <v>121.506</v>
      </c>
      <c r="G1458">
        <v>126.4</v>
      </c>
      <c r="I1458">
        <v>-37.706486400000003</v>
      </c>
      <c r="J1458">
        <v>1.0644211965689854</v>
      </c>
      <c r="K1458" s="13">
        <f t="shared" si="198"/>
        <v>1.1513801170115074</v>
      </c>
      <c r="M1458" t="s">
        <v>151</v>
      </c>
      <c r="N1458" t="s">
        <v>152</v>
      </c>
      <c r="O1458" t="s">
        <v>148</v>
      </c>
      <c r="P1458" t="s">
        <v>150</v>
      </c>
      <c r="Q1458">
        <v>4</v>
      </c>
      <c r="R1458">
        <v>4</v>
      </c>
      <c r="S1458" t="s">
        <v>136</v>
      </c>
      <c r="U1458">
        <v>12.160451505016722</v>
      </c>
      <c r="V1458" s="14">
        <v>13.3</v>
      </c>
      <c r="W1458" s="15">
        <v>818.19799999999998</v>
      </c>
      <c r="X1458" s="15">
        <v>504.44940000000003</v>
      </c>
      <c r="Y1458" s="15">
        <f t="shared" si="199"/>
        <v>0.61653707293344651</v>
      </c>
      <c r="Z1458" s="12">
        <f t="shared" si="200"/>
        <v>8.1999430700148395</v>
      </c>
      <c r="AA1458">
        <v>7.7617880308097709</v>
      </c>
      <c r="AB1458">
        <f t="shared" si="201"/>
        <v>0.94656608765891403</v>
      </c>
      <c r="AC1458">
        <f t="shared" si="202"/>
        <v>1.056450271183115</v>
      </c>
      <c r="AD1458">
        <f t="shared" si="203"/>
        <v>12.846912290184035</v>
      </c>
      <c r="AE1458">
        <v>995</v>
      </c>
      <c r="AF1458">
        <f t="shared" si="204"/>
        <v>1.2911469638375915E-2</v>
      </c>
      <c r="AG1458">
        <v>2000</v>
      </c>
      <c r="AH1458">
        <v>10.323</v>
      </c>
      <c r="AI1458">
        <f t="shared" si="205"/>
        <v>2.5014956191758042</v>
      </c>
      <c r="AJ1458">
        <f t="shared" si="206"/>
        <v>2.8801723187104104E-2</v>
      </c>
    </row>
    <row r="1459" spans="1:36" ht="16">
      <c r="A1459" t="s">
        <v>135</v>
      </c>
      <c r="B1459" t="s">
        <v>136</v>
      </c>
      <c r="C1459" t="s">
        <v>13</v>
      </c>
      <c r="D1459" t="s">
        <v>14</v>
      </c>
      <c r="E1459">
        <v>3</v>
      </c>
      <c r="F1459">
        <v>121.488</v>
      </c>
      <c r="G1459">
        <v>186.2</v>
      </c>
      <c r="I1459">
        <v>-37.759264399999999</v>
      </c>
      <c r="J1459">
        <v>1.0643634386367107</v>
      </c>
      <c r="K1459" s="13">
        <f t="shared" si="198"/>
        <v>1.151317695399465</v>
      </c>
      <c r="M1459" t="s">
        <v>151</v>
      </c>
      <c r="N1459" t="s">
        <v>152</v>
      </c>
      <c r="O1459" t="s">
        <v>148</v>
      </c>
      <c r="P1459" t="s">
        <v>150</v>
      </c>
      <c r="Q1459">
        <v>4</v>
      </c>
      <c r="R1459">
        <v>4</v>
      </c>
      <c r="S1459" t="s">
        <v>136</v>
      </c>
      <c r="U1459">
        <v>12.158650045606569</v>
      </c>
      <c r="V1459" s="14">
        <v>13.3</v>
      </c>
      <c r="W1459" s="15">
        <v>818.19799999999998</v>
      </c>
      <c r="X1459" s="15">
        <v>504.44940000000003</v>
      </c>
      <c r="Y1459" s="15">
        <f t="shared" si="199"/>
        <v>0.61653707293344651</v>
      </c>
      <c r="Z1459" s="12">
        <f t="shared" si="200"/>
        <v>8.1999430700148395</v>
      </c>
      <c r="AA1459">
        <v>7.7617880308097709</v>
      </c>
      <c r="AB1459">
        <f t="shared" si="201"/>
        <v>0.94656608765891403</v>
      </c>
      <c r="AC1459">
        <f t="shared" si="202"/>
        <v>1.056450271183115</v>
      </c>
      <c r="AD1459">
        <f t="shared" si="203"/>
        <v>12.845009137901652</v>
      </c>
      <c r="AE1459">
        <v>995</v>
      </c>
      <c r="AF1459">
        <f t="shared" si="204"/>
        <v>1.2909556922514224E-2</v>
      </c>
      <c r="AG1459">
        <v>2000</v>
      </c>
      <c r="AH1459">
        <v>10.323</v>
      </c>
      <c r="AI1459">
        <f t="shared" si="205"/>
        <v>2.5011250455321559</v>
      </c>
      <c r="AJ1459">
        <f t="shared" si="206"/>
        <v>2.8795895233279637E-2</v>
      </c>
    </row>
    <row r="1460" spans="1:36" ht="16">
      <c r="A1460" t="s">
        <v>135</v>
      </c>
      <c r="B1460" t="s">
        <v>136</v>
      </c>
      <c r="C1460" t="s">
        <v>13</v>
      </c>
      <c r="D1460" t="s">
        <v>14</v>
      </c>
      <c r="E1460">
        <v>4</v>
      </c>
      <c r="F1460">
        <v>121.458</v>
      </c>
      <c r="G1460">
        <v>246</v>
      </c>
      <c r="I1460">
        <v>-37.747749200000001</v>
      </c>
      <c r="J1460">
        <v>1.0643760403731404</v>
      </c>
      <c r="K1460" s="13">
        <f t="shared" si="198"/>
        <v>1.1513313146669983</v>
      </c>
      <c r="M1460" t="s">
        <v>151</v>
      </c>
      <c r="N1460" t="s">
        <v>152</v>
      </c>
      <c r="O1460" t="s">
        <v>148</v>
      </c>
      <c r="P1460" t="s">
        <v>150</v>
      </c>
      <c r="Q1460">
        <v>4</v>
      </c>
      <c r="R1460">
        <v>4</v>
      </c>
      <c r="S1460" t="s">
        <v>136</v>
      </c>
      <c r="U1460">
        <v>12.155647613256308</v>
      </c>
      <c r="V1460" s="14">
        <v>13.3</v>
      </c>
      <c r="W1460" s="15">
        <v>818.19799999999998</v>
      </c>
      <c r="X1460" s="15">
        <v>504.44940000000003</v>
      </c>
      <c r="Y1460" s="15">
        <f t="shared" si="199"/>
        <v>0.61653707293344651</v>
      </c>
      <c r="Z1460" s="12">
        <f t="shared" si="200"/>
        <v>8.1999430700148395</v>
      </c>
      <c r="AA1460">
        <v>7.7617880308097709</v>
      </c>
      <c r="AB1460">
        <f t="shared" si="201"/>
        <v>0.94656608765891403</v>
      </c>
      <c r="AC1460">
        <f t="shared" si="202"/>
        <v>1.056450271183115</v>
      </c>
      <c r="AD1460">
        <f t="shared" si="203"/>
        <v>12.84183721743101</v>
      </c>
      <c r="AE1460">
        <v>995</v>
      </c>
      <c r="AF1460">
        <f t="shared" si="204"/>
        <v>1.2906369062744734E-2</v>
      </c>
      <c r="AG1460">
        <v>2000</v>
      </c>
      <c r="AH1460">
        <v>10.323</v>
      </c>
      <c r="AI1460">
        <f t="shared" si="205"/>
        <v>2.5005074227927411</v>
      </c>
      <c r="AJ1460">
        <f t="shared" si="206"/>
        <v>2.8789124984185545E-2</v>
      </c>
    </row>
    <row r="1461" spans="1:36" ht="16">
      <c r="A1461" t="s">
        <v>135</v>
      </c>
      <c r="B1461" t="s">
        <v>136</v>
      </c>
      <c r="C1461" t="s">
        <v>13</v>
      </c>
      <c r="D1461" t="s">
        <v>14</v>
      </c>
      <c r="E1461">
        <v>5</v>
      </c>
      <c r="F1461">
        <v>121.38</v>
      </c>
      <c r="G1461">
        <v>305.60000000000002</v>
      </c>
      <c r="I1461">
        <v>-37.7765372</v>
      </c>
      <c r="J1461">
        <v>1.0643445360260468</v>
      </c>
      <c r="K1461" s="13">
        <f t="shared" si="198"/>
        <v>1.1512972664911287</v>
      </c>
      <c r="M1461" t="s">
        <v>151</v>
      </c>
      <c r="N1461" t="s">
        <v>152</v>
      </c>
      <c r="O1461" t="s">
        <v>148</v>
      </c>
      <c r="P1461" t="s">
        <v>150</v>
      </c>
      <c r="Q1461">
        <v>4</v>
      </c>
      <c r="R1461">
        <v>4</v>
      </c>
      <c r="S1461" t="s">
        <v>136</v>
      </c>
      <c r="U1461">
        <v>12.147841289145637</v>
      </c>
      <c r="V1461" s="14">
        <v>13.3</v>
      </c>
      <c r="W1461" s="15">
        <v>818.19799999999998</v>
      </c>
      <c r="X1461" s="15">
        <v>504.44940000000003</v>
      </c>
      <c r="Y1461" s="15">
        <f t="shared" si="199"/>
        <v>0.61653707293344651</v>
      </c>
      <c r="Z1461" s="12">
        <f t="shared" si="200"/>
        <v>8.1999430700148395</v>
      </c>
      <c r="AA1461">
        <v>7.7617880308097709</v>
      </c>
      <c r="AB1461">
        <f t="shared" si="201"/>
        <v>0.94656608765891403</v>
      </c>
      <c r="AC1461">
        <f t="shared" si="202"/>
        <v>1.056450271183115</v>
      </c>
      <c r="AD1461">
        <f t="shared" si="203"/>
        <v>12.833590224207349</v>
      </c>
      <c r="AE1461">
        <v>995</v>
      </c>
      <c r="AF1461">
        <f t="shared" si="204"/>
        <v>1.2898080627344068E-2</v>
      </c>
      <c r="AG1461">
        <v>2000</v>
      </c>
      <c r="AH1461">
        <v>10.323</v>
      </c>
      <c r="AI1461">
        <f t="shared" si="205"/>
        <v>2.498901603670264</v>
      </c>
      <c r="AJ1461">
        <f t="shared" si="206"/>
        <v>2.8769785855358731E-2</v>
      </c>
    </row>
    <row r="1462" spans="1:36" ht="16">
      <c r="A1462" t="s">
        <v>135</v>
      </c>
      <c r="B1462" t="s">
        <v>136</v>
      </c>
      <c r="C1462" t="s">
        <v>13</v>
      </c>
      <c r="D1462" t="s">
        <v>14</v>
      </c>
      <c r="E1462">
        <v>6</v>
      </c>
      <c r="F1462">
        <v>121.39</v>
      </c>
      <c r="G1462">
        <v>365.3</v>
      </c>
      <c r="I1462">
        <v>-37.781335200000001</v>
      </c>
      <c r="J1462">
        <v>1.0643392852995806</v>
      </c>
      <c r="K1462" s="13">
        <f t="shared" si="198"/>
        <v>1.1512915917928701</v>
      </c>
      <c r="M1462" t="s">
        <v>151</v>
      </c>
      <c r="N1462" t="s">
        <v>152</v>
      </c>
      <c r="O1462" t="s">
        <v>148</v>
      </c>
      <c r="P1462" t="s">
        <v>150</v>
      </c>
      <c r="Q1462">
        <v>4</v>
      </c>
      <c r="R1462">
        <v>4</v>
      </c>
      <c r="S1462" t="s">
        <v>136</v>
      </c>
      <c r="U1462">
        <v>12.148842099929055</v>
      </c>
      <c r="V1462" s="14">
        <v>13.3</v>
      </c>
      <c r="W1462" s="15">
        <v>818.19799999999998</v>
      </c>
      <c r="X1462" s="15">
        <v>504.44940000000003</v>
      </c>
      <c r="Y1462" s="15">
        <f t="shared" si="199"/>
        <v>0.61653707293344651</v>
      </c>
      <c r="Z1462" s="12">
        <f t="shared" si="200"/>
        <v>8.1999430700148395</v>
      </c>
      <c r="AA1462">
        <v>7.7617880308097709</v>
      </c>
      <c r="AB1462">
        <f t="shared" si="201"/>
        <v>0.94656608765891403</v>
      </c>
      <c r="AC1462">
        <f t="shared" si="202"/>
        <v>1.056450271183115</v>
      </c>
      <c r="AD1462">
        <f t="shared" si="203"/>
        <v>12.834647531030894</v>
      </c>
      <c r="AE1462">
        <v>995</v>
      </c>
      <c r="AF1462">
        <f t="shared" si="204"/>
        <v>1.2899143247267231E-2</v>
      </c>
      <c r="AG1462">
        <v>2000</v>
      </c>
      <c r="AH1462">
        <v>10.323</v>
      </c>
      <c r="AI1462">
        <f t="shared" si="205"/>
        <v>2.4991074779167355</v>
      </c>
      <c r="AJ1462">
        <f t="shared" si="206"/>
        <v>2.8772014263122231E-2</v>
      </c>
    </row>
    <row r="1463" spans="1:36" ht="16">
      <c r="A1463" t="s">
        <v>135</v>
      </c>
      <c r="B1463" t="s">
        <v>136</v>
      </c>
      <c r="C1463" t="s">
        <v>13</v>
      </c>
      <c r="D1463" t="s">
        <v>14</v>
      </c>
      <c r="E1463">
        <v>7</v>
      </c>
      <c r="F1463">
        <v>121.471</v>
      </c>
      <c r="G1463">
        <v>425.1</v>
      </c>
      <c r="I1463">
        <v>-37.798607999999994</v>
      </c>
      <c r="J1463">
        <v>1.0643203826796872</v>
      </c>
      <c r="K1463" s="13">
        <f t="shared" si="198"/>
        <v>1.151271162873744</v>
      </c>
      <c r="M1463" t="s">
        <v>151</v>
      </c>
      <c r="N1463" t="s">
        <v>152</v>
      </c>
      <c r="O1463" t="s">
        <v>148</v>
      </c>
      <c r="P1463" t="s">
        <v>150</v>
      </c>
      <c r="Q1463">
        <v>4</v>
      </c>
      <c r="R1463">
        <v>4</v>
      </c>
      <c r="S1463" t="s">
        <v>136</v>
      </c>
      <c r="U1463">
        <v>12.156948667274754</v>
      </c>
      <c r="V1463" s="14">
        <v>13.3</v>
      </c>
      <c r="W1463" s="15">
        <v>818.19799999999998</v>
      </c>
      <c r="X1463" s="15">
        <v>504.44940000000003</v>
      </c>
      <c r="Y1463" s="15">
        <f t="shared" si="199"/>
        <v>0.61653707293344651</v>
      </c>
      <c r="Z1463" s="12">
        <f t="shared" si="200"/>
        <v>8.1999430700148395</v>
      </c>
      <c r="AA1463">
        <v>7.7617880308097709</v>
      </c>
      <c r="AB1463">
        <f t="shared" si="201"/>
        <v>0.94656608765891403</v>
      </c>
      <c r="AC1463">
        <f t="shared" si="202"/>
        <v>1.056450271183115</v>
      </c>
      <c r="AD1463">
        <f t="shared" si="203"/>
        <v>12.843211716301623</v>
      </c>
      <c r="AE1463">
        <v>995</v>
      </c>
      <c r="AF1463">
        <f t="shared" si="204"/>
        <v>1.2907750468644848E-2</v>
      </c>
      <c r="AG1463">
        <v>2000</v>
      </c>
      <c r="AH1463">
        <v>10.323</v>
      </c>
      <c r="AI1463">
        <f t="shared" si="205"/>
        <v>2.5007750593131544</v>
      </c>
      <c r="AJ1463">
        <f t="shared" si="206"/>
        <v>2.8790702106211111E-2</v>
      </c>
    </row>
    <row r="1464" spans="1:36" ht="16">
      <c r="A1464" t="s">
        <v>135</v>
      </c>
      <c r="B1464" t="s">
        <v>136</v>
      </c>
      <c r="C1464" t="s">
        <v>13</v>
      </c>
      <c r="D1464" t="s">
        <v>14</v>
      </c>
      <c r="E1464">
        <v>8</v>
      </c>
      <c r="F1464">
        <v>2.0979999999999999</v>
      </c>
      <c r="G1464">
        <v>1200.3</v>
      </c>
      <c r="H1464" t="s">
        <v>15</v>
      </c>
      <c r="I1464">
        <v>-18.533678399999999</v>
      </c>
      <c r="J1464">
        <v>1.0853986170898842</v>
      </c>
      <c r="K1464" s="13">
        <f t="shared" si="198"/>
        <v>1.1740509712036253</v>
      </c>
      <c r="M1464" t="s">
        <v>151</v>
      </c>
      <c r="N1464" t="s">
        <v>152</v>
      </c>
      <c r="O1464" t="s">
        <v>148</v>
      </c>
      <c r="P1464" t="s">
        <v>150</v>
      </c>
      <c r="Q1464">
        <v>4</v>
      </c>
      <c r="R1464">
        <v>4</v>
      </c>
      <c r="S1464" t="s">
        <v>136</v>
      </c>
      <c r="T1464" t="s">
        <v>15</v>
      </c>
      <c r="U1464">
        <v>0.2099701023614067</v>
      </c>
      <c r="V1464" s="14">
        <v>13.3</v>
      </c>
      <c r="W1464" s="15">
        <v>818.19799999999998</v>
      </c>
      <c r="X1464" s="15">
        <v>504.44940000000003</v>
      </c>
      <c r="Y1464" s="15">
        <f t="shared" si="199"/>
        <v>0.61653707293344651</v>
      </c>
      <c r="Z1464" s="12">
        <f t="shared" si="200"/>
        <v>8.1999430700148395</v>
      </c>
      <c r="AA1464">
        <v>7.7617880308097709</v>
      </c>
      <c r="AB1464">
        <f t="shared" si="201"/>
        <v>0.94656608765891403</v>
      </c>
      <c r="AC1464">
        <f t="shared" si="202"/>
        <v>1.056450271183115</v>
      </c>
      <c r="AD1464">
        <f t="shared" si="203"/>
        <v>0.22182297158005451</v>
      </c>
      <c r="AE1464">
        <v>995</v>
      </c>
      <c r="AF1464">
        <f t="shared" si="204"/>
        <v>2.2293765987945176E-4</v>
      </c>
      <c r="AG1464">
        <v>2000</v>
      </c>
      <c r="AH1464">
        <v>10.323</v>
      </c>
      <c r="AI1464">
        <f t="shared" si="205"/>
        <v>4.3192416909706821E-2</v>
      </c>
      <c r="AJ1464">
        <f t="shared" si="206"/>
        <v>5.0710099021473185E-4</v>
      </c>
    </row>
    <row r="1465" spans="1:36" ht="16">
      <c r="A1465" t="s">
        <v>135</v>
      </c>
      <c r="B1465" t="s">
        <v>136</v>
      </c>
      <c r="C1465" t="s">
        <v>13</v>
      </c>
      <c r="D1465" t="s">
        <v>14</v>
      </c>
      <c r="E1465">
        <v>9</v>
      </c>
      <c r="F1465">
        <v>118.404</v>
      </c>
      <c r="G1465">
        <v>1367.5</v>
      </c>
      <c r="H1465" t="s">
        <v>16</v>
      </c>
      <c r="I1465">
        <v>-32.753031200000002</v>
      </c>
      <c r="J1465">
        <v>1.0698417408839136</v>
      </c>
      <c r="K1465" s="13">
        <f t="shared" si="198"/>
        <v>1.1572383181335006</v>
      </c>
      <c r="M1465" t="s">
        <v>151</v>
      </c>
      <c r="N1465" t="s">
        <v>152</v>
      </c>
      <c r="O1465" t="s">
        <v>148</v>
      </c>
      <c r="P1465" t="s">
        <v>150</v>
      </c>
      <c r="Q1465">
        <v>4</v>
      </c>
      <c r="R1465">
        <v>4</v>
      </c>
      <c r="S1465" t="s">
        <v>136</v>
      </c>
      <c r="T1465" t="s">
        <v>16</v>
      </c>
      <c r="U1465">
        <v>11.85</v>
      </c>
      <c r="V1465" s="14">
        <v>13.3</v>
      </c>
      <c r="W1465" s="15">
        <v>818.19799999999998</v>
      </c>
      <c r="X1465" s="15">
        <v>504.44940000000003</v>
      </c>
      <c r="Y1465" s="15">
        <f t="shared" si="199"/>
        <v>0.61653707293344651</v>
      </c>
      <c r="Z1465" s="12">
        <f t="shared" si="200"/>
        <v>8.1999430700148395</v>
      </c>
      <c r="AA1465">
        <v>7.7617880308097709</v>
      </c>
      <c r="AB1465">
        <f t="shared" si="201"/>
        <v>0.94656608765891403</v>
      </c>
      <c r="AC1465">
        <f t="shared" si="202"/>
        <v>1.056450271183115</v>
      </c>
      <c r="AD1465">
        <f t="shared" si="203"/>
        <v>12.518935713519912</v>
      </c>
      <c r="AE1465">
        <v>995</v>
      </c>
      <c r="AF1465">
        <f t="shared" si="204"/>
        <v>1.2581844938210967E-2</v>
      </c>
      <c r="AG1465">
        <v>2000</v>
      </c>
      <c r="AH1465">
        <v>10.323</v>
      </c>
      <c r="AI1465">
        <f t="shared" si="205"/>
        <v>2.4376334279203653</v>
      </c>
      <c r="AJ1465">
        <f t="shared" si="206"/>
        <v>2.8209228083525634E-2</v>
      </c>
    </row>
    <row r="1466" spans="1:36" ht="16">
      <c r="A1466" t="s">
        <v>135</v>
      </c>
      <c r="B1466" t="s">
        <v>136</v>
      </c>
      <c r="C1466" t="s">
        <v>13</v>
      </c>
      <c r="D1466" t="s">
        <v>14</v>
      </c>
      <c r="E1466">
        <v>10</v>
      </c>
      <c r="F1466">
        <v>0.76600000000000001</v>
      </c>
      <c r="G1466">
        <v>1391.3</v>
      </c>
      <c r="H1466" t="s">
        <v>24</v>
      </c>
      <c r="I1466">
        <v>-18.619082799999997</v>
      </c>
      <c r="J1466">
        <v>1.0853051938501805</v>
      </c>
      <c r="K1466" s="13">
        <f t="shared" si="198"/>
        <v>1.1739500079741625</v>
      </c>
      <c r="M1466" t="s">
        <v>151</v>
      </c>
      <c r="N1466" t="s">
        <v>152</v>
      </c>
      <c r="O1466" t="s">
        <v>148</v>
      </c>
      <c r="P1466" t="s">
        <v>150</v>
      </c>
      <c r="Q1466">
        <v>4</v>
      </c>
      <c r="R1466">
        <v>4</v>
      </c>
      <c r="S1466" t="s">
        <v>136</v>
      </c>
      <c r="T1466" t="s">
        <v>24</v>
      </c>
      <c r="U1466">
        <v>7.6662106009932091E-2</v>
      </c>
      <c r="V1466" s="14">
        <v>13.3</v>
      </c>
      <c r="W1466" s="15">
        <v>818.19799999999998</v>
      </c>
      <c r="X1466" s="15">
        <v>504.44940000000003</v>
      </c>
      <c r="Y1466" s="15">
        <f t="shared" si="199"/>
        <v>0.61653707293344651</v>
      </c>
      <c r="Z1466" s="12">
        <f t="shared" si="200"/>
        <v>8.1999430700148395</v>
      </c>
      <c r="AA1466">
        <v>7.7617880308097709</v>
      </c>
      <c r="AB1466">
        <f t="shared" si="201"/>
        <v>0.94656608765891403</v>
      </c>
      <c r="AC1466">
        <f t="shared" si="202"/>
        <v>1.056450271183115</v>
      </c>
      <c r="AD1466">
        <f t="shared" si="203"/>
        <v>8.0989702683661471E-2</v>
      </c>
      <c r="AE1466">
        <v>995</v>
      </c>
      <c r="AF1466">
        <f t="shared" si="204"/>
        <v>8.139668611423264E-5</v>
      </c>
      <c r="AG1466">
        <v>2000</v>
      </c>
      <c r="AH1466">
        <v>10.323</v>
      </c>
      <c r="AI1466">
        <f t="shared" si="205"/>
        <v>1.5769967279711833E-2</v>
      </c>
      <c r="AJ1466">
        <f t="shared" si="206"/>
        <v>1.8513153213769987E-4</v>
      </c>
    </row>
    <row r="1467" spans="1:36" ht="16">
      <c r="A1467" t="s">
        <v>135</v>
      </c>
      <c r="B1467" t="s">
        <v>136</v>
      </c>
      <c r="C1467" t="s">
        <v>13</v>
      </c>
      <c r="D1467" t="s">
        <v>14</v>
      </c>
      <c r="E1467">
        <v>11</v>
      </c>
      <c r="F1467">
        <v>1.238</v>
      </c>
      <c r="G1467">
        <v>1396.5</v>
      </c>
      <c r="H1467" t="s">
        <v>49</v>
      </c>
      <c r="I1467">
        <v>28.348539200000001</v>
      </c>
      <c r="J1467">
        <v>1.1366561033839906</v>
      </c>
      <c r="K1467" s="13">
        <f t="shared" si="198"/>
        <v>1.229442990784366</v>
      </c>
      <c r="M1467" t="s">
        <v>151</v>
      </c>
      <c r="N1467" t="s">
        <v>152</v>
      </c>
      <c r="O1467" t="s">
        <v>148</v>
      </c>
      <c r="P1467" t="s">
        <v>150</v>
      </c>
      <c r="Q1467">
        <v>4</v>
      </c>
      <c r="R1467">
        <v>4</v>
      </c>
      <c r="S1467" t="s">
        <v>136</v>
      </c>
      <c r="T1467" t="s">
        <v>49</v>
      </c>
      <c r="U1467">
        <v>0.12390037498733152</v>
      </c>
      <c r="V1467" s="14">
        <v>13.3</v>
      </c>
      <c r="W1467" s="15">
        <v>818.19799999999998</v>
      </c>
      <c r="X1467" s="15">
        <v>504.44940000000003</v>
      </c>
      <c r="Y1467" s="15">
        <f t="shared" si="199"/>
        <v>0.61653707293344651</v>
      </c>
      <c r="Z1467" s="12">
        <f t="shared" si="200"/>
        <v>8.1999430700148395</v>
      </c>
      <c r="AA1467">
        <v>7.7617880308097709</v>
      </c>
      <c r="AB1467">
        <f t="shared" si="201"/>
        <v>0.94656608765891403</v>
      </c>
      <c r="AC1467">
        <f t="shared" si="202"/>
        <v>1.056450271183115</v>
      </c>
      <c r="AD1467">
        <f t="shared" si="203"/>
        <v>0.13089458475505603</v>
      </c>
      <c r="AE1467">
        <v>995</v>
      </c>
      <c r="AF1467">
        <f t="shared" si="204"/>
        <v>1.3155234648749349E-4</v>
      </c>
      <c r="AG1467">
        <v>2000</v>
      </c>
      <c r="AH1467">
        <v>10.323</v>
      </c>
      <c r="AI1467">
        <f t="shared" si="205"/>
        <v>2.5487231713163513E-2</v>
      </c>
      <c r="AJ1467">
        <f t="shared" si="206"/>
        <v>3.1335098384245889E-4</v>
      </c>
    </row>
    <row r="1468" spans="1:36" ht="16">
      <c r="A1468" t="s">
        <v>135</v>
      </c>
      <c r="B1468" t="s">
        <v>136</v>
      </c>
      <c r="C1468" t="s">
        <v>13</v>
      </c>
      <c r="D1468" t="s">
        <v>14</v>
      </c>
      <c r="E1468">
        <v>12</v>
      </c>
      <c r="F1468">
        <v>0.22600000000000001</v>
      </c>
      <c r="G1468">
        <v>1471.8</v>
      </c>
      <c r="I1468">
        <v>9139.4924068000018</v>
      </c>
      <c r="J1468">
        <v>10.181999136697399</v>
      </c>
      <c r="K1468" s="13">
        <f t="shared" si="198"/>
        <v>10.931525794391957</v>
      </c>
      <c r="M1468" t="s">
        <v>151</v>
      </c>
      <c r="N1468" t="s">
        <v>152</v>
      </c>
      <c r="O1468" t="s">
        <v>148</v>
      </c>
      <c r="P1468" t="s">
        <v>150</v>
      </c>
      <c r="Q1468">
        <v>4</v>
      </c>
      <c r="R1468">
        <v>4</v>
      </c>
      <c r="S1468" t="s">
        <v>136</v>
      </c>
      <c r="U1468">
        <v>2.2618323705280229E-2</v>
      </c>
      <c r="V1468" s="14">
        <v>13.3</v>
      </c>
      <c r="W1468" s="15">
        <v>818.19799999999998</v>
      </c>
      <c r="X1468" s="15">
        <v>504.44940000000003</v>
      </c>
      <c r="Y1468" s="15">
        <f t="shared" si="199"/>
        <v>0.61653707293344651</v>
      </c>
      <c r="Z1468" s="12">
        <f t="shared" si="200"/>
        <v>8.1999430700148395</v>
      </c>
      <c r="AA1468">
        <v>7.7617880308097709</v>
      </c>
      <c r="AB1468">
        <f t="shared" si="201"/>
        <v>0.94656608765891403</v>
      </c>
      <c r="AC1468">
        <f t="shared" si="202"/>
        <v>1.056450271183115</v>
      </c>
      <c r="AD1468">
        <f t="shared" si="203"/>
        <v>2.3895134212150775E-2</v>
      </c>
      <c r="AE1468">
        <v>995</v>
      </c>
      <c r="AF1468">
        <f t="shared" si="204"/>
        <v>2.4015210263468115E-5</v>
      </c>
      <c r="AG1468">
        <v>2000</v>
      </c>
      <c r="AH1468">
        <v>10.323</v>
      </c>
      <c r="AI1468">
        <f t="shared" si="205"/>
        <v>4.652757970254405E-3</v>
      </c>
      <c r="AJ1468">
        <f t="shared" si="206"/>
        <v>5.0861743766898791E-4</v>
      </c>
    </row>
    <row r="1469" spans="1:36" ht="16">
      <c r="A1469" t="s">
        <v>135</v>
      </c>
      <c r="B1469" t="s">
        <v>136</v>
      </c>
      <c r="C1469" t="s">
        <v>13</v>
      </c>
      <c r="D1469" t="s">
        <v>14</v>
      </c>
      <c r="E1469">
        <v>13</v>
      </c>
      <c r="F1469">
        <v>0.39300000000000002</v>
      </c>
      <c r="G1469">
        <v>1535.3</v>
      </c>
      <c r="H1469" t="s">
        <v>17</v>
      </c>
      <c r="I1469">
        <v>5556.1224200000006</v>
      </c>
      <c r="J1469">
        <v>6.8293539001605916</v>
      </c>
      <c r="K1469" s="13">
        <f t="shared" si="198"/>
        <v>7.352284850696603</v>
      </c>
      <c r="M1469" t="s">
        <v>151</v>
      </c>
      <c r="N1469" t="s">
        <v>152</v>
      </c>
      <c r="O1469" t="s">
        <v>148</v>
      </c>
      <c r="P1469" t="s">
        <v>150</v>
      </c>
      <c r="Q1469">
        <v>4</v>
      </c>
      <c r="R1469">
        <v>4</v>
      </c>
      <c r="S1469" t="s">
        <v>136</v>
      </c>
      <c r="T1469" t="s">
        <v>17</v>
      </c>
      <c r="U1469">
        <v>3.9331863788385532E-2</v>
      </c>
      <c r="V1469" s="14">
        <v>13.3</v>
      </c>
      <c r="W1469" s="15">
        <v>818.19799999999998</v>
      </c>
      <c r="X1469" s="15">
        <v>504.44940000000003</v>
      </c>
      <c r="Y1469" s="15">
        <f t="shared" si="199"/>
        <v>0.61653707293344651</v>
      </c>
      <c r="Z1469" s="12">
        <f t="shared" si="200"/>
        <v>8.1999430700148395</v>
      </c>
      <c r="AA1469">
        <v>7.7617880308097709</v>
      </c>
      <c r="AB1469">
        <f t="shared" si="201"/>
        <v>0.94656608765891403</v>
      </c>
      <c r="AC1469">
        <f t="shared" si="202"/>
        <v>1.056450271183115</v>
      </c>
      <c r="AD1469">
        <f t="shared" si="203"/>
        <v>4.1552158165377232E-2</v>
      </c>
      <c r="AE1469">
        <v>995</v>
      </c>
      <c r="AF1469">
        <f t="shared" si="204"/>
        <v>4.1760962980278628E-5</v>
      </c>
      <c r="AG1469">
        <v>2000</v>
      </c>
      <c r="AH1469">
        <v>10.323</v>
      </c>
      <c r="AI1469">
        <f t="shared" si="205"/>
        <v>8.0908578863273517E-3</v>
      </c>
      <c r="AJ1469">
        <f t="shared" si="206"/>
        <v>5.9486291866783726E-4</v>
      </c>
    </row>
    <row r="1470" spans="1:36" ht="16">
      <c r="A1470" t="s">
        <v>135</v>
      </c>
      <c r="B1470" t="s">
        <v>136</v>
      </c>
      <c r="C1470" t="s">
        <v>13</v>
      </c>
      <c r="D1470" t="s">
        <v>14</v>
      </c>
      <c r="E1470">
        <v>14</v>
      </c>
      <c r="F1470">
        <v>0.52300000000000002</v>
      </c>
      <c r="G1470">
        <v>1616.8</v>
      </c>
      <c r="H1470" t="s">
        <v>18</v>
      </c>
      <c r="I1470">
        <v>2707.9547711999999</v>
      </c>
      <c r="J1470">
        <v>3.9805853409439895</v>
      </c>
      <c r="K1470" s="13">
        <f t="shared" si="198"/>
        <v>4.2954396106349009</v>
      </c>
      <c r="M1470" t="s">
        <v>151</v>
      </c>
      <c r="N1470" t="s">
        <v>152</v>
      </c>
      <c r="O1470" t="s">
        <v>148</v>
      </c>
      <c r="P1470" t="s">
        <v>150</v>
      </c>
      <c r="Q1470">
        <v>4</v>
      </c>
      <c r="R1470">
        <v>4</v>
      </c>
      <c r="S1470" t="s">
        <v>136</v>
      </c>
      <c r="T1470" t="s">
        <v>18</v>
      </c>
      <c r="U1470">
        <v>5.2342403972838757E-2</v>
      </c>
      <c r="V1470" s="14">
        <v>13.3</v>
      </c>
      <c r="W1470" s="15">
        <v>818.19799999999998</v>
      </c>
      <c r="X1470" s="15">
        <v>504.44940000000003</v>
      </c>
      <c r="Y1470" s="15">
        <f t="shared" si="199"/>
        <v>0.61653707293344651</v>
      </c>
      <c r="Z1470" s="12">
        <f t="shared" si="200"/>
        <v>8.1999430700148395</v>
      </c>
      <c r="AA1470">
        <v>7.7617880308097709</v>
      </c>
      <c r="AB1470">
        <f t="shared" si="201"/>
        <v>0.94656608765891403</v>
      </c>
      <c r="AC1470">
        <f t="shared" si="202"/>
        <v>1.056450271183115</v>
      </c>
      <c r="AD1470">
        <f t="shared" si="203"/>
        <v>5.5297146871481656E-2</v>
      </c>
      <c r="AE1470">
        <v>995</v>
      </c>
      <c r="AF1470">
        <f t="shared" si="204"/>
        <v>5.5575021981388602E-5</v>
      </c>
      <c r="AG1470">
        <v>2000</v>
      </c>
      <c r="AH1470">
        <v>10.323</v>
      </c>
      <c r="AI1470">
        <f t="shared" si="205"/>
        <v>1.0767223090455993E-2</v>
      </c>
      <c r="AJ1470">
        <f t="shared" si="206"/>
        <v>4.6249956559287408E-4</v>
      </c>
    </row>
    <row r="1471" spans="1:36" ht="16">
      <c r="A1471" t="s">
        <v>135</v>
      </c>
      <c r="B1471" t="s">
        <v>136</v>
      </c>
      <c r="C1471" t="s">
        <v>13</v>
      </c>
      <c r="D1471" t="s">
        <v>14</v>
      </c>
      <c r="E1471">
        <v>15</v>
      </c>
      <c r="F1471">
        <v>0.14699999999999999</v>
      </c>
      <c r="G1471">
        <v>1624.3</v>
      </c>
      <c r="I1471">
        <v>1971.3533364</v>
      </c>
      <c r="J1471">
        <v>3.2152495806820158</v>
      </c>
      <c r="K1471" s="13">
        <f t="shared" si="198"/>
        <v>3.4717565141704703</v>
      </c>
      <c r="M1471" t="s">
        <v>151</v>
      </c>
      <c r="N1471" t="s">
        <v>152</v>
      </c>
      <c r="O1471" t="s">
        <v>148</v>
      </c>
      <c r="P1471" t="s">
        <v>150</v>
      </c>
      <c r="Q1471">
        <v>4</v>
      </c>
      <c r="R1471">
        <v>4</v>
      </c>
      <c r="S1471" t="s">
        <v>136</v>
      </c>
      <c r="U1471">
        <v>1.4711918516266343E-2</v>
      </c>
      <c r="V1471" s="14">
        <v>13.3</v>
      </c>
      <c r="W1471" s="15">
        <v>818.19799999999998</v>
      </c>
      <c r="X1471" s="15">
        <v>504.44940000000003</v>
      </c>
      <c r="Y1471" s="15">
        <f t="shared" si="199"/>
        <v>0.61653707293344651</v>
      </c>
      <c r="Z1471" s="12">
        <f t="shared" si="200"/>
        <v>8.1999430700148395</v>
      </c>
      <c r="AA1471">
        <v>7.7617880308097709</v>
      </c>
      <c r="AB1471">
        <f t="shared" si="201"/>
        <v>0.94656608765891403</v>
      </c>
      <c r="AC1471">
        <f t="shared" si="202"/>
        <v>1.056450271183115</v>
      </c>
      <c r="AD1471">
        <f t="shared" si="203"/>
        <v>1.5542410306133469E-2</v>
      </c>
      <c r="AE1471">
        <v>995</v>
      </c>
      <c r="AF1471">
        <f t="shared" si="204"/>
        <v>1.5620512870485897E-5</v>
      </c>
      <c r="AG1471">
        <v>2000</v>
      </c>
      <c r="AH1471">
        <v>10.323</v>
      </c>
      <c r="AI1471">
        <f t="shared" si="205"/>
        <v>3.0263514231300775E-3</v>
      </c>
      <c r="AJ1471">
        <f t="shared" si="206"/>
        <v>1.0506755267420919E-4</v>
      </c>
    </row>
    <row r="1472" spans="1:36" ht="16">
      <c r="A1472" t="s">
        <v>135</v>
      </c>
      <c r="B1472" t="s">
        <v>136</v>
      </c>
      <c r="C1472" t="s">
        <v>13</v>
      </c>
      <c r="D1472" t="s">
        <v>14</v>
      </c>
      <c r="E1472">
        <v>16</v>
      </c>
      <c r="F1472">
        <v>7.9000000000000001E-2</v>
      </c>
      <c r="G1472">
        <v>1632.5</v>
      </c>
      <c r="I1472">
        <v>11498.8954724</v>
      </c>
      <c r="J1472">
        <v>12.260798890110186</v>
      </c>
      <c r="K1472" s="13">
        <f t="shared" si="198"/>
        <v>13.140963277834825</v>
      </c>
      <c r="M1472" t="s">
        <v>151</v>
      </c>
      <c r="N1472" t="s">
        <v>152</v>
      </c>
      <c r="O1472" t="s">
        <v>148</v>
      </c>
      <c r="P1472" t="s">
        <v>150</v>
      </c>
      <c r="Q1472">
        <v>4</v>
      </c>
      <c r="R1472">
        <v>4</v>
      </c>
      <c r="S1472" t="s">
        <v>136</v>
      </c>
      <c r="U1472">
        <v>7.9064051890138844E-3</v>
      </c>
      <c r="V1472" s="14">
        <v>13.3</v>
      </c>
      <c r="W1472" s="15">
        <v>818.19799999999998</v>
      </c>
      <c r="X1472" s="15">
        <v>504.44940000000003</v>
      </c>
      <c r="Y1472" s="15">
        <f t="shared" si="199"/>
        <v>0.61653707293344651</v>
      </c>
      <c r="Z1472" s="12">
        <f t="shared" si="200"/>
        <v>8.1999430700148395</v>
      </c>
      <c r="AA1472">
        <v>7.7617880308097709</v>
      </c>
      <c r="AB1472">
        <f t="shared" si="201"/>
        <v>0.94656608765891403</v>
      </c>
      <c r="AC1472">
        <f t="shared" si="202"/>
        <v>1.056450271183115</v>
      </c>
      <c r="AD1472">
        <f t="shared" si="203"/>
        <v>8.3527239060173057E-3</v>
      </c>
      <c r="AE1472">
        <v>995</v>
      </c>
      <c r="AF1472">
        <f t="shared" si="204"/>
        <v>8.3946973929822162E-6</v>
      </c>
      <c r="AG1472">
        <v>2000</v>
      </c>
      <c r="AH1472">
        <v>10.323</v>
      </c>
      <c r="AI1472">
        <f t="shared" si="205"/>
        <v>1.6264065471243273E-3</v>
      </c>
      <c r="AJ1472">
        <f t="shared" si="206"/>
        <v>2.1372548710590919E-4</v>
      </c>
    </row>
    <row r="1473" spans="1:36" ht="16">
      <c r="A1473" t="s">
        <v>135</v>
      </c>
      <c r="B1473" t="s">
        <v>136</v>
      </c>
      <c r="C1473" t="s">
        <v>13</v>
      </c>
      <c r="D1473" t="s">
        <v>14</v>
      </c>
      <c r="E1473">
        <v>17</v>
      </c>
      <c r="F1473">
        <v>3.4449999999999998</v>
      </c>
      <c r="G1473">
        <v>1648.2</v>
      </c>
      <c r="H1473" t="s">
        <v>19</v>
      </c>
      <c r="I1473">
        <v>3064.2590491999999</v>
      </c>
      <c r="J1473">
        <v>4.3464619005293956</v>
      </c>
      <c r="K1473" s="13">
        <f t="shared" si="198"/>
        <v>4.6888428833473519</v>
      </c>
      <c r="M1473" t="s">
        <v>151</v>
      </c>
      <c r="N1473" t="s">
        <v>152</v>
      </c>
      <c r="O1473" t="s">
        <v>148</v>
      </c>
      <c r="P1473" t="s">
        <v>150</v>
      </c>
      <c r="Q1473">
        <v>4</v>
      </c>
      <c r="R1473">
        <v>4</v>
      </c>
      <c r="S1473" t="s">
        <v>136</v>
      </c>
      <c r="T1473" t="s">
        <v>19</v>
      </c>
      <c r="U1473">
        <v>0.3447793148880105</v>
      </c>
      <c r="V1473" s="14">
        <v>13.3</v>
      </c>
      <c r="W1473" s="15">
        <v>818.19799999999998</v>
      </c>
      <c r="X1473" s="15">
        <v>504.44940000000003</v>
      </c>
      <c r="Y1473" s="15">
        <f t="shared" si="199"/>
        <v>0.61653707293344651</v>
      </c>
      <c r="Z1473" s="12">
        <f t="shared" si="200"/>
        <v>8.1999430700148395</v>
      </c>
      <c r="AA1473">
        <v>7.7617880308097709</v>
      </c>
      <c r="AB1473">
        <f t="shared" si="201"/>
        <v>0.94656608765891403</v>
      </c>
      <c r="AC1473">
        <f t="shared" si="202"/>
        <v>1.056450271183115</v>
      </c>
      <c r="AD1473">
        <f t="shared" si="203"/>
        <v>0.36424220071176727</v>
      </c>
      <c r="AE1473">
        <v>995</v>
      </c>
      <c r="AF1473">
        <f t="shared" si="204"/>
        <v>3.6607256352941432E-4</v>
      </c>
      <c r="AG1473">
        <v>2000</v>
      </c>
      <c r="AH1473">
        <v>10.323</v>
      </c>
      <c r="AI1473">
        <f t="shared" si="205"/>
        <v>7.0923677909408955E-2</v>
      </c>
      <c r="AJ1473">
        <f t="shared" si="206"/>
        <v>3.3254998242635198E-3</v>
      </c>
    </row>
    <row r="1474" spans="1:36" ht="16">
      <c r="A1474" t="s">
        <v>135</v>
      </c>
      <c r="B1474" t="s">
        <v>136</v>
      </c>
      <c r="C1474" t="s">
        <v>13</v>
      </c>
      <c r="D1474" t="s">
        <v>14</v>
      </c>
      <c r="E1474">
        <v>18</v>
      </c>
      <c r="F1474">
        <v>2.2109999999999999</v>
      </c>
      <c r="G1474">
        <v>1664.1</v>
      </c>
      <c r="H1474" t="s">
        <v>20</v>
      </c>
      <c r="I1474">
        <v>4874.8745515999999</v>
      </c>
      <c r="J1474">
        <v>6.1634527886074117</v>
      </c>
      <c r="K1474" s="13">
        <f t="shared" ref="K1474:K1537" si="207">((J1474*13.003355)/(((100-J1474)*12.0107)+(J1474*13.003355)))*100</f>
        <v>6.6390282655097641</v>
      </c>
      <c r="M1474" t="s">
        <v>151</v>
      </c>
      <c r="N1474" t="s">
        <v>152</v>
      </c>
      <c r="O1474" t="s">
        <v>148</v>
      </c>
      <c r="P1474" t="s">
        <v>150</v>
      </c>
      <c r="Q1474">
        <v>4</v>
      </c>
      <c r="R1474">
        <v>4</v>
      </c>
      <c r="S1474" t="s">
        <v>136</v>
      </c>
      <c r="T1474" t="s">
        <v>20</v>
      </c>
      <c r="U1474">
        <v>0.22127926421404681</v>
      </c>
      <c r="V1474" s="14">
        <v>13.3</v>
      </c>
      <c r="W1474" s="15">
        <v>818.19799999999998</v>
      </c>
      <c r="X1474" s="15">
        <v>504.44940000000003</v>
      </c>
      <c r="Y1474" s="15">
        <f t="shared" ref="Y1474:Y1537" si="208">X1474/W1474</f>
        <v>0.61653707293344651</v>
      </c>
      <c r="Z1474" s="12">
        <f t="shared" ref="Z1474:Z1537" si="209">V1474*Y1474</f>
        <v>8.1999430700148395</v>
      </c>
      <c r="AA1474">
        <v>7.7617880308097709</v>
      </c>
      <c r="AB1474">
        <f t="shared" ref="AB1474:AB1537" si="210">AA1474/Z1474</f>
        <v>0.94656608765891403</v>
      </c>
      <c r="AC1474">
        <f t="shared" ref="AC1474:AC1537" si="211">1/AB1474</f>
        <v>1.056450271183115</v>
      </c>
      <c r="AD1474">
        <f t="shared" ref="AD1474:AD1537" si="212">U1474*AC1474</f>
        <v>0.2337705386861299</v>
      </c>
      <c r="AE1474">
        <v>995</v>
      </c>
      <c r="AF1474">
        <f t="shared" ref="AF1474:AF1537" si="213">AD1474/AE1474</f>
        <v>2.3494526501118584E-4</v>
      </c>
      <c r="AG1474">
        <v>2000</v>
      </c>
      <c r="AH1474">
        <v>10.323</v>
      </c>
      <c r="AI1474">
        <f t="shared" ref="AI1474:AI1537" si="214">AF1474*AG1474/AH1474</f>
        <v>4.5518795894834027E-2</v>
      </c>
      <c r="AJ1474">
        <f t="shared" ref="AJ1474:AJ1537" si="215">AI1474*(K1474/100)</f>
        <v>3.0220057255777289E-3</v>
      </c>
    </row>
    <row r="1475" spans="1:36" ht="16">
      <c r="A1475" t="s">
        <v>135</v>
      </c>
      <c r="B1475" t="s">
        <v>136</v>
      </c>
      <c r="C1475" t="s">
        <v>13</v>
      </c>
      <c r="D1475" t="s">
        <v>14</v>
      </c>
      <c r="E1475">
        <v>19</v>
      </c>
      <c r="F1475">
        <v>5.6000000000000001E-2</v>
      </c>
      <c r="G1475">
        <v>1683.1</v>
      </c>
      <c r="I1475">
        <v>7032.4199996000007</v>
      </c>
      <c r="J1475">
        <v>8.240453697647288</v>
      </c>
      <c r="K1475" s="13">
        <f t="shared" si="207"/>
        <v>8.8611578424750004</v>
      </c>
      <c r="M1475" t="s">
        <v>151</v>
      </c>
      <c r="N1475" t="s">
        <v>152</v>
      </c>
      <c r="O1475" t="s">
        <v>148</v>
      </c>
      <c r="P1475" t="s">
        <v>150</v>
      </c>
      <c r="Q1475">
        <v>4</v>
      </c>
      <c r="R1475">
        <v>4</v>
      </c>
      <c r="S1475" t="s">
        <v>136</v>
      </c>
      <c r="U1475">
        <v>5.6045403871490835E-3</v>
      </c>
      <c r="V1475" s="14">
        <v>13.3</v>
      </c>
      <c r="W1475" s="15">
        <v>818.19799999999998</v>
      </c>
      <c r="X1475" s="15">
        <v>504.44940000000003</v>
      </c>
      <c r="Y1475" s="15">
        <f t="shared" si="208"/>
        <v>0.61653707293344651</v>
      </c>
      <c r="Z1475" s="12">
        <f t="shared" si="209"/>
        <v>8.1999430700148395</v>
      </c>
      <c r="AA1475">
        <v>7.7617880308097709</v>
      </c>
      <c r="AB1475">
        <f t="shared" si="210"/>
        <v>0.94656608765891403</v>
      </c>
      <c r="AC1475">
        <f t="shared" si="211"/>
        <v>1.056450271183115</v>
      </c>
      <c r="AD1475">
        <f t="shared" si="212"/>
        <v>5.9209182118603694E-3</v>
      </c>
      <c r="AE1475">
        <v>995</v>
      </c>
      <c r="AF1475">
        <f t="shared" si="213"/>
        <v>5.9506715697089142E-6</v>
      </c>
      <c r="AG1475">
        <v>2000</v>
      </c>
      <c r="AH1475">
        <v>10.323</v>
      </c>
      <c r="AI1475">
        <f t="shared" si="214"/>
        <v>1.1528957802400298E-3</v>
      </c>
      <c r="AJ1475">
        <f t="shared" si="215"/>
        <v>1.0215991484630275E-4</v>
      </c>
    </row>
    <row r="1476" spans="1:36" ht="16">
      <c r="A1476" t="s">
        <v>135</v>
      </c>
      <c r="B1476" t="s">
        <v>136</v>
      </c>
      <c r="C1476" t="s">
        <v>13</v>
      </c>
      <c r="D1476" t="s">
        <v>14</v>
      </c>
      <c r="E1476">
        <v>20</v>
      </c>
      <c r="F1476">
        <v>8.7999999999999995E-2</v>
      </c>
      <c r="G1476">
        <v>1690.4</v>
      </c>
      <c r="I1476">
        <v>8106.5329060000013</v>
      </c>
      <c r="J1476">
        <v>9.2405606677895769</v>
      </c>
      <c r="K1476" s="13">
        <f t="shared" si="207"/>
        <v>9.9284459124840367</v>
      </c>
      <c r="M1476" t="s">
        <v>151</v>
      </c>
      <c r="N1476" t="s">
        <v>152</v>
      </c>
      <c r="O1476" t="s">
        <v>148</v>
      </c>
      <c r="P1476" t="s">
        <v>150</v>
      </c>
      <c r="Q1476">
        <v>4</v>
      </c>
      <c r="R1476">
        <v>4</v>
      </c>
      <c r="S1476" t="s">
        <v>136</v>
      </c>
      <c r="U1476">
        <v>8.8071348940914167E-3</v>
      </c>
      <c r="V1476" s="14">
        <v>13.3</v>
      </c>
      <c r="W1476" s="15">
        <v>818.19799999999998</v>
      </c>
      <c r="X1476" s="15">
        <v>504.44940000000003</v>
      </c>
      <c r="Y1476" s="15">
        <f t="shared" si="208"/>
        <v>0.61653707293344651</v>
      </c>
      <c r="Z1476" s="12">
        <f t="shared" si="209"/>
        <v>8.1999430700148395</v>
      </c>
      <c r="AA1476">
        <v>7.7617880308097709</v>
      </c>
      <c r="AB1476">
        <f t="shared" si="210"/>
        <v>0.94656608765891403</v>
      </c>
      <c r="AC1476">
        <f t="shared" si="211"/>
        <v>1.056450271183115</v>
      </c>
      <c r="AD1476">
        <f t="shared" si="212"/>
        <v>9.3043000472091512E-3</v>
      </c>
      <c r="AE1476">
        <v>995</v>
      </c>
      <c r="AF1476">
        <f t="shared" si="213"/>
        <v>9.3510553238282931E-6</v>
      </c>
      <c r="AG1476">
        <v>2000</v>
      </c>
      <c r="AH1476">
        <v>10.323</v>
      </c>
      <c r="AI1476">
        <f t="shared" si="214"/>
        <v>1.811693368948618E-3</v>
      </c>
      <c r="AJ1476">
        <f t="shared" si="215"/>
        <v>1.7987299623612341E-4</v>
      </c>
    </row>
    <row r="1477" spans="1:36" ht="16">
      <c r="A1477" t="s">
        <v>135</v>
      </c>
      <c r="B1477" t="s">
        <v>136</v>
      </c>
      <c r="C1477" t="s">
        <v>13</v>
      </c>
      <c r="D1477" t="s">
        <v>14</v>
      </c>
      <c r="E1477">
        <v>21</v>
      </c>
      <c r="F1477">
        <v>0.31900000000000001</v>
      </c>
      <c r="G1477">
        <v>1714</v>
      </c>
      <c r="H1477" t="s">
        <v>21</v>
      </c>
      <c r="I1477">
        <v>5191.1740651999999</v>
      </c>
      <c r="J1477">
        <v>6.4738067251067584</v>
      </c>
      <c r="K1477" s="13">
        <f t="shared" si="207"/>
        <v>6.971550146578319</v>
      </c>
      <c r="M1477" t="s">
        <v>151</v>
      </c>
      <c r="N1477" t="s">
        <v>152</v>
      </c>
      <c r="O1477" t="s">
        <v>148</v>
      </c>
      <c r="P1477" t="s">
        <v>150</v>
      </c>
      <c r="Q1477">
        <v>4</v>
      </c>
      <c r="R1477">
        <v>4</v>
      </c>
      <c r="S1477" t="s">
        <v>136</v>
      </c>
      <c r="T1477" t="s">
        <v>21</v>
      </c>
      <c r="U1477">
        <v>3.1925863991081382E-2</v>
      </c>
      <c r="V1477" s="14">
        <v>13.3</v>
      </c>
      <c r="W1477" s="15">
        <v>818.19799999999998</v>
      </c>
      <c r="X1477" s="15">
        <v>504.44940000000003</v>
      </c>
      <c r="Y1477" s="15">
        <f t="shared" si="208"/>
        <v>0.61653707293344651</v>
      </c>
      <c r="Z1477" s="12">
        <f t="shared" si="209"/>
        <v>8.1999430700148395</v>
      </c>
      <c r="AA1477">
        <v>7.7617880308097709</v>
      </c>
      <c r="AB1477">
        <f t="shared" si="210"/>
        <v>0.94656608765891403</v>
      </c>
      <c r="AC1477">
        <f t="shared" si="211"/>
        <v>1.056450271183115</v>
      </c>
      <c r="AD1477">
        <f t="shared" si="212"/>
        <v>3.3728087671133174E-2</v>
      </c>
      <c r="AE1477">
        <v>995</v>
      </c>
      <c r="AF1477">
        <f t="shared" si="213"/>
        <v>3.3897575548877564E-5</v>
      </c>
      <c r="AG1477">
        <v>2000</v>
      </c>
      <c r="AH1477">
        <v>10.323</v>
      </c>
      <c r="AI1477">
        <f t="shared" si="214"/>
        <v>6.5673884624387405E-3</v>
      </c>
      <c r="AJ1477">
        <f t="shared" si="215"/>
        <v>4.5784877997951561E-4</v>
      </c>
    </row>
    <row r="1478" spans="1:36" ht="16">
      <c r="A1478" t="s">
        <v>135</v>
      </c>
      <c r="B1478" t="s">
        <v>136</v>
      </c>
      <c r="C1478" t="s">
        <v>13</v>
      </c>
      <c r="D1478" t="s">
        <v>14</v>
      </c>
      <c r="E1478">
        <v>22</v>
      </c>
      <c r="F1478">
        <v>0.26600000000000001</v>
      </c>
      <c r="G1478">
        <v>1721.3</v>
      </c>
      <c r="I1478">
        <v>906.43051919999994</v>
      </c>
      <c r="J1478">
        <v>2.086963992135288</v>
      </c>
      <c r="K1478" s="13">
        <f t="shared" si="207"/>
        <v>2.2555560265772567</v>
      </c>
      <c r="M1478" t="s">
        <v>151</v>
      </c>
      <c r="N1478" t="s">
        <v>152</v>
      </c>
      <c r="O1478" t="s">
        <v>148</v>
      </c>
      <c r="P1478" t="s">
        <v>150</v>
      </c>
      <c r="Q1478">
        <v>4</v>
      </c>
      <c r="R1478">
        <v>4</v>
      </c>
      <c r="S1478" t="s">
        <v>136</v>
      </c>
      <c r="U1478">
        <v>2.6621566838958145E-2</v>
      </c>
      <c r="V1478" s="14">
        <v>13.3</v>
      </c>
      <c r="W1478" s="15">
        <v>818.19799999999998</v>
      </c>
      <c r="X1478" s="15">
        <v>504.44940000000003</v>
      </c>
      <c r="Y1478" s="15">
        <f t="shared" si="208"/>
        <v>0.61653707293344651</v>
      </c>
      <c r="Z1478" s="12">
        <f t="shared" si="209"/>
        <v>8.1999430700148395</v>
      </c>
      <c r="AA1478">
        <v>7.7617880308097709</v>
      </c>
      <c r="AB1478">
        <f t="shared" si="210"/>
        <v>0.94656608765891403</v>
      </c>
      <c r="AC1478">
        <f t="shared" si="211"/>
        <v>1.056450271183115</v>
      </c>
      <c r="AD1478">
        <f t="shared" si="212"/>
        <v>2.8124361506336754E-2</v>
      </c>
      <c r="AE1478">
        <v>995</v>
      </c>
      <c r="AF1478">
        <f t="shared" si="213"/>
        <v>2.8265689956117339E-5</v>
      </c>
      <c r="AG1478">
        <v>2000</v>
      </c>
      <c r="AH1478">
        <v>10.323</v>
      </c>
      <c r="AI1478">
        <f t="shared" si="214"/>
        <v>5.4762549561401409E-3</v>
      </c>
      <c r="AJ1478">
        <f t="shared" si="215"/>
        <v>1.2351999869395465E-4</v>
      </c>
    </row>
    <row r="1479" spans="1:36" ht="16">
      <c r="A1479" t="s">
        <v>135</v>
      </c>
      <c r="B1479" t="s">
        <v>136</v>
      </c>
      <c r="C1479" t="s">
        <v>13</v>
      </c>
      <c r="D1479" t="s">
        <v>14</v>
      </c>
      <c r="E1479">
        <v>23</v>
      </c>
      <c r="F1479">
        <v>0.30599999999999999</v>
      </c>
      <c r="G1479">
        <v>1780.1</v>
      </c>
      <c r="H1479" t="s">
        <v>24</v>
      </c>
      <c r="I1479">
        <v>-41.093874400000004</v>
      </c>
      <c r="J1479">
        <v>1.060714050722646</v>
      </c>
      <c r="K1479" s="13">
        <f t="shared" si="207"/>
        <v>1.1473736246037898</v>
      </c>
      <c r="M1479" t="s">
        <v>151</v>
      </c>
      <c r="N1479" t="s">
        <v>152</v>
      </c>
      <c r="O1479" t="s">
        <v>148</v>
      </c>
      <c r="P1479" t="s">
        <v>150</v>
      </c>
      <c r="Q1479">
        <v>4</v>
      </c>
      <c r="R1479">
        <v>4</v>
      </c>
      <c r="S1479" t="s">
        <v>136</v>
      </c>
      <c r="T1479" t="s">
        <v>24</v>
      </c>
      <c r="U1479">
        <v>3.0624809972636061E-2</v>
      </c>
      <c r="V1479" s="14">
        <v>13.3</v>
      </c>
      <c r="W1479" s="15">
        <v>818.19799999999998</v>
      </c>
      <c r="X1479" s="15">
        <v>504.44940000000003</v>
      </c>
      <c r="Y1479" s="15">
        <f t="shared" si="208"/>
        <v>0.61653707293344651</v>
      </c>
      <c r="Z1479" s="12">
        <f t="shared" si="209"/>
        <v>8.1999430700148395</v>
      </c>
      <c r="AA1479">
        <v>7.7617880308097709</v>
      </c>
      <c r="AB1479">
        <f t="shared" si="210"/>
        <v>0.94656608765891403</v>
      </c>
      <c r="AC1479">
        <f t="shared" si="211"/>
        <v>1.056450271183115</v>
      </c>
      <c r="AD1479">
        <f t="shared" si="212"/>
        <v>3.2353588800522734E-2</v>
      </c>
      <c r="AE1479">
        <v>995</v>
      </c>
      <c r="AF1479">
        <f t="shared" si="213"/>
        <v>3.2516169648766564E-5</v>
      </c>
      <c r="AG1479">
        <v>2000</v>
      </c>
      <c r="AH1479">
        <v>10.323</v>
      </c>
      <c r="AI1479">
        <f t="shared" si="214"/>
        <v>6.2997519420258767E-3</v>
      </c>
      <c r="AJ1479">
        <f t="shared" si="215"/>
        <v>7.2281692198269943E-5</v>
      </c>
    </row>
    <row r="1480" spans="1:36" ht="16">
      <c r="A1480" t="s">
        <v>135</v>
      </c>
      <c r="B1480" t="s">
        <v>136</v>
      </c>
      <c r="C1480" t="s">
        <v>13</v>
      </c>
      <c r="D1480" t="s">
        <v>14</v>
      </c>
      <c r="E1480">
        <v>24</v>
      </c>
      <c r="F1480">
        <v>0.13800000000000001</v>
      </c>
      <c r="G1480">
        <v>1788.6</v>
      </c>
      <c r="I1480">
        <v>1642.2959407999999</v>
      </c>
      <c r="J1480">
        <v>2.8693993081761557</v>
      </c>
      <c r="K1480" s="13">
        <f t="shared" si="207"/>
        <v>3.0991984348505959</v>
      </c>
      <c r="M1480" t="s">
        <v>151</v>
      </c>
      <c r="N1480" t="s">
        <v>152</v>
      </c>
      <c r="O1480" t="s">
        <v>148</v>
      </c>
      <c r="P1480" t="s">
        <v>150</v>
      </c>
      <c r="Q1480">
        <v>4</v>
      </c>
      <c r="R1480">
        <v>4</v>
      </c>
      <c r="S1480" t="s">
        <v>136</v>
      </c>
      <c r="U1480">
        <v>1.3811188811188813E-2</v>
      </c>
      <c r="V1480" s="14">
        <v>13.3</v>
      </c>
      <c r="W1480" s="15">
        <v>818.19799999999998</v>
      </c>
      <c r="X1480" s="15">
        <v>504.44940000000003</v>
      </c>
      <c r="Y1480" s="15">
        <f t="shared" si="208"/>
        <v>0.61653707293344651</v>
      </c>
      <c r="Z1480" s="12">
        <f t="shared" si="209"/>
        <v>8.1999430700148395</v>
      </c>
      <c r="AA1480">
        <v>7.7617880308097709</v>
      </c>
      <c r="AB1480">
        <f t="shared" si="210"/>
        <v>0.94656608765891403</v>
      </c>
      <c r="AC1480">
        <f t="shared" si="211"/>
        <v>1.056450271183115</v>
      </c>
      <c r="AD1480">
        <f t="shared" si="212"/>
        <v>1.4590834164941625E-2</v>
      </c>
      <c r="AE1480">
        <v>995</v>
      </c>
      <c r="AF1480">
        <f t="shared" si="213"/>
        <v>1.4664154939639824E-5</v>
      </c>
      <c r="AG1480">
        <v>2000</v>
      </c>
      <c r="AH1480">
        <v>10.323</v>
      </c>
      <c r="AI1480">
        <f t="shared" si="214"/>
        <v>2.8410646013057876E-3</v>
      </c>
      <c r="AJ1480">
        <f t="shared" si="215"/>
        <v>8.8050229656763291E-5</v>
      </c>
    </row>
    <row r="1481" spans="1:36" ht="16">
      <c r="A1481" t="s">
        <v>135</v>
      </c>
      <c r="B1481" t="s">
        <v>136</v>
      </c>
      <c r="C1481" t="s">
        <v>13</v>
      </c>
      <c r="D1481" t="s">
        <v>14</v>
      </c>
      <c r="E1481">
        <v>25</v>
      </c>
      <c r="F1481">
        <v>0.58799999999999997</v>
      </c>
      <c r="G1481">
        <v>1797.2</v>
      </c>
      <c r="H1481" t="s">
        <v>22</v>
      </c>
      <c r="I1481">
        <v>3530.6409623999998</v>
      </c>
      <c r="J1481">
        <v>4.8211807845857857</v>
      </c>
      <c r="K1481" s="13">
        <f t="shared" si="207"/>
        <v>5.1989240224085371</v>
      </c>
      <c r="M1481" t="s">
        <v>151</v>
      </c>
      <c r="N1481" t="s">
        <v>152</v>
      </c>
      <c r="O1481" t="s">
        <v>148</v>
      </c>
      <c r="P1481" t="s">
        <v>150</v>
      </c>
      <c r="Q1481">
        <v>4</v>
      </c>
      <c r="R1481">
        <v>4</v>
      </c>
      <c r="S1481" t="s">
        <v>136</v>
      </c>
      <c r="T1481" t="s">
        <v>22</v>
      </c>
      <c r="U1481">
        <v>5.8847674065065372E-2</v>
      </c>
      <c r="V1481" s="14">
        <v>13.3</v>
      </c>
      <c r="W1481" s="15">
        <v>818.19799999999998</v>
      </c>
      <c r="X1481" s="15">
        <v>504.44940000000003</v>
      </c>
      <c r="Y1481" s="15">
        <f t="shared" si="208"/>
        <v>0.61653707293344651</v>
      </c>
      <c r="Z1481" s="12">
        <f t="shared" si="209"/>
        <v>8.1999430700148395</v>
      </c>
      <c r="AA1481">
        <v>7.7617880308097709</v>
      </c>
      <c r="AB1481">
        <f t="shared" si="210"/>
        <v>0.94656608765891403</v>
      </c>
      <c r="AC1481">
        <f t="shared" si="211"/>
        <v>1.056450271183115</v>
      </c>
      <c r="AD1481">
        <f t="shared" si="212"/>
        <v>6.2169641224533875E-2</v>
      </c>
      <c r="AE1481">
        <v>995</v>
      </c>
      <c r="AF1481">
        <f t="shared" si="213"/>
        <v>6.2482051481943589E-5</v>
      </c>
      <c r="AG1481">
        <v>2000</v>
      </c>
      <c r="AH1481">
        <v>10.323</v>
      </c>
      <c r="AI1481">
        <f t="shared" si="214"/>
        <v>1.210540569252031E-2</v>
      </c>
      <c r="AJ1481">
        <f t="shared" si="215"/>
        <v>6.2935084455844898E-4</v>
      </c>
    </row>
    <row r="1482" spans="1:36" ht="16">
      <c r="A1482" t="s">
        <v>135</v>
      </c>
      <c r="B1482" t="s">
        <v>136</v>
      </c>
      <c r="C1482" t="s">
        <v>13</v>
      </c>
      <c r="D1482" t="s">
        <v>14</v>
      </c>
      <c r="E1482">
        <v>26</v>
      </c>
      <c r="F1482">
        <v>1.5149999999999999</v>
      </c>
      <c r="G1482">
        <v>1829</v>
      </c>
      <c r="H1482" t="s">
        <v>23</v>
      </c>
      <c r="I1482">
        <v>7757.2596172000003</v>
      </c>
      <c r="J1482">
        <v>8.9177526053959912</v>
      </c>
      <c r="K1482" s="13">
        <f t="shared" si="207"/>
        <v>9.5841449949374535</v>
      </c>
      <c r="M1482" t="s">
        <v>151</v>
      </c>
      <c r="N1482" t="s">
        <v>152</v>
      </c>
      <c r="O1482" t="s">
        <v>148</v>
      </c>
      <c r="P1482" t="s">
        <v>150</v>
      </c>
      <c r="Q1482">
        <v>4</v>
      </c>
      <c r="R1482">
        <v>4</v>
      </c>
      <c r="S1482" t="s">
        <v>136</v>
      </c>
      <c r="T1482" t="s">
        <v>23</v>
      </c>
      <c r="U1482">
        <v>0.15162283368805107</v>
      </c>
      <c r="V1482" s="14">
        <v>13.3</v>
      </c>
      <c r="W1482" s="15">
        <v>818.19799999999998</v>
      </c>
      <c r="X1482" s="15">
        <v>504.44940000000003</v>
      </c>
      <c r="Y1482" s="15">
        <f t="shared" si="208"/>
        <v>0.61653707293344651</v>
      </c>
      <c r="Z1482" s="12">
        <f t="shared" si="209"/>
        <v>8.1999430700148395</v>
      </c>
      <c r="AA1482">
        <v>7.7617880308097709</v>
      </c>
      <c r="AB1482">
        <f t="shared" si="210"/>
        <v>0.94656608765891403</v>
      </c>
      <c r="AC1482">
        <f t="shared" si="211"/>
        <v>1.056450271183115</v>
      </c>
      <c r="AD1482">
        <f t="shared" si="212"/>
        <v>0.1601819837672939</v>
      </c>
      <c r="AE1482">
        <v>995</v>
      </c>
      <c r="AF1482">
        <f t="shared" si="213"/>
        <v>1.6098691835908933E-4</v>
      </c>
      <c r="AG1482">
        <v>2000</v>
      </c>
      <c r="AH1482">
        <v>10.323</v>
      </c>
      <c r="AI1482">
        <f t="shared" si="214"/>
        <v>3.1189948340422224E-2</v>
      </c>
      <c r="AJ1482">
        <f t="shared" si="215"/>
        <v>2.9892898727921537E-3</v>
      </c>
    </row>
    <row r="1483" spans="1:36" ht="16">
      <c r="A1483" t="s">
        <v>135</v>
      </c>
      <c r="B1483" t="s">
        <v>136</v>
      </c>
      <c r="C1483" t="s">
        <v>13</v>
      </c>
      <c r="D1483" t="s">
        <v>14</v>
      </c>
      <c r="E1483">
        <v>27</v>
      </c>
      <c r="F1483">
        <v>0.28199999999999997</v>
      </c>
      <c r="G1483">
        <v>1848</v>
      </c>
      <c r="I1483">
        <v>2203.6600215999997</v>
      </c>
      <c r="J1483">
        <v>3.4579322124339908</v>
      </c>
      <c r="K1483" s="13">
        <f t="shared" si="207"/>
        <v>3.7330531788986092</v>
      </c>
      <c r="M1483" t="s">
        <v>151</v>
      </c>
      <c r="N1483" t="s">
        <v>152</v>
      </c>
      <c r="O1483" t="s">
        <v>148</v>
      </c>
      <c r="P1483" t="s">
        <v>150</v>
      </c>
      <c r="Q1483">
        <v>4</v>
      </c>
      <c r="R1483">
        <v>4</v>
      </c>
      <c r="S1483" t="s">
        <v>136</v>
      </c>
      <c r="U1483">
        <v>2.8222864092429308E-2</v>
      </c>
      <c r="V1483" s="14">
        <v>13.3</v>
      </c>
      <c r="W1483" s="15">
        <v>818.19799999999998</v>
      </c>
      <c r="X1483" s="15">
        <v>504.44940000000003</v>
      </c>
      <c r="Y1483" s="15">
        <f t="shared" si="208"/>
        <v>0.61653707293344651</v>
      </c>
      <c r="Z1483" s="12">
        <f t="shared" si="209"/>
        <v>8.1999430700148395</v>
      </c>
      <c r="AA1483">
        <v>7.7617880308097709</v>
      </c>
      <c r="AB1483">
        <f t="shared" si="210"/>
        <v>0.94656608765891403</v>
      </c>
      <c r="AC1483">
        <f t="shared" si="211"/>
        <v>1.056450271183115</v>
      </c>
      <c r="AD1483">
        <f t="shared" si="212"/>
        <v>2.9816052424011141E-2</v>
      </c>
      <c r="AE1483">
        <v>995</v>
      </c>
      <c r="AF1483">
        <f t="shared" si="213"/>
        <v>2.9965881833177025E-5</v>
      </c>
      <c r="AG1483">
        <v>2000</v>
      </c>
      <c r="AH1483">
        <v>10.323</v>
      </c>
      <c r="AI1483">
        <f t="shared" si="214"/>
        <v>5.805653750494434E-3</v>
      </c>
      <c r="AJ1483">
        <f t="shared" si="215"/>
        <v>2.167281418886788E-4</v>
      </c>
    </row>
    <row r="1484" spans="1:36" ht="16">
      <c r="A1484" t="s">
        <v>135</v>
      </c>
      <c r="B1484" t="s">
        <v>136</v>
      </c>
      <c r="C1484" t="s">
        <v>13</v>
      </c>
      <c r="D1484" t="s">
        <v>14</v>
      </c>
      <c r="E1484">
        <v>28</v>
      </c>
      <c r="F1484">
        <v>0.68200000000000005</v>
      </c>
      <c r="G1484">
        <v>1856.5</v>
      </c>
      <c r="H1484" t="s">
        <v>24</v>
      </c>
      <c r="I1484">
        <v>3912.1731244000002</v>
      </c>
      <c r="J1484">
        <v>5.206043265011834</v>
      </c>
      <c r="K1484" s="13">
        <f t="shared" si="207"/>
        <v>5.6121627465653825</v>
      </c>
      <c r="M1484" t="s">
        <v>151</v>
      </c>
      <c r="N1484" t="s">
        <v>152</v>
      </c>
      <c r="O1484" t="s">
        <v>148</v>
      </c>
      <c r="P1484" t="s">
        <v>150</v>
      </c>
      <c r="Q1484">
        <v>4</v>
      </c>
      <c r="R1484">
        <v>4</v>
      </c>
      <c r="S1484" t="s">
        <v>136</v>
      </c>
      <c r="T1484" t="s">
        <v>24</v>
      </c>
      <c r="U1484">
        <v>6.8255295429208482E-2</v>
      </c>
      <c r="V1484" s="14">
        <v>13.3</v>
      </c>
      <c r="W1484" s="15">
        <v>818.19799999999998</v>
      </c>
      <c r="X1484" s="15">
        <v>504.44940000000003</v>
      </c>
      <c r="Y1484" s="15">
        <f t="shared" si="208"/>
        <v>0.61653707293344651</v>
      </c>
      <c r="Z1484" s="12">
        <f t="shared" si="209"/>
        <v>8.1999430700148395</v>
      </c>
      <c r="AA1484">
        <v>7.7617880308097709</v>
      </c>
      <c r="AB1484">
        <f t="shared" si="210"/>
        <v>0.94656608765891403</v>
      </c>
      <c r="AC1484">
        <f t="shared" si="211"/>
        <v>1.056450271183115</v>
      </c>
      <c r="AD1484">
        <f t="shared" si="212"/>
        <v>7.2108325365870932E-2</v>
      </c>
      <c r="AE1484">
        <v>995</v>
      </c>
      <c r="AF1484">
        <f t="shared" si="213"/>
        <v>7.2470678759669282E-5</v>
      </c>
      <c r="AG1484">
        <v>2000</v>
      </c>
      <c r="AH1484">
        <v>10.323</v>
      </c>
      <c r="AI1484">
        <f t="shared" si="214"/>
        <v>1.4040623609351793E-2</v>
      </c>
      <c r="AJ1484">
        <f t="shared" si="215"/>
        <v>7.8798264758950525E-4</v>
      </c>
    </row>
    <row r="1485" spans="1:36" ht="16">
      <c r="A1485" t="s">
        <v>135</v>
      </c>
      <c r="B1485" t="s">
        <v>136</v>
      </c>
      <c r="C1485" t="s">
        <v>13</v>
      </c>
      <c r="D1485" t="s">
        <v>14</v>
      </c>
      <c r="E1485">
        <v>29</v>
      </c>
      <c r="F1485">
        <v>3.339</v>
      </c>
      <c r="G1485">
        <v>1865.5</v>
      </c>
      <c r="H1485" t="s">
        <v>25</v>
      </c>
      <c r="I1485">
        <v>5495.4526696000003</v>
      </c>
      <c r="J1485">
        <v>6.7704344842704565</v>
      </c>
      <c r="K1485" s="13">
        <f t="shared" si="207"/>
        <v>7.2892068710151454</v>
      </c>
      <c r="M1485" t="s">
        <v>151</v>
      </c>
      <c r="N1485" t="s">
        <v>152</v>
      </c>
      <c r="O1485" t="s">
        <v>148</v>
      </c>
      <c r="P1485" t="s">
        <v>150</v>
      </c>
      <c r="Q1485">
        <v>4</v>
      </c>
      <c r="R1485">
        <v>4</v>
      </c>
      <c r="S1485" t="s">
        <v>136</v>
      </c>
      <c r="T1485" t="s">
        <v>25</v>
      </c>
      <c r="U1485">
        <v>0.33417072058376407</v>
      </c>
      <c r="V1485" s="14">
        <v>13.3</v>
      </c>
      <c r="W1485" s="15">
        <v>818.19799999999998</v>
      </c>
      <c r="X1485" s="15">
        <v>504.44940000000003</v>
      </c>
      <c r="Y1485" s="15">
        <f t="shared" si="208"/>
        <v>0.61653707293344651</v>
      </c>
      <c r="Z1485" s="12">
        <f t="shared" si="209"/>
        <v>8.1999430700148395</v>
      </c>
      <c r="AA1485">
        <v>7.7617880308097709</v>
      </c>
      <c r="AB1485">
        <f t="shared" si="210"/>
        <v>0.94656608765891403</v>
      </c>
      <c r="AC1485">
        <f t="shared" si="211"/>
        <v>1.056450271183115</v>
      </c>
      <c r="AD1485">
        <f t="shared" si="212"/>
        <v>0.35303474838217447</v>
      </c>
      <c r="AE1485">
        <v>995</v>
      </c>
      <c r="AF1485">
        <f t="shared" si="213"/>
        <v>3.5480879234389391E-4</v>
      </c>
      <c r="AG1485">
        <v>2000</v>
      </c>
      <c r="AH1485">
        <v>10.323</v>
      </c>
      <c r="AI1485">
        <f t="shared" si="214"/>
        <v>6.8741410896811753E-2</v>
      </c>
      <c r="AJ1485">
        <f t="shared" si="215"/>
        <v>5.0107036463231565E-3</v>
      </c>
    </row>
    <row r="1486" spans="1:36" ht="16">
      <c r="A1486" t="s">
        <v>135</v>
      </c>
      <c r="B1486" t="s">
        <v>136</v>
      </c>
      <c r="C1486" t="s">
        <v>13</v>
      </c>
      <c r="D1486" t="s">
        <v>14</v>
      </c>
      <c r="E1486">
        <v>30</v>
      </c>
      <c r="F1486">
        <v>0.64900000000000002</v>
      </c>
      <c r="G1486">
        <v>1868.9</v>
      </c>
      <c r="I1486">
        <v>11027.765458400001</v>
      </c>
      <c r="J1486">
        <v>11.853424851899616</v>
      </c>
      <c r="K1486" s="13">
        <f t="shared" si="207"/>
        <v>12.708580993668511</v>
      </c>
      <c r="M1486" t="s">
        <v>151</v>
      </c>
      <c r="N1486" t="s">
        <v>152</v>
      </c>
      <c r="O1486" t="s">
        <v>148</v>
      </c>
      <c r="P1486" t="s">
        <v>150</v>
      </c>
      <c r="Q1486">
        <v>4</v>
      </c>
      <c r="R1486">
        <v>4</v>
      </c>
      <c r="S1486" t="s">
        <v>136</v>
      </c>
      <c r="U1486">
        <v>6.4952619843924198E-2</v>
      </c>
      <c r="V1486" s="14">
        <v>13.3</v>
      </c>
      <c r="W1486" s="15">
        <v>818.19799999999998</v>
      </c>
      <c r="X1486" s="15">
        <v>504.44940000000003</v>
      </c>
      <c r="Y1486" s="15">
        <f t="shared" si="208"/>
        <v>0.61653707293344651</v>
      </c>
      <c r="Z1486" s="12">
        <f t="shared" si="209"/>
        <v>8.1999430700148395</v>
      </c>
      <c r="AA1486">
        <v>7.7617880308097709</v>
      </c>
      <c r="AB1486">
        <f t="shared" si="210"/>
        <v>0.94656608765891403</v>
      </c>
      <c r="AC1486">
        <f t="shared" si="211"/>
        <v>1.056450271183115</v>
      </c>
      <c r="AD1486">
        <f t="shared" si="212"/>
        <v>6.8619212848167493E-2</v>
      </c>
      <c r="AE1486">
        <v>995</v>
      </c>
      <c r="AF1486">
        <f t="shared" si="213"/>
        <v>6.8964033013233666E-5</v>
      </c>
      <c r="AG1486">
        <v>2000</v>
      </c>
      <c r="AH1486">
        <v>10.323</v>
      </c>
      <c r="AI1486">
        <f t="shared" si="214"/>
        <v>1.3361238595996061E-2</v>
      </c>
      <c r="AJ1486">
        <f t="shared" si="215"/>
        <v>1.6980238287294569E-3</v>
      </c>
    </row>
    <row r="1487" spans="1:36" ht="16">
      <c r="A1487" t="s">
        <v>135</v>
      </c>
      <c r="B1487" t="s">
        <v>136</v>
      </c>
      <c r="C1487" t="s">
        <v>13</v>
      </c>
      <c r="D1487" t="s">
        <v>14</v>
      </c>
      <c r="E1487">
        <v>31</v>
      </c>
      <c r="F1487">
        <v>2.17</v>
      </c>
      <c r="G1487">
        <v>1881.6</v>
      </c>
      <c r="H1487" t="s">
        <v>26</v>
      </c>
      <c r="I1487">
        <v>1389.1381071999999</v>
      </c>
      <c r="J1487">
        <v>2.6016350730691569</v>
      </c>
      <c r="K1487" s="13">
        <f t="shared" si="207"/>
        <v>2.8106105128371279</v>
      </c>
      <c r="M1487" t="s">
        <v>151</v>
      </c>
      <c r="N1487" t="s">
        <v>152</v>
      </c>
      <c r="O1487" t="s">
        <v>148</v>
      </c>
      <c r="P1487" t="s">
        <v>150</v>
      </c>
      <c r="Q1487">
        <v>4</v>
      </c>
      <c r="R1487">
        <v>4</v>
      </c>
      <c r="S1487" t="s">
        <v>136</v>
      </c>
      <c r="T1487" t="s">
        <v>26</v>
      </c>
      <c r="U1487">
        <v>0.21717594000202695</v>
      </c>
      <c r="V1487" s="14">
        <v>13.3</v>
      </c>
      <c r="W1487" s="15">
        <v>818.19799999999998</v>
      </c>
      <c r="X1487" s="15">
        <v>504.44940000000003</v>
      </c>
      <c r="Y1487" s="15">
        <f t="shared" si="208"/>
        <v>0.61653707293344651</v>
      </c>
      <c r="Z1487" s="12">
        <f t="shared" si="209"/>
        <v>8.1999430700148395</v>
      </c>
      <c r="AA1487">
        <v>7.7617880308097709</v>
      </c>
      <c r="AB1487">
        <f t="shared" si="210"/>
        <v>0.94656608765891403</v>
      </c>
      <c r="AC1487">
        <f t="shared" si="211"/>
        <v>1.056450271183115</v>
      </c>
      <c r="AD1487">
        <f t="shared" si="212"/>
        <v>0.22943558070958928</v>
      </c>
      <c r="AE1487">
        <v>995</v>
      </c>
      <c r="AF1487">
        <f t="shared" si="213"/>
        <v>2.3058852332622038E-4</v>
      </c>
      <c r="AG1487">
        <v>2000</v>
      </c>
      <c r="AH1487">
        <v>10.323</v>
      </c>
      <c r="AI1487">
        <f t="shared" si="214"/>
        <v>4.4674711484301147E-2</v>
      </c>
      <c r="AJ1487">
        <f t="shared" si="215"/>
        <v>1.2556321375574238E-3</v>
      </c>
    </row>
    <row r="1488" spans="1:36" ht="16">
      <c r="A1488" t="s">
        <v>135</v>
      </c>
      <c r="B1488" t="s">
        <v>136</v>
      </c>
      <c r="C1488" t="s">
        <v>13</v>
      </c>
      <c r="D1488" t="s">
        <v>14</v>
      </c>
      <c r="E1488">
        <v>32</v>
      </c>
      <c r="F1488">
        <v>6.976</v>
      </c>
      <c r="G1488">
        <v>1895.8</v>
      </c>
      <c r="H1488" t="s">
        <v>27</v>
      </c>
      <c r="I1488">
        <v>4206.4786059999997</v>
      </c>
      <c r="J1488">
        <v>5.5007978715938393</v>
      </c>
      <c r="K1488" s="13">
        <f t="shared" si="207"/>
        <v>5.9284729032090313</v>
      </c>
      <c r="M1488" t="s">
        <v>151</v>
      </c>
      <c r="N1488" t="s">
        <v>152</v>
      </c>
      <c r="O1488" t="s">
        <v>148</v>
      </c>
      <c r="P1488" t="s">
        <v>150</v>
      </c>
      <c r="Q1488">
        <v>4</v>
      </c>
      <c r="R1488">
        <v>4</v>
      </c>
      <c r="S1488" t="s">
        <v>136</v>
      </c>
      <c r="T1488" t="s">
        <v>27</v>
      </c>
      <c r="U1488">
        <v>0.69816560251342852</v>
      </c>
      <c r="V1488" s="14">
        <v>13.3</v>
      </c>
      <c r="W1488" s="15">
        <v>818.19799999999998</v>
      </c>
      <c r="X1488" s="15">
        <v>504.44940000000003</v>
      </c>
      <c r="Y1488" s="15">
        <f t="shared" si="208"/>
        <v>0.61653707293344651</v>
      </c>
      <c r="Z1488" s="12">
        <f t="shared" si="209"/>
        <v>8.1999430700148395</v>
      </c>
      <c r="AA1488">
        <v>7.7617880308097709</v>
      </c>
      <c r="AB1488">
        <f t="shared" si="210"/>
        <v>0.94656608765891403</v>
      </c>
      <c r="AC1488">
        <f t="shared" si="211"/>
        <v>1.056450271183115</v>
      </c>
      <c r="AD1488">
        <f t="shared" si="212"/>
        <v>0.73757724010603443</v>
      </c>
      <c r="AE1488">
        <v>995</v>
      </c>
      <c r="AF1488">
        <f t="shared" si="213"/>
        <v>7.412836583980246E-4</v>
      </c>
      <c r="AG1488">
        <v>2000</v>
      </c>
      <c r="AH1488">
        <v>10.323</v>
      </c>
      <c r="AI1488">
        <f t="shared" si="214"/>
        <v>0.14361787433847226</v>
      </c>
      <c r="AJ1488">
        <f t="shared" si="215"/>
        <v>8.5143467643211245E-3</v>
      </c>
    </row>
    <row r="1489" spans="1:36" ht="16">
      <c r="A1489" t="s">
        <v>135</v>
      </c>
      <c r="B1489" t="s">
        <v>136</v>
      </c>
      <c r="C1489" t="s">
        <v>13</v>
      </c>
      <c r="D1489" t="s">
        <v>14</v>
      </c>
      <c r="E1489">
        <v>33</v>
      </c>
      <c r="F1489">
        <v>1.329</v>
      </c>
      <c r="G1489">
        <v>1953.7</v>
      </c>
      <c r="I1489">
        <v>-40.092051999999995</v>
      </c>
      <c r="J1489">
        <v>1.0618104706638776</v>
      </c>
      <c r="K1489" s="13">
        <f t="shared" si="207"/>
        <v>1.1485585813932802</v>
      </c>
      <c r="M1489" t="s">
        <v>151</v>
      </c>
      <c r="N1489" t="s">
        <v>152</v>
      </c>
      <c r="O1489" t="s">
        <v>148</v>
      </c>
      <c r="P1489" t="s">
        <v>150</v>
      </c>
      <c r="Q1489">
        <v>4</v>
      </c>
      <c r="R1489">
        <v>4</v>
      </c>
      <c r="S1489" t="s">
        <v>136</v>
      </c>
      <c r="U1489">
        <v>0.13300775311644877</v>
      </c>
      <c r="V1489" s="14">
        <v>13.3</v>
      </c>
      <c r="W1489" s="15">
        <v>818.19799999999998</v>
      </c>
      <c r="X1489" s="15">
        <v>504.44940000000003</v>
      </c>
      <c r="Y1489" s="15">
        <f t="shared" si="208"/>
        <v>0.61653707293344651</v>
      </c>
      <c r="Z1489" s="12">
        <f t="shared" si="209"/>
        <v>8.1999430700148395</v>
      </c>
      <c r="AA1489">
        <v>7.7617880308097709</v>
      </c>
      <c r="AB1489">
        <f t="shared" si="210"/>
        <v>0.94656608765891403</v>
      </c>
      <c r="AC1489">
        <f t="shared" si="211"/>
        <v>1.056450271183115</v>
      </c>
      <c r="AD1489">
        <f t="shared" si="212"/>
        <v>0.14051607684932912</v>
      </c>
      <c r="AE1489">
        <v>995</v>
      </c>
      <c r="AF1489">
        <f t="shared" si="213"/>
        <v>1.4122218778827049E-4</v>
      </c>
      <c r="AG1489">
        <v>2000</v>
      </c>
      <c r="AH1489">
        <v>10.323</v>
      </c>
      <c r="AI1489">
        <f t="shared" si="214"/>
        <v>2.7360687356053563E-2</v>
      </c>
      <c r="AJ1489">
        <f t="shared" si="215"/>
        <v>3.1425352255613938E-4</v>
      </c>
    </row>
    <row r="1490" spans="1:36" ht="16">
      <c r="A1490" t="s">
        <v>135</v>
      </c>
      <c r="B1490" t="s">
        <v>136</v>
      </c>
      <c r="C1490" t="s">
        <v>13</v>
      </c>
      <c r="D1490" t="s">
        <v>14</v>
      </c>
      <c r="E1490">
        <v>34</v>
      </c>
      <c r="F1490">
        <v>5.7770000000000001</v>
      </c>
      <c r="G1490">
        <v>1972.8</v>
      </c>
      <c r="H1490" t="s">
        <v>28</v>
      </c>
      <c r="I1490">
        <v>2664.3121631999998</v>
      </c>
      <c r="J1490">
        <v>3.9355777485470687</v>
      </c>
      <c r="K1490" s="13">
        <f t="shared" si="207"/>
        <v>4.2470294926923007</v>
      </c>
      <c r="M1490" t="s">
        <v>151</v>
      </c>
      <c r="N1490" t="s">
        <v>152</v>
      </c>
      <c r="O1490" t="s">
        <v>148</v>
      </c>
      <c r="P1490" t="s">
        <v>150</v>
      </c>
      <c r="Q1490">
        <v>4</v>
      </c>
      <c r="R1490">
        <v>4</v>
      </c>
      <c r="S1490" t="s">
        <v>136</v>
      </c>
      <c r="T1490" t="s">
        <v>28</v>
      </c>
      <c r="U1490">
        <v>0.57816838958143313</v>
      </c>
      <c r="V1490" s="14">
        <v>13.3</v>
      </c>
      <c r="W1490" s="15">
        <v>818.19799999999998</v>
      </c>
      <c r="X1490" s="15">
        <v>504.44940000000003</v>
      </c>
      <c r="Y1490" s="15">
        <f t="shared" si="208"/>
        <v>0.61653707293344651</v>
      </c>
      <c r="Z1490" s="12">
        <f t="shared" si="209"/>
        <v>8.1999430700148395</v>
      </c>
      <c r="AA1490">
        <v>7.7617880308097709</v>
      </c>
      <c r="AB1490">
        <f t="shared" si="210"/>
        <v>0.94656608765891403</v>
      </c>
      <c r="AC1490">
        <f t="shared" si="211"/>
        <v>1.056450271183115</v>
      </c>
      <c r="AD1490">
        <f t="shared" si="212"/>
        <v>0.61080615196280985</v>
      </c>
      <c r="AE1490">
        <v>995</v>
      </c>
      <c r="AF1490">
        <f t="shared" si="213"/>
        <v>6.1387552961086422E-4</v>
      </c>
      <c r="AG1490">
        <v>2000</v>
      </c>
      <c r="AH1490">
        <v>10.323</v>
      </c>
      <c r="AI1490">
        <f t="shared" si="214"/>
        <v>0.11893355218654736</v>
      </c>
      <c r="AJ1490">
        <f t="shared" si="215"/>
        <v>5.0511430380692553E-3</v>
      </c>
    </row>
    <row r="1491" spans="1:36" ht="16">
      <c r="A1491" t="s">
        <v>135</v>
      </c>
      <c r="B1491" t="s">
        <v>136</v>
      </c>
      <c r="C1491" t="s">
        <v>13</v>
      </c>
      <c r="D1491" t="s">
        <v>14</v>
      </c>
      <c r="E1491">
        <v>35</v>
      </c>
      <c r="F1491">
        <v>0.45800000000000002</v>
      </c>
      <c r="G1491">
        <v>1987.4</v>
      </c>
      <c r="H1491" t="s">
        <v>29</v>
      </c>
      <c r="I1491">
        <v>819.50131480000005</v>
      </c>
      <c r="J1491">
        <v>1.9937000706435206</v>
      </c>
      <c r="K1491" s="13">
        <f t="shared" si="207"/>
        <v>2.1549237452456742</v>
      </c>
      <c r="M1491" t="s">
        <v>151</v>
      </c>
      <c r="N1491" t="s">
        <v>152</v>
      </c>
      <c r="O1491" t="s">
        <v>148</v>
      </c>
      <c r="P1491" t="s">
        <v>150</v>
      </c>
      <c r="Q1491">
        <v>4</v>
      </c>
      <c r="R1491">
        <v>4</v>
      </c>
      <c r="S1491" t="s">
        <v>136</v>
      </c>
      <c r="T1491" t="s">
        <v>29</v>
      </c>
      <c r="U1491">
        <v>4.5837133880612141E-2</v>
      </c>
      <c r="V1491" s="14">
        <v>13.3</v>
      </c>
      <c r="W1491" s="15">
        <v>818.19799999999998</v>
      </c>
      <c r="X1491" s="15">
        <v>504.44940000000003</v>
      </c>
      <c r="Y1491" s="15">
        <f t="shared" si="208"/>
        <v>0.61653707293344651</v>
      </c>
      <c r="Z1491" s="12">
        <f t="shared" si="209"/>
        <v>8.1999430700148395</v>
      </c>
      <c r="AA1491">
        <v>7.7617880308097709</v>
      </c>
      <c r="AB1491">
        <f t="shared" si="210"/>
        <v>0.94656608765891403</v>
      </c>
      <c r="AC1491">
        <f t="shared" si="211"/>
        <v>1.056450271183115</v>
      </c>
      <c r="AD1491">
        <f t="shared" si="212"/>
        <v>4.8424652518429444E-2</v>
      </c>
      <c r="AE1491">
        <v>995</v>
      </c>
      <c r="AF1491">
        <f t="shared" si="213"/>
        <v>4.8667992480833615E-5</v>
      </c>
      <c r="AG1491">
        <v>2000</v>
      </c>
      <c r="AH1491">
        <v>10.323</v>
      </c>
      <c r="AI1491">
        <f t="shared" si="214"/>
        <v>9.4290404883916722E-3</v>
      </c>
      <c r="AJ1491">
        <f t="shared" si="215"/>
        <v>2.0318863243318084E-4</v>
      </c>
    </row>
    <row r="1492" spans="1:36" ht="16">
      <c r="A1492" t="s">
        <v>135</v>
      </c>
      <c r="B1492" t="s">
        <v>136</v>
      </c>
      <c r="C1492" t="s">
        <v>13</v>
      </c>
      <c r="D1492" t="s">
        <v>14</v>
      </c>
      <c r="E1492">
        <v>36</v>
      </c>
      <c r="F1492">
        <v>0.55200000000000005</v>
      </c>
      <c r="G1492">
        <v>1995.5</v>
      </c>
      <c r="I1492">
        <v>2456.4052271999999</v>
      </c>
      <c r="J1492">
        <v>3.7205876587052504</v>
      </c>
      <c r="K1492" s="13">
        <f t="shared" si="207"/>
        <v>4.015736845849549</v>
      </c>
      <c r="M1492" t="s">
        <v>151</v>
      </c>
      <c r="N1492" t="s">
        <v>152</v>
      </c>
      <c r="O1492" t="s">
        <v>148</v>
      </c>
      <c r="P1492" t="s">
        <v>150</v>
      </c>
      <c r="Q1492">
        <v>4</v>
      </c>
      <c r="R1492">
        <v>4</v>
      </c>
      <c r="S1492" t="s">
        <v>136</v>
      </c>
      <c r="U1492">
        <v>5.524475524475525E-2</v>
      </c>
      <c r="V1492" s="14">
        <v>13.3</v>
      </c>
      <c r="W1492" s="15">
        <v>818.19799999999998</v>
      </c>
      <c r="X1492" s="15">
        <v>504.44940000000003</v>
      </c>
      <c r="Y1492" s="15">
        <f t="shared" si="208"/>
        <v>0.61653707293344651</v>
      </c>
      <c r="Z1492" s="12">
        <f t="shared" si="209"/>
        <v>8.1999430700148395</v>
      </c>
      <c r="AA1492">
        <v>7.7617880308097709</v>
      </c>
      <c r="AB1492">
        <f t="shared" si="210"/>
        <v>0.94656608765891403</v>
      </c>
      <c r="AC1492">
        <f t="shared" si="211"/>
        <v>1.056450271183115</v>
      </c>
      <c r="AD1492">
        <f t="shared" si="212"/>
        <v>5.83633366597665E-2</v>
      </c>
      <c r="AE1492">
        <v>995</v>
      </c>
      <c r="AF1492">
        <f t="shared" si="213"/>
        <v>5.8656619758559294E-5</v>
      </c>
      <c r="AG1492">
        <v>2000</v>
      </c>
      <c r="AH1492">
        <v>10.323</v>
      </c>
      <c r="AI1492">
        <f t="shared" si="214"/>
        <v>1.1364258405223151E-2</v>
      </c>
      <c r="AJ1492">
        <f t="shared" si="215"/>
        <v>4.5635871203610041E-4</v>
      </c>
    </row>
    <row r="1493" spans="1:36" ht="16">
      <c r="A1493" t="s">
        <v>135</v>
      </c>
      <c r="B1493" t="s">
        <v>136</v>
      </c>
      <c r="C1493" t="s">
        <v>13</v>
      </c>
      <c r="D1493" t="s">
        <v>14</v>
      </c>
      <c r="E1493">
        <v>37</v>
      </c>
      <c r="F1493">
        <v>1.3009999999999999</v>
      </c>
      <c r="G1493">
        <v>2010.6</v>
      </c>
      <c r="H1493" t="s">
        <v>30</v>
      </c>
      <c r="I1493">
        <v>1835.6620579999999</v>
      </c>
      <c r="J1493">
        <v>3.0729323777181166</v>
      </c>
      <c r="K1493" s="13">
        <f t="shared" si="207"/>
        <v>3.3184747862248862</v>
      </c>
      <c r="M1493" t="s">
        <v>151</v>
      </c>
      <c r="N1493" t="s">
        <v>152</v>
      </c>
      <c r="O1493" t="s">
        <v>148</v>
      </c>
      <c r="P1493" t="s">
        <v>150</v>
      </c>
      <c r="Q1493">
        <v>4</v>
      </c>
      <c r="R1493">
        <v>4</v>
      </c>
      <c r="S1493" t="s">
        <v>136</v>
      </c>
      <c r="T1493" t="s">
        <v>30</v>
      </c>
      <c r="U1493">
        <v>0.13020548292287423</v>
      </c>
      <c r="V1493" s="14">
        <v>13.3</v>
      </c>
      <c r="W1493" s="15">
        <v>818.19799999999998</v>
      </c>
      <c r="X1493" s="15">
        <v>504.44940000000003</v>
      </c>
      <c r="Y1493" s="15">
        <f t="shared" si="208"/>
        <v>0.61653707293344651</v>
      </c>
      <c r="Z1493" s="12">
        <f t="shared" si="209"/>
        <v>8.1999430700148395</v>
      </c>
      <c r="AA1493">
        <v>7.7617880308097709</v>
      </c>
      <c r="AB1493">
        <f t="shared" si="210"/>
        <v>0.94656608765891403</v>
      </c>
      <c r="AC1493">
        <f t="shared" si="211"/>
        <v>1.056450271183115</v>
      </c>
      <c r="AD1493">
        <f t="shared" si="212"/>
        <v>0.13755561774339892</v>
      </c>
      <c r="AE1493">
        <v>995</v>
      </c>
      <c r="AF1493">
        <f t="shared" si="213"/>
        <v>1.38246852003416E-4</v>
      </c>
      <c r="AG1493">
        <v>2000</v>
      </c>
      <c r="AH1493">
        <v>10.323</v>
      </c>
      <c r="AI1493">
        <f t="shared" si="214"/>
        <v>2.6784239465933543E-2</v>
      </c>
      <c r="AJ1493">
        <f t="shared" si="215"/>
        <v>8.8882823335909977E-4</v>
      </c>
    </row>
    <row r="1494" spans="1:36" ht="16">
      <c r="A1494" t="s">
        <v>135</v>
      </c>
      <c r="B1494" t="s">
        <v>136</v>
      </c>
      <c r="C1494" t="s">
        <v>13</v>
      </c>
      <c r="D1494" t="s">
        <v>14</v>
      </c>
      <c r="E1494">
        <v>38</v>
      </c>
      <c r="F1494">
        <v>1.028</v>
      </c>
      <c r="G1494">
        <v>2027.7</v>
      </c>
      <c r="I1494">
        <v>3426.9782531999999</v>
      </c>
      <c r="J1494">
        <v>4.7160727359137375</v>
      </c>
      <c r="K1494" s="13">
        <f t="shared" si="207"/>
        <v>5.0860207421928809</v>
      </c>
      <c r="M1494" t="s">
        <v>151</v>
      </c>
      <c r="N1494" t="s">
        <v>152</v>
      </c>
      <c r="O1494" t="s">
        <v>148</v>
      </c>
      <c r="P1494" t="s">
        <v>150</v>
      </c>
      <c r="Q1494">
        <v>4</v>
      </c>
      <c r="R1494">
        <v>4</v>
      </c>
      <c r="S1494" t="s">
        <v>136</v>
      </c>
      <c r="U1494">
        <v>0.10288334853552245</v>
      </c>
      <c r="V1494" s="14">
        <v>13.3</v>
      </c>
      <c r="W1494" s="15">
        <v>818.19799999999998</v>
      </c>
      <c r="X1494" s="15">
        <v>504.44940000000003</v>
      </c>
      <c r="Y1494" s="15">
        <f t="shared" si="208"/>
        <v>0.61653707293344651</v>
      </c>
      <c r="Z1494" s="12">
        <f t="shared" si="209"/>
        <v>8.1999430700148395</v>
      </c>
      <c r="AA1494">
        <v>7.7617880308097709</v>
      </c>
      <c r="AB1494">
        <f t="shared" si="210"/>
        <v>0.94656608765891403</v>
      </c>
      <c r="AC1494">
        <f t="shared" si="211"/>
        <v>1.056450271183115</v>
      </c>
      <c r="AD1494">
        <f t="shared" si="212"/>
        <v>0.10869114146057962</v>
      </c>
      <c r="AE1494">
        <v>995</v>
      </c>
      <c r="AF1494">
        <f t="shared" si="213"/>
        <v>1.0923732810108505E-4</v>
      </c>
      <c r="AG1494">
        <v>2000</v>
      </c>
      <c r="AH1494">
        <v>10.323</v>
      </c>
      <c r="AI1494">
        <f t="shared" si="214"/>
        <v>2.1163872537263401E-2</v>
      </c>
      <c r="AJ1494">
        <f t="shared" si="215"/>
        <v>1.0763989470964793E-3</v>
      </c>
    </row>
    <row r="1495" spans="1:36" ht="16">
      <c r="A1495" t="s">
        <v>135</v>
      </c>
      <c r="B1495" t="s">
        <v>136</v>
      </c>
      <c r="C1495" t="s">
        <v>13</v>
      </c>
      <c r="D1495" t="s">
        <v>14</v>
      </c>
      <c r="E1495">
        <v>39</v>
      </c>
      <c r="F1495">
        <v>0.71799999999999997</v>
      </c>
      <c r="G1495">
        <v>2042.8</v>
      </c>
      <c r="H1495" t="s">
        <v>31</v>
      </c>
      <c r="I1495">
        <v>8408.2868027999994</v>
      </c>
      <c r="J1495">
        <v>9.5176132463846645</v>
      </c>
      <c r="K1495" s="13">
        <f t="shared" si="207"/>
        <v>10.223799548198375</v>
      </c>
      <c r="M1495" t="s">
        <v>151</v>
      </c>
      <c r="N1495" t="s">
        <v>152</v>
      </c>
      <c r="O1495" t="s">
        <v>148</v>
      </c>
      <c r="P1495" t="s">
        <v>150</v>
      </c>
      <c r="Q1495">
        <v>4</v>
      </c>
      <c r="R1495">
        <v>4</v>
      </c>
      <c r="S1495" t="s">
        <v>136</v>
      </c>
      <c r="T1495" t="s">
        <v>31</v>
      </c>
      <c r="U1495">
        <v>7.185821424951859E-2</v>
      </c>
      <c r="V1495" s="14">
        <v>13.3</v>
      </c>
      <c r="W1495" s="15">
        <v>818.19799999999998</v>
      </c>
      <c r="X1495" s="15">
        <v>504.44940000000003</v>
      </c>
      <c r="Y1495" s="15">
        <f t="shared" si="208"/>
        <v>0.61653707293344651</v>
      </c>
      <c r="Z1495" s="12">
        <f t="shared" si="209"/>
        <v>8.1999430700148395</v>
      </c>
      <c r="AA1495">
        <v>7.7617880308097709</v>
      </c>
      <c r="AB1495">
        <f t="shared" si="210"/>
        <v>0.94656608765891403</v>
      </c>
      <c r="AC1495">
        <f t="shared" si="211"/>
        <v>1.056450271183115</v>
      </c>
      <c r="AD1495">
        <f t="shared" si="212"/>
        <v>7.5914629930638286E-2</v>
      </c>
      <c r="AE1495">
        <v>995</v>
      </c>
      <c r="AF1495">
        <f t="shared" si="213"/>
        <v>7.6296110483053549E-5</v>
      </c>
      <c r="AG1495">
        <v>2000</v>
      </c>
      <c r="AH1495">
        <v>10.323</v>
      </c>
      <c r="AI1495">
        <f t="shared" si="214"/>
        <v>1.4781770896648949E-2</v>
      </c>
      <c r="AJ1495">
        <f t="shared" si="215"/>
        <v>1.5112586261473143E-3</v>
      </c>
    </row>
    <row r="1496" spans="1:36" ht="16">
      <c r="A1496" t="s">
        <v>135</v>
      </c>
      <c r="B1496" t="s">
        <v>136</v>
      </c>
      <c r="C1496" t="s">
        <v>13</v>
      </c>
      <c r="D1496" t="s">
        <v>14</v>
      </c>
      <c r="E1496">
        <v>40</v>
      </c>
      <c r="F1496">
        <v>1.887</v>
      </c>
      <c r="G1496">
        <v>2059.3000000000002</v>
      </c>
      <c r="H1496" t="s">
        <v>32</v>
      </c>
      <c r="I1496">
        <v>5087.367416</v>
      </c>
      <c r="J1496">
        <v>6.3721779224906587</v>
      </c>
      <c r="K1496" s="13">
        <f t="shared" si="207"/>
        <v>6.8626808926627163</v>
      </c>
      <c r="M1496" t="s">
        <v>151</v>
      </c>
      <c r="N1496" t="s">
        <v>152</v>
      </c>
      <c r="O1496" t="s">
        <v>148</v>
      </c>
      <c r="P1496" t="s">
        <v>150</v>
      </c>
      <c r="Q1496">
        <v>4</v>
      </c>
      <c r="R1496">
        <v>4</v>
      </c>
      <c r="S1496" t="s">
        <v>136</v>
      </c>
      <c r="T1496" t="s">
        <v>32</v>
      </c>
      <c r="U1496">
        <v>0.18885299483125573</v>
      </c>
      <c r="V1496" s="14">
        <v>13.3</v>
      </c>
      <c r="W1496" s="15">
        <v>818.19799999999998</v>
      </c>
      <c r="X1496" s="15">
        <v>504.44940000000003</v>
      </c>
      <c r="Y1496" s="15">
        <f t="shared" si="208"/>
        <v>0.61653707293344651</v>
      </c>
      <c r="Z1496" s="12">
        <f t="shared" si="209"/>
        <v>8.1999430700148395</v>
      </c>
      <c r="AA1496">
        <v>7.7617880308097709</v>
      </c>
      <c r="AB1496">
        <f t="shared" si="210"/>
        <v>0.94656608765891403</v>
      </c>
      <c r="AC1496">
        <f t="shared" si="211"/>
        <v>1.056450271183115</v>
      </c>
      <c r="AD1496">
        <f t="shared" si="212"/>
        <v>0.19951379760322352</v>
      </c>
      <c r="AE1496">
        <v>995</v>
      </c>
      <c r="AF1496">
        <f t="shared" si="213"/>
        <v>2.0051637950072715E-4</v>
      </c>
      <c r="AG1496">
        <v>2000</v>
      </c>
      <c r="AH1496">
        <v>10.323</v>
      </c>
      <c r="AI1496">
        <f t="shared" si="214"/>
        <v>3.8848470309159576E-2</v>
      </c>
      <c r="AJ1496">
        <f t="shared" si="215"/>
        <v>2.6660465489984427E-3</v>
      </c>
    </row>
    <row r="1497" spans="1:36" ht="16">
      <c r="A1497" t="s">
        <v>135</v>
      </c>
      <c r="B1497" t="s">
        <v>136</v>
      </c>
      <c r="C1497" t="s">
        <v>13</v>
      </c>
      <c r="D1497" t="s">
        <v>14</v>
      </c>
      <c r="E1497">
        <v>41</v>
      </c>
      <c r="F1497">
        <v>2.093</v>
      </c>
      <c r="G1497">
        <v>2081.6</v>
      </c>
      <c r="H1497" t="s">
        <v>33</v>
      </c>
      <c r="I1497">
        <v>3091.7957308</v>
      </c>
      <c r="J1497">
        <v>4.3746223292363693</v>
      </c>
      <c r="K1497" s="13">
        <f t="shared" si="207"/>
        <v>4.7191121359312858</v>
      </c>
      <c r="M1497" t="s">
        <v>151</v>
      </c>
      <c r="N1497" t="s">
        <v>152</v>
      </c>
      <c r="O1497" t="s">
        <v>148</v>
      </c>
      <c r="P1497" t="s">
        <v>150</v>
      </c>
      <c r="Q1497">
        <v>4</v>
      </c>
      <c r="R1497">
        <v>4</v>
      </c>
      <c r="S1497" t="s">
        <v>136</v>
      </c>
      <c r="T1497" t="s">
        <v>33</v>
      </c>
      <c r="U1497">
        <v>0.20946969696969694</v>
      </c>
      <c r="V1497" s="14">
        <v>13.3</v>
      </c>
      <c r="W1497" s="15">
        <v>818.19799999999998</v>
      </c>
      <c r="X1497" s="15">
        <v>504.44940000000003</v>
      </c>
      <c r="Y1497" s="15">
        <f t="shared" si="208"/>
        <v>0.61653707293344651</v>
      </c>
      <c r="Z1497" s="12">
        <f t="shared" si="209"/>
        <v>8.1999430700148395</v>
      </c>
      <c r="AA1497">
        <v>7.7617880308097709</v>
      </c>
      <c r="AB1497">
        <f t="shared" si="210"/>
        <v>0.94656608765891403</v>
      </c>
      <c r="AC1497">
        <f t="shared" si="211"/>
        <v>1.056450271183115</v>
      </c>
      <c r="AD1497">
        <f t="shared" si="212"/>
        <v>0.22129431816828124</v>
      </c>
      <c r="AE1497">
        <v>995</v>
      </c>
      <c r="AF1497">
        <f t="shared" si="213"/>
        <v>2.2240634991787058E-4</v>
      </c>
      <c r="AG1497">
        <v>2000</v>
      </c>
      <c r="AH1497">
        <v>10.323</v>
      </c>
      <c r="AI1497">
        <f t="shared" si="214"/>
        <v>4.3089479786471097E-2</v>
      </c>
      <c r="AJ1497">
        <f t="shared" si="215"/>
        <v>2.0334408699130158E-3</v>
      </c>
    </row>
    <row r="1498" spans="1:36" ht="16">
      <c r="A1498" t="s">
        <v>135</v>
      </c>
      <c r="B1498" t="s">
        <v>136</v>
      </c>
      <c r="C1498" t="s">
        <v>13</v>
      </c>
      <c r="D1498" t="s">
        <v>14</v>
      </c>
      <c r="E1498">
        <v>42</v>
      </c>
      <c r="F1498">
        <v>1.091</v>
      </c>
      <c r="G1498">
        <v>2148.3000000000002</v>
      </c>
      <c r="I1498">
        <v>6970.9249932000002</v>
      </c>
      <c r="J1498">
        <v>8.1825281836645729</v>
      </c>
      <c r="K1498" s="13">
        <f t="shared" si="207"/>
        <v>8.7992875532997044</v>
      </c>
      <c r="M1498" t="s">
        <v>151</v>
      </c>
      <c r="N1498" t="s">
        <v>152</v>
      </c>
      <c r="O1498" t="s">
        <v>148</v>
      </c>
      <c r="P1498" t="s">
        <v>150</v>
      </c>
      <c r="Q1498">
        <v>4</v>
      </c>
      <c r="R1498">
        <v>4</v>
      </c>
      <c r="S1498" t="s">
        <v>136</v>
      </c>
      <c r="U1498">
        <v>0.10918845647106516</v>
      </c>
      <c r="V1498" s="14">
        <v>13.3</v>
      </c>
      <c r="W1498" s="15">
        <v>818.19799999999998</v>
      </c>
      <c r="X1498" s="15">
        <v>504.44940000000003</v>
      </c>
      <c r="Y1498" s="15">
        <f t="shared" si="208"/>
        <v>0.61653707293344651</v>
      </c>
      <c r="Z1498" s="12">
        <f t="shared" si="209"/>
        <v>8.1999430700148395</v>
      </c>
      <c r="AA1498">
        <v>7.7617880308097709</v>
      </c>
      <c r="AB1498">
        <f t="shared" si="210"/>
        <v>0.94656608765891403</v>
      </c>
      <c r="AC1498">
        <f t="shared" si="211"/>
        <v>1.056450271183115</v>
      </c>
      <c r="AD1498">
        <f t="shared" si="212"/>
        <v>0.11535217444892254</v>
      </c>
      <c r="AE1498">
        <v>995</v>
      </c>
      <c r="AF1498">
        <f t="shared" si="213"/>
        <v>1.1593183361700757E-4</v>
      </c>
      <c r="AG1498">
        <v>2000</v>
      </c>
      <c r="AH1498">
        <v>10.323</v>
      </c>
      <c r="AI1498">
        <f t="shared" si="214"/>
        <v>2.2460880290033434E-2</v>
      </c>
      <c r="AJ1498">
        <f t="shared" si="215"/>
        <v>1.9763974437224585E-3</v>
      </c>
    </row>
    <row r="1499" spans="1:36" ht="16">
      <c r="A1499" t="s">
        <v>135</v>
      </c>
      <c r="B1499" t="s">
        <v>136</v>
      </c>
      <c r="C1499" t="s">
        <v>13</v>
      </c>
      <c r="D1499" t="s">
        <v>14</v>
      </c>
      <c r="E1499">
        <v>43</v>
      </c>
      <c r="F1499">
        <v>0.152</v>
      </c>
      <c r="G1499">
        <v>2168.6</v>
      </c>
      <c r="I1499">
        <v>1190.8799491999998</v>
      </c>
      <c r="J1499">
        <v>2.3909050201323412</v>
      </c>
      <c r="K1499" s="13">
        <f t="shared" si="207"/>
        <v>2.5834026094910052</v>
      </c>
      <c r="M1499" t="s">
        <v>151</v>
      </c>
      <c r="N1499" t="s">
        <v>152</v>
      </c>
      <c r="O1499" t="s">
        <v>148</v>
      </c>
      <c r="P1499" t="s">
        <v>150</v>
      </c>
      <c r="Q1499">
        <v>4</v>
      </c>
      <c r="R1499">
        <v>4</v>
      </c>
      <c r="S1499" t="s">
        <v>136</v>
      </c>
      <c r="U1499">
        <v>1.5212323907976081E-2</v>
      </c>
      <c r="V1499" s="14">
        <v>13.3</v>
      </c>
      <c r="W1499" s="15">
        <v>818.19799999999998</v>
      </c>
      <c r="X1499" s="15">
        <v>504.44940000000003</v>
      </c>
      <c r="Y1499" s="15">
        <f t="shared" si="208"/>
        <v>0.61653707293344651</v>
      </c>
      <c r="Z1499" s="12">
        <f t="shared" si="209"/>
        <v>8.1999430700148395</v>
      </c>
      <c r="AA1499">
        <v>7.7617880308097709</v>
      </c>
      <c r="AB1499">
        <f t="shared" si="210"/>
        <v>0.94656608765891403</v>
      </c>
      <c r="AC1499">
        <f t="shared" si="211"/>
        <v>1.056450271183115</v>
      </c>
      <c r="AD1499">
        <f t="shared" si="212"/>
        <v>1.6071063717906713E-2</v>
      </c>
      <c r="AE1499">
        <v>995</v>
      </c>
      <c r="AF1499">
        <f t="shared" si="213"/>
        <v>1.6151822832067048E-5</v>
      </c>
      <c r="AG1499">
        <v>2000</v>
      </c>
      <c r="AH1499">
        <v>10.323</v>
      </c>
      <c r="AI1499">
        <f t="shared" si="214"/>
        <v>3.1292885463657942E-3</v>
      </c>
      <c r="AJ1499">
        <f t="shared" si="215"/>
        <v>8.0842121965317074E-5</v>
      </c>
    </row>
    <row r="1500" spans="1:36" ht="16">
      <c r="A1500" t="s">
        <v>135</v>
      </c>
      <c r="B1500" t="s">
        <v>136</v>
      </c>
      <c r="C1500" t="s">
        <v>13</v>
      </c>
      <c r="D1500" t="s">
        <v>14</v>
      </c>
      <c r="E1500">
        <v>44</v>
      </c>
      <c r="F1500">
        <v>0.503</v>
      </c>
      <c r="G1500">
        <v>2191.4</v>
      </c>
      <c r="H1500" t="s">
        <v>35</v>
      </c>
      <c r="I1500">
        <v>6123.5358192000012</v>
      </c>
      <c r="J1500">
        <v>7.3768132415062304</v>
      </c>
      <c r="K1500" s="13">
        <f t="shared" si="207"/>
        <v>7.9380922163093519</v>
      </c>
      <c r="M1500" t="s">
        <v>151</v>
      </c>
      <c r="N1500" t="s">
        <v>152</v>
      </c>
      <c r="O1500" t="s">
        <v>148</v>
      </c>
      <c r="P1500" t="s">
        <v>150</v>
      </c>
      <c r="Q1500">
        <v>4</v>
      </c>
      <c r="R1500">
        <v>4</v>
      </c>
      <c r="S1500" t="s">
        <v>136</v>
      </c>
      <c r="T1500" t="s">
        <v>35</v>
      </c>
      <c r="U1500">
        <v>5.0340782405999804E-2</v>
      </c>
      <c r="V1500" s="14">
        <v>13.3</v>
      </c>
      <c r="W1500" s="15">
        <v>818.19799999999998</v>
      </c>
      <c r="X1500" s="15">
        <v>504.44940000000003</v>
      </c>
      <c r="Y1500" s="15">
        <f t="shared" si="208"/>
        <v>0.61653707293344651</v>
      </c>
      <c r="Z1500" s="12">
        <f t="shared" si="209"/>
        <v>8.1999430700148395</v>
      </c>
      <c r="AA1500">
        <v>7.7617880308097709</v>
      </c>
      <c r="AB1500">
        <f t="shared" si="210"/>
        <v>0.94656608765891403</v>
      </c>
      <c r="AC1500">
        <f t="shared" si="211"/>
        <v>1.056450271183115</v>
      </c>
      <c r="AD1500">
        <f t="shared" si="212"/>
        <v>5.3182533224388678E-2</v>
      </c>
      <c r="AE1500">
        <v>995</v>
      </c>
      <c r="AF1500">
        <f t="shared" si="213"/>
        <v>5.3449782135064E-5</v>
      </c>
      <c r="AG1500">
        <v>2000</v>
      </c>
      <c r="AH1500">
        <v>10.323</v>
      </c>
      <c r="AI1500">
        <f t="shared" si="214"/>
        <v>1.0355474597513126E-2</v>
      </c>
      <c r="AJ1500">
        <f t="shared" si="215"/>
        <v>8.2202712298708159E-4</v>
      </c>
    </row>
    <row r="1501" spans="1:36" ht="16">
      <c r="A1501" t="s">
        <v>135</v>
      </c>
      <c r="B1501" t="s">
        <v>136</v>
      </c>
      <c r="C1501" t="s">
        <v>13</v>
      </c>
      <c r="D1501" t="s">
        <v>14</v>
      </c>
      <c r="E1501">
        <v>45</v>
      </c>
      <c r="F1501">
        <v>0.79100000000000004</v>
      </c>
      <c r="G1501">
        <v>2210.4</v>
      </c>
      <c r="H1501" t="s">
        <v>36</v>
      </c>
      <c r="I1501">
        <v>13931.757837200001</v>
      </c>
      <c r="J1501">
        <v>14.305903727675547</v>
      </c>
      <c r="K1501" s="13">
        <f t="shared" si="207"/>
        <v>15.307266549523165</v>
      </c>
      <c r="M1501" t="s">
        <v>151</v>
      </c>
      <c r="N1501" t="s">
        <v>152</v>
      </c>
      <c r="O1501" t="s">
        <v>148</v>
      </c>
      <c r="P1501" t="s">
        <v>150</v>
      </c>
      <c r="Q1501">
        <v>4</v>
      </c>
      <c r="R1501">
        <v>4</v>
      </c>
      <c r="S1501" t="s">
        <v>136</v>
      </c>
      <c r="T1501" t="s">
        <v>36</v>
      </c>
      <c r="U1501">
        <v>7.9164132968480794E-2</v>
      </c>
      <c r="V1501" s="14">
        <v>13.3</v>
      </c>
      <c r="W1501" s="15">
        <v>818.19799999999998</v>
      </c>
      <c r="X1501" s="15">
        <v>504.44940000000003</v>
      </c>
      <c r="Y1501" s="15">
        <f t="shared" si="208"/>
        <v>0.61653707293344651</v>
      </c>
      <c r="Z1501" s="12">
        <f t="shared" si="209"/>
        <v>8.1999430700148395</v>
      </c>
      <c r="AA1501">
        <v>7.7617880308097709</v>
      </c>
      <c r="AB1501">
        <f t="shared" si="210"/>
        <v>0.94656608765891403</v>
      </c>
      <c r="AC1501">
        <f t="shared" si="211"/>
        <v>1.056450271183115</v>
      </c>
      <c r="AD1501">
        <f t="shared" si="212"/>
        <v>8.3632969742527707E-2</v>
      </c>
      <c r="AE1501">
        <v>995</v>
      </c>
      <c r="AF1501">
        <f t="shared" si="213"/>
        <v>8.4053235922138396E-5</v>
      </c>
      <c r="AG1501">
        <v>2000</v>
      </c>
      <c r="AH1501">
        <v>10.323</v>
      </c>
      <c r="AI1501">
        <f t="shared" si="214"/>
        <v>1.6284652895890418E-2</v>
      </c>
      <c r="AJ1501">
        <f t="shared" si="215"/>
        <v>2.4927352254385895E-3</v>
      </c>
    </row>
    <row r="1502" spans="1:36" ht="16">
      <c r="A1502" t="s">
        <v>135</v>
      </c>
      <c r="B1502" t="s">
        <v>136</v>
      </c>
      <c r="C1502" t="s">
        <v>13</v>
      </c>
      <c r="D1502" t="s">
        <v>14</v>
      </c>
      <c r="E1502">
        <v>46</v>
      </c>
      <c r="F1502">
        <v>4.5350000000000001</v>
      </c>
      <c r="G1502">
        <v>2218.6999999999998</v>
      </c>
      <c r="H1502" t="s">
        <v>37</v>
      </c>
      <c r="I1502">
        <v>8838.158814800001</v>
      </c>
      <c r="J1502">
        <v>9.9093877899379752</v>
      </c>
      <c r="K1502" s="13">
        <f t="shared" si="207"/>
        <v>10.641224262067084</v>
      </c>
      <c r="M1502" t="s">
        <v>151</v>
      </c>
      <c r="N1502" t="s">
        <v>152</v>
      </c>
      <c r="O1502" t="s">
        <v>148</v>
      </c>
      <c r="P1502" t="s">
        <v>150</v>
      </c>
      <c r="Q1502">
        <v>4</v>
      </c>
      <c r="R1502">
        <v>4</v>
      </c>
      <c r="S1502" t="s">
        <v>136</v>
      </c>
      <c r="T1502" t="s">
        <v>37</v>
      </c>
      <c r="U1502">
        <v>0.45386769028073382</v>
      </c>
      <c r="V1502" s="14">
        <v>13.3</v>
      </c>
      <c r="W1502" s="15">
        <v>818.19799999999998</v>
      </c>
      <c r="X1502" s="15">
        <v>504.44940000000003</v>
      </c>
      <c r="Y1502" s="15">
        <f t="shared" si="208"/>
        <v>0.61653707293344651</v>
      </c>
      <c r="Z1502" s="12">
        <f t="shared" si="209"/>
        <v>8.1999430700148395</v>
      </c>
      <c r="AA1502">
        <v>7.7617880308097709</v>
      </c>
      <c r="AB1502">
        <f t="shared" si="210"/>
        <v>0.94656608765891403</v>
      </c>
      <c r="AC1502">
        <f t="shared" si="211"/>
        <v>1.056450271183115</v>
      </c>
      <c r="AD1502">
        <f t="shared" si="212"/>
        <v>0.47948864447833528</v>
      </c>
      <c r="AE1502">
        <v>995</v>
      </c>
      <c r="AF1502">
        <f t="shared" si="213"/>
        <v>4.8189813515410582E-4</v>
      </c>
      <c r="AG1502">
        <v>2000</v>
      </c>
      <c r="AH1502">
        <v>10.323</v>
      </c>
      <c r="AI1502">
        <f t="shared" si="214"/>
        <v>9.336397077479526E-2</v>
      </c>
      <c r="AJ1502">
        <f t="shared" si="215"/>
        <v>9.9350695101167348E-3</v>
      </c>
    </row>
    <row r="1503" spans="1:36" ht="16">
      <c r="A1503" t="s">
        <v>135</v>
      </c>
      <c r="B1503" t="s">
        <v>136</v>
      </c>
      <c r="C1503" t="s">
        <v>13</v>
      </c>
      <c r="D1503" t="s">
        <v>14</v>
      </c>
      <c r="E1503">
        <v>47</v>
      </c>
      <c r="F1503">
        <v>7.7789999999999999</v>
      </c>
      <c r="G1503">
        <v>2227.9</v>
      </c>
      <c r="H1503" t="s">
        <v>38</v>
      </c>
      <c r="I1503">
        <v>5814.4371440000004</v>
      </c>
      <c r="J1503">
        <v>7.0793848681024638</v>
      </c>
      <c r="K1503" s="13">
        <f t="shared" si="207"/>
        <v>7.6198951863019238</v>
      </c>
      <c r="M1503" t="s">
        <v>151</v>
      </c>
      <c r="N1503" t="s">
        <v>152</v>
      </c>
      <c r="O1503" t="s">
        <v>148</v>
      </c>
      <c r="P1503" t="s">
        <v>150</v>
      </c>
      <c r="Q1503">
        <v>4</v>
      </c>
      <c r="R1503">
        <v>4</v>
      </c>
      <c r="S1503" t="s">
        <v>136</v>
      </c>
      <c r="T1503" t="s">
        <v>38</v>
      </c>
      <c r="U1503">
        <v>0.77853070842201266</v>
      </c>
      <c r="V1503" s="14">
        <v>13.3</v>
      </c>
      <c r="W1503" s="15">
        <v>818.19799999999998</v>
      </c>
      <c r="X1503" s="15">
        <v>504.44940000000003</v>
      </c>
      <c r="Y1503" s="15">
        <f t="shared" si="208"/>
        <v>0.61653707293344651</v>
      </c>
      <c r="Z1503" s="12">
        <f t="shared" si="209"/>
        <v>8.1999430700148395</v>
      </c>
      <c r="AA1503">
        <v>7.7617880308097709</v>
      </c>
      <c r="AB1503">
        <f t="shared" si="210"/>
        <v>0.94656608765891403</v>
      </c>
      <c r="AC1503">
        <f t="shared" si="211"/>
        <v>1.056450271183115</v>
      </c>
      <c r="AD1503">
        <f t="shared" si="212"/>
        <v>0.82247897803681791</v>
      </c>
      <c r="AE1503">
        <v>995</v>
      </c>
      <c r="AF1503">
        <f t="shared" si="213"/>
        <v>8.266120382279577E-4</v>
      </c>
      <c r="AG1503">
        <v>2000</v>
      </c>
      <c r="AH1503">
        <v>10.323</v>
      </c>
      <c r="AI1503">
        <f t="shared" si="214"/>
        <v>0.16014957633012838</v>
      </c>
      <c r="AJ1503">
        <f t="shared" si="215"/>
        <v>1.2203229857662378E-2</v>
      </c>
    </row>
    <row r="1504" spans="1:36" ht="16">
      <c r="A1504" t="s">
        <v>135</v>
      </c>
      <c r="B1504" t="s">
        <v>136</v>
      </c>
      <c r="C1504" t="s">
        <v>13</v>
      </c>
      <c r="D1504" t="s">
        <v>14</v>
      </c>
      <c r="E1504">
        <v>48</v>
      </c>
      <c r="F1504">
        <v>0.54200000000000004</v>
      </c>
      <c r="G1504">
        <v>2244.1999999999998</v>
      </c>
      <c r="H1504" t="s">
        <v>39</v>
      </c>
      <c r="I1504">
        <v>2245.7691887999999</v>
      </c>
      <c r="J1504">
        <v>3.5017919425219879</v>
      </c>
      <c r="K1504" s="13">
        <f t="shared" si="207"/>
        <v>3.7802658487224972</v>
      </c>
      <c r="M1504" t="s">
        <v>151</v>
      </c>
      <c r="N1504" t="s">
        <v>152</v>
      </c>
      <c r="O1504" t="s">
        <v>148</v>
      </c>
      <c r="P1504" t="s">
        <v>150</v>
      </c>
      <c r="Q1504">
        <v>4</v>
      </c>
      <c r="R1504">
        <v>4</v>
      </c>
      <c r="S1504" t="s">
        <v>136</v>
      </c>
      <c r="T1504" t="s">
        <v>39</v>
      </c>
      <c r="U1504">
        <v>5.424394446133577E-2</v>
      </c>
      <c r="V1504" s="14">
        <v>13.3</v>
      </c>
      <c r="W1504" s="15">
        <v>818.19799999999998</v>
      </c>
      <c r="X1504" s="15">
        <v>504.44940000000003</v>
      </c>
      <c r="Y1504" s="15">
        <f t="shared" si="208"/>
        <v>0.61653707293344651</v>
      </c>
      <c r="Z1504" s="12">
        <f t="shared" si="209"/>
        <v>8.1999430700148395</v>
      </c>
      <c r="AA1504">
        <v>7.7617880308097709</v>
      </c>
      <c r="AB1504">
        <f t="shared" si="210"/>
        <v>0.94656608765891403</v>
      </c>
      <c r="AC1504">
        <f t="shared" si="211"/>
        <v>1.056450271183115</v>
      </c>
      <c r="AD1504">
        <f t="shared" si="212"/>
        <v>5.7306029836220004E-2</v>
      </c>
      <c r="AE1504">
        <v>995</v>
      </c>
      <c r="AF1504">
        <f t="shared" si="213"/>
        <v>5.7593999835396986E-5</v>
      </c>
      <c r="AG1504">
        <v>2000</v>
      </c>
      <c r="AH1504">
        <v>10.323</v>
      </c>
      <c r="AI1504">
        <f t="shared" si="214"/>
        <v>1.1158384158751717E-2</v>
      </c>
      <c r="AJ1504">
        <f t="shared" si="215"/>
        <v>4.2181658562255228E-4</v>
      </c>
    </row>
    <row r="1505" spans="1:36" ht="16">
      <c r="A1505" t="s">
        <v>135</v>
      </c>
      <c r="B1505" t="s">
        <v>136</v>
      </c>
      <c r="C1505" t="s">
        <v>13</v>
      </c>
      <c r="D1505" t="s">
        <v>14</v>
      </c>
      <c r="E1505">
        <v>49</v>
      </c>
      <c r="F1505">
        <v>2.2589999999999999</v>
      </c>
      <c r="G1505">
        <v>2256.1999999999998</v>
      </c>
      <c r="H1505" t="s">
        <v>40</v>
      </c>
      <c r="I1505">
        <v>2247.7805103999999</v>
      </c>
      <c r="J1505">
        <v>3.5038858816297154</v>
      </c>
      <c r="K1505" s="13">
        <f t="shared" si="207"/>
        <v>3.7825197775927561</v>
      </c>
      <c r="M1505" t="s">
        <v>151</v>
      </c>
      <c r="N1505" t="s">
        <v>152</v>
      </c>
      <c r="O1505" t="s">
        <v>148</v>
      </c>
      <c r="P1505" t="s">
        <v>150</v>
      </c>
      <c r="Q1505">
        <v>4</v>
      </c>
      <c r="R1505">
        <v>4</v>
      </c>
      <c r="S1505" t="s">
        <v>136</v>
      </c>
      <c r="T1505" t="s">
        <v>40</v>
      </c>
      <c r="U1505">
        <v>0.2260831559744603</v>
      </c>
      <c r="V1505" s="14">
        <v>13.3</v>
      </c>
      <c r="W1505" s="15">
        <v>818.19799999999998</v>
      </c>
      <c r="X1505" s="15">
        <v>504.44940000000003</v>
      </c>
      <c r="Y1505" s="15">
        <f t="shared" si="208"/>
        <v>0.61653707293344651</v>
      </c>
      <c r="Z1505" s="12">
        <f t="shared" si="209"/>
        <v>8.1999430700148395</v>
      </c>
      <c r="AA1505">
        <v>7.7617880308097709</v>
      </c>
      <c r="AB1505">
        <f t="shared" si="210"/>
        <v>0.94656608765891403</v>
      </c>
      <c r="AC1505">
        <f t="shared" si="211"/>
        <v>1.056450271183115</v>
      </c>
      <c r="AD1505">
        <f t="shared" si="212"/>
        <v>0.23884561143915306</v>
      </c>
      <c r="AE1505">
        <v>995</v>
      </c>
      <c r="AF1505">
        <f t="shared" si="213"/>
        <v>2.4004584064236489E-4</v>
      </c>
      <c r="AG1505">
        <v>2000</v>
      </c>
      <c r="AH1505">
        <v>10.323</v>
      </c>
      <c r="AI1505">
        <f t="shared" si="214"/>
        <v>4.6506992277896904E-2</v>
      </c>
      <c r="AJ1505">
        <f t="shared" si="215"/>
        <v>1.7591361808749863E-3</v>
      </c>
    </row>
    <row r="1506" spans="1:36" ht="16">
      <c r="A1506" t="s">
        <v>135</v>
      </c>
      <c r="B1506" t="s">
        <v>136</v>
      </c>
      <c r="C1506" t="s">
        <v>13</v>
      </c>
      <c r="D1506" t="s">
        <v>14</v>
      </c>
      <c r="E1506">
        <v>50</v>
      </c>
      <c r="F1506">
        <v>1.0720000000000001</v>
      </c>
      <c r="G1506">
        <v>2266.1999999999998</v>
      </c>
      <c r="I1506">
        <v>3824.8140192000001</v>
      </c>
      <c r="J1506">
        <v>5.1181966126941205</v>
      </c>
      <c r="K1506" s="13">
        <f t="shared" si="207"/>
        <v>5.5178621412466917</v>
      </c>
      <c r="M1506" t="s">
        <v>151</v>
      </c>
      <c r="N1506" t="s">
        <v>152</v>
      </c>
      <c r="O1506" t="s">
        <v>148</v>
      </c>
      <c r="P1506" t="s">
        <v>150</v>
      </c>
      <c r="Q1506">
        <v>4</v>
      </c>
      <c r="R1506">
        <v>4</v>
      </c>
      <c r="S1506" t="s">
        <v>136</v>
      </c>
      <c r="U1506">
        <v>0.10728691598256816</v>
      </c>
      <c r="V1506" s="14">
        <v>13.3</v>
      </c>
      <c r="W1506" s="15">
        <v>818.19799999999998</v>
      </c>
      <c r="X1506" s="15">
        <v>504.44940000000003</v>
      </c>
      <c r="Y1506" s="15">
        <f t="shared" si="208"/>
        <v>0.61653707293344651</v>
      </c>
      <c r="Z1506" s="12">
        <f t="shared" si="209"/>
        <v>8.1999430700148395</v>
      </c>
      <c r="AA1506">
        <v>7.7617880308097709</v>
      </c>
      <c r="AB1506">
        <f t="shared" si="210"/>
        <v>0.94656608765891403</v>
      </c>
      <c r="AC1506">
        <f t="shared" si="211"/>
        <v>1.056450271183115</v>
      </c>
      <c r="AD1506">
        <f t="shared" si="212"/>
        <v>0.11334329148418421</v>
      </c>
      <c r="AE1506">
        <v>995</v>
      </c>
      <c r="AF1506">
        <f t="shared" si="213"/>
        <v>1.139128557629992E-4</v>
      </c>
      <c r="AG1506">
        <v>2000</v>
      </c>
      <c r="AH1506">
        <v>10.323</v>
      </c>
      <c r="AI1506">
        <f t="shared" si="214"/>
        <v>2.206971922173771E-2</v>
      </c>
      <c r="AJ1506">
        <f t="shared" si="215"/>
        <v>1.217776681615709E-3</v>
      </c>
    </row>
    <row r="1507" spans="1:36" ht="16">
      <c r="A1507" t="s">
        <v>135</v>
      </c>
      <c r="B1507" t="s">
        <v>136</v>
      </c>
      <c r="C1507" t="s">
        <v>13</v>
      </c>
      <c r="D1507" t="s">
        <v>14</v>
      </c>
      <c r="E1507">
        <v>51</v>
      </c>
      <c r="F1507">
        <v>2.282</v>
      </c>
      <c r="G1507">
        <v>2282.6999999999998</v>
      </c>
      <c r="H1507" t="s">
        <v>51</v>
      </c>
      <c r="I1507">
        <v>338.81464440000002</v>
      </c>
      <c r="J1507">
        <v>1.4747602108079749</v>
      </c>
      <c r="K1507" s="13">
        <f t="shared" si="207"/>
        <v>1.5947018302724447</v>
      </c>
      <c r="M1507" t="s">
        <v>151</v>
      </c>
      <c r="N1507" t="s">
        <v>152</v>
      </c>
      <c r="O1507" t="s">
        <v>148</v>
      </c>
      <c r="P1507" t="s">
        <v>150</v>
      </c>
      <c r="Q1507">
        <v>4</v>
      </c>
      <c r="R1507">
        <v>4</v>
      </c>
      <c r="S1507" t="s">
        <v>136</v>
      </c>
      <c r="T1507" t="s">
        <v>51</v>
      </c>
      <c r="U1507">
        <v>0.22838502077632514</v>
      </c>
      <c r="V1507" s="14">
        <v>13.3</v>
      </c>
      <c r="W1507" s="15">
        <v>818.19799999999998</v>
      </c>
      <c r="X1507" s="15">
        <v>504.44940000000003</v>
      </c>
      <c r="Y1507" s="15">
        <f t="shared" si="208"/>
        <v>0.61653707293344651</v>
      </c>
      <c r="Z1507" s="12">
        <f t="shared" si="209"/>
        <v>8.1999430700148395</v>
      </c>
      <c r="AA1507">
        <v>7.7617880308097709</v>
      </c>
      <c r="AB1507">
        <f t="shared" si="210"/>
        <v>0.94656608765891403</v>
      </c>
      <c r="AC1507">
        <f t="shared" si="211"/>
        <v>1.056450271183115</v>
      </c>
      <c r="AD1507">
        <f t="shared" si="212"/>
        <v>0.24127741713331002</v>
      </c>
      <c r="AE1507">
        <v>995</v>
      </c>
      <c r="AF1507">
        <f t="shared" si="213"/>
        <v>2.4248986646563823E-4</v>
      </c>
      <c r="AG1507">
        <v>2000</v>
      </c>
      <c r="AH1507">
        <v>10.323</v>
      </c>
      <c r="AI1507">
        <f t="shared" si="214"/>
        <v>4.6980503044781206E-2</v>
      </c>
      <c r="AJ1507">
        <f t="shared" si="215"/>
        <v>7.4919894192632748E-4</v>
      </c>
    </row>
    <row r="1508" spans="1:36" ht="16">
      <c r="A1508" t="s">
        <v>135</v>
      </c>
      <c r="B1508" t="s">
        <v>136</v>
      </c>
      <c r="C1508" t="s">
        <v>13</v>
      </c>
      <c r="D1508" t="s">
        <v>14</v>
      </c>
      <c r="E1508">
        <v>52</v>
      </c>
      <c r="F1508">
        <v>2.7429999999999999</v>
      </c>
      <c r="G1508">
        <v>2322.8000000000002</v>
      </c>
      <c r="I1508">
        <v>10595.898438</v>
      </c>
      <c r="J1508">
        <v>11.476663179281863</v>
      </c>
      <c r="K1508" s="13">
        <f t="shared" si="207"/>
        <v>12.308433612997323</v>
      </c>
      <c r="M1508" t="s">
        <v>151</v>
      </c>
      <c r="N1508" t="s">
        <v>152</v>
      </c>
      <c r="O1508" t="s">
        <v>148</v>
      </c>
      <c r="P1508" t="s">
        <v>150</v>
      </c>
      <c r="Q1508">
        <v>4</v>
      </c>
      <c r="R1508">
        <v>4</v>
      </c>
      <c r="S1508" t="s">
        <v>136</v>
      </c>
      <c r="U1508">
        <v>0.27452239789196309</v>
      </c>
      <c r="V1508" s="14">
        <v>13.3</v>
      </c>
      <c r="W1508" s="15">
        <v>818.19799999999998</v>
      </c>
      <c r="X1508" s="15">
        <v>504.44940000000003</v>
      </c>
      <c r="Y1508" s="15">
        <f t="shared" si="208"/>
        <v>0.61653707293344651</v>
      </c>
      <c r="Z1508" s="12">
        <f t="shared" si="209"/>
        <v>8.1999430700148395</v>
      </c>
      <c r="AA1508">
        <v>7.7617880308097709</v>
      </c>
      <c r="AB1508">
        <f t="shared" si="210"/>
        <v>0.94656608765891403</v>
      </c>
      <c r="AC1508">
        <f t="shared" si="211"/>
        <v>1.056450271183115</v>
      </c>
      <c r="AD1508">
        <f t="shared" si="212"/>
        <v>0.29001926169880338</v>
      </c>
      <c r="AE1508">
        <v>995</v>
      </c>
      <c r="AF1508">
        <f t="shared" si="213"/>
        <v>2.9147664492342048E-4</v>
      </c>
      <c r="AG1508">
        <v>2000</v>
      </c>
      <c r="AH1508">
        <v>10.323</v>
      </c>
      <c r="AI1508">
        <f t="shared" si="214"/>
        <v>5.6471305807114298E-2</v>
      </c>
      <c r="AJ1508">
        <f t="shared" si="215"/>
        <v>6.9507331856613654E-3</v>
      </c>
    </row>
    <row r="1509" spans="1:36" ht="16">
      <c r="A1509" t="s">
        <v>135</v>
      </c>
      <c r="B1509" t="s">
        <v>136</v>
      </c>
      <c r="C1509" t="s">
        <v>13</v>
      </c>
      <c r="D1509" t="s">
        <v>14</v>
      </c>
      <c r="E1509">
        <v>53</v>
      </c>
      <c r="F1509">
        <v>0.186</v>
      </c>
      <c r="G1509">
        <v>2344.6</v>
      </c>
      <c r="I1509">
        <v>1998.3900664</v>
      </c>
      <c r="J1509">
        <v>3.2435566202231154</v>
      </c>
      <c r="K1509" s="13">
        <f t="shared" si="207"/>
        <v>3.5022401213129397</v>
      </c>
      <c r="M1509" t="s">
        <v>151</v>
      </c>
      <c r="N1509" t="s">
        <v>152</v>
      </c>
      <c r="O1509" t="s">
        <v>148</v>
      </c>
      <c r="P1509" t="s">
        <v>150</v>
      </c>
      <c r="Q1509">
        <v>4</v>
      </c>
      <c r="R1509">
        <v>4</v>
      </c>
      <c r="S1509" t="s">
        <v>136</v>
      </c>
      <c r="U1509">
        <v>1.861508057160231E-2</v>
      </c>
      <c r="V1509" s="14">
        <v>13.3</v>
      </c>
      <c r="W1509" s="15">
        <v>818.19799999999998</v>
      </c>
      <c r="X1509" s="15">
        <v>504.44940000000003</v>
      </c>
      <c r="Y1509" s="15">
        <f t="shared" si="208"/>
        <v>0.61653707293344651</v>
      </c>
      <c r="Z1509" s="12">
        <f t="shared" si="209"/>
        <v>8.1999430700148395</v>
      </c>
      <c r="AA1509">
        <v>7.7617880308097709</v>
      </c>
      <c r="AB1509">
        <f t="shared" si="210"/>
        <v>0.94656608765891403</v>
      </c>
      <c r="AC1509">
        <f t="shared" si="211"/>
        <v>1.056450271183115</v>
      </c>
      <c r="AD1509">
        <f t="shared" si="212"/>
        <v>1.9665906917964795E-2</v>
      </c>
      <c r="AE1509">
        <v>995</v>
      </c>
      <c r="AF1509">
        <f t="shared" si="213"/>
        <v>1.9764730570818891E-5</v>
      </c>
      <c r="AG1509">
        <v>2000</v>
      </c>
      <c r="AH1509">
        <v>10.323</v>
      </c>
      <c r="AI1509">
        <f t="shared" si="214"/>
        <v>3.8292609843686696E-3</v>
      </c>
      <c r="AJ1509">
        <f t="shared" si="215"/>
        <v>1.3410991454434237E-4</v>
      </c>
    </row>
    <row r="1510" spans="1:36" ht="16">
      <c r="A1510" t="s">
        <v>135</v>
      </c>
      <c r="B1510" t="s">
        <v>136</v>
      </c>
      <c r="C1510" t="s">
        <v>13</v>
      </c>
      <c r="D1510" t="s">
        <v>14</v>
      </c>
      <c r="E1510">
        <v>54</v>
      </c>
      <c r="F1510">
        <v>0.151</v>
      </c>
      <c r="G1510">
        <v>2367.6</v>
      </c>
      <c r="I1510">
        <v>2218.3543764000001</v>
      </c>
      <c r="J1510">
        <v>3.4732419693644117</v>
      </c>
      <c r="K1510" s="13">
        <f t="shared" si="207"/>
        <v>3.7495337068042192</v>
      </c>
      <c r="M1510" t="s">
        <v>151</v>
      </c>
      <c r="N1510" t="s">
        <v>152</v>
      </c>
      <c r="O1510" t="s">
        <v>148</v>
      </c>
      <c r="P1510" t="s">
        <v>150</v>
      </c>
      <c r="Q1510">
        <v>4</v>
      </c>
      <c r="R1510">
        <v>4</v>
      </c>
      <c r="S1510" t="s">
        <v>136</v>
      </c>
      <c r="U1510">
        <v>1.5112242829634132E-2</v>
      </c>
      <c r="V1510" s="14">
        <v>13.3</v>
      </c>
      <c r="W1510" s="15">
        <v>818.19799999999998</v>
      </c>
      <c r="X1510" s="15">
        <v>504.44940000000003</v>
      </c>
      <c r="Y1510" s="15">
        <f t="shared" si="208"/>
        <v>0.61653707293344651</v>
      </c>
      <c r="Z1510" s="12">
        <f t="shared" si="209"/>
        <v>8.1999430700148395</v>
      </c>
      <c r="AA1510">
        <v>7.7617880308097709</v>
      </c>
      <c r="AB1510">
        <f t="shared" si="210"/>
        <v>0.94656608765891403</v>
      </c>
      <c r="AC1510">
        <f t="shared" si="211"/>
        <v>1.056450271183115</v>
      </c>
      <c r="AD1510">
        <f t="shared" si="212"/>
        <v>1.5965333035552063E-2</v>
      </c>
      <c r="AE1510">
        <v>995</v>
      </c>
      <c r="AF1510">
        <f t="shared" si="213"/>
        <v>1.6045560839750817E-5</v>
      </c>
      <c r="AG1510">
        <v>2000</v>
      </c>
      <c r="AH1510">
        <v>10.323</v>
      </c>
      <c r="AI1510">
        <f t="shared" si="214"/>
        <v>3.108701121718651E-3</v>
      </c>
      <c r="AJ1510">
        <f t="shared" si="215"/>
        <v>1.1656179640264168E-4</v>
      </c>
    </row>
    <row r="1511" spans="1:36" ht="16">
      <c r="A1511" t="s">
        <v>135</v>
      </c>
      <c r="B1511" t="s">
        <v>136</v>
      </c>
      <c r="C1511" t="s">
        <v>13</v>
      </c>
      <c r="D1511" t="s">
        <v>14</v>
      </c>
      <c r="E1511">
        <v>55</v>
      </c>
      <c r="F1511">
        <v>9.2999999999999999E-2</v>
      </c>
      <c r="G1511">
        <v>2392.4</v>
      </c>
      <c r="I1511">
        <v>13890.601552799999</v>
      </c>
      <c r="J1511">
        <v>14.27210014710553</v>
      </c>
      <c r="K1511" s="13">
        <f t="shared" si="207"/>
        <v>15.271518505054546</v>
      </c>
      <c r="M1511" t="s">
        <v>151</v>
      </c>
      <c r="N1511" t="s">
        <v>152</v>
      </c>
      <c r="O1511" t="s">
        <v>148</v>
      </c>
      <c r="P1511" t="s">
        <v>150</v>
      </c>
      <c r="Q1511">
        <v>4</v>
      </c>
      <c r="R1511">
        <v>4</v>
      </c>
      <c r="S1511" t="s">
        <v>136</v>
      </c>
      <c r="U1511">
        <v>9.3075402858011549E-3</v>
      </c>
      <c r="V1511" s="14">
        <v>13.3</v>
      </c>
      <c r="W1511" s="15">
        <v>818.19799999999998</v>
      </c>
      <c r="X1511" s="15">
        <v>504.44940000000003</v>
      </c>
      <c r="Y1511" s="15">
        <f t="shared" si="208"/>
        <v>0.61653707293344651</v>
      </c>
      <c r="Z1511" s="12">
        <f t="shared" si="209"/>
        <v>8.1999430700148395</v>
      </c>
      <c r="AA1511">
        <v>7.7617880308097709</v>
      </c>
      <c r="AB1511">
        <f t="shared" si="210"/>
        <v>0.94656608765891403</v>
      </c>
      <c r="AC1511">
        <f t="shared" si="211"/>
        <v>1.056450271183115</v>
      </c>
      <c r="AD1511">
        <f t="shared" si="212"/>
        <v>9.8329534589823974E-3</v>
      </c>
      <c r="AE1511">
        <v>995</v>
      </c>
      <c r="AF1511">
        <f t="shared" si="213"/>
        <v>9.8823652854094453E-6</v>
      </c>
      <c r="AG1511">
        <v>2000</v>
      </c>
      <c r="AH1511">
        <v>10.323</v>
      </c>
      <c r="AI1511">
        <f t="shared" si="214"/>
        <v>1.9146304921843348E-3</v>
      </c>
      <c r="AJ1511">
        <f t="shared" si="215"/>
        <v>2.9239314991734764E-4</v>
      </c>
    </row>
    <row r="1512" spans="1:36" ht="16">
      <c r="A1512" t="s">
        <v>135</v>
      </c>
      <c r="B1512" t="s">
        <v>136</v>
      </c>
      <c r="C1512" t="s">
        <v>13</v>
      </c>
      <c r="D1512" t="s">
        <v>14</v>
      </c>
      <c r="E1512">
        <v>56</v>
      </c>
      <c r="F1512">
        <v>3.3000000000000002E-2</v>
      </c>
      <c r="G1512">
        <v>2398.6999999999998</v>
      </c>
      <c r="I1512">
        <v>14759.6690504</v>
      </c>
      <c r="J1512">
        <v>14.980288494592953</v>
      </c>
      <c r="K1512" s="13">
        <f t="shared" si="207"/>
        <v>16.020031245108797</v>
      </c>
      <c r="M1512" t="s">
        <v>151</v>
      </c>
      <c r="N1512" t="s">
        <v>152</v>
      </c>
      <c r="O1512" t="s">
        <v>148</v>
      </c>
      <c r="P1512" t="s">
        <v>150</v>
      </c>
      <c r="Q1512">
        <v>4</v>
      </c>
      <c r="R1512">
        <v>4</v>
      </c>
      <c r="S1512" t="s">
        <v>136</v>
      </c>
      <c r="U1512">
        <v>3.3026755852842808E-3</v>
      </c>
      <c r="V1512" s="14">
        <v>13.3</v>
      </c>
      <c r="W1512" s="15">
        <v>818.19799999999998</v>
      </c>
      <c r="X1512" s="15">
        <v>504.44940000000003</v>
      </c>
      <c r="Y1512" s="15">
        <f t="shared" si="208"/>
        <v>0.61653707293344651</v>
      </c>
      <c r="Z1512" s="12">
        <f t="shared" si="209"/>
        <v>8.1999430700148395</v>
      </c>
      <c r="AA1512">
        <v>7.7617880308097709</v>
      </c>
      <c r="AB1512">
        <f t="shared" si="210"/>
        <v>0.94656608765891403</v>
      </c>
      <c r="AC1512">
        <f t="shared" si="211"/>
        <v>1.056450271183115</v>
      </c>
      <c r="AD1512">
        <f t="shared" si="212"/>
        <v>3.4891125177034313E-3</v>
      </c>
      <c r="AE1512">
        <v>995</v>
      </c>
      <c r="AF1512">
        <f t="shared" si="213"/>
        <v>3.5066457464356093E-6</v>
      </c>
      <c r="AG1512">
        <v>2000</v>
      </c>
      <c r="AH1512">
        <v>10.323</v>
      </c>
      <c r="AI1512">
        <f t="shared" si="214"/>
        <v>6.7938501335573168E-4</v>
      </c>
      <c r="AJ1512">
        <f t="shared" si="215"/>
        <v>1.0883769141417478E-4</v>
      </c>
    </row>
    <row r="1513" spans="1:36" ht="16">
      <c r="A1513" t="s">
        <v>135</v>
      </c>
      <c r="B1513" t="s">
        <v>136</v>
      </c>
      <c r="C1513" t="s">
        <v>13</v>
      </c>
      <c r="D1513" t="s">
        <v>14</v>
      </c>
      <c r="E1513">
        <v>57</v>
      </c>
      <c r="F1513">
        <v>5.0019999999999998</v>
      </c>
      <c r="G1513">
        <v>2416.9</v>
      </c>
      <c r="H1513" t="s">
        <v>42</v>
      </c>
      <c r="I1513">
        <v>2594.9551539999998</v>
      </c>
      <c r="J1513">
        <v>3.8639646281688678</v>
      </c>
      <c r="K1513" s="13">
        <f t="shared" si="207"/>
        <v>4.1699950969378392</v>
      </c>
      <c r="M1513" t="s">
        <v>151</v>
      </c>
      <c r="N1513" t="s">
        <v>152</v>
      </c>
      <c r="O1513" t="s">
        <v>148</v>
      </c>
      <c r="P1513" t="s">
        <v>150</v>
      </c>
      <c r="Q1513">
        <v>4</v>
      </c>
      <c r="R1513">
        <v>4</v>
      </c>
      <c r="S1513" t="s">
        <v>136</v>
      </c>
      <c r="T1513" t="s">
        <v>42</v>
      </c>
      <c r="U1513">
        <v>0.50060555386642347</v>
      </c>
      <c r="V1513" s="14">
        <v>13.3</v>
      </c>
      <c r="W1513" s="15">
        <v>818.19799999999998</v>
      </c>
      <c r="X1513" s="15">
        <v>504.44940000000003</v>
      </c>
      <c r="Y1513" s="15">
        <f t="shared" si="208"/>
        <v>0.61653707293344651</v>
      </c>
      <c r="Z1513" s="12">
        <f t="shared" si="209"/>
        <v>8.1999430700148395</v>
      </c>
      <c r="AA1513">
        <v>7.7617880308097709</v>
      </c>
      <c r="AB1513">
        <f t="shared" si="210"/>
        <v>0.94656608765891403</v>
      </c>
      <c r="AC1513">
        <f t="shared" si="211"/>
        <v>1.056450271183115</v>
      </c>
      <c r="AD1513">
        <f t="shared" si="212"/>
        <v>0.52886487313795649</v>
      </c>
      <c r="AE1513">
        <v>995</v>
      </c>
      <c r="AF1513">
        <f t="shared" si="213"/>
        <v>5.3152248556578537E-4</v>
      </c>
      <c r="AG1513">
        <v>2000</v>
      </c>
      <c r="AH1513">
        <v>10.323</v>
      </c>
      <c r="AI1513">
        <f t="shared" si="214"/>
        <v>0.10297829808501122</v>
      </c>
      <c r="AJ1513">
        <f t="shared" si="215"/>
        <v>4.2941899810550006E-3</v>
      </c>
    </row>
    <row r="1514" spans="1:36" ht="16">
      <c r="A1514" t="s">
        <v>135</v>
      </c>
      <c r="B1514" t="s">
        <v>136</v>
      </c>
      <c r="C1514" t="s">
        <v>13</v>
      </c>
      <c r="D1514" t="s">
        <v>14</v>
      </c>
      <c r="E1514">
        <v>58</v>
      </c>
      <c r="F1514">
        <v>77.555000000000007</v>
      </c>
      <c r="G1514">
        <v>2435.1</v>
      </c>
      <c r="H1514" t="s">
        <v>43</v>
      </c>
      <c r="I1514">
        <v>-43.5869152</v>
      </c>
      <c r="J1514">
        <v>1.0579854979152372</v>
      </c>
      <c r="K1514" s="13">
        <f t="shared" si="207"/>
        <v>1.1444247295088537</v>
      </c>
      <c r="M1514" t="s">
        <v>151</v>
      </c>
      <c r="N1514" t="s">
        <v>152</v>
      </c>
      <c r="O1514" t="s">
        <v>148</v>
      </c>
      <c r="P1514" t="s">
        <v>150</v>
      </c>
      <c r="Q1514">
        <v>4</v>
      </c>
      <c r="R1514">
        <v>4</v>
      </c>
      <c r="S1514" t="s">
        <v>136</v>
      </c>
      <c r="T1514" t="s">
        <v>43</v>
      </c>
      <c r="U1514">
        <v>7.7617880308097709</v>
      </c>
      <c r="V1514" s="14">
        <v>13.3</v>
      </c>
      <c r="W1514" s="15">
        <v>818.19799999999998</v>
      </c>
      <c r="X1514" s="15">
        <v>504.44940000000003</v>
      </c>
      <c r="Y1514" s="15">
        <f t="shared" si="208"/>
        <v>0.61653707293344651</v>
      </c>
      <c r="Z1514" s="12">
        <f t="shared" si="209"/>
        <v>8.1999430700148395</v>
      </c>
      <c r="AA1514">
        <v>7.7617880308097709</v>
      </c>
      <c r="AB1514">
        <f t="shared" si="210"/>
        <v>0.94656608765891403</v>
      </c>
      <c r="AC1514">
        <f t="shared" si="211"/>
        <v>1.056450271183115</v>
      </c>
      <c r="AD1514">
        <f t="shared" si="212"/>
        <v>8.1999430700148377</v>
      </c>
      <c r="AE1514">
        <v>995</v>
      </c>
      <c r="AF1514">
        <f t="shared" si="213"/>
        <v>8.2411488140852647E-3</v>
      </c>
      <c r="AG1514">
        <v>2000</v>
      </c>
      <c r="AH1514">
        <v>10.323</v>
      </c>
      <c r="AI1514">
        <f t="shared" si="214"/>
        <v>1.5966577185092055</v>
      </c>
      <c r="AJ1514">
        <f t="shared" si="215"/>
        <v>1.8272545776231209E-2</v>
      </c>
    </row>
    <row r="1515" spans="1:36" ht="16">
      <c r="A1515" t="s">
        <v>135</v>
      </c>
      <c r="B1515" t="s">
        <v>136</v>
      </c>
      <c r="C1515" t="s">
        <v>13</v>
      </c>
      <c r="D1515" t="s">
        <v>14</v>
      </c>
      <c r="E1515">
        <v>59</v>
      </c>
      <c r="F1515">
        <v>0.20100000000000001</v>
      </c>
      <c r="G1515">
        <v>2475.4</v>
      </c>
      <c r="I1515">
        <v>193.77590240000001</v>
      </c>
      <c r="J1515">
        <v>1.3170982610184407</v>
      </c>
      <c r="K1515" s="13">
        <f t="shared" si="207"/>
        <v>1.4244026803536223</v>
      </c>
      <c r="M1515" t="s">
        <v>151</v>
      </c>
      <c r="N1515" t="s">
        <v>152</v>
      </c>
      <c r="O1515" t="s">
        <v>148</v>
      </c>
      <c r="P1515" t="s">
        <v>150</v>
      </c>
      <c r="Q1515">
        <v>4</v>
      </c>
      <c r="R1515">
        <v>4</v>
      </c>
      <c r="S1515" t="s">
        <v>136</v>
      </c>
      <c r="U1515">
        <v>2.011629674673153E-2</v>
      </c>
      <c r="V1515" s="14">
        <v>13.3</v>
      </c>
      <c r="W1515" s="15">
        <v>818.19799999999998</v>
      </c>
      <c r="X1515" s="15">
        <v>504.44940000000003</v>
      </c>
      <c r="Y1515" s="15">
        <f t="shared" si="208"/>
        <v>0.61653707293344651</v>
      </c>
      <c r="Z1515" s="12">
        <f t="shared" si="209"/>
        <v>8.1999430700148395</v>
      </c>
      <c r="AA1515">
        <v>7.7617880308097709</v>
      </c>
      <c r="AB1515">
        <f t="shared" si="210"/>
        <v>0.94656608765891403</v>
      </c>
      <c r="AC1515">
        <f t="shared" si="211"/>
        <v>1.056450271183115</v>
      </c>
      <c r="AD1515">
        <f t="shared" si="212"/>
        <v>2.1251867153284539E-2</v>
      </c>
      <c r="AE1515">
        <v>995</v>
      </c>
      <c r="AF1515">
        <f t="shared" si="213"/>
        <v>2.1358660455562349E-5</v>
      </c>
      <c r="AG1515">
        <v>2000</v>
      </c>
      <c r="AH1515">
        <v>10.323</v>
      </c>
      <c r="AI1515">
        <f t="shared" si="214"/>
        <v>4.1380723540758212E-3</v>
      </c>
      <c r="AJ1515">
        <f t="shared" si="215"/>
        <v>5.8942813526428235E-5</v>
      </c>
    </row>
    <row r="1516" spans="1:36" ht="16">
      <c r="A1516" t="s">
        <v>135</v>
      </c>
      <c r="B1516" t="s">
        <v>136</v>
      </c>
      <c r="C1516" t="s">
        <v>13</v>
      </c>
      <c r="D1516" t="s">
        <v>14</v>
      </c>
      <c r="E1516">
        <v>60</v>
      </c>
      <c r="F1516">
        <v>1.0669999999999999</v>
      </c>
      <c r="G1516">
        <v>2504.9</v>
      </c>
      <c r="H1516" t="s">
        <v>44</v>
      </c>
      <c r="I1516">
        <v>5144.6824048000008</v>
      </c>
      <c r="J1516">
        <v>6.4283177440046009</v>
      </c>
      <c r="K1516" s="13">
        <f t="shared" si="207"/>
        <v>6.9228225935550904</v>
      </c>
      <c r="M1516" t="s">
        <v>151</v>
      </c>
      <c r="N1516" t="s">
        <v>152</v>
      </c>
      <c r="O1516" t="s">
        <v>148</v>
      </c>
      <c r="P1516" t="s">
        <v>150</v>
      </c>
      <c r="Q1516">
        <v>4</v>
      </c>
      <c r="R1516">
        <v>4</v>
      </c>
      <c r="S1516" t="s">
        <v>136</v>
      </c>
      <c r="T1516" t="s">
        <v>44</v>
      </c>
      <c r="U1516">
        <v>0.10678651059085841</v>
      </c>
      <c r="V1516" s="14">
        <v>13.3</v>
      </c>
      <c r="W1516" s="15">
        <v>818.19799999999998</v>
      </c>
      <c r="X1516" s="15">
        <v>504.44940000000003</v>
      </c>
      <c r="Y1516" s="15">
        <f t="shared" si="208"/>
        <v>0.61653707293344651</v>
      </c>
      <c r="Z1516" s="12">
        <f t="shared" si="209"/>
        <v>8.1999430700148395</v>
      </c>
      <c r="AA1516">
        <v>7.7617880308097709</v>
      </c>
      <c r="AB1516">
        <f t="shared" si="210"/>
        <v>0.94656608765891403</v>
      </c>
      <c r="AC1516">
        <f t="shared" si="211"/>
        <v>1.056450271183115</v>
      </c>
      <c r="AD1516">
        <f t="shared" si="212"/>
        <v>0.11281463807241093</v>
      </c>
      <c r="AE1516">
        <v>995</v>
      </c>
      <c r="AF1516">
        <f t="shared" si="213"/>
        <v>1.1338154580141802E-4</v>
      </c>
      <c r="AG1516">
        <v>2000</v>
      </c>
      <c r="AH1516">
        <v>10.323</v>
      </c>
      <c r="AI1516">
        <f t="shared" si="214"/>
        <v>2.1966782098501988E-2</v>
      </c>
      <c r="AJ1516">
        <f t="shared" si="215"/>
        <v>1.5207213541921106E-3</v>
      </c>
    </row>
    <row r="1517" spans="1:36" ht="16">
      <c r="A1517" t="s">
        <v>135</v>
      </c>
      <c r="B1517" t="s">
        <v>136</v>
      </c>
      <c r="C1517" t="s">
        <v>13</v>
      </c>
      <c r="D1517" t="s">
        <v>14</v>
      </c>
      <c r="E1517">
        <v>61</v>
      </c>
      <c r="F1517">
        <v>0.16600000000000001</v>
      </c>
      <c r="G1517">
        <v>2518.4</v>
      </c>
      <c r="I1517">
        <v>5879.5047412000004</v>
      </c>
      <c r="J1517">
        <v>7.1421544023391075</v>
      </c>
      <c r="K1517" s="13">
        <f t="shared" si="207"/>
        <v>7.6870607024379094</v>
      </c>
      <c r="M1517" t="s">
        <v>151</v>
      </c>
      <c r="N1517" t="s">
        <v>152</v>
      </c>
      <c r="O1517" t="s">
        <v>148</v>
      </c>
      <c r="P1517" t="s">
        <v>150</v>
      </c>
      <c r="Q1517">
        <v>4</v>
      </c>
      <c r="R1517">
        <v>4</v>
      </c>
      <c r="S1517" t="s">
        <v>136</v>
      </c>
      <c r="U1517">
        <v>1.6613459004763353E-2</v>
      </c>
      <c r="V1517" s="14">
        <v>13.3</v>
      </c>
      <c r="W1517" s="15">
        <v>818.19799999999998</v>
      </c>
      <c r="X1517" s="15">
        <v>504.44940000000003</v>
      </c>
      <c r="Y1517" s="15">
        <f t="shared" si="208"/>
        <v>0.61653707293344651</v>
      </c>
      <c r="Z1517" s="12">
        <f t="shared" si="209"/>
        <v>8.1999430700148395</v>
      </c>
      <c r="AA1517">
        <v>7.7617880308097709</v>
      </c>
      <c r="AB1517">
        <f t="shared" si="210"/>
        <v>0.94656608765891403</v>
      </c>
      <c r="AC1517">
        <f t="shared" si="211"/>
        <v>1.056450271183115</v>
      </c>
      <c r="AD1517">
        <f t="shared" si="212"/>
        <v>1.7551293270871807E-2</v>
      </c>
      <c r="AE1517">
        <v>995</v>
      </c>
      <c r="AF1517">
        <f t="shared" si="213"/>
        <v>1.7639490724494279E-5</v>
      </c>
      <c r="AG1517">
        <v>2000</v>
      </c>
      <c r="AH1517">
        <v>10.323</v>
      </c>
      <c r="AI1517">
        <f t="shared" si="214"/>
        <v>3.4175124914258021E-3</v>
      </c>
      <c r="AJ1517">
        <f t="shared" si="215"/>
        <v>2.6270625972929957E-4</v>
      </c>
    </row>
    <row r="1518" spans="1:36" ht="16">
      <c r="A1518" t="s">
        <v>135</v>
      </c>
      <c r="B1518" t="s">
        <v>136</v>
      </c>
      <c r="C1518" t="s">
        <v>13</v>
      </c>
      <c r="D1518" t="s">
        <v>14</v>
      </c>
      <c r="E1518">
        <v>62</v>
      </c>
      <c r="F1518">
        <v>0.14499999999999999</v>
      </c>
      <c r="G1518">
        <v>2531.8000000000002</v>
      </c>
      <c r="I1518">
        <v>15698.6011856</v>
      </c>
      <c r="J1518">
        <v>15.732375420318792</v>
      </c>
      <c r="K1518" s="13">
        <f t="shared" si="207"/>
        <v>16.813995108033016</v>
      </c>
      <c r="M1518" t="s">
        <v>151</v>
      </c>
      <c r="N1518" t="s">
        <v>152</v>
      </c>
      <c r="O1518" t="s">
        <v>148</v>
      </c>
      <c r="P1518" t="s">
        <v>150</v>
      </c>
      <c r="Q1518">
        <v>4</v>
      </c>
      <c r="R1518">
        <v>4</v>
      </c>
      <c r="S1518" t="s">
        <v>136</v>
      </c>
      <c r="U1518">
        <v>1.4511756359582444E-2</v>
      </c>
      <c r="V1518" s="14">
        <v>13.3</v>
      </c>
      <c r="W1518" s="15">
        <v>818.19799999999998</v>
      </c>
      <c r="X1518" s="15">
        <v>504.44940000000003</v>
      </c>
      <c r="Y1518" s="15">
        <f t="shared" si="208"/>
        <v>0.61653707293344651</v>
      </c>
      <c r="Z1518" s="12">
        <f t="shared" si="209"/>
        <v>8.1999430700148395</v>
      </c>
      <c r="AA1518">
        <v>7.7617880308097709</v>
      </c>
      <c r="AB1518">
        <f t="shared" si="210"/>
        <v>0.94656608765891403</v>
      </c>
      <c r="AC1518">
        <f t="shared" si="211"/>
        <v>1.056450271183115</v>
      </c>
      <c r="AD1518">
        <f t="shared" si="212"/>
        <v>1.5330948941424167E-2</v>
      </c>
      <c r="AE1518">
        <v>995</v>
      </c>
      <c r="AF1518">
        <f t="shared" si="213"/>
        <v>1.5407988885853432E-5</v>
      </c>
      <c r="AG1518">
        <v>2000</v>
      </c>
      <c r="AH1518">
        <v>10.323</v>
      </c>
      <c r="AI1518">
        <f t="shared" si="214"/>
        <v>2.9851765738357901E-3</v>
      </c>
      <c r="AJ1518">
        <f t="shared" si="215"/>
        <v>5.0192744309089741E-4</v>
      </c>
    </row>
    <row r="1519" spans="1:36" ht="16">
      <c r="A1519" t="s">
        <v>135</v>
      </c>
      <c r="B1519" t="s">
        <v>136</v>
      </c>
      <c r="C1519" t="s">
        <v>13</v>
      </c>
      <c r="D1519" t="s">
        <v>14</v>
      </c>
      <c r="E1519">
        <v>63</v>
      </c>
      <c r="F1519">
        <v>0.127</v>
      </c>
      <c r="G1519">
        <v>2541.9</v>
      </c>
      <c r="I1519">
        <v>2575.2344143999999</v>
      </c>
      <c r="J1519">
        <v>3.843582893844681</v>
      </c>
      <c r="K1519" s="13">
        <f t="shared" si="207"/>
        <v>4.1480687574845376</v>
      </c>
      <c r="M1519" t="s">
        <v>151</v>
      </c>
      <c r="N1519" t="s">
        <v>152</v>
      </c>
      <c r="O1519" t="s">
        <v>148</v>
      </c>
      <c r="P1519" t="s">
        <v>150</v>
      </c>
      <c r="Q1519">
        <v>4</v>
      </c>
      <c r="R1519">
        <v>4</v>
      </c>
      <c r="S1519" t="s">
        <v>136</v>
      </c>
      <c r="U1519">
        <v>1.2710296949427385E-2</v>
      </c>
      <c r="V1519" s="14">
        <v>13.3</v>
      </c>
      <c r="W1519" s="15">
        <v>818.19799999999998</v>
      </c>
      <c r="X1519" s="15">
        <v>504.44940000000003</v>
      </c>
      <c r="Y1519" s="15">
        <f t="shared" si="208"/>
        <v>0.61653707293344651</v>
      </c>
      <c r="Z1519" s="12">
        <f t="shared" si="209"/>
        <v>8.1999430700148395</v>
      </c>
      <c r="AA1519">
        <v>7.7617880308097709</v>
      </c>
      <c r="AB1519">
        <f t="shared" si="210"/>
        <v>0.94656608765891403</v>
      </c>
      <c r="AC1519">
        <f t="shared" si="211"/>
        <v>1.056450271183115</v>
      </c>
      <c r="AD1519">
        <f t="shared" si="212"/>
        <v>1.3427796659040479E-2</v>
      </c>
      <c r="AE1519">
        <v>995</v>
      </c>
      <c r="AF1519">
        <f t="shared" si="213"/>
        <v>1.3495273024161285E-5</v>
      </c>
      <c r="AG1519">
        <v>2000</v>
      </c>
      <c r="AH1519">
        <v>10.323</v>
      </c>
      <c r="AI1519">
        <f t="shared" si="214"/>
        <v>2.61460293018721E-3</v>
      </c>
      <c r="AJ1519">
        <f t="shared" si="215"/>
        <v>1.0845552727937091E-4</v>
      </c>
    </row>
    <row r="1520" spans="1:36" ht="16">
      <c r="A1520" t="s">
        <v>135</v>
      </c>
      <c r="B1520" t="s">
        <v>136</v>
      </c>
      <c r="C1520" t="s">
        <v>13</v>
      </c>
      <c r="D1520" t="s">
        <v>14</v>
      </c>
      <c r="E1520">
        <v>64</v>
      </c>
      <c r="F1520">
        <v>0.50600000000000001</v>
      </c>
      <c r="G1520">
        <v>2566.3000000000002</v>
      </c>
      <c r="H1520" t="s">
        <v>45</v>
      </c>
      <c r="I1520">
        <v>3023.0307948</v>
      </c>
      <c r="J1520">
        <v>4.3042687448164161</v>
      </c>
      <c r="K1520" s="13">
        <f t="shared" si="207"/>
        <v>4.6434874202434866</v>
      </c>
      <c r="M1520" t="s">
        <v>151</v>
      </c>
      <c r="N1520" t="s">
        <v>152</v>
      </c>
      <c r="O1520" t="s">
        <v>148</v>
      </c>
      <c r="P1520" t="s">
        <v>150</v>
      </c>
      <c r="Q1520">
        <v>4</v>
      </c>
      <c r="R1520">
        <v>4</v>
      </c>
      <c r="S1520" t="s">
        <v>136</v>
      </c>
      <c r="T1520" t="s">
        <v>45</v>
      </c>
      <c r="U1520">
        <v>5.0641025641025642E-2</v>
      </c>
      <c r="V1520" s="14">
        <v>13.3</v>
      </c>
      <c r="W1520" s="15">
        <v>818.19799999999998</v>
      </c>
      <c r="X1520" s="15">
        <v>504.44940000000003</v>
      </c>
      <c r="Y1520" s="15">
        <f t="shared" si="208"/>
        <v>0.61653707293344651</v>
      </c>
      <c r="Z1520" s="12">
        <f t="shared" si="209"/>
        <v>8.1999430700148395</v>
      </c>
      <c r="AA1520">
        <v>7.7617880308097709</v>
      </c>
      <c r="AB1520">
        <f t="shared" si="210"/>
        <v>0.94656608765891403</v>
      </c>
      <c r="AC1520">
        <f t="shared" si="211"/>
        <v>1.056450271183115</v>
      </c>
      <c r="AD1520">
        <f t="shared" si="212"/>
        <v>5.3499725271452615E-2</v>
      </c>
      <c r="AE1520">
        <v>995</v>
      </c>
      <c r="AF1520">
        <f t="shared" si="213"/>
        <v>5.3768568112012678E-5</v>
      </c>
      <c r="AG1520">
        <v>2000</v>
      </c>
      <c r="AH1520">
        <v>10.323</v>
      </c>
      <c r="AI1520">
        <f t="shared" si="214"/>
        <v>1.0417236871454554E-2</v>
      </c>
      <c r="AJ1520">
        <f t="shared" si="215"/>
        <v>4.8372308366295837E-4</v>
      </c>
    </row>
    <row r="1521" spans="1:36" ht="16">
      <c r="A1521" t="s">
        <v>135</v>
      </c>
      <c r="B1521" t="s">
        <v>136</v>
      </c>
      <c r="C1521" t="s">
        <v>13</v>
      </c>
      <c r="D1521" t="s">
        <v>14</v>
      </c>
      <c r="E1521">
        <v>65</v>
      </c>
      <c r="F1521">
        <v>0.17100000000000001</v>
      </c>
      <c r="G1521">
        <v>2572.4</v>
      </c>
      <c r="I1521">
        <v>844.89137119999998</v>
      </c>
      <c r="J1521">
        <v>2.0209587180289925</v>
      </c>
      <c r="K1521" s="13">
        <f t="shared" si="207"/>
        <v>2.1843375766597655</v>
      </c>
      <c r="M1521" t="s">
        <v>151</v>
      </c>
      <c r="N1521" t="s">
        <v>152</v>
      </c>
      <c r="O1521" t="s">
        <v>148</v>
      </c>
      <c r="P1521" t="s">
        <v>150</v>
      </c>
      <c r="Q1521">
        <v>4</v>
      </c>
      <c r="R1521">
        <v>4</v>
      </c>
      <c r="S1521" t="s">
        <v>136</v>
      </c>
      <c r="U1521">
        <v>1.7113864396473093E-2</v>
      </c>
      <c r="V1521" s="14">
        <v>13.3</v>
      </c>
      <c r="W1521" s="15">
        <v>818.19799999999998</v>
      </c>
      <c r="X1521" s="15">
        <v>504.44940000000003</v>
      </c>
      <c r="Y1521" s="15">
        <f t="shared" si="208"/>
        <v>0.61653707293344651</v>
      </c>
      <c r="Z1521" s="12">
        <f t="shared" si="209"/>
        <v>8.1999430700148395</v>
      </c>
      <c r="AA1521">
        <v>7.7617880308097709</v>
      </c>
      <c r="AB1521">
        <f t="shared" si="210"/>
        <v>0.94656608765891403</v>
      </c>
      <c r="AC1521">
        <f t="shared" si="211"/>
        <v>1.056450271183115</v>
      </c>
      <c r="AD1521">
        <f t="shared" si="212"/>
        <v>1.8079946682645055E-2</v>
      </c>
      <c r="AE1521">
        <v>995</v>
      </c>
      <c r="AF1521">
        <f t="shared" si="213"/>
        <v>1.8170800686075432E-5</v>
      </c>
      <c r="AG1521">
        <v>2000</v>
      </c>
      <c r="AH1521">
        <v>10.323</v>
      </c>
      <c r="AI1521">
        <f t="shared" si="214"/>
        <v>3.5204496146615193E-3</v>
      </c>
      <c r="AJ1521">
        <f t="shared" si="215"/>
        <v>7.6898503800425485E-5</v>
      </c>
    </row>
    <row r="1522" spans="1:36" ht="16">
      <c r="A1522" t="s">
        <v>135</v>
      </c>
      <c r="B1522" t="s">
        <v>136</v>
      </c>
      <c r="C1522" t="s">
        <v>13</v>
      </c>
      <c r="D1522" t="s">
        <v>14</v>
      </c>
      <c r="E1522">
        <v>66</v>
      </c>
      <c r="F1522">
        <v>2.3E-2</v>
      </c>
      <c r="G1522">
        <v>2593.3000000000002</v>
      </c>
      <c r="I1522">
        <v>31508.093711199999</v>
      </c>
      <c r="J1522">
        <v>26.656655991165486</v>
      </c>
      <c r="K1522" s="13">
        <f t="shared" si="207"/>
        <v>28.237657516846998</v>
      </c>
      <c r="M1522" t="s">
        <v>151</v>
      </c>
      <c r="N1522" t="s">
        <v>152</v>
      </c>
      <c r="O1522" t="s">
        <v>148</v>
      </c>
      <c r="P1522" t="s">
        <v>150</v>
      </c>
      <c r="Q1522">
        <v>4</v>
      </c>
      <c r="R1522">
        <v>4</v>
      </c>
      <c r="S1522" t="s">
        <v>136</v>
      </c>
      <c r="U1522">
        <v>2.3018648018648018E-3</v>
      </c>
      <c r="V1522" s="14">
        <v>13.3</v>
      </c>
      <c r="W1522" s="15">
        <v>818.19799999999998</v>
      </c>
      <c r="X1522" s="15">
        <v>504.44940000000003</v>
      </c>
      <c r="Y1522" s="15">
        <f t="shared" si="208"/>
        <v>0.61653707293344651</v>
      </c>
      <c r="Z1522" s="12">
        <f t="shared" si="209"/>
        <v>8.1999430700148395</v>
      </c>
      <c r="AA1522">
        <v>7.7617880308097709</v>
      </c>
      <c r="AB1522">
        <f t="shared" si="210"/>
        <v>0.94656608765891403</v>
      </c>
      <c r="AC1522">
        <f t="shared" si="211"/>
        <v>1.056450271183115</v>
      </c>
      <c r="AD1522">
        <f t="shared" si="212"/>
        <v>2.4318056941569372E-3</v>
      </c>
      <c r="AE1522">
        <v>995</v>
      </c>
      <c r="AF1522">
        <f t="shared" si="213"/>
        <v>2.4440258232733036E-6</v>
      </c>
      <c r="AG1522">
        <v>2000</v>
      </c>
      <c r="AH1522">
        <v>10.323</v>
      </c>
      <c r="AI1522">
        <f t="shared" si="214"/>
        <v>4.7351076688429788E-4</v>
      </c>
      <c r="AJ1522">
        <f t="shared" si="215"/>
        <v>1.337083486581838E-4</v>
      </c>
    </row>
    <row r="1523" spans="1:36" ht="16">
      <c r="A1523" t="s">
        <v>135</v>
      </c>
      <c r="B1523" t="s">
        <v>136</v>
      </c>
      <c r="C1523" t="s">
        <v>13</v>
      </c>
      <c r="D1523" t="s">
        <v>14</v>
      </c>
      <c r="E1523">
        <v>67</v>
      </c>
      <c r="F1523">
        <v>0.498</v>
      </c>
      <c r="G1523">
        <v>2601.6</v>
      </c>
      <c r="H1523" t="s">
        <v>46</v>
      </c>
      <c r="I1523">
        <v>754.31760600000007</v>
      </c>
      <c r="J1523">
        <v>1.9236496392618057</v>
      </c>
      <c r="K1523" s="13">
        <f t="shared" si="207"/>
        <v>2.0793287608044024</v>
      </c>
      <c r="M1523" t="s">
        <v>151</v>
      </c>
      <c r="N1523" t="s">
        <v>152</v>
      </c>
      <c r="O1523" t="s">
        <v>148</v>
      </c>
      <c r="P1523" t="s">
        <v>150</v>
      </c>
      <c r="Q1523">
        <v>4</v>
      </c>
      <c r="R1523">
        <v>4</v>
      </c>
      <c r="S1523" t="s">
        <v>136</v>
      </c>
      <c r="T1523" t="s">
        <v>46</v>
      </c>
      <c r="U1523">
        <v>4.9840377014290053E-2</v>
      </c>
      <c r="V1523" s="14">
        <v>13.3</v>
      </c>
      <c r="W1523" s="15">
        <v>818.19799999999998</v>
      </c>
      <c r="X1523" s="15">
        <v>504.44940000000003</v>
      </c>
      <c r="Y1523" s="15">
        <f t="shared" si="208"/>
        <v>0.61653707293344651</v>
      </c>
      <c r="Z1523" s="12">
        <f t="shared" si="209"/>
        <v>8.1999430700148395</v>
      </c>
      <c r="AA1523">
        <v>7.7617880308097709</v>
      </c>
      <c r="AB1523">
        <f t="shared" si="210"/>
        <v>0.94656608765891403</v>
      </c>
      <c r="AC1523">
        <f t="shared" si="211"/>
        <v>1.056450271183115</v>
      </c>
      <c r="AD1523">
        <f t="shared" si="212"/>
        <v>5.265387981261542E-2</v>
      </c>
      <c r="AE1523">
        <v>995</v>
      </c>
      <c r="AF1523">
        <f t="shared" si="213"/>
        <v>5.2918472173482832E-5</v>
      </c>
      <c r="AG1523">
        <v>2000</v>
      </c>
      <c r="AH1523">
        <v>10.323</v>
      </c>
      <c r="AI1523">
        <f t="shared" si="214"/>
        <v>1.0252537474277406E-2</v>
      </c>
      <c r="AJ1523">
        <f t="shared" si="215"/>
        <v>2.1318396041489939E-4</v>
      </c>
    </row>
    <row r="1524" spans="1:36" ht="16">
      <c r="A1524" t="s">
        <v>135</v>
      </c>
      <c r="B1524" t="s">
        <v>136</v>
      </c>
      <c r="C1524" t="s">
        <v>13</v>
      </c>
      <c r="D1524" t="s">
        <v>14</v>
      </c>
      <c r="E1524">
        <v>68</v>
      </c>
      <c r="F1524">
        <v>0.26900000000000002</v>
      </c>
      <c r="G1524">
        <v>2661.2</v>
      </c>
      <c r="I1524">
        <v>1126.4370515999999</v>
      </c>
      <c r="J1524">
        <v>2.3222116821476466</v>
      </c>
      <c r="K1524" s="13">
        <f t="shared" si="207"/>
        <v>2.5093207851026289</v>
      </c>
      <c r="M1524" t="s">
        <v>151</v>
      </c>
      <c r="N1524" t="s">
        <v>152</v>
      </c>
      <c r="O1524" t="s">
        <v>148</v>
      </c>
      <c r="P1524" t="s">
        <v>150</v>
      </c>
      <c r="Q1524">
        <v>4</v>
      </c>
      <c r="R1524">
        <v>4</v>
      </c>
      <c r="S1524" t="s">
        <v>136</v>
      </c>
      <c r="U1524">
        <v>2.6921810073983986E-2</v>
      </c>
      <c r="V1524" s="14">
        <v>13.3</v>
      </c>
      <c r="W1524" s="15">
        <v>818.19799999999998</v>
      </c>
      <c r="X1524" s="15">
        <v>504.44940000000003</v>
      </c>
      <c r="Y1524" s="15">
        <f t="shared" si="208"/>
        <v>0.61653707293344651</v>
      </c>
      <c r="Z1524" s="12">
        <f t="shared" si="209"/>
        <v>8.1999430700148395</v>
      </c>
      <c r="AA1524">
        <v>7.7617880308097709</v>
      </c>
      <c r="AB1524">
        <f t="shared" si="210"/>
        <v>0.94656608765891403</v>
      </c>
      <c r="AC1524">
        <f t="shared" si="211"/>
        <v>1.056450271183115</v>
      </c>
      <c r="AD1524">
        <f t="shared" si="212"/>
        <v>2.8441553553400698E-2</v>
      </c>
      <c r="AE1524">
        <v>995</v>
      </c>
      <c r="AF1524">
        <f t="shared" si="213"/>
        <v>2.8584475933066028E-5</v>
      </c>
      <c r="AG1524">
        <v>2000</v>
      </c>
      <c r="AH1524">
        <v>10.323</v>
      </c>
      <c r="AI1524">
        <f t="shared" si="214"/>
        <v>5.5380172300815711E-3</v>
      </c>
      <c r="AJ1524">
        <f t="shared" si="215"/>
        <v>1.3896661743700175E-4</v>
      </c>
    </row>
    <row r="1525" spans="1:36" ht="16">
      <c r="A1525" t="s">
        <v>135</v>
      </c>
      <c r="B1525" t="s">
        <v>136</v>
      </c>
      <c r="C1525" t="s">
        <v>13</v>
      </c>
      <c r="D1525" t="s">
        <v>14</v>
      </c>
      <c r="E1525">
        <v>69</v>
      </c>
      <c r="F1525">
        <v>0.02</v>
      </c>
      <c r="G1525">
        <v>2727.7</v>
      </c>
      <c r="I1525">
        <v>21079.289497599999</v>
      </c>
      <c r="J1525">
        <v>19.798088825089231</v>
      </c>
      <c r="K1525" s="13">
        <f t="shared" si="207"/>
        <v>21.089276315425909</v>
      </c>
      <c r="M1525" t="s">
        <v>151</v>
      </c>
      <c r="N1525" t="s">
        <v>152</v>
      </c>
      <c r="O1525" t="s">
        <v>148</v>
      </c>
      <c r="P1525" t="s">
        <v>150</v>
      </c>
      <c r="Q1525">
        <v>4</v>
      </c>
      <c r="R1525">
        <v>4</v>
      </c>
      <c r="S1525" t="s">
        <v>136</v>
      </c>
      <c r="U1525">
        <v>2.0016215668389585E-3</v>
      </c>
      <c r="V1525" s="14">
        <v>13.3</v>
      </c>
      <c r="W1525" s="15">
        <v>818.19799999999998</v>
      </c>
      <c r="X1525" s="15">
        <v>504.44940000000003</v>
      </c>
      <c r="Y1525" s="15">
        <f t="shared" si="208"/>
        <v>0.61653707293344651</v>
      </c>
      <c r="Z1525" s="12">
        <f t="shared" si="209"/>
        <v>8.1999430700148395</v>
      </c>
      <c r="AA1525">
        <v>7.7617880308097709</v>
      </c>
      <c r="AB1525">
        <f t="shared" si="210"/>
        <v>0.94656608765891403</v>
      </c>
      <c r="AC1525">
        <f t="shared" si="211"/>
        <v>1.056450271183115</v>
      </c>
      <c r="AD1525">
        <f t="shared" si="212"/>
        <v>2.114613647092989E-3</v>
      </c>
      <c r="AE1525">
        <v>995</v>
      </c>
      <c r="AF1525">
        <f t="shared" si="213"/>
        <v>2.1252398463246122E-6</v>
      </c>
      <c r="AG1525">
        <v>2000</v>
      </c>
      <c r="AH1525">
        <v>10.323</v>
      </c>
      <c r="AI1525">
        <f t="shared" si="214"/>
        <v>4.1174849294286776E-4</v>
      </c>
      <c r="AJ1525">
        <f t="shared" si="215"/>
        <v>8.6834777401323331E-5</v>
      </c>
    </row>
    <row r="1526" spans="1:36" ht="16">
      <c r="A1526" t="s">
        <v>135</v>
      </c>
      <c r="B1526" t="s">
        <v>136</v>
      </c>
      <c r="C1526" t="s">
        <v>13</v>
      </c>
      <c r="D1526" t="s">
        <v>14</v>
      </c>
      <c r="E1526">
        <v>70</v>
      </c>
      <c r="F1526">
        <v>0.38900000000000001</v>
      </c>
      <c r="G1526">
        <v>2748.8</v>
      </c>
      <c r="I1526">
        <v>2606.02414</v>
      </c>
      <c r="J1526">
        <v>3.8754008361526209</v>
      </c>
      <c r="K1526" s="13">
        <f t="shared" si="207"/>
        <v>4.1822976616437826</v>
      </c>
      <c r="M1526" t="s">
        <v>151</v>
      </c>
      <c r="N1526" t="s">
        <v>152</v>
      </c>
      <c r="O1526" t="s">
        <v>148</v>
      </c>
      <c r="P1526" t="s">
        <v>150</v>
      </c>
      <c r="Q1526">
        <v>4</v>
      </c>
      <c r="R1526">
        <v>4</v>
      </c>
      <c r="S1526" t="s">
        <v>136</v>
      </c>
      <c r="U1526">
        <v>3.8931539475017735E-2</v>
      </c>
      <c r="V1526" s="14">
        <v>13.3</v>
      </c>
      <c r="W1526" s="15">
        <v>818.19799999999998</v>
      </c>
      <c r="X1526" s="15">
        <v>504.44940000000003</v>
      </c>
      <c r="Y1526" s="15">
        <f t="shared" si="208"/>
        <v>0.61653707293344651</v>
      </c>
      <c r="Z1526" s="12">
        <f t="shared" si="209"/>
        <v>8.1999430700148395</v>
      </c>
      <c r="AA1526">
        <v>7.7617880308097709</v>
      </c>
      <c r="AB1526">
        <f t="shared" si="210"/>
        <v>0.94656608765891403</v>
      </c>
      <c r="AC1526">
        <f t="shared" si="211"/>
        <v>1.056450271183115</v>
      </c>
      <c r="AD1526">
        <f t="shared" si="212"/>
        <v>4.112923543595863E-2</v>
      </c>
      <c r="AE1526">
        <v>995</v>
      </c>
      <c r="AF1526">
        <f t="shared" si="213"/>
        <v>4.1335915011013698E-5</v>
      </c>
      <c r="AG1526">
        <v>2000</v>
      </c>
      <c r="AH1526">
        <v>10.323</v>
      </c>
      <c r="AI1526">
        <f t="shared" si="214"/>
        <v>8.0085081877387769E-3</v>
      </c>
      <c r="AJ1526">
        <f t="shared" si="215"/>
        <v>3.3493965066834974E-4</v>
      </c>
    </row>
    <row r="1527" spans="1:36" ht="16">
      <c r="A1527" t="s">
        <v>135</v>
      </c>
      <c r="B1527" t="s">
        <v>136</v>
      </c>
      <c r="C1527" t="s">
        <v>13</v>
      </c>
      <c r="D1527" t="s">
        <v>14</v>
      </c>
      <c r="E1527">
        <v>71</v>
      </c>
      <c r="F1527">
        <v>0.30199999999999999</v>
      </c>
      <c r="G1527">
        <v>2767</v>
      </c>
      <c r="H1527" t="s">
        <v>53</v>
      </c>
      <c r="I1527">
        <v>56.603961200000001</v>
      </c>
      <c r="J1527">
        <v>1.1675228055651958</v>
      </c>
      <c r="K1527" s="13">
        <f t="shared" si="207"/>
        <v>1.2627972022148772</v>
      </c>
      <c r="M1527" t="s">
        <v>151</v>
      </c>
      <c r="N1527" t="s">
        <v>152</v>
      </c>
      <c r="O1527" t="s">
        <v>148</v>
      </c>
      <c r="P1527" t="s">
        <v>150</v>
      </c>
      <c r="Q1527">
        <v>4</v>
      </c>
      <c r="R1527">
        <v>4</v>
      </c>
      <c r="S1527" t="s">
        <v>136</v>
      </c>
      <c r="T1527" t="s">
        <v>53</v>
      </c>
      <c r="U1527">
        <v>3.0224485659268264E-2</v>
      </c>
      <c r="V1527" s="14">
        <v>13.3</v>
      </c>
      <c r="W1527" s="15">
        <v>818.19799999999998</v>
      </c>
      <c r="X1527" s="15">
        <v>504.44940000000003</v>
      </c>
      <c r="Y1527" s="15">
        <f t="shared" si="208"/>
        <v>0.61653707293344651</v>
      </c>
      <c r="Z1527" s="12">
        <f t="shared" si="209"/>
        <v>8.1999430700148395</v>
      </c>
      <c r="AA1527">
        <v>7.7617880308097709</v>
      </c>
      <c r="AB1527">
        <f t="shared" si="210"/>
        <v>0.94656608765891403</v>
      </c>
      <c r="AC1527">
        <f t="shared" si="211"/>
        <v>1.056450271183115</v>
      </c>
      <c r="AD1527">
        <f t="shared" si="212"/>
        <v>3.1930666071104126E-2</v>
      </c>
      <c r="AE1527">
        <v>995</v>
      </c>
      <c r="AF1527">
        <f t="shared" si="213"/>
        <v>3.2091121679501634E-5</v>
      </c>
      <c r="AG1527">
        <v>2000</v>
      </c>
      <c r="AH1527">
        <v>10.323</v>
      </c>
      <c r="AI1527">
        <f t="shared" si="214"/>
        <v>6.2174022434373019E-3</v>
      </c>
      <c r="AJ1527">
        <f t="shared" si="215"/>
        <v>7.8513181580571256E-5</v>
      </c>
    </row>
    <row r="1528" spans="1:36" ht="16">
      <c r="A1528" t="s">
        <v>135</v>
      </c>
      <c r="B1528" t="s">
        <v>136</v>
      </c>
      <c r="C1528" t="s">
        <v>13</v>
      </c>
      <c r="D1528" t="s">
        <v>14</v>
      </c>
      <c r="E1528">
        <v>72</v>
      </c>
      <c r="F1528">
        <v>0.17</v>
      </c>
      <c r="G1528">
        <v>2776.8</v>
      </c>
      <c r="I1528">
        <v>836.04769759999999</v>
      </c>
      <c r="J1528">
        <v>2.0114659119583869</v>
      </c>
      <c r="K1528" s="13">
        <f t="shared" si="207"/>
        <v>2.1740943793187673</v>
      </c>
      <c r="M1528" t="s">
        <v>151</v>
      </c>
      <c r="N1528" t="s">
        <v>152</v>
      </c>
      <c r="O1528" t="s">
        <v>148</v>
      </c>
      <c r="P1528" t="s">
        <v>150</v>
      </c>
      <c r="Q1528">
        <v>4</v>
      </c>
      <c r="R1528">
        <v>4</v>
      </c>
      <c r="S1528" t="s">
        <v>136</v>
      </c>
      <c r="U1528">
        <v>1.7013783318131147E-2</v>
      </c>
      <c r="V1528" s="14">
        <v>13.3</v>
      </c>
      <c r="W1528" s="15">
        <v>818.19799999999998</v>
      </c>
      <c r="X1528" s="15">
        <v>504.44940000000003</v>
      </c>
      <c r="Y1528" s="15">
        <f t="shared" si="208"/>
        <v>0.61653707293344651</v>
      </c>
      <c r="Z1528" s="12">
        <f t="shared" si="209"/>
        <v>8.1999430700148395</v>
      </c>
      <c r="AA1528">
        <v>7.7617880308097709</v>
      </c>
      <c r="AB1528">
        <f t="shared" si="210"/>
        <v>0.94656608765891403</v>
      </c>
      <c r="AC1528">
        <f t="shared" si="211"/>
        <v>1.056450271183115</v>
      </c>
      <c r="AD1528">
        <f t="shared" si="212"/>
        <v>1.7974216000290408E-2</v>
      </c>
      <c r="AE1528">
        <v>995</v>
      </c>
      <c r="AF1528">
        <f t="shared" si="213"/>
        <v>1.8064538693759205E-5</v>
      </c>
      <c r="AG1528">
        <v>2000</v>
      </c>
      <c r="AH1528">
        <v>10.323</v>
      </c>
      <c r="AI1528">
        <f t="shared" si="214"/>
        <v>3.4998621900143765E-3</v>
      </c>
      <c r="AJ1528">
        <f t="shared" si="215"/>
        <v>7.6090307157005273E-5</v>
      </c>
    </row>
    <row r="1529" spans="1:36" ht="16">
      <c r="A1529" t="s">
        <v>135</v>
      </c>
      <c r="B1529" t="s">
        <v>136</v>
      </c>
      <c r="C1529" t="s">
        <v>13</v>
      </c>
      <c r="D1529" t="s">
        <v>14</v>
      </c>
      <c r="E1529">
        <v>73</v>
      </c>
      <c r="F1529">
        <v>0.22</v>
      </c>
      <c r="G1529">
        <v>2811.5</v>
      </c>
      <c r="I1529">
        <v>6155.6929748000002</v>
      </c>
      <c r="J1529">
        <v>7.4076469614992639</v>
      </c>
      <c r="K1529" s="13">
        <f t="shared" si="207"/>
        <v>7.9710700806153705</v>
      </c>
      <c r="M1529" t="s">
        <v>151</v>
      </c>
      <c r="N1529" t="s">
        <v>152</v>
      </c>
      <c r="O1529" t="s">
        <v>148</v>
      </c>
      <c r="P1529" t="s">
        <v>150</v>
      </c>
      <c r="Q1529">
        <v>4</v>
      </c>
      <c r="R1529">
        <v>4</v>
      </c>
      <c r="S1529" t="s">
        <v>136</v>
      </c>
      <c r="U1529">
        <v>2.201783723522854E-2</v>
      </c>
      <c r="V1529" s="14">
        <v>13.3</v>
      </c>
      <c r="W1529" s="15">
        <v>818.19799999999998</v>
      </c>
      <c r="X1529" s="15">
        <v>504.44940000000003</v>
      </c>
      <c r="Y1529" s="15">
        <f t="shared" si="208"/>
        <v>0.61653707293344651</v>
      </c>
      <c r="Z1529" s="12">
        <f t="shared" si="209"/>
        <v>8.1999430700148395</v>
      </c>
      <c r="AA1529">
        <v>7.7617880308097709</v>
      </c>
      <c r="AB1529">
        <f t="shared" si="210"/>
        <v>0.94656608765891403</v>
      </c>
      <c r="AC1529">
        <f t="shared" si="211"/>
        <v>1.056450271183115</v>
      </c>
      <c r="AD1529">
        <f t="shared" si="212"/>
        <v>2.3260750118022876E-2</v>
      </c>
      <c r="AE1529">
        <v>995</v>
      </c>
      <c r="AF1529">
        <f t="shared" si="213"/>
        <v>2.337763830957073E-5</v>
      </c>
      <c r="AG1529">
        <v>2000</v>
      </c>
      <c r="AH1529">
        <v>10.323</v>
      </c>
      <c r="AI1529">
        <f t="shared" si="214"/>
        <v>4.5292334223715446E-3</v>
      </c>
      <c r="AJ1529">
        <f t="shared" si="215"/>
        <v>3.6102837021188979E-4</v>
      </c>
    </row>
    <row r="1530" spans="1:36" ht="16">
      <c r="A1530" t="s">
        <v>135</v>
      </c>
      <c r="B1530" t="s">
        <v>136</v>
      </c>
      <c r="C1530" t="s">
        <v>13</v>
      </c>
      <c r="D1530" t="s">
        <v>14</v>
      </c>
      <c r="E1530">
        <v>74</v>
      </c>
      <c r="F1530">
        <v>1.9E-2</v>
      </c>
      <c r="G1530">
        <v>2828.4</v>
      </c>
      <c r="I1530">
        <v>20053.2160864</v>
      </c>
      <c r="J1530">
        <v>19.053330108021179</v>
      </c>
      <c r="K1530" s="13">
        <f t="shared" si="207"/>
        <v>20.308245071062924</v>
      </c>
      <c r="M1530" t="s">
        <v>151</v>
      </c>
      <c r="N1530" t="s">
        <v>152</v>
      </c>
      <c r="O1530" t="s">
        <v>148</v>
      </c>
      <c r="P1530" t="s">
        <v>150</v>
      </c>
      <c r="Q1530">
        <v>4</v>
      </c>
      <c r="R1530">
        <v>4</v>
      </c>
      <c r="S1530" t="s">
        <v>136</v>
      </c>
      <c r="U1530">
        <v>1.9015404884970102E-3</v>
      </c>
      <c r="V1530" s="14">
        <v>13.3</v>
      </c>
      <c r="W1530" s="15">
        <v>818.19799999999998</v>
      </c>
      <c r="X1530" s="15">
        <v>504.44940000000003</v>
      </c>
      <c r="Y1530" s="15">
        <f t="shared" si="208"/>
        <v>0.61653707293344651</v>
      </c>
      <c r="Z1530" s="12">
        <f t="shared" si="209"/>
        <v>8.1999430700148395</v>
      </c>
      <c r="AA1530">
        <v>7.7617880308097709</v>
      </c>
      <c r="AB1530">
        <f t="shared" si="210"/>
        <v>0.94656608765891403</v>
      </c>
      <c r="AC1530">
        <f t="shared" si="211"/>
        <v>1.056450271183115</v>
      </c>
      <c r="AD1530">
        <f t="shared" si="212"/>
        <v>2.0088829647383392E-3</v>
      </c>
      <c r="AE1530">
        <v>995</v>
      </c>
      <c r="AF1530">
        <f t="shared" si="213"/>
        <v>2.018977854008381E-6</v>
      </c>
      <c r="AG1530">
        <v>2000</v>
      </c>
      <c r="AH1530">
        <v>10.323</v>
      </c>
      <c r="AI1530">
        <f t="shared" si="214"/>
        <v>3.9116106829572428E-4</v>
      </c>
      <c r="AJ1530">
        <f t="shared" si="215"/>
        <v>7.9437948372083507E-5</v>
      </c>
    </row>
    <row r="1531" spans="1:36" ht="16">
      <c r="A1531" t="s">
        <v>135</v>
      </c>
      <c r="B1531" t="s">
        <v>136</v>
      </c>
      <c r="C1531" t="s">
        <v>13</v>
      </c>
      <c r="D1531" t="s">
        <v>14</v>
      </c>
      <c r="E1531">
        <v>75</v>
      </c>
      <c r="F1531">
        <v>4.2999999999999997E-2</v>
      </c>
      <c r="G1531">
        <v>2839.5</v>
      </c>
      <c r="I1531">
        <v>9513.6059012000005</v>
      </c>
      <c r="J1531">
        <v>10.518166146552142</v>
      </c>
      <c r="K1531" s="13">
        <f t="shared" si="207"/>
        <v>11.289328655586882</v>
      </c>
      <c r="M1531" t="s">
        <v>151</v>
      </c>
      <c r="N1531" t="s">
        <v>152</v>
      </c>
      <c r="O1531" t="s">
        <v>148</v>
      </c>
      <c r="P1531" t="s">
        <v>150</v>
      </c>
      <c r="Q1531">
        <v>4</v>
      </c>
      <c r="R1531">
        <v>4</v>
      </c>
      <c r="S1531" t="s">
        <v>136</v>
      </c>
      <c r="U1531">
        <v>4.3034863687037598E-3</v>
      </c>
      <c r="V1531" s="14">
        <v>13.3</v>
      </c>
      <c r="W1531" s="15">
        <v>818.19799999999998</v>
      </c>
      <c r="X1531" s="15">
        <v>504.44940000000003</v>
      </c>
      <c r="Y1531" s="15">
        <f t="shared" si="208"/>
        <v>0.61653707293344651</v>
      </c>
      <c r="Z1531" s="12">
        <f t="shared" si="209"/>
        <v>8.1999430700148395</v>
      </c>
      <c r="AA1531">
        <v>7.7617880308097709</v>
      </c>
      <c r="AB1531">
        <f t="shared" si="210"/>
        <v>0.94656608765891403</v>
      </c>
      <c r="AC1531">
        <f t="shared" si="211"/>
        <v>1.056450271183115</v>
      </c>
      <c r="AD1531">
        <f t="shared" si="212"/>
        <v>4.5464193412499253E-3</v>
      </c>
      <c r="AE1531">
        <v>995</v>
      </c>
      <c r="AF1531">
        <f t="shared" si="213"/>
        <v>4.569265669597915E-6</v>
      </c>
      <c r="AG1531">
        <v>2000</v>
      </c>
      <c r="AH1531">
        <v>10.323</v>
      </c>
      <c r="AI1531">
        <f t="shared" si="214"/>
        <v>8.8525925982716543E-4</v>
      </c>
      <c r="AJ1531">
        <f t="shared" si="215"/>
        <v>9.9939827295904518E-5</v>
      </c>
    </row>
    <row r="1532" spans="1:36" ht="16">
      <c r="A1532" t="s">
        <v>135</v>
      </c>
      <c r="B1532" t="s">
        <v>136</v>
      </c>
      <c r="C1532" t="s">
        <v>13</v>
      </c>
      <c r="D1532" t="s">
        <v>14</v>
      </c>
      <c r="E1532">
        <v>76</v>
      </c>
      <c r="F1532">
        <v>2.3E-2</v>
      </c>
      <c r="G1532">
        <v>2895.7</v>
      </c>
      <c r="I1532">
        <v>16064.665555200001</v>
      </c>
      <c r="J1532">
        <v>16.022001182414144</v>
      </c>
      <c r="K1532" s="13">
        <f t="shared" si="207"/>
        <v>17.119487719068246</v>
      </c>
      <c r="M1532" t="s">
        <v>151</v>
      </c>
      <c r="N1532" t="s">
        <v>152</v>
      </c>
      <c r="O1532" t="s">
        <v>148</v>
      </c>
      <c r="P1532" t="s">
        <v>150</v>
      </c>
      <c r="Q1532">
        <v>4</v>
      </c>
      <c r="R1532">
        <v>4</v>
      </c>
      <c r="S1532" t="s">
        <v>136</v>
      </c>
      <c r="U1532">
        <v>2.3018648018648018E-3</v>
      </c>
      <c r="V1532" s="14">
        <v>13.3</v>
      </c>
      <c r="W1532" s="15">
        <v>818.19799999999998</v>
      </c>
      <c r="X1532" s="15">
        <v>504.44940000000003</v>
      </c>
      <c r="Y1532" s="15">
        <f t="shared" si="208"/>
        <v>0.61653707293344651</v>
      </c>
      <c r="Z1532" s="12">
        <f t="shared" si="209"/>
        <v>8.1999430700148395</v>
      </c>
      <c r="AA1532">
        <v>7.7617880308097709</v>
      </c>
      <c r="AB1532">
        <f t="shared" si="210"/>
        <v>0.94656608765891403</v>
      </c>
      <c r="AC1532">
        <f t="shared" si="211"/>
        <v>1.056450271183115</v>
      </c>
      <c r="AD1532">
        <f t="shared" si="212"/>
        <v>2.4318056941569372E-3</v>
      </c>
      <c r="AE1532">
        <v>995</v>
      </c>
      <c r="AF1532">
        <f t="shared" si="213"/>
        <v>2.4440258232733036E-6</v>
      </c>
      <c r="AG1532">
        <v>2000</v>
      </c>
      <c r="AH1532">
        <v>10.323</v>
      </c>
      <c r="AI1532">
        <f t="shared" si="214"/>
        <v>4.7351076688429788E-4</v>
      </c>
      <c r="AJ1532">
        <f t="shared" si="215"/>
        <v>8.1062617585223254E-5</v>
      </c>
    </row>
    <row r="1533" spans="1:36" ht="16">
      <c r="A1533" t="s">
        <v>135</v>
      </c>
      <c r="B1533" t="s">
        <v>136</v>
      </c>
      <c r="C1533" t="s">
        <v>13</v>
      </c>
      <c r="D1533" t="s">
        <v>14</v>
      </c>
      <c r="E1533">
        <v>77</v>
      </c>
      <c r="F1533">
        <v>0.112</v>
      </c>
      <c r="G1533">
        <v>2915.3</v>
      </c>
      <c r="I1533">
        <v>3290.5471232</v>
      </c>
      <c r="J1533">
        <v>4.5773850518515324</v>
      </c>
      <c r="K1533" s="13">
        <f t="shared" si="207"/>
        <v>4.937017523390395</v>
      </c>
      <c r="M1533" t="s">
        <v>151</v>
      </c>
      <c r="N1533" t="s">
        <v>152</v>
      </c>
      <c r="O1533" t="s">
        <v>148</v>
      </c>
      <c r="P1533" t="s">
        <v>150</v>
      </c>
      <c r="Q1533">
        <v>4</v>
      </c>
      <c r="R1533">
        <v>4</v>
      </c>
      <c r="S1533" t="s">
        <v>136</v>
      </c>
      <c r="U1533">
        <v>1.1209080774298167E-2</v>
      </c>
      <c r="V1533" s="14">
        <v>13.3</v>
      </c>
      <c r="W1533" s="15">
        <v>818.19799999999998</v>
      </c>
      <c r="X1533" s="15">
        <v>504.44940000000003</v>
      </c>
      <c r="Y1533" s="15">
        <f t="shared" si="208"/>
        <v>0.61653707293344651</v>
      </c>
      <c r="Z1533" s="12">
        <f t="shared" si="209"/>
        <v>8.1999430700148395</v>
      </c>
      <c r="AA1533">
        <v>7.7617880308097709</v>
      </c>
      <c r="AB1533">
        <f t="shared" si="210"/>
        <v>0.94656608765891403</v>
      </c>
      <c r="AC1533">
        <f t="shared" si="211"/>
        <v>1.056450271183115</v>
      </c>
      <c r="AD1533">
        <f t="shared" si="212"/>
        <v>1.1841836423720739E-2</v>
      </c>
      <c r="AE1533">
        <v>995</v>
      </c>
      <c r="AF1533">
        <f t="shared" si="213"/>
        <v>1.1901343139417828E-5</v>
      </c>
      <c r="AG1533">
        <v>2000</v>
      </c>
      <c r="AH1533">
        <v>10.323</v>
      </c>
      <c r="AI1533">
        <f t="shared" si="214"/>
        <v>2.3057915604800597E-3</v>
      </c>
      <c r="AJ1533">
        <f t="shared" si="215"/>
        <v>1.1383733339375737E-4</v>
      </c>
    </row>
    <row r="1534" spans="1:36" ht="16">
      <c r="A1534" t="s">
        <v>135</v>
      </c>
      <c r="B1534" t="s">
        <v>136</v>
      </c>
      <c r="C1534" t="s">
        <v>13</v>
      </c>
      <c r="D1534" t="s">
        <v>14</v>
      </c>
      <c r="E1534">
        <v>78</v>
      </c>
      <c r="F1534">
        <v>0.65500000000000003</v>
      </c>
      <c r="G1534">
        <v>2939</v>
      </c>
      <c r="H1534" t="s">
        <v>54</v>
      </c>
      <c r="I1534">
        <v>331.07834920000005</v>
      </c>
      <c r="J1534">
        <v>1.4663633200573234</v>
      </c>
      <c r="K1534" s="13">
        <f t="shared" si="207"/>
        <v>1.5856330145950936</v>
      </c>
      <c r="M1534" t="s">
        <v>151</v>
      </c>
      <c r="N1534" t="s">
        <v>152</v>
      </c>
      <c r="O1534" t="s">
        <v>148</v>
      </c>
      <c r="P1534" t="s">
        <v>150</v>
      </c>
      <c r="Q1534">
        <v>4</v>
      </c>
      <c r="R1534">
        <v>4</v>
      </c>
      <c r="S1534" t="s">
        <v>136</v>
      </c>
      <c r="T1534" t="s">
        <v>54</v>
      </c>
      <c r="U1534">
        <v>6.5553106313975887E-2</v>
      </c>
      <c r="V1534" s="14">
        <v>13.3</v>
      </c>
      <c r="W1534" s="15">
        <v>818.19799999999998</v>
      </c>
      <c r="X1534" s="15">
        <v>504.44940000000003</v>
      </c>
      <c r="Y1534" s="15">
        <f t="shared" si="208"/>
        <v>0.61653707293344651</v>
      </c>
      <c r="Z1534" s="12">
        <f t="shared" si="209"/>
        <v>8.1999430700148395</v>
      </c>
      <c r="AA1534">
        <v>7.7617880308097709</v>
      </c>
      <c r="AB1534">
        <f t="shared" si="210"/>
        <v>0.94656608765891403</v>
      </c>
      <c r="AC1534">
        <f t="shared" si="211"/>
        <v>1.056450271183115</v>
      </c>
      <c r="AD1534">
        <f t="shared" si="212"/>
        <v>6.9253596942295395E-2</v>
      </c>
      <c r="AE1534">
        <v>995</v>
      </c>
      <c r="AF1534">
        <f t="shared" si="213"/>
        <v>6.9601604967131051E-5</v>
      </c>
      <c r="AG1534">
        <v>2000</v>
      </c>
      <c r="AH1534">
        <v>10.323</v>
      </c>
      <c r="AI1534">
        <f t="shared" si="214"/>
        <v>1.3484763143878921E-2</v>
      </c>
      <c r="AJ1534">
        <f t="shared" si="215"/>
        <v>2.1381885634929546E-4</v>
      </c>
    </row>
    <row r="1535" spans="1:36" ht="16">
      <c r="A1535" t="s">
        <v>135</v>
      </c>
      <c r="B1535" t="s">
        <v>136</v>
      </c>
      <c r="C1535" t="s">
        <v>13</v>
      </c>
      <c r="D1535" t="s">
        <v>14</v>
      </c>
      <c r="E1535">
        <v>79</v>
      </c>
      <c r="F1535">
        <v>0.34599999999999997</v>
      </c>
      <c r="G1535">
        <v>2972.2</v>
      </c>
      <c r="I1535">
        <v>-53.940039600000006</v>
      </c>
      <c r="J1535">
        <v>1.0466527265372529</v>
      </c>
      <c r="K1535" s="13">
        <f t="shared" si="207"/>
        <v>1.1321766462474487</v>
      </c>
      <c r="M1535" t="s">
        <v>151</v>
      </c>
      <c r="N1535" t="s">
        <v>152</v>
      </c>
      <c r="O1535" t="s">
        <v>148</v>
      </c>
      <c r="P1535" t="s">
        <v>150</v>
      </c>
      <c r="Q1535">
        <v>4</v>
      </c>
      <c r="R1535">
        <v>4</v>
      </c>
      <c r="S1535" t="s">
        <v>136</v>
      </c>
      <c r="U1535">
        <v>3.4628053106313977E-2</v>
      </c>
      <c r="V1535" s="14">
        <v>13.3</v>
      </c>
      <c r="W1535" s="15">
        <v>818.19799999999998</v>
      </c>
      <c r="X1535" s="15">
        <v>504.44940000000003</v>
      </c>
      <c r="Y1535" s="15">
        <f t="shared" si="208"/>
        <v>0.61653707293344651</v>
      </c>
      <c r="Z1535" s="12">
        <f t="shared" si="209"/>
        <v>8.1999430700148395</v>
      </c>
      <c r="AA1535">
        <v>7.7617880308097709</v>
      </c>
      <c r="AB1535">
        <f t="shared" si="210"/>
        <v>0.94656608765891403</v>
      </c>
      <c r="AC1535">
        <f t="shared" si="211"/>
        <v>1.056450271183115</v>
      </c>
      <c r="AD1535">
        <f t="shared" si="212"/>
        <v>3.658281609470871E-2</v>
      </c>
      <c r="AE1535">
        <v>995</v>
      </c>
      <c r="AF1535">
        <f t="shared" si="213"/>
        <v>3.6766649341415788E-5</v>
      </c>
      <c r="AG1535">
        <v>2000</v>
      </c>
      <c r="AH1535">
        <v>10.323</v>
      </c>
      <c r="AI1535">
        <f t="shared" si="214"/>
        <v>7.1232489279116126E-3</v>
      </c>
      <c r="AJ1535">
        <f t="shared" si="215"/>
        <v>8.0647760815887046E-5</v>
      </c>
    </row>
    <row r="1536" spans="1:36" ht="16">
      <c r="A1536" t="s">
        <v>135</v>
      </c>
      <c r="B1536" t="s">
        <v>136</v>
      </c>
      <c r="C1536" t="s">
        <v>13</v>
      </c>
      <c r="D1536" t="s">
        <v>14</v>
      </c>
      <c r="E1536">
        <v>80</v>
      </c>
      <c r="F1536">
        <v>0.39100000000000001</v>
      </c>
      <c r="G1536">
        <v>3241</v>
      </c>
      <c r="I1536">
        <v>-45.822783199999996</v>
      </c>
      <c r="J1536">
        <v>1.0555382844357288</v>
      </c>
      <c r="K1536" s="13">
        <f t="shared" si="207"/>
        <v>1.1417798817897888</v>
      </c>
      <c r="M1536" t="s">
        <v>151</v>
      </c>
      <c r="N1536" t="s">
        <v>152</v>
      </c>
      <c r="O1536" t="s">
        <v>148</v>
      </c>
      <c r="P1536" t="s">
        <v>150</v>
      </c>
      <c r="Q1536">
        <v>4</v>
      </c>
      <c r="R1536">
        <v>4</v>
      </c>
      <c r="S1536" t="s">
        <v>136</v>
      </c>
      <c r="U1536">
        <v>3.9131701631701633E-2</v>
      </c>
      <c r="V1536" s="14">
        <v>13.3</v>
      </c>
      <c r="W1536" s="15">
        <v>818.19799999999998</v>
      </c>
      <c r="X1536" s="15">
        <v>504.44940000000003</v>
      </c>
      <c r="Y1536" s="15">
        <f t="shared" si="208"/>
        <v>0.61653707293344651</v>
      </c>
      <c r="Z1536" s="12">
        <f t="shared" si="209"/>
        <v>8.1999430700148395</v>
      </c>
      <c r="AA1536">
        <v>7.7617880308097709</v>
      </c>
      <c r="AB1536">
        <f t="shared" si="210"/>
        <v>0.94656608765891403</v>
      </c>
      <c r="AC1536">
        <f t="shared" si="211"/>
        <v>1.056450271183115</v>
      </c>
      <c r="AD1536">
        <f t="shared" si="212"/>
        <v>4.1340696800667931E-2</v>
      </c>
      <c r="AE1536">
        <v>995</v>
      </c>
      <c r="AF1536">
        <f t="shared" si="213"/>
        <v>4.1548438995646159E-5</v>
      </c>
      <c r="AG1536">
        <v>2000</v>
      </c>
      <c r="AH1536">
        <v>10.323</v>
      </c>
      <c r="AI1536">
        <f t="shared" si="214"/>
        <v>8.0496830370330643E-3</v>
      </c>
      <c r="AJ1536">
        <f t="shared" si="215"/>
        <v>9.1909661464688799E-5</v>
      </c>
    </row>
    <row r="1537" spans="1:36" ht="16">
      <c r="A1537" t="s">
        <v>135</v>
      </c>
      <c r="B1537" t="s">
        <v>136</v>
      </c>
      <c r="C1537" t="s">
        <v>13</v>
      </c>
      <c r="D1537" t="s">
        <v>14</v>
      </c>
      <c r="E1537">
        <v>81</v>
      </c>
      <c r="F1537">
        <v>0.63600000000000001</v>
      </c>
      <c r="G1537">
        <v>3369.1</v>
      </c>
      <c r="H1537" t="s">
        <v>55</v>
      </c>
      <c r="I1537">
        <v>120.32907800000001</v>
      </c>
      <c r="J1537">
        <v>1.2370665001303232</v>
      </c>
      <c r="K1537" s="13">
        <f t="shared" si="207"/>
        <v>1.3379391069509758</v>
      </c>
      <c r="M1537" t="s">
        <v>151</v>
      </c>
      <c r="N1537" t="s">
        <v>152</v>
      </c>
      <c r="O1537" t="s">
        <v>148</v>
      </c>
      <c r="P1537" t="s">
        <v>150</v>
      </c>
      <c r="Q1537">
        <v>4</v>
      </c>
      <c r="R1537">
        <v>4</v>
      </c>
      <c r="S1537" t="s">
        <v>136</v>
      </c>
      <c r="T1537" t="s">
        <v>55</v>
      </c>
      <c r="U1537">
        <v>6.3651565825478873E-2</v>
      </c>
      <c r="V1537" s="14">
        <v>13.3</v>
      </c>
      <c r="W1537" s="15">
        <v>818.19799999999998</v>
      </c>
      <c r="X1537" s="15">
        <v>504.44940000000003</v>
      </c>
      <c r="Y1537" s="15">
        <f t="shared" si="208"/>
        <v>0.61653707293344651</v>
      </c>
      <c r="Z1537" s="12">
        <f t="shared" si="209"/>
        <v>8.1999430700148395</v>
      </c>
      <c r="AA1537">
        <v>7.7617880308097709</v>
      </c>
      <c r="AB1537">
        <f t="shared" si="210"/>
        <v>0.94656608765891403</v>
      </c>
      <c r="AC1537">
        <f t="shared" si="211"/>
        <v>1.056450271183115</v>
      </c>
      <c r="AD1537">
        <f t="shared" si="212"/>
        <v>6.7244713977557047E-2</v>
      </c>
      <c r="AE1537">
        <v>995</v>
      </c>
      <c r="AF1537">
        <f t="shared" si="213"/>
        <v>6.7582627113122666E-5</v>
      </c>
      <c r="AG1537">
        <v>2000</v>
      </c>
      <c r="AH1537">
        <v>10.323</v>
      </c>
      <c r="AI1537">
        <f t="shared" si="214"/>
        <v>1.3093602075583197E-2</v>
      </c>
      <c r="AJ1537">
        <f t="shared" si="215"/>
        <v>1.7518442267777225E-4</v>
      </c>
    </row>
    <row r="1538" spans="1:36" ht="16">
      <c r="A1538" t="s">
        <v>135</v>
      </c>
      <c r="B1538" t="s">
        <v>136</v>
      </c>
      <c r="C1538" t="s">
        <v>13</v>
      </c>
      <c r="D1538" t="s">
        <v>14</v>
      </c>
      <c r="E1538">
        <v>82</v>
      </c>
      <c r="F1538">
        <v>0.45800000000000002</v>
      </c>
      <c r="G1538">
        <v>3541.3</v>
      </c>
      <c r="I1538">
        <v>-36.584714000000005</v>
      </c>
      <c r="J1538">
        <v>1.0656487992167931</v>
      </c>
      <c r="K1538" s="13">
        <f t="shared" ref="K1538:K1601" si="216">((J1538*13.003355)/(((100-J1538)*12.0107)+(J1538*13.003355)))*100</f>
        <v>1.1527068413569441</v>
      </c>
      <c r="M1538" t="s">
        <v>151</v>
      </c>
      <c r="N1538" t="s">
        <v>152</v>
      </c>
      <c r="O1538" t="s">
        <v>148</v>
      </c>
      <c r="P1538" t="s">
        <v>150</v>
      </c>
      <c r="Q1538">
        <v>4</v>
      </c>
      <c r="R1538">
        <v>4</v>
      </c>
      <c r="S1538" t="s">
        <v>136</v>
      </c>
      <c r="U1538">
        <v>4.5837133880612141E-2</v>
      </c>
      <c r="V1538" s="14">
        <v>13.3</v>
      </c>
      <c r="W1538" s="15">
        <v>818.19799999999998</v>
      </c>
      <c r="X1538" s="15">
        <v>504.44940000000003</v>
      </c>
      <c r="Y1538" s="15">
        <f t="shared" ref="Y1538:Y1601" si="217">X1538/W1538</f>
        <v>0.61653707293344651</v>
      </c>
      <c r="Z1538" s="12">
        <f t="shared" ref="Z1538:Z1601" si="218">V1538*Y1538</f>
        <v>8.1999430700148395</v>
      </c>
      <c r="AA1538">
        <v>7.7617880308097709</v>
      </c>
      <c r="AB1538">
        <f t="shared" ref="AB1538:AB1601" si="219">AA1538/Z1538</f>
        <v>0.94656608765891403</v>
      </c>
      <c r="AC1538">
        <f t="shared" ref="AC1538:AC1601" si="220">1/AB1538</f>
        <v>1.056450271183115</v>
      </c>
      <c r="AD1538">
        <f t="shared" ref="AD1538:AD1601" si="221">U1538*AC1538</f>
        <v>4.8424652518429444E-2</v>
      </c>
      <c r="AE1538">
        <v>995</v>
      </c>
      <c r="AF1538">
        <f t="shared" ref="AF1538:AF1601" si="222">AD1538/AE1538</f>
        <v>4.8667992480833615E-5</v>
      </c>
      <c r="AG1538">
        <v>2000</v>
      </c>
      <c r="AH1538">
        <v>10.323</v>
      </c>
      <c r="AI1538">
        <f t="shared" ref="AI1538:AI1601" si="223">AF1538*AG1538/AH1538</f>
        <v>9.4290404883916722E-3</v>
      </c>
      <c r="AJ1538">
        <f t="shared" ref="AJ1538:AJ1601" si="224">AI1538*(K1538/100)</f>
        <v>1.0868919478400701E-4</v>
      </c>
    </row>
    <row r="1539" spans="1:36" ht="16">
      <c r="A1539" t="s">
        <v>135</v>
      </c>
      <c r="B1539" t="s">
        <v>136</v>
      </c>
      <c r="C1539" t="s">
        <v>13</v>
      </c>
      <c r="D1539" t="s">
        <v>14</v>
      </c>
      <c r="E1539">
        <v>83</v>
      </c>
      <c r="F1539">
        <v>1.2310000000000001</v>
      </c>
      <c r="G1539">
        <v>3804.6</v>
      </c>
      <c r="I1539">
        <v>-31.241661199999999</v>
      </c>
      <c r="J1539">
        <v>1.071495508190949</v>
      </c>
      <c r="K1539" s="13">
        <f t="shared" si="216"/>
        <v>1.1590256008005129</v>
      </c>
      <c r="M1539" t="s">
        <v>151</v>
      </c>
      <c r="N1539" t="s">
        <v>152</v>
      </c>
      <c r="O1539" t="s">
        <v>148</v>
      </c>
      <c r="P1539" t="s">
        <v>150</v>
      </c>
      <c r="Q1539">
        <v>4</v>
      </c>
      <c r="R1539">
        <v>4</v>
      </c>
      <c r="S1539" t="s">
        <v>136</v>
      </c>
      <c r="U1539">
        <v>0.12319980743893788</v>
      </c>
      <c r="V1539" s="14">
        <v>13.3</v>
      </c>
      <c r="W1539" s="15">
        <v>818.19799999999998</v>
      </c>
      <c r="X1539" s="15">
        <v>504.44940000000003</v>
      </c>
      <c r="Y1539" s="15">
        <f t="shared" si="217"/>
        <v>0.61653707293344651</v>
      </c>
      <c r="Z1539" s="12">
        <f t="shared" si="218"/>
        <v>8.1999430700148395</v>
      </c>
      <c r="AA1539">
        <v>7.76178803080977</v>
      </c>
      <c r="AB1539">
        <f t="shared" si="219"/>
        <v>0.94656608765891392</v>
      </c>
      <c r="AC1539">
        <f t="shared" si="220"/>
        <v>1.0564502711831152</v>
      </c>
      <c r="AD1539">
        <f t="shared" si="221"/>
        <v>0.13015446997857349</v>
      </c>
      <c r="AE1539">
        <v>995</v>
      </c>
      <c r="AF1539">
        <f t="shared" si="222"/>
        <v>1.308085125412799E-4</v>
      </c>
      <c r="AG1539">
        <v>2000</v>
      </c>
      <c r="AH1539">
        <v>10.323</v>
      </c>
      <c r="AI1539">
        <f t="shared" si="223"/>
        <v>2.5343119740633517E-2</v>
      </c>
      <c r="AJ1539">
        <f t="shared" si="224"/>
        <v>2.9373324583547097E-4</v>
      </c>
    </row>
    <row r="1540" spans="1:36" ht="16">
      <c r="A1540" t="s">
        <v>100</v>
      </c>
      <c r="B1540" t="s">
        <v>101</v>
      </c>
      <c r="C1540" t="s">
        <v>13</v>
      </c>
      <c r="D1540" t="s">
        <v>14</v>
      </c>
      <c r="E1540">
        <v>1</v>
      </c>
      <c r="F1540">
        <v>122.935</v>
      </c>
      <c r="G1540">
        <v>66.7</v>
      </c>
      <c r="I1540">
        <v>-37.543354399999998</v>
      </c>
      <c r="J1540">
        <v>1.0645997206605653</v>
      </c>
      <c r="K1540" s="13">
        <f t="shared" si="216"/>
        <v>1.1515730560412079</v>
      </c>
      <c r="M1540" t="s">
        <v>151</v>
      </c>
      <c r="N1540" t="s">
        <v>152</v>
      </c>
      <c r="O1540" t="s">
        <v>148</v>
      </c>
      <c r="P1540" t="s">
        <v>154</v>
      </c>
      <c r="Q1540">
        <v>4</v>
      </c>
      <c r="R1540">
        <v>5</v>
      </c>
      <c r="S1540" t="s">
        <v>101</v>
      </c>
      <c r="U1540">
        <v>8.143484227649548</v>
      </c>
      <c r="V1540" s="14">
        <v>13.3</v>
      </c>
      <c r="W1540" s="15">
        <v>818.19799999999998</v>
      </c>
      <c r="X1540" s="15">
        <v>504.44940000000003</v>
      </c>
      <c r="Y1540" s="15">
        <f t="shared" si="217"/>
        <v>0.61653707293344651</v>
      </c>
      <c r="Z1540" s="12">
        <f t="shared" si="218"/>
        <v>8.1999430700148395</v>
      </c>
      <c r="AA1540">
        <v>6.5359186422865569</v>
      </c>
      <c r="AB1540">
        <f t="shared" si="219"/>
        <v>0.79706878285372396</v>
      </c>
      <c r="AC1540">
        <f t="shared" si="220"/>
        <v>1.2545968698206029</v>
      </c>
      <c r="AD1540">
        <f t="shared" si="221"/>
        <v>10.216789821442573</v>
      </c>
      <c r="AE1540">
        <v>995</v>
      </c>
      <c r="AF1540">
        <f t="shared" si="222"/>
        <v>1.0268130473811631E-2</v>
      </c>
      <c r="AG1540">
        <v>2000</v>
      </c>
      <c r="AH1540">
        <v>10.662000000000001</v>
      </c>
      <c r="AI1540">
        <f t="shared" si="223"/>
        <v>1.9261171400884693</v>
      </c>
      <c r="AJ1540">
        <f t="shared" si="224"/>
        <v>2.2180646013050299E-2</v>
      </c>
    </row>
    <row r="1541" spans="1:36" ht="16">
      <c r="A1541" t="s">
        <v>100</v>
      </c>
      <c r="B1541" t="s">
        <v>101</v>
      </c>
      <c r="C1541" t="s">
        <v>13</v>
      </c>
      <c r="D1541" t="s">
        <v>14</v>
      </c>
      <c r="E1541">
        <v>2</v>
      </c>
      <c r="F1541">
        <v>122.848</v>
      </c>
      <c r="G1541">
        <v>126.4</v>
      </c>
      <c r="I1541">
        <v>-37.591334400000001</v>
      </c>
      <c r="J1541">
        <v>1.0645472136416863</v>
      </c>
      <c r="K1541" s="13">
        <f t="shared" si="216"/>
        <v>1.1515163093459515</v>
      </c>
      <c r="M1541" t="s">
        <v>151</v>
      </c>
      <c r="N1541" t="s">
        <v>152</v>
      </c>
      <c r="O1541" t="s">
        <v>148</v>
      </c>
      <c r="P1541" t="s">
        <v>154</v>
      </c>
      <c r="Q1541">
        <v>4</v>
      </c>
      <c r="R1541">
        <v>5</v>
      </c>
      <c r="S1541" t="s">
        <v>101</v>
      </c>
      <c r="U1541">
        <v>8.1377211566949335</v>
      </c>
      <c r="V1541" s="14">
        <v>13.3</v>
      </c>
      <c r="W1541" s="15">
        <v>818.19799999999998</v>
      </c>
      <c r="X1541" s="15">
        <v>504.44940000000003</v>
      </c>
      <c r="Y1541" s="15">
        <f t="shared" si="217"/>
        <v>0.61653707293344651</v>
      </c>
      <c r="Z1541" s="12">
        <f t="shared" si="218"/>
        <v>8.1999430700148395</v>
      </c>
      <c r="AA1541">
        <v>6.5359186422865569</v>
      </c>
      <c r="AB1541">
        <f t="shared" si="219"/>
        <v>0.79706878285372396</v>
      </c>
      <c r="AC1541">
        <f t="shared" si="220"/>
        <v>1.2545968698206029</v>
      </c>
      <c r="AD1541">
        <f t="shared" si="221"/>
        <v>10.209559490662359</v>
      </c>
      <c r="AE1541">
        <v>995</v>
      </c>
      <c r="AF1541">
        <f t="shared" si="222"/>
        <v>1.0260863809710913E-2</v>
      </c>
      <c r="AG1541">
        <v>2000</v>
      </c>
      <c r="AH1541">
        <v>10.662000000000001</v>
      </c>
      <c r="AI1541">
        <f t="shared" si="223"/>
        <v>1.9247540442151403</v>
      </c>
      <c r="AJ1541">
        <f t="shared" si="224"/>
        <v>2.2163856733933125E-2</v>
      </c>
    </row>
    <row r="1542" spans="1:36" ht="16">
      <c r="A1542" t="s">
        <v>100</v>
      </c>
      <c r="B1542" t="s">
        <v>101</v>
      </c>
      <c r="C1542" t="s">
        <v>13</v>
      </c>
      <c r="D1542" t="s">
        <v>14</v>
      </c>
      <c r="E1542">
        <v>3</v>
      </c>
      <c r="F1542">
        <v>122.76300000000001</v>
      </c>
      <c r="G1542">
        <v>186</v>
      </c>
      <c r="I1542">
        <v>-37.624920400000001</v>
      </c>
      <c r="J1542">
        <v>1.0645104586953098</v>
      </c>
      <c r="K1542" s="13">
        <f t="shared" si="216"/>
        <v>1.1514765866205054</v>
      </c>
      <c r="M1542" t="s">
        <v>151</v>
      </c>
      <c r="N1542" t="s">
        <v>152</v>
      </c>
      <c r="O1542" t="s">
        <v>148</v>
      </c>
      <c r="P1542" t="s">
        <v>154</v>
      </c>
      <c r="Q1542">
        <v>4</v>
      </c>
      <c r="R1542">
        <v>5</v>
      </c>
      <c r="S1542" t="s">
        <v>101</v>
      </c>
      <c r="U1542">
        <v>8.1320905701300799</v>
      </c>
      <c r="V1542" s="14">
        <v>13.3</v>
      </c>
      <c r="W1542" s="15">
        <v>818.19799999999998</v>
      </c>
      <c r="X1542" s="15">
        <v>504.44940000000003</v>
      </c>
      <c r="Y1542" s="15">
        <f t="shared" si="217"/>
        <v>0.61653707293344651</v>
      </c>
      <c r="Z1542" s="12">
        <f t="shared" si="218"/>
        <v>8.1999430700148395</v>
      </c>
      <c r="AA1542">
        <v>6.5359186422865569</v>
      </c>
      <c r="AB1542">
        <f t="shared" si="219"/>
        <v>0.79706878285372396</v>
      </c>
      <c r="AC1542">
        <f t="shared" si="220"/>
        <v>1.2545968698206029</v>
      </c>
      <c r="AD1542">
        <f t="shared" si="221"/>
        <v>10.20249537438284</v>
      </c>
      <c r="AE1542">
        <v>995</v>
      </c>
      <c r="AF1542">
        <f t="shared" si="222"/>
        <v>1.0253764195359638E-2</v>
      </c>
      <c r="AG1542">
        <v>2000</v>
      </c>
      <c r="AH1542">
        <v>10.662000000000001</v>
      </c>
      <c r="AI1542">
        <f t="shared" si="223"/>
        <v>1.9234222838791291</v>
      </c>
      <c r="AJ1542">
        <f t="shared" si="224"/>
        <v>2.2147757260709566E-2</v>
      </c>
    </row>
    <row r="1543" spans="1:36" ht="16">
      <c r="A1543" t="s">
        <v>100</v>
      </c>
      <c r="B1543" t="s">
        <v>101</v>
      </c>
      <c r="C1543" t="s">
        <v>13</v>
      </c>
      <c r="D1543" t="s">
        <v>14</v>
      </c>
      <c r="E1543">
        <v>4</v>
      </c>
      <c r="F1543">
        <v>122.61199999999999</v>
      </c>
      <c r="G1543">
        <v>245.8</v>
      </c>
      <c r="I1543">
        <v>-37.749668400000004</v>
      </c>
      <c r="J1543">
        <v>1.0643739400839582</v>
      </c>
      <c r="K1543" s="13">
        <f t="shared" si="216"/>
        <v>1.1513290447893365</v>
      </c>
      <c r="M1543" t="s">
        <v>151</v>
      </c>
      <c r="N1543" t="s">
        <v>152</v>
      </c>
      <c r="O1543" t="s">
        <v>148</v>
      </c>
      <c r="P1543" t="s">
        <v>154</v>
      </c>
      <c r="Q1543">
        <v>4</v>
      </c>
      <c r="R1543">
        <v>5</v>
      </c>
      <c r="S1543" t="s">
        <v>101</v>
      </c>
      <c r="U1543">
        <v>8.1220879987031047</v>
      </c>
      <c r="V1543" s="14">
        <v>13.3</v>
      </c>
      <c r="W1543" s="15">
        <v>818.19799999999998</v>
      </c>
      <c r="X1543" s="15">
        <v>504.44940000000003</v>
      </c>
      <c r="Y1543" s="15">
        <f t="shared" si="217"/>
        <v>0.61653707293344651</v>
      </c>
      <c r="Z1543" s="12">
        <f t="shared" si="218"/>
        <v>8.1999430700148395</v>
      </c>
      <c r="AA1543">
        <v>6.5359186422865569</v>
      </c>
      <c r="AB1543">
        <f t="shared" si="219"/>
        <v>0.79706878285372396</v>
      </c>
      <c r="AC1543">
        <f t="shared" si="220"/>
        <v>1.2545968698206029</v>
      </c>
      <c r="AD1543">
        <f t="shared" si="221"/>
        <v>10.189946179580401</v>
      </c>
      <c r="AE1543">
        <v>995</v>
      </c>
      <c r="AF1543">
        <f t="shared" si="222"/>
        <v>1.0241151939276785E-2</v>
      </c>
      <c r="AG1543">
        <v>2000</v>
      </c>
      <c r="AH1543">
        <v>10.662000000000001</v>
      </c>
      <c r="AI1543">
        <f t="shared" si="223"/>
        <v>1.921056450811627</v>
      </c>
      <c r="AJ1543">
        <f t="shared" si="224"/>
        <v>2.2117680884993437E-2</v>
      </c>
    </row>
    <row r="1544" spans="1:36" ht="16">
      <c r="A1544" t="s">
        <v>100</v>
      </c>
      <c r="B1544" t="s">
        <v>101</v>
      </c>
      <c r="C1544" t="s">
        <v>13</v>
      </c>
      <c r="D1544" t="s">
        <v>14</v>
      </c>
      <c r="E1544">
        <v>5</v>
      </c>
      <c r="F1544">
        <v>122.71599999999999</v>
      </c>
      <c r="G1544">
        <v>305.60000000000002</v>
      </c>
      <c r="I1544">
        <v>-37.870578000000002</v>
      </c>
      <c r="J1544">
        <v>1.0642416216857169</v>
      </c>
      <c r="K1544" s="13">
        <f t="shared" si="216"/>
        <v>1.1511860422864955</v>
      </c>
      <c r="M1544" t="s">
        <v>151</v>
      </c>
      <c r="N1544" t="s">
        <v>152</v>
      </c>
      <c r="O1544" t="s">
        <v>148</v>
      </c>
      <c r="P1544" t="s">
        <v>154</v>
      </c>
      <c r="Q1544">
        <v>4</v>
      </c>
      <c r="R1544">
        <v>5</v>
      </c>
      <c r="S1544" t="s">
        <v>101</v>
      </c>
      <c r="U1544">
        <v>8.1289771869706904</v>
      </c>
      <c r="V1544" s="14">
        <v>13.3</v>
      </c>
      <c r="W1544" s="15">
        <v>818.19799999999998</v>
      </c>
      <c r="X1544" s="15">
        <v>504.44940000000003</v>
      </c>
      <c r="Y1544" s="15">
        <f t="shared" si="217"/>
        <v>0.61653707293344651</v>
      </c>
      <c r="Z1544" s="12">
        <f t="shared" si="218"/>
        <v>8.1999430700148395</v>
      </c>
      <c r="AA1544">
        <v>6.5359186422865569</v>
      </c>
      <c r="AB1544">
        <f t="shared" si="219"/>
        <v>0.79706878285372396</v>
      </c>
      <c r="AC1544">
        <f t="shared" si="220"/>
        <v>1.2545968698206029</v>
      </c>
      <c r="AD1544">
        <f t="shared" si="221"/>
        <v>10.198589333616518</v>
      </c>
      <c r="AE1544">
        <v>995</v>
      </c>
      <c r="AF1544">
        <f t="shared" si="222"/>
        <v>1.0249838526247756E-2</v>
      </c>
      <c r="AG1544">
        <v>2000</v>
      </c>
      <c r="AH1544">
        <v>10.662000000000001</v>
      </c>
      <c r="AI1544">
        <f t="shared" si="223"/>
        <v>1.9226858987521585</v>
      </c>
      <c r="AJ1544">
        <f t="shared" si="224"/>
        <v>2.2133691703445511E-2</v>
      </c>
    </row>
    <row r="1545" spans="1:36" ht="16">
      <c r="A1545" t="s">
        <v>100</v>
      </c>
      <c r="B1545" t="s">
        <v>101</v>
      </c>
      <c r="C1545" t="s">
        <v>13</v>
      </c>
      <c r="D1545" t="s">
        <v>14</v>
      </c>
      <c r="E1545">
        <v>6</v>
      </c>
      <c r="F1545">
        <v>122.581</v>
      </c>
      <c r="G1545">
        <v>365.3</v>
      </c>
      <c r="I1545">
        <v>-37.789971599999994</v>
      </c>
      <c r="J1545">
        <v>1.0643298339905367</v>
      </c>
      <c r="K1545" s="13">
        <f t="shared" si="216"/>
        <v>1.1512813773343626</v>
      </c>
      <c r="M1545" t="s">
        <v>151</v>
      </c>
      <c r="N1545" t="s">
        <v>152</v>
      </c>
      <c r="O1545" t="s">
        <v>148</v>
      </c>
      <c r="P1545" t="s">
        <v>154</v>
      </c>
      <c r="Q1545">
        <v>4</v>
      </c>
      <c r="R1545">
        <v>5</v>
      </c>
      <c r="S1545" t="s">
        <v>101</v>
      </c>
      <c r="U1545">
        <v>8.1200344906618067</v>
      </c>
      <c r="V1545" s="14">
        <v>13.3</v>
      </c>
      <c r="W1545" s="15">
        <v>818.19799999999998</v>
      </c>
      <c r="X1545" s="15">
        <v>504.44940000000003</v>
      </c>
      <c r="Y1545" s="15">
        <f t="shared" si="217"/>
        <v>0.61653707293344651</v>
      </c>
      <c r="Z1545" s="12">
        <f t="shared" si="218"/>
        <v>8.1999430700148395</v>
      </c>
      <c r="AA1545">
        <v>6.5359186422865569</v>
      </c>
      <c r="AB1545">
        <f t="shared" si="219"/>
        <v>0.79706878285372396</v>
      </c>
      <c r="AC1545">
        <f t="shared" si="220"/>
        <v>1.2545968698206029</v>
      </c>
      <c r="AD1545">
        <f t="shared" si="221"/>
        <v>10.187369854819636</v>
      </c>
      <c r="AE1545">
        <v>995</v>
      </c>
      <c r="AF1545">
        <f t="shared" si="222"/>
        <v>1.0238562668160438E-2</v>
      </c>
      <c r="AG1545">
        <v>2000</v>
      </c>
      <c r="AH1545">
        <v>10.662000000000001</v>
      </c>
      <c r="AI1545">
        <f t="shared" si="223"/>
        <v>1.9205707499831999</v>
      </c>
      <c r="AJ1545">
        <f t="shared" si="224"/>
        <v>2.2111173383087483E-2</v>
      </c>
    </row>
    <row r="1546" spans="1:36" ht="16">
      <c r="A1546" t="s">
        <v>100</v>
      </c>
      <c r="B1546" t="s">
        <v>101</v>
      </c>
      <c r="C1546" t="s">
        <v>13</v>
      </c>
      <c r="D1546" t="s">
        <v>14</v>
      </c>
      <c r="E1546">
        <v>7</v>
      </c>
      <c r="F1546">
        <v>122.648</v>
      </c>
      <c r="G1546">
        <v>425.1</v>
      </c>
      <c r="I1546">
        <v>-37.798607999999994</v>
      </c>
      <c r="J1546">
        <v>1.0643203826796872</v>
      </c>
      <c r="K1546" s="13">
        <f t="shared" si="216"/>
        <v>1.151271162873744</v>
      </c>
      <c r="M1546" t="s">
        <v>151</v>
      </c>
      <c r="N1546" t="s">
        <v>152</v>
      </c>
      <c r="O1546" t="s">
        <v>148</v>
      </c>
      <c r="P1546" t="s">
        <v>154</v>
      </c>
      <c r="Q1546">
        <v>4</v>
      </c>
      <c r="R1546">
        <v>5</v>
      </c>
      <c r="S1546" t="s">
        <v>101</v>
      </c>
      <c r="U1546">
        <v>8.1244727177188079</v>
      </c>
      <c r="V1546" s="14">
        <v>13.3</v>
      </c>
      <c r="W1546" s="15">
        <v>818.19799999999998</v>
      </c>
      <c r="X1546" s="15">
        <v>504.44940000000003</v>
      </c>
      <c r="Y1546" s="15">
        <f t="shared" si="217"/>
        <v>0.61653707293344651</v>
      </c>
      <c r="Z1546" s="12">
        <f t="shared" si="218"/>
        <v>8.1999430700148395</v>
      </c>
      <c r="AA1546">
        <v>6.5359186422865569</v>
      </c>
      <c r="AB1546">
        <f t="shared" si="219"/>
        <v>0.79706878285372396</v>
      </c>
      <c r="AC1546">
        <f t="shared" si="220"/>
        <v>1.2545968698206029</v>
      </c>
      <c r="AD1546">
        <f t="shared" si="221"/>
        <v>10.192938040592903</v>
      </c>
      <c r="AE1546">
        <v>995</v>
      </c>
      <c r="AF1546">
        <f t="shared" si="222"/>
        <v>1.0244158834766736E-2</v>
      </c>
      <c r="AG1546">
        <v>2000</v>
      </c>
      <c r="AH1546">
        <v>10.662000000000001</v>
      </c>
      <c r="AI1546">
        <f t="shared" si="223"/>
        <v>1.9216204904833494</v>
      </c>
      <c r="AJ1546">
        <f t="shared" si="224"/>
        <v>2.2123062566807798E-2</v>
      </c>
    </row>
    <row r="1547" spans="1:36" ht="16">
      <c r="A1547" t="s">
        <v>100</v>
      </c>
      <c r="B1547" t="s">
        <v>101</v>
      </c>
      <c r="C1547" t="s">
        <v>13</v>
      </c>
      <c r="D1547" t="s">
        <v>14</v>
      </c>
      <c r="E1547">
        <v>8</v>
      </c>
      <c r="F1547">
        <v>0.20699999999999999</v>
      </c>
      <c r="G1547">
        <v>1149.0999999999999</v>
      </c>
      <c r="I1547">
        <v>-21.57657</v>
      </c>
      <c r="J1547">
        <v>1.082069911667124</v>
      </c>
      <c r="K1547" s="13">
        <f t="shared" si="216"/>
        <v>1.1704536034790196</v>
      </c>
      <c r="M1547" t="s">
        <v>151</v>
      </c>
      <c r="N1547" t="s">
        <v>152</v>
      </c>
      <c r="O1547" t="s">
        <v>148</v>
      </c>
      <c r="P1547" t="s">
        <v>154</v>
      </c>
      <c r="Q1547">
        <v>4</v>
      </c>
      <c r="R1547">
        <v>5</v>
      </c>
      <c r="S1547" t="s">
        <v>101</v>
      </c>
      <c r="U1547">
        <v>1.3712134340289228E-2</v>
      </c>
      <c r="V1547" s="14">
        <v>13.3</v>
      </c>
      <c r="W1547" s="15">
        <v>818.19799999999998</v>
      </c>
      <c r="X1547" s="15">
        <v>504.44940000000003</v>
      </c>
      <c r="Y1547" s="15">
        <f t="shared" si="217"/>
        <v>0.61653707293344651</v>
      </c>
      <c r="Z1547" s="12">
        <f t="shared" si="218"/>
        <v>8.1999430700148395</v>
      </c>
      <c r="AA1547">
        <v>6.5359186422865569</v>
      </c>
      <c r="AB1547">
        <f t="shared" si="219"/>
        <v>0.79706878285372396</v>
      </c>
      <c r="AC1547">
        <f t="shared" si="220"/>
        <v>1.2545968698206029</v>
      </c>
      <c r="AD1547">
        <f t="shared" si="221"/>
        <v>1.7203200821886463E-2</v>
      </c>
      <c r="AE1547">
        <v>995</v>
      </c>
      <c r="AF1547">
        <f t="shared" si="222"/>
        <v>1.7289649067222576E-5</v>
      </c>
      <c r="AG1547">
        <v>2000</v>
      </c>
      <c r="AH1547">
        <v>10.662000000000001</v>
      </c>
      <c r="AI1547">
        <f t="shared" si="223"/>
        <v>3.243228112403409E-3</v>
      </c>
      <c r="AJ1547">
        <f t="shared" si="224"/>
        <v>3.7960480310670288E-5</v>
      </c>
    </row>
    <row r="1548" spans="1:36" ht="16">
      <c r="A1548" t="s">
        <v>100</v>
      </c>
      <c r="B1548" t="s">
        <v>101</v>
      </c>
      <c r="C1548" t="s">
        <v>13</v>
      </c>
      <c r="D1548" t="s">
        <v>14</v>
      </c>
      <c r="E1548">
        <v>9</v>
      </c>
      <c r="F1548">
        <v>2.242</v>
      </c>
      <c r="G1548">
        <v>1200.3</v>
      </c>
      <c r="H1548" t="s">
        <v>15</v>
      </c>
      <c r="I1548">
        <v>-25.009059200000003</v>
      </c>
      <c r="J1548">
        <v>1.0783147454692232</v>
      </c>
      <c r="K1548" s="13">
        <f t="shared" si="216"/>
        <v>1.1663953312730095</v>
      </c>
      <c r="M1548" t="s">
        <v>151</v>
      </c>
      <c r="N1548" t="s">
        <v>152</v>
      </c>
      <c r="O1548" t="s">
        <v>148</v>
      </c>
      <c r="P1548" t="s">
        <v>154</v>
      </c>
      <c r="Q1548">
        <v>4</v>
      </c>
      <c r="R1548">
        <v>5</v>
      </c>
      <c r="S1548" t="s">
        <v>101</v>
      </c>
      <c r="T1548" t="s">
        <v>15</v>
      </c>
      <c r="U1548">
        <v>0.14851500092235967</v>
      </c>
      <c r="V1548" s="14">
        <v>13.3</v>
      </c>
      <c r="W1548" s="15">
        <v>818.19799999999998</v>
      </c>
      <c r="X1548" s="15">
        <v>504.44940000000003</v>
      </c>
      <c r="Y1548" s="15">
        <f t="shared" si="217"/>
        <v>0.61653707293344651</v>
      </c>
      <c r="Z1548" s="12">
        <f t="shared" si="218"/>
        <v>8.1999430700148395</v>
      </c>
      <c r="AA1548">
        <v>6.5359186422865569</v>
      </c>
      <c r="AB1548">
        <f t="shared" si="219"/>
        <v>0.79706878285372396</v>
      </c>
      <c r="AC1548">
        <f t="shared" si="220"/>
        <v>1.2545968698206029</v>
      </c>
      <c r="AD1548">
        <f t="shared" si="221"/>
        <v>0.1863264552785964</v>
      </c>
      <c r="AE1548">
        <v>995</v>
      </c>
      <c r="AF1548">
        <f t="shared" si="222"/>
        <v>1.8726276912421749E-4</v>
      </c>
      <c r="AG1548">
        <v>2000</v>
      </c>
      <c r="AH1548">
        <v>10.662000000000001</v>
      </c>
      <c r="AI1548">
        <f t="shared" si="223"/>
        <v>3.512713733337413E-2</v>
      </c>
      <c r="AJ1548">
        <f t="shared" si="224"/>
        <v>4.0972128986633416E-4</v>
      </c>
    </row>
    <row r="1549" spans="1:36" ht="16">
      <c r="A1549" t="s">
        <v>100</v>
      </c>
      <c r="B1549" t="s">
        <v>101</v>
      </c>
      <c r="C1549" t="s">
        <v>13</v>
      </c>
      <c r="D1549" t="s">
        <v>14</v>
      </c>
      <c r="E1549">
        <v>10</v>
      </c>
      <c r="F1549">
        <v>178.88900000000001</v>
      </c>
      <c r="G1549">
        <v>1368.3</v>
      </c>
      <c r="H1549" t="s">
        <v>16</v>
      </c>
      <c r="I1549">
        <v>-33.2289928</v>
      </c>
      <c r="J1549">
        <v>1.0693209239855528</v>
      </c>
      <c r="K1549" s="13">
        <f t="shared" si="216"/>
        <v>1.1566754525582492</v>
      </c>
      <c r="M1549" t="s">
        <v>151</v>
      </c>
      <c r="N1549" t="s">
        <v>152</v>
      </c>
      <c r="O1549" t="s">
        <v>148</v>
      </c>
      <c r="P1549" t="s">
        <v>154</v>
      </c>
      <c r="Q1549">
        <v>4</v>
      </c>
      <c r="R1549">
        <v>5</v>
      </c>
      <c r="S1549" t="s">
        <v>101</v>
      </c>
      <c r="T1549" t="s">
        <v>16</v>
      </c>
      <c r="U1549">
        <v>11.85</v>
      </c>
      <c r="V1549" s="14">
        <v>13.3</v>
      </c>
      <c r="W1549" s="15">
        <v>818.19799999999998</v>
      </c>
      <c r="X1549" s="15">
        <v>504.44940000000003</v>
      </c>
      <c r="Y1549" s="15">
        <f t="shared" si="217"/>
        <v>0.61653707293344651</v>
      </c>
      <c r="Z1549" s="12">
        <f t="shared" si="218"/>
        <v>8.1999430700148395</v>
      </c>
      <c r="AA1549">
        <v>6.5359186422865569</v>
      </c>
      <c r="AB1549">
        <f t="shared" si="219"/>
        <v>0.79706878285372396</v>
      </c>
      <c r="AC1549">
        <f t="shared" si="220"/>
        <v>1.2545968698206029</v>
      </c>
      <c r="AD1549">
        <f t="shared" si="221"/>
        <v>14.866972907374144</v>
      </c>
      <c r="AE1549">
        <v>995</v>
      </c>
      <c r="AF1549">
        <f t="shared" si="222"/>
        <v>1.4941681313943864E-2</v>
      </c>
      <c r="AG1549">
        <v>2000</v>
      </c>
      <c r="AH1549">
        <v>10.662000000000001</v>
      </c>
      <c r="AI1549">
        <f t="shared" si="223"/>
        <v>2.8027914676315628</v>
      </c>
      <c r="AJ1549">
        <f t="shared" si="224"/>
        <v>3.2419200892491375E-2</v>
      </c>
    </row>
    <row r="1550" spans="1:36" ht="16">
      <c r="A1550" t="s">
        <v>100</v>
      </c>
      <c r="B1550" t="s">
        <v>101</v>
      </c>
      <c r="C1550" t="s">
        <v>13</v>
      </c>
      <c r="D1550" t="s">
        <v>14</v>
      </c>
      <c r="E1550">
        <v>11</v>
      </c>
      <c r="F1550">
        <v>0.81599999999999995</v>
      </c>
      <c r="G1550">
        <v>1391.1</v>
      </c>
      <c r="H1550" t="s">
        <v>49</v>
      </c>
      <c r="I1550">
        <v>-26.115478</v>
      </c>
      <c r="J1550">
        <v>1.0771042551207686</v>
      </c>
      <c r="K1550" s="13">
        <f t="shared" si="216"/>
        <v>1.1650871283278355</v>
      </c>
      <c r="M1550" t="s">
        <v>151</v>
      </c>
      <c r="N1550" t="s">
        <v>152</v>
      </c>
      <c r="O1550" t="s">
        <v>148</v>
      </c>
      <c r="P1550" t="s">
        <v>154</v>
      </c>
      <c r="Q1550">
        <v>4</v>
      </c>
      <c r="R1550">
        <v>5</v>
      </c>
      <c r="S1550" t="s">
        <v>101</v>
      </c>
      <c r="T1550" t="s">
        <v>49</v>
      </c>
      <c r="U1550">
        <v>5.4053631022589414E-2</v>
      </c>
      <c r="V1550" s="14">
        <v>13.3</v>
      </c>
      <c r="W1550" s="15">
        <v>818.19799999999998</v>
      </c>
      <c r="X1550" s="15">
        <v>504.44940000000003</v>
      </c>
      <c r="Y1550" s="15">
        <f t="shared" si="217"/>
        <v>0.61653707293344651</v>
      </c>
      <c r="Z1550" s="12">
        <f t="shared" si="218"/>
        <v>8.1999430700148395</v>
      </c>
      <c r="AA1550">
        <v>6.5359186422865569</v>
      </c>
      <c r="AB1550">
        <f t="shared" si="219"/>
        <v>0.79706878285372396</v>
      </c>
      <c r="AC1550">
        <f t="shared" si="220"/>
        <v>1.2545968698206029</v>
      </c>
      <c r="AD1550">
        <f t="shared" si="221"/>
        <v>6.7815516283378521E-2</v>
      </c>
      <c r="AE1550">
        <v>995</v>
      </c>
      <c r="AF1550">
        <f t="shared" si="222"/>
        <v>6.8156297772239716E-5</v>
      </c>
      <c r="AG1550">
        <v>2000</v>
      </c>
      <c r="AH1550">
        <v>10.662000000000001</v>
      </c>
      <c r="AI1550">
        <f t="shared" si="223"/>
        <v>1.2784899225706194E-2</v>
      </c>
      <c r="AJ1550">
        <f t="shared" si="224"/>
        <v>1.4895521524838795E-4</v>
      </c>
    </row>
    <row r="1551" spans="1:36" ht="16">
      <c r="A1551" t="s">
        <v>100</v>
      </c>
      <c r="B1551" t="s">
        <v>101</v>
      </c>
      <c r="C1551" t="s">
        <v>13</v>
      </c>
      <c r="D1551" t="s">
        <v>14</v>
      </c>
      <c r="E1551">
        <v>12</v>
      </c>
      <c r="F1551">
        <v>0.34100000000000003</v>
      </c>
      <c r="G1551">
        <v>1534.9</v>
      </c>
      <c r="H1551" t="s">
        <v>17</v>
      </c>
      <c r="I1551">
        <v>-14.551338400000001</v>
      </c>
      <c r="J1551">
        <v>1.0897546733210273</v>
      </c>
      <c r="K1551" s="13">
        <f t="shared" si="216"/>
        <v>1.1787585781154275</v>
      </c>
      <c r="M1551" t="s">
        <v>151</v>
      </c>
      <c r="N1551" t="s">
        <v>152</v>
      </c>
      <c r="O1551" t="s">
        <v>148</v>
      </c>
      <c r="P1551" t="s">
        <v>154</v>
      </c>
      <c r="Q1551">
        <v>4</v>
      </c>
      <c r="R1551">
        <v>5</v>
      </c>
      <c r="S1551" t="s">
        <v>101</v>
      </c>
      <c r="T1551" t="s">
        <v>17</v>
      </c>
      <c r="U1551">
        <v>2.2588588454292888E-2</v>
      </c>
      <c r="V1551" s="14">
        <v>13.3</v>
      </c>
      <c r="W1551" s="15">
        <v>818.19799999999998</v>
      </c>
      <c r="X1551" s="15">
        <v>504.44940000000003</v>
      </c>
      <c r="Y1551" s="15">
        <f t="shared" si="217"/>
        <v>0.61653707293344651</v>
      </c>
      <c r="Z1551" s="12">
        <f t="shared" si="218"/>
        <v>8.1999430700148395</v>
      </c>
      <c r="AA1551">
        <v>6.5359186422865569</v>
      </c>
      <c r="AB1551">
        <f t="shared" si="219"/>
        <v>0.79706878285372396</v>
      </c>
      <c r="AC1551">
        <f t="shared" si="220"/>
        <v>1.2545968698206029</v>
      </c>
      <c r="AD1551">
        <f t="shared" si="221"/>
        <v>2.8339572368421669E-2</v>
      </c>
      <c r="AE1551">
        <v>995</v>
      </c>
      <c r="AF1551">
        <f t="shared" si="222"/>
        <v>2.8481982279820773E-5</v>
      </c>
      <c r="AG1551">
        <v>2000</v>
      </c>
      <c r="AH1551">
        <v>10.662000000000001</v>
      </c>
      <c r="AI1551">
        <f t="shared" si="223"/>
        <v>5.342709112703202E-3</v>
      </c>
      <c r="AJ1551">
        <f t="shared" si="224"/>
        <v>6.2977641969743631E-5</v>
      </c>
    </row>
    <row r="1552" spans="1:36" ht="16">
      <c r="A1552" t="s">
        <v>100</v>
      </c>
      <c r="B1552" t="s">
        <v>101</v>
      </c>
      <c r="C1552" t="s">
        <v>13</v>
      </c>
      <c r="D1552" t="s">
        <v>14</v>
      </c>
      <c r="E1552">
        <v>13</v>
      </c>
      <c r="F1552">
        <v>4.0620000000000003</v>
      </c>
      <c r="G1552">
        <v>1647.8</v>
      </c>
      <c r="H1552" t="s">
        <v>19</v>
      </c>
      <c r="I1552">
        <v>-15.852556</v>
      </c>
      <c r="J1552">
        <v>1.0883313872691478</v>
      </c>
      <c r="K1552" s="13">
        <f t="shared" si="216"/>
        <v>1.177220431068231</v>
      </c>
      <c r="M1552" t="s">
        <v>151</v>
      </c>
      <c r="N1552" t="s">
        <v>152</v>
      </c>
      <c r="O1552" t="s">
        <v>148</v>
      </c>
      <c r="P1552" t="s">
        <v>154</v>
      </c>
      <c r="Q1552">
        <v>4</v>
      </c>
      <c r="R1552">
        <v>5</v>
      </c>
      <c r="S1552" t="s">
        <v>101</v>
      </c>
      <c r="T1552" t="s">
        <v>19</v>
      </c>
      <c r="U1552">
        <v>0.26907579560509587</v>
      </c>
      <c r="V1552" s="14">
        <v>13.3</v>
      </c>
      <c r="W1552" s="15">
        <v>818.19799999999998</v>
      </c>
      <c r="X1552" s="15">
        <v>504.44940000000003</v>
      </c>
      <c r="Y1552" s="15">
        <f t="shared" si="217"/>
        <v>0.61653707293344651</v>
      </c>
      <c r="Z1552" s="12">
        <f t="shared" si="218"/>
        <v>8.1999430700148395</v>
      </c>
      <c r="AA1552">
        <v>6.5359186422865569</v>
      </c>
      <c r="AB1552">
        <f t="shared" si="219"/>
        <v>0.79706878285372396</v>
      </c>
      <c r="AC1552">
        <f t="shared" si="220"/>
        <v>1.2545968698206029</v>
      </c>
      <c r="AD1552">
        <f t="shared" si="221"/>
        <v>0.33758165091064163</v>
      </c>
      <c r="AE1552">
        <v>995</v>
      </c>
      <c r="AF1552">
        <f t="shared" si="222"/>
        <v>3.3927804111622272E-4</v>
      </c>
      <c r="AG1552">
        <v>2000</v>
      </c>
      <c r="AH1552">
        <v>10.662000000000001</v>
      </c>
      <c r="AI1552">
        <f t="shared" si="223"/>
        <v>6.3642476292669795E-2</v>
      </c>
      <c r="AJ1552">
        <f t="shared" si="224"/>
        <v>7.492122337550641E-4</v>
      </c>
    </row>
    <row r="1553" spans="1:36" ht="16">
      <c r="A1553" t="s">
        <v>100</v>
      </c>
      <c r="B1553" t="s">
        <v>101</v>
      </c>
      <c r="C1553" t="s">
        <v>13</v>
      </c>
      <c r="D1553" t="s">
        <v>14</v>
      </c>
      <c r="E1553">
        <v>14</v>
      </c>
      <c r="F1553">
        <v>2.9020000000000001</v>
      </c>
      <c r="G1553">
        <v>1663.8</v>
      </c>
      <c r="H1553" t="s">
        <v>20</v>
      </c>
      <c r="I1553">
        <v>-5.8103419999999995</v>
      </c>
      <c r="J1553">
        <v>1.0993146091880401</v>
      </c>
      <c r="K1553" s="13">
        <f t="shared" si="216"/>
        <v>1.1890899192735067</v>
      </c>
      <c r="M1553" t="s">
        <v>151</v>
      </c>
      <c r="N1553" t="s">
        <v>152</v>
      </c>
      <c r="O1553" t="s">
        <v>148</v>
      </c>
      <c r="P1553" t="s">
        <v>154</v>
      </c>
      <c r="Q1553">
        <v>4</v>
      </c>
      <c r="R1553">
        <v>5</v>
      </c>
      <c r="S1553" t="s">
        <v>101</v>
      </c>
      <c r="T1553" t="s">
        <v>20</v>
      </c>
      <c r="U1553">
        <v>0.1922348495435717</v>
      </c>
      <c r="V1553" s="14">
        <v>13.3</v>
      </c>
      <c r="W1553" s="15">
        <v>818.19799999999998</v>
      </c>
      <c r="X1553" s="15">
        <v>504.44940000000003</v>
      </c>
      <c r="Y1553" s="15">
        <f t="shared" si="217"/>
        <v>0.61653707293344651</v>
      </c>
      <c r="Z1553" s="12">
        <f t="shared" si="218"/>
        <v>8.1999430700148395</v>
      </c>
      <c r="AA1553">
        <v>6.5359186422865569</v>
      </c>
      <c r="AB1553">
        <f t="shared" si="219"/>
        <v>0.79706878285372396</v>
      </c>
      <c r="AC1553">
        <f t="shared" si="220"/>
        <v>1.2545968698206029</v>
      </c>
      <c r="AD1553">
        <f t="shared" si="221"/>
        <v>0.24117724050779962</v>
      </c>
      <c r="AE1553">
        <v>995</v>
      </c>
      <c r="AF1553">
        <f t="shared" si="222"/>
        <v>2.4238918643999961E-4</v>
      </c>
      <c r="AG1553">
        <v>2000</v>
      </c>
      <c r="AH1553">
        <v>10.662000000000001</v>
      </c>
      <c r="AI1553">
        <f t="shared" si="223"/>
        <v>4.5467864648283549E-2</v>
      </c>
      <c r="AJ1553">
        <f t="shared" si="224"/>
        <v>5.4065379504166216E-4</v>
      </c>
    </row>
    <row r="1554" spans="1:36" ht="16">
      <c r="A1554" t="s">
        <v>100</v>
      </c>
      <c r="B1554" t="s">
        <v>101</v>
      </c>
      <c r="C1554" t="s">
        <v>13</v>
      </c>
      <c r="D1554" t="s">
        <v>14</v>
      </c>
      <c r="E1554">
        <v>15</v>
      </c>
      <c r="F1554">
        <v>0.49299999999999999</v>
      </c>
      <c r="G1554">
        <v>1713.6</v>
      </c>
      <c r="H1554" t="s">
        <v>21</v>
      </c>
      <c r="I1554">
        <v>-13.463151999999999</v>
      </c>
      <c r="J1554">
        <v>1.0909449120645656</v>
      </c>
      <c r="K1554" s="13">
        <f t="shared" si="216"/>
        <v>1.1800448678640729</v>
      </c>
      <c r="M1554" t="s">
        <v>151</v>
      </c>
      <c r="N1554" t="s">
        <v>152</v>
      </c>
      <c r="O1554" t="s">
        <v>148</v>
      </c>
      <c r="P1554" t="s">
        <v>154</v>
      </c>
      <c r="Q1554">
        <v>4</v>
      </c>
      <c r="R1554">
        <v>5</v>
      </c>
      <c r="S1554" t="s">
        <v>101</v>
      </c>
      <c r="T1554" t="s">
        <v>21</v>
      </c>
      <c r="U1554">
        <v>3.2657402076147778E-2</v>
      </c>
      <c r="V1554" s="14">
        <v>13.3</v>
      </c>
      <c r="W1554" s="15">
        <v>818.19799999999998</v>
      </c>
      <c r="X1554" s="15">
        <v>504.44940000000003</v>
      </c>
      <c r="Y1554" s="15">
        <f t="shared" si="217"/>
        <v>0.61653707293344651</v>
      </c>
      <c r="Z1554" s="12">
        <f t="shared" si="218"/>
        <v>8.1999430700148395</v>
      </c>
      <c r="AA1554">
        <v>6.5359186422865569</v>
      </c>
      <c r="AB1554">
        <f t="shared" si="219"/>
        <v>0.79706878285372396</v>
      </c>
      <c r="AC1554">
        <f t="shared" si="220"/>
        <v>1.2545968698206029</v>
      </c>
      <c r="AD1554">
        <f t="shared" si="221"/>
        <v>4.0971874421207859E-2</v>
      </c>
      <c r="AE1554">
        <v>995</v>
      </c>
      <c r="AF1554">
        <f t="shared" si="222"/>
        <v>4.117776323739483E-5</v>
      </c>
      <c r="AG1554">
        <v>2000</v>
      </c>
      <c r="AH1554">
        <v>10.662000000000001</v>
      </c>
      <c r="AI1554">
        <f t="shared" si="223"/>
        <v>7.7242099488641584E-3</v>
      </c>
      <c r="AJ1554">
        <f t="shared" si="224"/>
        <v>9.1149143084617631E-5</v>
      </c>
    </row>
    <row r="1555" spans="1:36" ht="16">
      <c r="A1555" t="s">
        <v>100</v>
      </c>
      <c r="B1555" t="s">
        <v>101</v>
      </c>
      <c r="C1555" t="s">
        <v>13</v>
      </c>
      <c r="D1555" t="s">
        <v>14</v>
      </c>
      <c r="E1555">
        <v>16</v>
      </c>
      <c r="F1555">
        <v>0.59799999999999998</v>
      </c>
      <c r="G1555">
        <v>1720.9</v>
      </c>
      <c r="I1555">
        <v>-22.005511199999997</v>
      </c>
      <c r="J1555">
        <v>1.08160066270622</v>
      </c>
      <c r="K1555" s="13">
        <f t="shared" si="216"/>
        <v>1.16994647949347</v>
      </c>
      <c r="M1555" t="s">
        <v>151</v>
      </c>
      <c r="N1555" t="s">
        <v>152</v>
      </c>
      <c r="O1555" t="s">
        <v>148</v>
      </c>
      <c r="P1555" t="s">
        <v>154</v>
      </c>
      <c r="Q1555">
        <v>4</v>
      </c>
      <c r="R1555">
        <v>5</v>
      </c>
      <c r="S1555" t="s">
        <v>101</v>
      </c>
      <c r="U1555">
        <v>3.9612832538613328E-2</v>
      </c>
      <c r="V1555" s="14">
        <v>13.3</v>
      </c>
      <c r="W1555" s="15">
        <v>818.19799999999998</v>
      </c>
      <c r="X1555" s="15">
        <v>504.44940000000003</v>
      </c>
      <c r="Y1555" s="15">
        <f t="shared" si="217"/>
        <v>0.61653707293344651</v>
      </c>
      <c r="Z1555" s="12">
        <f t="shared" si="218"/>
        <v>8.1999430700148395</v>
      </c>
      <c r="AA1555">
        <v>6.5359186422865569</v>
      </c>
      <c r="AB1555">
        <f t="shared" si="219"/>
        <v>0.79706878285372396</v>
      </c>
      <c r="AC1555">
        <f t="shared" si="220"/>
        <v>1.2545968698206029</v>
      </c>
      <c r="AD1555">
        <f t="shared" si="221"/>
        <v>4.9698135707672009E-2</v>
      </c>
      <c r="AE1555">
        <v>995</v>
      </c>
      <c r="AF1555">
        <f t="shared" si="222"/>
        <v>4.9947875083087449E-5</v>
      </c>
      <c r="AG1555">
        <v>2000</v>
      </c>
      <c r="AH1555">
        <v>10.662000000000001</v>
      </c>
      <c r="AI1555">
        <f t="shared" si="223"/>
        <v>9.3693256580542946E-3</v>
      </c>
      <c r="AJ1555">
        <f t="shared" si="224"/>
        <v>1.096160956886846E-4</v>
      </c>
    </row>
    <row r="1556" spans="1:36" ht="16">
      <c r="A1556" t="s">
        <v>100</v>
      </c>
      <c r="B1556" t="s">
        <v>101</v>
      </c>
      <c r="C1556" t="s">
        <v>13</v>
      </c>
      <c r="D1556" t="s">
        <v>14</v>
      </c>
      <c r="E1556">
        <v>17</v>
      </c>
      <c r="F1556">
        <v>0.57799999999999996</v>
      </c>
      <c r="G1556">
        <v>1796.8</v>
      </c>
      <c r="H1556" t="s">
        <v>22</v>
      </c>
      <c r="I1556">
        <v>-12.786633999999999</v>
      </c>
      <c r="J1556">
        <v>1.0916848608645566</v>
      </c>
      <c r="K1556" s="13">
        <f t="shared" si="216"/>
        <v>1.1808445284734617</v>
      </c>
      <c r="M1556" t="s">
        <v>151</v>
      </c>
      <c r="N1556" t="s">
        <v>152</v>
      </c>
      <c r="O1556" t="s">
        <v>148</v>
      </c>
      <c r="P1556" t="s">
        <v>154</v>
      </c>
      <c r="Q1556">
        <v>4</v>
      </c>
      <c r="R1556">
        <v>5</v>
      </c>
      <c r="S1556" t="s">
        <v>101</v>
      </c>
      <c r="T1556" t="s">
        <v>22</v>
      </c>
      <c r="U1556">
        <v>3.8287988641000838E-2</v>
      </c>
      <c r="V1556" s="14">
        <v>13.3</v>
      </c>
      <c r="W1556" s="15">
        <v>818.19799999999998</v>
      </c>
      <c r="X1556" s="15">
        <v>504.44940000000003</v>
      </c>
      <c r="Y1556" s="15">
        <f t="shared" si="217"/>
        <v>0.61653707293344651</v>
      </c>
      <c r="Z1556" s="12">
        <f t="shared" si="218"/>
        <v>8.1999430700148395</v>
      </c>
      <c r="AA1556">
        <v>6.5359186422865569</v>
      </c>
      <c r="AB1556">
        <f t="shared" si="219"/>
        <v>0.79706878285372396</v>
      </c>
      <c r="AC1556">
        <f t="shared" si="220"/>
        <v>1.2545968698206029</v>
      </c>
      <c r="AD1556">
        <f t="shared" si="221"/>
        <v>4.803599070072645E-2</v>
      </c>
      <c r="AE1556">
        <v>995</v>
      </c>
      <c r="AF1556">
        <f t="shared" si="222"/>
        <v>4.8277377588669796E-5</v>
      </c>
      <c r="AG1556">
        <v>2000</v>
      </c>
      <c r="AH1556">
        <v>10.662000000000001</v>
      </c>
      <c r="AI1556">
        <f t="shared" si="223"/>
        <v>9.0559702848752189E-3</v>
      </c>
      <c r="AJ1556">
        <f t="shared" si="224"/>
        <v>1.0693692960913158E-4</v>
      </c>
    </row>
    <row r="1557" spans="1:36" ht="16">
      <c r="A1557" t="s">
        <v>100</v>
      </c>
      <c r="B1557" t="s">
        <v>101</v>
      </c>
      <c r="C1557" t="s">
        <v>13</v>
      </c>
      <c r="D1557" t="s">
        <v>14</v>
      </c>
      <c r="E1557">
        <v>18</v>
      </c>
      <c r="F1557">
        <v>2.6890000000000001</v>
      </c>
      <c r="G1557">
        <v>1828.5</v>
      </c>
      <c r="H1557" t="s">
        <v>23</v>
      </c>
      <c r="I1557">
        <v>-3.4238168</v>
      </c>
      <c r="J1557">
        <v>1.1019244055653161</v>
      </c>
      <c r="K1557" s="13">
        <f t="shared" si="216"/>
        <v>1.1919102756187949</v>
      </c>
      <c r="M1557" t="s">
        <v>151</v>
      </c>
      <c r="N1557" t="s">
        <v>152</v>
      </c>
      <c r="O1557" t="s">
        <v>148</v>
      </c>
      <c r="P1557" t="s">
        <v>154</v>
      </c>
      <c r="Q1557">
        <v>4</v>
      </c>
      <c r="R1557">
        <v>5</v>
      </c>
      <c r="S1557" t="s">
        <v>101</v>
      </c>
      <c r="T1557" t="s">
        <v>23</v>
      </c>
      <c r="U1557">
        <v>0.17812526203399873</v>
      </c>
      <c r="V1557" s="14">
        <v>13.3</v>
      </c>
      <c r="W1557" s="15">
        <v>818.19799999999998</v>
      </c>
      <c r="X1557" s="15">
        <v>504.44940000000003</v>
      </c>
      <c r="Y1557" s="15">
        <f t="shared" si="217"/>
        <v>0.61653707293344651</v>
      </c>
      <c r="Z1557" s="12">
        <f t="shared" si="218"/>
        <v>8.1999430700148395</v>
      </c>
      <c r="AA1557">
        <v>6.5359186422865569</v>
      </c>
      <c r="AB1557">
        <f t="shared" si="219"/>
        <v>0.79706878285372396</v>
      </c>
      <c r="AC1557">
        <f t="shared" si="220"/>
        <v>1.2545968698206029</v>
      </c>
      <c r="AD1557">
        <f t="shared" si="221"/>
        <v>0.22347539618382947</v>
      </c>
      <c r="AE1557">
        <v>995</v>
      </c>
      <c r="AF1557">
        <f t="shared" si="222"/>
        <v>2.2459838812445172E-4</v>
      </c>
      <c r="AG1557">
        <v>2000</v>
      </c>
      <c r="AH1557">
        <v>10.662000000000001</v>
      </c>
      <c r="AI1557">
        <f t="shared" si="223"/>
        <v>4.213062992392641E-2</v>
      </c>
      <c r="AJ1557">
        <f t="shared" si="224"/>
        <v>5.0215930724620576E-4</v>
      </c>
    </row>
    <row r="1558" spans="1:36" ht="16">
      <c r="A1558" t="s">
        <v>100</v>
      </c>
      <c r="B1558" t="s">
        <v>101</v>
      </c>
      <c r="C1558" t="s">
        <v>13</v>
      </c>
      <c r="D1558" t="s">
        <v>14</v>
      </c>
      <c r="E1558">
        <v>19</v>
      </c>
      <c r="F1558">
        <v>1.0660000000000001</v>
      </c>
      <c r="G1558">
        <v>1856.3</v>
      </c>
      <c r="H1558" t="s">
        <v>24</v>
      </c>
      <c r="I1558">
        <v>-13.9842148</v>
      </c>
      <c r="J1558">
        <v>1.0903749865050516</v>
      </c>
      <c r="K1558" s="13">
        <f t="shared" si="216"/>
        <v>1.1794289502314328</v>
      </c>
      <c r="M1558" t="s">
        <v>151</v>
      </c>
      <c r="N1558" t="s">
        <v>152</v>
      </c>
      <c r="O1558" t="s">
        <v>148</v>
      </c>
      <c r="P1558" t="s">
        <v>154</v>
      </c>
      <c r="Q1558">
        <v>4</v>
      </c>
      <c r="R1558">
        <v>5</v>
      </c>
      <c r="S1558" t="s">
        <v>101</v>
      </c>
      <c r="T1558" t="s">
        <v>24</v>
      </c>
      <c r="U1558">
        <v>7.0614179742745503E-2</v>
      </c>
      <c r="V1558" s="14">
        <v>13.3</v>
      </c>
      <c r="W1558" s="15">
        <v>818.19799999999998</v>
      </c>
      <c r="X1558" s="15">
        <v>504.44940000000003</v>
      </c>
      <c r="Y1558" s="15">
        <f t="shared" si="217"/>
        <v>0.61653707293344651</v>
      </c>
      <c r="Z1558" s="12">
        <f t="shared" si="218"/>
        <v>8.1999430700148395</v>
      </c>
      <c r="AA1558">
        <v>6.5359186422865569</v>
      </c>
      <c r="AB1558">
        <f t="shared" si="219"/>
        <v>0.79706878285372396</v>
      </c>
      <c r="AC1558">
        <f t="shared" si="220"/>
        <v>1.2545968698206029</v>
      </c>
      <c r="AD1558">
        <f t="shared" si="221"/>
        <v>8.8592328870197939E-2</v>
      </c>
      <c r="AE1558">
        <v>995</v>
      </c>
      <c r="AF1558">
        <f t="shared" si="222"/>
        <v>8.9037516452460246E-5</v>
      </c>
      <c r="AG1558">
        <v>2000</v>
      </c>
      <c r="AH1558">
        <v>10.662000000000001</v>
      </c>
      <c r="AI1558">
        <f t="shared" si="223"/>
        <v>1.6701841390444616E-2</v>
      </c>
      <c r="AJ1558">
        <f t="shared" si="224"/>
        <v>1.9698635258063988E-4</v>
      </c>
    </row>
    <row r="1559" spans="1:36" ht="16">
      <c r="A1559" t="s">
        <v>100</v>
      </c>
      <c r="B1559" t="s">
        <v>101</v>
      </c>
      <c r="C1559" t="s">
        <v>13</v>
      </c>
      <c r="D1559" t="s">
        <v>14</v>
      </c>
      <c r="E1559">
        <v>20</v>
      </c>
      <c r="F1559">
        <v>5.085</v>
      </c>
      <c r="G1559">
        <v>1865.3</v>
      </c>
      <c r="H1559" t="s">
        <v>25</v>
      </c>
      <c r="I1559">
        <v>-13.186787200000001</v>
      </c>
      <c r="J1559">
        <v>1.0912471903587371</v>
      </c>
      <c r="K1559" s="13">
        <f t="shared" si="216"/>
        <v>1.1803715392936125</v>
      </c>
      <c r="M1559" t="s">
        <v>151</v>
      </c>
      <c r="N1559" t="s">
        <v>152</v>
      </c>
      <c r="O1559" t="s">
        <v>148</v>
      </c>
      <c r="P1559" t="s">
        <v>154</v>
      </c>
      <c r="Q1559">
        <v>4</v>
      </c>
      <c r="R1559">
        <v>5</v>
      </c>
      <c r="S1559" t="s">
        <v>101</v>
      </c>
      <c r="T1559" t="s">
        <v>25</v>
      </c>
      <c r="U1559">
        <v>0.33684156096797452</v>
      </c>
      <c r="V1559" s="14">
        <v>13.3</v>
      </c>
      <c r="W1559" s="15">
        <v>818.19799999999998</v>
      </c>
      <c r="X1559" s="15">
        <v>504.44940000000003</v>
      </c>
      <c r="Y1559" s="15">
        <f t="shared" si="217"/>
        <v>0.61653707293344651</v>
      </c>
      <c r="Z1559" s="12">
        <f t="shared" si="218"/>
        <v>8.1999430700148395</v>
      </c>
      <c r="AA1559">
        <v>6.5359186422865569</v>
      </c>
      <c r="AB1559">
        <f t="shared" si="219"/>
        <v>0.79706878285372396</v>
      </c>
      <c r="AC1559">
        <f t="shared" si="220"/>
        <v>1.2545968698206029</v>
      </c>
      <c r="AD1559">
        <f t="shared" si="221"/>
        <v>0.42260036801590661</v>
      </c>
      <c r="AE1559">
        <v>995</v>
      </c>
      <c r="AF1559">
        <f t="shared" si="222"/>
        <v>4.2472398795568504E-4</v>
      </c>
      <c r="AG1559">
        <v>2000</v>
      </c>
      <c r="AH1559">
        <v>10.662000000000001</v>
      </c>
      <c r="AI1559">
        <f t="shared" si="223"/>
        <v>7.9670603630779407E-2</v>
      </c>
      <c r="AJ1559">
        <f t="shared" si="224"/>
        <v>9.4040913044114369E-4</v>
      </c>
    </row>
    <row r="1560" spans="1:36" ht="16">
      <c r="A1560" t="s">
        <v>100</v>
      </c>
      <c r="B1560" t="s">
        <v>101</v>
      </c>
      <c r="C1560" t="s">
        <v>13</v>
      </c>
      <c r="D1560" t="s">
        <v>14</v>
      </c>
      <c r="E1560">
        <v>21</v>
      </c>
      <c r="F1560">
        <v>0.69599999999999995</v>
      </c>
      <c r="G1560">
        <v>1871.8</v>
      </c>
      <c r="I1560">
        <v>19.766836399999999</v>
      </c>
      <c r="J1560">
        <v>1.1272774882196361</v>
      </c>
      <c r="K1560" s="13">
        <f t="shared" si="216"/>
        <v>1.219308227879647</v>
      </c>
      <c r="M1560" t="s">
        <v>151</v>
      </c>
      <c r="N1560" t="s">
        <v>152</v>
      </c>
      <c r="O1560" t="s">
        <v>148</v>
      </c>
      <c r="P1560" t="s">
        <v>154</v>
      </c>
      <c r="Q1560">
        <v>4</v>
      </c>
      <c r="R1560">
        <v>5</v>
      </c>
      <c r="S1560" t="s">
        <v>101</v>
      </c>
      <c r="U1560">
        <v>4.6104567636914506E-2</v>
      </c>
      <c r="V1560" s="14">
        <v>13.3</v>
      </c>
      <c r="W1560" s="15">
        <v>818.19799999999998</v>
      </c>
      <c r="X1560" s="15">
        <v>504.44940000000003</v>
      </c>
      <c r="Y1560" s="15">
        <f t="shared" si="217"/>
        <v>0.61653707293344651</v>
      </c>
      <c r="Z1560" s="12">
        <f t="shared" si="218"/>
        <v>8.1999430700148395</v>
      </c>
      <c r="AA1560">
        <v>6.5359186422865569</v>
      </c>
      <c r="AB1560">
        <f t="shared" si="219"/>
        <v>0.79706878285372396</v>
      </c>
      <c r="AC1560">
        <f t="shared" si="220"/>
        <v>1.2545968698206029</v>
      </c>
      <c r="AD1560">
        <f t="shared" si="221"/>
        <v>5.7842646241705209E-2</v>
      </c>
      <c r="AE1560">
        <v>995</v>
      </c>
      <c r="AF1560">
        <f t="shared" si="222"/>
        <v>5.8133312805733878E-5</v>
      </c>
      <c r="AG1560">
        <v>2000</v>
      </c>
      <c r="AH1560">
        <v>10.662000000000001</v>
      </c>
      <c r="AI1560">
        <f t="shared" si="223"/>
        <v>1.0904766986631752E-2</v>
      </c>
      <c r="AJ1560">
        <f t="shared" si="224"/>
        <v>1.329627210991044E-4</v>
      </c>
    </row>
    <row r="1561" spans="1:36" ht="16">
      <c r="A1561" t="s">
        <v>100</v>
      </c>
      <c r="B1561" t="s">
        <v>101</v>
      </c>
      <c r="C1561" t="s">
        <v>13</v>
      </c>
      <c r="D1561" t="s">
        <v>14</v>
      </c>
      <c r="E1561">
        <v>22</v>
      </c>
      <c r="F1561">
        <v>3.0870000000000002</v>
      </c>
      <c r="G1561">
        <v>1881.2</v>
      </c>
      <c r="H1561" t="s">
        <v>26</v>
      </c>
      <c r="I1561">
        <v>-16.066546800000001</v>
      </c>
      <c r="J1561">
        <v>1.0880973178680773</v>
      </c>
      <c r="K1561" s="13">
        <f t="shared" si="216"/>
        <v>1.1769674716224909</v>
      </c>
      <c r="M1561" t="s">
        <v>151</v>
      </c>
      <c r="N1561" t="s">
        <v>152</v>
      </c>
      <c r="O1561" t="s">
        <v>148</v>
      </c>
      <c r="P1561" t="s">
        <v>154</v>
      </c>
      <c r="Q1561">
        <v>4</v>
      </c>
      <c r="R1561">
        <v>5</v>
      </c>
      <c r="S1561" t="s">
        <v>101</v>
      </c>
      <c r="T1561" t="s">
        <v>26</v>
      </c>
      <c r="U1561">
        <v>0.20448965559648721</v>
      </c>
      <c r="V1561" s="14">
        <v>13.3</v>
      </c>
      <c r="W1561" s="15">
        <v>818.19799999999998</v>
      </c>
      <c r="X1561" s="15">
        <v>504.44940000000003</v>
      </c>
      <c r="Y1561" s="15">
        <f t="shared" si="217"/>
        <v>0.61653707293344651</v>
      </c>
      <c r="Z1561" s="12">
        <f t="shared" si="218"/>
        <v>8.1999430700148395</v>
      </c>
      <c r="AA1561">
        <v>6.5359186422865569</v>
      </c>
      <c r="AB1561">
        <f t="shared" si="219"/>
        <v>0.79706878285372396</v>
      </c>
      <c r="AC1561">
        <f t="shared" si="220"/>
        <v>1.2545968698206029</v>
      </c>
      <c r="AD1561">
        <f t="shared" si="221"/>
        <v>0.25655208182204597</v>
      </c>
      <c r="AE1561">
        <v>995</v>
      </c>
      <c r="AF1561">
        <f t="shared" si="222"/>
        <v>2.5784128826336281E-4</v>
      </c>
      <c r="AG1561">
        <v>2000</v>
      </c>
      <c r="AH1561">
        <v>10.662000000000001</v>
      </c>
      <c r="AI1561">
        <f t="shared" si="223"/>
        <v>4.8366401850189984E-2</v>
      </c>
      <c r="AJ1561">
        <f t="shared" si="224"/>
        <v>5.6925681697095473E-4</v>
      </c>
    </row>
    <row r="1562" spans="1:36" ht="16">
      <c r="A1562" t="s">
        <v>100</v>
      </c>
      <c r="B1562" t="s">
        <v>101</v>
      </c>
      <c r="C1562" t="s">
        <v>13</v>
      </c>
      <c r="D1562" t="s">
        <v>14</v>
      </c>
      <c r="E1562">
        <v>23</v>
      </c>
      <c r="F1562">
        <v>12.62</v>
      </c>
      <c r="G1562">
        <v>1895.8</v>
      </c>
      <c r="H1562" t="s">
        <v>27</v>
      </c>
      <c r="I1562">
        <v>-11.3702644</v>
      </c>
      <c r="J1562">
        <v>1.0932339944141922</v>
      </c>
      <c r="K1562" s="13">
        <f t="shared" si="216"/>
        <v>1.1825186696259893</v>
      </c>
      <c r="M1562" t="s">
        <v>151</v>
      </c>
      <c r="N1562" t="s">
        <v>152</v>
      </c>
      <c r="O1562" t="s">
        <v>148</v>
      </c>
      <c r="P1562" t="s">
        <v>154</v>
      </c>
      <c r="Q1562">
        <v>4</v>
      </c>
      <c r="R1562">
        <v>5</v>
      </c>
      <c r="S1562" t="s">
        <v>101</v>
      </c>
      <c r="T1562" t="s">
        <v>27</v>
      </c>
      <c r="U1562">
        <v>0.83597649939347851</v>
      </c>
      <c r="V1562" s="14">
        <v>13.3</v>
      </c>
      <c r="W1562" s="15">
        <v>818.19799999999998</v>
      </c>
      <c r="X1562" s="15">
        <v>504.44940000000003</v>
      </c>
      <c r="Y1562" s="15">
        <f t="shared" si="217"/>
        <v>0.61653707293344651</v>
      </c>
      <c r="Z1562" s="12">
        <f t="shared" si="218"/>
        <v>8.1999430700148395</v>
      </c>
      <c r="AA1562">
        <v>6.5359186422865569</v>
      </c>
      <c r="AB1562">
        <f t="shared" si="219"/>
        <v>0.79706878285372396</v>
      </c>
      <c r="AC1562">
        <f t="shared" si="220"/>
        <v>1.2545968698206029</v>
      </c>
      <c r="AD1562">
        <f t="shared" si="221"/>
        <v>1.0488134993826432</v>
      </c>
      <c r="AE1562">
        <v>995</v>
      </c>
      <c r="AF1562">
        <f t="shared" si="222"/>
        <v>1.0540839189775309E-3</v>
      </c>
      <c r="AG1562">
        <v>2000</v>
      </c>
      <c r="AH1562">
        <v>10.662000000000001</v>
      </c>
      <c r="AI1562">
        <f t="shared" si="223"/>
        <v>0.19772724047599527</v>
      </c>
      <c r="AJ1562">
        <f t="shared" si="224"/>
        <v>2.3381615335649197E-3</v>
      </c>
    </row>
    <row r="1563" spans="1:36" ht="16">
      <c r="A1563" t="s">
        <v>100</v>
      </c>
      <c r="B1563" t="s">
        <v>101</v>
      </c>
      <c r="C1563" t="s">
        <v>13</v>
      </c>
      <c r="D1563" t="s">
        <v>14</v>
      </c>
      <c r="E1563">
        <v>24</v>
      </c>
      <c r="F1563">
        <v>0.32500000000000001</v>
      </c>
      <c r="G1563">
        <v>1934.1</v>
      </c>
      <c r="I1563">
        <v>-31.166812400000001</v>
      </c>
      <c r="J1563">
        <v>1.071577407611161</v>
      </c>
      <c r="K1563" s="13">
        <f t="shared" si="216"/>
        <v>1.159114112167118</v>
      </c>
      <c r="M1563" t="s">
        <v>151</v>
      </c>
      <c r="N1563" t="s">
        <v>152</v>
      </c>
      <c r="O1563" t="s">
        <v>148</v>
      </c>
      <c r="P1563" t="s">
        <v>154</v>
      </c>
      <c r="Q1563">
        <v>4</v>
      </c>
      <c r="R1563">
        <v>5</v>
      </c>
      <c r="S1563" t="s">
        <v>101</v>
      </c>
      <c r="U1563">
        <v>2.1528713336202893E-2</v>
      </c>
      <c r="V1563" s="14">
        <v>13.3</v>
      </c>
      <c r="W1563" s="15">
        <v>818.19799999999998</v>
      </c>
      <c r="X1563" s="15">
        <v>504.44940000000003</v>
      </c>
      <c r="Y1563" s="15">
        <f t="shared" si="217"/>
        <v>0.61653707293344651</v>
      </c>
      <c r="Z1563" s="12">
        <f t="shared" si="218"/>
        <v>8.1999430700148395</v>
      </c>
      <c r="AA1563">
        <v>6.5359186422865569</v>
      </c>
      <c r="AB1563">
        <f t="shared" si="219"/>
        <v>0.79706878285372396</v>
      </c>
      <c r="AC1563">
        <f t="shared" si="220"/>
        <v>1.2545968698206029</v>
      </c>
      <c r="AD1563">
        <f t="shared" si="221"/>
        <v>2.7009856362865219E-2</v>
      </c>
      <c r="AE1563">
        <v>995</v>
      </c>
      <c r="AF1563">
        <f t="shared" si="222"/>
        <v>2.7145584284286652E-5</v>
      </c>
      <c r="AG1563">
        <v>2000</v>
      </c>
      <c r="AH1563">
        <v>10.662000000000001</v>
      </c>
      <c r="AI1563">
        <f t="shared" si="223"/>
        <v>5.0920248141599423E-3</v>
      </c>
      <c r="AJ1563">
        <f t="shared" si="224"/>
        <v>5.9022378215979353E-5</v>
      </c>
    </row>
    <row r="1564" spans="1:36" ht="16">
      <c r="A1564" t="s">
        <v>100</v>
      </c>
      <c r="B1564" t="s">
        <v>101</v>
      </c>
      <c r="C1564" t="s">
        <v>13</v>
      </c>
      <c r="D1564" t="s">
        <v>14</v>
      </c>
      <c r="E1564">
        <v>25</v>
      </c>
      <c r="F1564">
        <v>1.2270000000000001</v>
      </c>
      <c r="G1564">
        <v>1953.5</v>
      </c>
      <c r="I1564">
        <v>-31.3203484</v>
      </c>
      <c r="J1564">
        <v>1.0714094086542572</v>
      </c>
      <c r="K1564" s="13">
        <f t="shared" si="216"/>
        <v>1.1589325502185415</v>
      </c>
      <c r="M1564" t="s">
        <v>151</v>
      </c>
      <c r="N1564" t="s">
        <v>152</v>
      </c>
      <c r="O1564" t="s">
        <v>148</v>
      </c>
      <c r="P1564" t="s">
        <v>154</v>
      </c>
      <c r="Q1564">
        <v>4</v>
      </c>
      <c r="R1564">
        <v>5</v>
      </c>
      <c r="S1564" t="s">
        <v>101</v>
      </c>
      <c r="U1564">
        <v>8.1279173118526019E-2</v>
      </c>
      <c r="V1564" s="14">
        <v>13.3</v>
      </c>
      <c r="W1564" s="15">
        <v>818.19799999999998</v>
      </c>
      <c r="X1564" s="15">
        <v>504.44940000000003</v>
      </c>
      <c r="Y1564" s="15">
        <f t="shared" si="217"/>
        <v>0.61653707293344651</v>
      </c>
      <c r="Z1564" s="12">
        <f t="shared" si="218"/>
        <v>8.1999430700148395</v>
      </c>
      <c r="AA1564">
        <v>6.5359186422865569</v>
      </c>
      <c r="AB1564">
        <f t="shared" si="219"/>
        <v>0.79706878285372396</v>
      </c>
      <c r="AC1564">
        <f t="shared" si="220"/>
        <v>1.2545968698206029</v>
      </c>
      <c r="AD1564">
        <f t="shared" si="221"/>
        <v>0.10197259617610964</v>
      </c>
      <c r="AE1564">
        <v>995</v>
      </c>
      <c r="AF1564">
        <f t="shared" si="222"/>
        <v>1.0248502128252225E-4</v>
      </c>
      <c r="AG1564">
        <v>2000</v>
      </c>
      <c r="AH1564">
        <v>10.662000000000001</v>
      </c>
      <c r="AI1564">
        <f t="shared" si="223"/>
        <v>1.9224352144536154E-2</v>
      </c>
      <c r="AJ1564">
        <f t="shared" si="224"/>
        <v>2.227972745716657E-4</v>
      </c>
    </row>
    <row r="1565" spans="1:36" ht="16">
      <c r="A1565" t="s">
        <v>100</v>
      </c>
      <c r="B1565" t="s">
        <v>101</v>
      </c>
      <c r="C1565" t="s">
        <v>13</v>
      </c>
      <c r="D1565" t="s">
        <v>14</v>
      </c>
      <c r="E1565">
        <v>26</v>
      </c>
      <c r="F1565">
        <v>10.984</v>
      </c>
      <c r="G1565">
        <v>1972.8</v>
      </c>
      <c r="H1565" t="s">
        <v>28</v>
      </c>
      <c r="I1565">
        <v>-18.478981200000003</v>
      </c>
      <c r="J1565">
        <v>1.0854584498585635</v>
      </c>
      <c r="K1565" s="13">
        <f t="shared" si="216"/>
        <v>1.1741156329388451</v>
      </c>
      <c r="M1565" t="s">
        <v>151</v>
      </c>
      <c r="N1565" t="s">
        <v>152</v>
      </c>
      <c r="O1565" t="s">
        <v>148</v>
      </c>
      <c r="P1565" t="s">
        <v>154</v>
      </c>
      <c r="Q1565">
        <v>4</v>
      </c>
      <c r="R1565">
        <v>5</v>
      </c>
      <c r="S1565" t="s">
        <v>101</v>
      </c>
      <c r="T1565" t="s">
        <v>28</v>
      </c>
      <c r="U1565">
        <v>0.72760426856877725</v>
      </c>
      <c r="V1565" s="14">
        <v>13.3</v>
      </c>
      <c r="W1565" s="15">
        <v>818.19799999999998</v>
      </c>
      <c r="X1565" s="15">
        <v>504.44940000000003</v>
      </c>
      <c r="Y1565" s="15">
        <f t="shared" si="217"/>
        <v>0.61653707293344651</v>
      </c>
      <c r="Z1565" s="12">
        <f t="shared" si="218"/>
        <v>8.1999430700148395</v>
      </c>
      <c r="AA1565">
        <v>6.5359186422865569</v>
      </c>
      <c r="AB1565">
        <f t="shared" si="219"/>
        <v>0.79706878285372396</v>
      </c>
      <c r="AC1565">
        <f t="shared" si="220"/>
        <v>1.2545968698206029</v>
      </c>
      <c r="AD1565">
        <f t="shared" si="221"/>
        <v>0.91285003781449725</v>
      </c>
      <c r="AE1565">
        <v>995</v>
      </c>
      <c r="AF1565">
        <f t="shared" si="222"/>
        <v>9.1743722393416809E-4</v>
      </c>
      <c r="AG1565">
        <v>2000</v>
      </c>
      <c r="AH1565">
        <v>10.662000000000001</v>
      </c>
      <c r="AI1565">
        <f t="shared" si="223"/>
        <v>0.1720947709499471</v>
      </c>
      <c r="AJ1565">
        <f t="shared" si="224"/>
        <v>2.0205916091936274E-3</v>
      </c>
    </row>
    <row r="1566" spans="1:36" ht="16">
      <c r="A1566" t="s">
        <v>100</v>
      </c>
      <c r="B1566" t="s">
        <v>101</v>
      </c>
      <c r="C1566" t="s">
        <v>13</v>
      </c>
      <c r="D1566" t="s">
        <v>14</v>
      </c>
      <c r="E1566">
        <v>27</v>
      </c>
      <c r="F1566">
        <v>0.83099999999999996</v>
      </c>
      <c r="G1566">
        <v>1987.2</v>
      </c>
      <c r="H1566" t="s">
        <v>29</v>
      </c>
      <c r="I1566">
        <v>-20.061361599999998</v>
      </c>
      <c r="J1566">
        <v>1.0837274691134626</v>
      </c>
      <c r="K1566" s="13">
        <f t="shared" si="216"/>
        <v>1.172244946097281</v>
      </c>
      <c r="M1566" t="s">
        <v>151</v>
      </c>
      <c r="N1566" t="s">
        <v>152</v>
      </c>
      <c r="O1566" t="s">
        <v>148</v>
      </c>
      <c r="P1566" t="s">
        <v>154</v>
      </c>
      <c r="Q1566">
        <v>4</v>
      </c>
      <c r="R1566">
        <v>5</v>
      </c>
      <c r="S1566" t="s">
        <v>101</v>
      </c>
      <c r="T1566" t="s">
        <v>29</v>
      </c>
      <c r="U1566">
        <v>5.5047263945798786E-2</v>
      </c>
      <c r="V1566" s="14">
        <v>13.3</v>
      </c>
      <c r="W1566" s="15">
        <v>818.19799999999998</v>
      </c>
      <c r="X1566" s="15">
        <v>504.44940000000003</v>
      </c>
      <c r="Y1566" s="15">
        <f t="shared" si="217"/>
        <v>0.61653707293344651</v>
      </c>
      <c r="Z1566" s="12">
        <f t="shared" si="218"/>
        <v>8.1999430700148395</v>
      </c>
      <c r="AA1566">
        <v>6.5359186422865569</v>
      </c>
      <c r="AB1566">
        <f t="shared" si="219"/>
        <v>0.79706878285372396</v>
      </c>
      <c r="AC1566">
        <f t="shared" si="220"/>
        <v>1.2545968698206029</v>
      </c>
      <c r="AD1566">
        <f t="shared" si="221"/>
        <v>6.9062125038587691E-2</v>
      </c>
      <c r="AE1566">
        <v>995</v>
      </c>
      <c r="AF1566">
        <f t="shared" si="222"/>
        <v>6.9409170893052949E-5</v>
      </c>
      <c r="AG1566">
        <v>2000</v>
      </c>
      <c r="AH1566">
        <v>10.662000000000001</v>
      </c>
      <c r="AI1566">
        <f t="shared" si="223"/>
        <v>1.3019915755590496E-2</v>
      </c>
      <c r="AJ1566">
        <f t="shared" si="224"/>
        <v>1.5262530443103321E-4</v>
      </c>
    </row>
    <row r="1567" spans="1:36" ht="16">
      <c r="A1567" t="s">
        <v>100</v>
      </c>
      <c r="B1567" t="s">
        <v>101</v>
      </c>
      <c r="C1567" t="s">
        <v>13</v>
      </c>
      <c r="D1567" t="s">
        <v>14</v>
      </c>
      <c r="E1567">
        <v>28</v>
      </c>
      <c r="F1567">
        <v>0.81899999999999995</v>
      </c>
      <c r="G1567">
        <v>1995.3</v>
      </c>
      <c r="I1567">
        <v>-16.780489199999998</v>
      </c>
      <c r="J1567">
        <v>1.087316378758395</v>
      </c>
      <c r="K1567" s="13">
        <f t="shared" si="216"/>
        <v>1.1761235078706849</v>
      </c>
      <c r="M1567" t="s">
        <v>151</v>
      </c>
      <c r="N1567" t="s">
        <v>152</v>
      </c>
      <c r="O1567" t="s">
        <v>148</v>
      </c>
      <c r="P1567" t="s">
        <v>154</v>
      </c>
      <c r="Q1567">
        <v>4</v>
      </c>
      <c r="R1567">
        <v>5</v>
      </c>
      <c r="S1567" t="s">
        <v>101</v>
      </c>
      <c r="U1567">
        <v>5.4252357607231294E-2</v>
      </c>
      <c r="V1567" s="14">
        <v>13.3</v>
      </c>
      <c r="W1567" s="15">
        <v>818.19799999999998</v>
      </c>
      <c r="X1567" s="15">
        <v>504.44940000000003</v>
      </c>
      <c r="Y1567" s="15">
        <f t="shared" si="217"/>
        <v>0.61653707293344651</v>
      </c>
      <c r="Z1567" s="12">
        <f t="shared" si="218"/>
        <v>8.1999430700148395</v>
      </c>
      <c r="AA1567">
        <v>6.5359186422865569</v>
      </c>
      <c r="AB1567">
        <f t="shared" si="219"/>
        <v>0.79706878285372396</v>
      </c>
      <c r="AC1567">
        <f t="shared" si="220"/>
        <v>1.2545968698206029</v>
      </c>
      <c r="AD1567">
        <f t="shared" si="221"/>
        <v>6.8064838034420358E-2</v>
      </c>
      <c r="AE1567">
        <v>995</v>
      </c>
      <c r="AF1567">
        <f t="shared" si="222"/>
        <v>6.8406872396402374E-5</v>
      </c>
      <c r="AG1567">
        <v>2000</v>
      </c>
      <c r="AH1567">
        <v>10.662000000000001</v>
      </c>
      <c r="AI1567">
        <f t="shared" si="223"/>
        <v>1.2831902531683056E-2</v>
      </c>
      <c r="AJ1567">
        <f t="shared" si="224"/>
        <v>1.5091902218217798E-4</v>
      </c>
    </row>
    <row r="1568" spans="1:36" ht="16">
      <c r="A1568" t="s">
        <v>100</v>
      </c>
      <c r="B1568" t="s">
        <v>101</v>
      </c>
      <c r="C1568" t="s">
        <v>13</v>
      </c>
      <c r="D1568" t="s">
        <v>14</v>
      </c>
      <c r="E1568">
        <v>29</v>
      </c>
      <c r="F1568">
        <v>2.423</v>
      </c>
      <c r="G1568">
        <v>2010.4</v>
      </c>
      <c r="H1568" t="s">
        <v>30</v>
      </c>
      <c r="I1568">
        <v>-18.127767600000002</v>
      </c>
      <c r="J1568">
        <v>1.0858426374907508</v>
      </c>
      <c r="K1568" s="13">
        <f t="shared" si="216"/>
        <v>1.1745308273279274</v>
      </c>
      <c r="M1568" t="s">
        <v>151</v>
      </c>
      <c r="N1568" t="s">
        <v>152</v>
      </c>
      <c r="O1568" t="s">
        <v>148</v>
      </c>
      <c r="P1568" t="s">
        <v>154</v>
      </c>
      <c r="Q1568">
        <v>4</v>
      </c>
      <c r="R1568">
        <v>5</v>
      </c>
      <c r="S1568" t="s">
        <v>101</v>
      </c>
      <c r="T1568" t="s">
        <v>30</v>
      </c>
      <c r="U1568">
        <v>0.16050483819575267</v>
      </c>
      <c r="V1568" s="14">
        <v>13.3</v>
      </c>
      <c r="W1568" s="15">
        <v>818.19799999999998</v>
      </c>
      <c r="X1568" s="15">
        <v>504.44940000000003</v>
      </c>
      <c r="Y1568" s="15">
        <f t="shared" si="217"/>
        <v>0.61653707293344651</v>
      </c>
      <c r="Z1568" s="12">
        <f t="shared" si="218"/>
        <v>8.1999430700148395</v>
      </c>
      <c r="AA1568">
        <v>6.5359186422865569</v>
      </c>
      <c r="AB1568">
        <f t="shared" si="219"/>
        <v>0.79706878285372396</v>
      </c>
      <c r="AC1568">
        <f t="shared" si="220"/>
        <v>1.2545968698206029</v>
      </c>
      <c r="AD1568">
        <f t="shared" si="221"/>
        <v>0.20136886759145364</v>
      </c>
      <c r="AE1568">
        <v>995</v>
      </c>
      <c r="AF1568">
        <f t="shared" si="222"/>
        <v>2.0238077144869713E-4</v>
      </c>
      <c r="AG1568">
        <v>2000</v>
      </c>
      <c r="AH1568">
        <v>10.662000000000001</v>
      </c>
      <c r="AI1568">
        <f t="shared" si="223"/>
        <v>3.796300346064474E-2</v>
      </c>
      <c r="AJ1568">
        <f t="shared" si="224"/>
        <v>4.4588717862484035E-4</v>
      </c>
    </row>
    <row r="1569" spans="1:36" ht="16">
      <c r="A1569" t="s">
        <v>100</v>
      </c>
      <c r="B1569" t="s">
        <v>101</v>
      </c>
      <c r="C1569" t="s">
        <v>13</v>
      </c>
      <c r="D1569" t="s">
        <v>14</v>
      </c>
      <c r="E1569">
        <v>30</v>
      </c>
      <c r="F1569">
        <v>1.925</v>
      </c>
      <c r="G1569">
        <v>2027.3</v>
      </c>
      <c r="I1569">
        <v>-11.933549600000001</v>
      </c>
      <c r="J1569">
        <v>1.0926179152710092</v>
      </c>
      <c r="K1569" s="13">
        <f t="shared" si="216"/>
        <v>1.1818528763814924</v>
      </c>
      <c r="M1569" t="s">
        <v>151</v>
      </c>
      <c r="N1569" t="s">
        <v>152</v>
      </c>
      <c r="O1569" t="s">
        <v>148</v>
      </c>
      <c r="P1569" t="s">
        <v>154</v>
      </c>
      <c r="Q1569">
        <v>4</v>
      </c>
      <c r="R1569">
        <v>5</v>
      </c>
      <c r="S1569" t="s">
        <v>101</v>
      </c>
      <c r="U1569">
        <v>0.12751622514520178</v>
      </c>
      <c r="V1569" s="14">
        <v>13.3</v>
      </c>
      <c r="W1569" s="15">
        <v>818.19799999999998</v>
      </c>
      <c r="X1569" s="15">
        <v>504.44940000000003</v>
      </c>
      <c r="Y1569" s="15">
        <f t="shared" si="217"/>
        <v>0.61653707293344651</v>
      </c>
      <c r="Z1569" s="12">
        <f t="shared" si="218"/>
        <v>8.1999430700148395</v>
      </c>
      <c r="AA1569">
        <v>6.5359186422865569</v>
      </c>
      <c r="AB1569">
        <f t="shared" si="219"/>
        <v>0.79706878285372396</v>
      </c>
      <c r="AC1569">
        <f t="shared" si="220"/>
        <v>1.2545968698206029</v>
      </c>
      <c r="AD1569">
        <f t="shared" si="221"/>
        <v>0.1599814569185094</v>
      </c>
      <c r="AE1569">
        <v>995</v>
      </c>
      <c r="AF1569">
        <f t="shared" si="222"/>
        <v>1.6078538383769789E-4</v>
      </c>
      <c r="AG1569">
        <v>2000</v>
      </c>
      <c r="AH1569">
        <v>10.662000000000001</v>
      </c>
      <c r="AI1569">
        <f t="shared" si="223"/>
        <v>3.0160454668485815E-2</v>
      </c>
      <c r="AJ1569">
        <f t="shared" si="224"/>
        <v>3.5645220102923573E-4</v>
      </c>
    </row>
    <row r="1570" spans="1:36" ht="16">
      <c r="A1570" t="s">
        <v>100</v>
      </c>
      <c r="B1570" t="s">
        <v>101</v>
      </c>
      <c r="C1570" t="s">
        <v>13</v>
      </c>
      <c r="D1570" t="s">
        <v>14</v>
      </c>
      <c r="E1570">
        <v>31</v>
      </c>
      <c r="F1570">
        <v>1.3839999999999999</v>
      </c>
      <c r="G1570">
        <v>2042.6</v>
      </c>
      <c r="H1570" t="s">
        <v>31</v>
      </c>
      <c r="I1570">
        <v>-2.7050764000000003</v>
      </c>
      <c r="J1570">
        <v>1.1027103606802089</v>
      </c>
      <c r="K1570" s="13">
        <f t="shared" si="216"/>
        <v>1.1927596396915088</v>
      </c>
      <c r="M1570" t="s">
        <v>151</v>
      </c>
      <c r="N1570" t="s">
        <v>152</v>
      </c>
      <c r="O1570" t="s">
        <v>148</v>
      </c>
      <c r="P1570" t="s">
        <v>154</v>
      </c>
      <c r="Q1570">
        <v>4</v>
      </c>
      <c r="R1570">
        <v>5</v>
      </c>
      <c r="S1570" t="s">
        <v>101</v>
      </c>
      <c r="T1570" t="s">
        <v>31</v>
      </c>
      <c r="U1570">
        <v>9.1679197714784014E-2</v>
      </c>
      <c r="V1570" s="14">
        <v>13.3</v>
      </c>
      <c r="W1570" s="15">
        <v>818.19799999999998</v>
      </c>
      <c r="X1570" s="15">
        <v>504.44940000000003</v>
      </c>
      <c r="Y1570" s="15">
        <f t="shared" si="217"/>
        <v>0.61653707293344651</v>
      </c>
      <c r="Z1570" s="12">
        <f t="shared" si="218"/>
        <v>8.1999430700148395</v>
      </c>
      <c r="AA1570">
        <v>6.5359186422865569</v>
      </c>
      <c r="AB1570">
        <f t="shared" si="219"/>
        <v>0.79706878285372396</v>
      </c>
      <c r="AC1570">
        <f t="shared" si="220"/>
        <v>1.2545968698206029</v>
      </c>
      <c r="AD1570">
        <f t="shared" si="221"/>
        <v>0.11502043448063219</v>
      </c>
      <c r="AE1570">
        <v>995</v>
      </c>
      <c r="AF1570">
        <f t="shared" si="222"/>
        <v>1.1559842661370069E-4</v>
      </c>
      <c r="AG1570">
        <v>2000</v>
      </c>
      <c r="AH1570">
        <v>10.662000000000001</v>
      </c>
      <c r="AI1570">
        <f t="shared" si="223"/>
        <v>2.1684191823991873E-2</v>
      </c>
      <c r="AJ1570">
        <f t="shared" si="224"/>
        <v>2.5864028826986108E-4</v>
      </c>
    </row>
    <row r="1571" spans="1:36" ht="16">
      <c r="A1571" t="s">
        <v>100</v>
      </c>
      <c r="B1571" t="s">
        <v>101</v>
      </c>
      <c r="C1571" t="s">
        <v>13</v>
      </c>
      <c r="D1571" t="s">
        <v>14</v>
      </c>
      <c r="E1571">
        <v>32</v>
      </c>
      <c r="F1571">
        <v>4.5339999999999998</v>
      </c>
      <c r="G1571">
        <v>2059.1</v>
      </c>
      <c r="H1571" t="s">
        <v>32</v>
      </c>
      <c r="I1571">
        <v>-17.40231</v>
      </c>
      <c r="J1571">
        <v>1.086636195937966</v>
      </c>
      <c r="K1571" s="13">
        <f t="shared" si="216"/>
        <v>1.1753884309222828</v>
      </c>
      <c r="M1571" t="s">
        <v>151</v>
      </c>
      <c r="N1571" t="s">
        <v>152</v>
      </c>
      <c r="O1571" t="s">
        <v>148</v>
      </c>
      <c r="P1571" t="s">
        <v>154</v>
      </c>
      <c r="Q1571">
        <v>4</v>
      </c>
      <c r="R1571">
        <v>5</v>
      </c>
      <c r="S1571" t="s">
        <v>101</v>
      </c>
      <c r="T1571" t="s">
        <v>32</v>
      </c>
      <c r="U1571">
        <v>0.30034211158875052</v>
      </c>
      <c r="V1571" s="14">
        <v>13.3</v>
      </c>
      <c r="W1571" s="15">
        <v>818.19799999999998</v>
      </c>
      <c r="X1571" s="15">
        <v>504.44940000000003</v>
      </c>
      <c r="Y1571" s="15">
        <f t="shared" si="217"/>
        <v>0.61653707293344651</v>
      </c>
      <c r="Z1571" s="12">
        <f t="shared" si="218"/>
        <v>8.1999430700148395</v>
      </c>
      <c r="AA1571">
        <v>6.5359186422865569</v>
      </c>
      <c r="AB1571">
        <f t="shared" si="219"/>
        <v>0.79706878285372396</v>
      </c>
      <c r="AC1571">
        <f t="shared" si="220"/>
        <v>1.2545968698206029</v>
      </c>
      <c r="AD1571">
        <f t="shared" si="221"/>
        <v>0.37680827307455661</v>
      </c>
      <c r="AE1571">
        <v>995</v>
      </c>
      <c r="AF1571">
        <f t="shared" si="222"/>
        <v>3.7870178198447902E-4</v>
      </c>
      <c r="AG1571">
        <v>2000</v>
      </c>
      <c r="AH1571">
        <v>10.662000000000001</v>
      </c>
      <c r="AI1571">
        <f t="shared" si="223"/>
        <v>7.1037663099695933E-2</v>
      </c>
      <c r="AJ1571">
        <f t="shared" si="224"/>
        <v>8.3496847367137356E-4</v>
      </c>
    </row>
    <row r="1572" spans="1:36" ht="16">
      <c r="A1572" t="s">
        <v>100</v>
      </c>
      <c r="B1572" t="s">
        <v>101</v>
      </c>
      <c r="C1572" t="s">
        <v>13</v>
      </c>
      <c r="D1572" t="s">
        <v>14</v>
      </c>
      <c r="E1572">
        <v>33</v>
      </c>
      <c r="F1572">
        <v>3.5259999999999998</v>
      </c>
      <c r="G1572">
        <v>2081.1999999999998</v>
      </c>
      <c r="H1572" t="s">
        <v>33</v>
      </c>
      <c r="I1572">
        <v>-17.492512399999999</v>
      </c>
      <c r="J1572">
        <v>1.0865375266654806</v>
      </c>
      <c r="K1572" s="13">
        <f t="shared" si="216"/>
        <v>1.1752817984814348</v>
      </c>
      <c r="M1572" t="s">
        <v>151</v>
      </c>
      <c r="N1572" t="s">
        <v>152</v>
      </c>
      <c r="O1572" t="s">
        <v>148</v>
      </c>
      <c r="P1572" t="s">
        <v>154</v>
      </c>
      <c r="Q1572">
        <v>4</v>
      </c>
      <c r="R1572">
        <v>5</v>
      </c>
      <c r="S1572" t="s">
        <v>101</v>
      </c>
      <c r="T1572" t="s">
        <v>33</v>
      </c>
      <c r="U1572">
        <v>0.23356997914908126</v>
      </c>
      <c r="V1572" s="14">
        <v>13.3</v>
      </c>
      <c r="W1572" s="15">
        <v>818.19799999999998</v>
      </c>
      <c r="X1572" s="15">
        <v>504.44940000000003</v>
      </c>
      <c r="Y1572" s="15">
        <f t="shared" si="217"/>
        <v>0.61653707293344651</v>
      </c>
      <c r="Z1572" s="12">
        <f t="shared" si="218"/>
        <v>8.1999430700148395</v>
      </c>
      <c r="AA1572">
        <v>6.5359186422865569</v>
      </c>
      <c r="AB1572">
        <f t="shared" si="219"/>
        <v>0.79706878285372396</v>
      </c>
      <c r="AC1572">
        <f t="shared" si="220"/>
        <v>1.2545968698206029</v>
      </c>
      <c r="AD1572">
        <f t="shared" si="221"/>
        <v>0.29303616472450084</v>
      </c>
      <c r="AE1572">
        <v>995</v>
      </c>
      <c r="AF1572">
        <f t="shared" si="222"/>
        <v>2.9450870826583001E-4</v>
      </c>
      <c r="AG1572">
        <v>2000</v>
      </c>
      <c r="AH1572">
        <v>10.662000000000001</v>
      </c>
      <c r="AI1572">
        <f t="shared" si="223"/>
        <v>5.5244552291470649E-2</v>
      </c>
      <c r="AJ1572">
        <f t="shared" si="224"/>
        <v>6.4927916773421291E-4</v>
      </c>
    </row>
    <row r="1573" spans="1:36" ht="16">
      <c r="A1573" t="s">
        <v>100</v>
      </c>
      <c r="B1573" t="s">
        <v>101</v>
      </c>
      <c r="C1573" t="s">
        <v>13</v>
      </c>
      <c r="D1573" t="s">
        <v>14</v>
      </c>
      <c r="E1573">
        <v>34</v>
      </c>
      <c r="F1573">
        <v>0.51</v>
      </c>
      <c r="G1573">
        <v>2092.6999999999998</v>
      </c>
      <c r="H1573" t="s">
        <v>34</v>
      </c>
      <c r="I1573">
        <v>-27.314018399999998</v>
      </c>
      <c r="J1573">
        <v>1.0757929446368131</v>
      </c>
      <c r="K1573" s="13">
        <f t="shared" si="216"/>
        <v>1.1636699639435542</v>
      </c>
      <c r="M1573" t="s">
        <v>151</v>
      </c>
      <c r="N1573" t="s">
        <v>152</v>
      </c>
      <c r="O1573" t="s">
        <v>148</v>
      </c>
      <c r="P1573" t="s">
        <v>154</v>
      </c>
      <c r="Q1573">
        <v>4</v>
      </c>
      <c r="R1573">
        <v>5</v>
      </c>
      <c r="S1573" t="s">
        <v>101</v>
      </c>
      <c r="T1573" t="s">
        <v>34</v>
      </c>
      <c r="U1573">
        <v>3.3783519389118388E-2</v>
      </c>
      <c r="V1573" s="14">
        <v>13.3</v>
      </c>
      <c r="W1573" s="15">
        <v>818.19799999999998</v>
      </c>
      <c r="X1573" s="15">
        <v>504.44940000000003</v>
      </c>
      <c r="Y1573" s="15">
        <f t="shared" si="217"/>
        <v>0.61653707293344651</v>
      </c>
      <c r="Z1573" s="12">
        <f t="shared" si="218"/>
        <v>8.1999430700148395</v>
      </c>
      <c r="AA1573">
        <v>6.5359186422865569</v>
      </c>
      <c r="AB1573">
        <f t="shared" si="219"/>
        <v>0.79706878285372396</v>
      </c>
      <c r="AC1573">
        <f t="shared" si="220"/>
        <v>1.2545968698206029</v>
      </c>
      <c r="AD1573">
        <f t="shared" si="221"/>
        <v>4.2384697677111574E-2</v>
      </c>
      <c r="AE1573">
        <v>995</v>
      </c>
      <c r="AF1573">
        <f t="shared" si="222"/>
        <v>4.2597686107649826E-5</v>
      </c>
      <c r="AG1573">
        <v>2000</v>
      </c>
      <c r="AH1573">
        <v>10.662000000000001</v>
      </c>
      <c r="AI1573">
        <f t="shared" si="223"/>
        <v>7.9905620160663719E-3</v>
      </c>
      <c r="AJ1573">
        <f t="shared" si="224"/>
        <v>9.2983770131246888E-5</v>
      </c>
    </row>
    <row r="1574" spans="1:36" ht="16">
      <c r="A1574" t="s">
        <v>100</v>
      </c>
      <c r="B1574" t="s">
        <v>101</v>
      </c>
      <c r="C1574" t="s">
        <v>13</v>
      </c>
      <c r="D1574" t="s">
        <v>14</v>
      </c>
      <c r="E1574">
        <v>35</v>
      </c>
      <c r="F1574">
        <v>2.367</v>
      </c>
      <c r="G1574">
        <v>2148.1</v>
      </c>
      <c r="I1574">
        <v>-9.867530799999999</v>
      </c>
      <c r="J1574">
        <v>1.0948775342728772</v>
      </c>
      <c r="K1574" s="13">
        <f t="shared" si="216"/>
        <v>1.1842948305387249</v>
      </c>
      <c r="M1574" t="s">
        <v>151</v>
      </c>
      <c r="N1574" t="s">
        <v>152</v>
      </c>
      <c r="O1574" t="s">
        <v>148</v>
      </c>
      <c r="P1574" t="s">
        <v>154</v>
      </c>
      <c r="Q1574">
        <v>4</v>
      </c>
      <c r="R1574">
        <v>5</v>
      </c>
      <c r="S1574" t="s">
        <v>101</v>
      </c>
      <c r="U1574">
        <v>0.1567952752824377</v>
      </c>
      <c r="V1574" s="14">
        <v>13.3</v>
      </c>
      <c r="W1574" s="15">
        <v>818.19799999999998</v>
      </c>
      <c r="X1574" s="15">
        <v>504.44940000000003</v>
      </c>
      <c r="Y1574" s="15">
        <f t="shared" si="217"/>
        <v>0.61653707293344651</v>
      </c>
      <c r="Z1574" s="12">
        <f t="shared" si="218"/>
        <v>8.1999430700148395</v>
      </c>
      <c r="AA1574">
        <v>6.5359186422865569</v>
      </c>
      <c r="AB1574">
        <f t="shared" si="219"/>
        <v>0.79706878285372396</v>
      </c>
      <c r="AC1574">
        <f t="shared" si="220"/>
        <v>1.2545968698206029</v>
      </c>
      <c r="AD1574">
        <f t="shared" si="221"/>
        <v>0.19671486157200607</v>
      </c>
      <c r="AE1574">
        <v>995</v>
      </c>
      <c r="AF1574">
        <f t="shared" si="222"/>
        <v>1.9770337846432772E-4</v>
      </c>
      <c r="AG1574">
        <v>2000</v>
      </c>
      <c r="AH1574">
        <v>10.662000000000001</v>
      </c>
      <c r="AI1574">
        <f t="shared" si="223"/>
        <v>3.7085608415743335E-2</v>
      </c>
      <c r="AJ1574">
        <f t="shared" si="224"/>
        <v>4.3920294334148265E-4</v>
      </c>
    </row>
    <row r="1575" spans="1:36" ht="16">
      <c r="A1575" t="s">
        <v>100</v>
      </c>
      <c r="B1575" t="s">
        <v>101</v>
      </c>
      <c r="C1575" t="s">
        <v>13</v>
      </c>
      <c r="D1575" t="s">
        <v>14</v>
      </c>
      <c r="E1575">
        <v>36</v>
      </c>
      <c r="F1575">
        <v>0.35499999999999998</v>
      </c>
      <c r="G1575">
        <v>2168.4</v>
      </c>
      <c r="H1575" t="s">
        <v>50</v>
      </c>
      <c r="I1575">
        <v>-18.689133599999998</v>
      </c>
      <c r="J1575">
        <v>1.0852285656678999</v>
      </c>
      <c r="K1575" s="13">
        <f t="shared" si="216"/>
        <v>1.1738671952836397</v>
      </c>
      <c r="M1575" t="s">
        <v>151</v>
      </c>
      <c r="N1575" t="s">
        <v>152</v>
      </c>
      <c r="O1575" t="s">
        <v>148</v>
      </c>
      <c r="P1575" t="s">
        <v>154</v>
      </c>
      <c r="Q1575">
        <v>4</v>
      </c>
      <c r="R1575">
        <v>5</v>
      </c>
      <c r="S1575" t="s">
        <v>101</v>
      </c>
      <c r="T1575" t="s">
        <v>50</v>
      </c>
      <c r="U1575">
        <v>2.3515979182621622E-2</v>
      </c>
      <c r="V1575" s="14">
        <v>13.3</v>
      </c>
      <c r="W1575" s="15">
        <v>818.19799999999998</v>
      </c>
      <c r="X1575" s="15">
        <v>504.44940000000003</v>
      </c>
      <c r="Y1575" s="15">
        <f t="shared" si="217"/>
        <v>0.61653707293344651</v>
      </c>
      <c r="Z1575" s="12">
        <f t="shared" si="218"/>
        <v>8.1999430700148395</v>
      </c>
      <c r="AA1575">
        <v>6.5359186422865569</v>
      </c>
      <c r="AB1575">
        <f t="shared" si="219"/>
        <v>0.79706878285372396</v>
      </c>
      <c r="AC1575">
        <f t="shared" si="220"/>
        <v>1.2545968698206029</v>
      </c>
      <c r="AD1575">
        <f t="shared" si="221"/>
        <v>2.9503073873283547E-2</v>
      </c>
      <c r="AE1575">
        <v>995</v>
      </c>
      <c r="AF1575">
        <f t="shared" si="222"/>
        <v>2.9651330525913112E-5</v>
      </c>
      <c r="AG1575">
        <v>2000</v>
      </c>
      <c r="AH1575">
        <v>10.662000000000001</v>
      </c>
      <c r="AI1575">
        <f t="shared" si="223"/>
        <v>5.5620578739285515E-3</v>
      </c>
      <c r="AJ1575">
        <f t="shared" si="224"/>
        <v>6.5291172764737936E-5</v>
      </c>
    </row>
    <row r="1576" spans="1:36" ht="16">
      <c r="A1576" t="s">
        <v>100</v>
      </c>
      <c r="B1576" t="s">
        <v>101</v>
      </c>
      <c r="C1576" t="s">
        <v>13</v>
      </c>
      <c r="D1576" t="s">
        <v>14</v>
      </c>
      <c r="E1576">
        <v>37</v>
      </c>
      <c r="F1576">
        <v>2.0110000000000001</v>
      </c>
      <c r="G1576">
        <v>2191.1999999999998</v>
      </c>
      <c r="H1576" t="s">
        <v>35</v>
      </c>
      <c r="I1576">
        <v>-15.5963428</v>
      </c>
      <c r="J1576">
        <v>1.0886116393100309</v>
      </c>
      <c r="K1576" s="13">
        <f t="shared" si="216"/>
        <v>1.1775233000912542</v>
      </c>
      <c r="M1576" t="s">
        <v>151</v>
      </c>
      <c r="N1576" t="s">
        <v>152</v>
      </c>
      <c r="O1576" t="s">
        <v>148</v>
      </c>
      <c r="P1576" t="s">
        <v>154</v>
      </c>
      <c r="Q1576">
        <v>4</v>
      </c>
      <c r="R1576">
        <v>5</v>
      </c>
      <c r="S1576" t="s">
        <v>101</v>
      </c>
      <c r="T1576" t="s">
        <v>35</v>
      </c>
      <c r="U1576">
        <v>0.13321305390493546</v>
      </c>
      <c r="V1576" s="14">
        <v>13.3</v>
      </c>
      <c r="W1576" s="15">
        <v>818.19799999999998</v>
      </c>
      <c r="X1576" s="15">
        <v>504.44940000000003</v>
      </c>
      <c r="Y1576" s="15">
        <f t="shared" si="217"/>
        <v>0.61653707293344651</v>
      </c>
      <c r="Z1576" s="12">
        <f t="shared" si="218"/>
        <v>8.1999430700148395</v>
      </c>
      <c r="AA1576">
        <v>6.5359186422865569</v>
      </c>
      <c r="AB1576">
        <f t="shared" si="219"/>
        <v>0.79706878285372396</v>
      </c>
      <c r="AC1576">
        <f t="shared" si="220"/>
        <v>1.2545968698206029</v>
      </c>
      <c r="AD1576">
        <f t="shared" si="221"/>
        <v>0.16712868044837528</v>
      </c>
      <c r="AE1576">
        <v>995</v>
      </c>
      <c r="AF1576">
        <f t="shared" si="222"/>
        <v>1.6796852306369376E-4</v>
      </c>
      <c r="AG1576">
        <v>2000</v>
      </c>
      <c r="AH1576">
        <v>10.662000000000001</v>
      </c>
      <c r="AI1576">
        <f t="shared" si="223"/>
        <v>3.1507882773155832E-2</v>
      </c>
      <c r="AJ1576">
        <f t="shared" si="224"/>
        <v>3.7101266101934835E-4</v>
      </c>
    </row>
    <row r="1577" spans="1:36" ht="16">
      <c r="A1577" t="s">
        <v>100</v>
      </c>
      <c r="B1577" t="s">
        <v>101</v>
      </c>
      <c r="C1577" t="s">
        <v>13</v>
      </c>
      <c r="D1577" t="s">
        <v>14</v>
      </c>
      <c r="E1577">
        <v>38</v>
      </c>
      <c r="F1577">
        <v>4.1440000000000001</v>
      </c>
      <c r="G1577">
        <v>2210.1999999999998</v>
      </c>
      <c r="H1577" t="s">
        <v>36</v>
      </c>
      <c r="I1577">
        <v>-11.861579600000001</v>
      </c>
      <c r="J1577">
        <v>1.0926966310917536</v>
      </c>
      <c r="K1577" s="13">
        <f t="shared" si="216"/>
        <v>1.1819379441613729</v>
      </c>
      <c r="M1577" t="s">
        <v>151</v>
      </c>
      <c r="N1577" t="s">
        <v>152</v>
      </c>
      <c r="O1577" t="s">
        <v>148</v>
      </c>
      <c r="P1577" t="s">
        <v>154</v>
      </c>
      <c r="Q1577">
        <v>4</v>
      </c>
      <c r="R1577">
        <v>5</v>
      </c>
      <c r="S1577" t="s">
        <v>101</v>
      </c>
      <c r="T1577" t="s">
        <v>36</v>
      </c>
      <c r="U1577">
        <v>0.2745076555853071</v>
      </c>
      <c r="V1577" s="14">
        <v>13.3</v>
      </c>
      <c r="W1577" s="15">
        <v>818.19799999999998</v>
      </c>
      <c r="X1577" s="15">
        <v>504.44940000000003</v>
      </c>
      <c r="Y1577" s="15">
        <f t="shared" si="217"/>
        <v>0.61653707293344651</v>
      </c>
      <c r="Z1577" s="12">
        <f t="shared" si="218"/>
        <v>8.1999430700148395</v>
      </c>
      <c r="AA1577">
        <v>6.5359186422865569</v>
      </c>
      <c r="AB1577">
        <f t="shared" si="219"/>
        <v>0.79706878285372396</v>
      </c>
      <c r="AC1577">
        <f t="shared" si="220"/>
        <v>1.2545968698206029</v>
      </c>
      <c r="AD1577">
        <f t="shared" si="221"/>
        <v>0.3443964454391184</v>
      </c>
      <c r="AE1577">
        <v>995</v>
      </c>
      <c r="AF1577">
        <f t="shared" si="222"/>
        <v>3.4612708084333507E-4</v>
      </c>
      <c r="AG1577">
        <v>2000</v>
      </c>
      <c r="AH1577">
        <v>10.662000000000001</v>
      </c>
      <c r="AI1577">
        <f t="shared" si="223"/>
        <v>6.4927233322704003E-2</v>
      </c>
      <c r="AJ1577">
        <f t="shared" si="224"/>
        <v>7.6739960673522553E-4</v>
      </c>
    </row>
    <row r="1578" spans="1:36" ht="16">
      <c r="A1578" t="s">
        <v>100</v>
      </c>
      <c r="B1578" t="s">
        <v>101</v>
      </c>
      <c r="C1578" t="s">
        <v>13</v>
      </c>
      <c r="D1578" t="s">
        <v>14</v>
      </c>
      <c r="E1578">
        <v>39</v>
      </c>
      <c r="F1578">
        <v>12.41</v>
      </c>
      <c r="G1578">
        <v>2219</v>
      </c>
      <c r="H1578" t="s">
        <v>37</v>
      </c>
      <c r="I1578">
        <v>-5.1856423999999999</v>
      </c>
      <c r="J1578">
        <v>1.0999977658183158</v>
      </c>
      <c r="K1578" s="13">
        <f t="shared" si="216"/>
        <v>1.1898281945730702</v>
      </c>
      <c r="M1578" t="s">
        <v>151</v>
      </c>
      <c r="N1578" t="s">
        <v>152</v>
      </c>
      <c r="O1578" t="s">
        <v>148</v>
      </c>
      <c r="P1578" t="s">
        <v>154</v>
      </c>
      <c r="Q1578">
        <v>4</v>
      </c>
      <c r="R1578">
        <v>5</v>
      </c>
      <c r="S1578" t="s">
        <v>101</v>
      </c>
      <c r="T1578" t="s">
        <v>37</v>
      </c>
      <c r="U1578">
        <v>0.82206563846854741</v>
      </c>
      <c r="V1578" s="14">
        <v>13.3</v>
      </c>
      <c r="W1578" s="15">
        <v>818.19799999999998</v>
      </c>
      <c r="X1578" s="15">
        <v>504.44940000000003</v>
      </c>
      <c r="Y1578" s="15">
        <f t="shared" si="217"/>
        <v>0.61653707293344651</v>
      </c>
      <c r="Z1578" s="12">
        <f t="shared" si="218"/>
        <v>8.1999430700148395</v>
      </c>
      <c r="AA1578">
        <v>6.5359186422865569</v>
      </c>
      <c r="AB1578">
        <f t="shared" si="219"/>
        <v>0.79706878285372396</v>
      </c>
      <c r="AC1578">
        <f t="shared" si="220"/>
        <v>1.2545968698206029</v>
      </c>
      <c r="AD1578">
        <f t="shared" si="221"/>
        <v>1.0313609768097149</v>
      </c>
      <c r="AE1578">
        <v>995</v>
      </c>
      <c r="AF1578">
        <f t="shared" si="222"/>
        <v>1.0365436952861457E-3</v>
      </c>
      <c r="AG1578">
        <v>2000</v>
      </c>
      <c r="AH1578">
        <v>10.662000000000001</v>
      </c>
      <c r="AI1578">
        <f t="shared" si="223"/>
        <v>0.19443700905761502</v>
      </c>
      <c r="AJ1578">
        <f t="shared" si="224"/>
        <v>2.3134663544520976E-3</v>
      </c>
    </row>
    <row r="1579" spans="1:36" ht="16">
      <c r="A1579" t="s">
        <v>100</v>
      </c>
      <c r="B1579" t="s">
        <v>101</v>
      </c>
      <c r="C1579" t="s">
        <v>13</v>
      </c>
      <c r="D1579" t="s">
        <v>14</v>
      </c>
      <c r="E1579">
        <v>40</v>
      </c>
      <c r="F1579">
        <v>21.443999999999999</v>
      </c>
      <c r="G1579">
        <v>2228.4</v>
      </c>
      <c r="H1579" t="s">
        <v>38</v>
      </c>
      <c r="I1579">
        <v>-16.269022400000001</v>
      </c>
      <c r="J1579">
        <v>1.0878758431098325</v>
      </c>
      <c r="K1579" s="13">
        <f t="shared" si="216"/>
        <v>1.1767281231518716</v>
      </c>
      <c r="M1579" t="s">
        <v>151</v>
      </c>
      <c r="N1579" t="s">
        <v>152</v>
      </c>
      <c r="O1579" t="s">
        <v>148</v>
      </c>
      <c r="P1579" t="s">
        <v>154</v>
      </c>
      <c r="Q1579">
        <v>4</v>
      </c>
      <c r="R1579">
        <v>5</v>
      </c>
      <c r="S1579" t="s">
        <v>101</v>
      </c>
      <c r="T1579" t="s">
        <v>38</v>
      </c>
      <c r="U1579">
        <v>1.4204976270201073</v>
      </c>
      <c r="V1579" s="14">
        <v>13.3</v>
      </c>
      <c r="W1579" s="15">
        <v>818.19799999999998</v>
      </c>
      <c r="X1579" s="15">
        <v>504.44940000000003</v>
      </c>
      <c r="Y1579" s="15">
        <f t="shared" si="217"/>
        <v>0.61653707293344651</v>
      </c>
      <c r="Z1579" s="12">
        <f t="shared" si="218"/>
        <v>8.1999430700148395</v>
      </c>
      <c r="AA1579">
        <v>6.5359186422865569</v>
      </c>
      <c r="AB1579">
        <f t="shared" si="219"/>
        <v>0.79706878285372396</v>
      </c>
      <c r="AC1579">
        <f t="shared" si="220"/>
        <v>1.2545968698206029</v>
      </c>
      <c r="AD1579">
        <f t="shared" si="221"/>
        <v>1.782151876447021</v>
      </c>
      <c r="AE1579">
        <v>995</v>
      </c>
      <c r="AF1579">
        <f t="shared" si="222"/>
        <v>1.791107413514594E-3</v>
      </c>
      <c r="AG1579">
        <v>2000</v>
      </c>
      <c r="AH1579">
        <v>10.662000000000001</v>
      </c>
      <c r="AI1579">
        <f t="shared" si="223"/>
        <v>0.33597963112260248</v>
      </c>
      <c r="AJ1579">
        <f t="shared" si="224"/>
        <v>3.953566807481582E-3</v>
      </c>
    </row>
    <row r="1580" spans="1:36" ht="16">
      <c r="A1580" t="s">
        <v>100</v>
      </c>
      <c r="B1580" t="s">
        <v>101</v>
      </c>
      <c r="C1580" t="s">
        <v>13</v>
      </c>
      <c r="D1580" t="s">
        <v>14</v>
      </c>
      <c r="E1580">
        <v>41</v>
      </c>
      <c r="F1580">
        <v>0.97399999999999998</v>
      </c>
      <c r="G1580">
        <v>2244</v>
      </c>
      <c r="H1580" t="s">
        <v>39</v>
      </c>
      <c r="I1580">
        <v>-7.7324207999999999</v>
      </c>
      <c r="J1580">
        <v>1.0972126103165272</v>
      </c>
      <c r="K1580" s="13">
        <f t="shared" si="216"/>
        <v>1.1868183210093715</v>
      </c>
      <c r="M1580" t="s">
        <v>151</v>
      </c>
      <c r="N1580" t="s">
        <v>152</v>
      </c>
      <c r="O1580" t="s">
        <v>148</v>
      </c>
      <c r="P1580" t="s">
        <v>154</v>
      </c>
      <c r="Q1580">
        <v>4</v>
      </c>
      <c r="R1580">
        <v>5</v>
      </c>
      <c r="S1580" t="s">
        <v>101</v>
      </c>
      <c r="T1580" t="s">
        <v>39</v>
      </c>
      <c r="U1580">
        <v>6.4519897813728064E-2</v>
      </c>
      <c r="V1580" s="14">
        <v>13.3</v>
      </c>
      <c r="W1580" s="15">
        <v>818.19799999999998</v>
      </c>
      <c r="X1580" s="15">
        <v>504.44940000000003</v>
      </c>
      <c r="Y1580" s="15">
        <f t="shared" si="217"/>
        <v>0.61653707293344651</v>
      </c>
      <c r="Z1580" s="12">
        <f t="shared" si="218"/>
        <v>8.1999430700148395</v>
      </c>
      <c r="AA1580">
        <v>6.5359186422865569</v>
      </c>
      <c r="AB1580">
        <f t="shared" si="219"/>
        <v>0.79706878285372396</v>
      </c>
      <c r="AC1580">
        <f t="shared" si="220"/>
        <v>1.2545968698206029</v>
      </c>
      <c r="AD1580">
        <f t="shared" si="221"/>
        <v>8.0946461838248385E-2</v>
      </c>
      <c r="AE1580">
        <v>995</v>
      </c>
      <c r="AF1580">
        <f t="shared" si="222"/>
        <v>8.1353227978139085E-5</v>
      </c>
      <c r="AG1580">
        <v>2000</v>
      </c>
      <c r="AH1580">
        <v>10.662000000000001</v>
      </c>
      <c r="AI1580">
        <f t="shared" si="223"/>
        <v>1.5260406673820873E-2</v>
      </c>
      <c r="AJ1580">
        <f t="shared" si="224"/>
        <v>1.8111330226544295E-4</v>
      </c>
    </row>
    <row r="1581" spans="1:36" ht="16">
      <c r="A1581" t="s">
        <v>100</v>
      </c>
      <c r="B1581" t="s">
        <v>101</v>
      </c>
      <c r="C1581" t="s">
        <v>13</v>
      </c>
      <c r="D1581" t="s">
        <v>14</v>
      </c>
      <c r="E1581">
        <v>42</v>
      </c>
      <c r="F1581">
        <v>4.2549999999999999</v>
      </c>
      <c r="G1581">
        <v>2255.9</v>
      </c>
      <c r="H1581" t="s">
        <v>40</v>
      </c>
      <c r="I1581">
        <v>-15.855434799999999</v>
      </c>
      <c r="J1581">
        <v>1.0883282383607902</v>
      </c>
      <c r="K1581" s="13">
        <f t="shared" si="216"/>
        <v>1.1772170280349541</v>
      </c>
      <c r="M1581" t="s">
        <v>151</v>
      </c>
      <c r="N1581" t="s">
        <v>152</v>
      </c>
      <c r="O1581" t="s">
        <v>148</v>
      </c>
      <c r="P1581" t="s">
        <v>154</v>
      </c>
      <c r="Q1581">
        <v>4</v>
      </c>
      <c r="R1581">
        <v>5</v>
      </c>
      <c r="S1581" t="s">
        <v>101</v>
      </c>
      <c r="T1581" t="s">
        <v>40</v>
      </c>
      <c r="U1581">
        <v>0.28186053921705634</v>
      </c>
      <c r="V1581" s="14">
        <v>13.3</v>
      </c>
      <c r="W1581" s="15">
        <v>818.19799999999998</v>
      </c>
      <c r="X1581" s="15">
        <v>504.44940000000003</v>
      </c>
      <c r="Y1581" s="15">
        <f t="shared" si="217"/>
        <v>0.61653707293344651</v>
      </c>
      <c r="Z1581" s="12">
        <f t="shared" si="218"/>
        <v>8.1999430700148395</v>
      </c>
      <c r="AA1581">
        <v>6.5359186422865569</v>
      </c>
      <c r="AB1581">
        <f t="shared" si="219"/>
        <v>0.79706878285372396</v>
      </c>
      <c r="AC1581">
        <f t="shared" si="220"/>
        <v>1.2545968698206029</v>
      </c>
      <c r="AD1581">
        <f t="shared" si="221"/>
        <v>0.35362135022766616</v>
      </c>
      <c r="AE1581">
        <v>995</v>
      </c>
      <c r="AF1581">
        <f t="shared" si="222"/>
        <v>3.5539834193735293E-4</v>
      </c>
      <c r="AG1581">
        <v>2000</v>
      </c>
      <c r="AH1581">
        <v>10.662000000000001</v>
      </c>
      <c r="AI1581">
        <f t="shared" si="223"/>
        <v>6.6666355643847847E-2</v>
      </c>
      <c r="AJ1581">
        <f t="shared" si="224"/>
        <v>7.848076906097185E-4</v>
      </c>
    </row>
    <row r="1582" spans="1:36" ht="16">
      <c r="A1582" t="s">
        <v>100</v>
      </c>
      <c r="B1582" t="s">
        <v>101</v>
      </c>
      <c r="C1582" t="s">
        <v>13</v>
      </c>
      <c r="D1582" t="s">
        <v>14</v>
      </c>
      <c r="E1582">
        <v>43</v>
      </c>
      <c r="F1582">
        <v>2.605</v>
      </c>
      <c r="G1582">
        <v>2265.8000000000002</v>
      </c>
      <c r="I1582">
        <v>-17.746806400000001</v>
      </c>
      <c r="J1582">
        <v>1.086259362231192</v>
      </c>
      <c r="K1582" s="13">
        <f t="shared" si="216"/>
        <v>1.1749811845104623</v>
      </c>
      <c r="M1582" t="s">
        <v>151</v>
      </c>
      <c r="N1582" t="s">
        <v>152</v>
      </c>
      <c r="O1582" t="s">
        <v>148</v>
      </c>
      <c r="P1582" t="s">
        <v>154</v>
      </c>
      <c r="Q1582">
        <v>4</v>
      </c>
      <c r="R1582">
        <v>5</v>
      </c>
      <c r="S1582" t="s">
        <v>101</v>
      </c>
      <c r="U1582">
        <v>0.17256091766402629</v>
      </c>
      <c r="V1582" s="14">
        <v>13.3</v>
      </c>
      <c r="W1582" s="15">
        <v>818.19799999999998</v>
      </c>
      <c r="X1582" s="15">
        <v>504.44940000000003</v>
      </c>
      <c r="Y1582" s="15">
        <f t="shared" si="217"/>
        <v>0.61653707293344651</v>
      </c>
      <c r="Z1582" s="12">
        <f t="shared" si="218"/>
        <v>8.1999430700148395</v>
      </c>
      <c r="AA1582">
        <v>6.5359186422865569</v>
      </c>
      <c r="AB1582">
        <f t="shared" si="219"/>
        <v>0.79706878285372396</v>
      </c>
      <c r="AC1582">
        <f t="shared" si="220"/>
        <v>1.2545968698206029</v>
      </c>
      <c r="AD1582">
        <f t="shared" si="221"/>
        <v>0.21649438715465816</v>
      </c>
      <c r="AE1582">
        <v>995</v>
      </c>
      <c r="AF1582">
        <f t="shared" si="222"/>
        <v>2.1758229864789764E-4</v>
      </c>
      <c r="AG1582">
        <v>2000</v>
      </c>
      <c r="AH1582">
        <v>10.662000000000001</v>
      </c>
      <c r="AI1582">
        <f t="shared" si="223"/>
        <v>4.0814537356574303E-2</v>
      </c>
      <c r="AJ1582">
        <f t="shared" si="224"/>
        <v>4.7956313448474183E-4</v>
      </c>
    </row>
    <row r="1583" spans="1:36" ht="16">
      <c r="A1583" t="s">
        <v>100</v>
      </c>
      <c r="B1583" t="s">
        <v>101</v>
      </c>
      <c r="C1583" t="s">
        <v>13</v>
      </c>
      <c r="D1583" t="s">
        <v>14</v>
      </c>
      <c r="E1583">
        <v>44</v>
      </c>
      <c r="F1583">
        <v>0.315</v>
      </c>
      <c r="G1583">
        <v>2282.5</v>
      </c>
      <c r="H1583" t="s">
        <v>51</v>
      </c>
      <c r="I1583">
        <v>-39.773464799999999</v>
      </c>
      <c r="J1583">
        <v>1.0621591355142803</v>
      </c>
      <c r="K1583" s="13">
        <f t="shared" si="216"/>
        <v>1.1489354007789891</v>
      </c>
      <c r="M1583" t="s">
        <v>151</v>
      </c>
      <c r="N1583" t="s">
        <v>152</v>
      </c>
      <c r="O1583" t="s">
        <v>148</v>
      </c>
      <c r="P1583" t="s">
        <v>154</v>
      </c>
      <c r="Q1583">
        <v>4</v>
      </c>
      <c r="R1583">
        <v>5</v>
      </c>
      <c r="S1583" t="s">
        <v>101</v>
      </c>
      <c r="T1583" t="s">
        <v>51</v>
      </c>
      <c r="U1583">
        <v>2.0866291387396652E-2</v>
      </c>
      <c r="V1583" s="14">
        <v>13.3</v>
      </c>
      <c r="W1583" s="15">
        <v>818.19799999999998</v>
      </c>
      <c r="X1583" s="15">
        <v>504.44940000000003</v>
      </c>
      <c r="Y1583" s="15">
        <f t="shared" si="217"/>
        <v>0.61653707293344651</v>
      </c>
      <c r="Z1583" s="12">
        <f t="shared" si="218"/>
        <v>8.1999430700148395</v>
      </c>
      <c r="AA1583">
        <v>6.5359186422865569</v>
      </c>
      <c r="AB1583">
        <f t="shared" si="219"/>
        <v>0.79706878285372396</v>
      </c>
      <c r="AC1583">
        <f t="shared" si="220"/>
        <v>1.2545968698206029</v>
      </c>
      <c r="AD1583">
        <f t="shared" si="221"/>
        <v>2.6178783859392443E-2</v>
      </c>
      <c r="AE1583">
        <v>995</v>
      </c>
      <c r="AF1583">
        <f t="shared" si="222"/>
        <v>2.6310335537077832E-5</v>
      </c>
      <c r="AG1583">
        <v>2000</v>
      </c>
      <c r="AH1583">
        <v>10.662000000000001</v>
      </c>
      <c r="AI1583">
        <f t="shared" si="223"/>
        <v>4.9353471275704053E-3</v>
      </c>
      <c r="AJ1583">
        <f t="shared" si="224"/>
        <v>5.6703950299985366E-5</v>
      </c>
    </row>
    <row r="1584" spans="1:36" ht="16">
      <c r="A1584" t="s">
        <v>100</v>
      </c>
      <c r="B1584" t="s">
        <v>101</v>
      </c>
      <c r="C1584" t="s">
        <v>13</v>
      </c>
      <c r="D1584" t="s">
        <v>14</v>
      </c>
      <c r="E1584">
        <v>45</v>
      </c>
      <c r="F1584">
        <v>0.30599999999999999</v>
      </c>
      <c r="G1584">
        <v>2315.9</v>
      </c>
      <c r="I1584">
        <v>-22.041975999999998</v>
      </c>
      <c r="J1584">
        <v>1.0815607710903481</v>
      </c>
      <c r="K1584" s="13">
        <f t="shared" si="216"/>
        <v>1.169903368042148</v>
      </c>
      <c r="M1584" t="s">
        <v>151</v>
      </c>
      <c r="N1584" t="s">
        <v>152</v>
      </c>
      <c r="O1584" t="s">
        <v>148</v>
      </c>
      <c r="P1584" t="s">
        <v>154</v>
      </c>
      <c r="Q1584">
        <v>4</v>
      </c>
      <c r="R1584">
        <v>5</v>
      </c>
      <c r="S1584" t="s">
        <v>101</v>
      </c>
      <c r="U1584">
        <v>2.0270111633471033E-2</v>
      </c>
      <c r="V1584" s="14">
        <v>13.3</v>
      </c>
      <c r="W1584" s="15">
        <v>818.19799999999998</v>
      </c>
      <c r="X1584" s="15">
        <v>504.44940000000003</v>
      </c>
      <c r="Y1584" s="15">
        <f t="shared" si="217"/>
        <v>0.61653707293344651</v>
      </c>
      <c r="Z1584" s="12">
        <f t="shared" si="218"/>
        <v>8.1999430700148395</v>
      </c>
      <c r="AA1584">
        <v>6.5359186422865569</v>
      </c>
      <c r="AB1584">
        <f t="shared" si="219"/>
        <v>0.79706878285372396</v>
      </c>
      <c r="AC1584">
        <f t="shared" si="220"/>
        <v>1.2545968698206029</v>
      </c>
      <c r="AD1584">
        <f t="shared" si="221"/>
        <v>2.5430818606266947E-2</v>
      </c>
      <c r="AE1584">
        <v>995</v>
      </c>
      <c r="AF1584">
        <f t="shared" si="222"/>
        <v>2.5558611664589897E-5</v>
      </c>
      <c r="AG1584">
        <v>2000</v>
      </c>
      <c r="AH1584">
        <v>10.662000000000001</v>
      </c>
      <c r="AI1584">
        <f t="shared" si="223"/>
        <v>4.7943372096398221E-3</v>
      </c>
      <c r="AJ1584">
        <f t="shared" si="224"/>
        <v>5.6089112490874218E-5</v>
      </c>
    </row>
    <row r="1585" spans="1:36" ht="16">
      <c r="A1585" t="s">
        <v>100</v>
      </c>
      <c r="B1585" t="s">
        <v>101</v>
      </c>
      <c r="C1585" t="s">
        <v>13</v>
      </c>
      <c r="D1585" t="s">
        <v>14</v>
      </c>
      <c r="E1585">
        <v>46</v>
      </c>
      <c r="F1585">
        <v>6.0590000000000002</v>
      </c>
      <c r="G1585">
        <v>2322.8000000000002</v>
      </c>
      <c r="I1585">
        <v>2.7099463999999998</v>
      </c>
      <c r="J1585">
        <v>1.1086313806200476</v>
      </c>
      <c r="K1585" s="13">
        <f t="shared" si="216"/>
        <v>1.1991583177634213</v>
      </c>
      <c r="M1585" t="s">
        <v>151</v>
      </c>
      <c r="N1585" t="s">
        <v>152</v>
      </c>
      <c r="O1585" t="s">
        <v>148</v>
      </c>
      <c r="P1585" t="s">
        <v>154</v>
      </c>
      <c r="Q1585">
        <v>4</v>
      </c>
      <c r="R1585">
        <v>5</v>
      </c>
      <c r="S1585" t="s">
        <v>101</v>
      </c>
      <c r="U1585">
        <v>0.4013614587817026</v>
      </c>
      <c r="V1585" s="14">
        <v>13.3</v>
      </c>
      <c r="W1585" s="15">
        <v>818.19799999999998</v>
      </c>
      <c r="X1585" s="15">
        <v>504.44940000000003</v>
      </c>
      <c r="Y1585" s="15">
        <f t="shared" si="217"/>
        <v>0.61653707293344651</v>
      </c>
      <c r="Z1585" s="12">
        <f t="shared" si="218"/>
        <v>8.1999430700148395</v>
      </c>
      <c r="AA1585">
        <v>6.5359186422865569</v>
      </c>
      <c r="AB1585">
        <f t="shared" si="219"/>
        <v>0.79706878285372396</v>
      </c>
      <c r="AC1585">
        <f t="shared" si="220"/>
        <v>1.2545968698206029</v>
      </c>
      <c r="AD1585">
        <f t="shared" si="221"/>
        <v>0.503546829854155</v>
      </c>
      <c r="AE1585">
        <v>995</v>
      </c>
      <c r="AF1585">
        <f t="shared" si="222"/>
        <v>5.0607721593382417E-4</v>
      </c>
      <c r="AG1585">
        <v>2000</v>
      </c>
      <c r="AH1585">
        <v>10.662000000000001</v>
      </c>
      <c r="AI1585">
        <f t="shared" si="223"/>
        <v>9.4931010304600286E-2</v>
      </c>
      <c r="AJ1585">
        <f t="shared" si="224"/>
        <v>1.138373106204465E-3</v>
      </c>
    </row>
    <row r="1586" spans="1:36" ht="16">
      <c r="A1586" t="s">
        <v>100</v>
      </c>
      <c r="B1586" t="s">
        <v>101</v>
      </c>
      <c r="C1586" t="s">
        <v>13</v>
      </c>
      <c r="D1586" t="s">
        <v>14</v>
      </c>
      <c r="E1586">
        <v>47</v>
      </c>
      <c r="F1586">
        <v>0.312</v>
      </c>
      <c r="G1586">
        <v>2366.5</v>
      </c>
      <c r="I1586">
        <v>-11.183142399999999</v>
      </c>
      <c r="J1586">
        <v>1.0934386527379265</v>
      </c>
      <c r="K1586" s="13">
        <f t="shared" si="216"/>
        <v>1.1827398425686797</v>
      </c>
      <c r="M1586" t="s">
        <v>151</v>
      </c>
      <c r="N1586" t="s">
        <v>152</v>
      </c>
      <c r="O1586" t="s">
        <v>148</v>
      </c>
      <c r="P1586" t="s">
        <v>154</v>
      </c>
      <c r="Q1586">
        <v>4</v>
      </c>
      <c r="R1586">
        <v>5</v>
      </c>
      <c r="S1586" t="s">
        <v>101</v>
      </c>
      <c r="U1586">
        <v>2.0667564802754779E-2</v>
      </c>
      <c r="V1586" s="14">
        <v>13.3</v>
      </c>
      <c r="W1586" s="15">
        <v>818.19799999999998</v>
      </c>
      <c r="X1586" s="15">
        <v>504.44940000000003</v>
      </c>
      <c r="Y1586" s="15">
        <f t="shared" si="217"/>
        <v>0.61653707293344651</v>
      </c>
      <c r="Z1586" s="12">
        <f t="shared" si="218"/>
        <v>8.1999430700148395</v>
      </c>
      <c r="AA1586">
        <v>6.5359186422865569</v>
      </c>
      <c r="AB1586">
        <f t="shared" si="219"/>
        <v>0.79706878285372396</v>
      </c>
      <c r="AC1586">
        <f t="shared" si="220"/>
        <v>1.2545968698206029</v>
      </c>
      <c r="AD1586">
        <f t="shared" si="221"/>
        <v>2.5929462108350614E-2</v>
      </c>
      <c r="AE1586">
        <v>995</v>
      </c>
      <c r="AF1586">
        <f t="shared" si="222"/>
        <v>2.6059760912915188E-5</v>
      </c>
      <c r="AG1586">
        <v>2000</v>
      </c>
      <c r="AH1586">
        <v>10.662000000000001</v>
      </c>
      <c r="AI1586">
        <f t="shared" si="223"/>
        <v>4.8883438215935448E-3</v>
      </c>
      <c r="AJ1586">
        <f t="shared" si="224"/>
        <v>5.7816390019731277E-5</v>
      </c>
    </row>
    <row r="1587" spans="1:36" ht="16">
      <c r="A1587" t="s">
        <v>100</v>
      </c>
      <c r="B1587" t="s">
        <v>101</v>
      </c>
      <c r="C1587" t="s">
        <v>13</v>
      </c>
      <c r="D1587" t="s">
        <v>14</v>
      </c>
      <c r="E1587">
        <v>48</v>
      </c>
      <c r="F1587">
        <v>0.28699999999999998</v>
      </c>
      <c r="G1587">
        <v>2377</v>
      </c>
      <c r="I1587">
        <v>-21.984400000000001</v>
      </c>
      <c r="J1587">
        <v>1.0816237578375452</v>
      </c>
      <c r="K1587" s="13">
        <f t="shared" si="216"/>
        <v>1.169971438737571</v>
      </c>
      <c r="M1587" t="s">
        <v>151</v>
      </c>
      <c r="N1587" t="s">
        <v>152</v>
      </c>
      <c r="O1587" t="s">
        <v>148</v>
      </c>
      <c r="P1587" t="s">
        <v>154</v>
      </c>
      <c r="Q1587">
        <v>4</v>
      </c>
      <c r="R1587">
        <v>5</v>
      </c>
      <c r="S1587" t="s">
        <v>101</v>
      </c>
      <c r="U1587">
        <v>1.9011509930739169E-2</v>
      </c>
      <c r="V1587" s="14">
        <v>13.3</v>
      </c>
      <c r="W1587" s="15">
        <v>818.19799999999998</v>
      </c>
      <c r="X1587" s="15">
        <v>504.44940000000003</v>
      </c>
      <c r="Y1587" s="15">
        <f t="shared" si="217"/>
        <v>0.61653707293344651</v>
      </c>
      <c r="Z1587" s="12">
        <f t="shared" si="218"/>
        <v>8.1999430700148395</v>
      </c>
      <c r="AA1587">
        <v>6.5359186422865569</v>
      </c>
      <c r="AB1587">
        <f t="shared" si="219"/>
        <v>0.79706878285372396</v>
      </c>
      <c r="AC1587">
        <f t="shared" si="220"/>
        <v>1.2545968698206029</v>
      </c>
      <c r="AD1587">
        <f t="shared" si="221"/>
        <v>2.3851780849668668E-2</v>
      </c>
      <c r="AE1587">
        <v>995</v>
      </c>
      <c r="AF1587">
        <f t="shared" si="222"/>
        <v>2.3971639044893135E-5</v>
      </c>
      <c r="AG1587">
        <v>2000</v>
      </c>
      <c r="AH1587">
        <v>10.662000000000001</v>
      </c>
      <c r="AI1587">
        <f t="shared" si="223"/>
        <v>4.4966496051197019E-3</v>
      </c>
      <c r="AJ1587">
        <f t="shared" si="224"/>
        <v>5.2609516080006282E-5</v>
      </c>
    </row>
    <row r="1588" spans="1:36" ht="16">
      <c r="A1588" t="s">
        <v>100</v>
      </c>
      <c r="B1588" t="s">
        <v>101</v>
      </c>
      <c r="C1588" t="s">
        <v>13</v>
      </c>
      <c r="D1588" t="s">
        <v>14</v>
      </c>
      <c r="E1588">
        <v>49</v>
      </c>
      <c r="F1588">
        <v>0.27900000000000003</v>
      </c>
      <c r="G1588">
        <v>2392.1999999999998</v>
      </c>
      <c r="H1588" t="s">
        <v>41</v>
      </c>
      <c r="I1588">
        <v>-5.5992300000000004</v>
      </c>
      <c r="J1588">
        <v>1.0995454773078337</v>
      </c>
      <c r="K1588" s="13">
        <f t="shared" si="216"/>
        <v>1.1893394144645095</v>
      </c>
      <c r="M1588" t="s">
        <v>151</v>
      </c>
      <c r="N1588" t="s">
        <v>152</v>
      </c>
      <c r="O1588" t="s">
        <v>148</v>
      </c>
      <c r="P1588" t="s">
        <v>154</v>
      </c>
      <c r="Q1588">
        <v>4</v>
      </c>
      <c r="R1588">
        <v>5</v>
      </c>
      <c r="S1588" t="s">
        <v>101</v>
      </c>
      <c r="T1588" t="s">
        <v>41</v>
      </c>
      <c r="U1588">
        <v>1.8481572371694177E-2</v>
      </c>
      <c r="V1588" s="14">
        <v>13.3</v>
      </c>
      <c r="W1588" s="15">
        <v>818.19799999999998</v>
      </c>
      <c r="X1588" s="15">
        <v>504.44940000000003</v>
      </c>
      <c r="Y1588" s="15">
        <f t="shared" si="217"/>
        <v>0.61653707293344651</v>
      </c>
      <c r="Z1588" s="12">
        <f t="shared" si="218"/>
        <v>8.1999430700148395</v>
      </c>
      <c r="AA1588">
        <v>6.5359186422865569</v>
      </c>
      <c r="AB1588">
        <f t="shared" si="219"/>
        <v>0.79706878285372396</v>
      </c>
      <c r="AC1588">
        <f t="shared" si="220"/>
        <v>1.2545968698206029</v>
      </c>
      <c r="AD1588">
        <f t="shared" si="221"/>
        <v>2.3186922846890452E-2</v>
      </c>
      <c r="AE1588">
        <v>995</v>
      </c>
      <c r="AF1588">
        <f t="shared" si="222"/>
        <v>2.3303440047126081E-5</v>
      </c>
      <c r="AG1588">
        <v>2000</v>
      </c>
      <c r="AH1588">
        <v>10.662000000000001</v>
      </c>
      <c r="AI1588">
        <f t="shared" si="223"/>
        <v>4.3713074558480733E-3</v>
      </c>
      <c r="AJ1588">
        <f t="shared" si="224"/>
        <v>5.1989682499826924E-5</v>
      </c>
    </row>
    <row r="1589" spans="1:36" ht="16">
      <c r="A1589" t="s">
        <v>100</v>
      </c>
      <c r="B1589" t="s">
        <v>101</v>
      </c>
      <c r="C1589" t="s">
        <v>13</v>
      </c>
      <c r="D1589" t="s">
        <v>14</v>
      </c>
      <c r="E1589">
        <v>50</v>
      </c>
      <c r="F1589">
        <v>0.23300000000000001</v>
      </c>
      <c r="G1589">
        <v>2396.8000000000002</v>
      </c>
      <c r="I1589">
        <v>-18.365748400000001</v>
      </c>
      <c r="J1589">
        <v>1.0855823139566756</v>
      </c>
      <c r="K1589" s="13">
        <f t="shared" si="216"/>
        <v>1.1742494938060126</v>
      </c>
      <c r="M1589" t="s">
        <v>151</v>
      </c>
      <c r="N1589" t="s">
        <v>152</v>
      </c>
      <c r="O1589" t="s">
        <v>148</v>
      </c>
      <c r="P1589" t="s">
        <v>154</v>
      </c>
      <c r="Q1589">
        <v>4</v>
      </c>
      <c r="R1589">
        <v>5</v>
      </c>
      <c r="S1589" t="s">
        <v>101</v>
      </c>
      <c r="U1589">
        <v>1.5434431407185459E-2</v>
      </c>
      <c r="V1589" s="14">
        <v>13.3</v>
      </c>
      <c r="W1589" s="15">
        <v>818.19799999999998</v>
      </c>
      <c r="X1589" s="15">
        <v>504.44940000000003</v>
      </c>
      <c r="Y1589" s="15">
        <f t="shared" si="217"/>
        <v>0.61653707293344651</v>
      </c>
      <c r="Z1589" s="12">
        <f t="shared" si="218"/>
        <v>8.1999430700148395</v>
      </c>
      <c r="AA1589">
        <v>6.5359186422865569</v>
      </c>
      <c r="AB1589">
        <f t="shared" si="219"/>
        <v>0.79706878285372396</v>
      </c>
      <c r="AC1589">
        <f t="shared" si="220"/>
        <v>1.2545968698206029</v>
      </c>
      <c r="AD1589">
        <f t="shared" si="221"/>
        <v>1.9363989330915682E-2</v>
      </c>
      <c r="AE1589">
        <v>995</v>
      </c>
      <c r="AF1589">
        <f t="shared" si="222"/>
        <v>1.9461295809965511E-5</v>
      </c>
      <c r="AG1589">
        <v>2000</v>
      </c>
      <c r="AH1589">
        <v>10.662000000000001</v>
      </c>
      <c r="AI1589">
        <f t="shared" si="223"/>
        <v>3.6505900975362052E-3</v>
      </c>
      <c r="AJ1589">
        <f t="shared" si="224"/>
        <v>4.2867035741251316E-5</v>
      </c>
    </row>
    <row r="1590" spans="1:36" ht="16">
      <c r="A1590" t="s">
        <v>100</v>
      </c>
      <c r="B1590" t="s">
        <v>101</v>
      </c>
      <c r="C1590" t="s">
        <v>13</v>
      </c>
      <c r="D1590" t="s">
        <v>14</v>
      </c>
      <c r="E1590">
        <v>51</v>
      </c>
      <c r="F1590">
        <v>16.77</v>
      </c>
      <c r="G1590">
        <v>2417.3000000000002</v>
      </c>
      <c r="H1590" t="s">
        <v>42</v>
      </c>
      <c r="I1590">
        <v>-21.997834399999999</v>
      </c>
      <c r="J1590">
        <v>1.0816090609370406</v>
      </c>
      <c r="K1590" s="13">
        <f t="shared" si="216"/>
        <v>1.1699555555836927</v>
      </c>
      <c r="M1590" t="s">
        <v>151</v>
      </c>
      <c r="N1590" t="s">
        <v>152</v>
      </c>
      <c r="O1590" t="s">
        <v>148</v>
      </c>
      <c r="P1590" t="s">
        <v>154</v>
      </c>
      <c r="Q1590">
        <v>4</v>
      </c>
      <c r="R1590">
        <v>5</v>
      </c>
      <c r="S1590" t="s">
        <v>101</v>
      </c>
      <c r="T1590" t="s">
        <v>42</v>
      </c>
      <c r="U1590">
        <v>1.1108816081480695</v>
      </c>
      <c r="V1590" s="14">
        <v>13.3</v>
      </c>
      <c r="W1590" s="15">
        <v>818.19799999999998</v>
      </c>
      <c r="X1590" s="15">
        <v>504.44940000000003</v>
      </c>
      <c r="Y1590" s="15">
        <f t="shared" si="217"/>
        <v>0.61653707293344651</v>
      </c>
      <c r="Z1590" s="12">
        <f t="shared" si="218"/>
        <v>8.1999430700148395</v>
      </c>
      <c r="AA1590">
        <v>6.5359186422865569</v>
      </c>
      <c r="AB1590">
        <f t="shared" si="219"/>
        <v>0.79706878285372396</v>
      </c>
      <c r="AC1590">
        <f t="shared" si="220"/>
        <v>1.2545968698206029</v>
      </c>
      <c r="AD1590">
        <f t="shared" si="221"/>
        <v>1.3937085883238456</v>
      </c>
      <c r="AE1590">
        <v>995</v>
      </c>
      <c r="AF1590">
        <f t="shared" si="222"/>
        <v>1.4007121490691916E-3</v>
      </c>
      <c r="AG1590">
        <v>2000</v>
      </c>
      <c r="AH1590">
        <v>10.662000000000001</v>
      </c>
      <c r="AI1590">
        <f t="shared" si="223"/>
        <v>0.26274848041065307</v>
      </c>
      <c r="AJ1590">
        <f t="shared" si="224"/>
        <v>3.0740404437761661E-3</v>
      </c>
    </row>
    <row r="1591" spans="1:36" ht="16">
      <c r="A1591" t="s">
        <v>100</v>
      </c>
      <c r="B1591" t="s">
        <v>101</v>
      </c>
      <c r="C1591" t="s">
        <v>13</v>
      </c>
      <c r="D1591" t="s">
        <v>14</v>
      </c>
      <c r="E1591">
        <v>52</v>
      </c>
      <c r="F1591">
        <v>98.667000000000002</v>
      </c>
      <c r="G1591">
        <v>2435.5</v>
      </c>
      <c r="H1591" t="s">
        <v>43</v>
      </c>
      <c r="I1591">
        <v>-30.183222400000002</v>
      </c>
      <c r="J1591">
        <v>1.0726536373928723</v>
      </c>
      <c r="K1591" s="13">
        <f t="shared" si="216"/>
        <v>1.160277227576439</v>
      </c>
      <c r="M1591" t="s">
        <v>151</v>
      </c>
      <c r="N1591" t="s">
        <v>152</v>
      </c>
      <c r="O1591" t="s">
        <v>148</v>
      </c>
      <c r="P1591" t="s">
        <v>154</v>
      </c>
      <c r="Q1591">
        <v>4</v>
      </c>
      <c r="R1591">
        <v>5</v>
      </c>
      <c r="S1591" t="s">
        <v>101</v>
      </c>
      <c r="T1591" t="s">
        <v>43</v>
      </c>
      <c r="U1591">
        <v>6.5359186422865569</v>
      </c>
      <c r="V1591" s="14">
        <v>13.3</v>
      </c>
      <c r="W1591" s="15">
        <v>818.19799999999998</v>
      </c>
      <c r="X1591" s="15">
        <v>504.44940000000003</v>
      </c>
      <c r="Y1591" s="15">
        <f t="shared" si="217"/>
        <v>0.61653707293344651</v>
      </c>
      <c r="Z1591" s="12">
        <f t="shared" si="218"/>
        <v>8.1999430700148395</v>
      </c>
      <c r="AA1591">
        <v>6.5359186422865569</v>
      </c>
      <c r="AB1591">
        <f t="shared" si="219"/>
        <v>0.79706878285372396</v>
      </c>
      <c r="AC1591">
        <f t="shared" si="220"/>
        <v>1.2545968698206029</v>
      </c>
      <c r="AD1591">
        <f t="shared" si="221"/>
        <v>8.1999430700148395</v>
      </c>
      <c r="AE1591">
        <v>995</v>
      </c>
      <c r="AF1591">
        <f t="shared" si="222"/>
        <v>8.2411488140852664E-3</v>
      </c>
      <c r="AG1591">
        <v>2000</v>
      </c>
      <c r="AH1591">
        <v>10.662000000000001</v>
      </c>
      <c r="AI1591">
        <f t="shared" si="223"/>
        <v>1.5458917302729815</v>
      </c>
      <c r="AJ1591">
        <f t="shared" si="224"/>
        <v>1.793662970934479E-2</v>
      </c>
    </row>
    <row r="1592" spans="1:36" ht="16">
      <c r="A1592" t="s">
        <v>100</v>
      </c>
      <c r="B1592" t="s">
        <v>101</v>
      </c>
      <c r="C1592" t="s">
        <v>13</v>
      </c>
      <c r="D1592" t="s">
        <v>14</v>
      </c>
      <c r="E1592">
        <v>53</v>
      </c>
      <c r="F1592">
        <v>4.0129999999999999</v>
      </c>
      <c r="G1592">
        <v>2505.3000000000002</v>
      </c>
      <c r="H1592" t="s">
        <v>44</v>
      </c>
      <c r="I1592">
        <v>-15.14725</v>
      </c>
      <c r="J1592">
        <v>1.0891028637750007</v>
      </c>
      <c r="K1592" s="13">
        <f t="shared" si="216"/>
        <v>1.1780541671584344</v>
      </c>
      <c r="M1592" t="s">
        <v>151</v>
      </c>
      <c r="N1592" t="s">
        <v>152</v>
      </c>
      <c r="O1592" t="s">
        <v>148</v>
      </c>
      <c r="P1592" t="s">
        <v>154</v>
      </c>
      <c r="Q1592">
        <v>4</v>
      </c>
      <c r="R1592">
        <v>5</v>
      </c>
      <c r="S1592" t="s">
        <v>101</v>
      </c>
      <c r="T1592" t="s">
        <v>44</v>
      </c>
      <c r="U1592">
        <v>0.2658299280559453</v>
      </c>
      <c r="V1592" s="14">
        <v>13.3</v>
      </c>
      <c r="W1592" s="15">
        <v>818.19799999999998</v>
      </c>
      <c r="X1592" s="15">
        <v>504.44940000000003</v>
      </c>
      <c r="Y1592" s="15">
        <f t="shared" si="217"/>
        <v>0.61653707293344651</v>
      </c>
      <c r="Z1592" s="12">
        <f t="shared" si="218"/>
        <v>8.1999430700148395</v>
      </c>
      <c r="AA1592">
        <v>6.5359186422865569</v>
      </c>
      <c r="AB1592">
        <f t="shared" si="219"/>
        <v>0.79706878285372396</v>
      </c>
      <c r="AC1592">
        <f t="shared" si="220"/>
        <v>1.2545968698206029</v>
      </c>
      <c r="AD1592">
        <f t="shared" si="221"/>
        <v>0.33350939564362503</v>
      </c>
      <c r="AE1592">
        <v>995</v>
      </c>
      <c r="AF1592">
        <f t="shared" si="222"/>
        <v>3.3518532225489952E-4</v>
      </c>
      <c r="AG1592">
        <v>2000</v>
      </c>
      <c r="AH1592">
        <v>10.662000000000001</v>
      </c>
      <c r="AI1592">
        <f t="shared" si="223"/>
        <v>6.2874755628381074E-2</v>
      </c>
      <c r="AJ1592">
        <f t="shared" si="224"/>
        <v>7.4069867877082549E-4</v>
      </c>
    </row>
    <row r="1593" spans="1:36" ht="16">
      <c r="A1593" t="s">
        <v>100</v>
      </c>
      <c r="B1593" t="s">
        <v>101</v>
      </c>
      <c r="C1593" t="s">
        <v>13</v>
      </c>
      <c r="D1593" t="s">
        <v>14</v>
      </c>
      <c r="E1593">
        <v>54</v>
      </c>
      <c r="F1593">
        <v>1.038</v>
      </c>
      <c r="G1593">
        <v>2518</v>
      </c>
      <c r="H1593" t="s">
        <v>61</v>
      </c>
      <c r="I1593">
        <v>-18.986609600000001</v>
      </c>
      <c r="J1593">
        <v>1.0849031569958787</v>
      </c>
      <c r="K1593" s="13">
        <f t="shared" si="216"/>
        <v>1.1735155234079184</v>
      </c>
      <c r="M1593" t="s">
        <v>151</v>
      </c>
      <c r="N1593" t="s">
        <v>152</v>
      </c>
      <c r="O1593" t="s">
        <v>148</v>
      </c>
      <c r="P1593" t="s">
        <v>154</v>
      </c>
      <c r="Q1593">
        <v>4</v>
      </c>
      <c r="R1593">
        <v>5</v>
      </c>
      <c r="S1593" t="s">
        <v>101</v>
      </c>
      <c r="T1593" t="s">
        <v>61</v>
      </c>
      <c r="U1593">
        <v>6.8759398286088014E-2</v>
      </c>
      <c r="V1593" s="14">
        <v>13.3</v>
      </c>
      <c r="W1593" s="15">
        <v>818.19799999999998</v>
      </c>
      <c r="X1593" s="15">
        <v>504.44940000000003</v>
      </c>
      <c r="Y1593" s="15">
        <f t="shared" si="217"/>
        <v>0.61653707293344651</v>
      </c>
      <c r="Z1593" s="12">
        <f t="shared" si="218"/>
        <v>8.1999430700148395</v>
      </c>
      <c r="AA1593">
        <v>6.5359186422865569</v>
      </c>
      <c r="AB1593">
        <f t="shared" si="219"/>
        <v>0.79706878285372396</v>
      </c>
      <c r="AC1593">
        <f t="shared" si="220"/>
        <v>1.2545968698206029</v>
      </c>
      <c r="AD1593">
        <f t="shared" si="221"/>
        <v>8.6265325860474154E-2</v>
      </c>
      <c r="AE1593">
        <v>995</v>
      </c>
      <c r="AF1593">
        <f t="shared" si="222"/>
        <v>8.6698819960275529E-5</v>
      </c>
      <c r="AG1593">
        <v>2000</v>
      </c>
      <c r="AH1593">
        <v>10.662000000000001</v>
      </c>
      <c r="AI1593">
        <f t="shared" si="223"/>
        <v>1.626314386799391E-2</v>
      </c>
      <c r="AJ1593">
        <f t="shared" si="224"/>
        <v>1.9085051788507153E-4</v>
      </c>
    </row>
    <row r="1594" spans="1:36" ht="16">
      <c r="A1594" t="s">
        <v>100</v>
      </c>
      <c r="B1594" t="s">
        <v>101</v>
      </c>
      <c r="C1594" t="s">
        <v>13</v>
      </c>
      <c r="D1594" t="s">
        <v>14</v>
      </c>
      <c r="E1594">
        <v>55</v>
      </c>
      <c r="F1594">
        <v>1.026</v>
      </c>
      <c r="G1594">
        <v>2531.6</v>
      </c>
      <c r="H1594" t="s">
        <v>62</v>
      </c>
      <c r="I1594">
        <v>-17.6767556</v>
      </c>
      <c r="J1594">
        <v>1.0863359888163879</v>
      </c>
      <c r="K1594" s="13">
        <f t="shared" si="216"/>
        <v>1.1750639953340316</v>
      </c>
      <c r="M1594" t="s">
        <v>151</v>
      </c>
      <c r="N1594" t="s">
        <v>152</v>
      </c>
      <c r="O1594" t="s">
        <v>148</v>
      </c>
      <c r="P1594" t="s">
        <v>154</v>
      </c>
      <c r="Q1594">
        <v>4</v>
      </c>
      <c r="R1594">
        <v>5</v>
      </c>
      <c r="S1594" t="s">
        <v>101</v>
      </c>
      <c r="T1594" t="s">
        <v>62</v>
      </c>
      <c r="U1594">
        <v>6.7964491947520522E-2</v>
      </c>
      <c r="V1594" s="14">
        <v>13.3</v>
      </c>
      <c r="W1594" s="15">
        <v>818.19799999999998</v>
      </c>
      <c r="X1594" s="15">
        <v>504.44940000000003</v>
      </c>
      <c r="Y1594" s="15">
        <f t="shared" si="217"/>
        <v>0.61653707293344651</v>
      </c>
      <c r="Z1594" s="12">
        <f t="shared" si="218"/>
        <v>8.1999430700148395</v>
      </c>
      <c r="AA1594">
        <v>6.5359186422865569</v>
      </c>
      <c r="AB1594">
        <f t="shared" si="219"/>
        <v>0.79706878285372396</v>
      </c>
      <c r="AC1594">
        <f t="shared" si="220"/>
        <v>1.2545968698206029</v>
      </c>
      <c r="AD1594">
        <f t="shared" si="221"/>
        <v>8.5268038856306821E-2</v>
      </c>
      <c r="AE1594">
        <v>995</v>
      </c>
      <c r="AF1594">
        <f t="shared" si="222"/>
        <v>8.569652146362494E-5</v>
      </c>
      <c r="AG1594">
        <v>2000</v>
      </c>
      <c r="AH1594">
        <v>10.662000000000001</v>
      </c>
      <c r="AI1594">
        <f t="shared" si="223"/>
        <v>1.6075130644086465E-2</v>
      </c>
      <c r="AJ1594">
        <f t="shared" si="224"/>
        <v>1.8889307240156766E-4</v>
      </c>
    </row>
    <row r="1595" spans="1:36" ht="16">
      <c r="A1595" t="s">
        <v>100</v>
      </c>
      <c r="B1595" t="s">
        <v>101</v>
      </c>
      <c r="C1595" t="s">
        <v>13</v>
      </c>
      <c r="D1595" t="s">
        <v>14</v>
      </c>
      <c r="E1595">
        <v>56</v>
      </c>
      <c r="F1595">
        <v>0.36899999999999999</v>
      </c>
      <c r="G1595">
        <v>2541.1999999999998</v>
      </c>
      <c r="I1595">
        <v>-34.828645999999999</v>
      </c>
      <c r="J1595">
        <v>1.0675704770057834</v>
      </c>
      <c r="K1595" s="13">
        <f t="shared" si="216"/>
        <v>1.1547836779304059</v>
      </c>
      <c r="M1595" t="s">
        <v>151</v>
      </c>
      <c r="N1595" t="s">
        <v>152</v>
      </c>
      <c r="O1595" t="s">
        <v>148</v>
      </c>
      <c r="P1595" t="s">
        <v>154</v>
      </c>
      <c r="Q1595">
        <v>4</v>
      </c>
      <c r="R1595">
        <v>5</v>
      </c>
      <c r="S1595" t="s">
        <v>101</v>
      </c>
      <c r="U1595">
        <v>2.4443369910950363E-2</v>
      </c>
      <c r="V1595" s="14">
        <v>13.3</v>
      </c>
      <c r="W1595" s="15">
        <v>818.19799999999998</v>
      </c>
      <c r="X1595" s="15">
        <v>504.44940000000003</v>
      </c>
      <c r="Y1595" s="15">
        <f t="shared" si="217"/>
        <v>0.61653707293344651</v>
      </c>
      <c r="Z1595" s="12">
        <f t="shared" si="218"/>
        <v>8.1999430700148395</v>
      </c>
      <c r="AA1595">
        <v>6.5359186422865569</v>
      </c>
      <c r="AB1595">
        <f t="shared" si="219"/>
        <v>0.79706878285372396</v>
      </c>
      <c r="AC1595">
        <f t="shared" si="220"/>
        <v>1.2545968698206029</v>
      </c>
      <c r="AD1595">
        <f t="shared" si="221"/>
        <v>3.0666575378145437E-2</v>
      </c>
      <c r="AE1595">
        <v>995</v>
      </c>
      <c r="AF1595">
        <f t="shared" si="222"/>
        <v>3.0820678772005467E-5</v>
      </c>
      <c r="AG1595">
        <v>2000</v>
      </c>
      <c r="AH1595">
        <v>10.662000000000001</v>
      </c>
      <c r="AI1595">
        <f t="shared" si="223"/>
        <v>5.7814066351539045E-3</v>
      </c>
      <c r="AJ1595">
        <f t="shared" si="224"/>
        <v>6.6762740177542788E-5</v>
      </c>
    </row>
    <row r="1596" spans="1:36" ht="16">
      <c r="A1596" t="s">
        <v>100</v>
      </c>
      <c r="B1596" t="s">
        <v>101</v>
      </c>
      <c r="C1596" t="s">
        <v>13</v>
      </c>
      <c r="D1596" t="s">
        <v>14</v>
      </c>
      <c r="E1596">
        <v>57</v>
      </c>
      <c r="F1596">
        <v>0.82499999999999996</v>
      </c>
      <c r="G1596">
        <v>2561.1</v>
      </c>
      <c r="H1596" t="s">
        <v>52</v>
      </c>
      <c r="I1596">
        <v>-22.707938400000003</v>
      </c>
      <c r="J1596">
        <v>1.0808322185513148</v>
      </c>
      <c r="K1596" s="13">
        <f t="shared" si="216"/>
        <v>1.169116010183467</v>
      </c>
      <c r="M1596" t="s">
        <v>151</v>
      </c>
      <c r="N1596" t="s">
        <v>152</v>
      </c>
      <c r="O1596" t="s">
        <v>148</v>
      </c>
      <c r="P1596" t="s">
        <v>154</v>
      </c>
      <c r="Q1596">
        <v>4</v>
      </c>
      <c r="R1596">
        <v>5</v>
      </c>
      <c r="S1596" t="s">
        <v>101</v>
      </c>
      <c r="T1596" t="s">
        <v>52</v>
      </c>
      <c r="U1596">
        <v>5.4649810776515033E-2</v>
      </c>
      <c r="V1596" s="14">
        <v>13.3</v>
      </c>
      <c r="W1596" s="15">
        <v>818.19799999999998</v>
      </c>
      <c r="X1596" s="15">
        <v>504.44940000000003</v>
      </c>
      <c r="Y1596" s="15">
        <f t="shared" si="217"/>
        <v>0.61653707293344651</v>
      </c>
      <c r="Z1596" s="12">
        <f t="shared" si="218"/>
        <v>8.1999430700148395</v>
      </c>
      <c r="AA1596">
        <v>6.5359186422865569</v>
      </c>
      <c r="AB1596">
        <f t="shared" si="219"/>
        <v>0.79706878285372396</v>
      </c>
      <c r="AC1596">
        <f t="shared" si="220"/>
        <v>1.2545968698206029</v>
      </c>
      <c r="AD1596">
        <f t="shared" si="221"/>
        <v>6.8563481536504017E-2</v>
      </c>
      <c r="AE1596">
        <v>995</v>
      </c>
      <c r="AF1596">
        <f t="shared" si="222"/>
        <v>6.8908021644727662E-5</v>
      </c>
      <c r="AG1596">
        <v>2000</v>
      </c>
      <c r="AH1596">
        <v>10.662000000000001</v>
      </c>
      <c r="AI1596">
        <f t="shared" si="223"/>
        <v>1.2925909143636777E-2</v>
      </c>
      <c r="AJ1596">
        <f t="shared" si="224"/>
        <v>1.5111887326002625E-4</v>
      </c>
    </row>
    <row r="1597" spans="1:36" ht="16">
      <c r="A1597" t="s">
        <v>100</v>
      </c>
      <c r="B1597" t="s">
        <v>101</v>
      </c>
      <c r="C1597" t="s">
        <v>13</v>
      </c>
      <c r="D1597" t="s">
        <v>14</v>
      </c>
      <c r="E1597">
        <v>58</v>
      </c>
      <c r="F1597">
        <v>0.70099999999999996</v>
      </c>
      <c r="G1597">
        <v>2565.6999999999998</v>
      </c>
      <c r="H1597" t="s">
        <v>45</v>
      </c>
      <c r="I1597">
        <v>-17.344733999999999</v>
      </c>
      <c r="J1597">
        <v>1.0866991762217331</v>
      </c>
      <c r="K1597" s="13">
        <f t="shared" si="216"/>
        <v>1.1754564940620809</v>
      </c>
      <c r="M1597" t="s">
        <v>151</v>
      </c>
      <c r="N1597" t="s">
        <v>152</v>
      </c>
      <c r="O1597" t="s">
        <v>148</v>
      </c>
      <c r="P1597" t="s">
        <v>154</v>
      </c>
      <c r="Q1597">
        <v>4</v>
      </c>
      <c r="R1597">
        <v>5</v>
      </c>
      <c r="S1597" t="s">
        <v>101</v>
      </c>
      <c r="T1597" t="s">
        <v>45</v>
      </c>
      <c r="U1597">
        <v>4.6435778611317625E-2</v>
      </c>
      <c r="V1597" s="14">
        <v>13.3</v>
      </c>
      <c r="W1597" s="15">
        <v>818.19799999999998</v>
      </c>
      <c r="X1597" s="15">
        <v>504.44940000000003</v>
      </c>
      <c r="Y1597" s="15">
        <f t="shared" si="217"/>
        <v>0.61653707293344651</v>
      </c>
      <c r="Z1597" s="12">
        <f t="shared" si="218"/>
        <v>8.1999430700148395</v>
      </c>
      <c r="AA1597">
        <v>6.5359186422865569</v>
      </c>
      <c r="AB1597">
        <f t="shared" si="219"/>
        <v>0.79706878285372396</v>
      </c>
      <c r="AC1597">
        <f t="shared" si="220"/>
        <v>1.2545968698206029</v>
      </c>
      <c r="AD1597">
        <f t="shared" si="221"/>
        <v>5.8258182493441599E-2</v>
      </c>
      <c r="AE1597">
        <v>995</v>
      </c>
      <c r="AF1597">
        <f t="shared" si="222"/>
        <v>5.8550937179338291E-5</v>
      </c>
      <c r="AG1597">
        <v>2000</v>
      </c>
      <c r="AH1597">
        <v>10.662000000000001</v>
      </c>
      <c r="AI1597">
        <f t="shared" si="223"/>
        <v>1.0983105829926522E-2</v>
      </c>
      <c r="AJ1597">
        <f t="shared" si="224"/>
        <v>1.2910163072758231E-4</v>
      </c>
    </row>
    <row r="1598" spans="1:36" ht="16">
      <c r="A1598" t="s">
        <v>100</v>
      </c>
      <c r="B1598" t="s">
        <v>101</v>
      </c>
      <c r="C1598" t="s">
        <v>13</v>
      </c>
      <c r="D1598" t="s">
        <v>14</v>
      </c>
      <c r="E1598">
        <v>59</v>
      </c>
      <c r="F1598">
        <v>0.76200000000000001</v>
      </c>
      <c r="G1598">
        <v>2601.1999999999998</v>
      </c>
      <c r="H1598" t="s">
        <v>46</v>
      </c>
      <c r="I1598">
        <v>-22.394149200000001</v>
      </c>
      <c r="J1598">
        <v>1.0811755004074468</v>
      </c>
      <c r="K1598" s="13">
        <f t="shared" si="216"/>
        <v>1.169487000247565</v>
      </c>
      <c r="M1598" t="s">
        <v>151</v>
      </c>
      <c r="N1598" t="s">
        <v>152</v>
      </c>
      <c r="O1598" t="s">
        <v>148</v>
      </c>
      <c r="P1598" t="s">
        <v>154</v>
      </c>
      <c r="Q1598">
        <v>4</v>
      </c>
      <c r="R1598">
        <v>5</v>
      </c>
      <c r="S1598" t="s">
        <v>101</v>
      </c>
      <c r="T1598" t="s">
        <v>46</v>
      </c>
      <c r="U1598">
        <v>5.0476552499035716E-2</v>
      </c>
      <c r="V1598" s="14">
        <v>13.3</v>
      </c>
      <c r="W1598" s="15">
        <v>818.19799999999998</v>
      </c>
      <c r="X1598" s="15">
        <v>504.44940000000003</v>
      </c>
      <c r="Y1598" s="15">
        <f t="shared" si="217"/>
        <v>0.61653707293344651</v>
      </c>
      <c r="Z1598" s="12">
        <f t="shared" si="218"/>
        <v>8.1999430700148395</v>
      </c>
      <c r="AA1598">
        <v>6.5359186422865569</v>
      </c>
      <c r="AB1598">
        <f t="shared" si="219"/>
        <v>0.79706878285372396</v>
      </c>
      <c r="AC1598">
        <f t="shared" si="220"/>
        <v>1.2545968698206029</v>
      </c>
      <c r="AD1598">
        <f t="shared" si="221"/>
        <v>6.3327724764625545E-2</v>
      </c>
      <c r="AE1598">
        <v>995</v>
      </c>
      <c r="AF1598">
        <f t="shared" si="222"/>
        <v>6.3645954537312112E-5</v>
      </c>
      <c r="AG1598">
        <v>2000</v>
      </c>
      <c r="AH1598">
        <v>10.662000000000001</v>
      </c>
      <c r="AI1598">
        <f t="shared" si="223"/>
        <v>1.19388397181227E-2</v>
      </c>
      <c r="AJ1598">
        <f t="shared" si="224"/>
        <v>1.3962317848383799E-4</v>
      </c>
    </row>
    <row r="1599" spans="1:36" ht="16">
      <c r="A1599" t="s">
        <v>100</v>
      </c>
      <c r="B1599" t="s">
        <v>101</v>
      </c>
      <c r="C1599" t="s">
        <v>13</v>
      </c>
      <c r="D1599" t="s">
        <v>14</v>
      </c>
      <c r="E1599">
        <v>60</v>
      </c>
      <c r="F1599">
        <v>0.97699999999999998</v>
      </c>
      <c r="G1599">
        <v>2665.8</v>
      </c>
      <c r="I1599">
        <v>-21.064143600000001</v>
      </c>
      <c r="J1599">
        <v>1.082630485126606</v>
      </c>
      <c r="K1599" s="13">
        <f t="shared" si="216"/>
        <v>1.171059422626018</v>
      </c>
      <c r="M1599" t="s">
        <v>151</v>
      </c>
      <c r="N1599" t="s">
        <v>152</v>
      </c>
      <c r="O1599" t="s">
        <v>148</v>
      </c>
      <c r="P1599" t="s">
        <v>154</v>
      </c>
      <c r="Q1599">
        <v>4</v>
      </c>
      <c r="R1599">
        <v>5</v>
      </c>
      <c r="S1599" t="s">
        <v>101</v>
      </c>
      <c r="U1599">
        <v>6.4718624398369937E-2</v>
      </c>
      <c r="V1599" s="14">
        <v>13.3</v>
      </c>
      <c r="W1599" s="15">
        <v>818.19799999999998</v>
      </c>
      <c r="X1599" s="15">
        <v>504.44940000000003</v>
      </c>
      <c r="Y1599" s="15">
        <f t="shared" si="217"/>
        <v>0.61653707293344651</v>
      </c>
      <c r="Z1599" s="12">
        <f t="shared" si="218"/>
        <v>8.1999430700148395</v>
      </c>
      <c r="AA1599">
        <v>6.5359186422865569</v>
      </c>
      <c r="AB1599">
        <f t="shared" si="219"/>
        <v>0.79706878285372396</v>
      </c>
      <c r="AC1599">
        <f t="shared" si="220"/>
        <v>1.2545968698206029</v>
      </c>
      <c r="AD1599">
        <f t="shared" si="221"/>
        <v>8.1195783589290221E-2</v>
      </c>
      <c r="AE1599">
        <v>995</v>
      </c>
      <c r="AF1599">
        <f t="shared" si="222"/>
        <v>8.1603802602301729E-5</v>
      </c>
      <c r="AG1599">
        <v>2000</v>
      </c>
      <c r="AH1599">
        <v>10.662000000000001</v>
      </c>
      <c r="AI1599">
        <f t="shared" si="223"/>
        <v>1.5307409979797734E-2</v>
      </c>
      <c r="AJ1599">
        <f t="shared" si="224"/>
        <v>1.7925886692841679E-4</v>
      </c>
    </row>
    <row r="1600" spans="1:36" ht="16">
      <c r="A1600" t="s">
        <v>100</v>
      </c>
      <c r="B1600" t="s">
        <v>101</v>
      </c>
      <c r="C1600" t="s">
        <v>13</v>
      </c>
      <c r="D1600" t="s">
        <v>14</v>
      </c>
      <c r="E1600">
        <v>61</v>
      </c>
      <c r="F1600">
        <v>0.58099999999999996</v>
      </c>
      <c r="G1600">
        <v>2748.4</v>
      </c>
      <c r="I1600">
        <v>-24.81522</v>
      </c>
      <c r="J1600">
        <v>1.0785268144493489</v>
      </c>
      <c r="K1600" s="13">
        <f t="shared" si="216"/>
        <v>1.1666245185101063</v>
      </c>
      <c r="M1600" t="s">
        <v>151</v>
      </c>
      <c r="N1600" t="s">
        <v>152</v>
      </c>
      <c r="O1600" t="s">
        <v>148</v>
      </c>
      <c r="P1600" t="s">
        <v>154</v>
      </c>
      <c r="Q1600">
        <v>4</v>
      </c>
      <c r="R1600">
        <v>5</v>
      </c>
      <c r="S1600" t="s">
        <v>101</v>
      </c>
      <c r="U1600">
        <v>3.8486715225642711E-2</v>
      </c>
      <c r="V1600" s="14">
        <v>13.3</v>
      </c>
      <c r="W1600" s="15">
        <v>818.19799999999998</v>
      </c>
      <c r="X1600" s="15">
        <v>504.44940000000003</v>
      </c>
      <c r="Y1600" s="15">
        <f t="shared" si="217"/>
        <v>0.61653707293344651</v>
      </c>
      <c r="Z1600" s="12">
        <f t="shared" si="218"/>
        <v>8.1999430700148395</v>
      </c>
      <c r="AA1600">
        <v>6.5359186422865569</v>
      </c>
      <c r="AB1600">
        <f t="shared" si="219"/>
        <v>0.79706878285372396</v>
      </c>
      <c r="AC1600">
        <f t="shared" si="220"/>
        <v>1.2545968698206029</v>
      </c>
      <c r="AD1600">
        <f t="shared" si="221"/>
        <v>4.8285312451768286E-2</v>
      </c>
      <c r="AE1600">
        <v>995</v>
      </c>
      <c r="AF1600">
        <f t="shared" si="222"/>
        <v>4.8527952212832446E-5</v>
      </c>
      <c r="AG1600">
        <v>2000</v>
      </c>
      <c r="AH1600">
        <v>10.662000000000001</v>
      </c>
      <c r="AI1600">
        <f t="shared" si="223"/>
        <v>9.1029735908520811E-3</v>
      </c>
      <c r="AJ1600">
        <f t="shared" si="224"/>
        <v>1.0619752182438023E-4</v>
      </c>
    </row>
    <row r="1601" spans="1:36" ht="16">
      <c r="A1601" t="s">
        <v>100</v>
      </c>
      <c r="B1601" t="s">
        <v>101</v>
      </c>
      <c r="C1601" t="s">
        <v>13</v>
      </c>
      <c r="D1601" t="s">
        <v>14</v>
      </c>
      <c r="E1601">
        <v>62</v>
      </c>
      <c r="F1601">
        <v>0.39400000000000002</v>
      </c>
      <c r="G1601">
        <v>2766.3</v>
      </c>
      <c r="H1601" t="s">
        <v>53</v>
      </c>
      <c r="I1601">
        <v>-29.619937200000003</v>
      </c>
      <c r="J1601">
        <v>1.0732699652693241</v>
      </c>
      <c r="K1601" s="13">
        <f t="shared" si="216"/>
        <v>1.1609433115861731</v>
      </c>
      <c r="M1601" t="s">
        <v>151</v>
      </c>
      <c r="N1601" t="s">
        <v>152</v>
      </c>
      <c r="O1601" t="s">
        <v>148</v>
      </c>
      <c r="P1601" t="s">
        <v>154</v>
      </c>
      <c r="Q1601">
        <v>4</v>
      </c>
      <c r="R1601">
        <v>5</v>
      </c>
      <c r="S1601" t="s">
        <v>101</v>
      </c>
      <c r="T1601" t="s">
        <v>53</v>
      </c>
      <c r="U1601">
        <v>2.6099424782965973E-2</v>
      </c>
      <c r="V1601" s="14">
        <v>13.3</v>
      </c>
      <c r="W1601" s="15">
        <v>818.19799999999998</v>
      </c>
      <c r="X1601" s="15">
        <v>504.44940000000003</v>
      </c>
      <c r="Y1601" s="15">
        <f t="shared" si="217"/>
        <v>0.61653707293344651</v>
      </c>
      <c r="Z1601" s="12">
        <f t="shared" si="218"/>
        <v>8.1999430700148395</v>
      </c>
      <c r="AA1601">
        <v>6.5359186422865569</v>
      </c>
      <c r="AB1601">
        <f t="shared" si="219"/>
        <v>0.79706878285372396</v>
      </c>
      <c r="AC1601">
        <f t="shared" si="220"/>
        <v>1.2545968698206029</v>
      </c>
      <c r="AD1601">
        <f t="shared" si="221"/>
        <v>3.2744256636827375E-2</v>
      </c>
      <c r="AE1601">
        <v>995</v>
      </c>
      <c r="AF1601">
        <f t="shared" si="222"/>
        <v>3.2908800640027513E-5</v>
      </c>
      <c r="AG1601">
        <v>2000</v>
      </c>
      <c r="AH1601">
        <v>10.662000000000001</v>
      </c>
      <c r="AI1601">
        <f t="shared" si="223"/>
        <v>6.1731008516277448E-3</v>
      </c>
      <c r="AJ1601">
        <f t="shared" si="224"/>
        <v>7.16662014544414E-5</v>
      </c>
    </row>
    <row r="1602" spans="1:36" ht="16">
      <c r="A1602" t="s">
        <v>100</v>
      </c>
      <c r="B1602" t="s">
        <v>101</v>
      </c>
      <c r="C1602" t="s">
        <v>13</v>
      </c>
      <c r="D1602" t="s">
        <v>14</v>
      </c>
      <c r="E1602">
        <v>63</v>
      </c>
      <c r="F1602">
        <v>0.997</v>
      </c>
      <c r="G1602">
        <v>2814.6</v>
      </c>
      <c r="I1602">
        <v>-15.983061600000001</v>
      </c>
      <c r="J1602">
        <v>1.0881886365554445</v>
      </c>
      <c r="K1602" s="13">
        <f t="shared" ref="K1602:K1665" si="225">((J1602*13.003355)/(((100-J1602)*12.0107)+(J1602*13.003355)))*100</f>
        <v>1.1770661599908097</v>
      </c>
      <c r="M1602" t="s">
        <v>151</v>
      </c>
      <c r="N1602" t="s">
        <v>152</v>
      </c>
      <c r="O1602" t="s">
        <v>148</v>
      </c>
      <c r="P1602" t="s">
        <v>154</v>
      </c>
      <c r="Q1602">
        <v>4</v>
      </c>
      <c r="R1602">
        <v>5</v>
      </c>
      <c r="S1602" t="s">
        <v>101</v>
      </c>
      <c r="U1602">
        <v>6.6043468295982427E-2</v>
      </c>
      <c r="V1602" s="14">
        <v>13.3</v>
      </c>
      <c r="W1602" s="15">
        <v>818.19799999999998</v>
      </c>
      <c r="X1602" s="15">
        <v>504.44940000000003</v>
      </c>
      <c r="Y1602" s="15">
        <f t="shared" ref="Y1602:Y1665" si="226">X1602/W1602</f>
        <v>0.61653707293344651</v>
      </c>
      <c r="Z1602" s="12">
        <f t="shared" ref="Z1602:Z1665" si="227">V1602*Y1602</f>
        <v>8.1999430700148395</v>
      </c>
      <c r="AA1602">
        <v>6.5359186422865569</v>
      </c>
      <c r="AB1602">
        <f t="shared" ref="AB1602:AB1665" si="228">AA1602/Z1602</f>
        <v>0.79706878285372396</v>
      </c>
      <c r="AC1602">
        <f t="shared" ref="AC1602:AC1665" si="229">1/AB1602</f>
        <v>1.2545968698206029</v>
      </c>
      <c r="AD1602">
        <f t="shared" ref="AD1602:AD1665" si="230">U1602*AC1602</f>
        <v>8.285792859623578E-2</v>
      </c>
      <c r="AE1602">
        <v>995</v>
      </c>
      <c r="AF1602">
        <f t="shared" ref="AF1602:AF1665" si="231">AD1602/AE1602</f>
        <v>8.3274300096719382E-5</v>
      </c>
      <c r="AG1602">
        <v>2000</v>
      </c>
      <c r="AH1602">
        <v>10.662000000000001</v>
      </c>
      <c r="AI1602">
        <f t="shared" ref="AI1602:AI1665" si="232">AF1602*AG1602/AH1602</f>
        <v>1.5620765352976809E-2</v>
      </c>
      <c r="AJ1602">
        <f t="shared" ref="AJ1602:AJ1665" si="233">AI1602*(K1602/100)</f>
        <v>1.8386674290145897E-4</v>
      </c>
    </row>
    <row r="1603" spans="1:36" ht="16">
      <c r="A1603" t="s">
        <v>100</v>
      </c>
      <c r="B1603" t="s">
        <v>101</v>
      </c>
      <c r="C1603" t="s">
        <v>13</v>
      </c>
      <c r="D1603" t="s">
        <v>14</v>
      </c>
      <c r="E1603">
        <v>64</v>
      </c>
      <c r="F1603">
        <v>0.255</v>
      </c>
      <c r="G1603">
        <v>2915.1</v>
      </c>
      <c r="I1603">
        <v>-22.1887948</v>
      </c>
      <c r="J1603">
        <v>1.0814001545219261</v>
      </c>
      <c r="K1603" s="13">
        <f t="shared" si="225"/>
        <v>1.1697297873443955</v>
      </c>
      <c r="M1603" t="s">
        <v>151</v>
      </c>
      <c r="N1603" t="s">
        <v>152</v>
      </c>
      <c r="O1603" t="s">
        <v>148</v>
      </c>
      <c r="P1603" t="s">
        <v>154</v>
      </c>
      <c r="Q1603">
        <v>4</v>
      </c>
      <c r="R1603">
        <v>5</v>
      </c>
      <c r="S1603" t="s">
        <v>101</v>
      </c>
      <c r="U1603">
        <v>1.6891759694559194E-2</v>
      </c>
      <c r="V1603" s="14">
        <v>13.3</v>
      </c>
      <c r="W1603" s="15">
        <v>818.19799999999998</v>
      </c>
      <c r="X1603" s="15">
        <v>504.44940000000003</v>
      </c>
      <c r="Y1603" s="15">
        <f t="shared" si="226"/>
        <v>0.61653707293344651</v>
      </c>
      <c r="Z1603" s="12">
        <f t="shared" si="227"/>
        <v>8.1999430700148395</v>
      </c>
      <c r="AA1603">
        <v>6.5359186422865569</v>
      </c>
      <c r="AB1603">
        <f t="shared" si="228"/>
        <v>0.79706878285372396</v>
      </c>
      <c r="AC1603">
        <f t="shared" si="229"/>
        <v>1.2545968698206029</v>
      </c>
      <c r="AD1603">
        <f t="shared" si="230"/>
        <v>2.1192348838555787E-2</v>
      </c>
      <c r="AE1603">
        <v>995</v>
      </c>
      <c r="AF1603">
        <f t="shared" si="231"/>
        <v>2.1298843053824913E-5</v>
      </c>
      <c r="AG1603">
        <v>2000</v>
      </c>
      <c r="AH1603">
        <v>10.662000000000001</v>
      </c>
      <c r="AI1603">
        <f t="shared" si="232"/>
        <v>3.9952810080331859E-3</v>
      </c>
      <c r="AJ1603">
        <f t="shared" si="233"/>
        <v>4.6733992039077609E-5</v>
      </c>
    </row>
    <row r="1604" spans="1:36" ht="16">
      <c r="A1604" t="s">
        <v>100</v>
      </c>
      <c r="B1604" t="s">
        <v>101</v>
      </c>
      <c r="C1604" t="s">
        <v>13</v>
      </c>
      <c r="D1604" t="s">
        <v>14</v>
      </c>
      <c r="E1604">
        <v>65</v>
      </c>
      <c r="F1604">
        <v>0.79600000000000004</v>
      </c>
      <c r="G1604">
        <v>2938.3</v>
      </c>
      <c r="H1604" t="s">
        <v>54</v>
      </c>
      <c r="I1604">
        <v>-26.892754</v>
      </c>
      <c r="J1604">
        <v>1.0762538495617531</v>
      </c>
      <c r="K1604" s="13">
        <f t="shared" si="225"/>
        <v>1.1641680751924366</v>
      </c>
      <c r="M1604" t="s">
        <v>151</v>
      </c>
      <c r="N1604" t="s">
        <v>152</v>
      </c>
      <c r="O1604" t="s">
        <v>148</v>
      </c>
      <c r="P1604" t="s">
        <v>154</v>
      </c>
      <c r="Q1604">
        <v>4</v>
      </c>
      <c r="R1604">
        <v>5</v>
      </c>
      <c r="S1604" t="s">
        <v>101</v>
      </c>
      <c r="T1604" t="s">
        <v>54</v>
      </c>
      <c r="U1604">
        <v>5.2728787124976945E-2</v>
      </c>
      <c r="V1604" s="14">
        <v>13.3</v>
      </c>
      <c r="W1604" s="15">
        <v>818.19799999999998</v>
      </c>
      <c r="X1604" s="15">
        <v>504.44940000000003</v>
      </c>
      <c r="Y1604" s="15">
        <f t="shared" si="226"/>
        <v>0.61653707293344651</v>
      </c>
      <c r="Z1604" s="12">
        <f t="shared" si="227"/>
        <v>8.1999430700148395</v>
      </c>
      <c r="AA1604">
        <v>6.5359186422865569</v>
      </c>
      <c r="AB1604">
        <f t="shared" si="228"/>
        <v>0.79706878285372396</v>
      </c>
      <c r="AC1604">
        <f t="shared" si="229"/>
        <v>1.2545968698206029</v>
      </c>
      <c r="AD1604">
        <f t="shared" si="230"/>
        <v>6.615337127643299E-2</v>
      </c>
      <c r="AE1604">
        <v>995</v>
      </c>
      <c r="AF1604">
        <f t="shared" si="231"/>
        <v>6.6485800277822104E-5</v>
      </c>
      <c r="AG1604">
        <v>2000</v>
      </c>
      <c r="AH1604">
        <v>10.662000000000001</v>
      </c>
      <c r="AI1604">
        <f t="shared" si="232"/>
        <v>1.2471543852527125E-2</v>
      </c>
      <c r="AJ1604">
        <f t="shared" si="233"/>
        <v>1.4518973201474569E-4</v>
      </c>
    </row>
    <row r="1605" spans="1:36" ht="16">
      <c r="A1605" t="s">
        <v>100</v>
      </c>
      <c r="B1605" t="s">
        <v>101</v>
      </c>
      <c r="C1605" t="s">
        <v>13</v>
      </c>
      <c r="D1605" t="s">
        <v>14</v>
      </c>
      <c r="E1605">
        <v>66</v>
      </c>
      <c r="F1605">
        <v>0.78500000000000003</v>
      </c>
      <c r="G1605">
        <v>3369.1</v>
      </c>
      <c r="H1605" t="s">
        <v>55</v>
      </c>
      <c r="I1605">
        <v>-26.276690800000001</v>
      </c>
      <c r="J1605">
        <v>1.0769278759103129</v>
      </c>
      <c r="K1605" s="13">
        <f t="shared" si="225"/>
        <v>1.1648965113046412</v>
      </c>
      <c r="M1605" t="s">
        <v>151</v>
      </c>
      <c r="N1605" t="s">
        <v>152</v>
      </c>
      <c r="O1605" t="s">
        <v>148</v>
      </c>
      <c r="P1605" t="s">
        <v>154</v>
      </c>
      <c r="Q1605">
        <v>4</v>
      </c>
      <c r="R1605">
        <v>5</v>
      </c>
      <c r="S1605" t="s">
        <v>101</v>
      </c>
      <c r="T1605" t="s">
        <v>55</v>
      </c>
      <c r="U1605">
        <v>5.2000122981290073E-2</v>
      </c>
      <c r="V1605" s="14">
        <v>13.3</v>
      </c>
      <c r="W1605" s="15">
        <v>818.19799999999998</v>
      </c>
      <c r="X1605" s="15">
        <v>504.44940000000003</v>
      </c>
      <c r="Y1605" s="15">
        <f t="shared" si="226"/>
        <v>0.61653707293344651</v>
      </c>
      <c r="Z1605" s="12">
        <f t="shared" si="227"/>
        <v>8.1999430700148395</v>
      </c>
      <c r="AA1605">
        <v>6.5359186422865569</v>
      </c>
      <c r="AB1605">
        <f t="shared" si="228"/>
        <v>0.79706878285372396</v>
      </c>
      <c r="AC1605">
        <f t="shared" si="229"/>
        <v>1.2545968698206029</v>
      </c>
      <c r="AD1605">
        <f t="shared" si="230"/>
        <v>6.5239191522612927E-2</v>
      </c>
      <c r="AE1605">
        <v>995</v>
      </c>
      <c r="AF1605">
        <f t="shared" si="231"/>
        <v>6.5567026655892396E-5</v>
      </c>
      <c r="AG1605">
        <v>2000</v>
      </c>
      <c r="AH1605">
        <v>10.662000000000001</v>
      </c>
      <c r="AI1605">
        <f t="shared" si="232"/>
        <v>1.2299198397278633E-2</v>
      </c>
      <c r="AJ1605">
        <f t="shared" si="233"/>
        <v>1.4327293304833513E-4</v>
      </c>
    </row>
    <row r="1606" spans="1:36" ht="16">
      <c r="A1606" t="s">
        <v>83</v>
      </c>
      <c r="B1606" t="s">
        <v>84</v>
      </c>
      <c r="C1606" t="s">
        <v>13</v>
      </c>
      <c r="D1606" t="s">
        <v>14</v>
      </c>
      <c r="E1606">
        <v>1</v>
      </c>
      <c r="F1606">
        <v>120.654</v>
      </c>
      <c r="G1606">
        <v>66.7</v>
      </c>
      <c r="I1606">
        <v>-37.434919600000001</v>
      </c>
      <c r="J1606">
        <v>1.0647183863179228</v>
      </c>
      <c r="K1606" s="13">
        <f t="shared" si="225"/>
        <v>1.151701303332473</v>
      </c>
      <c r="M1606" t="s">
        <v>147</v>
      </c>
      <c r="N1606" t="s">
        <v>155</v>
      </c>
      <c r="O1606" t="s">
        <v>153</v>
      </c>
      <c r="P1606" t="s">
        <v>150</v>
      </c>
      <c r="Q1606">
        <v>4</v>
      </c>
      <c r="R1606">
        <v>1</v>
      </c>
      <c r="S1606" t="s">
        <v>84</v>
      </c>
      <c r="U1606">
        <v>34.568421179883948</v>
      </c>
      <c r="V1606" s="14">
        <v>13.3</v>
      </c>
      <c r="W1606" s="15">
        <v>818.19799999999998</v>
      </c>
      <c r="X1606" s="15">
        <v>504.44940000000003</v>
      </c>
      <c r="Y1606" s="15">
        <f t="shared" si="226"/>
        <v>0.61653707293344651</v>
      </c>
      <c r="Z1606" s="12">
        <f t="shared" si="227"/>
        <v>8.1999430700148395</v>
      </c>
      <c r="AA1606">
        <v>7.4790232108317216</v>
      </c>
      <c r="AB1606">
        <f t="shared" si="228"/>
        <v>0.9120823336177365</v>
      </c>
      <c r="AC1606">
        <f t="shared" si="229"/>
        <v>1.0963922478725596</v>
      </c>
      <c r="AD1606">
        <f t="shared" si="230"/>
        <v>37.900549002818359</v>
      </c>
      <c r="AE1606">
        <v>995</v>
      </c>
      <c r="AF1606">
        <f t="shared" si="231"/>
        <v>3.8091004022933021E-2</v>
      </c>
      <c r="AG1606">
        <v>2000</v>
      </c>
      <c r="AH1606">
        <v>10.587</v>
      </c>
      <c r="AI1606">
        <f t="shared" si="232"/>
        <v>7.1958069373633746</v>
      </c>
      <c r="AJ1606">
        <f t="shared" si="233"/>
        <v>8.2874202282902487E-2</v>
      </c>
    </row>
    <row r="1607" spans="1:36" ht="16">
      <c r="A1607" t="s">
        <v>83</v>
      </c>
      <c r="B1607" t="s">
        <v>84</v>
      </c>
      <c r="C1607" t="s">
        <v>13</v>
      </c>
      <c r="D1607" t="s">
        <v>14</v>
      </c>
      <c r="E1607">
        <v>2</v>
      </c>
      <c r="F1607">
        <v>120.55</v>
      </c>
      <c r="G1607">
        <v>126.4</v>
      </c>
      <c r="I1607">
        <v>-37.553910000000002</v>
      </c>
      <c r="J1607">
        <v>1.0645881691211936</v>
      </c>
      <c r="K1607" s="13">
        <f t="shared" si="225"/>
        <v>1.1515605717738413</v>
      </c>
      <c r="M1607" t="s">
        <v>147</v>
      </c>
      <c r="N1607" t="s">
        <v>155</v>
      </c>
      <c r="O1607" t="s">
        <v>153</v>
      </c>
      <c r="P1607" t="s">
        <v>150</v>
      </c>
      <c r="Q1607">
        <v>4</v>
      </c>
      <c r="R1607">
        <v>1</v>
      </c>
      <c r="S1607" t="s">
        <v>84</v>
      </c>
      <c r="U1607">
        <v>34.538624274661508</v>
      </c>
      <c r="V1607" s="14">
        <v>13.3</v>
      </c>
      <c r="W1607" s="15">
        <v>818.19799999999998</v>
      </c>
      <c r="X1607" s="15">
        <v>504.44940000000003</v>
      </c>
      <c r="Y1607" s="15">
        <f t="shared" si="226"/>
        <v>0.61653707293344651</v>
      </c>
      <c r="Z1607" s="12">
        <f t="shared" si="227"/>
        <v>8.1999430700148395</v>
      </c>
      <c r="AA1607">
        <v>7.4790232108317216</v>
      </c>
      <c r="AB1607">
        <f t="shared" si="228"/>
        <v>0.9120823336177365</v>
      </c>
      <c r="AC1607">
        <f t="shared" si="229"/>
        <v>1.0963922478725596</v>
      </c>
      <c r="AD1607">
        <f t="shared" si="230"/>
        <v>37.867879906921885</v>
      </c>
      <c r="AE1607">
        <v>995</v>
      </c>
      <c r="AF1607">
        <f t="shared" si="231"/>
        <v>3.8058170760725513E-2</v>
      </c>
      <c r="AG1607">
        <v>2000</v>
      </c>
      <c r="AH1607">
        <v>10.587</v>
      </c>
      <c r="AI1607">
        <f t="shared" si="232"/>
        <v>7.1896043753141612</v>
      </c>
      <c r="AJ1607">
        <f t="shared" si="233"/>
        <v>8.2792649252644873E-2</v>
      </c>
    </row>
    <row r="1608" spans="1:36" ht="16">
      <c r="A1608" t="s">
        <v>83</v>
      </c>
      <c r="B1608" t="s">
        <v>84</v>
      </c>
      <c r="C1608" t="s">
        <v>13</v>
      </c>
      <c r="D1608" t="s">
        <v>14</v>
      </c>
      <c r="E1608">
        <v>3</v>
      </c>
      <c r="F1608">
        <v>120.535</v>
      </c>
      <c r="G1608">
        <v>186.2</v>
      </c>
      <c r="I1608">
        <v>-37.698809599999997</v>
      </c>
      <c r="J1608">
        <v>1.0644295977171527</v>
      </c>
      <c r="K1608" s="13">
        <f t="shared" si="225"/>
        <v>1.1513891965121461</v>
      </c>
      <c r="M1608" t="s">
        <v>147</v>
      </c>
      <c r="N1608" t="s">
        <v>155</v>
      </c>
      <c r="O1608" t="s">
        <v>153</v>
      </c>
      <c r="P1608" t="s">
        <v>150</v>
      </c>
      <c r="Q1608">
        <v>4</v>
      </c>
      <c r="R1608">
        <v>1</v>
      </c>
      <c r="S1608" t="s">
        <v>84</v>
      </c>
      <c r="U1608">
        <v>34.534326644100581</v>
      </c>
      <c r="V1608" s="14">
        <v>13.3</v>
      </c>
      <c r="W1608" s="15">
        <v>818.19799999999998</v>
      </c>
      <c r="X1608" s="15">
        <v>504.44940000000003</v>
      </c>
      <c r="Y1608" s="15">
        <f t="shared" si="226"/>
        <v>0.61653707293344651</v>
      </c>
      <c r="Z1608" s="12">
        <f t="shared" si="227"/>
        <v>8.1999430700148395</v>
      </c>
      <c r="AA1608">
        <v>7.4790232108317216</v>
      </c>
      <c r="AB1608">
        <f t="shared" si="228"/>
        <v>0.9120823336177365</v>
      </c>
      <c r="AC1608">
        <f t="shared" si="229"/>
        <v>1.0963922478725596</v>
      </c>
      <c r="AD1608">
        <f t="shared" si="230"/>
        <v>37.863168018090661</v>
      </c>
      <c r="AE1608">
        <v>995</v>
      </c>
      <c r="AF1608">
        <f t="shared" si="231"/>
        <v>3.8053435194060965E-2</v>
      </c>
      <c r="AG1608">
        <v>2000</v>
      </c>
      <c r="AH1608">
        <v>10.587</v>
      </c>
      <c r="AI1608">
        <f t="shared" si="232"/>
        <v>7.1887097750186015</v>
      </c>
      <c r="AJ1608">
        <f t="shared" si="233"/>
        <v>8.2770027718176778E-2</v>
      </c>
    </row>
    <row r="1609" spans="1:36" ht="16">
      <c r="A1609" t="s">
        <v>83</v>
      </c>
      <c r="B1609" t="s">
        <v>84</v>
      </c>
      <c r="C1609" t="s">
        <v>13</v>
      </c>
      <c r="D1609" t="s">
        <v>14</v>
      </c>
      <c r="E1609">
        <v>4</v>
      </c>
      <c r="F1609">
        <v>120.51</v>
      </c>
      <c r="G1609">
        <v>246</v>
      </c>
      <c r="I1609">
        <v>-37.638354800000002</v>
      </c>
      <c r="J1609">
        <v>1.0644957567091127</v>
      </c>
      <c r="K1609" s="13">
        <f t="shared" si="225"/>
        <v>1.1514606975213881</v>
      </c>
      <c r="M1609" t="s">
        <v>147</v>
      </c>
      <c r="N1609" t="s">
        <v>155</v>
      </c>
      <c r="O1609" t="s">
        <v>153</v>
      </c>
      <c r="P1609" t="s">
        <v>150</v>
      </c>
      <c r="Q1609">
        <v>4</v>
      </c>
      <c r="R1609">
        <v>1</v>
      </c>
      <c r="S1609" t="s">
        <v>84</v>
      </c>
      <c r="U1609">
        <v>34.527163926499028</v>
      </c>
      <c r="V1609" s="14">
        <v>13.3</v>
      </c>
      <c r="W1609" s="15">
        <v>818.19799999999998</v>
      </c>
      <c r="X1609" s="15">
        <v>504.44940000000003</v>
      </c>
      <c r="Y1609" s="15">
        <f t="shared" si="226"/>
        <v>0.61653707293344651</v>
      </c>
      <c r="Z1609" s="12">
        <f t="shared" si="227"/>
        <v>8.1999430700148395</v>
      </c>
      <c r="AA1609">
        <v>7.4790232108317216</v>
      </c>
      <c r="AB1609">
        <f t="shared" si="228"/>
        <v>0.9120823336177365</v>
      </c>
      <c r="AC1609">
        <f t="shared" si="229"/>
        <v>1.0963922478725596</v>
      </c>
      <c r="AD1609">
        <f t="shared" si="230"/>
        <v>37.855314870038619</v>
      </c>
      <c r="AE1609">
        <v>995</v>
      </c>
      <c r="AF1609">
        <f t="shared" si="231"/>
        <v>3.8045542582953389E-2</v>
      </c>
      <c r="AG1609">
        <v>2000</v>
      </c>
      <c r="AH1609">
        <v>10.587</v>
      </c>
      <c r="AI1609">
        <f t="shared" si="232"/>
        <v>7.1872187745260012</v>
      </c>
      <c r="AJ1609">
        <f t="shared" si="233"/>
        <v>8.2757999433545268E-2</v>
      </c>
    </row>
    <row r="1610" spans="1:36" ht="16">
      <c r="A1610" t="s">
        <v>83</v>
      </c>
      <c r="B1610" t="s">
        <v>84</v>
      </c>
      <c r="C1610" t="s">
        <v>13</v>
      </c>
      <c r="D1610" t="s">
        <v>14</v>
      </c>
      <c r="E1610">
        <v>5</v>
      </c>
      <c r="F1610">
        <v>120.50700000000001</v>
      </c>
      <c r="G1610">
        <v>305.60000000000002</v>
      </c>
      <c r="I1610">
        <v>-37.664264000000003</v>
      </c>
      <c r="J1610">
        <v>1.06446740286625</v>
      </c>
      <c r="K1610" s="13">
        <f t="shared" si="225"/>
        <v>1.1514300542443789</v>
      </c>
      <c r="M1610" t="s">
        <v>147</v>
      </c>
      <c r="N1610" t="s">
        <v>155</v>
      </c>
      <c r="O1610" t="s">
        <v>153</v>
      </c>
      <c r="P1610" t="s">
        <v>150</v>
      </c>
      <c r="Q1610">
        <v>4</v>
      </c>
      <c r="R1610">
        <v>1</v>
      </c>
      <c r="S1610" t="s">
        <v>84</v>
      </c>
      <c r="U1610">
        <v>34.526304400386849</v>
      </c>
      <c r="V1610" s="14">
        <v>13.3</v>
      </c>
      <c r="W1610" s="15">
        <v>818.19799999999998</v>
      </c>
      <c r="X1610" s="15">
        <v>504.44940000000003</v>
      </c>
      <c r="Y1610" s="15">
        <f t="shared" si="226"/>
        <v>0.61653707293344651</v>
      </c>
      <c r="Z1610" s="12">
        <f t="shared" si="227"/>
        <v>8.1999430700148395</v>
      </c>
      <c r="AA1610">
        <v>7.4790232108317216</v>
      </c>
      <c r="AB1610">
        <f t="shared" si="228"/>
        <v>0.9120823336177365</v>
      </c>
      <c r="AC1610">
        <f t="shared" si="229"/>
        <v>1.0963922478725596</v>
      </c>
      <c r="AD1610">
        <f t="shared" si="230"/>
        <v>37.854372492272383</v>
      </c>
      <c r="AE1610">
        <v>995</v>
      </c>
      <c r="AF1610">
        <f t="shared" si="231"/>
        <v>3.8044595469620482E-2</v>
      </c>
      <c r="AG1610">
        <v>2000</v>
      </c>
      <c r="AH1610">
        <v>10.587</v>
      </c>
      <c r="AI1610">
        <f t="shared" si="232"/>
        <v>7.1870398544668905</v>
      </c>
      <c r="AJ1610">
        <f t="shared" si="233"/>
        <v>8.2753736894853255E-2</v>
      </c>
    </row>
    <row r="1611" spans="1:36" ht="16">
      <c r="A1611" t="s">
        <v>83</v>
      </c>
      <c r="B1611" t="s">
        <v>84</v>
      </c>
      <c r="C1611" t="s">
        <v>13</v>
      </c>
      <c r="D1611" t="s">
        <v>14</v>
      </c>
      <c r="E1611">
        <v>6</v>
      </c>
      <c r="F1611">
        <v>120.483</v>
      </c>
      <c r="G1611">
        <v>365.3</v>
      </c>
      <c r="I1611">
        <v>-37.710324800000002</v>
      </c>
      <c r="J1611">
        <v>1.0644169959943661</v>
      </c>
      <c r="K1611" s="13">
        <f t="shared" si="225"/>
        <v>1.1513755772605625</v>
      </c>
      <c r="M1611" t="s">
        <v>147</v>
      </c>
      <c r="N1611" t="s">
        <v>155</v>
      </c>
      <c r="O1611" t="s">
        <v>153</v>
      </c>
      <c r="P1611" t="s">
        <v>150</v>
      </c>
      <c r="Q1611">
        <v>4</v>
      </c>
      <c r="R1611">
        <v>1</v>
      </c>
      <c r="S1611" t="s">
        <v>84</v>
      </c>
      <c r="U1611">
        <v>34.519428191489361</v>
      </c>
      <c r="V1611" s="14">
        <v>13.3</v>
      </c>
      <c r="W1611" s="15">
        <v>818.19799999999998</v>
      </c>
      <c r="X1611" s="15">
        <v>504.44940000000003</v>
      </c>
      <c r="Y1611" s="15">
        <f t="shared" si="226"/>
        <v>0.61653707293344651</v>
      </c>
      <c r="Z1611" s="12">
        <f t="shared" si="227"/>
        <v>8.1999430700148395</v>
      </c>
      <c r="AA1611">
        <v>7.4790232108317216</v>
      </c>
      <c r="AB1611">
        <f t="shared" si="228"/>
        <v>0.9120823336177365</v>
      </c>
      <c r="AC1611">
        <f t="shared" si="229"/>
        <v>1.0963922478725596</v>
      </c>
      <c r="AD1611">
        <f t="shared" si="230"/>
        <v>37.846833470142428</v>
      </c>
      <c r="AE1611">
        <v>995</v>
      </c>
      <c r="AF1611">
        <f t="shared" si="231"/>
        <v>3.8037018562957214E-2</v>
      </c>
      <c r="AG1611">
        <v>2000</v>
      </c>
      <c r="AH1611">
        <v>10.587</v>
      </c>
      <c r="AI1611">
        <f t="shared" si="232"/>
        <v>7.1856084939939953</v>
      </c>
      <c r="AJ1611">
        <f t="shared" si="233"/>
        <v>8.2733341277407377E-2</v>
      </c>
    </row>
    <row r="1612" spans="1:36" ht="16">
      <c r="A1612" t="s">
        <v>83</v>
      </c>
      <c r="B1612" t="s">
        <v>84</v>
      </c>
      <c r="C1612" t="s">
        <v>13</v>
      </c>
      <c r="D1612" t="s">
        <v>14</v>
      </c>
      <c r="E1612">
        <v>7</v>
      </c>
      <c r="F1612">
        <v>120.502</v>
      </c>
      <c r="G1612">
        <v>425.1</v>
      </c>
      <c r="I1612">
        <v>-37.798607999999994</v>
      </c>
      <c r="J1612">
        <v>1.0643203826796872</v>
      </c>
      <c r="K1612" s="13">
        <f t="shared" si="225"/>
        <v>1.151271162873744</v>
      </c>
      <c r="M1612" t="s">
        <v>147</v>
      </c>
      <c r="N1612" t="s">
        <v>155</v>
      </c>
      <c r="O1612" t="s">
        <v>153</v>
      </c>
      <c r="P1612" t="s">
        <v>150</v>
      </c>
      <c r="Q1612">
        <v>4</v>
      </c>
      <c r="R1612">
        <v>1</v>
      </c>
      <c r="S1612" t="s">
        <v>84</v>
      </c>
      <c r="U1612">
        <v>34.524871856866532</v>
      </c>
      <c r="V1612" s="14">
        <v>13.3</v>
      </c>
      <c r="W1612" s="15">
        <v>818.19799999999998</v>
      </c>
      <c r="X1612" s="15">
        <v>504.44940000000003</v>
      </c>
      <c r="Y1612" s="15">
        <f t="shared" si="226"/>
        <v>0.61653707293344651</v>
      </c>
      <c r="Z1612" s="12">
        <f t="shared" si="227"/>
        <v>8.1999430700148395</v>
      </c>
      <c r="AA1612">
        <v>7.4790232108317216</v>
      </c>
      <c r="AB1612">
        <f t="shared" si="228"/>
        <v>0.9120823336177365</v>
      </c>
      <c r="AC1612">
        <f t="shared" si="229"/>
        <v>1.0963922478725596</v>
      </c>
      <c r="AD1612">
        <f t="shared" si="230"/>
        <v>37.85280186266197</v>
      </c>
      <c r="AE1612">
        <v>995</v>
      </c>
      <c r="AF1612">
        <f t="shared" si="231"/>
        <v>3.8043016947398964E-2</v>
      </c>
      <c r="AG1612">
        <v>2000</v>
      </c>
      <c r="AH1612">
        <v>10.587</v>
      </c>
      <c r="AI1612">
        <f t="shared" si="232"/>
        <v>7.1867416543683689</v>
      </c>
      <c r="AJ1612">
        <f t="shared" si="233"/>
        <v>8.2738884216978462E-2</v>
      </c>
    </row>
    <row r="1613" spans="1:36" ht="16">
      <c r="A1613" t="s">
        <v>83</v>
      </c>
      <c r="B1613" t="s">
        <v>84</v>
      </c>
      <c r="C1613" t="s">
        <v>13</v>
      </c>
      <c r="D1613" t="s">
        <v>14</v>
      </c>
      <c r="E1613">
        <v>8</v>
      </c>
      <c r="F1613">
        <v>0.56999999999999995</v>
      </c>
      <c r="G1613">
        <v>1200.0999999999999</v>
      </c>
      <c r="H1613" t="s">
        <v>15</v>
      </c>
      <c r="I1613">
        <v>-3.8882631999999999</v>
      </c>
      <c r="J1613">
        <v>1.1014165187131257</v>
      </c>
      <c r="K1613" s="13">
        <f t="shared" si="225"/>
        <v>1.1913614130973245</v>
      </c>
      <c r="M1613" t="s">
        <v>147</v>
      </c>
      <c r="N1613" t="s">
        <v>155</v>
      </c>
      <c r="O1613" t="s">
        <v>153</v>
      </c>
      <c r="P1613" t="s">
        <v>150</v>
      </c>
      <c r="Q1613">
        <v>4</v>
      </c>
      <c r="R1613">
        <v>1</v>
      </c>
      <c r="S1613" t="s">
        <v>84</v>
      </c>
      <c r="T1613" t="s">
        <v>15</v>
      </c>
      <c r="U1613">
        <v>0.16330996131528044</v>
      </c>
      <c r="V1613" s="14">
        <v>13.3</v>
      </c>
      <c r="W1613" s="15">
        <v>818.19799999999998</v>
      </c>
      <c r="X1613" s="15">
        <v>504.44940000000003</v>
      </c>
      <c r="Y1613" s="15">
        <f t="shared" si="226"/>
        <v>0.61653707293344651</v>
      </c>
      <c r="Z1613" s="12">
        <f t="shared" si="227"/>
        <v>8.1999430700148395</v>
      </c>
      <c r="AA1613">
        <v>7.4790232108317216</v>
      </c>
      <c r="AB1613">
        <f t="shared" si="228"/>
        <v>0.9120823336177365</v>
      </c>
      <c r="AC1613">
        <f t="shared" si="229"/>
        <v>1.0963922478725596</v>
      </c>
      <c r="AD1613">
        <f t="shared" si="230"/>
        <v>0.17905177558644109</v>
      </c>
      <c r="AE1613">
        <v>995</v>
      </c>
      <c r="AF1613">
        <f t="shared" si="231"/>
        <v>1.7995153325270461E-4</v>
      </c>
      <c r="AG1613">
        <v>2000</v>
      </c>
      <c r="AH1613">
        <v>10.587</v>
      </c>
      <c r="AI1613">
        <f t="shared" si="232"/>
        <v>3.3994811231265631E-2</v>
      </c>
      <c r="AJ1613">
        <f t="shared" si="233"/>
        <v>4.0500106346457414E-4</v>
      </c>
    </row>
    <row r="1614" spans="1:36" ht="16">
      <c r="A1614" t="s">
        <v>83</v>
      </c>
      <c r="B1614" t="s">
        <v>84</v>
      </c>
      <c r="C1614" t="s">
        <v>13</v>
      </c>
      <c r="D1614" t="s">
        <v>14</v>
      </c>
      <c r="E1614">
        <v>9</v>
      </c>
      <c r="F1614">
        <v>41.36</v>
      </c>
      <c r="G1614">
        <v>1365</v>
      </c>
      <c r="H1614" t="s">
        <v>16</v>
      </c>
      <c r="I1614">
        <v>-30.209131600000003</v>
      </c>
      <c r="J1614">
        <v>1.0726252882257379</v>
      </c>
      <c r="K1614" s="13">
        <f t="shared" si="225"/>
        <v>1.1602465897654763</v>
      </c>
      <c r="M1614" t="s">
        <v>147</v>
      </c>
      <c r="N1614" t="s">
        <v>155</v>
      </c>
      <c r="O1614" t="s">
        <v>153</v>
      </c>
      <c r="P1614" t="s">
        <v>150</v>
      </c>
      <c r="Q1614">
        <v>4</v>
      </c>
      <c r="R1614">
        <v>1</v>
      </c>
      <c r="S1614" t="s">
        <v>84</v>
      </c>
      <c r="T1614" t="s">
        <v>16</v>
      </c>
      <c r="U1614">
        <v>11.85</v>
      </c>
      <c r="V1614" s="14">
        <v>13.3</v>
      </c>
      <c r="W1614" s="15">
        <v>818.19799999999998</v>
      </c>
      <c r="X1614" s="15">
        <v>504.44940000000003</v>
      </c>
      <c r="Y1614" s="15">
        <f t="shared" si="226"/>
        <v>0.61653707293344651</v>
      </c>
      <c r="Z1614" s="12">
        <f t="shared" si="227"/>
        <v>8.1999430700148395</v>
      </c>
      <c r="AA1614">
        <v>7.4790232108317216</v>
      </c>
      <c r="AB1614">
        <f t="shared" si="228"/>
        <v>0.9120823336177365</v>
      </c>
      <c r="AC1614">
        <f t="shared" si="229"/>
        <v>1.0963922478725596</v>
      </c>
      <c r="AD1614">
        <f t="shared" si="230"/>
        <v>12.992248137289831</v>
      </c>
      <c r="AE1614">
        <v>995</v>
      </c>
      <c r="AF1614">
        <f t="shared" si="231"/>
        <v>1.3057535816371689E-2</v>
      </c>
      <c r="AG1614">
        <v>2000</v>
      </c>
      <c r="AH1614">
        <v>10.587</v>
      </c>
      <c r="AI1614">
        <f t="shared" si="232"/>
        <v>2.4667112149563977</v>
      </c>
      <c r="AJ1614">
        <f t="shared" si="233"/>
        <v>2.8619932750894153E-2</v>
      </c>
    </row>
    <row r="1615" spans="1:36" ht="16">
      <c r="A1615" t="s">
        <v>83</v>
      </c>
      <c r="B1615" t="s">
        <v>84</v>
      </c>
      <c r="C1615" t="s">
        <v>13</v>
      </c>
      <c r="D1615" t="s">
        <v>14</v>
      </c>
      <c r="E1615">
        <v>10</v>
      </c>
      <c r="F1615">
        <v>0.33200000000000002</v>
      </c>
      <c r="G1615">
        <v>1471.6</v>
      </c>
      <c r="I1615">
        <v>8888.3650868000004</v>
      </c>
      <c r="J1615">
        <v>9.9549233771898127</v>
      </c>
      <c r="K1615" s="13">
        <f t="shared" si="225"/>
        <v>10.689723752349476</v>
      </c>
      <c r="M1615" t="s">
        <v>147</v>
      </c>
      <c r="N1615" t="s">
        <v>155</v>
      </c>
      <c r="O1615" t="s">
        <v>153</v>
      </c>
      <c r="P1615" t="s">
        <v>150</v>
      </c>
      <c r="Q1615">
        <v>4</v>
      </c>
      <c r="R1615">
        <v>1</v>
      </c>
      <c r="S1615" t="s">
        <v>84</v>
      </c>
      <c r="U1615">
        <v>9.512088974854932E-2</v>
      </c>
      <c r="V1615" s="14">
        <v>13.3</v>
      </c>
      <c r="W1615" s="15">
        <v>818.19799999999998</v>
      </c>
      <c r="X1615" s="15">
        <v>504.44940000000003</v>
      </c>
      <c r="Y1615" s="15">
        <f t="shared" si="226"/>
        <v>0.61653707293344651</v>
      </c>
      <c r="Z1615" s="12">
        <f t="shared" si="227"/>
        <v>8.1999430700148395</v>
      </c>
      <c r="AA1615">
        <v>7.4790232108317216</v>
      </c>
      <c r="AB1615">
        <f t="shared" si="228"/>
        <v>0.9120823336177365</v>
      </c>
      <c r="AC1615">
        <f t="shared" si="229"/>
        <v>1.0963922478725596</v>
      </c>
      <c r="AD1615">
        <f t="shared" si="230"/>
        <v>0.10428980613104991</v>
      </c>
      <c r="AE1615">
        <v>995</v>
      </c>
      <c r="AF1615">
        <f t="shared" si="231"/>
        <v>1.0481387550859287E-4</v>
      </c>
      <c r="AG1615">
        <v>2000</v>
      </c>
      <c r="AH1615">
        <v>10.587</v>
      </c>
      <c r="AI1615">
        <f t="shared" si="232"/>
        <v>1.9800486541719634E-2</v>
      </c>
      <c r="AJ1615">
        <f t="shared" si="233"/>
        <v>2.1166173129309649E-3</v>
      </c>
    </row>
    <row r="1616" spans="1:36" ht="16">
      <c r="A1616" t="s">
        <v>83</v>
      </c>
      <c r="B1616" t="s">
        <v>84</v>
      </c>
      <c r="C1616" t="s">
        <v>13</v>
      </c>
      <c r="D1616" t="s">
        <v>14</v>
      </c>
      <c r="E1616">
        <v>11</v>
      </c>
      <c r="F1616">
        <v>1.7000000000000001E-2</v>
      </c>
      <c r="G1616">
        <v>1520.3</v>
      </c>
      <c r="I1616">
        <v>14751.0316908</v>
      </c>
      <c r="J1616">
        <v>14.973307627495458</v>
      </c>
      <c r="K1616" s="13">
        <f t="shared" si="225"/>
        <v>16.012657109697166</v>
      </c>
      <c r="M1616" t="s">
        <v>147</v>
      </c>
      <c r="N1616" t="s">
        <v>155</v>
      </c>
      <c r="O1616" t="s">
        <v>153</v>
      </c>
      <c r="P1616" t="s">
        <v>150</v>
      </c>
      <c r="Q1616">
        <v>4</v>
      </c>
      <c r="R1616">
        <v>1</v>
      </c>
      <c r="S1616" t="s">
        <v>84</v>
      </c>
      <c r="U1616">
        <v>4.8706479690522244E-3</v>
      </c>
      <c r="V1616" s="14">
        <v>13.3</v>
      </c>
      <c r="W1616" s="15">
        <v>818.19799999999998</v>
      </c>
      <c r="X1616" s="15">
        <v>504.44940000000003</v>
      </c>
      <c r="Y1616" s="15">
        <f t="shared" si="226"/>
        <v>0.61653707293344651</v>
      </c>
      <c r="Z1616" s="12">
        <f t="shared" si="227"/>
        <v>8.1999430700148395</v>
      </c>
      <c r="AA1616">
        <v>7.4790232108317216</v>
      </c>
      <c r="AB1616">
        <f t="shared" si="228"/>
        <v>0.9120823336177365</v>
      </c>
      <c r="AC1616">
        <f t="shared" si="229"/>
        <v>1.0963922478725596</v>
      </c>
      <c r="AD1616">
        <f t="shared" si="230"/>
        <v>5.3401406753850857E-3</v>
      </c>
      <c r="AE1616">
        <v>995</v>
      </c>
      <c r="AF1616">
        <f t="shared" si="231"/>
        <v>5.3669755531508398E-6</v>
      </c>
      <c r="AG1616">
        <v>2000</v>
      </c>
      <c r="AH1616">
        <v>10.587</v>
      </c>
      <c r="AI1616">
        <f t="shared" si="232"/>
        <v>1.0138803349675715E-3</v>
      </c>
      <c r="AJ1616">
        <f t="shared" si="233"/>
        <v>1.6234918154100627E-4</v>
      </c>
    </row>
    <row r="1617" spans="1:36" ht="16">
      <c r="A1617" t="s">
        <v>83</v>
      </c>
      <c r="B1617" t="s">
        <v>84</v>
      </c>
      <c r="C1617" t="s">
        <v>13</v>
      </c>
      <c r="D1617" t="s">
        <v>14</v>
      </c>
      <c r="E1617">
        <v>12</v>
      </c>
      <c r="F1617">
        <v>0.372</v>
      </c>
      <c r="G1617">
        <v>1535.3</v>
      </c>
      <c r="H1617" t="s">
        <v>17</v>
      </c>
      <c r="I1617">
        <v>6409.8814188000006</v>
      </c>
      <c r="J1617">
        <v>7.6506536384018986</v>
      </c>
      <c r="K1617" s="13">
        <f t="shared" si="225"/>
        <v>8.230916732352668</v>
      </c>
      <c r="M1617" t="s">
        <v>147</v>
      </c>
      <c r="N1617" t="s">
        <v>155</v>
      </c>
      <c r="O1617" t="s">
        <v>153</v>
      </c>
      <c r="P1617" t="s">
        <v>150</v>
      </c>
      <c r="Q1617">
        <v>4</v>
      </c>
      <c r="R1617">
        <v>1</v>
      </c>
      <c r="S1617" t="s">
        <v>84</v>
      </c>
      <c r="T1617" t="s">
        <v>17</v>
      </c>
      <c r="U1617">
        <v>0.10658123791102515</v>
      </c>
      <c r="V1617" s="14">
        <v>13.3</v>
      </c>
      <c r="W1617" s="15">
        <v>818.19799999999998</v>
      </c>
      <c r="X1617" s="15">
        <v>504.44940000000003</v>
      </c>
      <c r="Y1617" s="15">
        <f t="shared" si="226"/>
        <v>0.61653707293344651</v>
      </c>
      <c r="Z1617" s="12">
        <f t="shared" si="227"/>
        <v>8.1999430700148395</v>
      </c>
      <c r="AA1617">
        <v>7.4790232108317216</v>
      </c>
      <c r="AB1617">
        <f t="shared" si="228"/>
        <v>0.9120823336177365</v>
      </c>
      <c r="AC1617">
        <f t="shared" si="229"/>
        <v>1.0963922478725596</v>
      </c>
      <c r="AD1617">
        <f t="shared" si="230"/>
        <v>0.11685484301430894</v>
      </c>
      <c r="AE1617">
        <v>995</v>
      </c>
      <c r="AF1617">
        <f t="shared" si="231"/>
        <v>1.174420532807125E-4</v>
      </c>
      <c r="AG1617">
        <v>2000</v>
      </c>
      <c r="AH1617">
        <v>10.587</v>
      </c>
      <c r="AI1617">
        <f t="shared" si="232"/>
        <v>2.2186087329878625E-2</v>
      </c>
      <c r="AJ1617">
        <f t="shared" si="233"/>
        <v>1.826118374289355E-3</v>
      </c>
    </row>
    <row r="1618" spans="1:36" ht="16">
      <c r="A1618" t="s">
        <v>83</v>
      </c>
      <c r="B1618" t="s">
        <v>84</v>
      </c>
      <c r="C1618" t="s">
        <v>13</v>
      </c>
      <c r="D1618" t="s">
        <v>14</v>
      </c>
      <c r="E1618">
        <v>13</v>
      </c>
      <c r="F1618">
        <v>0.76700000000000002</v>
      </c>
      <c r="G1618">
        <v>1616.6</v>
      </c>
      <c r="H1618" t="s">
        <v>18</v>
      </c>
      <c r="I1618">
        <v>4097.4392580000003</v>
      </c>
      <c r="J1618">
        <v>5.3918061289716714</v>
      </c>
      <c r="K1618" s="13">
        <f t="shared" si="225"/>
        <v>5.8115284179668727</v>
      </c>
      <c r="M1618" t="s">
        <v>147</v>
      </c>
      <c r="N1618" t="s">
        <v>155</v>
      </c>
      <c r="O1618" t="s">
        <v>153</v>
      </c>
      <c r="P1618" t="s">
        <v>150</v>
      </c>
      <c r="Q1618">
        <v>4</v>
      </c>
      <c r="R1618">
        <v>1</v>
      </c>
      <c r="S1618" t="s">
        <v>84</v>
      </c>
      <c r="T1618" t="s">
        <v>18</v>
      </c>
      <c r="U1618">
        <v>0.21975217601547389</v>
      </c>
      <c r="V1618" s="14">
        <v>13.3</v>
      </c>
      <c r="W1618" s="15">
        <v>818.19799999999998</v>
      </c>
      <c r="X1618" s="15">
        <v>504.44940000000003</v>
      </c>
      <c r="Y1618" s="15">
        <f t="shared" si="226"/>
        <v>0.61653707293344651</v>
      </c>
      <c r="Z1618" s="12">
        <f t="shared" si="227"/>
        <v>8.1999430700148395</v>
      </c>
      <c r="AA1618">
        <v>7.4790232108317216</v>
      </c>
      <c r="AB1618">
        <f t="shared" si="228"/>
        <v>0.9120823336177365</v>
      </c>
      <c r="AC1618">
        <f t="shared" si="229"/>
        <v>1.0963922478725596</v>
      </c>
      <c r="AD1618">
        <f t="shared" si="230"/>
        <v>0.24093458223649181</v>
      </c>
      <c r="AE1618">
        <v>995</v>
      </c>
      <c r="AF1618">
        <f t="shared" si="231"/>
        <v>2.4214530878039378E-4</v>
      </c>
      <c r="AG1618">
        <v>2000</v>
      </c>
      <c r="AH1618">
        <v>10.587</v>
      </c>
      <c r="AI1618">
        <f t="shared" si="232"/>
        <v>4.5743895112948671E-2</v>
      </c>
      <c r="AJ1618">
        <f t="shared" si="233"/>
        <v>2.6584194639739716E-3</v>
      </c>
    </row>
    <row r="1619" spans="1:36" ht="16">
      <c r="A1619" t="s">
        <v>83</v>
      </c>
      <c r="B1619" t="s">
        <v>84</v>
      </c>
      <c r="C1619" t="s">
        <v>13</v>
      </c>
      <c r="D1619" t="s">
        <v>14</v>
      </c>
      <c r="E1619">
        <v>14</v>
      </c>
      <c r="F1619">
        <v>0.246</v>
      </c>
      <c r="G1619">
        <v>1624.3</v>
      </c>
      <c r="I1619">
        <v>2370.8213820000001</v>
      </c>
      <c r="J1619">
        <v>3.6318082203888769</v>
      </c>
      <c r="K1619" s="13">
        <f t="shared" si="225"/>
        <v>3.9202014139812444</v>
      </c>
      <c r="M1619" t="s">
        <v>147</v>
      </c>
      <c r="N1619" t="s">
        <v>155</v>
      </c>
      <c r="O1619" t="s">
        <v>153</v>
      </c>
      <c r="P1619" t="s">
        <v>150</v>
      </c>
      <c r="Q1619">
        <v>4</v>
      </c>
      <c r="R1619">
        <v>1</v>
      </c>
      <c r="S1619" t="s">
        <v>84</v>
      </c>
      <c r="U1619">
        <v>7.0481141199226299E-2</v>
      </c>
      <c r="V1619" s="14">
        <v>13.3</v>
      </c>
      <c r="W1619" s="15">
        <v>818.19799999999998</v>
      </c>
      <c r="X1619" s="15">
        <v>504.44940000000003</v>
      </c>
      <c r="Y1619" s="15">
        <f t="shared" si="226"/>
        <v>0.61653707293344651</v>
      </c>
      <c r="Z1619" s="12">
        <f t="shared" si="227"/>
        <v>8.1999430700148395</v>
      </c>
      <c r="AA1619">
        <v>7.4790232108317216</v>
      </c>
      <c r="AB1619">
        <f t="shared" si="228"/>
        <v>0.9120823336177365</v>
      </c>
      <c r="AC1619">
        <f t="shared" si="229"/>
        <v>1.0963922478725596</v>
      </c>
      <c r="AD1619">
        <f t="shared" si="230"/>
        <v>7.7274976832042999E-2</v>
      </c>
      <c r="AE1619">
        <v>995</v>
      </c>
      <c r="AF1619">
        <f t="shared" si="231"/>
        <v>7.7663293298535678E-5</v>
      </c>
      <c r="AG1619">
        <v>2000</v>
      </c>
      <c r="AH1619">
        <v>10.587</v>
      </c>
      <c r="AI1619">
        <f t="shared" si="232"/>
        <v>1.4671444847177799E-2</v>
      </c>
      <c r="AJ1619">
        <f t="shared" si="233"/>
        <v>5.7515018835054249E-4</v>
      </c>
    </row>
    <row r="1620" spans="1:36" ht="16">
      <c r="A1620" t="s">
        <v>83</v>
      </c>
      <c r="B1620" t="s">
        <v>84</v>
      </c>
      <c r="C1620" t="s">
        <v>13</v>
      </c>
      <c r="D1620" t="s">
        <v>14</v>
      </c>
      <c r="E1620">
        <v>15</v>
      </c>
      <c r="F1620">
        <v>0.21099999999999999</v>
      </c>
      <c r="G1620">
        <v>1632.5</v>
      </c>
      <c r="I1620">
        <v>10278.141292</v>
      </c>
      <c r="J1620">
        <v>11.19738802579273</v>
      </c>
      <c r="K1620" s="13">
        <f t="shared" si="225"/>
        <v>12.011664421696205</v>
      </c>
      <c r="M1620" t="s">
        <v>147</v>
      </c>
      <c r="N1620" t="s">
        <v>155</v>
      </c>
      <c r="O1620" t="s">
        <v>153</v>
      </c>
      <c r="P1620" t="s">
        <v>150</v>
      </c>
      <c r="Q1620">
        <v>4</v>
      </c>
      <c r="R1620">
        <v>1</v>
      </c>
      <c r="S1620" t="s">
        <v>84</v>
      </c>
      <c r="U1620">
        <v>6.0453336557059957E-2</v>
      </c>
      <c r="V1620" s="14">
        <v>13.3</v>
      </c>
      <c r="W1620" s="15">
        <v>818.19799999999998</v>
      </c>
      <c r="X1620" s="15">
        <v>504.44940000000003</v>
      </c>
      <c r="Y1620" s="15">
        <f t="shared" si="226"/>
        <v>0.61653707293344651</v>
      </c>
      <c r="Z1620" s="12">
        <f t="shared" si="227"/>
        <v>8.1999430700148395</v>
      </c>
      <c r="AA1620">
        <v>7.4790232108317216</v>
      </c>
      <c r="AB1620">
        <f t="shared" si="228"/>
        <v>0.9120823336177365</v>
      </c>
      <c r="AC1620">
        <f t="shared" si="229"/>
        <v>1.0963922478725596</v>
      </c>
      <c r="AD1620">
        <f t="shared" si="230"/>
        <v>6.6280569559191357E-2</v>
      </c>
      <c r="AE1620">
        <v>995</v>
      </c>
      <c r="AF1620">
        <f t="shared" si="231"/>
        <v>6.661363774793101E-5</v>
      </c>
      <c r="AG1620">
        <v>2000</v>
      </c>
      <c r="AH1620">
        <v>10.587</v>
      </c>
      <c r="AI1620">
        <f t="shared" si="232"/>
        <v>1.2584044157538683E-2</v>
      </c>
      <c r="AJ1620">
        <f t="shared" si="233"/>
        <v>1.5115531548816139E-3</v>
      </c>
    </row>
    <row r="1621" spans="1:36" ht="16">
      <c r="A1621" t="s">
        <v>83</v>
      </c>
      <c r="B1621" t="s">
        <v>84</v>
      </c>
      <c r="C1621" t="s">
        <v>13</v>
      </c>
      <c r="D1621" t="s">
        <v>14</v>
      </c>
      <c r="E1621">
        <v>16</v>
      </c>
      <c r="F1621">
        <v>5.36</v>
      </c>
      <c r="G1621">
        <v>1648</v>
      </c>
      <c r="H1621" t="s">
        <v>19</v>
      </c>
      <c r="I1621">
        <v>3335.0639267999995</v>
      </c>
      <c r="J1621">
        <v>4.622682511623653</v>
      </c>
      <c r="K1621" s="13">
        <f t="shared" si="225"/>
        <v>4.9856879322185144</v>
      </c>
      <c r="M1621" t="s">
        <v>147</v>
      </c>
      <c r="N1621" t="s">
        <v>155</v>
      </c>
      <c r="O1621" t="s">
        <v>153</v>
      </c>
      <c r="P1621" t="s">
        <v>150</v>
      </c>
      <c r="Q1621">
        <v>4</v>
      </c>
      <c r="R1621">
        <v>1</v>
      </c>
      <c r="S1621" t="s">
        <v>84</v>
      </c>
      <c r="T1621" t="s">
        <v>19</v>
      </c>
      <c r="U1621">
        <v>1.5356866537717602</v>
      </c>
      <c r="V1621" s="14">
        <v>13.3</v>
      </c>
      <c r="W1621" s="15">
        <v>818.19799999999998</v>
      </c>
      <c r="X1621" s="15">
        <v>504.44940000000003</v>
      </c>
      <c r="Y1621" s="15">
        <f t="shared" si="226"/>
        <v>0.61653707293344651</v>
      </c>
      <c r="Z1621" s="12">
        <f t="shared" si="227"/>
        <v>8.1999430700148395</v>
      </c>
      <c r="AA1621">
        <v>7.4790232108317216</v>
      </c>
      <c r="AB1621">
        <f t="shared" si="228"/>
        <v>0.9120823336177365</v>
      </c>
      <c r="AC1621">
        <f t="shared" si="229"/>
        <v>1.0963922478725596</v>
      </c>
      <c r="AD1621">
        <f t="shared" si="230"/>
        <v>1.6837149423567093</v>
      </c>
      <c r="AE1621">
        <v>995</v>
      </c>
      <c r="AF1621">
        <f t="shared" si="231"/>
        <v>1.6921758214640294E-3</v>
      </c>
      <c r="AG1621">
        <v>2000</v>
      </c>
      <c r="AH1621">
        <v>10.587</v>
      </c>
      <c r="AI1621">
        <f t="shared" si="232"/>
        <v>0.3196705056133049</v>
      </c>
      <c r="AJ1621">
        <f t="shared" si="233"/>
        <v>1.5937773821224452E-2</v>
      </c>
    </row>
    <row r="1622" spans="1:36" ht="16">
      <c r="A1622" t="s">
        <v>83</v>
      </c>
      <c r="B1622" t="s">
        <v>84</v>
      </c>
      <c r="C1622" t="s">
        <v>13</v>
      </c>
      <c r="D1622" t="s">
        <v>14</v>
      </c>
      <c r="E1622">
        <v>17</v>
      </c>
      <c r="F1622">
        <v>4.4130000000000003</v>
      </c>
      <c r="G1622">
        <v>1664.1</v>
      </c>
      <c r="H1622" t="s">
        <v>20</v>
      </c>
      <c r="I1622">
        <v>5987.9270664000005</v>
      </c>
      <c r="J1622">
        <v>7.2465592841613562</v>
      </c>
      <c r="K1622" s="13">
        <f t="shared" si="225"/>
        <v>7.7987620995376732</v>
      </c>
      <c r="M1622" t="s">
        <v>147</v>
      </c>
      <c r="N1622" t="s">
        <v>155</v>
      </c>
      <c r="O1622" t="s">
        <v>153</v>
      </c>
      <c r="P1622" t="s">
        <v>150</v>
      </c>
      <c r="Q1622">
        <v>4</v>
      </c>
      <c r="R1622">
        <v>1</v>
      </c>
      <c r="S1622" t="s">
        <v>84</v>
      </c>
      <c r="T1622" t="s">
        <v>20</v>
      </c>
      <c r="U1622">
        <v>1.2643629110251451</v>
      </c>
      <c r="V1622" s="14">
        <v>13.3</v>
      </c>
      <c r="W1622" s="15">
        <v>818.19799999999998</v>
      </c>
      <c r="X1622" s="15">
        <v>504.44940000000003</v>
      </c>
      <c r="Y1622" s="15">
        <f t="shared" si="226"/>
        <v>0.61653707293344651</v>
      </c>
      <c r="Z1622" s="12">
        <f t="shared" si="227"/>
        <v>8.1999430700148395</v>
      </c>
      <c r="AA1622">
        <v>7.4790232108317216</v>
      </c>
      <c r="AB1622">
        <f t="shared" si="228"/>
        <v>0.9120823336177365</v>
      </c>
      <c r="AC1622">
        <f t="shared" si="229"/>
        <v>1.0963922478725596</v>
      </c>
      <c r="AD1622">
        <f t="shared" si="230"/>
        <v>1.3862376941455519</v>
      </c>
      <c r="AE1622">
        <v>995</v>
      </c>
      <c r="AF1622">
        <f t="shared" si="231"/>
        <v>1.3932037127090974E-3</v>
      </c>
      <c r="AG1622">
        <v>2000</v>
      </c>
      <c r="AH1622">
        <v>10.587</v>
      </c>
      <c r="AI1622">
        <f t="shared" si="232"/>
        <v>0.26319140695364079</v>
      </c>
      <c r="AJ1622">
        <f t="shared" si="233"/>
        <v>2.05256716947405E-2</v>
      </c>
    </row>
    <row r="1623" spans="1:36" ht="16">
      <c r="A1623" t="s">
        <v>83</v>
      </c>
      <c r="B1623" t="s">
        <v>84</v>
      </c>
      <c r="C1623" t="s">
        <v>13</v>
      </c>
      <c r="D1623" t="s">
        <v>14</v>
      </c>
      <c r="E1623">
        <v>18</v>
      </c>
      <c r="F1623">
        <v>0.23599999999999999</v>
      </c>
      <c r="G1623">
        <v>1690.4</v>
      </c>
      <c r="I1623">
        <v>6831.7465284000009</v>
      </c>
      <c r="J1623">
        <v>8.0511579133036815</v>
      </c>
      <c r="K1623" s="13">
        <f t="shared" si="225"/>
        <v>8.6589490521627326</v>
      </c>
      <c r="M1623" t="s">
        <v>147</v>
      </c>
      <c r="N1623" t="s">
        <v>155</v>
      </c>
      <c r="O1623" t="s">
        <v>153</v>
      </c>
      <c r="P1623" t="s">
        <v>150</v>
      </c>
      <c r="Q1623">
        <v>4</v>
      </c>
      <c r="R1623">
        <v>1</v>
      </c>
      <c r="S1623" t="s">
        <v>84</v>
      </c>
      <c r="U1623">
        <v>6.7616054158607344E-2</v>
      </c>
      <c r="V1623" s="14">
        <v>13.3</v>
      </c>
      <c r="W1623" s="15">
        <v>818.19799999999998</v>
      </c>
      <c r="X1623" s="15">
        <v>504.44940000000003</v>
      </c>
      <c r="Y1623" s="15">
        <f t="shared" si="226"/>
        <v>0.61653707293344651</v>
      </c>
      <c r="Z1623" s="12">
        <f t="shared" si="227"/>
        <v>8.1999430700148395</v>
      </c>
      <c r="AA1623">
        <v>7.4790232108317216</v>
      </c>
      <c r="AB1623">
        <f t="shared" si="228"/>
        <v>0.9120823336177365</v>
      </c>
      <c r="AC1623">
        <f t="shared" si="229"/>
        <v>1.0963922478725596</v>
      </c>
      <c r="AD1623">
        <f t="shared" si="230"/>
        <v>7.4133717611228236E-2</v>
      </c>
      <c r="AE1623">
        <v>995</v>
      </c>
      <c r="AF1623">
        <f t="shared" si="231"/>
        <v>7.4506248855505763E-5</v>
      </c>
      <c r="AG1623">
        <v>2000</v>
      </c>
      <c r="AH1623">
        <v>10.587</v>
      </c>
      <c r="AI1623">
        <f t="shared" si="232"/>
        <v>1.4075044650138049E-2</v>
      </c>
      <c r="AJ1623">
        <f t="shared" si="233"/>
        <v>1.21875094532461E-3</v>
      </c>
    </row>
    <row r="1624" spans="1:36" ht="16">
      <c r="A1624" t="s">
        <v>83</v>
      </c>
      <c r="B1624" t="s">
        <v>84</v>
      </c>
      <c r="C1624" t="s">
        <v>13</v>
      </c>
      <c r="D1624" t="s">
        <v>14</v>
      </c>
      <c r="E1624">
        <v>19</v>
      </c>
      <c r="F1624">
        <v>0.27200000000000002</v>
      </c>
      <c r="G1624">
        <v>1713.8</v>
      </c>
      <c r="H1624" t="s">
        <v>21</v>
      </c>
      <c r="I1624">
        <v>7191.6953672</v>
      </c>
      <c r="J1624">
        <v>8.3901446419861632</v>
      </c>
      <c r="K1624" s="13">
        <f t="shared" si="225"/>
        <v>9.0210156176340259</v>
      </c>
      <c r="M1624" t="s">
        <v>147</v>
      </c>
      <c r="N1624" t="s">
        <v>155</v>
      </c>
      <c r="O1624" t="s">
        <v>153</v>
      </c>
      <c r="P1624" t="s">
        <v>150</v>
      </c>
      <c r="Q1624">
        <v>4</v>
      </c>
      <c r="R1624">
        <v>1</v>
      </c>
      <c r="S1624" t="s">
        <v>84</v>
      </c>
      <c r="T1624" t="s">
        <v>21</v>
      </c>
      <c r="U1624">
        <v>7.793036750483559E-2</v>
      </c>
      <c r="V1624" s="14">
        <v>13.3</v>
      </c>
      <c r="W1624" s="15">
        <v>818.19799999999998</v>
      </c>
      <c r="X1624" s="15">
        <v>504.44940000000003</v>
      </c>
      <c r="Y1624" s="15">
        <f t="shared" si="226"/>
        <v>0.61653707293344651</v>
      </c>
      <c r="Z1624" s="12">
        <f t="shared" si="227"/>
        <v>8.1999430700148395</v>
      </c>
      <c r="AA1624">
        <v>7.4790232108317216</v>
      </c>
      <c r="AB1624">
        <f t="shared" si="228"/>
        <v>0.9120823336177365</v>
      </c>
      <c r="AC1624">
        <f t="shared" si="229"/>
        <v>1.0963922478725596</v>
      </c>
      <c r="AD1624">
        <f t="shared" si="230"/>
        <v>8.5442250806161371E-2</v>
      </c>
      <c r="AE1624">
        <v>995</v>
      </c>
      <c r="AF1624">
        <f t="shared" si="231"/>
        <v>8.5871608850413437E-5</v>
      </c>
      <c r="AG1624">
        <v>2000</v>
      </c>
      <c r="AH1624">
        <v>10.587</v>
      </c>
      <c r="AI1624">
        <f t="shared" si="232"/>
        <v>1.6222085359481143E-2</v>
      </c>
      <c r="AJ1624">
        <f t="shared" si="233"/>
        <v>1.4633968537847168E-3</v>
      </c>
    </row>
    <row r="1625" spans="1:36" ht="16">
      <c r="A1625" t="s">
        <v>83</v>
      </c>
      <c r="B1625" t="s">
        <v>84</v>
      </c>
      <c r="C1625" t="s">
        <v>13</v>
      </c>
      <c r="D1625" t="s">
        <v>14</v>
      </c>
      <c r="E1625">
        <v>20</v>
      </c>
      <c r="F1625">
        <v>0.57699999999999996</v>
      </c>
      <c r="G1625">
        <v>1721.1</v>
      </c>
      <c r="I1625">
        <v>826.23482799999999</v>
      </c>
      <c r="J1625">
        <v>2.0009306170514769</v>
      </c>
      <c r="K1625" s="13">
        <f t="shared" si="225"/>
        <v>2.1627260981892973</v>
      </c>
      <c r="M1625" t="s">
        <v>147</v>
      </c>
      <c r="N1625" t="s">
        <v>155</v>
      </c>
      <c r="O1625" t="s">
        <v>153</v>
      </c>
      <c r="P1625" t="s">
        <v>150</v>
      </c>
      <c r="Q1625">
        <v>4</v>
      </c>
      <c r="R1625">
        <v>1</v>
      </c>
      <c r="S1625" t="s">
        <v>84</v>
      </c>
      <c r="U1625">
        <v>0.16531552224371371</v>
      </c>
      <c r="V1625" s="14">
        <v>13.3</v>
      </c>
      <c r="W1625" s="15">
        <v>818.19799999999998</v>
      </c>
      <c r="X1625" s="15">
        <v>504.44940000000003</v>
      </c>
      <c r="Y1625" s="15">
        <f t="shared" si="226"/>
        <v>0.61653707293344651</v>
      </c>
      <c r="Z1625" s="12">
        <f t="shared" si="227"/>
        <v>8.1999430700148395</v>
      </c>
      <c r="AA1625">
        <v>7.4790232108317216</v>
      </c>
      <c r="AB1625">
        <f t="shared" si="228"/>
        <v>0.9120823336177365</v>
      </c>
      <c r="AC1625">
        <f t="shared" si="229"/>
        <v>1.0963922478725596</v>
      </c>
      <c r="AD1625">
        <f t="shared" si="230"/>
        <v>0.1812506570410114</v>
      </c>
      <c r="AE1625">
        <v>995</v>
      </c>
      <c r="AF1625">
        <f t="shared" si="231"/>
        <v>1.8216146436282553E-4</v>
      </c>
      <c r="AG1625">
        <v>2000</v>
      </c>
      <c r="AH1625">
        <v>10.587</v>
      </c>
      <c r="AI1625">
        <f t="shared" si="232"/>
        <v>3.4412291369193451E-2</v>
      </c>
      <c r="AJ1625">
        <f t="shared" si="233"/>
        <v>7.4424360642648976E-4</v>
      </c>
    </row>
    <row r="1626" spans="1:36" ht="16">
      <c r="A1626" t="s">
        <v>83</v>
      </c>
      <c r="B1626" t="s">
        <v>84</v>
      </c>
      <c r="C1626" t="s">
        <v>13</v>
      </c>
      <c r="D1626" t="s">
        <v>14</v>
      </c>
      <c r="E1626">
        <v>21</v>
      </c>
      <c r="F1626">
        <v>0.20399999999999999</v>
      </c>
      <c r="G1626">
        <v>1788.4</v>
      </c>
      <c r="I1626">
        <v>2544.4120623999997</v>
      </c>
      <c r="J1626">
        <v>3.8117101311578283</v>
      </c>
      <c r="K1626" s="13">
        <f t="shared" si="225"/>
        <v>4.1137790798006373</v>
      </c>
      <c r="M1626" t="s">
        <v>147</v>
      </c>
      <c r="N1626" t="s">
        <v>155</v>
      </c>
      <c r="O1626" t="s">
        <v>153</v>
      </c>
      <c r="P1626" t="s">
        <v>150</v>
      </c>
      <c r="Q1626">
        <v>4</v>
      </c>
      <c r="R1626">
        <v>1</v>
      </c>
      <c r="S1626" t="s">
        <v>84</v>
      </c>
      <c r="U1626">
        <v>5.8447775628626686E-2</v>
      </c>
      <c r="V1626" s="14">
        <v>13.3</v>
      </c>
      <c r="W1626" s="15">
        <v>818.19799999999998</v>
      </c>
      <c r="X1626" s="15">
        <v>504.44940000000003</v>
      </c>
      <c r="Y1626" s="15">
        <f t="shared" si="226"/>
        <v>0.61653707293344651</v>
      </c>
      <c r="Z1626" s="12">
        <f t="shared" si="227"/>
        <v>8.1999430700148395</v>
      </c>
      <c r="AA1626">
        <v>7.4790232108317216</v>
      </c>
      <c r="AB1626">
        <f t="shared" si="228"/>
        <v>0.9120823336177365</v>
      </c>
      <c r="AC1626">
        <f t="shared" si="229"/>
        <v>1.0963922478725596</v>
      </c>
      <c r="AD1626">
        <f t="shared" si="230"/>
        <v>6.4081688104621018E-2</v>
      </c>
      <c r="AE1626">
        <v>995</v>
      </c>
      <c r="AF1626">
        <f t="shared" si="231"/>
        <v>6.4403706637810074E-5</v>
      </c>
      <c r="AG1626">
        <v>2000</v>
      </c>
      <c r="AH1626">
        <v>10.587</v>
      </c>
      <c r="AI1626">
        <f t="shared" si="232"/>
        <v>1.2166564019610858E-2</v>
      </c>
      <c r="AJ1626">
        <f t="shared" si="233"/>
        <v>5.0050556536930296E-4</v>
      </c>
    </row>
    <row r="1627" spans="1:36" ht="16">
      <c r="A1627" t="s">
        <v>83</v>
      </c>
      <c r="B1627" t="s">
        <v>84</v>
      </c>
      <c r="C1627" t="s">
        <v>13</v>
      </c>
      <c r="D1627" t="s">
        <v>14</v>
      </c>
      <c r="E1627">
        <v>22</v>
      </c>
      <c r="F1627">
        <v>0.872</v>
      </c>
      <c r="G1627">
        <v>1797</v>
      </c>
      <c r="H1627" t="s">
        <v>22</v>
      </c>
      <c r="I1627">
        <v>4281.347557600001</v>
      </c>
      <c r="J1627">
        <v>5.575488840912044</v>
      </c>
      <c r="K1627" s="13">
        <f t="shared" si="225"/>
        <v>6.00860169850381</v>
      </c>
      <c r="M1627" t="s">
        <v>147</v>
      </c>
      <c r="N1627" t="s">
        <v>155</v>
      </c>
      <c r="O1627" t="s">
        <v>153</v>
      </c>
      <c r="P1627" t="s">
        <v>150</v>
      </c>
      <c r="Q1627">
        <v>4</v>
      </c>
      <c r="R1627">
        <v>1</v>
      </c>
      <c r="S1627" t="s">
        <v>84</v>
      </c>
      <c r="T1627" t="s">
        <v>22</v>
      </c>
      <c r="U1627">
        <v>0.24983558994197294</v>
      </c>
      <c r="V1627" s="14">
        <v>13.3</v>
      </c>
      <c r="W1627" s="15">
        <v>818.19799999999998</v>
      </c>
      <c r="X1627" s="15">
        <v>504.44940000000003</v>
      </c>
      <c r="Y1627" s="15">
        <f t="shared" si="226"/>
        <v>0.61653707293344651</v>
      </c>
      <c r="Z1627" s="12">
        <f t="shared" si="227"/>
        <v>8.1999430700148395</v>
      </c>
      <c r="AA1627">
        <v>7.4790232108317216</v>
      </c>
      <c r="AB1627">
        <f t="shared" si="228"/>
        <v>0.9120823336177365</v>
      </c>
      <c r="AC1627">
        <f t="shared" si="229"/>
        <v>1.0963922478725596</v>
      </c>
      <c r="AD1627">
        <f t="shared" si="230"/>
        <v>0.27391780405504679</v>
      </c>
      <c r="AE1627">
        <v>995</v>
      </c>
      <c r="AF1627">
        <f t="shared" si="231"/>
        <v>2.7529427543220784E-4</v>
      </c>
      <c r="AG1627">
        <v>2000</v>
      </c>
      <c r="AH1627">
        <v>10.587</v>
      </c>
      <c r="AI1627">
        <f t="shared" si="232"/>
        <v>5.2006097181866037E-2</v>
      </c>
      <c r="AJ1627">
        <f t="shared" si="233"/>
        <v>3.1248392385951449E-3</v>
      </c>
    </row>
    <row r="1628" spans="1:36" ht="16">
      <c r="A1628" t="s">
        <v>83</v>
      </c>
      <c r="B1628" t="s">
        <v>84</v>
      </c>
      <c r="C1628" t="s">
        <v>13</v>
      </c>
      <c r="D1628" t="s">
        <v>14</v>
      </c>
      <c r="E1628">
        <v>23</v>
      </c>
      <c r="F1628">
        <v>1.774</v>
      </c>
      <c r="G1628">
        <v>1828.8</v>
      </c>
      <c r="H1628" t="s">
        <v>23</v>
      </c>
      <c r="I1628">
        <v>7228.9787059999999</v>
      </c>
      <c r="J1628">
        <v>8.425113933937812</v>
      </c>
      <c r="K1628" s="13">
        <f t="shared" si="225"/>
        <v>9.0583543223045488</v>
      </c>
      <c r="M1628" t="s">
        <v>147</v>
      </c>
      <c r="N1628" t="s">
        <v>155</v>
      </c>
      <c r="O1628" t="s">
        <v>153</v>
      </c>
      <c r="P1628" t="s">
        <v>150</v>
      </c>
      <c r="Q1628">
        <v>4</v>
      </c>
      <c r="R1628">
        <v>1</v>
      </c>
      <c r="S1628" t="s">
        <v>84</v>
      </c>
      <c r="T1628" t="s">
        <v>23</v>
      </c>
      <c r="U1628">
        <v>0.50826644100580265</v>
      </c>
      <c r="V1628" s="14">
        <v>13.3</v>
      </c>
      <c r="W1628" s="15">
        <v>818.19799999999998</v>
      </c>
      <c r="X1628" s="15">
        <v>504.44940000000003</v>
      </c>
      <c r="Y1628" s="15">
        <f t="shared" si="226"/>
        <v>0.61653707293344651</v>
      </c>
      <c r="Z1628" s="12">
        <f t="shared" si="227"/>
        <v>8.1999430700148395</v>
      </c>
      <c r="AA1628">
        <v>7.4790232108317216</v>
      </c>
      <c r="AB1628">
        <f t="shared" si="228"/>
        <v>0.9120823336177365</v>
      </c>
      <c r="AC1628">
        <f t="shared" si="229"/>
        <v>1.0963922478725596</v>
      </c>
      <c r="AD1628">
        <f t="shared" si="230"/>
        <v>0.55725938577253764</v>
      </c>
      <c r="AE1628">
        <v>995</v>
      </c>
      <c r="AF1628">
        <f t="shared" si="231"/>
        <v>5.6005968419350514E-4</v>
      </c>
      <c r="AG1628">
        <v>2000</v>
      </c>
      <c r="AH1628">
        <v>10.587</v>
      </c>
      <c r="AI1628">
        <f t="shared" si="232"/>
        <v>0.10580139495485126</v>
      </c>
      <c r="AJ1628">
        <f t="shared" si="233"/>
        <v>9.5838652329512768E-3</v>
      </c>
    </row>
    <row r="1629" spans="1:36" ht="16">
      <c r="A1629" t="s">
        <v>83</v>
      </c>
      <c r="B1629" t="s">
        <v>84</v>
      </c>
      <c r="C1629" t="s">
        <v>13</v>
      </c>
      <c r="D1629" t="s">
        <v>14</v>
      </c>
      <c r="E1629">
        <v>24</v>
      </c>
      <c r="F1629">
        <v>0.11</v>
      </c>
      <c r="G1629">
        <v>1845.3</v>
      </c>
      <c r="I1629">
        <v>3242.2398995999997</v>
      </c>
      <c r="J1629">
        <v>4.5281819999927224</v>
      </c>
      <c r="K1629" s="13">
        <f t="shared" si="225"/>
        <v>4.8841465898207526</v>
      </c>
      <c r="M1629" t="s">
        <v>147</v>
      </c>
      <c r="N1629" t="s">
        <v>155</v>
      </c>
      <c r="O1629" t="s">
        <v>153</v>
      </c>
      <c r="P1629" t="s">
        <v>150</v>
      </c>
      <c r="Q1629">
        <v>4</v>
      </c>
      <c r="R1629">
        <v>1</v>
      </c>
      <c r="S1629" t="s">
        <v>84</v>
      </c>
      <c r="U1629">
        <v>3.1515957446808511E-2</v>
      </c>
      <c r="V1629" s="14">
        <v>13.3</v>
      </c>
      <c r="W1629" s="15">
        <v>818.19799999999998</v>
      </c>
      <c r="X1629" s="15">
        <v>504.44940000000003</v>
      </c>
      <c r="Y1629" s="15">
        <f t="shared" si="226"/>
        <v>0.61653707293344651</v>
      </c>
      <c r="Z1629" s="12">
        <f t="shared" si="227"/>
        <v>8.1999430700148395</v>
      </c>
      <c r="AA1629">
        <v>7.4790232108317216</v>
      </c>
      <c r="AB1629">
        <f t="shared" si="228"/>
        <v>0.9120823336177365</v>
      </c>
      <c r="AC1629">
        <f t="shared" si="229"/>
        <v>1.0963922478725596</v>
      </c>
      <c r="AD1629">
        <f t="shared" si="230"/>
        <v>3.4553851428962321E-2</v>
      </c>
      <c r="AE1629">
        <v>995</v>
      </c>
      <c r="AF1629">
        <f t="shared" si="231"/>
        <v>3.4727488873328966E-5</v>
      </c>
      <c r="AG1629">
        <v>2000</v>
      </c>
      <c r="AH1629">
        <v>10.587</v>
      </c>
      <c r="AI1629">
        <f t="shared" si="232"/>
        <v>6.560402167437228E-3</v>
      </c>
      <c r="AJ1629">
        <f t="shared" si="233"/>
        <v>3.2041965873941209E-4</v>
      </c>
    </row>
    <row r="1630" spans="1:36" ht="16">
      <c r="A1630" t="s">
        <v>83</v>
      </c>
      <c r="B1630" t="s">
        <v>84</v>
      </c>
      <c r="C1630" t="s">
        <v>13</v>
      </c>
      <c r="D1630" t="s">
        <v>14</v>
      </c>
      <c r="E1630">
        <v>25</v>
      </c>
      <c r="F1630">
        <v>1.284</v>
      </c>
      <c r="G1630">
        <v>1856.3</v>
      </c>
      <c r="H1630" t="s">
        <v>24</v>
      </c>
      <c r="I1630">
        <v>3683.6184751999999</v>
      </c>
      <c r="J1630">
        <v>4.9758683040297607</v>
      </c>
      <c r="K1630" s="13">
        <f t="shared" si="225"/>
        <v>5.3650482536044946</v>
      </c>
      <c r="M1630" t="s">
        <v>147</v>
      </c>
      <c r="N1630" t="s">
        <v>155</v>
      </c>
      <c r="O1630" t="s">
        <v>153</v>
      </c>
      <c r="P1630" t="s">
        <v>150</v>
      </c>
      <c r="Q1630">
        <v>4</v>
      </c>
      <c r="R1630">
        <v>1</v>
      </c>
      <c r="S1630" t="s">
        <v>84</v>
      </c>
      <c r="T1630" t="s">
        <v>24</v>
      </c>
      <c r="U1630">
        <v>0.36787717601547387</v>
      </c>
      <c r="V1630" s="14">
        <v>13.3</v>
      </c>
      <c r="W1630" s="15">
        <v>818.19799999999998</v>
      </c>
      <c r="X1630" s="15">
        <v>504.44940000000003</v>
      </c>
      <c r="Y1630" s="15">
        <f t="shared" si="226"/>
        <v>0.61653707293344651</v>
      </c>
      <c r="Z1630" s="12">
        <f t="shared" si="227"/>
        <v>8.1999430700148395</v>
      </c>
      <c r="AA1630">
        <v>7.4790232108317216</v>
      </c>
      <c r="AB1630">
        <f t="shared" si="228"/>
        <v>0.9120823336177365</v>
      </c>
      <c r="AC1630">
        <f t="shared" si="229"/>
        <v>1.0963922478725596</v>
      </c>
      <c r="AD1630">
        <f t="shared" si="230"/>
        <v>0.40333768395261466</v>
      </c>
      <c r="AE1630">
        <v>995</v>
      </c>
      <c r="AF1630">
        <f t="shared" si="231"/>
        <v>4.0536450648503985E-4</v>
      </c>
      <c r="AG1630">
        <v>2000</v>
      </c>
      <c r="AH1630">
        <v>10.587</v>
      </c>
      <c r="AI1630">
        <f t="shared" si="232"/>
        <v>7.6577785299903625E-2</v>
      </c>
      <c r="AJ1630">
        <f t="shared" si="233"/>
        <v>4.1084351328814789E-3</v>
      </c>
    </row>
    <row r="1631" spans="1:36" ht="16">
      <c r="A1631" t="s">
        <v>83</v>
      </c>
      <c r="B1631" t="s">
        <v>84</v>
      </c>
      <c r="C1631" t="s">
        <v>13</v>
      </c>
      <c r="D1631" t="s">
        <v>14</v>
      </c>
      <c r="E1631">
        <v>26</v>
      </c>
      <c r="F1631">
        <v>5.6020000000000003</v>
      </c>
      <c r="G1631">
        <v>1865.5</v>
      </c>
      <c r="H1631" t="s">
        <v>25</v>
      </c>
      <c r="I1631">
        <v>6254.3648044000001</v>
      </c>
      <c r="J1631">
        <v>7.5021299217164721</v>
      </c>
      <c r="K1631" s="13">
        <f t="shared" si="225"/>
        <v>8.072112884361264</v>
      </c>
      <c r="M1631" t="s">
        <v>147</v>
      </c>
      <c r="N1631" t="s">
        <v>155</v>
      </c>
      <c r="O1631" t="s">
        <v>153</v>
      </c>
      <c r="P1631" t="s">
        <v>150</v>
      </c>
      <c r="Q1631">
        <v>4</v>
      </c>
      <c r="R1631">
        <v>1</v>
      </c>
      <c r="S1631" t="s">
        <v>84</v>
      </c>
      <c r="T1631" t="s">
        <v>25</v>
      </c>
      <c r="U1631">
        <v>1.6050217601547387</v>
      </c>
      <c r="V1631" s="14">
        <v>13.3</v>
      </c>
      <c r="W1631" s="15">
        <v>818.19799999999998</v>
      </c>
      <c r="X1631" s="15">
        <v>504.44940000000003</v>
      </c>
      <c r="Y1631" s="15">
        <f t="shared" si="226"/>
        <v>0.61653707293344651</v>
      </c>
      <c r="Z1631" s="12">
        <f t="shared" si="227"/>
        <v>8.1999430700148395</v>
      </c>
      <c r="AA1631">
        <v>7.4790232108317216</v>
      </c>
      <c r="AB1631">
        <f t="shared" si="228"/>
        <v>0.9120823336177365</v>
      </c>
      <c r="AC1631">
        <f t="shared" si="229"/>
        <v>1.0963922478725596</v>
      </c>
      <c r="AD1631">
        <f t="shared" si="230"/>
        <v>1.7597334155004263</v>
      </c>
      <c r="AE1631">
        <v>995</v>
      </c>
      <c r="AF1631">
        <f t="shared" si="231"/>
        <v>1.768576296985353E-3</v>
      </c>
      <c r="AG1631">
        <v>2000</v>
      </c>
      <c r="AH1631">
        <v>10.587</v>
      </c>
      <c r="AI1631">
        <f t="shared" si="232"/>
        <v>0.33410339038166675</v>
      </c>
      <c r="AJ1631">
        <f t="shared" si="233"/>
        <v>2.6969202822086334E-2</v>
      </c>
    </row>
    <row r="1632" spans="1:36" ht="16">
      <c r="A1632" t="s">
        <v>83</v>
      </c>
      <c r="B1632" t="s">
        <v>84</v>
      </c>
      <c r="C1632" t="s">
        <v>13</v>
      </c>
      <c r="D1632" t="s">
        <v>14</v>
      </c>
      <c r="E1632">
        <v>27</v>
      </c>
      <c r="F1632">
        <v>0.63300000000000001</v>
      </c>
      <c r="G1632">
        <v>1869.3</v>
      </c>
      <c r="I1632">
        <v>11459.236164</v>
      </c>
      <c r="J1632">
        <v>12.226651702942227</v>
      </c>
      <c r="K1632" s="13">
        <f t="shared" si="225"/>
        <v>13.104730900168155</v>
      </c>
      <c r="M1632" t="s">
        <v>147</v>
      </c>
      <c r="N1632" t="s">
        <v>155</v>
      </c>
      <c r="O1632" t="s">
        <v>153</v>
      </c>
      <c r="P1632" t="s">
        <v>150</v>
      </c>
      <c r="Q1632">
        <v>4</v>
      </c>
      <c r="R1632">
        <v>1</v>
      </c>
      <c r="S1632" t="s">
        <v>84</v>
      </c>
      <c r="U1632">
        <v>0.18136000967117988</v>
      </c>
      <c r="V1632" s="14">
        <v>13.3</v>
      </c>
      <c r="W1632" s="15">
        <v>818.19799999999998</v>
      </c>
      <c r="X1632" s="15">
        <v>504.44940000000003</v>
      </c>
      <c r="Y1632" s="15">
        <f t="shared" si="226"/>
        <v>0.61653707293344651</v>
      </c>
      <c r="Z1632" s="12">
        <f t="shared" si="227"/>
        <v>8.1999430700148395</v>
      </c>
      <c r="AA1632">
        <v>7.4790232108317216</v>
      </c>
      <c r="AB1632">
        <f t="shared" si="228"/>
        <v>0.9120823336177365</v>
      </c>
      <c r="AC1632">
        <f t="shared" si="229"/>
        <v>1.0963922478725596</v>
      </c>
      <c r="AD1632">
        <f t="shared" si="230"/>
        <v>0.19884170867757406</v>
      </c>
      <c r="AE1632">
        <v>995</v>
      </c>
      <c r="AF1632">
        <f t="shared" si="231"/>
        <v>1.9984091324379302E-4</v>
      </c>
      <c r="AG1632">
        <v>2000</v>
      </c>
      <c r="AH1632">
        <v>10.587</v>
      </c>
      <c r="AI1632">
        <f t="shared" si="232"/>
        <v>3.7752132472616044E-2</v>
      </c>
      <c r="AJ1632">
        <f t="shared" si="233"/>
        <v>4.947315369611331E-3</v>
      </c>
    </row>
    <row r="1633" spans="1:36" ht="16">
      <c r="A1633" t="s">
        <v>83</v>
      </c>
      <c r="B1633" t="s">
        <v>84</v>
      </c>
      <c r="C1633" t="s">
        <v>13</v>
      </c>
      <c r="D1633" t="s">
        <v>14</v>
      </c>
      <c r="E1633">
        <v>28</v>
      </c>
      <c r="F1633">
        <v>2.72</v>
      </c>
      <c r="G1633">
        <v>1881.4</v>
      </c>
      <c r="H1633" t="s">
        <v>26</v>
      </c>
      <c r="I1633">
        <v>2263.9622451999999</v>
      </c>
      <c r="J1633">
        <v>3.5207289950987795</v>
      </c>
      <c r="K1633" s="13">
        <f t="shared" si="225"/>
        <v>3.800649525079018</v>
      </c>
      <c r="M1633" t="s">
        <v>147</v>
      </c>
      <c r="N1633" t="s">
        <v>155</v>
      </c>
      <c r="O1633" t="s">
        <v>153</v>
      </c>
      <c r="P1633" t="s">
        <v>150</v>
      </c>
      <c r="Q1633">
        <v>4</v>
      </c>
      <c r="R1633">
        <v>1</v>
      </c>
      <c r="S1633" t="s">
        <v>84</v>
      </c>
      <c r="T1633" t="s">
        <v>26</v>
      </c>
      <c r="U1633">
        <v>0.77930367504835596</v>
      </c>
      <c r="V1633" s="14">
        <v>13.3</v>
      </c>
      <c r="W1633" s="15">
        <v>818.19799999999998</v>
      </c>
      <c r="X1633" s="15">
        <v>504.44940000000003</v>
      </c>
      <c r="Y1633" s="15">
        <f t="shared" si="226"/>
        <v>0.61653707293344651</v>
      </c>
      <c r="Z1633" s="12">
        <f t="shared" si="227"/>
        <v>8.1999430700148395</v>
      </c>
      <c r="AA1633">
        <v>7.4790232108317216</v>
      </c>
      <c r="AB1633">
        <f t="shared" si="228"/>
        <v>0.9120823336177365</v>
      </c>
      <c r="AC1633">
        <f t="shared" si="229"/>
        <v>1.0963922478725596</v>
      </c>
      <c r="AD1633">
        <f t="shared" si="230"/>
        <v>0.85442250806161379</v>
      </c>
      <c r="AE1633">
        <v>995</v>
      </c>
      <c r="AF1633">
        <f t="shared" si="231"/>
        <v>8.587160885041345E-4</v>
      </c>
      <c r="AG1633">
        <v>2000</v>
      </c>
      <c r="AH1633">
        <v>10.587</v>
      </c>
      <c r="AI1633">
        <f t="shared" si="232"/>
        <v>0.16222085359481148</v>
      </c>
      <c r="AJ1633">
        <f t="shared" si="233"/>
        <v>6.1654461017303314E-3</v>
      </c>
    </row>
    <row r="1634" spans="1:36" ht="16">
      <c r="A1634" t="s">
        <v>83</v>
      </c>
      <c r="B1634" t="s">
        <v>84</v>
      </c>
      <c r="C1634" t="s">
        <v>13</v>
      </c>
      <c r="D1634" t="s">
        <v>14</v>
      </c>
      <c r="E1634">
        <v>29</v>
      </c>
      <c r="F1634">
        <v>7.4020000000000001</v>
      </c>
      <c r="G1634">
        <v>1895.6</v>
      </c>
      <c r="H1634" t="s">
        <v>27</v>
      </c>
      <c r="I1634">
        <v>5351.8917116000002</v>
      </c>
      <c r="J1634">
        <v>6.6307180530192822</v>
      </c>
      <c r="K1634" s="13">
        <f t="shared" si="225"/>
        <v>7.139604757558855</v>
      </c>
      <c r="M1634" t="s">
        <v>147</v>
      </c>
      <c r="N1634" t="s">
        <v>155</v>
      </c>
      <c r="O1634" t="s">
        <v>153</v>
      </c>
      <c r="P1634" t="s">
        <v>150</v>
      </c>
      <c r="Q1634">
        <v>4</v>
      </c>
      <c r="R1634">
        <v>1</v>
      </c>
      <c r="S1634" t="s">
        <v>84</v>
      </c>
      <c r="T1634" t="s">
        <v>27</v>
      </c>
      <c r="U1634">
        <v>2.120737427466151</v>
      </c>
      <c r="V1634" s="14">
        <v>13.3</v>
      </c>
      <c r="W1634" s="15">
        <v>818.19799999999998</v>
      </c>
      <c r="X1634" s="15">
        <v>504.44940000000003</v>
      </c>
      <c r="Y1634" s="15">
        <f t="shared" si="226"/>
        <v>0.61653707293344651</v>
      </c>
      <c r="Z1634" s="12">
        <f t="shared" si="227"/>
        <v>8.1999430700148395</v>
      </c>
      <c r="AA1634">
        <v>7.4790232108317216</v>
      </c>
      <c r="AB1634">
        <f t="shared" si="228"/>
        <v>0.9120823336177365</v>
      </c>
      <c r="AC1634">
        <f t="shared" si="229"/>
        <v>1.0963922478725596</v>
      </c>
      <c r="AD1634">
        <f t="shared" si="230"/>
        <v>2.3251600752470827</v>
      </c>
      <c r="AE1634">
        <v>995</v>
      </c>
      <c r="AF1634">
        <f t="shared" si="231"/>
        <v>2.3368442967307362E-3</v>
      </c>
      <c r="AG1634">
        <v>2000</v>
      </c>
      <c r="AH1634">
        <v>10.587</v>
      </c>
      <c r="AI1634">
        <f t="shared" si="232"/>
        <v>0.44145542584882141</v>
      </c>
      <c r="AJ1634">
        <f t="shared" si="233"/>
        <v>3.1518172586404158E-2</v>
      </c>
    </row>
    <row r="1635" spans="1:36" ht="16">
      <c r="A1635" t="s">
        <v>83</v>
      </c>
      <c r="B1635" t="s">
        <v>84</v>
      </c>
      <c r="C1635" t="s">
        <v>13</v>
      </c>
      <c r="D1635" t="s">
        <v>14</v>
      </c>
      <c r="E1635">
        <v>30</v>
      </c>
      <c r="F1635">
        <v>8.8559999999999999</v>
      </c>
      <c r="G1635">
        <v>1972.8</v>
      </c>
      <c r="H1635" t="s">
        <v>28</v>
      </c>
      <c r="I1635">
        <v>2361.7214951999999</v>
      </c>
      <c r="J1635">
        <v>3.6223589244779273</v>
      </c>
      <c r="K1635" s="13">
        <f t="shared" si="225"/>
        <v>3.9100322165633972</v>
      </c>
      <c r="M1635" t="s">
        <v>147</v>
      </c>
      <c r="N1635" t="s">
        <v>155</v>
      </c>
      <c r="O1635" t="s">
        <v>153</v>
      </c>
      <c r="P1635" t="s">
        <v>150</v>
      </c>
      <c r="Q1635">
        <v>4</v>
      </c>
      <c r="R1635">
        <v>1</v>
      </c>
      <c r="S1635" t="s">
        <v>84</v>
      </c>
      <c r="T1635" t="s">
        <v>28</v>
      </c>
      <c r="U1635">
        <v>2.5373210831721469</v>
      </c>
      <c r="V1635" s="14">
        <v>13.3</v>
      </c>
      <c r="W1635" s="15">
        <v>818.19799999999998</v>
      </c>
      <c r="X1635" s="15">
        <v>504.44940000000003</v>
      </c>
      <c r="Y1635" s="15">
        <f t="shared" si="226"/>
        <v>0.61653707293344651</v>
      </c>
      <c r="Z1635" s="12">
        <f t="shared" si="227"/>
        <v>8.1999430700148395</v>
      </c>
      <c r="AA1635">
        <v>7.4790232108317216</v>
      </c>
      <c r="AB1635">
        <f t="shared" si="228"/>
        <v>0.9120823336177365</v>
      </c>
      <c r="AC1635">
        <f t="shared" si="229"/>
        <v>1.0963922478725596</v>
      </c>
      <c r="AD1635">
        <f t="shared" si="230"/>
        <v>2.7818991659535479</v>
      </c>
      <c r="AE1635">
        <v>995</v>
      </c>
      <c r="AF1635">
        <f t="shared" si="231"/>
        <v>2.7958785587472845E-3</v>
      </c>
      <c r="AG1635">
        <v>2000</v>
      </c>
      <c r="AH1635">
        <v>10.587</v>
      </c>
      <c r="AI1635">
        <f t="shared" si="232"/>
        <v>0.52817201449840079</v>
      </c>
      <c r="AJ1635">
        <f t="shared" si="233"/>
        <v>2.0651695925759366E-2</v>
      </c>
    </row>
    <row r="1636" spans="1:36" ht="16">
      <c r="A1636" t="s">
        <v>83</v>
      </c>
      <c r="B1636" t="s">
        <v>84</v>
      </c>
      <c r="C1636" t="s">
        <v>13</v>
      </c>
      <c r="D1636" t="s">
        <v>14</v>
      </c>
      <c r="E1636">
        <v>31</v>
      </c>
      <c r="F1636">
        <v>0.64400000000000002</v>
      </c>
      <c r="G1636">
        <v>1987.4</v>
      </c>
      <c r="H1636" t="s">
        <v>29</v>
      </c>
      <c r="I1636">
        <v>1509.3529567999999</v>
      </c>
      <c r="J1636">
        <v>2.7289697692476169</v>
      </c>
      <c r="K1636" s="13">
        <f t="shared" si="225"/>
        <v>2.9478637599058817</v>
      </c>
      <c r="M1636" t="s">
        <v>147</v>
      </c>
      <c r="N1636" t="s">
        <v>155</v>
      </c>
      <c r="O1636" t="s">
        <v>153</v>
      </c>
      <c r="P1636" t="s">
        <v>150</v>
      </c>
      <c r="Q1636">
        <v>4</v>
      </c>
      <c r="R1636">
        <v>1</v>
      </c>
      <c r="S1636" t="s">
        <v>84</v>
      </c>
      <c r="T1636" t="s">
        <v>29</v>
      </c>
      <c r="U1636">
        <v>0.18451160541586073</v>
      </c>
      <c r="V1636" s="14">
        <v>13.3</v>
      </c>
      <c r="W1636" s="15">
        <v>818.19799999999998</v>
      </c>
      <c r="X1636" s="15">
        <v>504.44940000000003</v>
      </c>
      <c r="Y1636" s="15">
        <f t="shared" si="226"/>
        <v>0.61653707293344651</v>
      </c>
      <c r="Z1636" s="12">
        <f t="shared" si="227"/>
        <v>8.1999430700148395</v>
      </c>
      <c r="AA1636">
        <v>7.4790232108317216</v>
      </c>
      <c r="AB1636">
        <f t="shared" si="228"/>
        <v>0.9120823336177365</v>
      </c>
      <c r="AC1636">
        <f t="shared" si="229"/>
        <v>1.0963922478725596</v>
      </c>
      <c r="AD1636">
        <f t="shared" si="230"/>
        <v>0.20229709382047029</v>
      </c>
      <c r="AE1636">
        <v>995</v>
      </c>
      <c r="AF1636">
        <f t="shared" si="231"/>
        <v>2.0331366213112591E-4</v>
      </c>
      <c r="AG1636">
        <v>2000</v>
      </c>
      <c r="AH1636">
        <v>10.587</v>
      </c>
      <c r="AI1636">
        <f t="shared" si="232"/>
        <v>3.8408172689359768E-2</v>
      </c>
      <c r="AJ1636">
        <f t="shared" si="233"/>
        <v>1.1322206035517049E-3</v>
      </c>
    </row>
    <row r="1637" spans="1:36" ht="16">
      <c r="A1637" t="s">
        <v>83</v>
      </c>
      <c r="B1637" t="s">
        <v>84</v>
      </c>
      <c r="C1637" t="s">
        <v>13</v>
      </c>
      <c r="D1637" t="s">
        <v>14</v>
      </c>
      <c r="E1637">
        <v>32</v>
      </c>
      <c r="F1637">
        <v>0.68</v>
      </c>
      <c r="G1637">
        <v>1995.1</v>
      </c>
      <c r="I1637">
        <v>4209.8112968000005</v>
      </c>
      <c r="J1637">
        <v>5.5041251525284496</v>
      </c>
      <c r="K1637" s="13">
        <f t="shared" si="225"/>
        <v>5.9320426341809567</v>
      </c>
      <c r="M1637" t="s">
        <v>147</v>
      </c>
      <c r="N1637" t="s">
        <v>155</v>
      </c>
      <c r="O1637" t="s">
        <v>153</v>
      </c>
      <c r="P1637" t="s">
        <v>150</v>
      </c>
      <c r="Q1637">
        <v>4</v>
      </c>
      <c r="R1637">
        <v>1</v>
      </c>
      <c r="S1637" t="s">
        <v>84</v>
      </c>
      <c r="U1637">
        <v>0.19482591876208899</v>
      </c>
      <c r="V1637" s="14">
        <v>13.3</v>
      </c>
      <c r="W1637" s="15">
        <v>818.19799999999998</v>
      </c>
      <c r="X1637" s="15">
        <v>504.44940000000003</v>
      </c>
      <c r="Y1637" s="15">
        <f t="shared" si="226"/>
        <v>0.61653707293344651</v>
      </c>
      <c r="Z1637" s="12">
        <f t="shared" si="227"/>
        <v>8.1999430700148395</v>
      </c>
      <c r="AA1637">
        <v>7.4790232108317216</v>
      </c>
      <c r="AB1637">
        <f t="shared" si="228"/>
        <v>0.9120823336177365</v>
      </c>
      <c r="AC1637">
        <f t="shared" si="229"/>
        <v>1.0963922478725596</v>
      </c>
      <c r="AD1637">
        <f t="shared" si="230"/>
        <v>0.21360562701540345</v>
      </c>
      <c r="AE1637">
        <v>995</v>
      </c>
      <c r="AF1637">
        <f t="shared" si="231"/>
        <v>2.1467902212603363E-4</v>
      </c>
      <c r="AG1637">
        <v>2000</v>
      </c>
      <c r="AH1637">
        <v>10.587</v>
      </c>
      <c r="AI1637">
        <f t="shared" si="232"/>
        <v>4.0555213398702869E-2</v>
      </c>
      <c r="AJ1637">
        <f t="shared" si="233"/>
        <v>2.4057525491941222E-3</v>
      </c>
    </row>
    <row r="1638" spans="1:36" ht="16">
      <c r="A1638" t="s">
        <v>83</v>
      </c>
      <c r="B1638" t="s">
        <v>84</v>
      </c>
      <c r="C1638" t="s">
        <v>13</v>
      </c>
      <c r="D1638" t="s">
        <v>14</v>
      </c>
      <c r="E1638">
        <v>33</v>
      </c>
      <c r="F1638">
        <v>1.425</v>
      </c>
      <c r="G1638">
        <v>2010.4</v>
      </c>
      <c r="H1638" t="s">
        <v>30</v>
      </c>
      <c r="I1638">
        <v>2398.6603375999998</v>
      </c>
      <c r="J1638">
        <v>3.660704609128318</v>
      </c>
      <c r="K1638" s="13">
        <f t="shared" si="225"/>
        <v>3.9512983126167969</v>
      </c>
      <c r="M1638" t="s">
        <v>147</v>
      </c>
      <c r="N1638" t="s">
        <v>155</v>
      </c>
      <c r="O1638" t="s">
        <v>153</v>
      </c>
      <c r="P1638" t="s">
        <v>150</v>
      </c>
      <c r="Q1638">
        <v>4</v>
      </c>
      <c r="R1638">
        <v>1</v>
      </c>
      <c r="S1638" t="s">
        <v>84</v>
      </c>
      <c r="T1638" t="s">
        <v>30</v>
      </c>
      <c r="U1638">
        <v>0.40827490328820115</v>
      </c>
      <c r="V1638" s="14">
        <v>13.3</v>
      </c>
      <c r="W1638" s="15">
        <v>818.19799999999998</v>
      </c>
      <c r="X1638" s="15">
        <v>504.44940000000003</v>
      </c>
      <c r="Y1638" s="15">
        <f t="shared" si="226"/>
        <v>0.61653707293344651</v>
      </c>
      <c r="Z1638" s="12">
        <f t="shared" si="227"/>
        <v>8.1999430700148395</v>
      </c>
      <c r="AA1638">
        <v>7.4790232108317216</v>
      </c>
      <c r="AB1638">
        <f t="shared" si="228"/>
        <v>0.9120823336177365</v>
      </c>
      <c r="AC1638">
        <f t="shared" si="229"/>
        <v>1.0963922478725596</v>
      </c>
      <c r="AD1638">
        <f t="shared" si="230"/>
        <v>0.44762943896610274</v>
      </c>
      <c r="AE1638">
        <v>995</v>
      </c>
      <c r="AF1638">
        <f t="shared" si="231"/>
        <v>4.4987883313176157E-4</v>
      </c>
      <c r="AG1638">
        <v>2000</v>
      </c>
      <c r="AH1638">
        <v>10.587</v>
      </c>
      <c r="AI1638">
        <f t="shared" si="232"/>
        <v>8.4987028078164092E-2</v>
      </c>
      <c r="AJ1638">
        <f t="shared" si="233"/>
        <v>3.358091006395661E-3</v>
      </c>
    </row>
    <row r="1639" spans="1:36" ht="16">
      <c r="A1639" t="s">
        <v>83</v>
      </c>
      <c r="B1639" t="s">
        <v>84</v>
      </c>
      <c r="C1639" t="s">
        <v>13</v>
      </c>
      <c r="D1639" t="s">
        <v>14</v>
      </c>
      <c r="E1639">
        <v>34</v>
      </c>
      <c r="F1639">
        <v>1.252</v>
      </c>
      <c r="G1639">
        <v>2027.5</v>
      </c>
      <c r="I1639">
        <v>4243.8838140000007</v>
      </c>
      <c r="J1639">
        <v>5.5381289225586476</v>
      </c>
      <c r="K1639" s="13">
        <f t="shared" si="225"/>
        <v>5.9685230472850979</v>
      </c>
      <c r="M1639" t="s">
        <v>147</v>
      </c>
      <c r="N1639" t="s">
        <v>155</v>
      </c>
      <c r="O1639" t="s">
        <v>153</v>
      </c>
      <c r="P1639" t="s">
        <v>150</v>
      </c>
      <c r="Q1639">
        <v>4</v>
      </c>
      <c r="R1639">
        <v>1</v>
      </c>
      <c r="S1639" t="s">
        <v>84</v>
      </c>
      <c r="U1639">
        <v>0.35870889748549323</v>
      </c>
      <c r="V1639" s="14">
        <v>13.3</v>
      </c>
      <c r="W1639" s="15">
        <v>818.19799999999998</v>
      </c>
      <c r="X1639" s="15">
        <v>504.44940000000003</v>
      </c>
      <c r="Y1639" s="15">
        <f t="shared" si="226"/>
        <v>0.61653707293344651</v>
      </c>
      <c r="Z1639" s="12">
        <f t="shared" si="227"/>
        <v>8.1999430700148395</v>
      </c>
      <c r="AA1639">
        <v>7.4790232108317216</v>
      </c>
      <c r="AB1639">
        <f t="shared" si="228"/>
        <v>0.9120823336177365</v>
      </c>
      <c r="AC1639">
        <f t="shared" si="229"/>
        <v>1.0963922478725596</v>
      </c>
      <c r="AD1639">
        <f t="shared" si="230"/>
        <v>0.39328565444600749</v>
      </c>
      <c r="AE1639">
        <v>995</v>
      </c>
      <c r="AF1639">
        <f t="shared" si="231"/>
        <v>3.9526196426734419E-4</v>
      </c>
      <c r="AG1639">
        <v>2000</v>
      </c>
      <c r="AH1639">
        <v>10.587</v>
      </c>
      <c r="AI1639">
        <f t="shared" si="232"/>
        <v>7.4669304669376435E-2</v>
      </c>
      <c r="AJ1639">
        <f t="shared" si="233"/>
        <v>4.4566546584392606E-3</v>
      </c>
    </row>
    <row r="1640" spans="1:36" ht="16">
      <c r="A1640" t="s">
        <v>83</v>
      </c>
      <c r="B1640" t="s">
        <v>84</v>
      </c>
      <c r="C1640" t="s">
        <v>13</v>
      </c>
      <c r="D1640" t="s">
        <v>14</v>
      </c>
      <c r="E1640">
        <v>35</v>
      </c>
      <c r="F1640">
        <v>0.88700000000000001</v>
      </c>
      <c r="G1640">
        <v>2042.6</v>
      </c>
      <c r="H1640" t="s">
        <v>31</v>
      </c>
      <c r="I1640">
        <v>14912.447926000001</v>
      </c>
      <c r="J1640">
        <v>15.103577906517454</v>
      </c>
      <c r="K1640" s="13">
        <f t="shared" si="225"/>
        <v>16.150252337751343</v>
      </c>
      <c r="M1640" t="s">
        <v>147</v>
      </c>
      <c r="N1640" t="s">
        <v>155</v>
      </c>
      <c r="O1640" t="s">
        <v>153</v>
      </c>
      <c r="P1640" t="s">
        <v>150</v>
      </c>
      <c r="Q1640">
        <v>4</v>
      </c>
      <c r="R1640">
        <v>1</v>
      </c>
      <c r="S1640" t="s">
        <v>84</v>
      </c>
      <c r="T1640" t="s">
        <v>31</v>
      </c>
      <c r="U1640">
        <v>0.25413322050290132</v>
      </c>
      <c r="V1640" s="14">
        <v>13.3</v>
      </c>
      <c r="W1640" s="15">
        <v>818.19799999999998</v>
      </c>
      <c r="X1640" s="15">
        <v>504.44940000000003</v>
      </c>
      <c r="Y1640" s="15">
        <f t="shared" si="226"/>
        <v>0.61653707293344651</v>
      </c>
      <c r="Z1640" s="12">
        <f t="shared" si="227"/>
        <v>8.1999430700148395</v>
      </c>
      <c r="AA1640">
        <v>7.4790232108317216</v>
      </c>
      <c r="AB1640">
        <f t="shared" si="228"/>
        <v>0.9120823336177365</v>
      </c>
      <c r="AC1640">
        <f t="shared" si="229"/>
        <v>1.0963922478725596</v>
      </c>
      <c r="AD1640">
        <f t="shared" si="230"/>
        <v>0.27862969288626882</v>
      </c>
      <c r="AE1640">
        <v>995</v>
      </c>
      <c r="AF1640">
        <f t="shared" si="231"/>
        <v>2.8002984209675257E-4</v>
      </c>
      <c r="AG1640">
        <v>2000</v>
      </c>
      <c r="AH1640">
        <v>10.587</v>
      </c>
      <c r="AI1640">
        <f t="shared" si="232"/>
        <v>5.290069747742563E-2</v>
      </c>
      <c r="AJ1640">
        <f t="shared" si="233"/>
        <v>8.5435961310346992E-3</v>
      </c>
    </row>
    <row r="1641" spans="1:36" ht="16">
      <c r="A1641" t="s">
        <v>83</v>
      </c>
      <c r="B1641" t="s">
        <v>84</v>
      </c>
      <c r="C1641" t="s">
        <v>13</v>
      </c>
      <c r="D1641" t="s">
        <v>14</v>
      </c>
      <c r="E1641">
        <v>36</v>
      </c>
      <c r="F1641">
        <v>2.609</v>
      </c>
      <c r="G1641">
        <v>2059.1</v>
      </c>
      <c r="H1641" t="s">
        <v>32</v>
      </c>
      <c r="I1641">
        <v>6287.2435792000006</v>
      </c>
      <c r="J1641">
        <v>7.5335700931272243</v>
      </c>
      <c r="K1641" s="13">
        <f t="shared" si="225"/>
        <v>8.1057324332258531</v>
      </c>
      <c r="M1641" t="s">
        <v>147</v>
      </c>
      <c r="N1641" t="s">
        <v>155</v>
      </c>
      <c r="O1641" t="s">
        <v>153</v>
      </c>
      <c r="P1641" t="s">
        <v>150</v>
      </c>
      <c r="Q1641">
        <v>4</v>
      </c>
      <c r="R1641">
        <v>1</v>
      </c>
      <c r="S1641" t="s">
        <v>84</v>
      </c>
      <c r="T1641" t="s">
        <v>32</v>
      </c>
      <c r="U1641">
        <v>0.7475012088974855</v>
      </c>
      <c r="V1641" s="14">
        <v>13.3</v>
      </c>
      <c r="W1641" s="15">
        <v>818.19799999999998</v>
      </c>
      <c r="X1641" s="15">
        <v>504.44940000000003</v>
      </c>
      <c r="Y1641" s="15">
        <f t="shared" si="226"/>
        <v>0.61653707293344651</v>
      </c>
      <c r="Z1641" s="12">
        <f t="shared" si="227"/>
        <v>8.1999430700148395</v>
      </c>
      <c r="AA1641">
        <v>7.4790232108317216</v>
      </c>
      <c r="AB1641">
        <f t="shared" si="228"/>
        <v>0.9120823336177365</v>
      </c>
      <c r="AC1641">
        <f t="shared" si="229"/>
        <v>1.0963922478725596</v>
      </c>
      <c r="AD1641">
        <f t="shared" si="230"/>
        <v>0.81955453071056994</v>
      </c>
      <c r="AE1641">
        <v>995</v>
      </c>
      <c r="AF1641">
        <f t="shared" si="231"/>
        <v>8.2367289518650241E-4</v>
      </c>
      <c r="AG1641">
        <v>2000</v>
      </c>
      <c r="AH1641">
        <v>10.587</v>
      </c>
      <c r="AI1641">
        <f t="shared" si="232"/>
        <v>0.15560081140767024</v>
      </c>
      <c r="AJ1641">
        <f t="shared" si="233"/>
        <v>1.2612585436634119E-2</v>
      </c>
    </row>
    <row r="1642" spans="1:36" ht="16">
      <c r="A1642" t="s">
        <v>83</v>
      </c>
      <c r="B1642" t="s">
        <v>84</v>
      </c>
      <c r="C1642" t="s">
        <v>13</v>
      </c>
      <c r="D1642" t="s">
        <v>14</v>
      </c>
      <c r="E1642">
        <v>37</v>
      </c>
      <c r="F1642">
        <v>0.46200000000000002</v>
      </c>
      <c r="G1642">
        <v>2078.5</v>
      </c>
      <c r="H1642" t="s">
        <v>33</v>
      </c>
      <c r="I1642">
        <v>4487.9820640000007</v>
      </c>
      <c r="J1642">
        <v>5.7810208387872208</v>
      </c>
      <c r="K1642" s="13">
        <f t="shared" si="225"/>
        <v>6.2290464923818165</v>
      </c>
      <c r="M1642" t="s">
        <v>147</v>
      </c>
      <c r="N1642" t="s">
        <v>155</v>
      </c>
      <c r="O1642" t="s">
        <v>153</v>
      </c>
      <c r="P1642" t="s">
        <v>150</v>
      </c>
      <c r="Q1642">
        <v>4</v>
      </c>
      <c r="R1642">
        <v>1</v>
      </c>
      <c r="S1642" t="s">
        <v>84</v>
      </c>
      <c r="T1642" t="s">
        <v>33</v>
      </c>
      <c r="U1642">
        <v>0.13236702127659575</v>
      </c>
      <c r="V1642" s="14">
        <v>13.3</v>
      </c>
      <c r="W1642" s="15">
        <v>818.19799999999998</v>
      </c>
      <c r="X1642" s="15">
        <v>504.44940000000003</v>
      </c>
      <c r="Y1642" s="15">
        <f t="shared" si="226"/>
        <v>0.61653707293344651</v>
      </c>
      <c r="Z1642" s="12">
        <f t="shared" si="227"/>
        <v>8.1999430700148395</v>
      </c>
      <c r="AA1642">
        <v>7.4790232108317216</v>
      </c>
      <c r="AB1642">
        <f t="shared" si="228"/>
        <v>0.9120823336177365</v>
      </c>
      <c r="AC1642">
        <f t="shared" si="229"/>
        <v>1.0963922478725596</v>
      </c>
      <c r="AD1642">
        <f t="shared" si="230"/>
        <v>0.14512617600164174</v>
      </c>
      <c r="AE1642">
        <v>995</v>
      </c>
      <c r="AF1642">
        <f t="shared" si="231"/>
        <v>1.4585545326798165E-4</v>
      </c>
      <c r="AG1642">
        <v>2000</v>
      </c>
      <c r="AH1642">
        <v>10.587</v>
      </c>
      <c r="AI1642">
        <f t="shared" si="232"/>
        <v>2.755368910323636E-2</v>
      </c>
      <c r="AJ1642">
        <f t="shared" si="233"/>
        <v>1.7163321046069352E-3</v>
      </c>
    </row>
    <row r="1643" spans="1:36" ht="16">
      <c r="A1643" t="s">
        <v>83</v>
      </c>
      <c r="B1643" t="s">
        <v>84</v>
      </c>
      <c r="C1643" t="s">
        <v>13</v>
      </c>
      <c r="D1643" t="s">
        <v>14</v>
      </c>
      <c r="E1643">
        <v>38</v>
      </c>
      <c r="F1643">
        <v>1.1100000000000001</v>
      </c>
      <c r="G1643">
        <v>2081.4</v>
      </c>
      <c r="I1643">
        <v>1417.9827235999999</v>
      </c>
      <c r="J1643">
        <v>2.6322184309071543</v>
      </c>
      <c r="K1643" s="13">
        <f t="shared" si="225"/>
        <v>2.8435787471297997</v>
      </c>
      <c r="M1643" t="s">
        <v>147</v>
      </c>
      <c r="N1643" t="s">
        <v>155</v>
      </c>
      <c r="O1643" t="s">
        <v>153</v>
      </c>
      <c r="P1643" t="s">
        <v>150</v>
      </c>
      <c r="Q1643">
        <v>4</v>
      </c>
      <c r="R1643">
        <v>1</v>
      </c>
      <c r="S1643" t="s">
        <v>84</v>
      </c>
      <c r="U1643">
        <v>0.31802466150870407</v>
      </c>
      <c r="V1643" s="14">
        <v>13.3</v>
      </c>
      <c r="W1643" s="15">
        <v>818.19799999999998</v>
      </c>
      <c r="X1643" s="15">
        <v>504.44940000000003</v>
      </c>
      <c r="Y1643" s="15">
        <f t="shared" si="226"/>
        <v>0.61653707293344651</v>
      </c>
      <c r="Z1643" s="12">
        <f t="shared" si="227"/>
        <v>8.1999430700148395</v>
      </c>
      <c r="AA1643">
        <v>7.4790232108317216</v>
      </c>
      <c r="AB1643">
        <f t="shared" si="228"/>
        <v>0.9120823336177365</v>
      </c>
      <c r="AC1643">
        <f t="shared" si="229"/>
        <v>1.0963922478725596</v>
      </c>
      <c r="AD1643">
        <f t="shared" si="230"/>
        <v>0.34867977351043794</v>
      </c>
      <c r="AE1643">
        <v>995</v>
      </c>
      <c r="AF1643">
        <f t="shared" si="231"/>
        <v>3.5043193317631954E-4</v>
      </c>
      <c r="AG1643">
        <v>2000</v>
      </c>
      <c r="AH1643">
        <v>10.587</v>
      </c>
      <c r="AI1643">
        <f t="shared" si="232"/>
        <v>6.6200421871412021E-2</v>
      </c>
      <c r="AJ1643">
        <f t="shared" si="233"/>
        <v>1.8824611268457398E-3</v>
      </c>
    </row>
    <row r="1644" spans="1:36" ht="16">
      <c r="A1644" t="s">
        <v>83</v>
      </c>
      <c r="B1644" t="s">
        <v>84</v>
      </c>
      <c r="C1644" t="s">
        <v>13</v>
      </c>
      <c r="D1644" t="s">
        <v>14</v>
      </c>
      <c r="E1644">
        <v>39</v>
      </c>
      <c r="F1644">
        <v>0.495</v>
      </c>
      <c r="G1644">
        <v>2093.1</v>
      </c>
      <c r="H1644" t="s">
        <v>34</v>
      </c>
      <c r="I1644">
        <v>5655.7029908000004</v>
      </c>
      <c r="J1644">
        <v>6.9259002857360024</v>
      </c>
      <c r="K1644" s="13">
        <f t="shared" si="225"/>
        <v>7.4556323265567741</v>
      </c>
      <c r="M1644" t="s">
        <v>147</v>
      </c>
      <c r="N1644" t="s">
        <v>155</v>
      </c>
      <c r="O1644" t="s">
        <v>153</v>
      </c>
      <c r="P1644" t="s">
        <v>150</v>
      </c>
      <c r="Q1644">
        <v>4</v>
      </c>
      <c r="R1644">
        <v>1</v>
      </c>
      <c r="S1644" t="s">
        <v>84</v>
      </c>
      <c r="T1644" t="s">
        <v>34</v>
      </c>
      <c r="U1644">
        <v>0.1418218085106383</v>
      </c>
      <c r="V1644" s="14">
        <v>13.3</v>
      </c>
      <c r="W1644" s="15">
        <v>818.19799999999998</v>
      </c>
      <c r="X1644" s="15">
        <v>504.44940000000003</v>
      </c>
      <c r="Y1644" s="15">
        <f t="shared" si="226"/>
        <v>0.61653707293344651</v>
      </c>
      <c r="Z1644" s="12">
        <f t="shared" si="227"/>
        <v>8.1999430700148395</v>
      </c>
      <c r="AA1644">
        <v>7.4790232108317216</v>
      </c>
      <c r="AB1644">
        <f t="shared" si="228"/>
        <v>0.9120823336177365</v>
      </c>
      <c r="AC1644">
        <f t="shared" si="229"/>
        <v>1.0963922478725596</v>
      </c>
      <c r="AD1644">
        <f t="shared" si="230"/>
        <v>0.15549233143033045</v>
      </c>
      <c r="AE1644">
        <v>995</v>
      </c>
      <c r="AF1644">
        <f t="shared" si="231"/>
        <v>1.5627369992998036E-4</v>
      </c>
      <c r="AG1644">
        <v>2000</v>
      </c>
      <c r="AH1644">
        <v>10.587</v>
      </c>
      <c r="AI1644">
        <f t="shared" si="232"/>
        <v>2.9521809753467528E-2</v>
      </c>
      <c r="AJ1644">
        <f t="shared" si="233"/>
        <v>2.2010375913641155E-3</v>
      </c>
    </row>
    <row r="1645" spans="1:36" ht="16">
      <c r="A1645" t="s">
        <v>83</v>
      </c>
      <c r="B1645" t="s">
        <v>84</v>
      </c>
      <c r="C1645" t="s">
        <v>13</v>
      </c>
      <c r="D1645" t="s">
        <v>14</v>
      </c>
      <c r="E1645">
        <v>40</v>
      </c>
      <c r="F1645">
        <v>6.8000000000000005E-2</v>
      </c>
      <c r="G1645">
        <v>2132.6</v>
      </c>
      <c r="I1645">
        <v>2226.8410788000001</v>
      </c>
      <c r="J1645">
        <v>3.4820818845062913</v>
      </c>
      <c r="K1645" s="13">
        <f t="shared" si="225"/>
        <v>3.7590494404250996</v>
      </c>
      <c r="M1645" t="s">
        <v>147</v>
      </c>
      <c r="N1645" t="s">
        <v>155</v>
      </c>
      <c r="O1645" t="s">
        <v>153</v>
      </c>
      <c r="P1645" t="s">
        <v>150</v>
      </c>
      <c r="Q1645">
        <v>4</v>
      </c>
      <c r="R1645">
        <v>1</v>
      </c>
      <c r="S1645" t="s">
        <v>84</v>
      </c>
      <c r="U1645">
        <v>1.9482591876208898E-2</v>
      </c>
      <c r="V1645" s="14">
        <v>13.3</v>
      </c>
      <c r="W1645" s="15">
        <v>818.19799999999998</v>
      </c>
      <c r="X1645" s="15">
        <v>504.44940000000003</v>
      </c>
      <c r="Y1645" s="15">
        <f t="shared" si="226"/>
        <v>0.61653707293344651</v>
      </c>
      <c r="Z1645" s="12">
        <f t="shared" si="227"/>
        <v>8.1999430700148395</v>
      </c>
      <c r="AA1645">
        <v>7.4790232108317216</v>
      </c>
      <c r="AB1645">
        <f t="shared" si="228"/>
        <v>0.9120823336177365</v>
      </c>
      <c r="AC1645">
        <f t="shared" si="229"/>
        <v>1.0963922478725596</v>
      </c>
      <c r="AD1645">
        <f t="shared" si="230"/>
        <v>2.1360562701540343E-2</v>
      </c>
      <c r="AE1645">
        <v>995</v>
      </c>
      <c r="AF1645">
        <f t="shared" si="231"/>
        <v>2.1467902212603359E-5</v>
      </c>
      <c r="AG1645">
        <v>2000</v>
      </c>
      <c r="AH1645">
        <v>10.587</v>
      </c>
      <c r="AI1645">
        <f t="shared" si="232"/>
        <v>4.0555213398702859E-3</v>
      </c>
      <c r="AJ1645">
        <f t="shared" si="233"/>
        <v>1.524490522327145E-4</v>
      </c>
    </row>
    <row r="1646" spans="1:36" ht="16">
      <c r="A1646" t="s">
        <v>83</v>
      </c>
      <c r="B1646" t="s">
        <v>84</v>
      </c>
      <c r="C1646" t="s">
        <v>13</v>
      </c>
      <c r="D1646" t="s">
        <v>14</v>
      </c>
      <c r="E1646">
        <v>41</v>
      </c>
      <c r="F1646">
        <v>0.94299999999999995</v>
      </c>
      <c r="G1646">
        <v>2148.1</v>
      </c>
      <c r="I1646">
        <v>6411.3438492000005</v>
      </c>
      <c r="J1646">
        <v>7.6520480460547127</v>
      </c>
      <c r="K1646" s="13">
        <f t="shared" si="225"/>
        <v>8.2324074709458692</v>
      </c>
      <c r="M1646" t="s">
        <v>147</v>
      </c>
      <c r="N1646" t="s">
        <v>155</v>
      </c>
      <c r="O1646" t="s">
        <v>153</v>
      </c>
      <c r="P1646" t="s">
        <v>150</v>
      </c>
      <c r="Q1646">
        <v>4</v>
      </c>
      <c r="R1646">
        <v>1</v>
      </c>
      <c r="S1646" t="s">
        <v>84</v>
      </c>
      <c r="U1646">
        <v>0.27017770793036749</v>
      </c>
      <c r="V1646" s="14">
        <v>13.3</v>
      </c>
      <c r="W1646" s="15">
        <v>818.19799999999998</v>
      </c>
      <c r="X1646" s="15">
        <v>504.44940000000003</v>
      </c>
      <c r="Y1646" s="15">
        <f t="shared" si="226"/>
        <v>0.61653707293344651</v>
      </c>
      <c r="Z1646" s="12">
        <f t="shared" si="227"/>
        <v>8.1999430700148395</v>
      </c>
      <c r="AA1646">
        <v>7.4790232108317216</v>
      </c>
      <c r="AB1646">
        <f t="shared" si="228"/>
        <v>0.9120823336177365</v>
      </c>
      <c r="AC1646">
        <f t="shared" si="229"/>
        <v>1.0963922478725596</v>
      </c>
      <c r="AD1646">
        <f t="shared" si="230"/>
        <v>0.29622074452283148</v>
      </c>
      <c r="AE1646">
        <v>995</v>
      </c>
      <c r="AF1646">
        <f t="shared" si="231"/>
        <v>2.9770929097772006E-4</v>
      </c>
      <c r="AG1646">
        <v>2000</v>
      </c>
      <c r="AH1646">
        <v>10.587</v>
      </c>
      <c r="AI1646">
        <f t="shared" si="232"/>
        <v>5.624053858084823E-2</v>
      </c>
      <c r="AJ1646">
        <f t="shared" si="233"/>
        <v>4.6299502998299437E-3</v>
      </c>
    </row>
    <row r="1647" spans="1:36" ht="16">
      <c r="A1647" t="s">
        <v>83</v>
      </c>
      <c r="B1647" t="s">
        <v>84</v>
      </c>
      <c r="C1647" t="s">
        <v>13</v>
      </c>
      <c r="D1647" t="s">
        <v>14</v>
      </c>
      <c r="E1647">
        <v>42</v>
      </c>
      <c r="F1647">
        <v>0.191</v>
      </c>
      <c r="G1647">
        <v>2168.4</v>
      </c>
      <c r="I1647">
        <v>838.32866680000006</v>
      </c>
      <c r="J1647">
        <v>2.0139144820869586</v>
      </c>
      <c r="K1647" s="13">
        <f t="shared" si="225"/>
        <v>2.1767365203907461</v>
      </c>
      <c r="M1647" t="s">
        <v>147</v>
      </c>
      <c r="N1647" t="s">
        <v>155</v>
      </c>
      <c r="O1647" t="s">
        <v>153</v>
      </c>
      <c r="P1647" t="s">
        <v>150</v>
      </c>
      <c r="Q1647">
        <v>4</v>
      </c>
      <c r="R1647">
        <v>1</v>
      </c>
      <c r="S1647" t="s">
        <v>84</v>
      </c>
      <c r="U1647">
        <v>5.4723162475822054E-2</v>
      </c>
      <c r="V1647" s="14">
        <v>13.3</v>
      </c>
      <c r="W1647" s="15">
        <v>818.19799999999998</v>
      </c>
      <c r="X1647" s="15">
        <v>504.44940000000003</v>
      </c>
      <c r="Y1647" s="15">
        <f t="shared" si="226"/>
        <v>0.61653707293344651</v>
      </c>
      <c r="Z1647" s="12">
        <f t="shared" si="227"/>
        <v>8.1999430700148395</v>
      </c>
      <c r="AA1647">
        <v>7.4790232108317216</v>
      </c>
      <c r="AB1647">
        <f t="shared" si="228"/>
        <v>0.9120823336177365</v>
      </c>
      <c r="AC1647">
        <f t="shared" si="229"/>
        <v>1.0963922478725596</v>
      </c>
      <c r="AD1647">
        <f t="shared" si="230"/>
        <v>5.9998051117561846E-2</v>
      </c>
      <c r="AE1647">
        <v>995</v>
      </c>
      <c r="AF1647">
        <f t="shared" si="231"/>
        <v>6.0299548861871202E-5</v>
      </c>
      <c r="AG1647">
        <v>2000</v>
      </c>
      <c r="AH1647">
        <v>10.587</v>
      </c>
      <c r="AI1647">
        <f t="shared" si="232"/>
        <v>1.1391243763459187E-2</v>
      </c>
      <c r="AJ1647">
        <f t="shared" si="233"/>
        <v>2.4795736312594938E-4</v>
      </c>
    </row>
    <row r="1648" spans="1:36" ht="16">
      <c r="A1648" t="s">
        <v>83</v>
      </c>
      <c r="B1648" t="s">
        <v>84</v>
      </c>
      <c r="C1648" t="s">
        <v>13</v>
      </c>
      <c r="D1648" t="s">
        <v>14</v>
      </c>
      <c r="E1648">
        <v>43</v>
      </c>
      <c r="F1648">
        <v>5.8999999999999997E-2</v>
      </c>
      <c r="G1648">
        <v>2185.5</v>
      </c>
      <c r="I1648">
        <v>9689.4669952000004</v>
      </c>
      <c r="J1648">
        <v>10.675321639303878</v>
      </c>
      <c r="K1648" s="13">
        <f t="shared" si="225"/>
        <v>11.456531139770533</v>
      </c>
      <c r="M1648" t="s">
        <v>147</v>
      </c>
      <c r="N1648" t="s">
        <v>155</v>
      </c>
      <c r="O1648" t="s">
        <v>153</v>
      </c>
      <c r="P1648" t="s">
        <v>150</v>
      </c>
      <c r="Q1648">
        <v>4</v>
      </c>
      <c r="R1648">
        <v>1</v>
      </c>
      <c r="S1648" t="s">
        <v>84</v>
      </c>
      <c r="U1648">
        <v>1.6904013539651836E-2</v>
      </c>
      <c r="V1648" s="14">
        <v>13.3</v>
      </c>
      <c r="W1648" s="15">
        <v>818.19799999999998</v>
      </c>
      <c r="X1648" s="15">
        <v>504.44940000000003</v>
      </c>
      <c r="Y1648" s="15">
        <f t="shared" si="226"/>
        <v>0.61653707293344651</v>
      </c>
      <c r="Z1648" s="12">
        <f t="shared" si="227"/>
        <v>8.1999430700148395</v>
      </c>
      <c r="AA1648">
        <v>7.4790232108317216</v>
      </c>
      <c r="AB1648">
        <f t="shared" si="228"/>
        <v>0.9120823336177365</v>
      </c>
      <c r="AC1648">
        <f t="shared" si="229"/>
        <v>1.0963922478725596</v>
      </c>
      <c r="AD1648">
        <f t="shared" si="230"/>
        <v>1.8533429402807059E-2</v>
      </c>
      <c r="AE1648">
        <v>995</v>
      </c>
      <c r="AF1648">
        <f t="shared" si="231"/>
        <v>1.8626562213876441E-5</v>
      </c>
      <c r="AG1648">
        <v>2000</v>
      </c>
      <c r="AH1648">
        <v>10.587</v>
      </c>
      <c r="AI1648">
        <f t="shared" si="232"/>
        <v>3.5187611625345123E-3</v>
      </c>
      <c r="AJ1648">
        <f t="shared" si="233"/>
        <v>4.0312796831991804E-4</v>
      </c>
    </row>
    <row r="1649" spans="1:36" ht="16">
      <c r="A1649" t="s">
        <v>83</v>
      </c>
      <c r="B1649" t="s">
        <v>84</v>
      </c>
      <c r="C1649" t="s">
        <v>13</v>
      </c>
      <c r="D1649" t="s">
        <v>14</v>
      </c>
      <c r="E1649">
        <v>44</v>
      </c>
      <c r="F1649">
        <v>0.30199999999999999</v>
      </c>
      <c r="G1649">
        <v>2191.1999999999998</v>
      </c>
      <c r="H1649" t="s">
        <v>35</v>
      </c>
      <c r="I1649">
        <v>5749.2966171999997</v>
      </c>
      <c r="J1649">
        <v>7.0164599185032683</v>
      </c>
      <c r="K1649" s="13">
        <f t="shared" si="225"/>
        <v>7.5525564161610461</v>
      </c>
      <c r="M1649" t="s">
        <v>147</v>
      </c>
      <c r="N1649" t="s">
        <v>155</v>
      </c>
      <c r="O1649" t="s">
        <v>153</v>
      </c>
      <c r="P1649" t="s">
        <v>150</v>
      </c>
      <c r="Q1649">
        <v>4</v>
      </c>
      <c r="R1649">
        <v>1</v>
      </c>
      <c r="S1649" t="s">
        <v>84</v>
      </c>
      <c r="T1649" t="s">
        <v>35</v>
      </c>
      <c r="U1649">
        <v>8.6525628626692455E-2</v>
      </c>
      <c r="V1649" s="14">
        <v>13.3</v>
      </c>
      <c r="W1649" s="15">
        <v>818.19799999999998</v>
      </c>
      <c r="X1649" s="15">
        <v>504.44940000000003</v>
      </c>
      <c r="Y1649" s="15">
        <f t="shared" si="226"/>
        <v>0.61653707293344651</v>
      </c>
      <c r="Z1649" s="12">
        <f t="shared" si="227"/>
        <v>8.1999430700148395</v>
      </c>
      <c r="AA1649">
        <v>7.4790232108317216</v>
      </c>
      <c r="AB1649">
        <f t="shared" si="228"/>
        <v>0.9120823336177365</v>
      </c>
      <c r="AC1649">
        <f t="shared" si="229"/>
        <v>1.0963922478725596</v>
      </c>
      <c r="AD1649">
        <f t="shared" si="230"/>
        <v>9.4866028468605632E-2</v>
      </c>
      <c r="AE1649">
        <v>995</v>
      </c>
      <c r="AF1649">
        <f t="shared" si="231"/>
        <v>9.5342742179503154E-5</v>
      </c>
      <c r="AG1649">
        <v>2000</v>
      </c>
      <c r="AH1649">
        <v>10.587</v>
      </c>
      <c r="AI1649">
        <f t="shared" si="232"/>
        <v>1.8011285950600388E-2</v>
      </c>
      <c r="AJ1649">
        <f t="shared" si="233"/>
        <v>1.3603125326951827E-3</v>
      </c>
    </row>
    <row r="1650" spans="1:36" ht="16">
      <c r="A1650" t="s">
        <v>83</v>
      </c>
      <c r="B1650" t="s">
        <v>84</v>
      </c>
      <c r="C1650" t="s">
        <v>13</v>
      </c>
      <c r="D1650" t="s">
        <v>14</v>
      </c>
      <c r="E1650">
        <v>45</v>
      </c>
      <c r="F1650">
        <v>0.77</v>
      </c>
      <c r="G1650">
        <v>2210</v>
      </c>
      <c r="H1650" t="s">
        <v>36</v>
      </c>
      <c r="I1650">
        <v>18201.472128000001</v>
      </c>
      <c r="J1650">
        <v>17.673669907326321</v>
      </c>
      <c r="K1650" s="13">
        <f t="shared" si="225"/>
        <v>18.858886486069952</v>
      </c>
      <c r="M1650" t="s">
        <v>147</v>
      </c>
      <c r="N1650" t="s">
        <v>155</v>
      </c>
      <c r="O1650" t="s">
        <v>153</v>
      </c>
      <c r="P1650" t="s">
        <v>150</v>
      </c>
      <c r="Q1650">
        <v>4</v>
      </c>
      <c r="R1650">
        <v>1</v>
      </c>
      <c r="S1650" t="s">
        <v>84</v>
      </c>
      <c r="T1650" t="s">
        <v>36</v>
      </c>
      <c r="U1650">
        <v>0.22061170212765957</v>
      </c>
      <c r="V1650" s="14">
        <v>13.3</v>
      </c>
      <c r="W1650" s="15">
        <v>818.19799999999998</v>
      </c>
      <c r="X1650" s="15">
        <v>504.44940000000003</v>
      </c>
      <c r="Y1650" s="15">
        <f t="shared" si="226"/>
        <v>0.61653707293344651</v>
      </c>
      <c r="Z1650" s="12">
        <f t="shared" si="227"/>
        <v>8.1999430700148395</v>
      </c>
      <c r="AA1650">
        <v>7.4790232108317216</v>
      </c>
      <c r="AB1650">
        <f t="shared" si="228"/>
        <v>0.9120823336177365</v>
      </c>
      <c r="AC1650">
        <f t="shared" si="229"/>
        <v>1.0963922478725596</v>
      </c>
      <c r="AD1650">
        <f t="shared" si="230"/>
        <v>0.24187696000273623</v>
      </c>
      <c r="AE1650">
        <v>995</v>
      </c>
      <c r="AF1650">
        <f t="shared" si="231"/>
        <v>2.4309242211330274E-4</v>
      </c>
      <c r="AG1650">
        <v>2000</v>
      </c>
      <c r="AH1650">
        <v>10.587</v>
      </c>
      <c r="AI1650">
        <f t="shared" si="232"/>
        <v>4.5922815172060594E-2</v>
      </c>
      <c r="AJ1650">
        <f t="shared" si="233"/>
        <v>8.6605315845066175E-3</v>
      </c>
    </row>
    <row r="1651" spans="1:36" ht="16">
      <c r="A1651" t="s">
        <v>83</v>
      </c>
      <c r="B1651" t="s">
        <v>84</v>
      </c>
      <c r="C1651" t="s">
        <v>13</v>
      </c>
      <c r="D1651" t="s">
        <v>14</v>
      </c>
      <c r="E1651">
        <v>46</v>
      </c>
      <c r="F1651">
        <v>5.7549999999999999</v>
      </c>
      <c r="G1651">
        <v>2218.5</v>
      </c>
      <c r="H1651" t="s">
        <v>37</v>
      </c>
      <c r="I1651">
        <v>8142.1734096000009</v>
      </c>
      <c r="J1651">
        <v>9.2733719999498856</v>
      </c>
      <c r="K1651" s="13">
        <f t="shared" si="225"/>
        <v>9.9634316456086065</v>
      </c>
      <c r="M1651" t="s">
        <v>147</v>
      </c>
      <c r="N1651" t="s">
        <v>155</v>
      </c>
      <c r="O1651" t="s">
        <v>153</v>
      </c>
      <c r="P1651" t="s">
        <v>150</v>
      </c>
      <c r="Q1651">
        <v>4</v>
      </c>
      <c r="R1651">
        <v>1</v>
      </c>
      <c r="S1651" t="s">
        <v>84</v>
      </c>
      <c r="T1651" t="s">
        <v>37</v>
      </c>
      <c r="U1651">
        <v>1.648857591876209</v>
      </c>
      <c r="V1651" s="14">
        <v>13.3</v>
      </c>
      <c r="W1651" s="15">
        <v>818.19799999999998</v>
      </c>
      <c r="X1651" s="15">
        <v>504.44940000000003</v>
      </c>
      <c r="Y1651" s="15">
        <f t="shared" si="226"/>
        <v>0.61653707293344651</v>
      </c>
      <c r="Z1651" s="12">
        <f t="shared" si="227"/>
        <v>8.1999430700148395</v>
      </c>
      <c r="AA1651">
        <v>7.4790232108317216</v>
      </c>
      <c r="AB1651">
        <f t="shared" si="228"/>
        <v>0.9120823336177365</v>
      </c>
      <c r="AC1651">
        <f t="shared" si="229"/>
        <v>1.0963922478725596</v>
      </c>
      <c r="AD1651">
        <f t="shared" si="230"/>
        <v>1.8077946815788923</v>
      </c>
      <c r="AE1651">
        <v>995</v>
      </c>
      <c r="AF1651">
        <f t="shared" si="231"/>
        <v>1.816879076963711E-3</v>
      </c>
      <c r="AG1651">
        <v>2000</v>
      </c>
      <c r="AH1651">
        <v>10.587</v>
      </c>
      <c r="AI1651">
        <f t="shared" si="232"/>
        <v>0.343228313396375</v>
      </c>
      <c r="AJ1651">
        <f t="shared" si="233"/>
        <v>3.4197318393623111E-2</v>
      </c>
    </row>
    <row r="1652" spans="1:36" ht="16">
      <c r="A1652" t="s">
        <v>83</v>
      </c>
      <c r="B1652" t="s">
        <v>84</v>
      </c>
      <c r="C1652" t="s">
        <v>13</v>
      </c>
      <c r="D1652" t="s">
        <v>14</v>
      </c>
      <c r="E1652">
        <v>47</v>
      </c>
      <c r="F1652">
        <v>8.1310000000000002</v>
      </c>
      <c r="G1652">
        <v>2227.6999999999998</v>
      </c>
      <c r="H1652" t="s">
        <v>38</v>
      </c>
      <c r="I1652">
        <v>7735.7588195999997</v>
      </c>
      <c r="J1652">
        <v>8.8978059262187053</v>
      </c>
      <c r="K1652" s="13">
        <f t="shared" si="225"/>
        <v>9.5628642649906066</v>
      </c>
      <c r="M1652" t="s">
        <v>147</v>
      </c>
      <c r="N1652" t="s">
        <v>155</v>
      </c>
      <c r="O1652" t="s">
        <v>153</v>
      </c>
      <c r="P1652" t="s">
        <v>150</v>
      </c>
      <c r="Q1652">
        <v>4</v>
      </c>
      <c r="R1652">
        <v>1</v>
      </c>
      <c r="S1652" t="s">
        <v>84</v>
      </c>
      <c r="T1652" t="s">
        <v>38</v>
      </c>
      <c r="U1652">
        <v>2.3296022727272727</v>
      </c>
      <c r="V1652" s="14">
        <v>13.3</v>
      </c>
      <c r="W1652" s="15">
        <v>818.19799999999998</v>
      </c>
      <c r="X1652" s="15">
        <v>504.44940000000003</v>
      </c>
      <c r="Y1652" s="15">
        <f t="shared" si="226"/>
        <v>0.61653707293344651</v>
      </c>
      <c r="Z1652" s="12">
        <f t="shared" si="227"/>
        <v>8.1999430700148395</v>
      </c>
      <c r="AA1652">
        <v>7.4790232108317216</v>
      </c>
      <c r="AB1652">
        <f t="shared" si="228"/>
        <v>0.9120823336177365</v>
      </c>
      <c r="AC1652">
        <f t="shared" si="229"/>
        <v>1.0963922478725596</v>
      </c>
      <c r="AD1652">
        <f t="shared" si="230"/>
        <v>2.5541578724444784</v>
      </c>
      <c r="AE1652">
        <v>995</v>
      </c>
      <c r="AF1652">
        <f t="shared" si="231"/>
        <v>2.5669928366276167E-3</v>
      </c>
      <c r="AG1652">
        <v>2000</v>
      </c>
      <c r="AH1652">
        <v>10.587</v>
      </c>
      <c r="AI1652">
        <f t="shared" si="232"/>
        <v>0.48493300021301916</v>
      </c>
      <c r="AJ1652">
        <f t="shared" si="233"/>
        <v>4.6373484586517626E-2</v>
      </c>
    </row>
    <row r="1653" spans="1:36" ht="16">
      <c r="A1653" t="s">
        <v>83</v>
      </c>
      <c r="B1653" t="s">
        <v>84</v>
      </c>
      <c r="C1653" t="s">
        <v>13</v>
      </c>
      <c r="D1653" t="s">
        <v>14</v>
      </c>
      <c r="E1653">
        <v>48</v>
      </c>
      <c r="F1653">
        <v>0.82399999999999995</v>
      </c>
      <c r="G1653">
        <v>2244</v>
      </c>
      <c r="H1653" t="s">
        <v>39</v>
      </c>
      <c r="I1653">
        <v>2536.1527851999999</v>
      </c>
      <c r="J1653">
        <v>3.8031657919245734</v>
      </c>
      <c r="K1653" s="13">
        <f t="shared" si="225"/>
        <v>4.1045865163174753</v>
      </c>
      <c r="M1653" t="s">
        <v>147</v>
      </c>
      <c r="N1653" t="s">
        <v>155</v>
      </c>
      <c r="O1653" t="s">
        <v>153</v>
      </c>
      <c r="P1653" t="s">
        <v>150</v>
      </c>
      <c r="Q1653">
        <v>4</v>
      </c>
      <c r="R1653">
        <v>1</v>
      </c>
      <c r="S1653" t="s">
        <v>84</v>
      </c>
      <c r="T1653" t="s">
        <v>39</v>
      </c>
      <c r="U1653">
        <v>0.23608317214700192</v>
      </c>
      <c r="V1653" s="14">
        <v>13.3</v>
      </c>
      <c r="W1653" s="15">
        <v>818.19799999999998</v>
      </c>
      <c r="X1653" s="15">
        <v>504.44940000000003</v>
      </c>
      <c r="Y1653" s="15">
        <f t="shared" si="226"/>
        <v>0.61653707293344651</v>
      </c>
      <c r="Z1653" s="12">
        <f t="shared" si="227"/>
        <v>8.1999430700148395</v>
      </c>
      <c r="AA1653">
        <v>7.4790232108317216</v>
      </c>
      <c r="AB1653">
        <f t="shared" si="228"/>
        <v>0.9120823336177365</v>
      </c>
      <c r="AC1653">
        <f t="shared" si="229"/>
        <v>1.0963922478725596</v>
      </c>
      <c r="AD1653">
        <f t="shared" si="230"/>
        <v>0.2588397597951359</v>
      </c>
      <c r="AE1653">
        <v>995</v>
      </c>
      <c r="AF1653">
        <f t="shared" si="231"/>
        <v>2.6014046210566424E-4</v>
      </c>
      <c r="AG1653">
        <v>2000</v>
      </c>
      <c r="AH1653">
        <v>10.587</v>
      </c>
      <c r="AI1653">
        <f t="shared" si="232"/>
        <v>4.9143376236075231E-2</v>
      </c>
      <c r="AJ1653">
        <f t="shared" si="233"/>
        <v>2.0171323946491103E-3</v>
      </c>
    </row>
    <row r="1654" spans="1:36" ht="16">
      <c r="A1654" t="s">
        <v>83</v>
      </c>
      <c r="B1654" t="s">
        <v>84</v>
      </c>
      <c r="C1654" t="s">
        <v>13</v>
      </c>
      <c r="D1654" t="s">
        <v>14</v>
      </c>
      <c r="E1654">
        <v>49</v>
      </c>
      <c r="F1654">
        <v>1.806</v>
      </c>
      <c r="G1654">
        <v>2255.6999999999998</v>
      </c>
      <c r="H1654" t="s">
        <v>40</v>
      </c>
      <c r="I1654">
        <v>3364.9487495999997</v>
      </c>
      <c r="J1654">
        <v>4.6530672829520974</v>
      </c>
      <c r="K1654" s="13">
        <f t="shared" si="225"/>
        <v>5.0183331865844156</v>
      </c>
      <c r="M1654" t="s">
        <v>147</v>
      </c>
      <c r="N1654" t="s">
        <v>155</v>
      </c>
      <c r="O1654" t="s">
        <v>153</v>
      </c>
      <c r="P1654" t="s">
        <v>150</v>
      </c>
      <c r="Q1654">
        <v>4</v>
      </c>
      <c r="R1654">
        <v>1</v>
      </c>
      <c r="S1654" t="s">
        <v>84</v>
      </c>
      <c r="T1654" t="s">
        <v>40</v>
      </c>
      <c r="U1654">
        <v>0.51743471953578335</v>
      </c>
      <c r="V1654" s="14">
        <v>13.3</v>
      </c>
      <c r="W1654" s="15">
        <v>818.19799999999998</v>
      </c>
      <c r="X1654" s="15">
        <v>504.44940000000003</v>
      </c>
      <c r="Y1654" s="15">
        <f t="shared" si="226"/>
        <v>0.61653707293344651</v>
      </c>
      <c r="Z1654" s="12">
        <f t="shared" si="227"/>
        <v>8.1999430700148395</v>
      </c>
      <c r="AA1654">
        <v>7.4790232108317216</v>
      </c>
      <c r="AB1654">
        <f t="shared" si="228"/>
        <v>0.9120823336177365</v>
      </c>
      <c r="AC1654">
        <f t="shared" si="229"/>
        <v>1.0963922478725596</v>
      </c>
      <c r="AD1654">
        <f t="shared" si="230"/>
        <v>0.56731141527914497</v>
      </c>
      <c r="AE1654">
        <v>995</v>
      </c>
      <c r="AF1654">
        <f t="shared" si="231"/>
        <v>5.7016222641120102E-4</v>
      </c>
      <c r="AG1654">
        <v>2000</v>
      </c>
      <c r="AH1654">
        <v>10.587</v>
      </c>
      <c r="AI1654">
        <f t="shared" si="232"/>
        <v>0.10770987558537849</v>
      </c>
      <c r="AJ1654">
        <f t="shared" si="233"/>
        <v>5.4052404317298346E-3</v>
      </c>
    </row>
    <row r="1655" spans="1:36" ht="16">
      <c r="A1655" t="s">
        <v>83</v>
      </c>
      <c r="B1655" t="s">
        <v>84</v>
      </c>
      <c r="C1655" t="s">
        <v>13</v>
      </c>
      <c r="D1655" t="s">
        <v>14</v>
      </c>
      <c r="E1655">
        <v>50</v>
      </c>
      <c r="F1655">
        <v>0.71799999999999997</v>
      </c>
      <c r="G1655">
        <v>2265.8000000000002</v>
      </c>
      <c r="I1655">
        <v>4649.6180476</v>
      </c>
      <c r="J1655">
        <v>5.941171769166929</v>
      </c>
      <c r="K1655" s="13">
        <f t="shared" si="225"/>
        <v>6.4007658419132962</v>
      </c>
      <c r="M1655" t="s">
        <v>147</v>
      </c>
      <c r="N1655" t="s">
        <v>155</v>
      </c>
      <c r="O1655" t="s">
        <v>153</v>
      </c>
      <c r="P1655" t="s">
        <v>150</v>
      </c>
      <c r="Q1655">
        <v>4</v>
      </c>
      <c r="R1655">
        <v>1</v>
      </c>
      <c r="S1655" t="s">
        <v>84</v>
      </c>
      <c r="U1655">
        <v>0.20571324951644099</v>
      </c>
      <c r="V1655" s="14">
        <v>13.3</v>
      </c>
      <c r="W1655" s="15">
        <v>818.19799999999998</v>
      </c>
      <c r="X1655" s="15">
        <v>504.44940000000003</v>
      </c>
      <c r="Y1655" s="15">
        <f t="shared" si="226"/>
        <v>0.61653707293344651</v>
      </c>
      <c r="Z1655" s="12">
        <f t="shared" si="227"/>
        <v>8.1999430700148395</v>
      </c>
      <c r="AA1655">
        <v>7.4790232108317216</v>
      </c>
      <c r="AB1655">
        <f t="shared" si="228"/>
        <v>0.9120823336177365</v>
      </c>
      <c r="AC1655">
        <f t="shared" si="229"/>
        <v>1.0963922478725596</v>
      </c>
      <c r="AD1655">
        <f t="shared" si="230"/>
        <v>0.22554241205449949</v>
      </c>
      <c r="AE1655">
        <v>995</v>
      </c>
      <c r="AF1655">
        <f t="shared" si="231"/>
        <v>2.2667579100954722E-4</v>
      </c>
      <c r="AG1655">
        <v>2000</v>
      </c>
      <c r="AH1655">
        <v>10.587</v>
      </c>
      <c r="AI1655">
        <f t="shared" si="232"/>
        <v>4.2821534147453898E-2</v>
      </c>
      <c r="AJ1655">
        <f t="shared" si="233"/>
        <v>2.7409061306934669E-3</v>
      </c>
    </row>
    <row r="1656" spans="1:36" ht="16">
      <c r="A1656" t="s">
        <v>83</v>
      </c>
      <c r="B1656" t="s">
        <v>84</v>
      </c>
      <c r="C1656" t="s">
        <v>13</v>
      </c>
      <c r="D1656" t="s">
        <v>14</v>
      </c>
      <c r="E1656">
        <v>51</v>
      </c>
      <c r="F1656">
        <v>8.6999999999999994E-2</v>
      </c>
      <c r="G1656">
        <v>2272</v>
      </c>
      <c r="I1656">
        <v>4081.7373232</v>
      </c>
      <c r="J1656">
        <v>5.3760903371756203</v>
      </c>
      <c r="K1656" s="13">
        <f t="shared" si="225"/>
        <v>5.7946641700410337</v>
      </c>
      <c r="M1656" t="s">
        <v>147</v>
      </c>
      <c r="N1656" t="s">
        <v>155</v>
      </c>
      <c r="O1656" t="s">
        <v>153</v>
      </c>
      <c r="P1656" t="s">
        <v>150</v>
      </c>
      <c r="Q1656">
        <v>4</v>
      </c>
      <c r="R1656">
        <v>1</v>
      </c>
      <c r="S1656" t="s">
        <v>84</v>
      </c>
      <c r="U1656">
        <v>2.4926257253384911E-2</v>
      </c>
      <c r="V1656" s="14">
        <v>13.3</v>
      </c>
      <c r="W1656" s="15">
        <v>818.19799999999998</v>
      </c>
      <c r="X1656" s="15">
        <v>504.44940000000003</v>
      </c>
      <c r="Y1656" s="15">
        <f t="shared" si="226"/>
        <v>0.61653707293344651</v>
      </c>
      <c r="Z1656" s="12">
        <f t="shared" si="227"/>
        <v>8.1999430700148395</v>
      </c>
      <c r="AA1656">
        <v>7.4790232108317216</v>
      </c>
      <c r="AB1656">
        <f t="shared" si="228"/>
        <v>0.9120823336177365</v>
      </c>
      <c r="AC1656">
        <f t="shared" si="229"/>
        <v>1.0963922478725596</v>
      </c>
      <c r="AD1656">
        <f t="shared" si="230"/>
        <v>2.7328955221088375E-2</v>
      </c>
      <c r="AE1656">
        <v>995</v>
      </c>
      <c r="AF1656">
        <f t="shared" si="231"/>
        <v>2.7466286654360175E-5</v>
      </c>
      <c r="AG1656">
        <v>2000</v>
      </c>
      <c r="AH1656">
        <v>10.587</v>
      </c>
      <c r="AI1656">
        <f t="shared" si="232"/>
        <v>5.1886817142458063E-3</v>
      </c>
      <c r="AJ1656">
        <f t="shared" si="233"/>
        <v>3.0066668019287262E-4</v>
      </c>
    </row>
    <row r="1657" spans="1:36" ht="16">
      <c r="A1657" t="s">
        <v>83</v>
      </c>
      <c r="B1657" t="s">
        <v>84</v>
      </c>
      <c r="C1657" t="s">
        <v>13</v>
      </c>
      <c r="D1657" t="s">
        <v>14</v>
      </c>
      <c r="E1657">
        <v>52</v>
      </c>
      <c r="F1657">
        <v>0.48899999999999999</v>
      </c>
      <c r="G1657">
        <v>2283.5</v>
      </c>
      <c r="H1657" t="s">
        <v>51</v>
      </c>
      <c r="I1657">
        <v>3351.0642971999996</v>
      </c>
      <c r="J1657">
        <v>4.6389529632503921</v>
      </c>
      <c r="K1657" s="13">
        <f t="shared" si="225"/>
        <v>5.0031690315024786</v>
      </c>
      <c r="M1657" t="s">
        <v>147</v>
      </c>
      <c r="N1657" t="s">
        <v>155</v>
      </c>
      <c r="O1657" t="s">
        <v>153</v>
      </c>
      <c r="P1657" t="s">
        <v>150</v>
      </c>
      <c r="Q1657">
        <v>4</v>
      </c>
      <c r="R1657">
        <v>1</v>
      </c>
      <c r="S1657" t="s">
        <v>84</v>
      </c>
      <c r="T1657" t="s">
        <v>51</v>
      </c>
      <c r="U1657">
        <v>0.14010275628626692</v>
      </c>
      <c r="V1657" s="14">
        <v>13.3</v>
      </c>
      <c r="W1657" s="15">
        <v>818.19799999999998</v>
      </c>
      <c r="X1657" s="15">
        <v>504.44940000000003</v>
      </c>
      <c r="Y1657" s="15">
        <f t="shared" si="226"/>
        <v>0.61653707293344651</v>
      </c>
      <c r="Z1657" s="12">
        <f t="shared" si="227"/>
        <v>8.1999430700148395</v>
      </c>
      <c r="AA1657">
        <v>7.4790232108317216</v>
      </c>
      <c r="AB1657">
        <f t="shared" si="228"/>
        <v>0.9120823336177365</v>
      </c>
      <c r="AC1657">
        <f t="shared" si="229"/>
        <v>1.0963922478725596</v>
      </c>
      <c r="AD1657">
        <f t="shared" si="230"/>
        <v>0.15360757589784158</v>
      </c>
      <c r="AE1657">
        <v>995</v>
      </c>
      <c r="AF1657">
        <f t="shared" si="231"/>
        <v>1.5437947326416238E-4</v>
      </c>
      <c r="AG1657">
        <v>2000</v>
      </c>
      <c r="AH1657">
        <v>10.587</v>
      </c>
      <c r="AI1657">
        <f t="shared" si="232"/>
        <v>2.9163969635243672E-2</v>
      </c>
      <c r="AJ1657">
        <f t="shared" si="233"/>
        <v>1.4591226971472978E-3</v>
      </c>
    </row>
    <row r="1658" spans="1:36" ht="16">
      <c r="A1658" t="s">
        <v>83</v>
      </c>
      <c r="B1658" t="s">
        <v>84</v>
      </c>
      <c r="C1658" t="s">
        <v>13</v>
      </c>
      <c r="D1658" t="s">
        <v>14</v>
      </c>
      <c r="E1658">
        <v>53</v>
      </c>
      <c r="F1658">
        <v>2.0859999999999999</v>
      </c>
      <c r="G1658">
        <v>2322.4</v>
      </c>
      <c r="I1658">
        <v>11142.639174400001</v>
      </c>
      <c r="J1658">
        <v>11.953101547488354</v>
      </c>
      <c r="K1658" s="13">
        <f t="shared" si="225"/>
        <v>12.814403373539069</v>
      </c>
      <c r="M1658" t="s">
        <v>147</v>
      </c>
      <c r="N1658" t="s">
        <v>155</v>
      </c>
      <c r="O1658" t="s">
        <v>153</v>
      </c>
      <c r="P1658" t="s">
        <v>150</v>
      </c>
      <c r="Q1658">
        <v>4</v>
      </c>
      <c r="R1658">
        <v>1</v>
      </c>
      <c r="S1658" t="s">
        <v>84</v>
      </c>
      <c r="U1658">
        <v>0.59765715667311403</v>
      </c>
      <c r="V1658" s="14">
        <v>13.3</v>
      </c>
      <c r="W1658" s="15">
        <v>818.19799999999998</v>
      </c>
      <c r="X1658" s="15">
        <v>504.44940000000003</v>
      </c>
      <c r="Y1658" s="15">
        <f t="shared" si="226"/>
        <v>0.61653707293344651</v>
      </c>
      <c r="Z1658" s="12">
        <f t="shared" si="227"/>
        <v>8.1999430700148395</v>
      </c>
      <c r="AA1658">
        <v>7.4790232108317216</v>
      </c>
      <c r="AB1658">
        <f t="shared" si="228"/>
        <v>0.9120823336177365</v>
      </c>
      <c r="AC1658">
        <f t="shared" si="229"/>
        <v>1.0963922478725596</v>
      </c>
      <c r="AD1658">
        <f t="shared" si="230"/>
        <v>0.65526667346195799</v>
      </c>
      <c r="AE1658">
        <v>995</v>
      </c>
      <c r="AF1658">
        <f t="shared" si="231"/>
        <v>6.5855947081603814E-4</v>
      </c>
      <c r="AG1658">
        <v>2000</v>
      </c>
      <c r="AH1658">
        <v>10.587</v>
      </c>
      <c r="AI1658">
        <f t="shared" si="232"/>
        <v>0.1244090811024914</v>
      </c>
      <c r="AJ1658">
        <f t="shared" si="233"/>
        <v>1.5942281485786611E-2</v>
      </c>
    </row>
    <row r="1659" spans="1:36" ht="16">
      <c r="A1659" t="s">
        <v>83</v>
      </c>
      <c r="B1659" t="s">
        <v>84</v>
      </c>
      <c r="C1659" t="s">
        <v>13</v>
      </c>
      <c r="D1659" t="s">
        <v>14</v>
      </c>
      <c r="E1659">
        <v>54</v>
      </c>
      <c r="F1659">
        <v>0.12</v>
      </c>
      <c r="G1659">
        <v>2367.1</v>
      </c>
      <c r="I1659">
        <v>1597.7177228</v>
      </c>
      <c r="J1659">
        <v>2.8223559190965393</v>
      </c>
      <c r="K1659" s="13">
        <f t="shared" si="225"/>
        <v>3.0485057682600258</v>
      </c>
      <c r="M1659" t="s">
        <v>147</v>
      </c>
      <c r="N1659" t="s">
        <v>155</v>
      </c>
      <c r="O1659" t="s">
        <v>153</v>
      </c>
      <c r="P1659" t="s">
        <v>150</v>
      </c>
      <c r="Q1659">
        <v>4</v>
      </c>
      <c r="R1659">
        <v>1</v>
      </c>
      <c r="S1659" t="s">
        <v>84</v>
      </c>
      <c r="U1659">
        <v>3.4381044487427466E-2</v>
      </c>
      <c r="V1659" s="14">
        <v>13.3</v>
      </c>
      <c r="W1659" s="15">
        <v>818.19799999999998</v>
      </c>
      <c r="X1659" s="15">
        <v>504.44940000000003</v>
      </c>
      <c r="Y1659" s="15">
        <f t="shared" si="226"/>
        <v>0.61653707293344651</v>
      </c>
      <c r="Z1659" s="12">
        <f t="shared" si="227"/>
        <v>8.1999430700148395</v>
      </c>
      <c r="AA1659">
        <v>7.4790232108317216</v>
      </c>
      <c r="AB1659">
        <f t="shared" si="228"/>
        <v>0.9120823336177365</v>
      </c>
      <c r="AC1659">
        <f t="shared" si="229"/>
        <v>1.0963922478725596</v>
      </c>
      <c r="AD1659">
        <f t="shared" si="230"/>
        <v>3.7695110649777076E-2</v>
      </c>
      <c r="AE1659">
        <v>995</v>
      </c>
      <c r="AF1659">
        <f t="shared" si="231"/>
        <v>3.7884533316358874E-5</v>
      </c>
      <c r="AG1659">
        <v>2000</v>
      </c>
      <c r="AH1659">
        <v>10.587</v>
      </c>
      <c r="AI1659">
        <f t="shared" si="232"/>
        <v>7.1568023644769767E-3</v>
      </c>
      <c r="AJ1659">
        <f t="shared" si="233"/>
        <v>2.1817553290405054E-4</v>
      </c>
    </row>
    <row r="1660" spans="1:36" ht="16">
      <c r="A1660" t="s">
        <v>83</v>
      </c>
      <c r="B1660" t="s">
        <v>84</v>
      </c>
      <c r="C1660" t="s">
        <v>13</v>
      </c>
      <c r="D1660" t="s">
        <v>14</v>
      </c>
      <c r="E1660">
        <v>55</v>
      </c>
      <c r="F1660">
        <v>0.26500000000000001</v>
      </c>
      <c r="G1660">
        <v>2383.6</v>
      </c>
      <c r="I1660">
        <v>1352.5293672</v>
      </c>
      <c r="J1660">
        <v>2.5627918967318974</v>
      </c>
      <c r="K1660" s="13">
        <f t="shared" si="225"/>
        <v>2.7687359656049351</v>
      </c>
      <c r="M1660" t="s">
        <v>147</v>
      </c>
      <c r="N1660" t="s">
        <v>155</v>
      </c>
      <c r="O1660" t="s">
        <v>153</v>
      </c>
      <c r="P1660" t="s">
        <v>150</v>
      </c>
      <c r="Q1660">
        <v>4</v>
      </c>
      <c r="R1660">
        <v>1</v>
      </c>
      <c r="S1660" t="s">
        <v>84</v>
      </c>
      <c r="U1660">
        <v>7.5924806576402326E-2</v>
      </c>
      <c r="V1660" s="14">
        <v>13.3</v>
      </c>
      <c r="W1660" s="15">
        <v>818.19799999999998</v>
      </c>
      <c r="X1660" s="15">
        <v>504.44940000000003</v>
      </c>
      <c r="Y1660" s="15">
        <f t="shared" si="226"/>
        <v>0.61653707293344651</v>
      </c>
      <c r="Z1660" s="12">
        <f t="shared" si="227"/>
        <v>8.1999430700148395</v>
      </c>
      <c r="AA1660">
        <v>7.4790232108317216</v>
      </c>
      <c r="AB1660">
        <f t="shared" si="228"/>
        <v>0.9120823336177365</v>
      </c>
      <c r="AC1660">
        <f t="shared" si="229"/>
        <v>1.0963922478725596</v>
      </c>
      <c r="AD1660">
        <f t="shared" si="230"/>
        <v>8.3243369351591046E-2</v>
      </c>
      <c r="AE1660">
        <v>995</v>
      </c>
      <c r="AF1660">
        <f t="shared" si="231"/>
        <v>8.3661677740292514E-5</v>
      </c>
      <c r="AG1660">
        <v>2000</v>
      </c>
      <c r="AH1660">
        <v>10.587</v>
      </c>
      <c r="AI1660">
        <f t="shared" si="232"/>
        <v>1.5804605221553324E-2</v>
      </c>
      <c r="AJ1660">
        <f t="shared" si="233"/>
        <v>4.3758778899102244E-4</v>
      </c>
    </row>
    <row r="1661" spans="1:36" ht="16">
      <c r="A1661" t="s">
        <v>83</v>
      </c>
      <c r="B1661" t="s">
        <v>84</v>
      </c>
      <c r="C1661" t="s">
        <v>13</v>
      </c>
      <c r="D1661" t="s">
        <v>14</v>
      </c>
      <c r="E1661">
        <v>56</v>
      </c>
      <c r="F1661">
        <v>0.26200000000000001</v>
      </c>
      <c r="G1661">
        <v>2392.1999999999998</v>
      </c>
      <c r="I1661">
        <v>8406.8877060000013</v>
      </c>
      <c r="J1661">
        <v>9.5163325816132804</v>
      </c>
      <c r="K1661" s="13">
        <f t="shared" si="225"/>
        <v>10.222434596242353</v>
      </c>
      <c r="M1661" t="s">
        <v>147</v>
      </c>
      <c r="N1661" t="s">
        <v>155</v>
      </c>
      <c r="O1661" t="s">
        <v>153</v>
      </c>
      <c r="P1661" t="s">
        <v>150</v>
      </c>
      <c r="Q1661">
        <v>4</v>
      </c>
      <c r="R1661">
        <v>1</v>
      </c>
      <c r="S1661" t="s">
        <v>84</v>
      </c>
      <c r="U1661">
        <v>7.5065280464216635E-2</v>
      </c>
      <c r="V1661" s="14">
        <v>13.3</v>
      </c>
      <c r="W1661" s="15">
        <v>818.19799999999998</v>
      </c>
      <c r="X1661" s="15">
        <v>504.44940000000003</v>
      </c>
      <c r="Y1661" s="15">
        <f t="shared" si="226"/>
        <v>0.61653707293344651</v>
      </c>
      <c r="Z1661" s="12">
        <f t="shared" si="227"/>
        <v>8.1999430700148395</v>
      </c>
      <c r="AA1661">
        <v>7.4790232108317216</v>
      </c>
      <c r="AB1661">
        <f t="shared" si="228"/>
        <v>0.9120823336177365</v>
      </c>
      <c r="AC1661">
        <f t="shared" si="229"/>
        <v>1.0963922478725596</v>
      </c>
      <c r="AD1661">
        <f t="shared" si="230"/>
        <v>8.2300991585346608E-2</v>
      </c>
      <c r="AE1661">
        <v>995</v>
      </c>
      <c r="AF1661">
        <f t="shared" si="231"/>
        <v>8.2714564407383522E-5</v>
      </c>
      <c r="AG1661">
        <v>2000</v>
      </c>
      <c r="AH1661">
        <v>10.587</v>
      </c>
      <c r="AI1661">
        <f t="shared" si="232"/>
        <v>1.5625685162441394E-2</v>
      </c>
      <c r="AJ1661">
        <f t="shared" si="233"/>
        <v>1.597325445945317E-3</v>
      </c>
    </row>
    <row r="1662" spans="1:36" ht="16">
      <c r="A1662" t="s">
        <v>83</v>
      </c>
      <c r="B1662" t="s">
        <v>84</v>
      </c>
      <c r="C1662" t="s">
        <v>13</v>
      </c>
      <c r="D1662" t="s">
        <v>14</v>
      </c>
      <c r="E1662">
        <v>57</v>
      </c>
      <c r="F1662">
        <v>0.121</v>
      </c>
      <c r="G1662">
        <v>2395.8000000000002</v>
      </c>
      <c r="I1662">
        <v>5424.796362000001</v>
      </c>
      <c r="J1662">
        <v>6.7017226281144024</v>
      </c>
      <c r="K1662" s="13">
        <f t="shared" si="225"/>
        <v>7.215637578575655</v>
      </c>
      <c r="M1662" t="s">
        <v>147</v>
      </c>
      <c r="N1662" t="s">
        <v>155</v>
      </c>
      <c r="O1662" t="s">
        <v>153</v>
      </c>
      <c r="P1662" t="s">
        <v>150</v>
      </c>
      <c r="Q1662">
        <v>4</v>
      </c>
      <c r="R1662">
        <v>1</v>
      </c>
      <c r="S1662" t="s">
        <v>84</v>
      </c>
      <c r="U1662">
        <v>3.4667553191489356E-2</v>
      </c>
      <c r="V1662" s="14">
        <v>13.3</v>
      </c>
      <c r="W1662" s="15">
        <v>818.19799999999998</v>
      </c>
      <c r="X1662" s="15">
        <v>504.44940000000003</v>
      </c>
      <c r="Y1662" s="15">
        <f t="shared" si="226"/>
        <v>0.61653707293344651</v>
      </c>
      <c r="Z1662" s="12">
        <f t="shared" si="227"/>
        <v>8.1999430700148395</v>
      </c>
      <c r="AA1662">
        <v>7.4790232108317216</v>
      </c>
      <c r="AB1662">
        <f t="shared" si="228"/>
        <v>0.9120823336177365</v>
      </c>
      <c r="AC1662">
        <f t="shared" si="229"/>
        <v>1.0963922478725596</v>
      </c>
      <c r="AD1662">
        <f t="shared" si="230"/>
        <v>3.8009236571858541E-2</v>
      </c>
      <c r="AE1662">
        <v>995</v>
      </c>
      <c r="AF1662">
        <f t="shared" si="231"/>
        <v>3.8200237760661853E-5</v>
      </c>
      <c r="AG1662">
        <v>2000</v>
      </c>
      <c r="AH1662">
        <v>10.587</v>
      </c>
      <c r="AI1662">
        <f t="shared" si="232"/>
        <v>7.2164423841809483E-3</v>
      </c>
      <c r="AJ1662">
        <f t="shared" si="233"/>
        <v>5.2071232850922145E-4</v>
      </c>
    </row>
    <row r="1663" spans="1:36" ht="16">
      <c r="A1663" t="s">
        <v>83</v>
      </c>
      <c r="B1663" t="s">
        <v>84</v>
      </c>
      <c r="C1663" t="s">
        <v>13</v>
      </c>
      <c r="D1663" t="s">
        <v>14</v>
      </c>
      <c r="E1663">
        <v>58</v>
      </c>
      <c r="F1663">
        <v>7.0049999999999999</v>
      </c>
      <c r="G1663">
        <v>2416.6999999999998</v>
      </c>
      <c r="H1663" t="s">
        <v>42</v>
      </c>
      <c r="I1663">
        <v>2761.5177239999998</v>
      </c>
      <c r="J1663">
        <v>4.0357659415510936</v>
      </c>
      <c r="K1663" s="13">
        <f t="shared" si="225"/>
        <v>4.3547869070521523</v>
      </c>
      <c r="M1663" t="s">
        <v>147</v>
      </c>
      <c r="N1663" t="s">
        <v>155</v>
      </c>
      <c r="O1663" t="s">
        <v>153</v>
      </c>
      <c r="P1663" t="s">
        <v>150</v>
      </c>
      <c r="Q1663">
        <v>4</v>
      </c>
      <c r="R1663">
        <v>1</v>
      </c>
      <c r="S1663" t="s">
        <v>84</v>
      </c>
      <c r="T1663" t="s">
        <v>42</v>
      </c>
      <c r="U1663">
        <v>2.0069934719535785</v>
      </c>
      <c r="V1663" s="14">
        <v>13.3</v>
      </c>
      <c r="W1663" s="15">
        <v>818.19799999999998</v>
      </c>
      <c r="X1663" s="15">
        <v>504.44940000000003</v>
      </c>
      <c r="Y1663" s="15">
        <f t="shared" si="226"/>
        <v>0.61653707293344651</v>
      </c>
      <c r="Z1663" s="12">
        <f t="shared" si="227"/>
        <v>8.1999430700148395</v>
      </c>
      <c r="AA1663">
        <v>7.4790232108317216</v>
      </c>
      <c r="AB1663">
        <f t="shared" si="228"/>
        <v>0.9120823336177365</v>
      </c>
      <c r="AC1663">
        <f t="shared" si="229"/>
        <v>1.0963922478725596</v>
      </c>
      <c r="AD1663">
        <f t="shared" si="230"/>
        <v>2.2004520841807369</v>
      </c>
      <c r="AE1663">
        <v>995</v>
      </c>
      <c r="AF1663">
        <f t="shared" si="231"/>
        <v>2.2115096323424492E-3</v>
      </c>
      <c r="AG1663">
        <v>2000</v>
      </c>
      <c r="AH1663">
        <v>10.587</v>
      </c>
      <c r="AI1663">
        <f t="shared" si="232"/>
        <v>0.41777833802634345</v>
      </c>
      <c r="AJ1663">
        <f t="shared" si="233"/>
        <v>1.8193356364871287E-2</v>
      </c>
    </row>
    <row r="1664" spans="1:36" ht="16">
      <c r="A1664" t="s">
        <v>83</v>
      </c>
      <c r="B1664" t="s">
        <v>84</v>
      </c>
      <c r="C1664" t="s">
        <v>13</v>
      </c>
      <c r="D1664" t="s">
        <v>14</v>
      </c>
      <c r="E1664">
        <v>59</v>
      </c>
      <c r="F1664">
        <v>26.103999999999999</v>
      </c>
      <c r="G1664">
        <v>2432.3000000000002</v>
      </c>
      <c r="H1664" t="s">
        <v>43</v>
      </c>
      <c r="I1664">
        <v>-27.813010400000003</v>
      </c>
      <c r="J1664">
        <v>1.0752469924719774</v>
      </c>
      <c r="K1664" s="13">
        <f t="shared" si="225"/>
        <v>1.1630799395675118</v>
      </c>
      <c r="M1664" t="s">
        <v>147</v>
      </c>
      <c r="N1664" t="s">
        <v>155</v>
      </c>
      <c r="O1664" t="s">
        <v>153</v>
      </c>
      <c r="P1664" t="s">
        <v>150</v>
      </c>
      <c r="Q1664">
        <v>4</v>
      </c>
      <c r="R1664">
        <v>1</v>
      </c>
      <c r="S1664" t="s">
        <v>84</v>
      </c>
      <c r="T1664" t="s">
        <v>43</v>
      </c>
      <c r="U1664">
        <v>7.4790232108317216</v>
      </c>
      <c r="V1664" s="14">
        <v>13.3</v>
      </c>
      <c r="W1664" s="15">
        <v>818.19799999999998</v>
      </c>
      <c r="X1664" s="15">
        <v>504.44940000000003</v>
      </c>
      <c r="Y1664" s="15">
        <f t="shared" si="226"/>
        <v>0.61653707293344651</v>
      </c>
      <c r="Z1664" s="12">
        <f t="shared" si="227"/>
        <v>8.1999430700148395</v>
      </c>
      <c r="AA1664">
        <v>7.4790232108317216</v>
      </c>
      <c r="AB1664">
        <f t="shared" si="228"/>
        <v>0.9120823336177365</v>
      </c>
      <c r="AC1664">
        <f t="shared" si="229"/>
        <v>1.0963922478725596</v>
      </c>
      <c r="AD1664">
        <f t="shared" si="230"/>
        <v>8.1999430700148395</v>
      </c>
      <c r="AE1664">
        <v>995</v>
      </c>
      <c r="AF1664">
        <f t="shared" si="231"/>
        <v>8.2411488140852664E-3</v>
      </c>
      <c r="AG1664">
        <v>2000</v>
      </c>
      <c r="AH1664">
        <v>10.587</v>
      </c>
      <c r="AI1664">
        <f t="shared" si="232"/>
        <v>1.5568430743525581</v>
      </c>
      <c r="AJ1664">
        <f t="shared" si="233"/>
        <v>1.8107329488340727E-2</v>
      </c>
    </row>
    <row r="1665" spans="1:36" ht="16">
      <c r="A1665" t="s">
        <v>83</v>
      </c>
      <c r="B1665" t="s">
        <v>84</v>
      </c>
      <c r="C1665" t="s">
        <v>13</v>
      </c>
      <c r="D1665" t="s">
        <v>14</v>
      </c>
      <c r="E1665">
        <v>60</v>
      </c>
      <c r="F1665">
        <v>0.33100000000000002</v>
      </c>
      <c r="G1665">
        <v>2505.1</v>
      </c>
      <c r="H1665" t="s">
        <v>44</v>
      </c>
      <c r="I1665">
        <v>3179.7430708000002</v>
      </c>
      <c r="J1665">
        <v>4.464450867636792</v>
      </c>
      <c r="K1665" s="13">
        <f t="shared" si="225"/>
        <v>4.8156581996886336</v>
      </c>
      <c r="M1665" t="s">
        <v>147</v>
      </c>
      <c r="N1665" t="s">
        <v>155</v>
      </c>
      <c r="O1665" t="s">
        <v>153</v>
      </c>
      <c r="P1665" t="s">
        <v>150</v>
      </c>
      <c r="Q1665">
        <v>4</v>
      </c>
      <c r="R1665">
        <v>1</v>
      </c>
      <c r="S1665" t="s">
        <v>84</v>
      </c>
      <c r="T1665" t="s">
        <v>44</v>
      </c>
      <c r="U1665">
        <v>9.4834381044487437E-2</v>
      </c>
      <c r="V1665" s="14">
        <v>13.3</v>
      </c>
      <c r="W1665" s="15">
        <v>818.19799999999998</v>
      </c>
      <c r="X1665" s="15">
        <v>504.44940000000003</v>
      </c>
      <c r="Y1665" s="15">
        <f t="shared" si="226"/>
        <v>0.61653707293344651</v>
      </c>
      <c r="Z1665" s="12">
        <f t="shared" si="227"/>
        <v>8.1999430700148395</v>
      </c>
      <c r="AA1665">
        <v>7.4790232108317216</v>
      </c>
      <c r="AB1665">
        <f t="shared" si="228"/>
        <v>0.9120823336177365</v>
      </c>
      <c r="AC1665">
        <f t="shared" si="229"/>
        <v>1.0963922478725596</v>
      </c>
      <c r="AD1665">
        <f t="shared" si="230"/>
        <v>0.10397568020896844</v>
      </c>
      <c r="AE1665">
        <v>995</v>
      </c>
      <c r="AF1665">
        <f t="shared" si="231"/>
        <v>1.0449817106428989E-4</v>
      </c>
      <c r="AG1665">
        <v>2000</v>
      </c>
      <c r="AH1665">
        <v>10.587</v>
      </c>
      <c r="AI1665">
        <f t="shared" si="232"/>
        <v>1.9740846522015659E-2</v>
      </c>
      <c r="AJ1665">
        <f t="shared" si="233"/>
        <v>9.5065169422539554E-4</v>
      </c>
    </row>
    <row r="1666" spans="1:36" ht="16">
      <c r="A1666" t="s">
        <v>83</v>
      </c>
      <c r="B1666" t="s">
        <v>84</v>
      </c>
      <c r="C1666" t="s">
        <v>13</v>
      </c>
      <c r="D1666" t="s">
        <v>14</v>
      </c>
      <c r="E1666">
        <v>61</v>
      </c>
      <c r="F1666">
        <v>0.10299999999999999</v>
      </c>
      <c r="G1666">
        <v>2517.8000000000002</v>
      </c>
      <c r="I1666">
        <v>3217.2461579999999</v>
      </c>
      <c r="J1666">
        <v>4.5027048410720329</v>
      </c>
      <c r="K1666" s="13">
        <f t="shared" ref="K1666:K1729" si="234">((J1666*13.003355)/(((100-J1666)*12.0107)+(J1666*13.003355)))*100</f>
        <v>4.8567685318251277</v>
      </c>
      <c r="M1666" t="s">
        <v>147</v>
      </c>
      <c r="N1666" t="s">
        <v>155</v>
      </c>
      <c r="O1666" t="s">
        <v>153</v>
      </c>
      <c r="P1666" t="s">
        <v>150</v>
      </c>
      <c r="Q1666">
        <v>4</v>
      </c>
      <c r="R1666">
        <v>1</v>
      </c>
      <c r="S1666" t="s">
        <v>84</v>
      </c>
      <c r="U1666">
        <v>2.951039651837524E-2</v>
      </c>
      <c r="V1666" s="14">
        <v>13.3</v>
      </c>
      <c r="W1666" s="15">
        <v>818.19799999999998</v>
      </c>
      <c r="X1666" s="15">
        <v>504.44940000000003</v>
      </c>
      <c r="Y1666" s="15">
        <f t="shared" ref="Y1666:Y1729" si="235">X1666/W1666</f>
        <v>0.61653707293344651</v>
      </c>
      <c r="Z1666" s="12">
        <f t="shared" ref="Z1666:Z1729" si="236">V1666*Y1666</f>
        <v>8.1999430700148395</v>
      </c>
      <c r="AA1666">
        <v>7.4790232108317216</v>
      </c>
      <c r="AB1666">
        <f t="shared" ref="AB1666:AB1729" si="237">AA1666/Z1666</f>
        <v>0.9120823336177365</v>
      </c>
      <c r="AC1666">
        <f t="shared" ref="AC1666:AC1729" si="238">1/AB1666</f>
        <v>1.0963922478725596</v>
      </c>
      <c r="AD1666">
        <f t="shared" ref="AD1666:AD1729" si="239">U1666*AC1666</f>
        <v>3.2354969974391988E-2</v>
      </c>
      <c r="AE1666">
        <v>995</v>
      </c>
      <c r="AF1666">
        <f t="shared" ref="AF1666:AF1729" si="240">AD1666/AE1666</f>
        <v>3.251755776320803E-5</v>
      </c>
      <c r="AG1666">
        <v>2000</v>
      </c>
      <c r="AH1666">
        <v>10.587</v>
      </c>
      <c r="AI1666">
        <f t="shared" ref="AI1666:AI1729" si="241">AF1666*AG1666/AH1666</f>
        <v>6.1429220295094039E-3</v>
      </c>
      <c r="AJ1666">
        <f t="shared" ref="AJ1666:AJ1729" si="242">AI1666*(K1666/100)</f>
        <v>2.9834750406376623E-4</v>
      </c>
    </row>
    <row r="1667" spans="1:36" ht="16">
      <c r="A1667" t="s">
        <v>83</v>
      </c>
      <c r="B1667" t="s">
        <v>84</v>
      </c>
      <c r="C1667" t="s">
        <v>13</v>
      </c>
      <c r="D1667" t="s">
        <v>14</v>
      </c>
      <c r="E1667">
        <v>62</v>
      </c>
      <c r="F1667">
        <v>0.161</v>
      </c>
      <c r="G1667">
        <v>2532</v>
      </c>
      <c r="I1667">
        <v>2586.9309788</v>
      </c>
      <c r="J1667">
        <v>3.8556725433960013</v>
      </c>
      <c r="K1667" s="13">
        <f t="shared" si="234"/>
        <v>4.1610746953800311</v>
      </c>
      <c r="M1667" t="s">
        <v>147</v>
      </c>
      <c r="N1667" t="s">
        <v>155</v>
      </c>
      <c r="O1667" t="s">
        <v>153</v>
      </c>
      <c r="P1667" t="s">
        <v>150</v>
      </c>
      <c r="Q1667">
        <v>4</v>
      </c>
      <c r="R1667">
        <v>1</v>
      </c>
      <c r="S1667" t="s">
        <v>84</v>
      </c>
      <c r="U1667">
        <v>4.6127901353965182E-2</v>
      </c>
      <c r="V1667" s="14">
        <v>13.3</v>
      </c>
      <c r="W1667" s="15">
        <v>818.19799999999998</v>
      </c>
      <c r="X1667" s="15">
        <v>504.44940000000003</v>
      </c>
      <c r="Y1667" s="15">
        <f t="shared" si="235"/>
        <v>0.61653707293344651</v>
      </c>
      <c r="Z1667" s="12">
        <f t="shared" si="236"/>
        <v>8.1999430700148395</v>
      </c>
      <c r="AA1667">
        <v>7.4790232108317216</v>
      </c>
      <c r="AB1667">
        <f t="shared" si="237"/>
        <v>0.9120823336177365</v>
      </c>
      <c r="AC1667">
        <f t="shared" si="238"/>
        <v>1.0963922478725596</v>
      </c>
      <c r="AD1667">
        <f t="shared" si="239"/>
        <v>5.0574273455117572E-2</v>
      </c>
      <c r="AE1667">
        <v>995</v>
      </c>
      <c r="AF1667">
        <f t="shared" si="240"/>
        <v>5.0828415532781478E-5</v>
      </c>
      <c r="AG1667">
        <v>2000</v>
      </c>
      <c r="AH1667">
        <v>10.587</v>
      </c>
      <c r="AI1667">
        <f t="shared" si="241"/>
        <v>9.602043172339942E-3</v>
      </c>
      <c r="AJ1667">
        <f t="shared" si="242"/>
        <v>3.9954818868370332E-4</v>
      </c>
    </row>
    <row r="1668" spans="1:36" ht="16">
      <c r="A1668" t="s">
        <v>83</v>
      </c>
      <c r="B1668" t="s">
        <v>84</v>
      </c>
      <c r="C1668" t="s">
        <v>13</v>
      </c>
      <c r="D1668" t="s">
        <v>14</v>
      </c>
      <c r="E1668">
        <v>63</v>
      </c>
      <c r="F1668">
        <v>0.61599999999999999</v>
      </c>
      <c r="G1668">
        <v>2565.6999999999998</v>
      </c>
      <c r="H1668" t="s">
        <v>45</v>
      </c>
      <c r="I1668">
        <v>2686.8973087999998</v>
      </c>
      <c r="J1668">
        <v>3.9588745429843186</v>
      </c>
      <c r="K1668" s="13">
        <f t="shared" si="234"/>
        <v>4.2720879478763765</v>
      </c>
      <c r="M1668" t="s">
        <v>147</v>
      </c>
      <c r="N1668" t="s">
        <v>155</v>
      </c>
      <c r="O1668" t="s">
        <v>153</v>
      </c>
      <c r="P1668" t="s">
        <v>150</v>
      </c>
      <c r="Q1668">
        <v>4</v>
      </c>
      <c r="R1668">
        <v>1</v>
      </c>
      <c r="S1668" t="s">
        <v>84</v>
      </c>
      <c r="T1668" t="s">
        <v>45</v>
      </c>
      <c r="U1668">
        <v>0.17648936170212767</v>
      </c>
      <c r="V1668" s="14">
        <v>13.3</v>
      </c>
      <c r="W1668" s="15">
        <v>818.19799999999998</v>
      </c>
      <c r="X1668" s="15">
        <v>504.44940000000003</v>
      </c>
      <c r="Y1668" s="15">
        <f t="shared" si="235"/>
        <v>0.61653707293344651</v>
      </c>
      <c r="Z1668" s="12">
        <f t="shared" si="236"/>
        <v>8.1999430700148395</v>
      </c>
      <c r="AA1668">
        <v>7.4790232108317216</v>
      </c>
      <c r="AB1668">
        <f t="shared" si="237"/>
        <v>0.9120823336177365</v>
      </c>
      <c r="AC1668">
        <f t="shared" si="238"/>
        <v>1.0963922478725596</v>
      </c>
      <c r="AD1668">
        <f t="shared" si="239"/>
        <v>0.19350156800218898</v>
      </c>
      <c r="AE1668">
        <v>995</v>
      </c>
      <c r="AF1668">
        <f t="shared" si="240"/>
        <v>1.9447393769064219E-4</v>
      </c>
      <c r="AG1668">
        <v>2000</v>
      </c>
      <c r="AH1668">
        <v>10.587</v>
      </c>
      <c r="AI1668">
        <f t="shared" si="241"/>
        <v>3.6738252137648475E-2</v>
      </c>
      <c r="AJ1668">
        <f t="shared" si="242"/>
        <v>1.5694904418329159E-3</v>
      </c>
    </row>
    <row r="1669" spans="1:36" ht="16">
      <c r="A1669" t="s">
        <v>83</v>
      </c>
      <c r="B1669" t="s">
        <v>84</v>
      </c>
      <c r="C1669" t="s">
        <v>13</v>
      </c>
      <c r="D1669" t="s">
        <v>14</v>
      </c>
      <c r="E1669">
        <v>64</v>
      </c>
      <c r="F1669">
        <v>9.9000000000000005E-2</v>
      </c>
      <c r="G1669">
        <v>2575.6999999999998</v>
      </c>
      <c r="I1669">
        <v>2351.1697335999997</v>
      </c>
      <c r="J1669">
        <v>3.6113996855897121</v>
      </c>
      <c r="K1669" s="13">
        <f t="shared" si="234"/>
        <v>3.8982378417181045</v>
      </c>
      <c r="M1669" t="s">
        <v>147</v>
      </c>
      <c r="N1669" t="s">
        <v>155</v>
      </c>
      <c r="O1669" t="s">
        <v>153</v>
      </c>
      <c r="P1669" t="s">
        <v>150</v>
      </c>
      <c r="Q1669">
        <v>4</v>
      </c>
      <c r="R1669">
        <v>1</v>
      </c>
      <c r="S1669" t="s">
        <v>84</v>
      </c>
      <c r="U1669">
        <v>2.8364361702127659E-2</v>
      </c>
      <c r="V1669" s="14">
        <v>13.3</v>
      </c>
      <c r="W1669" s="15">
        <v>818.19799999999998</v>
      </c>
      <c r="X1669" s="15">
        <v>504.44940000000003</v>
      </c>
      <c r="Y1669" s="15">
        <f t="shared" si="235"/>
        <v>0.61653707293344651</v>
      </c>
      <c r="Z1669" s="12">
        <f t="shared" si="236"/>
        <v>8.1999430700148395</v>
      </c>
      <c r="AA1669">
        <v>7.4790232108317216</v>
      </c>
      <c r="AB1669">
        <f t="shared" si="237"/>
        <v>0.9120823336177365</v>
      </c>
      <c r="AC1669">
        <f t="shared" si="238"/>
        <v>1.0963922478725596</v>
      </c>
      <c r="AD1669">
        <f t="shared" si="239"/>
        <v>3.1098466286066086E-2</v>
      </c>
      <c r="AE1669">
        <v>995</v>
      </c>
      <c r="AF1669">
        <f t="shared" si="240"/>
        <v>3.1254739985996065E-5</v>
      </c>
      <c r="AG1669">
        <v>2000</v>
      </c>
      <c r="AH1669">
        <v>10.587</v>
      </c>
      <c r="AI1669">
        <f t="shared" si="241"/>
        <v>5.9043619506935043E-3</v>
      </c>
      <c r="AJ1669">
        <f t="shared" si="242"/>
        <v>2.3016607187393944E-4</v>
      </c>
    </row>
    <row r="1670" spans="1:36" ht="16">
      <c r="A1670" t="s">
        <v>83</v>
      </c>
      <c r="B1670" t="s">
        <v>84</v>
      </c>
      <c r="C1670" t="s">
        <v>13</v>
      </c>
      <c r="D1670" t="s">
        <v>14</v>
      </c>
      <c r="E1670">
        <v>65</v>
      </c>
      <c r="F1670">
        <v>0.26400000000000001</v>
      </c>
      <c r="G1670">
        <v>2601.4</v>
      </c>
      <c r="H1670" t="s">
        <v>46</v>
      </c>
      <c r="I1670">
        <v>1425.8869487999998</v>
      </c>
      <c r="J1670">
        <v>2.6405957671118672</v>
      </c>
      <c r="K1670" s="13">
        <f t="shared" si="234"/>
        <v>2.8526090540819973</v>
      </c>
      <c r="M1670" t="s">
        <v>147</v>
      </c>
      <c r="N1670" t="s">
        <v>155</v>
      </c>
      <c r="O1670" t="s">
        <v>153</v>
      </c>
      <c r="P1670" t="s">
        <v>150</v>
      </c>
      <c r="Q1670">
        <v>4</v>
      </c>
      <c r="R1670">
        <v>1</v>
      </c>
      <c r="S1670" t="s">
        <v>84</v>
      </c>
      <c r="T1670" t="s">
        <v>46</v>
      </c>
      <c r="U1670">
        <v>7.5638297872340429E-2</v>
      </c>
      <c r="V1670" s="14">
        <v>13.3</v>
      </c>
      <c r="W1670" s="15">
        <v>818.19799999999998</v>
      </c>
      <c r="X1670" s="15">
        <v>504.44940000000003</v>
      </c>
      <c r="Y1670" s="15">
        <f t="shared" si="235"/>
        <v>0.61653707293344651</v>
      </c>
      <c r="Z1670" s="12">
        <f t="shared" si="236"/>
        <v>8.1999430700148395</v>
      </c>
      <c r="AA1670">
        <v>7.4790232108317216</v>
      </c>
      <c r="AB1670">
        <f t="shared" si="237"/>
        <v>0.9120823336177365</v>
      </c>
      <c r="AC1670">
        <f t="shared" si="238"/>
        <v>1.0963922478725596</v>
      </c>
      <c r="AD1670">
        <f t="shared" si="239"/>
        <v>8.2929243429509567E-2</v>
      </c>
      <c r="AE1670">
        <v>995</v>
      </c>
      <c r="AF1670">
        <f t="shared" si="240"/>
        <v>8.3345973295989508E-5</v>
      </c>
      <c r="AG1670">
        <v>2000</v>
      </c>
      <c r="AH1670">
        <v>10.587</v>
      </c>
      <c r="AI1670">
        <f t="shared" si="241"/>
        <v>1.5744965201849346E-2</v>
      </c>
      <c r="AJ1670">
        <f t="shared" si="242"/>
        <v>4.4914230291001427E-4</v>
      </c>
    </row>
    <row r="1671" spans="1:36" ht="16">
      <c r="A1671" t="s">
        <v>83</v>
      </c>
      <c r="B1671" t="s">
        <v>84</v>
      </c>
      <c r="C1671" t="s">
        <v>13</v>
      </c>
      <c r="D1671" t="s">
        <v>14</v>
      </c>
      <c r="E1671">
        <v>66</v>
      </c>
      <c r="F1671">
        <v>0.18099999999999999</v>
      </c>
      <c r="G1671">
        <v>2666</v>
      </c>
      <c r="I1671">
        <v>1817.1369799999998</v>
      </c>
      <c r="J1671">
        <v>3.0534702264216449</v>
      </c>
      <c r="K1671" s="13">
        <f t="shared" si="234"/>
        <v>3.297510419396521</v>
      </c>
      <c r="M1671" t="s">
        <v>147</v>
      </c>
      <c r="N1671" t="s">
        <v>155</v>
      </c>
      <c r="O1671" t="s">
        <v>153</v>
      </c>
      <c r="P1671" t="s">
        <v>150</v>
      </c>
      <c r="Q1671">
        <v>4</v>
      </c>
      <c r="R1671">
        <v>1</v>
      </c>
      <c r="S1671" t="s">
        <v>84</v>
      </c>
      <c r="U1671">
        <v>5.1858075435203092E-2</v>
      </c>
      <c r="V1671" s="14">
        <v>13.3</v>
      </c>
      <c r="W1671" s="15">
        <v>818.19799999999998</v>
      </c>
      <c r="X1671" s="15">
        <v>504.44940000000003</v>
      </c>
      <c r="Y1671" s="15">
        <f t="shared" si="235"/>
        <v>0.61653707293344651</v>
      </c>
      <c r="Z1671" s="12">
        <f t="shared" si="236"/>
        <v>8.1999430700148395</v>
      </c>
      <c r="AA1671">
        <v>7.4790232108317216</v>
      </c>
      <c r="AB1671">
        <f t="shared" si="237"/>
        <v>0.9120823336177365</v>
      </c>
      <c r="AC1671">
        <f t="shared" si="238"/>
        <v>1.0963922478725596</v>
      </c>
      <c r="AD1671">
        <f t="shared" si="239"/>
        <v>5.6856791896747083E-2</v>
      </c>
      <c r="AE1671">
        <v>995</v>
      </c>
      <c r="AF1671">
        <f t="shared" si="240"/>
        <v>5.7142504418841287E-5</v>
      </c>
      <c r="AG1671">
        <v>2000</v>
      </c>
      <c r="AH1671">
        <v>10.587</v>
      </c>
      <c r="AI1671">
        <f t="shared" si="241"/>
        <v>1.0794843566419436E-2</v>
      </c>
      <c r="AJ1671">
        <f t="shared" si="242"/>
        <v>3.5596109136023591E-4</v>
      </c>
    </row>
    <row r="1672" spans="1:36" ht="16">
      <c r="A1672" t="s">
        <v>83</v>
      </c>
      <c r="B1672" t="s">
        <v>84</v>
      </c>
      <c r="C1672" t="s">
        <v>13</v>
      </c>
      <c r="D1672" t="s">
        <v>14</v>
      </c>
      <c r="E1672">
        <v>67</v>
      </c>
      <c r="F1672">
        <v>0.114</v>
      </c>
      <c r="G1672">
        <v>2727.7</v>
      </c>
      <c r="I1672">
        <v>6252.0646432000003</v>
      </c>
      <c r="J1672">
        <v>7.4999296033386207</v>
      </c>
      <c r="K1672" s="13">
        <f t="shared" si="234"/>
        <v>8.0697599787654326</v>
      </c>
      <c r="M1672" t="s">
        <v>147</v>
      </c>
      <c r="N1672" t="s">
        <v>155</v>
      </c>
      <c r="O1672" t="s">
        <v>153</v>
      </c>
      <c r="P1672" t="s">
        <v>150</v>
      </c>
      <c r="Q1672">
        <v>4</v>
      </c>
      <c r="R1672">
        <v>1</v>
      </c>
      <c r="S1672" t="s">
        <v>84</v>
      </c>
      <c r="U1672">
        <v>3.2661992263056099E-2</v>
      </c>
      <c r="V1672" s="14">
        <v>13.3</v>
      </c>
      <c r="W1672" s="15">
        <v>818.19799999999998</v>
      </c>
      <c r="X1672" s="15">
        <v>504.44940000000003</v>
      </c>
      <c r="Y1672" s="15">
        <f t="shared" si="235"/>
        <v>0.61653707293344651</v>
      </c>
      <c r="Z1672" s="12">
        <f t="shared" si="236"/>
        <v>8.1999430700148395</v>
      </c>
      <c r="AA1672">
        <v>7.4790232108317216</v>
      </c>
      <c r="AB1672">
        <f t="shared" si="237"/>
        <v>0.9120823336177365</v>
      </c>
      <c r="AC1672">
        <f t="shared" si="238"/>
        <v>1.0963922478725596</v>
      </c>
      <c r="AD1672">
        <f t="shared" si="239"/>
        <v>3.581035511728823E-2</v>
      </c>
      <c r="AE1672">
        <v>995</v>
      </c>
      <c r="AF1672">
        <f t="shared" si="240"/>
        <v>3.5990306650540937E-5</v>
      </c>
      <c r="AG1672">
        <v>2000</v>
      </c>
      <c r="AH1672">
        <v>10.587</v>
      </c>
      <c r="AI1672">
        <f t="shared" si="241"/>
        <v>6.7989622462531294E-3</v>
      </c>
      <c r="AJ1672">
        <f t="shared" si="242"/>
        <v>5.4865993431950626E-4</v>
      </c>
    </row>
    <row r="1673" spans="1:36" ht="16">
      <c r="A1673" t="s">
        <v>83</v>
      </c>
      <c r="B1673" t="s">
        <v>84</v>
      </c>
      <c r="C1673" t="s">
        <v>13</v>
      </c>
      <c r="D1673" t="s">
        <v>14</v>
      </c>
      <c r="E1673">
        <v>68</v>
      </c>
      <c r="F1673">
        <v>0.48499999999999999</v>
      </c>
      <c r="G1673">
        <v>2748.4</v>
      </c>
      <c r="I1673">
        <v>2712.5071135999997</v>
      </c>
      <c r="J1673">
        <v>3.9852776354402408</v>
      </c>
      <c r="K1673" s="13">
        <f t="shared" si="234"/>
        <v>4.3004864309151856</v>
      </c>
      <c r="M1673" t="s">
        <v>147</v>
      </c>
      <c r="N1673" t="s">
        <v>155</v>
      </c>
      <c r="O1673" t="s">
        <v>153</v>
      </c>
      <c r="P1673" t="s">
        <v>150</v>
      </c>
      <c r="Q1673">
        <v>4</v>
      </c>
      <c r="R1673">
        <v>1</v>
      </c>
      <c r="S1673" t="s">
        <v>84</v>
      </c>
      <c r="U1673">
        <v>0.13895672147001933</v>
      </c>
      <c r="V1673" s="14">
        <v>13.3</v>
      </c>
      <c r="W1673" s="15">
        <v>818.19799999999998</v>
      </c>
      <c r="X1673" s="15">
        <v>504.44940000000003</v>
      </c>
      <c r="Y1673" s="15">
        <f t="shared" si="235"/>
        <v>0.61653707293344651</v>
      </c>
      <c r="Z1673" s="12">
        <f t="shared" si="236"/>
        <v>8.1999430700148395</v>
      </c>
      <c r="AA1673">
        <v>7.4790232108317216</v>
      </c>
      <c r="AB1673">
        <f t="shared" si="237"/>
        <v>0.9120823336177365</v>
      </c>
      <c r="AC1673">
        <f t="shared" si="238"/>
        <v>1.0963922478725596</v>
      </c>
      <c r="AD1673">
        <f t="shared" si="239"/>
        <v>0.15235107220951566</v>
      </c>
      <c r="AE1673">
        <v>995</v>
      </c>
      <c r="AF1673">
        <f t="shared" si="240"/>
        <v>1.5311665548695041E-4</v>
      </c>
      <c r="AG1673">
        <v>2000</v>
      </c>
      <c r="AH1673">
        <v>10.587</v>
      </c>
      <c r="AI1673">
        <f t="shared" si="241"/>
        <v>2.8925409556427775E-2</v>
      </c>
      <c r="AJ1673">
        <f t="shared" si="242"/>
        <v>1.2439333130608208E-3</v>
      </c>
    </row>
    <row r="1674" spans="1:36" ht="16">
      <c r="A1674" t="s">
        <v>83</v>
      </c>
      <c r="B1674" t="s">
        <v>84</v>
      </c>
      <c r="C1674" t="s">
        <v>13</v>
      </c>
      <c r="D1674" t="s">
        <v>14</v>
      </c>
      <c r="E1674">
        <v>69</v>
      </c>
      <c r="F1674">
        <v>8.5999999999999993E-2</v>
      </c>
      <c r="G1674">
        <v>2776.4</v>
      </c>
      <c r="I1674">
        <v>2830.8459451999997</v>
      </c>
      <c r="J1674">
        <v>4.107093834744175</v>
      </c>
      <c r="K1674" s="13">
        <f t="shared" si="234"/>
        <v>4.431492786876932</v>
      </c>
      <c r="M1674" t="s">
        <v>147</v>
      </c>
      <c r="N1674" t="s">
        <v>155</v>
      </c>
      <c r="O1674" t="s">
        <v>153</v>
      </c>
      <c r="P1674" t="s">
        <v>150</v>
      </c>
      <c r="Q1674">
        <v>4</v>
      </c>
      <c r="R1674">
        <v>1</v>
      </c>
      <c r="S1674" t="s">
        <v>84</v>
      </c>
      <c r="U1674">
        <v>2.4639748549323014E-2</v>
      </c>
      <c r="V1674" s="14">
        <v>13.3</v>
      </c>
      <c r="W1674" s="15">
        <v>818.19799999999998</v>
      </c>
      <c r="X1674" s="15">
        <v>504.44940000000003</v>
      </c>
      <c r="Y1674" s="15">
        <f t="shared" si="235"/>
        <v>0.61653707293344651</v>
      </c>
      <c r="Z1674" s="12">
        <f t="shared" si="236"/>
        <v>8.1999430700148395</v>
      </c>
      <c r="AA1674">
        <v>7.4790232108317216</v>
      </c>
      <c r="AB1674">
        <f t="shared" si="237"/>
        <v>0.9120823336177365</v>
      </c>
      <c r="AC1674">
        <f t="shared" si="238"/>
        <v>1.0963922478725596</v>
      </c>
      <c r="AD1674">
        <f t="shared" si="239"/>
        <v>2.70148292990069E-2</v>
      </c>
      <c r="AE1674">
        <v>995</v>
      </c>
      <c r="AF1674">
        <f t="shared" si="240"/>
        <v>2.7150582210057186E-5</v>
      </c>
      <c r="AG1674">
        <v>2000</v>
      </c>
      <c r="AH1674">
        <v>10.587</v>
      </c>
      <c r="AI1674">
        <f t="shared" si="241"/>
        <v>5.129041694541832E-3</v>
      </c>
      <c r="AJ1674">
        <f t="shared" si="242"/>
        <v>2.2729311272953165E-4</v>
      </c>
    </row>
    <row r="1675" spans="1:36" ht="16">
      <c r="A1675" t="s">
        <v>83</v>
      </c>
      <c r="B1675" t="s">
        <v>84</v>
      </c>
      <c r="C1675" t="s">
        <v>13</v>
      </c>
      <c r="D1675" t="s">
        <v>14</v>
      </c>
      <c r="E1675">
        <v>70</v>
      </c>
      <c r="F1675">
        <v>0.13500000000000001</v>
      </c>
      <c r="G1675">
        <v>2915.1</v>
      </c>
      <c r="I1675">
        <v>3259.3083047999999</v>
      </c>
      <c r="J1675">
        <v>4.5455727242976014</v>
      </c>
      <c r="K1675" s="13">
        <f t="shared" si="234"/>
        <v>4.9028342093662935</v>
      </c>
      <c r="M1675" t="s">
        <v>147</v>
      </c>
      <c r="N1675" t="s">
        <v>155</v>
      </c>
      <c r="O1675" t="s">
        <v>153</v>
      </c>
      <c r="P1675" t="s">
        <v>150</v>
      </c>
      <c r="Q1675">
        <v>4</v>
      </c>
      <c r="R1675">
        <v>1</v>
      </c>
      <c r="S1675" t="s">
        <v>84</v>
      </c>
      <c r="U1675">
        <v>3.8678675048355905E-2</v>
      </c>
      <c r="V1675" s="14">
        <v>13.3</v>
      </c>
      <c r="W1675" s="15">
        <v>818.19799999999998</v>
      </c>
      <c r="X1675" s="15">
        <v>504.44940000000003</v>
      </c>
      <c r="Y1675" s="15">
        <f t="shared" si="235"/>
        <v>0.61653707293344651</v>
      </c>
      <c r="Z1675" s="12">
        <f t="shared" si="236"/>
        <v>8.1999430700148395</v>
      </c>
      <c r="AA1675">
        <v>7.4790232108317216</v>
      </c>
      <c r="AB1675">
        <f t="shared" si="237"/>
        <v>0.9120823336177365</v>
      </c>
      <c r="AC1675">
        <f t="shared" si="238"/>
        <v>1.0963922478725596</v>
      </c>
      <c r="AD1675">
        <f t="shared" si="239"/>
        <v>4.2406999480999213E-2</v>
      </c>
      <c r="AE1675">
        <v>995</v>
      </c>
      <c r="AF1675">
        <f t="shared" si="240"/>
        <v>4.2620099980903732E-5</v>
      </c>
      <c r="AG1675">
        <v>2000</v>
      </c>
      <c r="AH1675">
        <v>10.587</v>
      </c>
      <c r="AI1675">
        <f t="shared" si="241"/>
        <v>8.0514026600365992E-3</v>
      </c>
      <c r="AJ1675">
        <f t="shared" si="242"/>
        <v>3.947469239501021E-4</v>
      </c>
    </row>
    <row r="1676" spans="1:36" ht="16">
      <c r="A1676" t="s">
        <v>83</v>
      </c>
      <c r="B1676" t="s">
        <v>84</v>
      </c>
      <c r="C1676" t="s">
        <v>13</v>
      </c>
      <c r="D1676" t="s">
        <v>14</v>
      </c>
      <c r="E1676">
        <v>71</v>
      </c>
      <c r="F1676">
        <v>0.19400000000000001</v>
      </c>
      <c r="G1676">
        <v>2938.5</v>
      </c>
      <c r="I1676">
        <v>981.55952240000011</v>
      </c>
      <c r="J1676">
        <v>2.1674249291120331</v>
      </c>
      <c r="K1676" s="13">
        <f t="shared" si="234"/>
        <v>2.3423613746475271</v>
      </c>
      <c r="M1676" t="s">
        <v>147</v>
      </c>
      <c r="N1676" t="s">
        <v>155</v>
      </c>
      <c r="O1676" t="s">
        <v>153</v>
      </c>
      <c r="P1676" t="s">
        <v>150</v>
      </c>
      <c r="Q1676">
        <v>4</v>
      </c>
      <c r="R1676">
        <v>1</v>
      </c>
      <c r="S1676" t="s">
        <v>84</v>
      </c>
      <c r="U1676">
        <v>5.5582688588007738E-2</v>
      </c>
      <c r="V1676" s="14">
        <v>13.3</v>
      </c>
      <c r="W1676" s="15">
        <v>818.19799999999998</v>
      </c>
      <c r="X1676" s="15">
        <v>504.44940000000003</v>
      </c>
      <c r="Y1676" s="15">
        <f t="shared" si="235"/>
        <v>0.61653707293344651</v>
      </c>
      <c r="Z1676" s="12">
        <f t="shared" si="236"/>
        <v>8.1999430700148395</v>
      </c>
      <c r="AA1676">
        <v>7.4790232108317216</v>
      </c>
      <c r="AB1676">
        <f t="shared" si="237"/>
        <v>0.9120823336177365</v>
      </c>
      <c r="AC1676">
        <f t="shared" si="238"/>
        <v>1.0963922478725596</v>
      </c>
      <c r="AD1676">
        <f t="shared" si="239"/>
        <v>6.0940428883806269E-2</v>
      </c>
      <c r="AE1676">
        <v>995</v>
      </c>
      <c r="AF1676">
        <f t="shared" si="240"/>
        <v>6.1246662194780173E-5</v>
      </c>
      <c r="AG1676">
        <v>2000</v>
      </c>
      <c r="AH1676">
        <v>10.587</v>
      </c>
      <c r="AI1676">
        <f t="shared" si="241"/>
        <v>1.157016382257111E-2</v>
      </c>
      <c r="AJ1676">
        <f t="shared" si="242"/>
        <v>2.710150483633475E-4</v>
      </c>
    </row>
    <row r="1677" spans="1:36" ht="16">
      <c r="A1677" t="s">
        <v>83</v>
      </c>
      <c r="B1677" t="s">
        <v>84</v>
      </c>
      <c r="C1677" t="s">
        <v>13</v>
      </c>
      <c r="D1677" t="s">
        <v>14</v>
      </c>
      <c r="E1677">
        <v>72</v>
      </c>
      <c r="F1677">
        <v>7.1999999999999995E-2</v>
      </c>
      <c r="G1677">
        <v>3105.7</v>
      </c>
      <c r="I1677">
        <v>4099.9620464000009</v>
      </c>
      <c r="J1677">
        <v>5.3943306570003777</v>
      </c>
      <c r="K1677" s="13">
        <f t="shared" si="234"/>
        <v>5.8142373891824732</v>
      </c>
      <c r="M1677" t="s">
        <v>147</v>
      </c>
      <c r="N1677" t="s">
        <v>155</v>
      </c>
      <c r="O1677" t="s">
        <v>153</v>
      </c>
      <c r="P1677" t="s">
        <v>150</v>
      </c>
      <c r="Q1677">
        <v>4</v>
      </c>
      <c r="R1677">
        <v>1</v>
      </c>
      <c r="S1677" t="s">
        <v>84</v>
      </c>
      <c r="U1677">
        <v>2.0628626692456478E-2</v>
      </c>
      <c r="V1677" s="14">
        <v>13.3</v>
      </c>
      <c r="W1677" s="15">
        <v>818.19799999999998</v>
      </c>
      <c r="X1677" s="15">
        <v>504.44940000000003</v>
      </c>
      <c r="Y1677" s="15">
        <f t="shared" si="235"/>
        <v>0.61653707293344651</v>
      </c>
      <c r="Z1677" s="12">
        <f t="shared" si="236"/>
        <v>8.1999430700148395</v>
      </c>
      <c r="AA1677">
        <v>7.4790232108317216</v>
      </c>
      <c r="AB1677">
        <f t="shared" si="237"/>
        <v>0.9120823336177365</v>
      </c>
      <c r="AC1677">
        <f t="shared" si="238"/>
        <v>1.0963922478725596</v>
      </c>
      <c r="AD1677">
        <f t="shared" si="239"/>
        <v>2.2617066389866242E-2</v>
      </c>
      <c r="AE1677">
        <v>995</v>
      </c>
      <c r="AF1677">
        <f t="shared" si="240"/>
        <v>2.2730719989815317E-5</v>
      </c>
      <c r="AG1677">
        <v>2000</v>
      </c>
      <c r="AH1677">
        <v>10.587</v>
      </c>
      <c r="AI1677">
        <f t="shared" si="241"/>
        <v>4.2940814186861846E-3</v>
      </c>
      <c r="AJ1677">
        <f t="shared" si="242"/>
        <v>2.4966808736718931E-4</v>
      </c>
    </row>
    <row r="1678" spans="1:36" ht="16">
      <c r="A1678" t="s">
        <v>83</v>
      </c>
      <c r="B1678" t="s">
        <v>84</v>
      </c>
      <c r="C1678" t="s">
        <v>13</v>
      </c>
      <c r="D1678" t="s">
        <v>14</v>
      </c>
      <c r="E1678">
        <v>73</v>
      </c>
      <c r="F1678">
        <v>0.52600000000000002</v>
      </c>
      <c r="G1678">
        <v>3541.1</v>
      </c>
      <c r="I1678">
        <v>-36.782391599999997</v>
      </c>
      <c r="J1678">
        <v>1.0654324745285533</v>
      </c>
      <c r="K1678" s="13">
        <f t="shared" si="234"/>
        <v>1.1524730499169744</v>
      </c>
      <c r="M1678" t="s">
        <v>147</v>
      </c>
      <c r="N1678" t="s">
        <v>155</v>
      </c>
      <c r="O1678" t="s">
        <v>153</v>
      </c>
      <c r="P1678" t="s">
        <v>150</v>
      </c>
      <c r="Q1678">
        <v>4</v>
      </c>
      <c r="R1678">
        <v>1</v>
      </c>
      <c r="S1678" t="s">
        <v>84</v>
      </c>
      <c r="U1678">
        <v>0.15070357833655706</v>
      </c>
      <c r="V1678" s="14">
        <v>13.3</v>
      </c>
      <c r="W1678" s="15">
        <v>818.19799999999998</v>
      </c>
      <c r="X1678" s="15">
        <v>504.44940000000003</v>
      </c>
      <c r="Y1678" s="15">
        <f t="shared" si="235"/>
        <v>0.61653707293344651</v>
      </c>
      <c r="Z1678" s="12">
        <f t="shared" si="236"/>
        <v>8.1999430700148395</v>
      </c>
      <c r="AA1678">
        <v>7.4790232108317216</v>
      </c>
      <c r="AB1678">
        <f t="shared" si="237"/>
        <v>0.9120823336177365</v>
      </c>
      <c r="AC1678">
        <f t="shared" si="238"/>
        <v>1.0963922478725596</v>
      </c>
      <c r="AD1678">
        <f t="shared" si="239"/>
        <v>0.16523023501485617</v>
      </c>
      <c r="AE1678">
        <v>995</v>
      </c>
      <c r="AF1678">
        <f t="shared" si="240"/>
        <v>1.6606053770337303E-4</v>
      </c>
      <c r="AG1678">
        <v>2000</v>
      </c>
      <c r="AH1678">
        <v>10.587</v>
      </c>
      <c r="AI1678">
        <f t="shared" si="241"/>
        <v>3.1370650364290743E-2</v>
      </c>
      <c r="AJ1678">
        <f t="shared" si="242"/>
        <v>3.6153829103213199E-4</v>
      </c>
    </row>
    <row r="1679" spans="1:36" ht="16">
      <c r="A1679" t="s">
        <v>113</v>
      </c>
      <c r="B1679" t="s">
        <v>114</v>
      </c>
      <c r="C1679" t="s">
        <v>13</v>
      </c>
      <c r="D1679" t="s">
        <v>14</v>
      </c>
      <c r="E1679">
        <v>1</v>
      </c>
      <c r="F1679">
        <v>122.655</v>
      </c>
      <c r="G1679">
        <v>66.7</v>
      </c>
      <c r="I1679">
        <v>-37.683456</v>
      </c>
      <c r="J1679">
        <v>1.0644464000092073</v>
      </c>
      <c r="K1679" s="13">
        <f t="shared" si="234"/>
        <v>1.1514073555084192</v>
      </c>
      <c r="M1679" t="s">
        <v>147</v>
      </c>
      <c r="N1679" t="s">
        <v>149</v>
      </c>
      <c r="O1679" t="s">
        <v>153</v>
      </c>
      <c r="P1679" t="s">
        <v>154</v>
      </c>
      <c r="Q1679">
        <v>4</v>
      </c>
      <c r="R1679">
        <v>1</v>
      </c>
      <c r="S1679" t="s">
        <v>114</v>
      </c>
      <c r="U1679">
        <v>8.7495740979303864</v>
      </c>
      <c r="V1679" s="14">
        <v>13.3</v>
      </c>
      <c r="W1679" s="15">
        <v>818.19799999999998</v>
      </c>
      <c r="X1679" s="15">
        <v>504.44940000000003</v>
      </c>
      <c r="Y1679" s="15">
        <f t="shared" si="235"/>
        <v>0.61653707293344651</v>
      </c>
      <c r="Z1679" s="12">
        <f t="shared" si="236"/>
        <v>8.1999430700148395</v>
      </c>
      <c r="AA1679">
        <v>6.6966289023465251</v>
      </c>
      <c r="AB1679">
        <f t="shared" si="237"/>
        <v>0.81666773112540725</v>
      </c>
      <c r="AC1679">
        <f t="shared" si="238"/>
        <v>1.2244881998973465</v>
      </c>
      <c r="AD1679">
        <f t="shared" si="239"/>
        <v>10.713750237043229</v>
      </c>
      <c r="AE1679">
        <v>995</v>
      </c>
      <c r="AF1679">
        <f t="shared" si="240"/>
        <v>1.0767588177932894E-2</v>
      </c>
      <c r="AG1679">
        <v>2000</v>
      </c>
      <c r="AH1679">
        <v>10.391999999999999</v>
      </c>
      <c r="AI1679">
        <f t="shared" si="241"/>
        <v>2.072284098909333</v>
      </c>
      <c r="AJ1679">
        <f t="shared" si="242"/>
        <v>2.3860431541873426E-2</v>
      </c>
    </row>
    <row r="1680" spans="1:36" ht="16">
      <c r="A1680" t="s">
        <v>113</v>
      </c>
      <c r="B1680" t="s">
        <v>114</v>
      </c>
      <c r="C1680" t="s">
        <v>13</v>
      </c>
      <c r="D1680" t="s">
        <v>14</v>
      </c>
      <c r="E1680">
        <v>2</v>
      </c>
      <c r="F1680">
        <v>122.43600000000001</v>
      </c>
      <c r="G1680">
        <v>126.4</v>
      </c>
      <c r="I1680">
        <v>-37.783254399999997</v>
      </c>
      <c r="J1680">
        <v>1.0643371850088379</v>
      </c>
      <c r="K1680" s="13">
        <f t="shared" si="234"/>
        <v>1.1512893219133842</v>
      </c>
      <c r="M1680" t="s">
        <v>147</v>
      </c>
      <c r="N1680" t="s">
        <v>149</v>
      </c>
      <c r="O1680" t="s">
        <v>153</v>
      </c>
      <c r="P1680" t="s">
        <v>154</v>
      </c>
      <c r="Q1680">
        <v>4</v>
      </c>
      <c r="R1680">
        <v>1</v>
      </c>
      <c r="S1680" t="s">
        <v>114</v>
      </c>
      <c r="U1680">
        <v>8.7339517692242872</v>
      </c>
      <c r="V1680" s="14">
        <v>13.3</v>
      </c>
      <c r="W1680" s="15">
        <v>818.19799999999998</v>
      </c>
      <c r="X1680" s="15">
        <v>504.44940000000003</v>
      </c>
      <c r="Y1680" s="15">
        <f t="shared" si="235"/>
        <v>0.61653707293344651</v>
      </c>
      <c r="Z1680" s="12">
        <f t="shared" si="236"/>
        <v>8.1999430700148395</v>
      </c>
      <c r="AA1680">
        <v>6.6966289023465251</v>
      </c>
      <c r="AB1680">
        <f t="shared" si="237"/>
        <v>0.81666773112540725</v>
      </c>
      <c r="AC1680">
        <f t="shared" si="238"/>
        <v>1.2244881998973465</v>
      </c>
      <c r="AD1680">
        <f t="shared" si="239"/>
        <v>10.694620879887692</v>
      </c>
      <c r="AE1680">
        <v>995</v>
      </c>
      <c r="AF1680">
        <f t="shared" si="240"/>
        <v>1.0748362693354465E-2</v>
      </c>
      <c r="AG1680">
        <v>2000</v>
      </c>
      <c r="AH1680">
        <v>10.391999999999999</v>
      </c>
      <c r="AI1680">
        <f t="shared" si="241"/>
        <v>2.0685840441405823</v>
      </c>
      <c r="AJ1680">
        <f t="shared" si="242"/>
        <v>2.3815387214994568E-2</v>
      </c>
    </row>
    <row r="1681" spans="1:36" ht="16">
      <c r="A1681" t="s">
        <v>113</v>
      </c>
      <c r="B1681" t="s">
        <v>114</v>
      </c>
      <c r="C1681" t="s">
        <v>13</v>
      </c>
      <c r="D1681" t="s">
        <v>14</v>
      </c>
      <c r="E1681">
        <v>3</v>
      </c>
      <c r="F1681">
        <v>122.53100000000001</v>
      </c>
      <c r="G1681">
        <v>186</v>
      </c>
      <c r="I1681">
        <v>-37.805325200000006</v>
      </c>
      <c r="J1681">
        <v>1.0643130316588891</v>
      </c>
      <c r="K1681" s="13">
        <f t="shared" si="234"/>
        <v>1.1512632182918034</v>
      </c>
      <c r="M1681" t="s">
        <v>147</v>
      </c>
      <c r="N1681" t="s">
        <v>149</v>
      </c>
      <c r="O1681" t="s">
        <v>153</v>
      </c>
      <c r="P1681" t="s">
        <v>154</v>
      </c>
      <c r="Q1681">
        <v>4</v>
      </c>
      <c r="R1681">
        <v>1</v>
      </c>
      <c r="S1681" t="s">
        <v>114</v>
      </c>
      <c r="U1681">
        <v>8.7407285784803577</v>
      </c>
      <c r="V1681" s="14">
        <v>13.3</v>
      </c>
      <c r="W1681" s="15">
        <v>818.19799999999998</v>
      </c>
      <c r="X1681" s="15">
        <v>504.44940000000003</v>
      </c>
      <c r="Y1681" s="15">
        <f t="shared" si="235"/>
        <v>0.61653707293344651</v>
      </c>
      <c r="Z1681" s="12">
        <f t="shared" si="236"/>
        <v>8.1999430700148395</v>
      </c>
      <c r="AA1681">
        <v>6.6966289023465251</v>
      </c>
      <c r="AB1681">
        <f t="shared" si="237"/>
        <v>0.81666773112540725</v>
      </c>
      <c r="AC1681">
        <f t="shared" si="238"/>
        <v>1.2244881998973465</v>
      </c>
      <c r="AD1681">
        <f t="shared" si="239"/>
        <v>10.702919002854705</v>
      </c>
      <c r="AE1681">
        <v>995</v>
      </c>
      <c r="AF1681">
        <f t="shared" si="240"/>
        <v>1.0756702515431864E-2</v>
      </c>
      <c r="AG1681">
        <v>2000</v>
      </c>
      <c r="AH1681">
        <v>10.391999999999999</v>
      </c>
      <c r="AI1681">
        <f t="shared" si="241"/>
        <v>2.070189090729766</v>
      </c>
      <c r="AJ1681">
        <f t="shared" si="242"/>
        <v>2.3833325550661328E-2</v>
      </c>
    </row>
    <row r="1682" spans="1:36" ht="16">
      <c r="A1682" t="s">
        <v>113</v>
      </c>
      <c r="B1682" t="s">
        <v>114</v>
      </c>
      <c r="C1682" t="s">
        <v>13</v>
      </c>
      <c r="D1682" t="s">
        <v>14</v>
      </c>
      <c r="E1682">
        <v>4</v>
      </c>
      <c r="F1682">
        <v>122.529</v>
      </c>
      <c r="G1682">
        <v>245.8</v>
      </c>
      <c r="I1682">
        <v>-37.801486799999999</v>
      </c>
      <c r="J1682">
        <v>1.0643172322423362</v>
      </c>
      <c r="K1682" s="13">
        <f t="shared" si="234"/>
        <v>1.1512677580530688</v>
      </c>
      <c r="M1682" t="s">
        <v>147</v>
      </c>
      <c r="N1682" t="s">
        <v>149</v>
      </c>
      <c r="O1682" t="s">
        <v>153</v>
      </c>
      <c r="P1682" t="s">
        <v>154</v>
      </c>
      <c r="Q1682">
        <v>4</v>
      </c>
      <c r="R1682">
        <v>1</v>
      </c>
      <c r="S1682" t="s">
        <v>114</v>
      </c>
      <c r="U1682">
        <v>8.7405859088118092</v>
      </c>
      <c r="V1682" s="14">
        <v>13.3</v>
      </c>
      <c r="W1682" s="15">
        <v>818.19799999999998</v>
      </c>
      <c r="X1682" s="15">
        <v>504.44940000000003</v>
      </c>
      <c r="Y1682" s="15">
        <f t="shared" si="235"/>
        <v>0.61653707293344651</v>
      </c>
      <c r="Z1682" s="12">
        <f t="shared" si="236"/>
        <v>8.1999430700148395</v>
      </c>
      <c r="AA1682">
        <v>6.6966289023465251</v>
      </c>
      <c r="AB1682">
        <f t="shared" si="237"/>
        <v>0.81666773112540725</v>
      </c>
      <c r="AC1682">
        <f t="shared" si="238"/>
        <v>1.2244881998973465</v>
      </c>
      <c r="AD1682">
        <f t="shared" si="239"/>
        <v>10.702744305529084</v>
      </c>
      <c r="AE1682">
        <v>995</v>
      </c>
      <c r="AF1682">
        <f t="shared" si="240"/>
        <v>1.0756526940230235E-2</v>
      </c>
      <c r="AG1682">
        <v>2000</v>
      </c>
      <c r="AH1682">
        <v>10.391999999999999</v>
      </c>
      <c r="AI1682">
        <f t="shared" si="241"/>
        <v>2.0701553002752568</v>
      </c>
      <c r="AJ1682">
        <f t="shared" si="242"/>
        <v>2.3833030513695726E-2</v>
      </c>
    </row>
    <row r="1683" spans="1:36" ht="16">
      <c r="A1683" t="s">
        <v>113</v>
      </c>
      <c r="B1683" t="s">
        <v>114</v>
      </c>
      <c r="C1683" t="s">
        <v>13</v>
      </c>
      <c r="D1683" t="s">
        <v>14</v>
      </c>
      <c r="E1683">
        <v>5</v>
      </c>
      <c r="F1683">
        <v>122.51300000000001</v>
      </c>
      <c r="G1683">
        <v>305.60000000000002</v>
      </c>
      <c r="I1683">
        <v>-37.851385999999998</v>
      </c>
      <c r="J1683">
        <v>1.0642626246297033</v>
      </c>
      <c r="K1683" s="13">
        <f t="shared" si="234"/>
        <v>1.1512087411240952</v>
      </c>
      <c r="M1683" t="s">
        <v>147</v>
      </c>
      <c r="N1683" t="s">
        <v>149</v>
      </c>
      <c r="O1683" t="s">
        <v>153</v>
      </c>
      <c r="P1683" t="s">
        <v>154</v>
      </c>
      <c r="Q1683">
        <v>4</v>
      </c>
      <c r="R1683">
        <v>1</v>
      </c>
      <c r="S1683" t="s">
        <v>114</v>
      </c>
      <c r="U1683">
        <v>8.7394445514634178</v>
      </c>
      <c r="V1683" s="14">
        <v>13.3</v>
      </c>
      <c r="W1683" s="15">
        <v>818.19799999999998</v>
      </c>
      <c r="X1683" s="15">
        <v>504.44940000000003</v>
      </c>
      <c r="Y1683" s="15">
        <f t="shared" si="235"/>
        <v>0.61653707293344651</v>
      </c>
      <c r="Z1683" s="12">
        <f t="shared" si="236"/>
        <v>8.1999430700148395</v>
      </c>
      <c r="AA1683">
        <v>6.6966289023465251</v>
      </c>
      <c r="AB1683">
        <f t="shared" si="237"/>
        <v>0.81666773112540725</v>
      </c>
      <c r="AC1683">
        <f t="shared" si="238"/>
        <v>1.2244881998973465</v>
      </c>
      <c r="AD1683">
        <f t="shared" si="239"/>
        <v>10.701346726924113</v>
      </c>
      <c r="AE1683">
        <v>995</v>
      </c>
      <c r="AF1683">
        <f t="shared" si="240"/>
        <v>1.0755122338617199E-2</v>
      </c>
      <c r="AG1683">
        <v>2000</v>
      </c>
      <c r="AH1683">
        <v>10.391999999999999</v>
      </c>
      <c r="AI1683">
        <f t="shared" si="241"/>
        <v>2.0698849766391838</v>
      </c>
      <c r="AJ1683">
        <f t="shared" si="242"/>
        <v>2.382869678228472E-2</v>
      </c>
    </row>
    <row r="1684" spans="1:36" ht="16">
      <c r="A1684" t="s">
        <v>113</v>
      </c>
      <c r="B1684" t="s">
        <v>114</v>
      </c>
      <c r="C1684" t="s">
        <v>13</v>
      </c>
      <c r="D1684" t="s">
        <v>14</v>
      </c>
      <c r="E1684">
        <v>6</v>
      </c>
      <c r="F1684">
        <v>122.357</v>
      </c>
      <c r="G1684">
        <v>365.3</v>
      </c>
      <c r="I1684">
        <v>-37.819719200000002</v>
      </c>
      <c r="J1684">
        <v>1.0642972794677863</v>
      </c>
      <c r="K1684" s="13">
        <f t="shared" si="234"/>
        <v>1.1512461941833452</v>
      </c>
      <c r="M1684" t="s">
        <v>147</v>
      </c>
      <c r="N1684" t="s">
        <v>149</v>
      </c>
      <c r="O1684" t="s">
        <v>153</v>
      </c>
      <c r="P1684" t="s">
        <v>154</v>
      </c>
      <c r="Q1684">
        <v>4</v>
      </c>
      <c r="R1684">
        <v>1</v>
      </c>
      <c r="S1684" t="s">
        <v>114</v>
      </c>
      <c r="U1684">
        <v>8.7283163173166063</v>
      </c>
      <c r="V1684" s="14">
        <v>13.3</v>
      </c>
      <c r="W1684" s="15">
        <v>818.19799999999998</v>
      </c>
      <c r="X1684" s="15">
        <v>504.44940000000003</v>
      </c>
      <c r="Y1684" s="15">
        <f t="shared" si="235"/>
        <v>0.61653707293344651</v>
      </c>
      <c r="Z1684" s="12">
        <f t="shared" si="236"/>
        <v>8.1999430700148395</v>
      </c>
      <c r="AA1684">
        <v>6.6966289023465251</v>
      </c>
      <c r="AB1684">
        <f t="shared" si="237"/>
        <v>0.81666773112540725</v>
      </c>
      <c r="AC1684">
        <f t="shared" si="238"/>
        <v>1.2244881998973465</v>
      </c>
      <c r="AD1684">
        <f t="shared" si="239"/>
        <v>10.687720335525647</v>
      </c>
      <c r="AE1684">
        <v>995</v>
      </c>
      <c r="AF1684">
        <f t="shared" si="240"/>
        <v>1.0741427472890098E-2</v>
      </c>
      <c r="AG1684">
        <v>2000</v>
      </c>
      <c r="AH1684">
        <v>10.391999999999999</v>
      </c>
      <c r="AI1684">
        <f t="shared" si="241"/>
        <v>2.0672493211874707</v>
      </c>
      <c r="AJ1684">
        <f t="shared" si="242"/>
        <v>2.3799129134451792E-2</v>
      </c>
    </row>
    <row r="1685" spans="1:36" ht="16">
      <c r="A1685" t="s">
        <v>113</v>
      </c>
      <c r="B1685" t="s">
        <v>114</v>
      </c>
      <c r="C1685" t="s">
        <v>13</v>
      </c>
      <c r="D1685" t="s">
        <v>14</v>
      </c>
      <c r="E1685">
        <v>7</v>
      </c>
      <c r="F1685">
        <v>122.468</v>
      </c>
      <c r="G1685">
        <v>425.1</v>
      </c>
      <c r="I1685">
        <v>-37.798607999999994</v>
      </c>
      <c r="J1685">
        <v>1.0643203826796872</v>
      </c>
      <c r="K1685" s="13">
        <f t="shared" si="234"/>
        <v>1.151271162873744</v>
      </c>
      <c r="M1685" t="s">
        <v>147</v>
      </c>
      <c r="N1685" t="s">
        <v>149</v>
      </c>
      <c r="O1685" t="s">
        <v>153</v>
      </c>
      <c r="P1685" t="s">
        <v>154</v>
      </c>
      <c r="Q1685">
        <v>4</v>
      </c>
      <c r="R1685">
        <v>1</v>
      </c>
      <c r="S1685" t="s">
        <v>114</v>
      </c>
      <c r="U1685">
        <v>8.7362344839210682</v>
      </c>
      <c r="V1685" s="14">
        <v>13.3</v>
      </c>
      <c r="W1685" s="15">
        <v>818.19799999999998</v>
      </c>
      <c r="X1685" s="15">
        <v>504.44940000000003</v>
      </c>
      <c r="Y1685" s="15">
        <f t="shared" si="235"/>
        <v>0.61653707293344651</v>
      </c>
      <c r="Z1685" s="12">
        <f t="shared" si="236"/>
        <v>8.1999430700148395</v>
      </c>
      <c r="AA1685">
        <v>6.6966289023465251</v>
      </c>
      <c r="AB1685">
        <f t="shared" si="237"/>
        <v>0.81666773112540725</v>
      </c>
      <c r="AC1685">
        <f t="shared" si="238"/>
        <v>1.2244881998973465</v>
      </c>
      <c r="AD1685">
        <f t="shared" si="239"/>
        <v>10.697416037097632</v>
      </c>
      <c r="AE1685">
        <v>995</v>
      </c>
      <c r="AF1685">
        <f t="shared" si="240"/>
        <v>1.0751171896580534E-2</v>
      </c>
      <c r="AG1685">
        <v>2000</v>
      </c>
      <c r="AH1685">
        <v>10.391999999999999</v>
      </c>
      <c r="AI1685">
        <f t="shared" si="241"/>
        <v>2.0691246914127279</v>
      </c>
      <c r="AJ1685">
        <f t="shared" si="242"/>
        <v>2.3821235896135079E-2</v>
      </c>
    </row>
    <row r="1686" spans="1:36" ht="16">
      <c r="A1686" t="s">
        <v>113</v>
      </c>
      <c r="B1686" t="s">
        <v>114</v>
      </c>
      <c r="C1686" t="s">
        <v>13</v>
      </c>
      <c r="D1686" t="s">
        <v>14</v>
      </c>
      <c r="E1686">
        <v>8</v>
      </c>
      <c r="F1686">
        <v>0.192</v>
      </c>
      <c r="G1686">
        <v>1149.0999999999999</v>
      </c>
      <c r="I1686">
        <v>-20.992173600000001</v>
      </c>
      <c r="J1686">
        <v>1.0827092168452159</v>
      </c>
      <c r="K1686" s="13">
        <f t="shared" si="234"/>
        <v>1.1711445089900332</v>
      </c>
      <c r="M1686" t="s">
        <v>147</v>
      </c>
      <c r="N1686" t="s">
        <v>149</v>
      </c>
      <c r="O1686" t="s">
        <v>153</v>
      </c>
      <c r="P1686" t="s">
        <v>154</v>
      </c>
      <c r="Q1686">
        <v>4</v>
      </c>
      <c r="R1686">
        <v>1</v>
      </c>
      <c r="S1686" t="s">
        <v>114</v>
      </c>
      <c r="U1686">
        <v>1.3696288180690836E-2</v>
      </c>
      <c r="V1686" s="14">
        <v>13.3</v>
      </c>
      <c r="W1686" s="15">
        <v>818.19799999999998</v>
      </c>
      <c r="X1686" s="15">
        <v>504.44940000000003</v>
      </c>
      <c r="Y1686" s="15">
        <f t="shared" si="235"/>
        <v>0.61653707293344651</v>
      </c>
      <c r="Z1686" s="12">
        <f t="shared" si="236"/>
        <v>8.1999430700148395</v>
      </c>
      <c r="AA1686">
        <v>6.6966289023465251</v>
      </c>
      <c r="AB1686">
        <f t="shared" si="237"/>
        <v>0.81666773112540725</v>
      </c>
      <c r="AC1686">
        <f t="shared" si="238"/>
        <v>1.2244881998973465</v>
      </c>
      <c r="AD1686">
        <f t="shared" si="239"/>
        <v>1.6770943259649423E-2</v>
      </c>
      <c r="AE1686">
        <v>995</v>
      </c>
      <c r="AF1686">
        <f t="shared" si="240"/>
        <v>1.6855219356431582E-5</v>
      </c>
      <c r="AG1686">
        <v>2000</v>
      </c>
      <c r="AH1686">
        <v>10.391999999999999</v>
      </c>
      <c r="AI1686">
        <f t="shared" si="241"/>
        <v>3.2438836328775181E-3</v>
      </c>
      <c r="AJ1686">
        <f t="shared" si="242"/>
        <v>3.7990565044471458E-5</v>
      </c>
    </row>
    <row r="1687" spans="1:36" ht="16">
      <c r="A1687" t="s">
        <v>113</v>
      </c>
      <c r="B1687" t="s">
        <v>114</v>
      </c>
      <c r="C1687" t="s">
        <v>13</v>
      </c>
      <c r="D1687" t="s">
        <v>14</v>
      </c>
      <c r="E1687">
        <v>9</v>
      </c>
      <c r="F1687">
        <v>1.0840000000000001</v>
      </c>
      <c r="G1687">
        <v>1200.5</v>
      </c>
      <c r="H1687" t="s">
        <v>15</v>
      </c>
      <c r="I1687">
        <v>-25.367949599999999</v>
      </c>
      <c r="J1687">
        <v>1.0779221005018078</v>
      </c>
      <c r="K1687" s="13">
        <f t="shared" si="234"/>
        <v>1.1659709917014069</v>
      </c>
      <c r="M1687" t="s">
        <v>147</v>
      </c>
      <c r="N1687" t="s">
        <v>149</v>
      </c>
      <c r="O1687" t="s">
        <v>153</v>
      </c>
      <c r="P1687" t="s">
        <v>154</v>
      </c>
      <c r="Q1687">
        <v>4</v>
      </c>
      <c r="R1687">
        <v>1</v>
      </c>
      <c r="S1687" t="s">
        <v>114</v>
      </c>
      <c r="T1687" t="s">
        <v>15</v>
      </c>
      <c r="U1687">
        <v>7.7326960353483673E-2</v>
      </c>
      <c r="V1687" s="14">
        <v>13.3</v>
      </c>
      <c r="W1687" s="15">
        <v>818.19799999999998</v>
      </c>
      <c r="X1687" s="15">
        <v>504.44940000000003</v>
      </c>
      <c r="Y1687" s="15">
        <f t="shared" si="235"/>
        <v>0.61653707293344651</v>
      </c>
      <c r="Z1687" s="12">
        <f t="shared" si="236"/>
        <v>8.1999430700148395</v>
      </c>
      <c r="AA1687">
        <v>6.6966289023465251</v>
      </c>
      <c r="AB1687">
        <f t="shared" si="237"/>
        <v>0.81666773112540725</v>
      </c>
      <c r="AC1687">
        <f t="shared" si="238"/>
        <v>1.2244881998973465</v>
      </c>
      <c r="AD1687">
        <f t="shared" si="239"/>
        <v>9.4685950486770698E-2</v>
      </c>
      <c r="AE1687">
        <v>995</v>
      </c>
      <c r="AF1687">
        <f t="shared" si="240"/>
        <v>9.5161759283186637E-5</v>
      </c>
      <c r="AG1687">
        <v>2000</v>
      </c>
      <c r="AH1687">
        <v>10.391999999999999</v>
      </c>
      <c r="AI1687">
        <f t="shared" si="241"/>
        <v>1.8314426343954318E-2</v>
      </c>
      <c r="AJ1687">
        <f t="shared" si="242"/>
        <v>2.135408984670279E-4</v>
      </c>
    </row>
    <row r="1688" spans="1:36" ht="16">
      <c r="A1688" t="s">
        <v>113</v>
      </c>
      <c r="B1688" t="s">
        <v>114</v>
      </c>
      <c r="C1688" t="s">
        <v>13</v>
      </c>
      <c r="D1688" t="s">
        <v>14</v>
      </c>
      <c r="E1688">
        <v>10</v>
      </c>
      <c r="F1688">
        <v>166.11799999999999</v>
      </c>
      <c r="G1688">
        <v>1368.3</v>
      </c>
      <c r="H1688" t="s">
        <v>16</v>
      </c>
      <c r="I1688">
        <v>-33.614751999999996</v>
      </c>
      <c r="J1688">
        <v>1.0688988062664051</v>
      </c>
      <c r="K1688" s="13">
        <f t="shared" si="234"/>
        <v>1.1562192543846546</v>
      </c>
      <c r="M1688" t="s">
        <v>147</v>
      </c>
      <c r="N1688" t="s">
        <v>149</v>
      </c>
      <c r="O1688" t="s">
        <v>153</v>
      </c>
      <c r="P1688" t="s">
        <v>154</v>
      </c>
      <c r="Q1688">
        <v>4</v>
      </c>
      <c r="R1688">
        <v>1</v>
      </c>
      <c r="S1688" t="s">
        <v>114</v>
      </c>
      <c r="T1688" t="s">
        <v>16</v>
      </c>
      <c r="U1688">
        <v>11.85</v>
      </c>
      <c r="V1688" s="14">
        <v>13.3</v>
      </c>
      <c r="W1688" s="15">
        <v>818.19799999999998</v>
      </c>
      <c r="X1688" s="15">
        <v>504.44940000000003</v>
      </c>
      <c r="Y1688" s="15">
        <f t="shared" si="235"/>
        <v>0.61653707293344651</v>
      </c>
      <c r="Z1688" s="12">
        <f t="shared" si="236"/>
        <v>8.1999430700148395</v>
      </c>
      <c r="AA1688">
        <v>6.6966289023465251</v>
      </c>
      <c r="AB1688">
        <f t="shared" si="237"/>
        <v>0.81666773112540725</v>
      </c>
      <c r="AC1688">
        <f t="shared" si="238"/>
        <v>1.2244881998973465</v>
      </c>
      <c r="AD1688">
        <f t="shared" si="239"/>
        <v>14.510185168783556</v>
      </c>
      <c r="AE1688">
        <v>995</v>
      </c>
      <c r="AF1688">
        <f t="shared" si="240"/>
        <v>1.4583100672144278E-2</v>
      </c>
      <c r="AG1688">
        <v>2000</v>
      </c>
      <c r="AH1688">
        <v>10.391999999999999</v>
      </c>
      <c r="AI1688">
        <f t="shared" si="241"/>
        <v>2.8066013610747267</v>
      </c>
      <c r="AJ1688">
        <f t="shared" si="242"/>
        <v>3.2450465330567772E-2</v>
      </c>
    </row>
    <row r="1689" spans="1:36" ht="16">
      <c r="A1689" t="s">
        <v>113</v>
      </c>
      <c r="B1689" t="s">
        <v>114</v>
      </c>
      <c r="C1689" t="s">
        <v>13</v>
      </c>
      <c r="D1689" t="s">
        <v>14</v>
      </c>
      <c r="E1689">
        <v>11</v>
      </c>
      <c r="F1689">
        <v>0.83199999999999996</v>
      </c>
      <c r="G1689">
        <v>1391.1</v>
      </c>
      <c r="H1689" t="s">
        <v>49</v>
      </c>
      <c r="I1689">
        <v>-25.781537200000002</v>
      </c>
      <c r="J1689">
        <v>1.0774696100559016</v>
      </c>
      <c r="K1689" s="13">
        <f t="shared" si="234"/>
        <v>1.1654819755369308</v>
      </c>
      <c r="M1689" t="s">
        <v>147</v>
      </c>
      <c r="N1689" t="s">
        <v>149</v>
      </c>
      <c r="O1689" t="s">
        <v>153</v>
      </c>
      <c r="P1689" t="s">
        <v>154</v>
      </c>
      <c r="Q1689">
        <v>4</v>
      </c>
      <c r="R1689">
        <v>1</v>
      </c>
      <c r="S1689" t="s">
        <v>114</v>
      </c>
      <c r="T1689" t="s">
        <v>49</v>
      </c>
      <c r="U1689">
        <v>5.9350582116326947E-2</v>
      </c>
      <c r="V1689" s="14">
        <v>13.3</v>
      </c>
      <c r="W1689" s="15">
        <v>818.19799999999998</v>
      </c>
      <c r="X1689" s="15">
        <v>504.44940000000003</v>
      </c>
      <c r="Y1689" s="15">
        <f t="shared" si="235"/>
        <v>0.61653707293344651</v>
      </c>
      <c r="Z1689" s="12">
        <f t="shared" si="236"/>
        <v>8.1999430700148395</v>
      </c>
      <c r="AA1689">
        <v>6.6966289023465251</v>
      </c>
      <c r="AB1689">
        <f t="shared" si="237"/>
        <v>0.81666773112540725</v>
      </c>
      <c r="AC1689">
        <f t="shared" si="238"/>
        <v>1.2244881998973465</v>
      </c>
      <c r="AD1689">
        <f t="shared" si="239"/>
        <v>7.2674087458480821E-2</v>
      </c>
      <c r="AE1689">
        <v>995</v>
      </c>
      <c r="AF1689">
        <f t="shared" si="240"/>
        <v>7.3039283877870175E-5</v>
      </c>
      <c r="AG1689">
        <v>2000</v>
      </c>
      <c r="AH1689">
        <v>10.391999999999999</v>
      </c>
      <c r="AI1689">
        <f t="shared" si="241"/>
        <v>1.4056829075802574E-2</v>
      </c>
      <c r="AJ1689">
        <f t="shared" si="242"/>
        <v>1.6382980921051353E-4</v>
      </c>
    </row>
    <row r="1690" spans="1:36" ht="16">
      <c r="A1690" t="s">
        <v>113</v>
      </c>
      <c r="B1690" t="s">
        <v>114</v>
      </c>
      <c r="C1690" t="s">
        <v>13</v>
      </c>
      <c r="D1690" t="s">
        <v>14</v>
      </c>
      <c r="E1690">
        <v>12</v>
      </c>
      <c r="F1690">
        <v>0.27700000000000002</v>
      </c>
      <c r="G1690">
        <v>1535.1</v>
      </c>
      <c r="H1690" t="s">
        <v>17</v>
      </c>
      <c r="I1690">
        <v>-15.960990800000001</v>
      </c>
      <c r="J1690">
        <v>1.0882127782492113</v>
      </c>
      <c r="K1690" s="13">
        <f t="shared" si="234"/>
        <v>1.1770922499862733</v>
      </c>
      <c r="M1690" t="s">
        <v>147</v>
      </c>
      <c r="N1690" t="s">
        <v>149</v>
      </c>
      <c r="O1690" t="s">
        <v>153</v>
      </c>
      <c r="P1690" t="s">
        <v>154</v>
      </c>
      <c r="Q1690">
        <v>4</v>
      </c>
      <c r="R1690">
        <v>1</v>
      </c>
      <c r="S1690" t="s">
        <v>114</v>
      </c>
      <c r="T1690" t="s">
        <v>17</v>
      </c>
      <c r="U1690">
        <v>1.9759749094017506E-2</v>
      </c>
      <c r="V1690" s="14">
        <v>13.3</v>
      </c>
      <c r="W1690" s="15">
        <v>818.19799999999998</v>
      </c>
      <c r="X1690" s="15">
        <v>504.44940000000003</v>
      </c>
      <c r="Y1690" s="15">
        <f t="shared" si="235"/>
        <v>0.61653707293344651</v>
      </c>
      <c r="Z1690" s="12">
        <f t="shared" si="236"/>
        <v>8.1999430700148395</v>
      </c>
      <c r="AA1690">
        <v>6.6966289023465251</v>
      </c>
      <c r="AB1690">
        <f t="shared" si="237"/>
        <v>0.81666773112540725</v>
      </c>
      <c r="AC1690">
        <f t="shared" si="238"/>
        <v>1.2244881998973465</v>
      </c>
      <c r="AD1690">
        <f t="shared" si="239"/>
        <v>2.419557959855672E-2</v>
      </c>
      <c r="AE1690">
        <v>995</v>
      </c>
      <c r="AF1690">
        <f t="shared" si="240"/>
        <v>2.4317165425685145E-5</v>
      </c>
      <c r="AG1690">
        <v>2000</v>
      </c>
      <c r="AH1690">
        <v>10.391999999999999</v>
      </c>
      <c r="AI1690">
        <f t="shared" si="241"/>
        <v>4.6799779495160024E-3</v>
      </c>
      <c r="AJ1690">
        <f t="shared" si="242"/>
        <v>5.5087657744819367E-5</v>
      </c>
    </row>
    <row r="1691" spans="1:36" ht="16">
      <c r="A1691" t="s">
        <v>113</v>
      </c>
      <c r="B1691" t="s">
        <v>114</v>
      </c>
      <c r="C1691" t="s">
        <v>13</v>
      </c>
      <c r="D1691" t="s">
        <v>14</v>
      </c>
      <c r="E1691">
        <v>13</v>
      </c>
      <c r="F1691">
        <v>0.27200000000000002</v>
      </c>
      <c r="G1691">
        <v>1612</v>
      </c>
      <c r="I1691">
        <v>-19.573884799999998</v>
      </c>
      <c r="J1691">
        <v>1.0842607310092089</v>
      </c>
      <c r="K1691" s="13">
        <f t="shared" si="234"/>
        <v>1.1728212477117821</v>
      </c>
      <c r="M1691" t="s">
        <v>147</v>
      </c>
      <c r="N1691" t="s">
        <v>149</v>
      </c>
      <c r="O1691" t="s">
        <v>153</v>
      </c>
      <c r="P1691" t="s">
        <v>154</v>
      </c>
      <c r="Q1691">
        <v>4</v>
      </c>
      <c r="R1691">
        <v>1</v>
      </c>
      <c r="S1691" t="s">
        <v>114</v>
      </c>
      <c r="U1691">
        <v>1.9403074922645352E-2</v>
      </c>
      <c r="V1691" s="14">
        <v>13.3</v>
      </c>
      <c r="W1691" s="15">
        <v>818.19799999999998</v>
      </c>
      <c r="X1691" s="15">
        <v>504.44940000000003</v>
      </c>
      <c r="Y1691" s="15">
        <f t="shared" si="235"/>
        <v>0.61653707293344651</v>
      </c>
      <c r="Z1691" s="12">
        <f t="shared" si="236"/>
        <v>8.1999430700148395</v>
      </c>
      <c r="AA1691">
        <v>6.6966289023465251</v>
      </c>
      <c r="AB1691">
        <f t="shared" si="237"/>
        <v>0.81666773112540725</v>
      </c>
      <c r="AC1691">
        <f t="shared" si="238"/>
        <v>1.2244881998973465</v>
      </c>
      <c r="AD1691">
        <f t="shared" si="239"/>
        <v>2.3758836284503353E-2</v>
      </c>
      <c r="AE1691">
        <v>995</v>
      </c>
      <c r="AF1691">
        <f t="shared" si="240"/>
        <v>2.387822742161141E-5</v>
      </c>
      <c r="AG1691">
        <v>2000</v>
      </c>
      <c r="AH1691">
        <v>10.391999999999999</v>
      </c>
      <c r="AI1691">
        <f t="shared" si="241"/>
        <v>4.5955018132431509E-3</v>
      </c>
      <c r="AJ1691">
        <f t="shared" si="242"/>
        <v>5.3897021704695891E-5</v>
      </c>
    </row>
    <row r="1692" spans="1:36" ht="16">
      <c r="A1692" t="s">
        <v>113</v>
      </c>
      <c r="B1692" t="s">
        <v>114</v>
      </c>
      <c r="C1692" t="s">
        <v>13</v>
      </c>
      <c r="D1692" t="s">
        <v>14</v>
      </c>
      <c r="E1692">
        <v>14</v>
      </c>
      <c r="F1692">
        <v>0.214</v>
      </c>
      <c r="G1692">
        <v>1616.6</v>
      </c>
      <c r="H1692" t="s">
        <v>18</v>
      </c>
      <c r="I1692">
        <v>-16.609680399999998</v>
      </c>
      <c r="J1692">
        <v>1.0875032174633017</v>
      </c>
      <c r="K1692" s="13">
        <f t="shared" si="234"/>
        <v>1.1763254252414195</v>
      </c>
      <c r="M1692" t="s">
        <v>147</v>
      </c>
      <c r="N1692" t="s">
        <v>149</v>
      </c>
      <c r="O1692" t="s">
        <v>153</v>
      </c>
      <c r="P1692" t="s">
        <v>154</v>
      </c>
      <c r="Q1692">
        <v>4</v>
      </c>
      <c r="R1692">
        <v>1</v>
      </c>
      <c r="S1692" t="s">
        <v>114</v>
      </c>
      <c r="T1692" t="s">
        <v>18</v>
      </c>
      <c r="U1692">
        <v>1.5265654534728326E-2</v>
      </c>
      <c r="V1692" s="14">
        <v>13.3</v>
      </c>
      <c r="W1692" s="15">
        <v>818.19799999999998</v>
      </c>
      <c r="X1692" s="15">
        <v>504.44940000000003</v>
      </c>
      <c r="Y1692" s="15">
        <f t="shared" si="235"/>
        <v>0.61653707293344651</v>
      </c>
      <c r="Z1692" s="12">
        <f t="shared" si="236"/>
        <v>8.1999430700148395</v>
      </c>
      <c r="AA1692">
        <v>6.6966289023465251</v>
      </c>
      <c r="AB1692">
        <f t="shared" si="237"/>
        <v>0.81666773112540725</v>
      </c>
      <c r="AC1692">
        <f t="shared" si="238"/>
        <v>1.2244881998973465</v>
      </c>
      <c r="AD1692">
        <f t="shared" si="239"/>
        <v>1.8692613841484251E-2</v>
      </c>
      <c r="AE1692">
        <v>995</v>
      </c>
      <c r="AF1692">
        <f t="shared" si="240"/>
        <v>1.8786546574356029E-5</v>
      </c>
      <c r="AG1692">
        <v>2000</v>
      </c>
      <c r="AH1692">
        <v>10.391999999999999</v>
      </c>
      <c r="AI1692">
        <f t="shared" si="241"/>
        <v>3.6155786324780659E-3</v>
      </c>
      <c r="AJ1692">
        <f t="shared" si="242"/>
        <v>4.2530970723435507E-5</v>
      </c>
    </row>
    <row r="1693" spans="1:36" ht="16">
      <c r="A1693" t="s">
        <v>113</v>
      </c>
      <c r="B1693" t="s">
        <v>114</v>
      </c>
      <c r="C1693" t="s">
        <v>13</v>
      </c>
      <c r="D1693" t="s">
        <v>14</v>
      </c>
      <c r="E1693">
        <v>15</v>
      </c>
      <c r="F1693">
        <v>4.41</v>
      </c>
      <c r="G1693">
        <v>1648</v>
      </c>
      <c r="H1693" t="s">
        <v>19</v>
      </c>
      <c r="I1693">
        <v>-15.569474</v>
      </c>
      <c r="J1693">
        <v>1.0886410289451607</v>
      </c>
      <c r="K1693" s="13">
        <f t="shared" si="234"/>
        <v>1.1775550615291899</v>
      </c>
      <c r="M1693" t="s">
        <v>147</v>
      </c>
      <c r="N1693" t="s">
        <v>149</v>
      </c>
      <c r="O1693" t="s">
        <v>153</v>
      </c>
      <c r="P1693" t="s">
        <v>154</v>
      </c>
      <c r="Q1693">
        <v>4</v>
      </c>
      <c r="R1693">
        <v>1</v>
      </c>
      <c r="S1693" t="s">
        <v>114</v>
      </c>
      <c r="T1693" t="s">
        <v>19</v>
      </c>
      <c r="U1693">
        <v>0.31458661915024261</v>
      </c>
      <c r="V1693" s="14">
        <v>13.3</v>
      </c>
      <c r="W1693" s="15">
        <v>818.19799999999998</v>
      </c>
      <c r="X1693" s="15">
        <v>504.44940000000003</v>
      </c>
      <c r="Y1693" s="15">
        <f t="shared" si="235"/>
        <v>0.61653707293344651</v>
      </c>
      <c r="Z1693" s="12">
        <f t="shared" si="236"/>
        <v>8.1999430700148395</v>
      </c>
      <c r="AA1693">
        <v>6.6966289023465251</v>
      </c>
      <c r="AB1693">
        <f t="shared" si="237"/>
        <v>0.81666773112540725</v>
      </c>
      <c r="AC1693">
        <f t="shared" si="238"/>
        <v>1.2244881998973465</v>
      </c>
      <c r="AD1693">
        <f t="shared" si="239"/>
        <v>0.38520760299507267</v>
      </c>
      <c r="AE1693">
        <v>995</v>
      </c>
      <c r="AF1693">
        <f t="shared" si="240"/>
        <v>3.8714331959303786E-4</v>
      </c>
      <c r="AG1693">
        <v>2000</v>
      </c>
      <c r="AH1693">
        <v>10.391999999999999</v>
      </c>
      <c r="AI1693">
        <f t="shared" si="241"/>
        <v>7.4507952192655491E-2</v>
      </c>
      <c r="AJ1693">
        <f t="shared" si="242"/>
        <v>8.7737216228636367E-4</v>
      </c>
    </row>
    <row r="1694" spans="1:36" ht="16">
      <c r="A1694" t="s">
        <v>113</v>
      </c>
      <c r="B1694" t="s">
        <v>114</v>
      </c>
      <c r="C1694" t="s">
        <v>13</v>
      </c>
      <c r="D1694" t="s">
        <v>14</v>
      </c>
      <c r="E1694">
        <v>16</v>
      </c>
      <c r="F1694">
        <v>3.5409999999999999</v>
      </c>
      <c r="G1694">
        <v>1664.1</v>
      </c>
      <c r="H1694" t="s">
        <v>20</v>
      </c>
      <c r="I1694">
        <v>-8.0442907999999989</v>
      </c>
      <c r="J1694">
        <v>1.0968715386697065</v>
      </c>
      <c r="K1694" s="13">
        <f t="shared" si="234"/>
        <v>1.1864497293158507</v>
      </c>
      <c r="M1694" t="s">
        <v>147</v>
      </c>
      <c r="N1694" t="s">
        <v>149</v>
      </c>
      <c r="O1694" t="s">
        <v>153</v>
      </c>
      <c r="P1694" t="s">
        <v>154</v>
      </c>
      <c r="Q1694">
        <v>4</v>
      </c>
      <c r="R1694">
        <v>1</v>
      </c>
      <c r="S1694" t="s">
        <v>114</v>
      </c>
      <c r="T1694" t="s">
        <v>20</v>
      </c>
      <c r="U1694">
        <v>0.25259664816576166</v>
      </c>
      <c r="V1694" s="14">
        <v>13.3</v>
      </c>
      <c r="W1694" s="15">
        <v>818.19799999999998</v>
      </c>
      <c r="X1694" s="15">
        <v>504.44940000000003</v>
      </c>
      <c r="Y1694" s="15">
        <f t="shared" si="235"/>
        <v>0.61653707293344651</v>
      </c>
      <c r="Z1694" s="12">
        <f t="shared" si="236"/>
        <v>8.1999430700148395</v>
      </c>
      <c r="AA1694">
        <v>6.6966289023465251</v>
      </c>
      <c r="AB1694">
        <f t="shared" si="237"/>
        <v>0.81666773112540725</v>
      </c>
      <c r="AC1694">
        <f t="shared" si="238"/>
        <v>1.2244881998973465</v>
      </c>
      <c r="AD1694">
        <f t="shared" si="239"/>
        <v>0.30930161501259684</v>
      </c>
      <c r="AE1694">
        <v>995</v>
      </c>
      <c r="AF1694">
        <f t="shared" si="240"/>
        <v>3.1085589448502193E-4</v>
      </c>
      <c r="AG1694">
        <v>2000</v>
      </c>
      <c r="AH1694">
        <v>10.391999999999999</v>
      </c>
      <c r="AI1694">
        <f t="shared" si="241"/>
        <v>5.9825999708433789E-2</v>
      </c>
      <c r="AJ1694">
        <f t="shared" si="242"/>
        <v>7.0980541160121425E-4</v>
      </c>
    </row>
    <row r="1695" spans="1:36" ht="16">
      <c r="A1695" t="s">
        <v>113</v>
      </c>
      <c r="B1695" t="s">
        <v>114</v>
      </c>
      <c r="C1695" t="s">
        <v>13</v>
      </c>
      <c r="D1695" t="s">
        <v>14</v>
      </c>
      <c r="E1695">
        <v>17</v>
      </c>
      <c r="F1695">
        <v>0.38700000000000001</v>
      </c>
      <c r="G1695">
        <v>1713.8</v>
      </c>
      <c r="H1695" t="s">
        <v>21</v>
      </c>
      <c r="I1695">
        <v>-12.4661276</v>
      </c>
      <c r="J1695">
        <v>1.0920354143033819</v>
      </c>
      <c r="K1695" s="13">
        <f t="shared" si="234"/>
        <v>1.1812233702583219</v>
      </c>
      <c r="M1695" t="s">
        <v>147</v>
      </c>
      <c r="N1695" t="s">
        <v>149</v>
      </c>
      <c r="O1695" t="s">
        <v>153</v>
      </c>
      <c r="P1695" t="s">
        <v>154</v>
      </c>
      <c r="Q1695">
        <v>4</v>
      </c>
      <c r="R1695">
        <v>1</v>
      </c>
      <c r="S1695" t="s">
        <v>114</v>
      </c>
      <c r="T1695" t="s">
        <v>21</v>
      </c>
      <c r="U1695">
        <v>2.760658086420496E-2</v>
      </c>
      <c r="V1695" s="14">
        <v>13.3</v>
      </c>
      <c r="W1695" s="15">
        <v>818.19799999999998</v>
      </c>
      <c r="X1695" s="15">
        <v>504.44940000000003</v>
      </c>
      <c r="Y1695" s="15">
        <f t="shared" si="235"/>
        <v>0.61653707293344651</v>
      </c>
      <c r="Z1695" s="12">
        <f t="shared" si="236"/>
        <v>8.1999430700148395</v>
      </c>
      <c r="AA1695">
        <v>6.6966289023465251</v>
      </c>
      <c r="AB1695">
        <f t="shared" si="237"/>
        <v>0.81666773112540725</v>
      </c>
      <c r="AC1695">
        <f t="shared" si="238"/>
        <v>1.2244881998973465</v>
      </c>
      <c r="AD1695">
        <f t="shared" si="239"/>
        <v>3.3803932507730866E-2</v>
      </c>
      <c r="AE1695">
        <v>995</v>
      </c>
      <c r="AF1695">
        <f t="shared" si="240"/>
        <v>3.3973801515307401E-5</v>
      </c>
      <c r="AG1695">
        <v>2000</v>
      </c>
      <c r="AH1695">
        <v>10.391999999999999</v>
      </c>
      <c r="AI1695">
        <f t="shared" si="241"/>
        <v>6.538452947518745E-3</v>
      </c>
      <c r="AJ1695">
        <f t="shared" si="242"/>
        <v>7.7233734269435507E-5</v>
      </c>
    </row>
    <row r="1696" spans="1:36" ht="16">
      <c r="A1696" t="s">
        <v>113</v>
      </c>
      <c r="B1696" t="s">
        <v>114</v>
      </c>
      <c r="C1696" t="s">
        <v>13</v>
      </c>
      <c r="D1696" t="s">
        <v>14</v>
      </c>
      <c r="E1696">
        <v>18</v>
      </c>
      <c r="F1696">
        <v>0.81799999999999995</v>
      </c>
      <c r="G1696">
        <v>1721.1</v>
      </c>
      <c r="I1696">
        <v>-21.1245984</v>
      </c>
      <c r="J1696">
        <v>1.082564350386118</v>
      </c>
      <c r="K1696" s="13">
        <f t="shared" si="234"/>
        <v>1.1709879499670226</v>
      </c>
      <c r="M1696" t="s">
        <v>147</v>
      </c>
      <c r="N1696" t="s">
        <v>149</v>
      </c>
      <c r="O1696" t="s">
        <v>153</v>
      </c>
      <c r="P1696" t="s">
        <v>154</v>
      </c>
      <c r="Q1696">
        <v>4</v>
      </c>
      <c r="R1696">
        <v>1</v>
      </c>
      <c r="S1696" t="s">
        <v>114</v>
      </c>
      <c r="U1696">
        <v>5.8351894436484905E-2</v>
      </c>
      <c r="V1696" s="14">
        <v>13.3</v>
      </c>
      <c r="W1696" s="15">
        <v>818.19799999999998</v>
      </c>
      <c r="X1696" s="15">
        <v>504.44940000000003</v>
      </c>
      <c r="Y1696" s="15">
        <f t="shared" si="235"/>
        <v>0.61653707293344651</v>
      </c>
      <c r="Z1696" s="12">
        <f t="shared" si="236"/>
        <v>8.1999430700148395</v>
      </c>
      <c r="AA1696">
        <v>6.6966289023465251</v>
      </c>
      <c r="AB1696">
        <f t="shared" si="237"/>
        <v>0.81666773112540725</v>
      </c>
      <c r="AC1696">
        <f t="shared" si="238"/>
        <v>1.2244881998973465</v>
      </c>
      <c r="AD1696">
        <f t="shared" si="239"/>
        <v>7.1451206179131393E-2</v>
      </c>
      <c r="AE1696">
        <v>995</v>
      </c>
      <c r="AF1696">
        <f t="shared" si="240"/>
        <v>7.1810257466463709E-5</v>
      </c>
      <c r="AG1696">
        <v>2000</v>
      </c>
      <c r="AH1696">
        <v>10.391999999999999</v>
      </c>
      <c r="AI1696">
        <f t="shared" si="241"/>
        <v>1.3820295894238589E-2</v>
      </c>
      <c r="AJ1696">
        <f t="shared" si="242"/>
        <v>1.6183399957132107E-4</v>
      </c>
    </row>
    <row r="1697" spans="1:36" ht="16">
      <c r="A1697" t="s">
        <v>113</v>
      </c>
      <c r="B1697" t="s">
        <v>114</v>
      </c>
      <c r="C1697" t="s">
        <v>13</v>
      </c>
      <c r="D1697" t="s">
        <v>14</v>
      </c>
      <c r="E1697">
        <v>19</v>
      </c>
      <c r="F1697">
        <v>0.28000000000000003</v>
      </c>
      <c r="G1697">
        <v>1788.4</v>
      </c>
      <c r="I1697">
        <v>-18.567264399999999</v>
      </c>
      <c r="J1697">
        <v>1.0853618776346501</v>
      </c>
      <c r="K1697" s="13">
        <f t="shared" si="234"/>
        <v>1.1740112665874369</v>
      </c>
      <c r="M1697" t="s">
        <v>147</v>
      </c>
      <c r="N1697" t="s">
        <v>149</v>
      </c>
      <c r="O1697" t="s">
        <v>153</v>
      </c>
      <c r="P1697" t="s">
        <v>154</v>
      </c>
      <c r="Q1697">
        <v>4</v>
      </c>
      <c r="R1697">
        <v>1</v>
      </c>
      <c r="S1697" t="s">
        <v>114</v>
      </c>
      <c r="U1697">
        <v>1.9973753596840803E-2</v>
      </c>
      <c r="V1697" s="14">
        <v>13.3</v>
      </c>
      <c r="W1697" s="15">
        <v>818.19799999999998</v>
      </c>
      <c r="X1697" s="15">
        <v>504.44940000000003</v>
      </c>
      <c r="Y1697" s="15">
        <f t="shared" si="235"/>
        <v>0.61653707293344651</v>
      </c>
      <c r="Z1697" s="12">
        <f t="shared" si="236"/>
        <v>8.1999430700148395</v>
      </c>
      <c r="AA1697">
        <v>6.6966289023465251</v>
      </c>
      <c r="AB1697">
        <f t="shared" si="237"/>
        <v>0.81666773112540725</v>
      </c>
      <c r="AC1697">
        <f t="shared" si="238"/>
        <v>1.2244881998973465</v>
      </c>
      <c r="AD1697">
        <f t="shared" si="239"/>
        <v>2.4457625586988743E-2</v>
      </c>
      <c r="AE1697">
        <v>995</v>
      </c>
      <c r="AF1697">
        <f t="shared" si="240"/>
        <v>2.4580528228129391E-5</v>
      </c>
      <c r="AG1697">
        <v>2000</v>
      </c>
      <c r="AH1697">
        <v>10.391999999999999</v>
      </c>
      <c r="AI1697">
        <f t="shared" si="241"/>
        <v>4.7306636312797138E-3</v>
      </c>
      <c r="AJ1697">
        <f t="shared" si="242"/>
        <v>5.5538524015578206E-5</v>
      </c>
    </row>
    <row r="1698" spans="1:36" ht="16">
      <c r="A1698" t="s">
        <v>113</v>
      </c>
      <c r="B1698" t="s">
        <v>114</v>
      </c>
      <c r="C1698" t="s">
        <v>13</v>
      </c>
      <c r="D1698" t="s">
        <v>14</v>
      </c>
      <c r="E1698">
        <v>20</v>
      </c>
      <c r="F1698">
        <v>0.99099999999999999</v>
      </c>
      <c r="G1698">
        <v>1797</v>
      </c>
      <c r="H1698" t="s">
        <v>22</v>
      </c>
      <c r="I1698">
        <v>-17.908019199999998</v>
      </c>
      <c r="J1698">
        <v>1.086083015666309</v>
      </c>
      <c r="K1698" s="13">
        <f t="shared" si="234"/>
        <v>1.174790605649551</v>
      </c>
      <c r="M1698" t="s">
        <v>147</v>
      </c>
      <c r="N1698" t="s">
        <v>149</v>
      </c>
      <c r="O1698" t="s">
        <v>153</v>
      </c>
      <c r="P1698" t="s">
        <v>154</v>
      </c>
      <c r="Q1698">
        <v>4</v>
      </c>
      <c r="R1698">
        <v>1</v>
      </c>
      <c r="S1698" t="s">
        <v>114</v>
      </c>
      <c r="T1698" t="s">
        <v>22</v>
      </c>
      <c r="U1698">
        <v>7.0692820765961534E-2</v>
      </c>
      <c r="V1698" s="14">
        <v>13.3</v>
      </c>
      <c r="W1698" s="15">
        <v>818.19799999999998</v>
      </c>
      <c r="X1698" s="15">
        <v>504.44940000000003</v>
      </c>
      <c r="Y1698" s="15">
        <f t="shared" si="235"/>
        <v>0.61653707293344651</v>
      </c>
      <c r="Z1698" s="12">
        <f t="shared" si="236"/>
        <v>8.1999430700148395</v>
      </c>
      <c r="AA1698">
        <v>6.6966289023465251</v>
      </c>
      <c r="AB1698">
        <f t="shared" si="237"/>
        <v>0.81666773112540725</v>
      </c>
      <c r="AC1698">
        <f t="shared" si="238"/>
        <v>1.2244881998973465</v>
      </c>
      <c r="AD1698">
        <f t="shared" si="239"/>
        <v>8.6562524845377992E-2</v>
      </c>
      <c r="AE1698">
        <v>995</v>
      </c>
      <c r="AF1698">
        <f t="shared" si="240"/>
        <v>8.6997512407415063E-5</v>
      </c>
      <c r="AG1698">
        <v>2000</v>
      </c>
      <c r="AH1698">
        <v>10.391999999999999</v>
      </c>
      <c r="AI1698">
        <f t="shared" si="241"/>
        <v>1.6743170209279266E-2</v>
      </c>
      <c r="AJ1698">
        <f t="shared" si="242"/>
        <v>1.9669719070652709E-4</v>
      </c>
    </row>
    <row r="1699" spans="1:36" ht="16">
      <c r="A1699" t="s">
        <v>113</v>
      </c>
      <c r="B1699" t="s">
        <v>114</v>
      </c>
      <c r="C1699" t="s">
        <v>13</v>
      </c>
      <c r="D1699" t="s">
        <v>14</v>
      </c>
      <c r="E1699">
        <v>21</v>
      </c>
      <c r="F1699">
        <v>2.2349999999999999</v>
      </c>
      <c r="G1699">
        <v>1828.8</v>
      </c>
      <c r="H1699" t="s">
        <v>23</v>
      </c>
      <c r="I1699">
        <v>-3.1320984000000003</v>
      </c>
      <c r="J1699">
        <v>1.1022434062102606</v>
      </c>
      <c r="K1699" s="13">
        <f t="shared" si="234"/>
        <v>1.1922550125971862</v>
      </c>
      <c r="M1699" t="s">
        <v>147</v>
      </c>
      <c r="N1699" t="s">
        <v>149</v>
      </c>
      <c r="O1699" t="s">
        <v>153</v>
      </c>
      <c r="P1699" t="s">
        <v>154</v>
      </c>
      <c r="Q1699">
        <v>4</v>
      </c>
      <c r="R1699">
        <v>1</v>
      </c>
      <c r="S1699" t="s">
        <v>114</v>
      </c>
      <c r="T1699" t="s">
        <v>23</v>
      </c>
      <c r="U1699">
        <v>0.15943335460335423</v>
      </c>
      <c r="V1699" s="14">
        <v>13.3</v>
      </c>
      <c r="W1699" s="15">
        <v>818.19799999999998</v>
      </c>
      <c r="X1699" s="15">
        <v>504.44940000000003</v>
      </c>
      <c r="Y1699" s="15">
        <f t="shared" si="235"/>
        <v>0.61653707293344651</v>
      </c>
      <c r="Z1699" s="12">
        <f t="shared" si="236"/>
        <v>8.1999430700148395</v>
      </c>
      <c r="AA1699">
        <v>6.6966289023465251</v>
      </c>
      <c r="AB1699">
        <f t="shared" si="237"/>
        <v>0.81666773112540725</v>
      </c>
      <c r="AC1699">
        <f t="shared" si="238"/>
        <v>1.2244881998973465</v>
      </c>
      <c r="AD1699">
        <f t="shared" si="239"/>
        <v>0.19522426138185653</v>
      </c>
      <c r="AE1699">
        <v>995</v>
      </c>
      <c r="AF1699">
        <f t="shared" si="240"/>
        <v>1.9620528782096134E-4</v>
      </c>
      <c r="AG1699">
        <v>2000</v>
      </c>
      <c r="AH1699">
        <v>10.391999999999999</v>
      </c>
      <c r="AI1699">
        <f t="shared" si="241"/>
        <v>3.7760832913964849E-2</v>
      </c>
      <c r="AJ1699">
        <f t="shared" si="242"/>
        <v>4.5020542321519403E-4</v>
      </c>
    </row>
    <row r="1700" spans="1:36" ht="16">
      <c r="A1700" t="s">
        <v>113</v>
      </c>
      <c r="B1700" t="s">
        <v>114</v>
      </c>
      <c r="C1700" t="s">
        <v>13</v>
      </c>
      <c r="D1700" t="s">
        <v>14</v>
      </c>
      <c r="E1700">
        <v>22</v>
      </c>
      <c r="F1700">
        <v>1.143</v>
      </c>
      <c r="G1700">
        <v>1856.5</v>
      </c>
      <c r="H1700" t="s">
        <v>24</v>
      </c>
      <c r="I1700">
        <v>-16.502205199999999</v>
      </c>
      <c r="J1700">
        <v>1.0876207785338114</v>
      </c>
      <c r="K1700" s="13">
        <f t="shared" si="234"/>
        <v>1.1764524739506439</v>
      </c>
      <c r="M1700" t="s">
        <v>147</v>
      </c>
      <c r="N1700" t="s">
        <v>149</v>
      </c>
      <c r="O1700" t="s">
        <v>153</v>
      </c>
      <c r="P1700" t="s">
        <v>154</v>
      </c>
      <c r="Q1700">
        <v>4</v>
      </c>
      <c r="R1700">
        <v>1</v>
      </c>
      <c r="S1700" t="s">
        <v>114</v>
      </c>
      <c r="T1700" t="s">
        <v>24</v>
      </c>
      <c r="U1700">
        <v>8.1535715575675127E-2</v>
      </c>
      <c r="V1700" s="14">
        <v>13.3</v>
      </c>
      <c r="W1700" s="15">
        <v>818.19799999999998</v>
      </c>
      <c r="X1700" s="15">
        <v>504.44940000000003</v>
      </c>
      <c r="Y1700" s="15">
        <f t="shared" si="235"/>
        <v>0.61653707293344651</v>
      </c>
      <c r="Z1700" s="12">
        <f t="shared" si="236"/>
        <v>8.1999430700148395</v>
      </c>
      <c r="AA1700">
        <v>6.6966289023465251</v>
      </c>
      <c r="AB1700">
        <f t="shared" si="237"/>
        <v>0.81666773112540725</v>
      </c>
      <c r="AC1700">
        <f t="shared" si="238"/>
        <v>1.2244881998973465</v>
      </c>
      <c r="AD1700">
        <f t="shared" si="239"/>
        <v>9.9839521592600469E-2</v>
      </c>
      <c r="AE1700">
        <v>995</v>
      </c>
      <c r="AF1700">
        <f t="shared" si="240"/>
        <v>1.0034122773125675E-4</v>
      </c>
      <c r="AG1700">
        <v>2000</v>
      </c>
      <c r="AH1700">
        <v>10.391999999999999</v>
      </c>
      <c r="AI1700">
        <f t="shared" si="241"/>
        <v>1.9311244751973971E-2</v>
      </c>
      <c r="AJ1700">
        <f t="shared" si="242"/>
        <v>2.2718761663526166E-4</v>
      </c>
    </row>
    <row r="1701" spans="1:36" ht="16">
      <c r="A1701" t="s">
        <v>113</v>
      </c>
      <c r="B1701" t="s">
        <v>114</v>
      </c>
      <c r="C1701" t="s">
        <v>13</v>
      </c>
      <c r="D1701" t="s">
        <v>14</v>
      </c>
      <c r="E1701">
        <v>23</v>
      </c>
      <c r="F1701">
        <v>6.883</v>
      </c>
      <c r="G1701">
        <v>1865.5</v>
      </c>
      <c r="H1701" t="s">
        <v>25</v>
      </c>
      <c r="I1701">
        <v>-16.045435600000001</v>
      </c>
      <c r="J1701">
        <v>1.0881204099658686</v>
      </c>
      <c r="K1701" s="13">
        <f t="shared" si="234"/>
        <v>1.1769924273204555</v>
      </c>
      <c r="M1701" t="s">
        <v>147</v>
      </c>
      <c r="N1701" t="s">
        <v>149</v>
      </c>
      <c r="O1701" t="s">
        <v>153</v>
      </c>
      <c r="P1701" t="s">
        <v>154</v>
      </c>
      <c r="Q1701">
        <v>4</v>
      </c>
      <c r="R1701">
        <v>1</v>
      </c>
      <c r="S1701" t="s">
        <v>114</v>
      </c>
      <c r="T1701" t="s">
        <v>25</v>
      </c>
      <c r="U1701">
        <v>0.49099766431091152</v>
      </c>
      <c r="V1701" s="14">
        <v>13.3</v>
      </c>
      <c r="W1701" s="15">
        <v>818.19799999999998</v>
      </c>
      <c r="X1701" s="15">
        <v>504.44940000000003</v>
      </c>
      <c r="Y1701" s="15">
        <f t="shared" si="235"/>
        <v>0.61653707293344651</v>
      </c>
      <c r="Z1701" s="12">
        <f t="shared" si="236"/>
        <v>8.1999430700148395</v>
      </c>
      <c r="AA1701">
        <v>6.6966289023465251</v>
      </c>
      <c r="AB1701">
        <f t="shared" si="237"/>
        <v>0.81666773112540725</v>
      </c>
      <c r="AC1701">
        <f t="shared" si="238"/>
        <v>1.2244881998973465</v>
      </c>
      <c r="AD1701">
        <f t="shared" si="239"/>
        <v>0.60122084612586968</v>
      </c>
      <c r="AE1701">
        <v>995</v>
      </c>
      <c r="AF1701">
        <f t="shared" si="240"/>
        <v>6.0424205640790922E-4</v>
      </c>
      <c r="AG1701">
        <v>2000</v>
      </c>
      <c r="AH1701">
        <v>10.391999999999999</v>
      </c>
      <c r="AI1701">
        <f t="shared" si="241"/>
        <v>0.11628984919320809</v>
      </c>
      <c r="AJ1701">
        <f t="shared" si="242"/>
        <v>1.3687227187464371E-3</v>
      </c>
    </row>
    <row r="1702" spans="1:36" ht="16">
      <c r="A1702" t="s">
        <v>113</v>
      </c>
      <c r="B1702" t="s">
        <v>114</v>
      </c>
      <c r="C1702" t="s">
        <v>13</v>
      </c>
      <c r="D1702" t="s">
        <v>14</v>
      </c>
      <c r="E1702">
        <v>24</v>
      </c>
      <c r="F1702">
        <v>3.0550000000000002</v>
      </c>
      <c r="G1702">
        <v>1881.4</v>
      </c>
      <c r="H1702" t="s">
        <v>26</v>
      </c>
      <c r="I1702">
        <v>-16.792963999999998</v>
      </c>
      <c r="J1702">
        <v>1.0873027332073453</v>
      </c>
      <c r="K1702" s="13">
        <f t="shared" si="234"/>
        <v>1.176108761064087</v>
      </c>
      <c r="M1702" t="s">
        <v>147</v>
      </c>
      <c r="N1702" t="s">
        <v>149</v>
      </c>
      <c r="O1702" t="s">
        <v>153</v>
      </c>
      <c r="P1702" t="s">
        <v>154</v>
      </c>
      <c r="Q1702">
        <v>4</v>
      </c>
      <c r="R1702">
        <v>1</v>
      </c>
      <c r="S1702" t="s">
        <v>114</v>
      </c>
      <c r="T1702" t="s">
        <v>26</v>
      </c>
      <c r="U1702">
        <v>0.21792791870838801</v>
      </c>
      <c r="V1702" s="14">
        <v>13.3</v>
      </c>
      <c r="W1702" s="15">
        <v>818.19799999999998</v>
      </c>
      <c r="X1702" s="15">
        <v>504.44940000000003</v>
      </c>
      <c r="Y1702" s="15">
        <f t="shared" si="235"/>
        <v>0.61653707293344651</v>
      </c>
      <c r="Z1702" s="12">
        <f t="shared" si="236"/>
        <v>8.1999430700148395</v>
      </c>
      <c r="AA1702">
        <v>6.6966289023465251</v>
      </c>
      <c r="AB1702">
        <f t="shared" si="237"/>
        <v>0.81666773112540725</v>
      </c>
      <c r="AC1702">
        <f t="shared" si="238"/>
        <v>1.2244881998973465</v>
      </c>
      <c r="AD1702">
        <f t="shared" si="239"/>
        <v>0.26685016488660929</v>
      </c>
      <c r="AE1702">
        <v>995</v>
      </c>
      <c r="AF1702">
        <f t="shared" si="240"/>
        <v>2.6819112048905459E-4</v>
      </c>
      <c r="AG1702">
        <v>2000</v>
      </c>
      <c r="AH1702">
        <v>10.391999999999999</v>
      </c>
      <c r="AI1702">
        <f t="shared" si="241"/>
        <v>5.1614919262712583E-2</v>
      </c>
      <c r="AJ1702">
        <f t="shared" si="242"/>
        <v>6.0704758746491774E-4</v>
      </c>
    </row>
    <row r="1703" spans="1:36" ht="16">
      <c r="A1703" t="s">
        <v>113</v>
      </c>
      <c r="B1703" t="s">
        <v>114</v>
      </c>
      <c r="C1703" t="s">
        <v>13</v>
      </c>
      <c r="D1703" t="s">
        <v>14</v>
      </c>
      <c r="E1703">
        <v>25</v>
      </c>
      <c r="F1703">
        <v>9.1389999999999993</v>
      </c>
      <c r="G1703">
        <v>1895.8</v>
      </c>
      <c r="H1703" t="s">
        <v>27</v>
      </c>
      <c r="I1703">
        <v>-12.198399200000001</v>
      </c>
      <c r="J1703">
        <v>1.0923282399717467</v>
      </c>
      <c r="K1703" s="13">
        <f t="shared" si="234"/>
        <v>1.1815398256903185</v>
      </c>
      <c r="M1703" t="s">
        <v>147</v>
      </c>
      <c r="N1703" t="s">
        <v>149</v>
      </c>
      <c r="O1703" t="s">
        <v>153</v>
      </c>
      <c r="P1703" t="s">
        <v>154</v>
      </c>
      <c r="Q1703">
        <v>4</v>
      </c>
      <c r="R1703">
        <v>1</v>
      </c>
      <c r="S1703" t="s">
        <v>114</v>
      </c>
      <c r="T1703" t="s">
        <v>27</v>
      </c>
      <c r="U1703">
        <v>0.65192905043402882</v>
      </c>
      <c r="V1703" s="14">
        <v>13.3</v>
      </c>
      <c r="W1703" s="15">
        <v>818.19799999999998</v>
      </c>
      <c r="X1703" s="15">
        <v>504.44940000000003</v>
      </c>
      <c r="Y1703" s="15">
        <f t="shared" si="235"/>
        <v>0.61653707293344651</v>
      </c>
      <c r="Z1703" s="12">
        <f t="shared" si="236"/>
        <v>8.1999430700148395</v>
      </c>
      <c r="AA1703">
        <v>6.6966289023465251</v>
      </c>
      <c r="AB1703">
        <f t="shared" si="237"/>
        <v>0.81666773112540725</v>
      </c>
      <c r="AC1703">
        <f t="shared" si="238"/>
        <v>1.2244881998973465</v>
      </c>
      <c r="AD1703">
        <f t="shared" si="239"/>
        <v>0.79827942942675034</v>
      </c>
      <c r="AE1703">
        <v>995</v>
      </c>
      <c r="AF1703">
        <f t="shared" si="240"/>
        <v>8.0229088384598023E-4</v>
      </c>
      <c r="AG1703">
        <v>2000</v>
      </c>
      <c r="AH1703">
        <v>10.391999999999999</v>
      </c>
      <c r="AI1703">
        <f t="shared" si="241"/>
        <v>0.15440548187951891</v>
      </c>
      <c r="AJ1703">
        <f t="shared" si="242"/>
        <v>1.824362261455564E-3</v>
      </c>
    </row>
    <row r="1704" spans="1:36" ht="16">
      <c r="A1704" t="s">
        <v>113</v>
      </c>
      <c r="B1704" t="s">
        <v>114</v>
      </c>
      <c r="C1704" t="s">
        <v>13</v>
      </c>
      <c r="D1704" t="s">
        <v>14</v>
      </c>
      <c r="E1704">
        <v>26</v>
      </c>
      <c r="F1704">
        <v>1.3029999999999999</v>
      </c>
      <c r="G1704">
        <v>1953.7</v>
      </c>
      <c r="I1704">
        <v>-31.433581200000003</v>
      </c>
      <c r="J1704">
        <v>1.0712855090579632</v>
      </c>
      <c r="K1704" s="13">
        <f t="shared" si="234"/>
        <v>1.1587986478540995</v>
      </c>
      <c r="M1704" t="s">
        <v>147</v>
      </c>
      <c r="N1704" t="s">
        <v>149</v>
      </c>
      <c r="O1704" t="s">
        <v>153</v>
      </c>
      <c r="P1704" t="s">
        <v>154</v>
      </c>
      <c r="Q1704">
        <v>4</v>
      </c>
      <c r="R1704">
        <v>1</v>
      </c>
      <c r="S1704" t="s">
        <v>114</v>
      </c>
      <c r="U1704">
        <v>9.2949289059584148E-2</v>
      </c>
      <c r="V1704" s="14">
        <v>13.3</v>
      </c>
      <c r="W1704" s="15">
        <v>818.19799999999998</v>
      </c>
      <c r="X1704" s="15">
        <v>504.44940000000003</v>
      </c>
      <c r="Y1704" s="15">
        <f t="shared" si="235"/>
        <v>0.61653707293344651</v>
      </c>
      <c r="Z1704" s="12">
        <f t="shared" si="236"/>
        <v>8.1999430700148395</v>
      </c>
      <c r="AA1704">
        <v>6.6966289023465251</v>
      </c>
      <c r="AB1704">
        <f t="shared" si="237"/>
        <v>0.81666773112540725</v>
      </c>
      <c r="AC1704">
        <f t="shared" si="238"/>
        <v>1.2244881998973465</v>
      </c>
      <c r="AD1704">
        <f t="shared" si="239"/>
        <v>0.11381530764230831</v>
      </c>
      <c r="AE1704">
        <v>995</v>
      </c>
      <c r="AF1704">
        <f t="shared" si="240"/>
        <v>1.1438724386161639E-4</v>
      </c>
      <c r="AG1704">
        <v>2000</v>
      </c>
      <c r="AH1704">
        <v>10.391999999999999</v>
      </c>
      <c r="AI1704">
        <f t="shared" si="241"/>
        <v>2.2014481112705233E-2</v>
      </c>
      <c r="AJ1704">
        <f t="shared" si="242"/>
        <v>2.5510350946612436E-4</v>
      </c>
    </row>
    <row r="1705" spans="1:36" ht="16">
      <c r="A1705" t="s">
        <v>113</v>
      </c>
      <c r="B1705" t="s">
        <v>114</v>
      </c>
      <c r="C1705" t="s">
        <v>13</v>
      </c>
      <c r="D1705" t="s">
        <v>14</v>
      </c>
      <c r="E1705">
        <v>27</v>
      </c>
      <c r="F1705">
        <v>11.601000000000001</v>
      </c>
      <c r="G1705">
        <v>1973</v>
      </c>
      <c r="H1705" t="s">
        <v>28</v>
      </c>
      <c r="I1705">
        <v>-19.1612568</v>
      </c>
      <c r="J1705">
        <v>1.0847121096167445</v>
      </c>
      <c r="K1705" s="13">
        <f t="shared" si="234"/>
        <v>1.1733090568180571</v>
      </c>
      <c r="M1705" t="s">
        <v>147</v>
      </c>
      <c r="N1705" t="s">
        <v>149</v>
      </c>
      <c r="O1705" t="s">
        <v>153</v>
      </c>
      <c r="P1705" t="s">
        <v>154</v>
      </c>
      <c r="Q1705">
        <v>4</v>
      </c>
      <c r="R1705">
        <v>1</v>
      </c>
      <c r="S1705" t="s">
        <v>114</v>
      </c>
      <c r="T1705" t="s">
        <v>28</v>
      </c>
      <c r="U1705">
        <v>0.82755541241767916</v>
      </c>
      <c r="V1705" s="14">
        <v>13.3</v>
      </c>
      <c r="W1705" s="15">
        <v>818.19799999999998</v>
      </c>
      <c r="X1705" s="15">
        <v>504.44940000000003</v>
      </c>
      <c r="Y1705" s="15">
        <f t="shared" si="235"/>
        <v>0.61653707293344651</v>
      </c>
      <c r="Z1705" s="12">
        <f t="shared" si="236"/>
        <v>8.1999430700148395</v>
      </c>
      <c r="AA1705">
        <v>6.6966289023465251</v>
      </c>
      <c r="AB1705">
        <f t="shared" si="237"/>
        <v>0.81666773112540725</v>
      </c>
      <c r="AC1705">
        <f t="shared" si="238"/>
        <v>1.2244881998973465</v>
      </c>
      <c r="AD1705">
        <f t="shared" si="239"/>
        <v>1.0133318372666302</v>
      </c>
      <c r="AE1705">
        <v>995</v>
      </c>
      <c r="AF1705">
        <f t="shared" si="240"/>
        <v>1.0184239570518896E-3</v>
      </c>
      <c r="AG1705">
        <v>2000</v>
      </c>
      <c r="AH1705">
        <v>10.391999999999999</v>
      </c>
      <c r="AI1705">
        <f t="shared" si="241"/>
        <v>0.19600153138027129</v>
      </c>
      <c r="AJ1705">
        <f t="shared" si="242"/>
        <v>2.2997037191868092E-3</v>
      </c>
    </row>
    <row r="1706" spans="1:36" ht="16">
      <c r="A1706" t="s">
        <v>113</v>
      </c>
      <c r="B1706" t="s">
        <v>114</v>
      </c>
      <c r="C1706" t="s">
        <v>13</v>
      </c>
      <c r="D1706" t="s">
        <v>14</v>
      </c>
      <c r="E1706">
        <v>28</v>
      </c>
      <c r="F1706">
        <v>1.121</v>
      </c>
      <c r="G1706">
        <v>1987.6</v>
      </c>
      <c r="H1706" t="s">
        <v>29</v>
      </c>
      <c r="I1706">
        <v>-19.9778764</v>
      </c>
      <c r="J1706">
        <v>1.0838187958697771</v>
      </c>
      <c r="K1706" s="13">
        <f t="shared" si="234"/>
        <v>1.1723436438980004</v>
      </c>
      <c r="M1706" t="s">
        <v>147</v>
      </c>
      <c r="N1706" t="s">
        <v>149</v>
      </c>
      <c r="O1706" t="s">
        <v>153</v>
      </c>
      <c r="P1706" t="s">
        <v>154</v>
      </c>
      <c r="Q1706">
        <v>4</v>
      </c>
      <c r="R1706">
        <v>1</v>
      </c>
      <c r="S1706" t="s">
        <v>114</v>
      </c>
      <c r="T1706" t="s">
        <v>29</v>
      </c>
      <c r="U1706">
        <v>7.9966349221637631E-2</v>
      </c>
      <c r="V1706" s="14">
        <v>13.3</v>
      </c>
      <c r="W1706" s="15">
        <v>818.19799999999998</v>
      </c>
      <c r="X1706" s="15">
        <v>504.44940000000003</v>
      </c>
      <c r="Y1706" s="15">
        <f t="shared" si="235"/>
        <v>0.61653707293344651</v>
      </c>
      <c r="Z1706" s="12">
        <f t="shared" si="236"/>
        <v>8.1999430700148395</v>
      </c>
      <c r="AA1706">
        <v>6.6966289023465251</v>
      </c>
      <c r="AB1706">
        <f t="shared" si="237"/>
        <v>0.81666773112540725</v>
      </c>
      <c r="AC1706">
        <f t="shared" si="238"/>
        <v>1.2244881998973465</v>
      </c>
      <c r="AD1706">
        <f t="shared" si="239"/>
        <v>9.7917851010765639E-2</v>
      </c>
      <c r="AE1706">
        <v>995</v>
      </c>
      <c r="AF1706">
        <f t="shared" si="240"/>
        <v>9.8409900513332305E-5</v>
      </c>
      <c r="AG1706">
        <v>2000</v>
      </c>
      <c r="AH1706">
        <v>10.391999999999999</v>
      </c>
      <c r="AI1706">
        <f t="shared" si="241"/>
        <v>1.8939549752373424E-2</v>
      </c>
      <c r="AJ1706">
        <f t="shared" si="242"/>
        <v>2.2203660770484931E-4</v>
      </c>
    </row>
    <row r="1707" spans="1:36" ht="16">
      <c r="A1707" t="s">
        <v>113</v>
      </c>
      <c r="B1707" t="s">
        <v>114</v>
      </c>
      <c r="C1707" t="s">
        <v>13</v>
      </c>
      <c r="D1707" t="s">
        <v>14</v>
      </c>
      <c r="E1707">
        <v>29</v>
      </c>
      <c r="F1707">
        <v>0.95799999999999996</v>
      </c>
      <c r="G1707">
        <v>1995.1</v>
      </c>
      <c r="I1707">
        <v>-18.096100800000002</v>
      </c>
      <c r="J1707">
        <v>1.0858772772125531</v>
      </c>
      <c r="K1707" s="13">
        <f t="shared" si="234"/>
        <v>1.1745682627161407</v>
      </c>
      <c r="M1707" t="s">
        <v>147</v>
      </c>
      <c r="N1707" t="s">
        <v>149</v>
      </c>
      <c r="O1707" t="s">
        <v>153</v>
      </c>
      <c r="P1707" t="s">
        <v>154</v>
      </c>
      <c r="Q1707">
        <v>4</v>
      </c>
      <c r="R1707">
        <v>1</v>
      </c>
      <c r="S1707" t="s">
        <v>114</v>
      </c>
      <c r="U1707">
        <v>6.833877123490531E-2</v>
      </c>
      <c r="V1707" s="14">
        <v>13.3</v>
      </c>
      <c r="W1707" s="15">
        <v>818.19799999999998</v>
      </c>
      <c r="X1707" s="15">
        <v>504.44940000000003</v>
      </c>
      <c r="Y1707" s="15">
        <f t="shared" si="235"/>
        <v>0.61653707293344651</v>
      </c>
      <c r="Z1707" s="12">
        <f t="shared" si="236"/>
        <v>8.1999430700148395</v>
      </c>
      <c r="AA1707">
        <v>6.6966289023465251</v>
      </c>
      <c r="AB1707">
        <f t="shared" si="237"/>
        <v>0.81666773112540725</v>
      </c>
      <c r="AC1707">
        <f t="shared" si="238"/>
        <v>1.2244881998973465</v>
      </c>
      <c r="AD1707">
        <f t="shared" si="239"/>
        <v>8.3680018972625766E-2</v>
      </c>
      <c r="AE1707">
        <v>995</v>
      </c>
      <c r="AF1707">
        <f t="shared" si="240"/>
        <v>8.4100521580528413E-5</v>
      </c>
      <c r="AG1707">
        <v>2000</v>
      </c>
      <c r="AH1707">
        <v>10.391999999999999</v>
      </c>
      <c r="AI1707">
        <f t="shared" si="241"/>
        <v>1.6185627709878449E-2</v>
      </c>
      <c r="AJ1707">
        <f t="shared" si="242"/>
        <v>1.9011124620162156E-4</v>
      </c>
    </row>
    <row r="1708" spans="1:36" ht="16">
      <c r="A1708" t="s">
        <v>113</v>
      </c>
      <c r="B1708" t="s">
        <v>114</v>
      </c>
      <c r="C1708" t="s">
        <v>13</v>
      </c>
      <c r="D1708" t="s">
        <v>14</v>
      </c>
      <c r="E1708">
        <v>30</v>
      </c>
      <c r="F1708">
        <v>2.181</v>
      </c>
      <c r="G1708">
        <v>2010.6</v>
      </c>
      <c r="H1708" t="s">
        <v>30</v>
      </c>
      <c r="I1708">
        <v>-17.374481599999999</v>
      </c>
      <c r="J1708">
        <v>1.0866666364184676</v>
      </c>
      <c r="K1708" s="13">
        <f t="shared" si="234"/>
        <v>1.1754213281182249</v>
      </c>
      <c r="M1708" t="s">
        <v>147</v>
      </c>
      <c r="N1708" t="s">
        <v>149</v>
      </c>
      <c r="O1708" t="s">
        <v>153</v>
      </c>
      <c r="P1708" t="s">
        <v>154</v>
      </c>
      <c r="Q1708">
        <v>4</v>
      </c>
      <c r="R1708">
        <v>1</v>
      </c>
      <c r="S1708" t="s">
        <v>114</v>
      </c>
      <c r="T1708" t="s">
        <v>30</v>
      </c>
      <c r="U1708">
        <v>0.15558127355253493</v>
      </c>
      <c r="V1708" s="14">
        <v>13.3</v>
      </c>
      <c r="W1708" s="15">
        <v>818.19799999999998</v>
      </c>
      <c r="X1708" s="15">
        <v>504.44940000000003</v>
      </c>
      <c r="Y1708" s="15">
        <f t="shared" si="235"/>
        <v>0.61653707293344651</v>
      </c>
      <c r="Z1708" s="12">
        <f t="shared" si="236"/>
        <v>8.1999430700148395</v>
      </c>
      <c r="AA1708">
        <v>6.6966289023465251</v>
      </c>
      <c r="AB1708">
        <f t="shared" si="237"/>
        <v>0.81666773112540725</v>
      </c>
      <c r="AC1708">
        <f t="shared" si="238"/>
        <v>1.2244881998973465</v>
      </c>
      <c r="AD1708">
        <f t="shared" si="239"/>
        <v>0.19050743359008013</v>
      </c>
      <c r="AE1708">
        <v>995</v>
      </c>
      <c r="AF1708">
        <f t="shared" si="240"/>
        <v>1.9146475737696496E-4</v>
      </c>
      <c r="AG1708">
        <v>2000</v>
      </c>
      <c r="AH1708">
        <v>10.391999999999999</v>
      </c>
      <c r="AI1708">
        <f t="shared" si="241"/>
        <v>3.684849064221804E-2</v>
      </c>
      <c r="AJ1708">
        <f t="shared" si="242"/>
        <v>4.3312501809827909E-4</v>
      </c>
    </row>
    <row r="1709" spans="1:36" ht="16">
      <c r="A1709" t="s">
        <v>113</v>
      </c>
      <c r="B1709" t="s">
        <v>114</v>
      </c>
      <c r="C1709" t="s">
        <v>13</v>
      </c>
      <c r="D1709" t="s">
        <v>14</v>
      </c>
      <c r="E1709">
        <v>31</v>
      </c>
      <c r="F1709">
        <v>1.966</v>
      </c>
      <c r="G1709">
        <v>2027.5</v>
      </c>
      <c r="I1709">
        <v>-13.0773928</v>
      </c>
      <c r="J1709">
        <v>1.0913668416730982</v>
      </c>
      <c r="K1709" s="13">
        <f t="shared" si="234"/>
        <v>1.180500846137817</v>
      </c>
      <c r="M1709" t="s">
        <v>147</v>
      </c>
      <c r="N1709" t="s">
        <v>149</v>
      </c>
      <c r="O1709" t="s">
        <v>153</v>
      </c>
      <c r="P1709" t="s">
        <v>154</v>
      </c>
      <c r="Q1709">
        <v>4</v>
      </c>
      <c r="R1709">
        <v>1</v>
      </c>
      <c r="S1709" t="s">
        <v>114</v>
      </c>
      <c r="U1709">
        <v>0.14024428418353219</v>
      </c>
      <c r="V1709" s="14">
        <v>13.3</v>
      </c>
      <c r="W1709" s="15">
        <v>818.19799999999998</v>
      </c>
      <c r="X1709" s="15">
        <v>504.44940000000003</v>
      </c>
      <c r="Y1709" s="15">
        <f t="shared" si="235"/>
        <v>0.61653707293344651</v>
      </c>
      <c r="Z1709" s="12">
        <f t="shared" si="236"/>
        <v>8.1999430700148395</v>
      </c>
      <c r="AA1709">
        <v>6.6966289023465251</v>
      </c>
      <c r="AB1709">
        <f t="shared" si="237"/>
        <v>0.81666773112540725</v>
      </c>
      <c r="AC1709">
        <f t="shared" si="238"/>
        <v>1.2244881998973465</v>
      </c>
      <c r="AD1709">
        <f t="shared" si="239"/>
        <v>0.17172747108578523</v>
      </c>
      <c r="AE1709">
        <v>995</v>
      </c>
      <c r="AF1709">
        <f t="shared" si="240"/>
        <v>1.7259042320179419E-4</v>
      </c>
      <c r="AG1709">
        <v>2000</v>
      </c>
      <c r="AH1709">
        <v>10.391999999999999</v>
      </c>
      <c r="AI1709">
        <f t="shared" si="241"/>
        <v>3.3216016782485411E-2</v>
      </c>
      <c r="AJ1709">
        <f t="shared" si="242"/>
        <v>3.9211535917051962E-4</v>
      </c>
    </row>
    <row r="1710" spans="1:36" ht="16">
      <c r="A1710" t="s">
        <v>113</v>
      </c>
      <c r="B1710" t="s">
        <v>114</v>
      </c>
      <c r="C1710" t="s">
        <v>13</v>
      </c>
      <c r="D1710" t="s">
        <v>14</v>
      </c>
      <c r="E1710">
        <v>32</v>
      </c>
      <c r="F1710">
        <v>1.641</v>
      </c>
      <c r="G1710">
        <v>2042.8</v>
      </c>
      <c r="H1710" t="s">
        <v>31</v>
      </c>
      <c r="I1710">
        <v>-6.8179220000000003</v>
      </c>
      <c r="J1710">
        <v>1.0982127237678123</v>
      </c>
      <c r="K1710" s="13">
        <f t="shared" si="234"/>
        <v>1.1878991294140417</v>
      </c>
      <c r="M1710" t="s">
        <v>147</v>
      </c>
      <c r="N1710" t="s">
        <v>149</v>
      </c>
      <c r="O1710" t="s">
        <v>153</v>
      </c>
      <c r="P1710" t="s">
        <v>154</v>
      </c>
      <c r="Q1710">
        <v>4</v>
      </c>
      <c r="R1710">
        <v>1</v>
      </c>
      <c r="S1710" t="s">
        <v>114</v>
      </c>
      <c r="T1710" t="s">
        <v>31</v>
      </c>
      <c r="U1710">
        <v>0.11706046304434198</v>
      </c>
      <c r="V1710" s="14">
        <v>13.3</v>
      </c>
      <c r="W1710" s="15">
        <v>818.19799999999998</v>
      </c>
      <c r="X1710" s="15">
        <v>504.44940000000003</v>
      </c>
      <c r="Y1710" s="15">
        <f t="shared" si="235"/>
        <v>0.61653707293344651</v>
      </c>
      <c r="Z1710" s="12">
        <f t="shared" si="236"/>
        <v>8.1999430700148395</v>
      </c>
      <c r="AA1710">
        <v>6.6966289023465251</v>
      </c>
      <c r="AB1710">
        <f t="shared" si="237"/>
        <v>0.81666773112540725</v>
      </c>
      <c r="AC1710">
        <f t="shared" si="238"/>
        <v>1.2244881998973465</v>
      </c>
      <c r="AD1710">
        <f t="shared" si="239"/>
        <v>0.14333915567231617</v>
      </c>
      <c r="AE1710">
        <v>995</v>
      </c>
      <c r="AF1710">
        <f t="shared" si="240"/>
        <v>1.4405945293700118E-4</v>
      </c>
      <c r="AG1710">
        <v>2000</v>
      </c>
      <c r="AH1710">
        <v>10.391999999999999</v>
      </c>
      <c r="AI1710">
        <f t="shared" si="241"/>
        <v>2.7725067924750036E-2</v>
      </c>
      <c r="AJ1710">
        <f t="shared" si="242"/>
        <v>3.2934584050755742E-4</v>
      </c>
    </row>
    <row r="1711" spans="1:36" ht="16">
      <c r="A1711" t="s">
        <v>113</v>
      </c>
      <c r="B1711" t="s">
        <v>114</v>
      </c>
      <c r="C1711" t="s">
        <v>13</v>
      </c>
      <c r="D1711" t="s">
        <v>14</v>
      </c>
      <c r="E1711">
        <v>33</v>
      </c>
      <c r="F1711">
        <v>3.7210000000000001</v>
      </c>
      <c r="G1711">
        <v>2059.3000000000002</v>
      </c>
      <c r="H1711" t="s">
        <v>32</v>
      </c>
      <c r="I1711">
        <v>-17.508825599999998</v>
      </c>
      <c r="J1711">
        <v>1.0865196822015646</v>
      </c>
      <c r="K1711" s="13">
        <f t="shared" si="234"/>
        <v>1.1752625138664974</v>
      </c>
      <c r="M1711" t="s">
        <v>147</v>
      </c>
      <c r="N1711" t="s">
        <v>149</v>
      </c>
      <c r="O1711" t="s">
        <v>153</v>
      </c>
      <c r="P1711" t="s">
        <v>154</v>
      </c>
      <c r="Q1711">
        <v>4</v>
      </c>
      <c r="R1711">
        <v>1</v>
      </c>
      <c r="S1711" t="s">
        <v>114</v>
      </c>
      <c r="T1711" t="s">
        <v>32</v>
      </c>
      <c r="U1711">
        <v>0.26543691833515937</v>
      </c>
      <c r="V1711" s="14">
        <v>13.3</v>
      </c>
      <c r="W1711" s="15">
        <v>818.19799999999998</v>
      </c>
      <c r="X1711" s="15">
        <v>504.44940000000003</v>
      </c>
      <c r="Y1711" s="15">
        <f t="shared" si="235"/>
        <v>0.61653707293344651</v>
      </c>
      <c r="Z1711" s="12">
        <f t="shared" si="236"/>
        <v>8.1999430700148395</v>
      </c>
      <c r="AA1711">
        <v>6.6966289023465251</v>
      </c>
      <c r="AB1711">
        <f t="shared" si="237"/>
        <v>0.81666773112540725</v>
      </c>
      <c r="AC1711">
        <f t="shared" si="238"/>
        <v>1.2244881998973465</v>
      </c>
      <c r="AD1711">
        <f t="shared" si="239"/>
        <v>0.32502437431851827</v>
      </c>
      <c r="AE1711">
        <v>995</v>
      </c>
      <c r="AF1711">
        <f t="shared" si="240"/>
        <v>3.2665766263167663E-4</v>
      </c>
      <c r="AG1711">
        <v>2000</v>
      </c>
      <c r="AH1711">
        <v>10.391999999999999</v>
      </c>
      <c r="AI1711">
        <f t="shared" si="241"/>
        <v>6.2867140614256467E-2</v>
      </c>
      <c r="AJ1711">
        <f t="shared" si="242"/>
        <v>7.3885393717909641E-4</v>
      </c>
    </row>
    <row r="1712" spans="1:36" ht="16">
      <c r="A1712" t="s">
        <v>113</v>
      </c>
      <c r="B1712" t="s">
        <v>114</v>
      </c>
      <c r="C1712" t="s">
        <v>13</v>
      </c>
      <c r="D1712" t="s">
        <v>14</v>
      </c>
      <c r="E1712">
        <v>34</v>
      </c>
      <c r="F1712">
        <v>3.012</v>
      </c>
      <c r="G1712">
        <v>2081.4</v>
      </c>
      <c r="H1712" t="s">
        <v>33</v>
      </c>
      <c r="I1712">
        <v>-21.029598</v>
      </c>
      <c r="J1712">
        <v>1.0826682763671802</v>
      </c>
      <c r="K1712" s="13">
        <f t="shared" si="234"/>
        <v>1.17110026409903</v>
      </c>
      <c r="M1712" t="s">
        <v>147</v>
      </c>
      <c r="N1712" t="s">
        <v>149</v>
      </c>
      <c r="O1712" t="s">
        <v>153</v>
      </c>
      <c r="P1712" t="s">
        <v>154</v>
      </c>
      <c r="Q1712">
        <v>4</v>
      </c>
      <c r="R1712">
        <v>1</v>
      </c>
      <c r="S1712" t="s">
        <v>114</v>
      </c>
      <c r="T1712" t="s">
        <v>33</v>
      </c>
      <c r="U1712">
        <v>0.21486052083458745</v>
      </c>
      <c r="V1712" s="14">
        <v>13.3</v>
      </c>
      <c r="W1712" s="15">
        <v>818.19799999999998</v>
      </c>
      <c r="X1712" s="15">
        <v>504.44940000000003</v>
      </c>
      <c r="Y1712" s="15">
        <f t="shared" si="235"/>
        <v>0.61653707293344651</v>
      </c>
      <c r="Z1712" s="12">
        <f t="shared" si="236"/>
        <v>8.1999430700148395</v>
      </c>
      <c r="AA1712">
        <v>6.6966289023465251</v>
      </c>
      <c r="AB1712">
        <f t="shared" si="237"/>
        <v>0.81666773112540725</v>
      </c>
      <c r="AC1712">
        <f t="shared" si="238"/>
        <v>1.2244881998973465</v>
      </c>
      <c r="AD1712">
        <f t="shared" si="239"/>
        <v>0.26309417238575028</v>
      </c>
      <c r="AE1712">
        <v>995</v>
      </c>
      <c r="AF1712">
        <f t="shared" si="240"/>
        <v>2.6441625365402038E-4</v>
      </c>
      <c r="AG1712">
        <v>2000</v>
      </c>
      <c r="AH1712">
        <v>10.391999999999999</v>
      </c>
      <c r="AI1712">
        <f t="shared" si="241"/>
        <v>5.0888424490766047E-2</v>
      </c>
      <c r="AJ1712">
        <f t="shared" si="242"/>
        <v>5.9595447360719664E-4</v>
      </c>
    </row>
    <row r="1713" spans="1:36" ht="16">
      <c r="A1713" t="s">
        <v>113</v>
      </c>
      <c r="B1713" t="s">
        <v>114</v>
      </c>
      <c r="C1713" t="s">
        <v>13</v>
      </c>
      <c r="D1713" t="s">
        <v>14</v>
      </c>
      <c r="E1713">
        <v>35</v>
      </c>
      <c r="F1713">
        <v>0.52800000000000002</v>
      </c>
      <c r="G1713">
        <v>2093.1</v>
      </c>
      <c r="H1713" t="s">
        <v>34</v>
      </c>
      <c r="I1713">
        <v>-31.157216400000003</v>
      </c>
      <c r="J1713">
        <v>1.0715879075270223</v>
      </c>
      <c r="K1713" s="13">
        <f t="shared" si="234"/>
        <v>1.1591254597667566</v>
      </c>
      <c r="M1713" t="s">
        <v>147</v>
      </c>
      <c r="N1713" t="s">
        <v>149</v>
      </c>
      <c r="O1713" t="s">
        <v>153</v>
      </c>
      <c r="P1713" t="s">
        <v>154</v>
      </c>
      <c r="Q1713">
        <v>4</v>
      </c>
      <c r="R1713">
        <v>1</v>
      </c>
      <c r="S1713" t="s">
        <v>114</v>
      </c>
      <c r="T1713" t="s">
        <v>34</v>
      </c>
      <c r="U1713">
        <v>3.7664792496899795E-2</v>
      </c>
      <c r="V1713" s="14">
        <v>13.3</v>
      </c>
      <c r="W1713" s="15">
        <v>818.19799999999998</v>
      </c>
      <c r="X1713" s="15">
        <v>504.44940000000003</v>
      </c>
      <c r="Y1713" s="15">
        <f t="shared" si="235"/>
        <v>0.61653707293344651</v>
      </c>
      <c r="Z1713" s="12">
        <f t="shared" si="236"/>
        <v>8.1999430700148395</v>
      </c>
      <c r="AA1713">
        <v>6.6966289023465251</v>
      </c>
      <c r="AB1713">
        <f t="shared" si="237"/>
        <v>0.81666773112540725</v>
      </c>
      <c r="AC1713">
        <f t="shared" si="238"/>
        <v>1.2244881998973465</v>
      </c>
      <c r="AD1713">
        <f t="shared" si="239"/>
        <v>4.6120093964035914E-2</v>
      </c>
      <c r="AE1713">
        <v>995</v>
      </c>
      <c r="AF1713">
        <f t="shared" si="240"/>
        <v>4.6351853230186852E-5</v>
      </c>
      <c r="AG1713">
        <v>2000</v>
      </c>
      <c r="AH1713">
        <v>10.391999999999999</v>
      </c>
      <c r="AI1713">
        <f t="shared" si="241"/>
        <v>8.9206799904131742E-3</v>
      </c>
      <c r="AJ1713">
        <f t="shared" si="242"/>
        <v>1.0340187295319777E-4</v>
      </c>
    </row>
    <row r="1714" spans="1:36" ht="16">
      <c r="A1714" t="s">
        <v>113</v>
      </c>
      <c r="B1714" t="s">
        <v>114</v>
      </c>
      <c r="C1714" t="s">
        <v>13</v>
      </c>
      <c r="D1714" t="s">
        <v>14</v>
      </c>
      <c r="E1714">
        <v>36</v>
      </c>
      <c r="F1714">
        <v>1.7010000000000001</v>
      </c>
      <c r="G1714">
        <v>2148.1</v>
      </c>
      <c r="I1714">
        <v>-11.174505999999999</v>
      </c>
      <c r="J1714">
        <v>1.0934480984862667</v>
      </c>
      <c r="K1714" s="13">
        <f t="shared" si="234"/>
        <v>1.1827500505267476</v>
      </c>
      <c r="M1714" t="s">
        <v>147</v>
      </c>
      <c r="N1714" t="s">
        <v>149</v>
      </c>
      <c r="O1714" t="s">
        <v>153</v>
      </c>
      <c r="P1714" t="s">
        <v>154</v>
      </c>
      <c r="Q1714">
        <v>4</v>
      </c>
      <c r="R1714">
        <v>1</v>
      </c>
      <c r="S1714" t="s">
        <v>114</v>
      </c>
      <c r="U1714">
        <v>0.12134055310080787</v>
      </c>
      <c r="V1714" s="14">
        <v>13.3</v>
      </c>
      <c r="W1714" s="15">
        <v>818.19799999999998</v>
      </c>
      <c r="X1714" s="15">
        <v>504.44940000000003</v>
      </c>
      <c r="Y1714" s="15">
        <f t="shared" si="235"/>
        <v>0.61653707293344651</v>
      </c>
      <c r="Z1714" s="12">
        <f t="shared" si="236"/>
        <v>8.1999430700148395</v>
      </c>
      <c r="AA1714">
        <v>6.6966289023465251</v>
      </c>
      <c r="AB1714">
        <f t="shared" si="237"/>
        <v>0.81666773112540725</v>
      </c>
      <c r="AC1714">
        <f t="shared" si="238"/>
        <v>1.2244881998973465</v>
      </c>
      <c r="AD1714">
        <f t="shared" si="239"/>
        <v>0.14858007544095661</v>
      </c>
      <c r="AE1714">
        <v>995</v>
      </c>
      <c r="AF1714">
        <f t="shared" si="240"/>
        <v>1.4932670898588603E-4</v>
      </c>
      <c r="AG1714">
        <v>2000</v>
      </c>
      <c r="AH1714">
        <v>10.391999999999999</v>
      </c>
      <c r="AI1714">
        <f t="shared" si="241"/>
        <v>2.8738781560024258E-2</v>
      </c>
      <c r="AJ1714">
        <f t="shared" si="242"/>
        <v>3.3990795342195854E-4</v>
      </c>
    </row>
    <row r="1715" spans="1:36" ht="16">
      <c r="A1715" t="s">
        <v>113</v>
      </c>
      <c r="B1715" t="s">
        <v>114</v>
      </c>
      <c r="C1715" t="s">
        <v>13</v>
      </c>
      <c r="D1715" t="s">
        <v>14</v>
      </c>
      <c r="E1715">
        <v>37</v>
      </c>
      <c r="F1715">
        <v>0.316</v>
      </c>
      <c r="G1715">
        <v>2168.4</v>
      </c>
      <c r="H1715" t="s">
        <v>50</v>
      </c>
      <c r="I1715">
        <v>-19.392520399999999</v>
      </c>
      <c r="J1715">
        <v>1.084459128160397</v>
      </c>
      <c r="K1715" s="13">
        <f t="shared" si="234"/>
        <v>1.1730356574237397</v>
      </c>
      <c r="M1715" t="s">
        <v>147</v>
      </c>
      <c r="N1715" t="s">
        <v>149</v>
      </c>
      <c r="O1715" t="s">
        <v>153</v>
      </c>
      <c r="P1715" t="s">
        <v>154</v>
      </c>
      <c r="Q1715">
        <v>4</v>
      </c>
      <c r="R1715">
        <v>1</v>
      </c>
      <c r="S1715" t="s">
        <v>114</v>
      </c>
      <c r="T1715" t="s">
        <v>50</v>
      </c>
      <c r="U1715">
        <v>2.2541807630720331E-2</v>
      </c>
      <c r="V1715" s="14">
        <v>13.3</v>
      </c>
      <c r="W1715" s="15">
        <v>818.19799999999998</v>
      </c>
      <c r="X1715" s="15">
        <v>504.44940000000003</v>
      </c>
      <c r="Y1715" s="15">
        <f t="shared" si="235"/>
        <v>0.61653707293344651</v>
      </c>
      <c r="Z1715" s="12">
        <f t="shared" si="236"/>
        <v>8.1999430700148395</v>
      </c>
      <c r="AA1715">
        <v>6.6966289023465251</v>
      </c>
      <c r="AB1715">
        <f t="shared" si="237"/>
        <v>0.81666773112540725</v>
      </c>
      <c r="AC1715">
        <f t="shared" si="238"/>
        <v>1.2244881998973465</v>
      </c>
      <c r="AD1715">
        <f t="shared" si="239"/>
        <v>2.7602177448173008E-2</v>
      </c>
      <c r="AE1715">
        <v>995</v>
      </c>
      <c r="AF1715">
        <f t="shared" si="240"/>
        <v>2.7740881857460308E-5</v>
      </c>
      <c r="AG1715">
        <v>2000</v>
      </c>
      <c r="AH1715">
        <v>10.391999999999999</v>
      </c>
      <c r="AI1715">
        <f t="shared" si="241"/>
        <v>5.3388918124442474E-3</v>
      </c>
      <c r="AJ1715">
        <f t="shared" si="242"/>
        <v>6.262710467124759E-5</v>
      </c>
    </row>
    <row r="1716" spans="1:36" ht="16">
      <c r="A1716" t="s">
        <v>113</v>
      </c>
      <c r="B1716" t="s">
        <v>114</v>
      </c>
      <c r="C1716" t="s">
        <v>13</v>
      </c>
      <c r="D1716" t="s">
        <v>14</v>
      </c>
      <c r="E1716">
        <v>38</v>
      </c>
      <c r="F1716">
        <v>0.372</v>
      </c>
      <c r="G1716">
        <v>2191.1999999999998</v>
      </c>
      <c r="H1716" t="s">
        <v>35</v>
      </c>
      <c r="I1716">
        <v>-22.5140992</v>
      </c>
      <c r="J1716">
        <v>1.0810442767376376</v>
      </c>
      <c r="K1716" s="13">
        <f t="shared" si="234"/>
        <v>1.1693451848026777</v>
      </c>
      <c r="M1716" t="s">
        <v>147</v>
      </c>
      <c r="N1716" t="s">
        <v>149</v>
      </c>
      <c r="O1716" t="s">
        <v>153</v>
      </c>
      <c r="P1716" t="s">
        <v>154</v>
      </c>
      <c r="Q1716">
        <v>4</v>
      </c>
      <c r="R1716">
        <v>1</v>
      </c>
      <c r="S1716" t="s">
        <v>114</v>
      </c>
      <c r="T1716" t="s">
        <v>35</v>
      </c>
      <c r="U1716">
        <v>2.6536558350088491E-2</v>
      </c>
      <c r="V1716" s="14">
        <v>13.3</v>
      </c>
      <c r="W1716" s="15">
        <v>818.19799999999998</v>
      </c>
      <c r="X1716" s="15">
        <v>504.44940000000003</v>
      </c>
      <c r="Y1716" s="15">
        <f t="shared" si="235"/>
        <v>0.61653707293344651</v>
      </c>
      <c r="Z1716" s="12">
        <f t="shared" si="236"/>
        <v>8.1999430700148395</v>
      </c>
      <c r="AA1716">
        <v>6.6966289023465251</v>
      </c>
      <c r="AB1716">
        <f t="shared" si="237"/>
        <v>0.81666773112540725</v>
      </c>
      <c r="AC1716">
        <f t="shared" si="238"/>
        <v>1.2244881998973465</v>
      </c>
      <c r="AD1716">
        <f t="shared" si="239"/>
        <v>3.2493702565570756E-2</v>
      </c>
      <c r="AE1716">
        <v>995</v>
      </c>
      <c r="AF1716">
        <f t="shared" si="240"/>
        <v>3.2656987503086187E-5</v>
      </c>
      <c r="AG1716">
        <v>2000</v>
      </c>
      <c r="AH1716">
        <v>10.391999999999999</v>
      </c>
      <c r="AI1716">
        <f t="shared" si="241"/>
        <v>6.2850245387001905E-3</v>
      </c>
      <c r="AJ1716">
        <f t="shared" si="242"/>
        <v>7.3493631806957374E-5</v>
      </c>
    </row>
    <row r="1717" spans="1:36" ht="16">
      <c r="A1717" t="s">
        <v>113</v>
      </c>
      <c r="B1717" t="s">
        <v>114</v>
      </c>
      <c r="C1717" t="s">
        <v>13</v>
      </c>
      <c r="D1717" t="s">
        <v>14</v>
      </c>
      <c r="E1717">
        <v>39</v>
      </c>
      <c r="F1717">
        <v>2.0529999999999999</v>
      </c>
      <c r="G1717">
        <v>2210.1999999999998</v>
      </c>
      <c r="H1717" t="s">
        <v>36</v>
      </c>
      <c r="I1717">
        <v>-13.432444799999999</v>
      </c>
      <c r="J1717">
        <v>1.0909784986329352</v>
      </c>
      <c r="K1717" s="13">
        <f t="shared" si="234"/>
        <v>1.1800811647962326</v>
      </c>
      <c r="M1717" t="s">
        <v>147</v>
      </c>
      <c r="N1717" t="s">
        <v>149</v>
      </c>
      <c r="O1717" t="s">
        <v>153</v>
      </c>
      <c r="P1717" t="s">
        <v>154</v>
      </c>
      <c r="Q1717">
        <v>4</v>
      </c>
      <c r="R1717">
        <v>1</v>
      </c>
      <c r="S1717" t="s">
        <v>114</v>
      </c>
      <c r="T1717" t="s">
        <v>36</v>
      </c>
      <c r="U1717">
        <v>0.14645041476540771</v>
      </c>
      <c r="V1717" s="14">
        <v>13.3</v>
      </c>
      <c r="W1717" s="15">
        <v>818.19799999999998</v>
      </c>
      <c r="X1717" s="15">
        <v>504.44940000000003</v>
      </c>
      <c r="Y1717" s="15">
        <f t="shared" si="235"/>
        <v>0.61653707293344651</v>
      </c>
      <c r="Z1717" s="12">
        <f t="shared" si="236"/>
        <v>8.1999430700148395</v>
      </c>
      <c r="AA1717">
        <v>6.6966289023465251</v>
      </c>
      <c r="AB1717">
        <f t="shared" si="237"/>
        <v>0.81666773112540725</v>
      </c>
      <c r="AC1717">
        <f t="shared" si="238"/>
        <v>1.2244881998973465</v>
      </c>
      <c r="AD1717">
        <f t="shared" si="239"/>
        <v>0.17932680475031385</v>
      </c>
      <c r="AE1717">
        <v>995</v>
      </c>
      <c r="AF1717">
        <f t="shared" si="240"/>
        <v>1.8022794447267724E-4</v>
      </c>
      <c r="AG1717">
        <v>2000</v>
      </c>
      <c r="AH1717">
        <v>10.391999999999999</v>
      </c>
      <c r="AI1717">
        <f t="shared" si="241"/>
        <v>3.4685901553633033E-2</v>
      </c>
      <c r="AJ1717">
        <f t="shared" si="242"/>
        <v>4.0932179107418726E-4</v>
      </c>
    </row>
    <row r="1718" spans="1:36" ht="16">
      <c r="A1718" t="s">
        <v>113</v>
      </c>
      <c r="B1718" t="s">
        <v>114</v>
      </c>
      <c r="C1718" t="s">
        <v>13</v>
      </c>
      <c r="D1718" t="s">
        <v>14</v>
      </c>
      <c r="E1718">
        <v>40</v>
      </c>
      <c r="F1718">
        <v>8.4779999999999998</v>
      </c>
      <c r="G1718">
        <v>2218.6999999999998</v>
      </c>
      <c r="H1718" t="s">
        <v>37</v>
      </c>
      <c r="I1718">
        <v>-8.4060600000000001</v>
      </c>
      <c r="J1718">
        <v>1.0964758926122855</v>
      </c>
      <c r="K1718" s="13">
        <f t="shared" si="234"/>
        <v>1.1860221595063616</v>
      </c>
      <c r="M1718" t="s">
        <v>147</v>
      </c>
      <c r="N1718" t="s">
        <v>149</v>
      </c>
      <c r="O1718" t="s">
        <v>153</v>
      </c>
      <c r="P1718" t="s">
        <v>154</v>
      </c>
      <c r="Q1718">
        <v>4</v>
      </c>
      <c r="R1718">
        <v>1</v>
      </c>
      <c r="S1718" t="s">
        <v>114</v>
      </c>
      <c r="T1718" t="s">
        <v>37</v>
      </c>
      <c r="U1718">
        <v>0.60477672497862967</v>
      </c>
      <c r="V1718" s="14">
        <v>13.3</v>
      </c>
      <c r="W1718" s="15">
        <v>818.19799999999998</v>
      </c>
      <c r="X1718" s="15">
        <v>504.44940000000003</v>
      </c>
      <c r="Y1718" s="15">
        <f t="shared" si="235"/>
        <v>0.61653707293344651</v>
      </c>
      <c r="Z1718" s="12">
        <f t="shared" si="236"/>
        <v>8.1999430700148395</v>
      </c>
      <c r="AA1718">
        <v>6.6966289023465251</v>
      </c>
      <c r="AB1718">
        <f t="shared" si="237"/>
        <v>0.81666773112540725</v>
      </c>
      <c r="AC1718">
        <f t="shared" si="238"/>
        <v>1.2244881998973465</v>
      </c>
      <c r="AD1718">
        <f t="shared" si="239"/>
        <v>0.74054196330889477</v>
      </c>
      <c r="AE1718">
        <v>995</v>
      </c>
      <c r="AF1718">
        <f t="shared" si="240"/>
        <v>7.4426327970743191E-4</v>
      </c>
      <c r="AG1718">
        <v>2000</v>
      </c>
      <c r="AH1718">
        <v>10.391999999999999</v>
      </c>
      <c r="AI1718">
        <f t="shared" si="241"/>
        <v>0.14323773666424786</v>
      </c>
      <c r="AJ1718">
        <f t="shared" si="242"/>
        <v>1.6988312976133479E-3</v>
      </c>
    </row>
    <row r="1719" spans="1:36" ht="16">
      <c r="A1719" t="s">
        <v>113</v>
      </c>
      <c r="B1719" t="s">
        <v>114</v>
      </c>
      <c r="C1719" t="s">
        <v>13</v>
      </c>
      <c r="D1719" t="s">
        <v>14</v>
      </c>
      <c r="E1719">
        <v>41</v>
      </c>
      <c r="F1719">
        <v>10.206</v>
      </c>
      <c r="G1719">
        <v>2228.1</v>
      </c>
      <c r="H1719" t="s">
        <v>38</v>
      </c>
      <c r="I1719">
        <v>-13.556233200000001</v>
      </c>
      <c r="J1719">
        <v>1.0908431026398282</v>
      </c>
      <c r="K1719" s="13">
        <f t="shared" si="234"/>
        <v>1.1799348426255489</v>
      </c>
      <c r="M1719" t="s">
        <v>147</v>
      </c>
      <c r="N1719" t="s">
        <v>149</v>
      </c>
      <c r="O1719" t="s">
        <v>153</v>
      </c>
      <c r="P1719" t="s">
        <v>154</v>
      </c>
      <c r="Q1719">
        <v>4</v>
      </c>
      <c r="R1719">
        <v>1</v>
      </c>
      <c r="S1719" t="s">
        <v>114</v>
      </c>
      <c r="T1719" t="s">
        <v>38</v>
      </c>
      <c r="U1719">
        <v>0.72804331860484717</v>
      </c>
      <c r="V1719" s="14">
        <v>13.3</v>
      </c>
      <c r="W1719" s="15">
        <v>818.19799999999998</v>
      </c>
      <c r="X1719" s="15">
        <v>504.44940000000003</v>
      </c>
      <c r="Y1719" s="15">
        <f t="shared" si="235"/>
        <v>0.61653707293344651</v>
      </c>
      <c r="Z1719" s="12">
        <f t="shared" si="236"/>
        <v>8.1999430700148395</v>
      </c>
      <c r="AA1719">
        <v>6.6966289023465251</v>
      </c>
      <c r="AB1719">
        <f t="shared" si="237"/>
        <v>0.81666773112540725</v>
      </c>
      <c r="AC1719">
        <f t="shared" si="238"/>
        <v>1.2244881998973465</v>
      </c>
      <c r="AD1719">
        <f t="shared" si="239"/>
        <v>0.89148045264573961</v>
      </c>
      <c r="AE1719">
        <v>995</v>
      </c>
      <c r="AF1719">
        <f t="shared" si="240"/>
        <v>8.9596025391531619E-4</v>
      </c>
      <c r="AG1719">
        <v>2000</v>
      </c>
      <c r="AH1719">
        <v>10.391999999999999</v>
      </c>
      <c r="AI1719">
        <f t="shared" si="241"/>
        <v>0.17243268936014555</v>
      </c>
      <c r="AJ1719">
        <f t="shared" si="242"/>
        <v>2.0345933818366351E-3</v>
      </c>
    </row>
    <row r="1720" spans="1:36" ht="16">
      <c r="A1720" t="s">
        <v>113</v>
      </c>
      <c r="B1720" t="s">
        <v>114</v>
      </c>
      <c r="C1720" t="s">
        <v>13</v>
      </c>
      <c r="D1720" t="s">
        <v>14</v>
      </c>
      <c r="E1720">
        <v>42</v>
      </c>
      <c r="F1720">
        <v>1.498</v>
      </c>
      <c r="G1720">
        <v>2244</v>
      </c>
      <c r="H1720" t="s">
        <v>39</v>
      </c>
      <c r="I1720">
        <v>-13.493859199999999</v>
      </c>
      <c r="J1720">
        <v>1.0909113254733853</v>
      </c>
      <c r="K1720" s="13">
        <f t="shared" si="234"/>
        <v>1.1800085709052486</v>
      </c>
      <c r="M1720" t="s">
        <v>147</v>
      </c>
      <c r="N1720" t="s">
        <v>149</v>
      </c>
      <c r="O1720" t="s">
        <v>153</v>
      </c>
      <c r="P1720" t="s">
        <v>154</v>
      </c>
      <c r="Q1720">
        <v>4</v>
      </c>
      <c r="R1720">
        <v>1</v>
      </c>
      <c r="S1720" t="s">
        <v>114</v>
      </c>
      <c r="T1720" t="s">
        <v>39</v>
      </c>
      <c r="U1720">
        <v>0.10685958174309829</v>
      </c>
      <c r="V1720" s="14">
        <v>13.3</v>
      </c>
      <c r="W1720" s="15">
        <v>818.19799999999998</v>
      </c>
      <c r="X1720" s="15">
        <v>504.44940000000003</v>
      </c>
      <c r="Y1720" s="15">
        <f t="shared" si="235"/>
        <v>0.61653707293344651</v>
      </c>
      <c r="Z1720" s="12">
        <f t="shared" si="236"/>
        <v>8.1999430700148395</v>
      </c>
      <c r="AA1720">
        <v>6.6966289023465251</v>
      </c>
      <c r="AB1720">
        <f t="shared" si="237"/>
        <v>0.81666773112540725</v>
      </c>
      <c r="AC1720">
        <f t="shared" si="238"/>
        <v>1.2244881998973465</v>
      </c>
      <c r="AD1720">
        <f t="shared" si="239"/>
        <v>0.13084829689038976</v>
      </c>
      <c r="AE1720">
        <v>995</v>
      </c>
      <c r="AF1720">
        <f t="shared" si="240"/>
        <v>1.3150582602049224E-4</v>
      </c>
      <c r="AG1720">
        <v>2000</v>
      </c>
      <c r="AH1720">
        <v>10.391999999999999</v>
      </c>
      <c r="AI1720">
        <f t="shared" si="241"/>
        <v>2.5309050427346467E-2</v>
      </c>
      <c r="AJ1720">
        <f t="shared" si="242"/>
        <v>2.9864896425741972E-4</v>
      </c>
    </row>
    <row r="1721" spans="1:36" ht="16">
      <c r="A1721" t="s">
        <v>113</v>
      </c>
      <c r="B1721" t="s">
        <v>114</v>
      </c>
      <c r="C1721" t="s">
        <v>13</v>
      </c>
      <c r="D1721" t="s">
        <v>14</v>
      </c>
      <c r="E1721">
        <v>43</v>
      </c>
      <c r="F1721">
        <v>3.1659999999999999</v>
      </c>
      <c r="G1721">
        <v>2255.9</v>
      </c>
      <c r="H1721" t="s">
        <v>40</v>
      </c>
      <c r="I1721">
        <v>-14.6396216</v>
      </c>
      <c r="J1721">
        <v>1.0896581094859115</v>
      </c>
      <c r="K1721" s="13">
        <f t="shared" si="234"/>
        <v>1.1786542215702787</v>
      </c>
      <c r="M1721" t="s">
        <v>147</v>
      </c>
      <c r="N1721" t="s">
        <v>149</v>
      </c>
      <c r="O1721" t="s">
        <v>153</v>
      </c>
      <c r="P1721" t="s">
        <v>154</v>
      </c>
      <c r="Q1721">
        <v>4</v>
      </c>
      <c r="R1721">
        <v>1</v>
      </c>
      <c r="S1721" t="s">
        <v>114</v>
      </c>
      <c r="T1721" t="s">
        <v>40</v>
      </c>
      <c r="U1721">
        <v>0.22584608531284989</v>
      </c>
      <c r="V1721" s="14">
        <v>13.3</v>
      </c>
      <c r="W1721" s="15">
        <v>818.19799999999998</v>
      </c>
      <c r="X1721" s="15">
        <v>504.44940000000003</v>
      </c>
      <c r="Y1721" s="15">
        <f t="shared" si="235"/>
        <v>0.61653707293344651</v>
      </c>
      <c r="Z1721" s="12">
        <f t="shared" si="236"/>
        <v>8.1999430700148395</v>
      </c>
      <c r="AA1721">
        <v>6.6966289023465251</v>
      </c>
      <c r="AB1721">
        <f t="shared" si="237"/>
        <v>0.81666773112540725</v>
      </c>
      <c r="AC1721">
        <f t="shared" si="238"/>
        <v>1.2244881998973465</v>
      </c>
      <c r="AD1721">
        <f t="shared" si="239"/>
        <v>0.27654586645859408</v>
      </c>
      <c r="AE1721">
        <v>995</v>
      </c>
      <c r="AF1721">
        <f t="shared" si="240"/>
        <v>2.7793554417949155E-4</v>
      </c>
      <c r="AG1721">
        <v>2000</v>
      </c>
      <c r="AH1721">
        <v>10.391999999999999</v>
      </c>
      <c r="AI1721">
        <f t="shared" si="241"/>
        <v>5.3490289487969897E-2</v>
      </c>
      <c r="AJ1721">
        <f t="shared" si="242"/>
        <v>6.3046555518012017E-4</v>
      </c>
    </row>
    <row r="1722" spans="1:36" ht="16">
      <c r="A1722" t="s">
        <v>113</v>
      </c>
      <c r="B1722" t="s">
        <v>114</v>
      </c>
      <c r="C1722" t="s">
        <v>13</v>
      </c>
      <c r="D1722" t="s">
        <v>14</v>
      </c>
      <c r="E1722">
        <v>44</v>
      </c>
      <c r="F1722">
        <v>0.92700000000000005</v>
      </c>
      <c r="G1722">
        <v>2265.8000000000002</v>
      </c>
      <c r="I1722">
        <v>-15.337250800000001</v>
      </c>
      <c r="J1722">
        <v>1.08889503863528</v>
      </c>
      <c r="K1722" s="13">
        <f t="shared" si="234"/>
        <v>1.1778295702491606</v>
      </c>
      <c r="M1722" t="s">
        <v>147</v>
      </c>
      <c r="N1722" t="s">
        <v>149</v>
      </c>
      <c r="O1722" t="s">
        <v>153</v>
      </c>
      <c r="P1722" t="s">
        <v>154</v>
      </c>
      <c r="Q1722">
        <v>4</v>
      </c>
      <c r="R1722">
        <v>1</v>
      </c>
      <c r="S1722" t="s">
        <v>114</v>
      </c>
      <c r="U1722">
        <v>6.612739137239794E-2</v>
      </c>
      <c r="V1722" s="14">
        <v>13.3</v>
      </c>
      <c r="W1722" s="15">
        <v>818.19799999999998</v>
      </c>
      <c r="X1722" s="15">
        <v>504.44940000000003</v>
      </c>
      <c r="Y1722" s="15">
        <f t="shared" si="235"/>
        <v>0.61653707293344651</v>
      </c>
      <c r="Z1722" s="12">
        <f t="shared" si="236"/>
        <v>8.1999430700148395</v>
      </c>
      <c r="AA1722">
        <v>6.6966289023465251</v>
      </c>
      <c r="AB1722">
        <f t="shared" si="237"/>
        <v>0.81666773112540725</v>
      </c>
      <c r="AC1722">
        <f t="shared" si="238"/>
        <v>1.2244881998973465</v>
      </c>
      <c r="AD1722">
        <f t="shared" si="239"/>
        <v>8.0972210425494878E-2</v>
      </c>
      <c r="AE1722">
        <v>995</v>
      </c>
      <c r="AF1722">
        <f t="shared" si="240"/>
        <v>8.137910595527123E-5</v>
      </c>
      <c r="AG1722">
        <v>2000</v>
      </c>
      <c r="AH1722">
        <v>10.391999999999999</v>
      </c>
      <c r="AI1722">
        <f t="shared" si="241"/>
        <v>1.5661875664986766E-2</v>
      </c>
      <c r="AJ1722">
        <f t="shared" si="242"/>
        <v>1.8447020283787147E-4</v>
      </c>
    </row>
    <row r="1723" spans="1:36" ht="16">
      <c r="A1723" t="s">
        <v>113</v>
      </c>
      <c r="B1723" t="s">
        <v>114</v>
      </c>
      <c r="C1723" t="s">
        <v>13</v>
      </c>
      <c r="D1723" t="s">
        <v>14</v>
      </c>
      <c r="E1723">
        <v>45</v>
      </c>
      <c r="F1723">
        <v>0.77100000000000002</v>
      </c>
      <c r="G1723">
        <v>2282.9</v>
      </c>
      <c r="H1723" t="s">
        <v>51</v>
      </c>
      <c r="I1723">
        <v>-31.006559200000002</v>
      </c>
      <c r="J1723">
        <v>1.0717527559138535</v>
      </c>
      <c r="K1723" s="13">
        <f t="shared" si="234"/>
        <v>1.1593036167395094</v>
      </c>
      <c r="M1723" t="s">
        <v>147</v>
      </c>
      <c r="N1723" t="s">
        <v>149</v>
      </c>
      <c r="O1723" t="s">
        <v>153</v>
      </c>
      <c r="P1723" t="s">
        <v>154</v>
      </c>
      <c r="Q1723">
        <v>4</v>
      </c>
      <c r="R1723">
        <v>1</v>
      </c>
      <c r="S1723" t="s">
        <v>114</v>
      </c>
      <c r="T1723" t="s">
        <v>51</v>
      </c>
      <c r="U1723">
        <v>5.4999157225586633E-2</v>
      </c>
      <c r="V1723" s="14">
        <v>13.3</v>
      </c>
      <c r="W1723" s="15">
        <v>818.19799999999998</v>
      </c>
      <c r="X1723" s="15">
        <v>504.44940000000003</v>
      </c>
      <c r="Y1723" s="15">
        <f t="shared" si="235"/>
        <v>0.61653707293344651</v>
      </c>
      <c r="Z1723" s="12">
        <f t="shared" si="236"/>
        <v>8.1999430700148395</v>
      </c>
      <c r="AA1723">
        <v>6.6966289023465251</v>
      </c>
      <c r="AB1723">
        <f t="shared" si="237"/>
        <v>0.81666773112540725</v>
      </c>
      <c r="AC1723">
        <f t="shared" si="238"/>
        <v>1.2244881998973465</v>
      </c>
      <c r="AD1723">
        <f t="shared" si="239"/>
        <v>6.7345819027029713E-2</v>
      </c>
      <c r="AE1723">
        <v>995</v>
      </c>
      <c r="AF1723">
        <f t="shared" si="240"/>
        <v>6.7684240228170565E-5</v>
      </c>
      <c r="AG1723">
        <v>2000</v>
      </c>
      <c r="AH1723">
        <v>10.391999999999999</v>
      </c>
      <c r="AI1723">
        <f t="shared" si="241"/>
        <v>1.302622021327378E-2</v>
      </c>
      <c r="AJ1723">
        <f t="shared" si="242"/>
        <v>1.5101344205693598E-4</v>
      </c>
    </row>
    <row r="1724" spans="1:36" ht="16">
      <c r="A1724" t="s">
        <v>113</v>
      </c>
      <c r="B1724" t="s">
        <v>114</v>
      </c>
      <c r="C1724" t="s">
        <v>13</v>
      </c>
      <c r="D1724" t="s">
        <v>14</v>
      </c>
      <c r="E1724">
        <v>46</v>
      </c>
      <c r="F1724">
        <v>0.39200000000000002</v>
      </c>
      <c r="G1724">
        <v>2315.9</v>
      </c>
      <c r="I1724">
        <v>-20.469191599999998</v>
      </c>
      <c r="J1724">
        <v>1.0832813302360986</v>
      </c>
      <c r="K1724" s="13">
        <f t="shared" si="234"/>
        <v>1.171762798834745</v>
      </c>
      <c r="M1724" t="s">
        <v>147</v>
      </c>
      <c r="N1724" t="s">
        <v>149</v>
      </c>
      <c r="O1724" t="s">
        <v>153</v>
      </c>
      <c r="P1724" t="s">
        <v>154</v>
      </c>
      <c r="Q1724">
        <v>4</v>
      </c>
      <c r="R1724">
        <v>1</v>
      </c>
      <c r="S1724" t="s">
        <v>114</v>
      </c>
      <c r="U1724">
        <v>2.796325503557712E-2</v>
      </c>
      <c r="V1724" s="14">
        <v>13.3</v>
      </c>
      <c r="W1724" s="15">
        <v>818.19799999999998</v>
      </c>
      <c r="X1724" s="15">
        <v>504.44940000000003</v>
      </c>
      <c r="Y1724" s="15">
        <f t="shared" si="235"/>
        <v>0.61653707293344651</v>
      </c>
      <c r="Z1724" s="12">
        <f t="shared" si="236"/>
        <v>8.1999430700148395</v>
      </c>
      <c r="AA1724">
        <v>6.6966289023465251</v>
      </c>
      <c r="AB1724">
        <f t="shared" si="237"/>
        <v>0.81666773112540725</v>
      </c>
      <c r="AC1724">
        <f t="shared" si="238"/>
        <v>1.2244881998973465</v>
      </c>
      <c r="AD1724">
        <f t="shared" si="239"/>
        <v>3.4240675821784236E-2</v>
      </c>
      <c r="AE1724">
        <v>995</v>
      </c>
      <c r="AF1724">
        <f t="shared" si="240"/>
        <v>3.4412739519381138E-5</v>
      </c>
      <c r="AG1724">
        <v>2000</v>
      </c>
      <c r="AH1724">
        <v>10.391999999999999</v>
      </c>
      <c r="AI1724">
        <f t="shared" si="241"/>
        <v>6.6229290837915974E-3</v>
      </c>
      <c r="AJ1724">
        <f t="shared" si="242"/>
        <v>7.7605019197076762E-5</v>
      </c>
    </row>
    <row r="1725" spans="1:36" ht="16">
      <c r="A1725" t="s">
        <v>113</v>
      </c>
      <c r="B1725" t="s">
        <v>114</v>
      </c>
      <c r="C1725" t="s">
        <v>13</v>
      </c>
      <c r="D1725" t="s">
        <v>14</v>
      </c>
      <c r="E1725">
        <v>47</v>
      </c>
      <c r="F1725">
        <v>2.891</v>
      </c>
      <c r="G1725">
        <v>2322.8000000000002</v>
      </c>
      <c r="I1725">
        <v>-4.7979639999999995</v>
      </c>
      <c r="J1725">
        <v>1.1004217169536497</v>
      </c>
      <c r="K1725" s="13">
        <f t="shared" si="234"/>
        <v>1.1902863506553518</v>
      </c>
      <c r="M1725" t="s">
        <v>147</v>
      </c>
      <c r="N1725" t="s">
        <v>149</v>
      </c>
      <c r="O1725" t="s">
        <v>153</v>
      </c>
      <c r="P1725" t="s">
        <v>154</v>
      </c>
      <c r="Q1725">
        <v>4</v>
      </c>
      <c r="R1725">
        <v>1</v>
      </c>
      <c r="S1725" t="s">
        <v>114</v>
      </c>
      <c r="U1725">
        <v>0.20622900588738127</v>
      </c>
      <c r="V1725" s="14">
        <v>13.3</v>
      </c>
      <c r="W1725" s="15">
        <v>818.19799999999998</v>
      </c>
      <c r="X1725" s="15">
        <v>504.44940000000003</v>
      </c>
      <c r="Y1725" s="15">
        <f t="shared" si="235"/>
        <v>0.61653707293344651</v>
      </c>
      <c r="Z1725" s="12">
        <f t="shared" si="236"/>
        <v>8.1999430700148395</v>
      </c>
      <c r="AA1725">
        <v>6.6966289023465251</v>
      </c>
      <c r="AB1725">
        <f t="shared" si="237"/>
        <v>0.81666773112540725</v>
      </c>
      <c r="AC1725">
        <f t="shared" si="238"/>
        <v>1.2244881998973465</v>
      </c>
      <c r="AD1725">
        <f t="shared" si="239"/>
        <v>0.25252498418565877</v>
      </c>
      <c r="AE1725">
        <v>995</v>
      </c>
      <c r="AF1725">
        <f t="shared" si="240"/>
        <v>2.5379395395543595E-4</v>
      </c>
      <c r="AG1725">
        <v>2000</v>
      </c>
      <c r="AH1725">
        <v>10.391999999999999</v>
      </c>
      <c r="AI1725">
        <f t="shared" si="241"/>
        <v>4.8844101992963046E-2</v>
      </c>
      <c r="AJ1725">
        <f t="shared" si="242"/>
        <v>5.8138467912241781E-4</v>
      </c>
    </row>
    <row r="1726" spans="1:36" ht="16">
      <c r="A1726" t="s">
        <v>113</v>
      </c>
      <c r="B1726" t="s">
        <v>114</v>
      </c>
      <c r="C1726" t="s">
        <v>13</v>
      </c>
      <c r="D1726" t="s">
        <v>14</v>
      </c>
      <c r="E1726">
        <v>48</v>
      </c>
      <c r="F1726">
        <v>0.78</v>
      </c>
      <c r="G1726">
        <v>2328.5</v>
      </c>
      <c r="I1726">
        <v>-5.4255424000000003</v>
      </c>
      <c r="J1726">
        <v>1.0997354179982164</v>
      </c>
      <c r="K1726" s="13">
        <f t="shared" si="234"/>
        <v>1.1895446800178571</v>
      </c>
      <c r="M1726" t="s">
        <v>147</v>
      </c>
      <c r="N1726" t="s">
        <v>149</v>
      </c>
      <c r="O1726" t="s">
        <v>153</v>
      </c>
      <c r="P1726" t="s">
        <v>154</v>
      </c>
      <c r="Q1726">
        <v>4</v>
      </c>
      <c r="R1726">
        <v>1</v>
      </c>
      <c r="S1726" t="s">
        <v>114</v>
      </c>
      <c r="U1726">
        <v>5.5641170734056514E-2</v>
      </c>
      <c r="V1726" s="14">
        <v>13.3</v>
      </c>
      <c r="W1726" s="15">
        <v>818.19799999999998</v>
      </c>
      <c r="X1726" s="15">
        <v>504.44940000000003</v>
      </c>
      <c r="Y1726" s="15">
        <f t="shared" si="235"/>
        <v>0.61653707293344651</v>
      </c>
      <c r="Z1726" s="12">
        <f t="shared" si="236"/>
        <v>8.1999430700148395</v>
      </c>
      <c r="AA1726">
        <v>6.6966289023465251</v>
      </c>
      <c r="AB1726">
        <f t="shared" si="237"/>
        <v>0.81666773112540725</v>
      </c>
      <c r="AC1726">
        <f t="shared" si="238"/>
        <v>1.2244881998973465</v>
      </c>
      <c r="AD1726">
        <f t="shared" si="239"/>
        <v>6.8131956992325771E-2</v>
      </c>
      <c r="AE1726">
        <v>995</v>
      </c>
      <c r="AF1726">
        <f t="shared" si="240"/>
        <v>6.8474328635503287E-5</v>
      </c>
      <c r="AG1726">
        <v>2000</v>
      </c>
      <c r="AH1726">
        <v>10.391999999999999</v>
      </c>
      <c r="AI1726">
        <f t="shared" si="241"/>
        <v>1.3178277258564915E-2</v>
      </c>
      <c r="AJ1726">
        <f t="shared" si="242"/>
        <v>1.5676149604726205E-4</v>
      </c>
    </row>
    <row r="1727" spans="1:36" ht="16">
      <c r="A1727" t="s">
        <v>113</v>
      </c>
      <c r="B1727" t="s">
        <v>114</v>
      </c>
      <c r="C1727" t="s">
        <v>13</v>
      </c>
      <c r="D1727" t="s">
        <v>14</v>
      </c>
      <c r="E1727">
        <v>49</v>
      </c>
      <c r="F1727">
        <v>0.42399999999999999</v>
      </c>
      <c r="G1727">
        <v>2392.4</v>
      </c>
      <c r="H1727" t="s">
        <v>41</v>
      </c>
      <c r="I1727">
        <v>-11.450870800000001</v>
      </c>
      <c r="J1727">
        <v>1.0931458336445021</v>
      </c>
      <c r="K1727" s="13">
        <f t="shared" si="234"/>
        <v>1.1824233948224971</v>
      </c>
      <c r="M1727" t="s">
        <v>147</v>
      </c>
      <c r="N1727" t="s">
        <v>149</v>
      </c>
      <c r="O1727" t="s">
        <v>153</v>
      </c>
      <c r="P1727" t="s">
        <v>154</v>
      </c>
      <c r="Q1727">
        <v>4</v>
      </c>
      <c r="R1727">
        <v>1</v>
      </c>
      <c r="S1727" t="s">
        <v>114</v>
      </c>
      <c r="T1727" t="s">
        <v>41</v>
      </c>
      <c r="U1727">
        <v>3.0245969732358921E-2</v>
      </c>
      <c r="V1727" s="14">
        <v>13.3</v>
      </c>
      <c r="W1727" s="15">
        <v>818.19799999999998</v>
      </c>
      <c r="X1727" s="15">
        <v>504.44940000000003</v>
      </c>
      <c r="Y1727" s="15">
        <f t="shared" si="235"/>
        <v>0.61653707293344651</v>
      </c>
      <c r="Z1727" s="12">
        <f t="shared" si="236"/>
        <v>8.1999430700148395</v>
      </c>
      <c r="AA1727">
        <v>6.6966289023465251</v>
      </c>
      <c r="AB1727">
        <f t="shared" si="237"/>
        <v>0.81666773112540725</v>
      </c>
      <c r="AC1727">
        <f t="shared" si="238"/>
        <v>1.2244881998973465</v>
      </c>
      <c r="AD1727">
        <f t="shared" si="239"/>
        <v>3.70358330317258E-2</v>
      </c>
      <c r="AE1727">
        <v>995</v>
      </c>
      <c r="AF1727">
        <f t="shared" si="240"/>
        <v>3.7221942745453068E-5</v>
      </c>
      <c r="AG1727">
        <v>2000</v>
      </c>
      <c r="AH1727">
        <v>10.391999999999999</v>
      </c>
      <c r="AI1727">
        <f t="shared" si="241"/>
        <v>7.16357635593785E-3</v>
      </c>
      <c r="AJ1727">
        <f t="shared" si="242"/>
        <v>8.4703802738582046E-5</v>
      </c>
    </row>
    <row r="1728" spans="1:36" ht="16">
      <c r="A1728" t="s">
        <v>113</v>
      </c>
      <c r="B1728" t="s">
        <v>114</v>
      </c>
      <c r="C1728" t="s">
        <v>13</v>
      </c>
      <c r="D1728" t="s">
        <v>14</v>
      </c>
      <c r="E1728">
        <v>50</v>
      </c>
      <c r="F1728">
        <v>7.5259999999999998</v>
      </c>
      <c r="G1728">
        <v>2416.9</v>
      </c>
      <c r="H1728" t="s">
        <v>42</v>
      </c>
      <c r="I1728">
        <v>-19.558531200000001</v>
      </c>
      <c r="J1728">
        <v>1.0842775265660709</v>
      </c>
      <c r="K1728" s="13">
        <f t="shared" si="234"/>
        <v>1.1728393988345545</v>
      </c>
      <c r="M1728" t="s">
        <v>147</v>
      </c>
      <c r="N1728" t="s">
        <v>149</v>
      </c>
      <c r="O1728" t="s">
        <v>153</v>
      </c>
      <c r="P1728" t="s">
        <v>154</v>
      </c>
      <c r="Q1728">
        <v>4</v>
      </c>
      <c r="R1728">
        <v>1</v>
      </c>
      <c r="S1728" t="s">
        <v>114</v>
      </c>
      <c r="T1728" t="s">
        <v>42</v>
      </c>
      <c r="U1728">
        <v>0.53686596274937093</v>
      </c>
      <c r="V1728" s="14">
        <v>13.3</v>
      </c>
      <c r="W1728" s="15">
        <v>818.19799999999998</v>
      </c>
      <c r="X1728" s="15">
        <v>504.44940000000003</v>
      </c>
      <c r="Y1728" s="15">
        <f t="shared" si="235"/>
        <v>0.61653707293344651</v>
      </c>
      <c r="Z1728" s="12">
        <f t="shared" si="236"/>
        <v>8.1999430700148395</v>
      </c>
      <c r="AA1728">
        <v>6.6966289023465251</v>
      </c>
      <c r="AB1728">
        <f t="shared" si="237"/>
        <v>0.81666773112540725</v>
      </c>
      <c r="AC1728">
        <f t="shared" si="238"/>
        <v>1.2244881998973465</v>
      </c>
      <c r="AD1728">
        <f t="shared" si="239"/>
        <v>0.65738603631313308</v>
      </c>
      <c r="AE1728">
        <v>995</v>
      </c>
      <c r="AF1728">
        <f t="shared" si="240"/>
        <v>6.6068948373179204E-4</v>
      </c>
      <c r="AG1728">
        <v>2000</v>
      </c>
      <c r="AH1728">
        <v>10.391999999999999</v>
      </c>
      <c r="AI1728">
        <f t="shared" si="241"/>
        <v>0.12715348031789686</v>
      </c>
      <c r="AJ1728">
        <f t="shared" si="242"/>
        <v>1.4913061141576351E-3</v>
      </c>
    </row>
    <row r="1729" spans="1:36" ht="16">
      <c r="A1729" t="s">
        <v>113</v>
      </c>
      <c r="B1729" t="s">
        <v>114</v>
      </c>
      <c r="C1729" t="s">
        <v>13</v>
      </c>
      <c r="D1729" t="s">
        <v>14</v>
      </c>
      <c r="E1729">
        <v>51</v>
      </c>
      <c r="F1729">
        <v>93.876000000000005</v>
      </c>
      <c r="G1729">
        <v>2435.5</v>
      </c>
      <c r="H1729" t="s">
        <v>43</v>
      </c>
      <c r="I1729">
        <v>-29.465441599999998</v>
      </c>
      <c r="J1729">
        <v>1.0734390078593499</v>
      </c>
      <c r="K1729" s="13">
        <f t="shared" si="234"/>
        <v>1.1611260008615765</v>
      </c>
      <c r="M1729" t="s">
        <v>147</v>
      </c>
      <c r="N1729" t="s">
        <v>149</v>
      </c>
      <c r="O1729" t="s">
        <v>153</v>
      </c>
      <c r="P1729" t="s">
        <v>154</v>
      </c>
      <c r="Q1729">
        <v>4</v>
      </c>
      <c r="R1729">
        <v>1</v>
      </c>
      <c r="S1729" t="s">
        <v>114</v>
      </c>
      <c r="T1729" t="s">
        <v>43</v>
      </c>
      <c r="U1729">
        <v>6.6966289023465251</v>
      </c>
      <c r="V1729" s="14">
        <v>13.3</v>
      </c>
      <c r="W1729" s="15">
        <v>818.19799999999998</v>
      </c>
      <c r="X1729" s="15">
        <v>504.44940000000003</v>
      </c>
      <c r="Y1729" s="15">
        <f t="shared" si="235"/>
        <v>0.61653707293344651</v>
      </c>
      <c r="Z1729" s="12">
        <f t="shared" si="236"/>
        <v>8.1999430700148395</v>
      </c>
      <c r="AA1729">
        <v>6.6966289023465251</v>
      </c>
      <c r="AB1729">
        <f t="shared" si="237"/>
        <v>0.81666773112540725</v>
      </c>
      <c r="AC1729">
        <f t="shared" si="238"/>
        <v>1.2244881998973465</v>
      </c>
      <c r="AD1729">
        <f t="shared" si="239"/>
        <v>8.1999430700148395</v>
      </c>
      <c r="AE1729">
        <v>995</v>
      </c>
      <c r="AF1729">
        <f t="shared" si="240"/>
        <v>8.2411488140852664E-3</v>
      </c>
      <c r="AG1729">
        <v>2000</v>
      </c>
      <c r="AH1729">
        <v>10.391999999999999</v>
      </c>
      <c r="AI1729">
        <f t="shared" si="241"/>
        <v>1.5860563537500512</v>
      </c>
      <c r="AJ1729">
        <f t="shared" si="242"/>
        <v>1.8416112711708905E-2</v>
      </c>
    </row>
    <row r="1730" spans="1:36" ht="16">
      <c r="A1730" t="s">
        <v>113</v>
      </c>
      <c r="B1730" t="s">
        <v>114</v>
      </c>
      <c r="C1730" t="s">
        <v>13</v>
      </c>
      <c r="D1730" t="s">
        <v>14</v>
      </c>
      <c r="E1730">
        <v>52</v>
      </c>
      <c r="F1730">
        <v>0.35299999999999998</v>
      </c>
      <c r="G1730">
        <v>2505.3000000000002</v>
      </c>
      <c r="H1730" t="s">
        <v>44</v>
      </c>
      <c r="I1730">
        <v>-19.253378399999999</v>
      </c>
      <c r="J1730">
        <v>1.0846113370755066</v>
      </c>
      <c r="K1730" s="13">
        <f t="shared" ref="K1730:K1793" si="243">((J1730*13.003355)/(((100-J1730)*12.0107)+(J1730*13.003355)))*100</f>
        <v>1.1732001510165277</v>
      </c>
      <c r="M1730" t="s">
        <v>147</v>
      </c>
      <c r="N1730" t="s">
        <v>149</v>
      </c>
      <c r="O1730" t="s">
        <v>153</v>
      </c>
      <c r="P1730" t="s">
        <v>154</v>
      </c>
      <c r="Q1730">
        <v>4</v>
      </c>
      <c r="R1730">
        <v>1</v>
      </c>
      <c r="S1730" t="s">
        <v>114</v>
      </c>
      <c r="T1730" t="s">
        <v>44</v>
      </c>
      <c r="U1730">
        <v>2.5181196498874295E-2</v>
      </c>
      <c r="V1730" s="14">
        <v>13.3</v>
      </c>
      <c r="W1730" s="15">
        <v>818.19799999999998</v>
      </c>
      <c r="X1730" s="15">
        <v>504.44940000000003</v>
      </c>
      <c r="Y1730" s="15">
        <f t="shared" ref="Y1730:Y1793" si="244">X1730/W1730</f>
        <v>0.61653707293344651</v>
      </c>
      <c r="Z1730" s="12">
        <f t="shared" ref="Z1730:Z1793" si="245">V1730*Y1730</f>
        <v>8.1999430700148395</v>
      </c>
      <c r="AA1730">
        <v>6.6966289023465251</v>
      </c>
      <c r="AB1730">
        <f t="shared" ref="AB1730:AB1793" si="246">AA1730/Z1730</f>
        <v>0.81666773112540725</v>
      </c>
      <c r="AC1730">
        <f t="shared" ref="AC1730:AC1793" si="247">1/AB1730</f>
        <v>1.2244881998973465</v>
      </c>
      <c r="AD1730">
        <f t="shared" ref="AD1730:AD1793" si="248">U1730*AC1730</f>
        <v>3.0834077972167948E-2</v>
      </c>
      <c r="AE1730">
        <v>995</v>
      </c>
      <c r="AF1730">
        <f t="shared" ref="AF1730:AF1793" si="249">AD1730/AE1730</f>
        <v>3.0989023087605976E-5</v>
      </c>
      <c r="AG1730">
        <v>2000</v>
      </c>
      <c r="AH1730">
        <v>10.391999999999999</v>
      </c>
      <c r="AI1730">
        <f t="shared" ref="AI1730:AI1793" si="250">AF1730*AG1730/AH1730</f>
        <v>5.9640152208633524E-3</v>
      </c>
      <c r="AJ1730">
        <f t="shared" ref="AJ1730:AJ1793" si="251">AI1730*(K1730/100)</f>
        <v>6.9969835577817543E-5</v>
      </c>
    </row>
    <row r="1731" spans="1:36" ht="16">
      <c r="A1731" t="s">
        <v>113</v>
      </c>
      <c r="B1731" t="s">
        <v>114</v>
      </c>
      <c r="C1731" t="s">
        <v>13</v>
      </c>
      <c r="D1731" t="s">
        <v>14</v>
      </c>
      <c r="E1731">
        <v>53</v>
      </c>
      <c r="F1731">
        <v>0.89</v>
      </c>
      <c r="G1731">
        <v>2565.6999999999998</v>
      </c>
      <c r="H1731" t="s">
        <v>45</v>
      </c>
      <c r="I1731">
        <v>-19.324388800000001</v>
      </c>
      <c r="J1731">
        <v>1.0845336581014968</v>
      </c>
      <c r="K1731" s="13">
        <f t="shared" si="243"/>
        <v>1.1731162026306963</v>
      </c>
      <c r="M1731" t="s">
        <v>147</v>
      </c>
      <c r="N1731" t="s">
        <v>149</v>
      </c>
      <c r="O1731" t="s">
        <v>153</v>
      </c>
      <c r="P1731" t="s">
        <v>154</v>
      </c>
      <c r="Q1731">
        <v>4</v>
      </c>
      <c r="R1731">
        <v>1</v>
      </c>
      <c r="S1731" t="s">
        <v>114</v>
      </c>
      <c r="T1731" t="s">
        <v>45</v>
      </c>
      <c r="U1731">
        <v>6.3488002504243968E-2</v>
      </c>
      <c r="V1731" s="14">
        <v>13.3</v>
      </c>
      <c r="W1731" s="15">
        <v>818.19799999999998</v>
      </c>
      <c r="X1731" s="15">
        <v>504.44940000000003</v>
      </c>
      <c r="Y1731" s="15">
        <f t="shared" si="244"/>
        <v>0.61653707293344651</v>
      </c>
      <c r="Z1731" s="12">
        <f t="shared" si="245"/>
        <v>8.1999430700148395</v>
      </c>
      <c r="AA1731">
        <v>6.6966289023465251</v>
      </c>
      <c r="AB1731">
        <f t="shared" si="246"/>
        <v>0.81666773112540725</v>
      </c>
      <c r="AC1731">
        <f t="shared" si="247"/>
        <v>1.2244881998973465</v>
      </c>
      <c r="AD1731">
        <f t="shared" si="248"/>
        <v>7.7740309901499924E-2</v>
      </c>
      <c r="AE1731">
        <v>995</v>
      </c>
      <c r="AF1731">
        <f t="shared" si="249"/>
        <v>7.8130964725125549E-5</v>
      </c>
      <c r="AG1731">
        <v>2000</v>
      </c>
      <c r="AH1731">
        <v>10.391999999999999</v>
      </c>
      <c r="AI1731">
        <f t="shared" si="250"/>
        <v>1.503675225656766E-2</v>
      </c>
      <c r="AJ1731">
        <f t="shared" si="251"/>
        <v>1.7639857707123208E-4</v>
      </c>
    </row>
    <row r="1732" spans="1:36" ht="16">
      <c r="A1732" t="s">
        <v>113</v>
      </c>
      <c r="B1732" t="s">
        <v>114</v>
      </c>
      <c r="C1732" t="s">
        <v>13</v>
      </c>
      <c r="D1732" t="s">
        <v>14</v>
      </c>
      <c r="E1732">
        <v>54</v>
      </c>
      <c r="F1732">
        <v>0.55000000000000004</v>
      </c>
      <c r="G1732">
        <v>2601.4</v>
      </c>
      <c r="H1732" t="s">
        <v>46</v>
      </c>
      <c r="I1732">
        <v>-18.697769999999998</v>
      </c>
      <c r="J1732">
        <v>1.085219118349535</v>
      </c>
      <c r="K1732" s="13">
        <f t="shared" si="243"/>
        <v>1.1738569854902665</v>
      </c>
      <c r="M1732" t="s">
        <v>147</v>
      </c>
      <c r="N1732" t="s">
        <v>149</v>
      </c>
      <c r="O1732" t="s">
        <v>153</v>
      </c>
      <c r="P1732" t="s">
        <v>154</v>
      </c>
      <c r="Q1732">
        <v>4</v>
      </c>
      <c r="R1732">
        <v>1</v>
      </c>
      <c r="S1732" t="s">
        <v>114</v>
      </c>
      <c r="T1732" t="s">
        <v>46</v>
      </c>
      <c r="U1732">
        <v>3.9234158850937291E-2</v>
      </c>
      <c r="V1732" s="14">
        <v>13.3</v>
      </c>
      <c r="W1732" s="15">
        <v>818.19799999999998</v>
      </c>
      <c r="X1732" s="15">
        <v>504.44940000000003</v>
      </c>
      <c r="Y1732" s="15">
        <f t="shared" si="244"/>
        <v>0.61653707293344651</v>
      </c>
      <c r="Z1732" s="12">
        <f t="shared" si="245"/>
        <v>8.1999430700148395</v>
      </c>
      <c r="AA1732">
        <v>6.6966289023465251</v>
      </c>
      <c r="AB1732">
        <f t="shared" si="246"/>
        <v>0.81666773112540725</v>
      </c>
      <c r="AC1732">
        <f t="shared" si="247"/>
        <v>1.2244881998973465</v>
      </c>
      <c r="AD1732">
        <f t="shared" si="248"/>
        <v>4.8041764545870745E-2</v>
      </c>
      <c r="AE1732">
        <v>995</v>
      </c>
      <c r="AF1732">
        <f t="shared" si="249"/>
        <v>4.8283180448111299E-5</v>
      </c>
      <c r="AG1732">
        <v>2000</v>
      </c>
      <c r="AH1732">
        <v>10.391999999999999</v>
      </c>
      <c r="AI1732">
        <f t="shared" si="250"/>
        <v>9.2923749900137229E-3</v>
      </c>
      <c r="AJ1732">
        <f t="shared" si="251"/>
        <v>1.0907919293822654E-4</v>
      </c>
    </row>
    <row r="1733" spans="1:36" ht="16">
      <c r="A1733" t="s">
        <v>113</v>
      </c>
      <c r="B1733" t="s">
        <v>114</v>
      </c>
      <c r="C1733" t="s">
        <v>13</v>
      </c>
      <c r="D1733" t="s">
        <v>14</v>
      </c>
      <c r="E1733">
        <v>55</v>
      </c>
      <c r="F1733">
        <v>0.156</v>
      </c>
      <c r="G1733">
        <v>2727.7</v>
      </c>
      <c r="I1733">
        <v>-9.7792476000000015</v>
      </c>
      <c r="J1733">
        <v>1.094974087917064</v>
      </c>
      <c r="K1733" s="13">
        <f t="shared" si="243"/>
        <v>1.1843991751711163</v>
      </c>
      <c r="M1733" t="s">
        <v>147</v>
      </c>
      <c r="N1733" t="s">
        <v>149</v>
      </c>
      <c r="O1733" t="s">
        <v>153</v>
      </c>
      <c r="P1733" t="s">
        <v>154</v>
      </c>
      <c r="Q1733">
        <v>4</v>
      </c>
      <c r="R1733">
        <v>1</v>
      </c>
      <c r="S1733" t="s">
        <v>114</v>
      </c>
      <c r="U1733">
        <v>1.1128234146811303E-2</v>
      </c>
      <c r="V1733" s="14">
        <v>13.3</v>
      </c>
      <c r="W1733" s="15">
        <v>818.19799999999998</v>
      </c>
      <c r="X1733" s="15">
        <v>504.44940000000003</v>
      </c>
      <c r="Y1733" s="15">
        <f t="shared" si="244"/>
        <v>0.61653707293344651</v>
      </c>
      <c r="Z1733" s="12">
        <f t="shared" si="245"/>
        <v>8.1999430700148395</v>
      </c>
      <c r="AA1733">
        <v>6.6966289023465251</v>
      </c>
      <c r="AB1733">
        <f t="shared" si="246"/>
        <v>0.81666773112540725</v>
      </c>
      <c r="AC1733">
        <f t="shared" si="247"/>
        <v>1.2244881998973465</v>
      </c>
      <c r="AD1733">
        <f t="shared" si="248"/>
        <v>1.3626391398465157E-2</v>
      </c>
      <c r="AE1733">
        <v>995</v>
      </c>
      <c r="AF1733">
        <f t="shared" si="249"/>
        <v>1.369486572710066E-5</v>
      </c>
      <c r="AG1733">
        <v>2000</v>
      </c>
      <c r="AH1733">
        <v>10.391999999999999</v>
      </c>
      <c r="AI1733">
        <f t="shared" si="250"/>
        <v>2.6356554517129832E-3</v>
      </c>
      <c r="AJ1733">
        <f t="shared" si="251"/>
        <v>3.1216681430441127E-5</v>
      </c>
    </row>
    <row r="1734" spans="1:36" ht="16">
      <c r="A1734" t="s">
        <v>113</v>
      </c>
      <c r="B1734" t="s">
        <v>114</v>
      </c>
      <c r="C1734" t="s">
        <v>13</v>
      </c>
      <c r="D1734" t="s">
        <v>14</v>
      </c>
      <c r="E1734">
        <v>56</v>
      </c>
      <c r="F1734">
        <v>0.98099999999999998</v>
      </c>
      <c r="G1734">
        <v>2748.6</v>
      </c>
      <c r="I1734">
        <v>-22.251168799999999</v>
      </c>
      <c r="J1734">
        <v>1.0813319185670172</v>
      </c>
      <c r="K1734" s="13">
        <f t="shared" si="243"/>
        <v>1.1696560437261652</v>
      </c>
      <c r="M1734" t="s">
        <v>147</v>
      </c>
      <c r="N1734" t="s">
        <v>149</v>
      </c>
      <c r="O1734" t="s">
        <v>153</v>
      </c>
      <c r="P1734" t="s">
        <v>154</v>
      </c>
      <c r="Q1734">
        <v>4</v>
      </c>
      <c r="R1734">
        <v>1</v>
      </c>
      <c r="S1734" t="s">
        <v>114</v>
      </c>
      <c r="U1734">
        <v>6.9979472423217226E-2</v>
      </c>
      <c r="V1734" s="14">
        <v>13.3</v>
      </c>
      <c r="W1734" s="15">
        <v>818.19799999999998</v>
      </c>
      <c r="X1734" s="15">
        <v>504.44940000000003</v>
      </c>
      <c r="Y1734" s="15">
        <f t="shared" si="244"/>
        <v>0.61653707293344651</v>
      </c>
      <c r="Z1734" s="12">
        <f t="shared" si="245"/>
        <v>8.1999430700148395</v>
      </c>
      <c r="AA1734">
        <v>6.6966289023465251</v>
      </c>
      <c r="AB1734">
        <f t="shared" si="246"/>
        <v>0.81666773112540725</v>
      </c>
      <c r="AC1734">
        <f t="shared" si="247"/>
        <v>1.2244881998973465</v>
      </c>
      <c r="AD1734">
        <f t="shared" si="248"/>
        <v>8.5689038217271266E-2</v>
      </c>
      <c r="AE1734">
        <v>995</v>
      </c>
      <c r="AF1734">
        <f t="shared" si="249"/>
        <v>8.6119636399267601E-5</v>
      </c>
      <c r="AG1734">
        <v>2000</v>
      </c>
      <c r="AH1734">
        <v>10.391999999999999</v>
      </c>
      <c r="AI1734">
        <f t="shared" si="250"/>
        <v>1.6574217936733564E-2</v>
      </c>
      <c r="AJ1734">
        <f t="shared" si="251"/>
        <v>1.9386134179735025E-4</v>
      </c>
    </row>
    <row r="1735" spans="1:36" ht="16">
      <c r="A1735" t="s">
        <v>113</v>
      </c>
      <c r="B1735" t="s">
        <v>114</v>
      </c>
      <c r="C1735" t="s">
        <v>13</v>
      </c>
      <c r="D1735" t="s">
        <v>14</v>
      </c>
      <c r="E1735">
        <v>57</v>
      </c>
      <c r="F1735">
        <v>0.33</v>
      </c>
      <c r="G1735">
        <v>2766.5</v>
      </c>
      <c r="H1735" t="s">
        <v>53</v>
      </c>
      <c r="I1735">
        <v>-28.6641756</v>
      </c>
      <c r="J1735">
        <v>1.0743157101611047</v>
      </c>
      <c r="K1735" s="13">
        <f t="shared" si="243"/>
        <v>1.1620734778845168</v>
      </c>
      <c r="M1735" t="s">
        <v>147</v>
      </c>
      <c r="N1735" t="s">
        <v>149</v>
      </c>
      <c r="O1735" t="s">
        <v>153</v>
      </c>
      <c r="P1735" t="s">
        <v>154</v>
      </c>
      <c r="Q1735">
        <v>4</v>
      </c>
      <c r="R1735">
        <v>1</v>
      </c>
      <c r="S1735" t="s">
        <v>114</v>
      </c>
      <c r="T1735" t="s">
        <v>53</v>
      </c>
      <c r="U1735">
        <v>2.3540495310562373E-2</v>
      </c>
      <c r="V1735" s="14">
        <v>13.3</v>
      </c>
      <c r="W1735" s="15">
        <v>818.19799999999998</v>
      </c>
      <c r="X1735" s="15">
        <v>504.44940000000003</v>
      </c>
      <c r="Y1735" s="15">
        <f t="shared" si="244"/>
        <v>0.61653707293344651</v>
      </c>
      <c r="Z1735" s="12">
        <f t="shared" si="245"/>
        <v>8.1999430700148395</v>
      </c>
      <c r="AA1735">
        <v>6.6966289023465251</v>
      </c>
      <c r="AB1735">
        <f t="shared" si="246"/>
        <v>0.81666773112540725</v>
      </c>
      <c r="AC1735">
        <f t="shared" si="247"/>
        <v>1.2244881998973465</v>
      </c>
      <c r="AD1735">
        <f t="shared" si="248"/>
        <v>2.8825058727522446E-2</v>
      </c>
      <c r="AE1735">
        <v>995</v>
      </c>
      <c r="AF1735">
        <f t="shared" si="249"/>
        <v>2.8969908268866781E-5</v>
      </c>
      <c r="AG1735">
        <v>2000</v>
      </c>
      <c r="AH1735">
        <v>10.391999999999999</v>
      </c>
      <c r="AI1735">
        <f t="shared" si="250"/>
        <v>5.5754249940082341E-3</v>
      </c>
      <c r="AJ1735">
        <f t="shared" si="251"/>
        <v>6.4790535134714097E-5</v>
      </c>
    </row>
    <row r="1736" spans="1:36" ht="16">
      <c r="A1736" t="s">
        <v>113</v>
      </c>
      <c r="B1736" t="s">
        <v>114</v>
      </c>
      <c r="C1736" t="s">
        <v>13</v>
      </c>
      <c r="D1736" t="s">
        <v>14</v>
      </c>
      <c r="E1736">
        <v>58</v>
      </c>
      <c r="F1736">
        <v>0.30199999999999999</v>
      </c>
      <c r="G1736">
        <v>2915.1</v>
      </c>
      <c r="I1736">
        <v>-20.4787876</v>
      </c>
      <c r="J1736">
        <v>1.0832708328022889</v>
      </c>
      <c r="K1736" s="13">
        <f t="shared" si="243"/>
        <v>1.1717514541366245</v>
      </c>
      <c r="M1736" t="s">
        <v>147</v>
      </c>
      <c r="N1736" t="s">
        <v>149</v>
      </c>
      <c r="O1736" t="s">
        <v>153</v>
      </c>
      <c r="P1736" t="s">
        <v>154</v>
      </c>
      <c r="Q1736">
        <v>4</v>
      </c>
      <c r="R1736">
        <v>1</v>
      </c>
      <c r="S1736" t="s">
        <v>114</v>
      </c>
      <c r="U1736">
        <v>2.1543119950878289E-2</v>
      </c>
      <c r="V1736" s="14">
        <v>13.3</v>
      </c>
      <c r="W1736" s="15">
        <v>818.19799999999998</v>
      </c>
      <c r="X1736" s="15">
        <v>504.44940000000003</v>
      </c>
      <c r="Y1736" s="15">
        <f t="shared" si="244"/>
        <v>0.61653707293344651</v>
      </c>
      <c r="Z1736" s="12">
        <f t="shared" si="245"/>
        <v>8.1999430700148395</v>
      </c>
      <c r="AA1736">
        <v>6.6966289023465251</v>
      </c>
      <c r="AB1736">
        <f t="shared" si="246"/>
        <v>0.81666773112540725</v>
      </c>
      <c r="AC1736">
        <f t="shared" si="247"/>
        <v>1.2244881998973465</v>
      </c>
      <c r="AD1736">
        <f t="shared" si="248"/>
        <v>2.6379296168823566E-2</v>
      </c>
      <c r="AE1736">
        <v>995</v>
      </c>
      <c r="AF1736">
        <f t="shared" si="249"/>
        <v>2.6511855446053835E-5</v>
      </c>
      <c r="AG1736">
        <v>2000</v>
      </c>
      <c r="AH1736">
        <v>10.391999999999999</v>
      </c>
      <c r="AI1736">
        <f t="shared" si="250"/>
        <v>5.1023586308802608E-3</v>
      </c>
      <c r="AJ1736">
        <f t="shared" si="251"/>
        <v>5.9786961452605024E-5</v>
      </c>
    </row>
    <row r="1737" spans="1:36" ht="16">
      <c r="A1737" t="s">
        <v>113</v>
      </c>
      <c r="B1737" t="s">
        <v>114</v>
      </c>
      <c r="C1737" t="s">
        <v>13</v>
      </c>
      <c r="D1737" t="s">
        <v>14</v>
      </c>
      <c r="E1737">
        <v>59</v>
      </c>
      <c r="F1737">
        <v>0.43099999999999999</v>
      </c>
      <c r="G1737">
        <v>2938.5</v>
      </c>
      <c r="H1737" t="s">
        <v>54</v>
      </c>
      <c r="I1737">
        <v>-20.943234</v>
      </c>
      <c r="J1737">
        <v>1.0827627543422822</v>
      </c>
      <c r="K1737" s="13">
        <f t="shared" si="243"/>
        <v>1.1712023676338779</v>
      </c>
      <c r="M1737" t="s">
        <v>147</v>
      </c>
      <c r="N1737" t="s">
        <v>149</v>
      </c>
      <c r="O1737" t="s">
        <v>153</v>
      </c>
      <c r="P1737" t="s">
        <v>154</v>
      </c>
      <c r="Q1737">
        <v>4</v>
      </c>
      <c r="R1737">
        <v>1</v>
      </c>
      <c r="S1737" t="s">
        <v>114</v>
      </c>
      <c r="T1737" t="s">
        <v>54</v>
      </c>
      <c r="U1737">
        <v>3.0745313572279945E-2</v>
      </c>
      <c r="V1737" s="14">
        <v>13.3</v>
      </c>
      <c r="W1737" s="15">
        <v>818.19799999999998</v>
      </c>
      <c r="X1737" s="15">
        <v>504.44940000000003</v>
      </c>
      <c r="Y1737" s="15">
        <f t="shared" si="244"/>
        <v>0.61653707293344651</v>
      </c>
      <c r="Z1737" s="12">
        <f t="shared" si="245"/>
        <v>8.1999430700148395</v>
      </c>
      <c r="AA1737">
        <v>6.6966289023465251</v>
      </c>
      <c r="AB1737">
        <f t="shared" si="246"/>
        <v>0.81666773112540725</v>
      </c>
      <c r="AC1737">
        <f t="shared" si="247"/>
        <v>1.2244881998973465</v>
      </c>
      <c r="AD1737">
        <f t="shared" si="248"/>
        <v>3.7647273671400527E-2</v>
      </c>
      <c r="AE1737">
        <v>995</v>
      </c>
      <c r="AF1737">
        <f t="shared" si="249"/>
        <v>3.7836455951156308E-5</v>
      </c>
      <c r="AG1737">
        <v>2000</v>
      </c>
      <c r="AH1737">
        <v>10.391999999999999</v>
      </c>
      <c r="AI1737">
        <f t="shared" si="250"/>
        <v>7.2818429467198451E-3</v>
      </c>
      <c r="AJ1737">
        <f t="shared" si="251"/>
        <v>8.5285116999363371E-5</v>
      </c>
    </row>
    <row r="1738" spans="1:36" ht="16">
      <c r="A1738" t="s">
        <v>113</v>
      </c>
      <c r="B1738" t="s">
        <v>114</v>
      </c>
      <c r="C1738" t="s">
        <v>13</v>
      </c>
      <c r="D1738" t="s">
        <v>14</v>
      </c>
      <c r="E1738">
        <v>60</v>
      </c>
      <c r="F1738">
        <v>1.1919999999999999</v>
      </c>
      <c r="G1738">
        <v>2967.6</v>
      </c>
      <c r="I1738">
        <v>-30.007615600000001</v>
      </c>
      <c r="J1738">
        <v>1.0728457813196353</v>
      </c>
      <c r="K1738" s="13">
        <f t="shared" si="243"/>
        <v>1.1604848833500989</v>
      </c>
      <c r="M1738" t="s">
        <v>147</v>
      </c>
      <c r="N1738" t="s">
        <v>149</v>
      </c>
      <c r="O1738" t="s">
        <v>153</v>
      </c>
      <c r="P1738" t="s">
        <v>154</v>
      </c>
      <c r="Q1738">
        <v>4</v>
      </c>
      <c r="R1738">
        <v>1</v>
      </c>
      <c r="S1738" t="s">
        <v>114</v>
      </c>
      <c r="U1738">
        <v>8.503112245512226E-2</v>
      </c>
      <c r="V1738" s="14">
        <v>13.3</v>
      </c>
      <c r="W1738" s="15">
        <v>818.19799999999998</v>
      </c>
      <c r="X1738" s="15">
        <v>504.44940000000003</v>
      </c>
      <c r="Y1738" s="15">
        <f t="shared" si="244"/>
        <v>0.61653707293344651</v>
      </c>
      <c r="Z1738" s="12">
        <f t="shared" si="245"/>
        <v>8.1999430700148395</v>
      </c>
      <c r="AA1738">
        <v>6.6966289023465251</v>
      </c>
      <c r="AB1738">
        <f t="shared" si="246"/>
        <v>0.81666773112540725</v>
      </c>
      <c r="AC1738">
        <f t="shared" si="247"/>
        <v>1.2244881998973465</v>
      </c>
      <c r="AD1738">
        <f t="shared" si="248"/>
        <v>0.10411960607032349</v>
      </c>
      <c r="AE1738">
        <v>995</v>
      </c>
      <c r="AF1738">
        <f t="shared" si="249"/>
        <v>1.0464282017117938E-4</v>
      </c>
      <c r="AG1738">
        <v>2000</v>
      </c>
      <c r="AH1738">
        <v>10.391999999999999</v>
      </c>
      <c r="AI1738">
        <f t="shared" si="250"/>
        <v>2.0139110887447919E-2</v>
      </c>
      <c r="AJ1738">
        <f t="shared" si="251"/>
        <v>2.3371133748994707E-4</v>
      </c>
    </row>
    <row r="1739" spans="1:36" ht="16">
      <c r="A1739" t="s">
        <v>113</v>
      </c>
      <c r="B1739" t="s">
        <v>114</v>
      </c>
      <c r="C1739" t="s">
        <v>13</v>
      </c>
      <c r="D1739" t="s">
        <v>14</v>
      </c>
      <c r="E1739">
        <v>61</v>
      </c>
      <c r="F1739">
        <v>0.436</v>
      </c>
      <c r="G1739">
        <v>3368.5</v>
      </c>
      <c r="H1739" t="s">
        <v>55</v>
      </c>
      <c r="I1739">
        <v>-21.277174800000001</v>
      </c>
      <c r="J1739">
        <v>1.0823974385049806</v>
      </c>
      <c r="K1739" s="13">
        <f t="shared" si="243"/>
        <v>1.1708075661298669</v>
      </c>
      <c r="M1739" t="s">
        <v>147</v>
      </c>
      <c r="N1739" t="s">
        <v>149</v>
      </c>
      <c r="O1739" t="s">
        <v>153</v>
      </c>
      <c r="P1739" t="s">
        <v>154</v>
      </c>
      <c r="Q1739">
        <v>4</v>
      </c>
      <c r="R1739">
        <v>1</v>
      </c>
      <c r="S1739" t="s">
        <v>114</v>
      </c>
      <c r="T1739" t="s">
        <v>55</v>
      </c>
      <c r="U1739">
        <v>3.1101987743652099E-2</v>
      </c>
      <c r="V1739" s="14">
        <v>13.3</v>
      </c>
      <c r="W1739" s="15">
        <v>818.19799999999998</v>
      </c>
      <c r="X1739" s="15">
        <v>504.44940000000003</v>
      </c>
      <c r="Y1739" s="15">
        <f t="shared" si="244"/>
        <v>0.61653707293344651</v>
      </c>
      <c r="Z1739" s="12">
        <f t="shared" si="245"/>
        <v>8.1999430700148395</v>
      </c>
      <c r="AA1739">
        <v>6.6966289023465251</v>
      </c>
      <c r="AB1739">
        <f t="shared" si="246"/>
        <v>0.81666773112540725</v>
      </c>
      <c r="AC1739">
        <f t="shared" si="247"/>
        <v>1.2244881998973465</v>
      </c>
      <c r="AD1739">
        <f t="shared" si="248"/>
        <v>3.808401698545389E-2</v>
      </c>
      <c r="AE1739">
        <v>995</v>
      </c>
      <c r="AF1739">
        <f t="shared" si="249"/>
        <v>3.8275393955230039E-5</v>
      </c>
      <c r="AG1739">
        <v>2000</v>
      </c>
      <c r="AH1739">
        <v>10.391999999999999</v>
      </c>
      <c r="AI1739">
        <f t="shared" si="250"/>
        <v>7.3663190829926948E-3</v>
      </c>
      <c r="AJ1739">
        <f t="shared" si="251"/>
        <v>8.6245421168946695E-5</v>
      </c>
    </row>
    <row r="1740" spans="1:36" ht="16">
      <c r="A1740" s="5" t="s">
        <v>186</v>
      </c>
      <c r="B1740" s="5" t="s">
        <v>187</v>
      </c>
      <c r="C1740" s="5" t="s">
        <v>177</v>
      </c>
      <c r="D1740" s="6" t="s">
        <v>14</v>
      </c>
      <c r="E1740" s="7">
        <v>21</v>
      </c>
      <c r="F1740" s="8">
        <v>2.4180000000000001</v>
      </c>
      <c r="G1740" s="7">
        <v>1404.3</v>
      </c>
      <c r="H1740" s="5" t="s">
        <v>24</v>
      </c>
      <c r="I1740" s="8">
        <v>-14.294</v>
      </c>
      <c r="J1740" s="26">
        <v>1.0900361480280008</v>
      </c>
      <c r="K1740" s="13">
        <f t="shared" si="243"/>
        <v>1.17906276776119</v>
      </c>
      <c r="M1740" t="s">
        <v>147</v>
      </c>
      <c r="N1740" t="s">
        <v>149</v>
      </c>
      <c r="O1740" t="s">
        <v>153</v>
      </c>
      <c r="P1740" t="s">
        <v>150</v>
      </c>
      <c r="Q1740">
        <v>4</v>
      </c>
      <c r="R1740">
        <v>2</v>
      </c>
      <c r="S1740" s="5" t="s">
        <v>187</v>
      </c>
      <c r="T1740" s="5" t="s">
        <v>24</v>
      </c>
      <c r="U1740" s="9">
        <v>0.13500000000000001</v>
      </c>
      <c r="V1740" s="14">
        <v>13.3</v>
      </c>
      <c r="W1740" s="15">
        <v>818.19799999999998</v>
      </c>
      <c r="X1740" s="15">
        <v>504.44940000000003</v>
      </c>
      <c r="Y1740" s="15">
        <f t="shared" si="244"/>
        <v>0.61653707293344651</v>
      </c>
      <c r="Z1740" s="12">
        <f t="shared" si="245"/>
        <v>8.1999430700148395</v>
      </c>
      <c r="AA1740">
        <v>7.4029999999999996</v>
      </c>
      <c r="AB1740">
        <f t="shared" si="246"/>
        <v>0.90281114597867596</v>
      </c>
      <c r="AC1740">
        <f t="shared" si="247"/>
        <v>1.1076513670153776</v>
      </c>
      <c r="AD1740">
        <f t="shared" si="248"/>
        <v>0.14953293454707597</v>
      </c>
      <c r="AE1740">
        <v>995</v>
      </c>
      <c r="AF1740">
        <f t="shared" si="249"/>
        <v>1.5028435632871958E-4</v>
      </c>
      <c r="AG1740">
        <v>2000</v>
      </c>
      <c r="AH1740">
        <v>10.256</v>
      </c>
      <c r="AI1740">
        <f t="shared" si="250"/>
        <v>2.9306621748970276E-2</v>
      </c>
      <c r="AJ1740">
        <f t="shared" si="251"/>
        <v>3.4554346553071182E-4</v>
      </c>
    </row>
    <row r="1741" spans="1:36" ht="16">
      <c r="A1741" s="5" t="s">
        <v>186</v>
      </c>
      <c r="B1741" s="5" t="s">
        <v>187</v>
      </c>
      <c r="C1741" s="5" t="s">
        <v>177</v>
      </c>
      <c r="D1741" s="6" t="s">
        <v>14</v>
      </c>
      <c r="E1741" s="7">
        <v>74</v>
      </c>
      <c r="F1741" s="8">
        <v>1.8959999999999999</v>
      </c>
      <c r="G1741" s="7">
        <v>2399.5</v>
      </c>
      <c r="H1741" s="5" t="s">
        <v>24</v>
      </c>
      <c r="I1741" s="8">
        <v>1484.4169999999999</v>
      </c>
      <c r="J1741" s="26">
        <v>2.7025843308340458</v>
      </c>
      <c r="K1741" s="13">
        <f t="shared" si="243"/>
        <v>2.919425433735555</v>
      </c>
      <c r="M1741" t="s">
        <v>147</v>
      </c>
      <c r="N1741" t="s">
        <v>149</v>
      </c>
      <c r="O1741" t="s">
        <v>153</v>
      </c>
      <c r="P1741" t="s">
        <v>150</v>
      </c>
      <c r="Q1741">
        <v>4</v>
      </c>
      <c r="R1741">
        <v>2</v>
      </c>
      <c r="S1741" s="5" t="s">
        <v>187</v>
      </c>
      <c r="T1741" s="5" t="s">
        <v>24</v>
      </c>
      <c r="U1741" s="9">
        <v>0.106</v>
      </c>
      <c r="V1741" s="14">
        <v>13.3</v>
      </c>
      <c r="W1741" s="15">
        <v>818.19799999999998</v>
      </c>
      <c r="X1741" s="15">
        <v>504.44940000000003</v>
      </c>
      <c r="Y1741" s="15">
        <f t="shared" si="244"/>
        <v>0.61653707293344651</v>
      </c>
      <c r="Z1741" s="12">
        <f t="shared" si="245"/>
        <v>8.1999430700148395</v>
      </c>
      <c r="AA1741">
        <v>7.4029999999999996</v>
      </c>
      <c r="AB1741">
        <f t="shared" si="246"/>
        <v>0.90281114597867596</v>
      </c>
      <c r="AC1741">
        <f t="shared" si="247"/>
        <v>1.1076513670153776</v>
      </c>
      <c r="AD1741">
        <f t="shared" si="248"/>
        <v>0.11741104490363002</v>
      </c>
      <c r="AE1741">
        <v>995</v>
      </c>
      <c r="AF1741">
        <f t="shared" si="249"/>
        <v>1.1800105015440203E-4</v>
      </c>
      <c r="AG1741">
        <v>2000</v>
      </c>
      <c r="AH1741">
        <v>10.256</v>
      </c>
      <c r="AI1741">
        <f t="shared" si="250"/>
        <v>2.3011125225117401E-2</v>
      </c>
      <c r="AJ1741">
        <f t="shared" si="251"/>
        <v>6.7179264241081535E-4</v>
      </c>
    </row>
    <row r="1742" spans="1:36" ht="16">
      <c r="A1742" s="5" t="s">
        <v>186</v>
      </c>
      <c r="B1742" s="5" t="s">
        <v>187</v>
      </c>
      <c r="C1742" s="5" t="s">
        <v>177</v>
      </c>
      <c r="D1742" s="6" t="s">
        <v>14</v>
      </c>
      <c r="E1742" s="7">
        <v>79</v>
      </c>
      <c r="F1742" s="8">
        <v>1.4870000000000001</v>
      </c>
      <c r="G1742" s="7">
        <v>2515.1</v>
      </c>
      <c r="H1742" s="5" t="s">
        <v>24</v>
      </c>
      <c r="I1742" s="8">
        <v>1035.8510000000001</v>
      </c>
      <c r="J1742" s="26">
        <v>2.2254872329331241</v>
      </c>
      <c r="K1742" s="13">
        <f t="shared" si="243"/>
        <v>2.4049947805996807</v>
      </c>
      <c r="M1742" t="s">
        <v>147</v>
      </c>
      <c r="N1742" t="s">
        <v>149</v>
      </c>
      <c r="O1742" t="s">
        <v>153</v>
      </c>
      <c r="P1742" t="s">
        <v>150</v>
      </c>
      <c r="Q1742">
        <v>4</v>
      </c>
      <c r="R1742">
        <v>2</v>
      </c>
      <c r="S1742" s="5" t="s">
        <v>187</v>
      </c>
      <c r="T1742" s="5" t="s">
        <v>24</v>
      </c>
      <c r="U1742" s="9">
        <v>8.3000000000000004E-2</v>
      </c>
      <c r="V1742" s="14">
        <v>13.3</v>
      </c>
      <c r="W1742" s="15">
        <v>818.19799999999998</v>
      </c>
      <c r="X1742" s="15">
        <v>504.44940000000003</v>
      </c>
      <c r="Y1742" s="15">
        <f t="shared" si="244"/>
        <v>0.61653707293344651</v>
      </c>
      <c r="Z1742" s="12">
        <f t="shared" si="245"/>
        <v>8.1999430700148395</v>
      </c>
      <c r="AA1742">
        <v>7.4029999999999996</v>
      </c>
      <c r="AB1742">
        <f t="shared" si="246"/>
        <v>0.90281114597867596</v>
      </c>
      <c r="AC1742">
        <f t="shared" si="247"/>
        <v>1.1076513670153776</v>
      </c>
      <c r="AD1742">
        <f t="shared" si="248"/>
        <v>9.193506346227634E-2</v>
      </c>
      <c r="AE1742">
        <v>995</v>
      </c>
      <c r="AF1742">
        <f t="shared" si="249"/>
        <v>9.239704870580537E-5</v>
      </c>
      <c r="AG1742">
        <v>2000</v>
      </c>
      <c r="AH1742">
        <v>10.256</v>
      </c>
      <c r="AI1742">
        <f t="shared" si="250"/>
        <v>1.8018145223440984E-2</v>
      </c>
      <c r="AJ1742">
        <f t="shared" si="251"/>
        <v>4.333354521846263E-4</v>
      </c>
    </row>
    <row r="1743" spans="1:36" ht="16">
      <c r="A1743" s="5" t="s">
        <v>186</v>
      </c>
      <c r="B1743" s="5" t="s">
        <v>187</v>
      </c>
      <c r="C1743" s="5" t="s">
        <v>177</v>
      </c>
      <c r="D1743" s="6" t="s">
        <v>14</v>
      </c>
      <c r="E1743" s="7">
        <v>87</v>
      </c>
      <c r="F1743" s="8">
        <v>0.93600000000000005</v>
      </c>
      <c r="G1743" s="7">
        <v>2608.6999999999998</v>
      </c>
      <c r="H1743" s="5" t="s">
        <v>24</v>
      </c>
      <c r="I1743" s="8">
        <v>1573.9929999999999</v>
      </c>
      <c r="J1743" s="26">
        <v>2.7973006370679618</v>
      </c>
      <c r="K1743" s="13">
        <f t="shared" si="243"/>
        <v>3.0215052780301352</v>
      </c>
      <c r="M1743" t="s">
        <v>147</v>
      </c>
      <c r="N1743" t="s">
        <v>149</v>
      </c>
      <c r="O1743" t="s">
        <v>153</v>
      </c>
      <c r="P1743" t="s">
        <v>150</v>
      </c>
      <c r="Q1743">
        <v>4</v>
      </c>
      <c r="R1743">
        <v>2</v>
      </c>
      <c r="S1743" s="5" t="s">
        <v>187</v>
      </c>
      <c r="T1743" s="5" t="s">
        <v>24</v>
      </c>
      <c r="U1743" s="9">
        <v>5.1999999999999998E-2</v>
      </c>
      <c r="V1743" s="14">
        <v>13.3</v>
      </c>
      <c r="W1743" s="15">
        <v>818.19799999999998</v>
      </c>
      <c r="X1743" s="15">
        <v>504.44940000000003</v>
      </c>
      <c r="Y1743" s="15">
        <f t="shared" si="244"/>
        <v>0.61653707293344651</v>
      </c>
      <c r="Z1743" s="12">
        <f t="shared" si="245"/>
        <v>8.1999430700148395</v>
      </c>
      <c r="AA1743">
        <v>7.4029999999999996</v>
      </c>
      <c r="AB1743">
        <f t="shared" si="246"/>
        <v>0.90281114597867596</v>
      </c>
      <c r="AC1743">
        <f t="shared" si="247"/>
        <v>1.1076513670153776</v>
      </c>
      <c r="AD1743">
        <f t="shared" si="248"/>
        <v>5.7597871084799634E-2</v>
      </c>
      <c r="AE1743">
        <v>995</v>
      </c>
      <c r="AF1743">
        <f t="shared" si="249"/>
        <v>5.7887307622914206E-5</v>
      </c>
      <c r="AG1743">
        <v>2000</v>
      </c>
      <c r="AH1743">
        <v>10.256</v>
      </c>
      <c r="AI1743">
        <f t="shared" si="250"/>
        <v>1.1288476525529291E-2</v>
      </c>
      <c r="AJ1743">
        <f t="shared" si="251"/>
        <v>3.4108191402806035E-4</v>
      </c>
    </row>
    <row r="1744" spans="1:36" ht="16">
      <c r="A1744" s="5" t="s">
        <v>186</v>
      </c>
      <c r="B1744" s="5" t="s">
        <v>187</v>
      </c>
      <c r="C1744" s="5" t="s">
        <v>177</v>
      </c>
      <c r="D1744" s="6" t="s">
        <v>14</v>
      </c>
      <c r="E1744" s="7">
        <v>107</v>
      </c>
      <c r="F1744" s="8">
        <v>0.51500000000000001</v>
      </c>
      <c r="G1744" s="7">
        <v>2912.2</v>
      </c>
      <c r="H1744" s="5" t="s">
        <v>24</v>
      </c>
      <c r="I1744" s="8">
        <v>1462.0319999999999</v>
      </c>
      <c r="J1744" s="26">
        <v>2.678885935903407</v>
      </c>
      <c r="K1744" s="13">
        <f t="shared" si="243"/>
        <v>2.8938821583458449</v>
      </c>
      <c r="M1744" t="s">
        <v>147</v>
      </c>
      <c r="N1744" t="s">
        <v>149</v>
      </c>
      <c r="O1744" t="s">
        <v>153</v>
      </c>
      <c r="P1744" t="s">
        <v>150</v>
      </c>
      <c r="Q1744">
        <v>4</v>
      </c>
      <c r="R1744">
        <v>2</v>
      </c>
      <c r="S1744" s="5" t="s">
        <v>187</v>
      </c>
      <c r="T1744" s="5" t="s">
        <v>24</v>
      </c>
      <c r="U1744" s="9">
        <v>2.9000000000000001E-2</v>
      </c>
      <c r="V1744" s="14">
        <v>13.3</v>
      </c>
      <c r="W1744" s="15">
        <v>818.19799999999998</v>
      </c>
      <c r="X1744" s="15">
        <v>504.44940000000003</v>
      </c>
      <c r="Y1744" s="15">
        <f t="shared" si="244"/>
        <v>0.61653707293344651</v>
      </c>
      <c r="Z1744" s="12">
        <f t="shared" si="245"/>
        <v>8.1999430700148395</v>
      </c>
      <c r="AA1744">
        <v>7.4029999999999996</v>
      </c>
      <c r="AB1744">
        <f t="shared" si="246"/>
        <v>0.90281114597867596</v>
      </c>
      <c r="AC1744">
        <f t="shared" si="247"/>
        <v>1.1076513670153776</v>
      </c>
      <c r="AD1744">
        <f t="shared" si="248"/>
        <v>3.212188964344595E-2</v>
      </c>
      <c r="AE1744">
        <v>995</v>
      </c>
      <c r="AF1744">
        <f t="shared" si="249"/>
        <v>3.2283306174317537E-5</v>
      </c>
      <c r="AG1744">
        <v>2000</v>
      </c>
      <c r="AH1744">
        <v>10.256</v>
      </c>
      <c r="AI1744">
        <f t="shared" si="250"/>
        <v>6.2954965238528737E-3</v>
      </c>
      <c r="AJ1744">
        <f t="shared" si="251"/>
        <v>1.8218425068306117E-4</v>
      </c>
    </row>
    <row r="1745" spans="1:36" ht="16">
      <c r="A1745" s="5" t="s">
        <v>186</v>
      </c>
      <c r="B1745" s="5" t="s">
        <v>187</v>
      </c>
      <c r="C1745" s="5" t="s">
        <v>177</v>
      </c>
      <c r="D1745" s="6" t="s">
        <v>14</v>
      </c>
      <c r="E1745" s="7">
        <v>51</v>
      </c>
      <c r="F1745" s="8">
        <v>36.463000000000001</v>
      </c>
      <c r="G1745" s="7">
        <v>1988.8</v>
      </c>
      <c r="H1745" s="5" t="s">
        <v>28</v>
      </c>
      <c r="I1745" s="8">
        <v>1769.646</v>
      </c>
      <c r="J1745" s="26">
        <v>3.0035412416357268</v>
      </c>
      <c r="K1745" s="13">
        <f t="shared" si="243"/>
        <v>3.2437245137251223</v>
      </c>
      <c r="M1745" t="s">
        <v>147</v>
      </c>
      <c r="N1745" t="s">
        <v>149</v>
      </c>
      <c r="O1745" t="s">
        <v>153</v>
      </c>
      <c r="P1745" t="s">
        <v>150</v>
      </c>
      <c r="Q1745">
        <v>4</v>
      </c>
      <c r="R1745">
        <v>2</v>
      </c>
      <c r="S1745" s="5" t="s">
        <v>187</v>
      </c>
      <c r="T1745" s="5" t="s">
        <v>28</v>
      </c>
      <c r="U1745" s="9">
        <v>2.0350000000000001</v>
      </c>
      <c r="V1745" s="14">
        <v>13.3</v>
      </c>
      <c r="W1745" s="15">
        <v>818.19799999999998</v>
      </c>
      <c r="X1745" s="15">
        <v>504.44940000000003</v>
      </c>
      <c r="Y1745" s="15">
        <f t="shared" si="244"/>
        <v>0.61653707293344651</v>
      </c>
      <c r="Z1745" s="12">
        <f t="shared" si="245"/>
        <v>8.1999430700148395</v>
      </c>
      <c r="AA1745">
        <v>7.4029999999999996</v>
      </c>
      <c r="AB1745">
        <f t="shared" si="246"/>
        <v>0.90281114597867596</v>
      </c>
      <c r="AC1745">
        <f t="shared" si="247"/>
        <v>1.1076513670153776</v>
      </c>
      <c r="AD1745">
        <f t="shared" si="248"/>
        <v>2.2540705318762937</v>
      </c>
      <c r="AE1745">
        <v>995</v>
      </c>
      <c r="AF1745">
        <f t="shared" si="249"/>
        <v>2.2653975194736622E-3</v>
      </c>
      <c r="AG1745">
        <v>2000</v>
      </c>
      <c r="AH1745">
        <v>10.256</v>
      </c>
      <c r="AI1745">
        <f t="shared" si="250"/>
        <v>0.44177018710484828</v>
      </c>
      <c r="AJ1745">
        <f t="shared" si="251"/>
        <v>1.4329807853449303E-2</v>
      </c>
    </row>
    <row r="1746" spans="1:36" ht="16">
      <c r="A1746" s="5" t="s">
        <v>186</v>
      </c>
      <c r="B1746" s="5" t="s">
        <v>187</v>
      </c>
      <c r="C1746" s="5" t="s">
        <v>177</v>
      </c>
      <c r="D1746" s="6" t="s">
        <v>14</v>
      </c>
      <c r="E1746" s="7">
        <v>61</v>
      </c>
      <c r="F1746" s="8">
        <v>2.944</v>
      </c>
      <c r="G1746" s="7">
        <v>2183.8000000000002</v>
      </c>
      <c r="H1746" s="5" t="s">
        <v>50</v>
      </c>
      <c r="I1746" s="8">
        <v>1194.8309999999999</v>
      </c>
      <c r="J1746" s="26">
        <v>2.395113525809847</v>
      </c>
      <c r="K1746" s="13">
        <f t="shared" si="243"/>
        <v>2.5879409685215808</v>
      </c>
      <c r="M1746" t="s">
        <v>147</v>
      </c>
      <c r="N1746" t="s">
        <v>149</v>
      </c>
      <c r="O1746" t="s">
        <v>153</v>
      </c>
      <c r="P1746" t="s">
        <v>150</v>
      </c>
      <c r="Q1746">
        <v>4</v>
      </c>
      <c r="R1746">
        <v>2</v>
      </c>
      <c r="S1746" s="5" t="s">
        <v>187</v>
      </c>
      <c r="T1746" s="5" t="s">
        <v>50</v>
      </c>
      <c r="U1746" s="9">
        <v>0.16400000000000001</v>
      </c>
      <c r="V1746" s="14">
        <v>13.3</v>
      </c>
      <c r="W1746" s="15">
        <v>818.19799999999998</v>
      </c>
      <c r="X1746" s="15">
        <v>504.44940000000003</v>
      </c>
      <c r="Y1746" s="15">
        <f t="shared" si="244"/>
        <v>0.61653707293344651</v>
      </c>
      <c r="Z1746" s="12">
        <f t="shared" si="245"/>
        <v>8.1999430700148395</v>
      </c>
      <c r="AA1746">
        <v>7.4029999999999996</v>
      </c>
      <c r="AB1746">
        <f t="shared" si="246"/>
        <v>0.90281114597867596</v>
      </c>
      <c r="AC1746">
        <f t="shared" si="247"/>
        <v>1.1076513670153776</v>
      </c>
      <c r="AD1746">
        <f t="shared" si="248"/>
        <v>0.18165482419052192</v>
      </c>
      <c r="AE1746">
        <v>995</v>
      </c>
      <c r="AF1746">
        <f t="shared" si="249"/>
        <v>1.8256766250303712E-4</v>
      </c>
      <c r="AG1746">
        <v>2000</v>
      </c>
      <c r="AH1746">
        <v>10.256</v>
      </c>
      <c r="AI1746">
        <f t="shared" si="250"/>
        <v>3.5602118272823155E-2</v>
      </c>
      <c r="AJ1746">
        <f t="shared" si="251"/>
        <v>9.213618044438982E-4</v>
      </c>
    </row>
    <row r="1747" spans="1:36" ht="16">
      <c r="A1747" s="5" t="s">
        <v>186</v>
      </c>
      <c r="B1747" s="5" t="s">
        <v>187</v>
      </c>
      <c r="C1747" s="5" t="s">
        <v>177</v>
      </c>
      <c r="D1747" s="6" t="s">
        <v>14</v>
      </c>
      <c r="E1747" s="7">
        <v>52</v>
      </c>
      <c r="F1747" s="8">
        <v>6.11</v>
      </c>
      <c r="G1747" s="7">
        <v>2002.4</v>
      </c>
      <c r="H1747" s="5" t="s">
        <v>29</v>
      </c>
      <c r="I1747" s="8">
        <v>2608.933</v>
      </c>
      <c r="J1747" s="26">
        <v>3.8784057483314225</v>
      </c>
      <c r="K1747" s="13">
        <f t="shared" si="243"/>
        <v>4.1855301742698634</v>
      </c>
      <c r="M1747" t="s">
        <v>147</v>
      </c>
      <c r="N1747" t="s">
        <v>149</v>
      </c>
      <c r="O1747" t="s">
        <v>153</v>
      </c>
      <c r="P1747" t="s">
        <v>150</v>
      </c>
      <c r="Q1747">
        <v>4</v>
      </c>
      <c r="R1747">
        <v>2</v>
      </c>
      <c r="S1747" s="5" t="s">
        <v>187</v>
      </c>
      <c r="T1747" s="5" t="s">
        <v>29</v>
      </c>
      <c r="U1747" s="9">
        <v>0.34100000000000003</v>
      </c>
      <c r="V1747" s="14">
        <v>13.3</v>
      </c>
      <c r="W1747" s="15">
        <v>818.19799999999998</v>
      </c>
      <c r="X1747" s="15">
        <v>504.44940000000003</v>
      </c>
      <c r="Y1747" s="15">
        <f t="shared" si="244"/>
        <v>0.61653707293344651</v>
      </c>
      <c r="Z1747" s="12">
        <f t="shared" si="245"/>
        <v>8.1999430700148395</v>
      </c>
      <c r="AA1747">
        <v>7.4029999999999996</v>
      </c>
      <c r="AB1747">
        <f t="shared" si="246"/>
        <v>0.90281114597867596</v>
      </c>
      <c r="AC1747">
        <f t="shared" si="247"/>
        <v>1.1076513670153776</v>
      </c>
      <c r="AD1747">
        <f t="shared" si="248"/>
        <v>0.37770911615224378</v>
      </c>
      <c r="AE1747">
        <v>995</v>
      </c>
      <c r="AF1747">
        <f t="shared" si="249"/>
        <v>3.7960715191180281E-4</v>
      </c>
      <c r="AG1747">
        <v>2000</v>
      </c>
      <c r="AH1747">
        <v>10.256</v>
      </c>
      <c r="AI1747">
        <f t="shared" si="250"/>
        <v>7.402635567702863E-2</v>
      </c>
      <c r="AJ1747">
        <f t="shared" si="251"/>
        <v>3.0983954537743656E-3</v>
      </c>
    </row>
    <row r="1748" spans="1:36" ht="16">
      <c r="A1748" s="5" t="s">
        <v>186</v>
      </c>
      <c r="B1748" s="5" t="s">
        <v>187</v>
      </c>
      <c r="C1748" s="5" t="s">
        <v>177</v>
      </c>
      <c r="D1748" s="6" t="s">
        <v>14</v>
      </c>
      <c r="E1748" s="7">
        <v>22</v>
      </c>
      <c r="F1748" s="8">
        <v>4.43</v>
      </c>
      <c r="G1748" s="7">
        <v>1410.1</v>
      </c>
      <c r="H1748" s="5" t="s">
        <v>49</v>
      </c>
      <c r="I1748" s="8">
        <v>6.9909999999999997</v>
      </c>
      <c r="J1748" s="26">
        <v>1.1133119678279917</v>
      </c>
      <c r="K1748" s="13">
        <f t="shared" si="243"/>
        <v>1.2042164511356224</v>
      </c>
      <c r="M1748" t="s">
        <v>147</v>
      </c>
      <c r="N1748" t="s">
        <v>149</v>
      </c>
      <c r="O1748" t="s">
        <v>153</v>
      </c>
      <c r="P1748" t="s">
        <v>150</v>
      </c>
      <c r="Q1748">
        <v>4</v>
      </c>
      <c r="R1748">
        <v>2</v>
      </c>
      <c r="S1748" s="5" t="s">
        <v>187</v>
      </c>
      <c r="T1748" s="5" t="s">
        <v>49</v>
      </c>
      <c r="U1748" s="9">
        <v>0.247</v>
      </c>
      <c r="V1748" s="14">
        <v>13.3</v>
      </c>
      <c r="W1748" s="15">
        <v>818.19799999999998</v>
      </c>
      <c r="X1748" s="15">
        <v>504.44940000000003</v>
      </c>
      <c r="Y1748" s="15">
        <f t="shared" si="244"/>
        <v>0.61653707293344651</v>
      </c>
      <c r="Z1748" s="12">
        <f t="shared" si="245"/>
        <v>8.1999430700148395</v>
      </c>
      <c r="AA1748">
        <v>7.4029999999999996</v>
      </c>
      <c r="AB1748">
        <f t="shared" si="246"/>
        <v>0.90281114597867596</v>
      </c>
      <c r="AC1748">
        <f t="shared" si="247"/>
        <v>1.1076513670153776</v>
      </c>
      <c r="AD1748">
        <f t="shared" si="248"/>
        <v>0.27358988765279824</v>
      </c>
      <c r="AE1748">
        <v>995</v>
      </c>
      <c r="AF1748">
        <f t="shared" si="249"/>
        <v>2.7496471120884246E-4</v>
      </c>
      <c r="AG1748">
        <v>2000</v>
      </c>
      <c r="AH1748">
        <v>10.256</v>
      </c>
      <c r="AI1748">
        <f t="shared" si="250"/>
        <v>5.3620263496264128E-2</v>
      </c>
      <c r="AJ1748">
        <f t="shared" si="251"/>
        <v>6.4570403416428152E-4</v>
      </c>
    </row>
    <row r="1749" spans="1:36" ht="16">
      <c r="A1749" s="5" t="s">
        <v>186</v>
      </c>
      <c r="B1749" s="5" t="s">
        <v>187</v>
      </c>
      <c r="C1749" s="5" t="s">
        <v>177</v>
      </c>
      <c r="D1749" s="6" t="s">
        <v>14</v>
      </c>
      <c r="E1749" s="7">
        <v>58</v>
      </c>
      <c r="F1749" s="8">
        <v>2.2290000000000001</v>
      </c>
      <c r="G1749" s="7">
        <v>2108</v>
      </c>
      <c r="H1749" s="5" t="s">
        <v>34</v>
      </c>
      <c r="I1749" s="8">
        <v>2535.0819999999999</v>
      </c>
      <c r="J1749" s="26">
        <v>3.8020579383119819</v>
      </c>
      <c r="K1749" s="13">
        <f t="shared" si="243"/>
        <v>4.1033946048808794</v>
      </c>
      <c r="M1749" t="s">
        <v>147</v>
      </c>
      <c r="N1749" t="s">
        <v>149</v>
      </c>
      <c r="O1749" t="s">
        <v>153</v>
      </c>
      <c r="P1749" t="s">
        <v>150</v>
      </c>
      <c r="Q1749">
        <v>4</v>
      </c>
      <c r="R1749">
        <v>2</v>
      </c>
      <c r="S1749" s="5" t="s">
        <v>187</v>
      </c>
      <c r="T1749" s="5" t="s">
        <v>34</v>
      </c>
      <c r="U1749" s="9">
        <v>0.124</v>
      </c>
      <c r="V1749" s="14">
        <v>13.3</v>
      </c>
      <c r="W1749" s="15">
        <v>818.19799999999998</v>
      </c>
      <c r="X1749" s="15">
        <v>504.44940000000003</v>
      </c>
      <c r="Y1749" s="15">
        <f t="shared" si="244"/>
        <v>0.61653707293344651</v>
      </c>
      <c r="Z1749" s="12">
        <f t="shared" si="245"/>
        <v>8.1999430700148395</v>
      </c>
      <c r="AA1749">
        <v>7.4029999999999996</v>
      </c>
      <c r="AB1749">
        <f t="shared" si="246"/>
        <v>0.90281114597867596</v>
      </c>
      <c r="AC1749">
        <f t="shared" si="247"/>
        <v>1.1076513670153776</v>
      </c>
      <c r="AD1749">
        <f t="shared" si="248"/>
        <v>0.13734876950990682</v>
      </c>
      <c r="AE1749">
        <v>995</v>
      </c>
      <c r="AF1749">
        <f t="shared" si="249"/>
        <v>1.3803896433156466E-4</v>
      </c>
      <c r="AG1749">
        <v>2000</v>
      </c>
      <c r="AH1749">
        <v>10.256</v>
      </c>
      <c r="AI1749">
        <f t="shared" si="250"/>
        <v>2.6918674791646773E-2</v>
      </c>
      <c r="AJ1749">
        <f t="shared" si="251"/>
        <v>1.1045794491058628E-3</v>
      </c>
    </row>
    <row r="1750" spans="1:36" ht="16">
      <c r="A1750" s="5" t="s">
        <v>186</v>
      </c>
      <c r="B1750" s="5" t="s">
        <v>187</v>
      </c>
      <c r="C1750" s="5" t="s">
        <v>177</v>
      </c>
      <c r="D1750" s="6" t="s">
        <v>14</v>
      </c>
      <c r="E1750" s="7">
        <v>34</v>
      </c>
      <c r="F1750" s="8">
        <v>19.067</v>
      </c>
      <c r="G1750" s="7">
        <v>1678.5</v>
      </c>
      <c r="H1750" s="5" t="s">
        <v>20</v>
      </c>
      <c r="I1750" s="8">
        <v>4741.893</v>
      </c>
      <c r="J1750" s="26">
        <v>6.0323550456401867</v>
      </c>
      <c r="K1750" s="13">
        <f t="shared" si="243"/>
        <v>6.4985154867740604</v>
      </c>
      <c r="M1750" t="s">
        <v>147</v>
      </c>
      <c r="N1750" t="s">
        <v>149</v>
      </c>
      <c r="O1750" t="s">
        <v>153</v>
      </c>
      <c r="P1750" t="s">
        <v>150</v>
      </c>
      <c r="Q1750">
        <v>4</v>
      </c>
      <c r="R1750">
        <v>2</v>
      </c>
      <c r="S1750" s="5" t="s">
        <v>187</v>
      </c>
      <c r="T1750" s="5" t="s">
        <v>20</v>
      </c>
      <c r="U1750" s="9">
        <v>1.0640000000000001</v>
      </c>
      <c r="V1750" s="14">
        <v>13.3</v>
      </c>
      <c r="W1750" s="15">
        <v>818.19799999999998</v>
      </c>
      <c r="X1750" s="15">
        <v>504.44940000000003</v>
      </c>
      <c r="Y1750" s="15">
        <f t="shared" si="244"/>
        <v>0.61653707293344651</v>
      </c>
      <c r="Z1750" s="12">
        <f t="shared" si="245"/>
        <v>8.1999430700148395</v>
      </c>
      <c r="AA1750">
        <v>7.4029999999999996</v>
      </c>
      <c r="AB1750">
        <f t="shared" si="246"/>
        <v>0.90281114597867596</v>
      </c>
      <c r="AC1750">
        <f t="shared" si="247"/>
        <v>1.1076513670153776</v>
      </c>
      <c r="AD1750">
        <f t="shared" si="248"/>
        <v>1.1785410545043618</v>
      </c>
      <c r="AE1750">
        <v>995</v>
      </c>
      <c r="AF1750">
        <f t="shared" si="249"/>
        <v>1.1844633713611677E-3</v>
      </c>
      <c r="AG1750">
        <v>2000</v>
      </c>
      <c r="AH1750">
        <v>10.256</v>
      </c>
      <c r="AI1750">
        <f t="shared" si="250"/>
        <v>0.23097959659929165</v>
      </c>
      <c r="AJ1750">
        <f t="shared" si="251"/>
        <v>1.5010244856293219E-2</v>
      </c>
    </row>
    <row r="1751" spans="1:36" ht="16">
      <c r="A1751" s="5" t="s">
        <v>186</v>
      </c>
      <c r="B1751" s="5" t="s">
        <v>187</v>
      </c>
      <c r="C1751" s="5" t="s">
        <v>177</v>
      </c>
      <c r="D1751" s="6" t="s">
        <v>14</v>
      </c>
      <c r="E1751" s="7">
        <v>30</v>
      </c>
      <c r="F1751" s="8">
        <v>2.2559999999999998</v>
      </c>
      <c r="G1751" s="7">
        <v>1625.4</v>
      </c>
      <c r="H1751" s="5" t="s">
        <v>18</v>
      </c>
      <c r="I1751" s="8">
        <v>2737.384</v>
      </c>
      <c r="J1751" s="26">
        <v>4.0109112104398825</v>
      </c>
      <c r="K1751" s="13">
        <f t="shared" si="243"/>
        <v>4.3280560590689481</v>
      </c>
      <c r="M1751" t="s">
        <v>147</v>
      </c>
      <c r="N1751" t="s">
        <v>149</v>
      </c>
      <c r="O1751" t="s">
        <v>153</v>
      </c>
      <c r="P1751" t="s">
        <v>150</v>
      </c>
      <c r="Q1751">
        <v>4</v>
      </c>
      <c r="R1751">
        <v>2</v>
      </c>
      <c r="S1751" s="5" t="s">
        <v>187</v>
      </c>
      <c r="T1751" s="5" t="s">
        <v>18</v>
      </c>
      <c r="U1751" s="9">
        <v>0.126</v>
      </c>
      <c r="V1751" s="14">
        <v>13.3</v>
      </c>
      <c r="W1751" s="15">
        <v>818.19799999999998</v>
      </c>
      <c r="X1751" s="15">
        <v>504.44940000000003</v>
      </c>
      <c r="Y1751" s="15">
        <f t="shared" si="244"/>
        <v>0.61653707293344651</v>
      </c>
      <c r="Z1751" s="12">
        <f t="shared" si="245"/>
        <v>8.1999430700148395</v>
      </c>
      <c r="AA1751">
        <v>7.4029999999999996</v>
      </c>
      <c r="AB1751">
        <f t="shared" si="246"/>
        <v>0.90281114597867596</v>
      </c>
      <c r="AC1751">
        <f t="shared" si="247"/>
        <v>1.1076513670153776</v>
      </c>
      <c r="AD1751">
        <f t="shared" si="248"/>
        <v>0.13956407224393758</v>
      </c>
      <c r="AE1751">
        <v>995</v>
      </c>
      <c r="AF1751">
        <f t="shared" si="249"/>
        <v>1.4026539924013828E-4</v>
      </c>
      <c r="AG1751">
        <v>2000</v>
      </c>
      <c r="AH1751">
        <v>10.256</v>
      </c>
      <c r="AI1751">
        <f t="shared" si="250"/>
        <v>2.7352846965705592E-2</v>
      </c>
      <c r="AJ1751">
        <f t="shared" si="251"/>
        <v>1.1838465504270777E-3</v>
      </c>
    </row>
    <row r="1752" spans="1:36" ht="16">
      <c r="A1752" s="5" t="s">
        <v>186</v>
      </c>
      <c r="B1752" s="5" t="s">
        <v>187</v>
      </c>
      <c r="C1752" s="5" t="s">
        <v>177</v>
      </c>
      <c r="D1752" s="6" t="s">
        <v>14</v>
      </c>
      <c r="E1752" s="7">
        <v>41</v>
      </c>
      <c r="F1752" s="8">
        <v>0.85</v>
      </c>
      <c r="G1752" s="7">
        <v>1802.4</v>
      </c>
      <c r="H1752" s="5" t="s">
        <v>22</v>
      </c>
      <c r="I1752" s="8">
        <v>1557.2460000000001</v>
      </c>
      <c r="J1752" s="26">
        <v>2.7796066307899774</v>
      </c>
      <c r="K1752" s="13">
        <f t="shared" si="243"/>
        <v>3.0024368962097654</v>
      </c>
      <c r="M1752" t="s">
        <v>147</v>
      </c>
      <c r="N1752" t="s">
        <v>149</v>
      </c>
      <c r="O1752" t="s">
        <v>153</v>
      </c>
      <c r="P1752" t="s">
        <v>150</v>
      </c>
      <c r="Q1752">
        <v>4</v>
      </c>
      <c r="R1752">
        <v>2</v>
      </c>
      <c r="S1752" s="5" t="s">
        <v>187</v>
      </c>
      <c r="T1752" s="5" t="s">
        <v>22</v>
      </c>
      <c r="U1752" s="9">
        <v>4.7E-2</v>
      </c>
      <c r="V1752" s="14">
        <v>13.3</v>
      </c>
      <c r="W1752" s="15">
        <v>818.19799999999998</v>
      </c>
      <c r="X1752" s="15">
        <v>504.44940000000003</v>
      </c>
      <c r="Y1752" s="15">
        <f t="shared" si="244"/>
        <v>0.61653707293344651</v>
      </c>
      <c r="Z1752" s="12">
        <f t="shared" si="245"/>
        <v>8.1999430700148395</v>
      </c>
      <c r="AA1752">
        <v>7.4029999999999996</v>
      </c>
      <c r="AB1752">
        <f t="shared" si="246"/>
        <v>0.90281114597867596</v>
      </c>
      <c r="AC1752">
        <f t="shared" si="247"/>
        <v>1.1076513670153776</v>
      </c>
      <c r="AD1752">
        <f t="shared" si="248"/>
        <v>5.2059614249722747E-2</v>
      </c>
      <c r="AE1752">
        <v>995</v>
      </c>
      <c r="AF1752">
        <f t="shared" si="249"/>
        <v>5.2321220351480148E-5</v>
      </c>
      <c r="AG1752">
        <v>2000</v>
      </c>
      <c r="AH1752">
        <v>10.256</v>
      </c>
      <c r="AI1752">
        <f t="shared" si="250"/>
        <v>1.0203046090382244E-2</v>
      </c>
      <c r="AJ1752">
        <f t="shared" si="251"/>
        <v>3.0634002035492445E-4</v>
      </c>
    </row>
    <row r="1753" spans="1:36" ht="16">
      <c r="A1753" s="5" t="s">
        <v>186</v>
      </c>
      <c r="B1753" s="5" t="s">
        <v>187</v>
      </c>
      <c r="C1753" s="5" t="s">
        <v>177</v>
      </c>
      <c r="D1753" s="6" t="s">
        <v>14</v>
      </c>
      <c r="E1753" s="7">
        <v>70</v>
      </c>
      <c r="F1753" s="8">
        <v>5.5289999999999999</v>
      </c>
      <c r="G1753" s="7">
        <v>2298.4</v>
      </c>
      <c r="H1753" s="5" t="s">
        <v>51</v>
      </c>
      <c r="I1753" s="8">
        <v>1735.7059999999999</v>
      </c>
      <c r="J1753" s="26">
        <v>2.9678273703003133</v>
      </c>
      <c r="K1753" s="13">
        <f t="shared" si="243"/>
        <v>3.2052490959855677</v>
      </c>
      <c r="M1753" t="s">
        <v>147</v>
      </c>
      <c r="N1753" t="s">
        <v>149</v>
      </c>
      <c r="O1753" t="s">
        <v>153</v>
      </c>
      <c r="P1753" t="s">
        <v>150</v>
      </c>
      <c r="Q1753">
        <v>4</v>
      </c>
      <c r="R1753">
        <v>2</v>
      </c>
      <c r="S1753" s="5" t="s">
        <v>187</v>
      </c>
      <c r="T1753" s="5" t="s">
        <v>51</v>
      </c>
      <c r="U1753" s="9">
        <v>0.309</v>
      </c>
      <c r="V1753" s="14">
        <v>13.3</v>
      </c>
      <c r="W1753" s="15">
        <v>818.19799999999998</v>
      </c>
      <c r="X1753" s="15">
        <v>504.44940000000003</v>
      </c>
      <c r="Y1753" s="15">
        <f t="shared" si="244"/>
        <v>0.61653707293344651</v>
      </c>
      <c r="Z1753" s="12">
        <f t="shared" si="245"/>
        <v>8.1999430700148395</v>
      </c>
      <c r="AA1753">
        <v>7.4029999999999996</v>
      </c>
      <c r="AB1753">
        <f t="shared" si="246"/>
        <v>0.90281114597867596</v>
      </c>
      <c r="AC1753">
        <f t="shared" si="247"/>
        <v>1.1076513670153776</v>
      </c>
      <c r="AD1753">
        <f t="shared" si="248"/>
        <v>0.34226427240775165</v>
      </c>
      <c r="AE1753">
        <v>995</v>
      </c>
      <c r="AF1753">
        <f t="shared" si="249"/>
        <v>3.4398419337462478E-4</v>
      </c>
      <c r="AG1753">
        <v>2000</v>
      </c>
      <c r="AH1753">
        <v>10.256</v>
      </c>
      <c r="AI1753">
        <f t="shared" si="250"/>
        <v>6.7079600892087518E-2</v>
      </c>
      <c r="AJ1753">
        <f t="shared" si="251"/>
        <v>2.1500683011843619E-3</v>
      </c>
    </row>
    <row r="1754" spans="1:36" ht="16">
      <c r="A1754" s="5" t="s">
        <v>186</v>
      </c>
      <c r="B1754" s="5" t="s">
        <v>187</v>
      </c>
      <c r="C1754" s="5" t="s">
        <v>177</v>
      </c>
      <c r="D1754" s="6" t="s">
        <v>14</v>
      </c>
      <c r="E1754" s="7">
        <v>14</v>
      </c>
      <c r="F1754" s="8">
        <v>8.4090000000000007</v>
      </c>
      <c r="G1754" s="7">
        <v>1213.5</v>
      </c>
      <c r="H1754" s="5" t="s">
        <v>15</v>
      </c>
      <c r="I1754" s="8">
        <v>-27.097000000000001</v>
      </c>
      <c r="J1754" s="26">
        <v>1.0760303847701704</v>
      </c>
      <c r="K1754" s="13">
        <f t="shared" si="243"/>
        <v>1.1639265713625371</v>
      </c>
      <c r="M1754" t="s">
        <v>147</v>
      </c>
      <c r="N1754" t="s">
        <v>149</v>
      </c>
      <c r="O1754" t="s">
        <v>153</v>
      </c>
      <c r="P1754" t="s">
        <v>150</v>
      </c>
      <c r="Q1754">
        <v>4</v>
      </c>
      <c r="R1754">
        <v>2</v>
      </c>
      <c r="S1754" s="5" t="s">
        <v>187</v>
      </c>
      <c r="T1754" s="5" t="s">
        <v>15</v>
      </c>
      <c r="U1754" s="9">
        <v>0.46899999999999997</v>
      </c>
      <c r="V1754" s="14">
        <v>13.3</v>
      </c>
      <c r="W1754" s="15">
        <v>818.19799999999998</v>
      </c>
      <c r="X1754" s="15">
        <v>504.44940000000003</v>
      </c>
      <c r="Y1754" s="15">
        <f t="shared" si="244"/>
        <v>0.61653707293344651</v>
      </c>
      <c r="Z1754" s="12">
        <f t="shared" si="245"/>
        <v>8.1999430700148395</v>
      </c>
      <c r="AA1754">
        <v>7.4029999999999996</v>
      </c>
      <c r="AB1754">
        <f t="shared" si="246"/>
        <v>0.90281114597867596</v>
      </c>
      <c r="AC1754">
        <f t="shared" si="247"/>
        <v>1.1076513670153776</v>
      </c>
      <c r="AD1754">
        <f t="shared" si="248"/>
        <v>0.519488491130212</v>
      </c>
      <c r="AE1754">
        <v>995</v>
      </c>
      <c r="AF1754">
        <f t="shared" si="249"/>
        <v>5.2209898606051463E-4</v>
      </c>
      <c r="AG1754">
        <v>2000</v>
      </c>
      <c r="AH1754">
        <v>10.256</v>
      </c>
      <c r="AI1754">
        <f t="shared" si="250"/>
        <v>0.10181337481679302</v>
      </c>
      <c r="AJ1754">
        <f t="shared" si="251"/>
        <v>1.1850329226935877E-3</v>
      </c>
    </row>
    <row r="1755" spans="1:36" ht="16">
      <c r="A1755" s="5" t="s">
        <v>186</v>
      </c>
      <c r="B1755" s="5" t="s">
        <v>187</v>
      </c>
      <c r="C1755" s="5" t="s">
        <v>177</v>
      </c>
      <c r="D1755" s="6" t="s">
        <v>14</v>
      </c>
      <c r="E1755" s="7">
        <v>27</v>
      </c>
      <c r="F1755" s="8">
        <v>1.726</v>
      </c>
      <c r="G1755" s="7">
        <v>1548.1</v>
      </c>
      <c r="H1755" s="5" t="s">
        <v>17</v>
      </c>
      <c r="I1755" s="8">
        <v>4855.8149999999996</v>
      </c>
      <c r="J1755" s="26">
        <v>6.1446856948443118</v>
      </c>
      <c r="K1755" s="13">
        <f t="shared" si="243"/>
        <v>6.618915234926483</v>
      </c>
      <c r="M1755" t="s">
        <v>147</v>
      </c>
      <c r="N1755" t="s">
        <v>149</v>
      </c>
      <c r="O1755" t="s">
        <v>153</v>
      </c>
      <c r="P1755" t="s">
        <v>150</v>
      </c>
      <c r="Q1755">
        <v>4</v>
      </c>
      <c r="R1755">
        <v>2</v>
      </c>
      <c r="S1755" s="5" t="s">
        <v>187</v>
      </c>
      <c r="T1755" s="5" t="s">
        <v>17</v>
      </c>
      <c r="U1755" s="9">
        <v>9.6000000000000002E-2</v>
      </c>
      <c r="V1755" s="14">
        <v>13.3</v>
      </c>
      <c r="W1755" s="15">
        <v>818.19799999999998</v>
      </c>
      <c r="X1755" s="15">
        <v>504.44940000000003</v>
      </c>
      <c r="Y1755" s="15">
        <f t="shared" si="244"/>
        <v>0.61653707293344651</v>
      </c>
      <c r="Z1755" s="12">
        <f t="shared" si="245"/>
        <v>8.1999430700148395</v>
      </c>
      <c r="AA1755">
        <v>7.4029999999999996</v>
      </c>
      <c r="AB1755">
        <f t="shared" si="246"/>
        <v>0.90281114597867596</v>
      </c>
      <c r="AC1755">
        <f t="shared" si="247"/>
        <v>1.1076513670153776</v>
      </c>
      <c r="AD1755">
        <f t="shared" si="248"/>
        <v>0.10633453123347625</v>
      </c>
      <c r="AE1755">
        <v>995</v>
      </c>
      <c r="AF1755">
        <f t="shared" si="249"/>
        <v>1.0686887561153392E-4</v>
      </c>
      <c r="AG1755">
        <v>2000</v>
      </c>
      <c r="AH1755">
        <v>10.256</v>
      </c>
      <c r="AI1755">
        <f t="shared" si="250"/>
        <v>2.0840264354823307E-2</v>
      </c>
      <c r="AJ1755">
        <f t="shared" si="251"/>
        <v>1.3793994323803532E-3</v>
      </c>
    </row>
    <row r="1756" spans="1:36" ht="16">
      <c r="A1756" s="5" t="s">
        <v>186</v>
      </c>
      <c r="B1756" s="5" t="s">
        <v>187</v>
      </c>
      <c r="C1756" s="5" t="s">
        <v>177</v>
      </c>
      <c r="D1756" s="6" t="s">
        <v>14</v>
      </c>
      <c r="E1756" s="7">
        <v>36</v>
      </c>
      <c r="F1756" s="8">
        <v>1.518</v>
      </c>
      <c r="G1756" s="7">
        <v>1727.4</v>
      </c>
      <c r="H1756" s="5" t="s">
        <v>21</v>
      </c>
      <c r="I1756" s="8">
        <v>4956.277</v>
      </c>
      <c r="J1756" s="26">
        <v>6.2435217563594962</v>
      </c>
      <c r="K1756" s="13">
        <f t="shared" si="243"/>
        <v>6.7248326390547053</v>
      </c>
      <c r="M1756" t="s">
        <v>147</v>
      </c>
      <c r="N1756" t="s">
        <v>149</v>
      </c>
      <c r="O1756" t="s">
        <v>153</v>
      </c>
      <c r="P1756" t="s">
        <v>150</v>
      </c>
      <c r="Q1756">
        <v>4</v>
      </c>
      <c r="R1756">
        <v>2</v>
      </c>
      <c r="S1756" s="5" t="s">
        <v>187</v>
      </c>
      <c r="T1756" s="5" t="s">
        <v>21</v>
      </c>
      <c r="U1756" s="9">
        <v>8.5000000000000006E-2</v>
      </c>
      <c r="V1756" s="14">
        <v>13.3</v>
      </c>
      <c r="W1756" s="15">
        <v>818.19799999999998</v>
      </c>
      <c r="X1756" s="15">
        <v>504.44940000000003</v>
      </c>
      <c r="Y1756" s="15">
        <f t="shared" si="244"/>
        <v>0.61653707293344651</v>
      </c>
      <c r="Z1756" s="12">
        <f t="shared" si="245"/>
        <v>8.1999430700148395</v>
      </c>
      <c r="AA1756">
        <v>7.4029999999999996</v>
      </c>
      <c r="AB1756">
        <f t="shared" si="246"/>
        <v>0.90281114597867596</v>
      </c>
      <c r="AC1756">
        <f t="shared" si="247"/>
        <v>1.1076513670153776</v>
      </c>
      <c r="AD1756">
        <f t="shared" si="248"/>
        <v>9.4150366196307095E-2</v>
      </c>
      <c r="AE1756">
        <v>995</v>
      </c>
      <c r="AF1756">
        <f t="shared" si="249"/>
        <v>9.462348361437899E-5</v>
      </c>
      <c r="AG1756">
        <v>2000</v>
      </c>
      <c r="AH1756">
        <v>10.256</v>
      </c>
      <c r="AI1756">
        <f t="shared" si="250"/>
        <v>1.8452317397499803E-2</v>
      </c>
      <c r="AJ1756">
        <f t="shared" si="251"/>
        <v>1.2408874630090365E-3</v>
      </c>
    </row>
    <row r="1757" spans="1:36" ht="16">
      <c r="A1757" s="5" t="s">
        <v>186</v>
      </c>
      <c r="B1757" s="5" t="s">
        <v>187</v>
      </c>
      <c r="C1757" s="5" t="s">
        <v>177</v>
      </c>
      <c r="D1757" s="6" t="s">
        <v>14</v>
      </c>
      <c r="E1757" s="7">
        <v>35</v>
      </c>
      <c r="F1757" s="8">
        <v>1.032</v>
      </c>
      <c r="G1757" s="7">
        <v>1703.8</v>
      </c>
      <c r="H1757" s="5" t="s">
        <v>59</v>
      </c>
      <c r="I1757" s="8">
        <v>4137.9620000000004</v>
      </c>
      <c r="J1757" s="26">
        <v>5.4323405219593681</v>
      </c>
      <c r="K1757" s="13">
        <f t="shared" si="243"/>
        <v>5.8550229121965565</v>
      </c>
      <c r="M1757" t="s">
        <v>147</v>
      </c>
      <c r="N1757" t="s">
        <v>149</v>
      </c>
      <c r="O1757" t="s">
        <v>153</v>
      </c>
      <c r="P1757" t="s">
        <v>150</v>
      </c>
      <c r="Q1757">
        <v>4</v>
      </c>
      <c r="R1757">
        <v>2</v>
      </c>
      <c r="S1757" s="5" t="s">
        <v>187</v>
      </c>
      <c r="T1757" s="5" t="s">
        <v>59</v>
      </c>
      <c r="U1757" s="9">
        <v>5.8000000000000003E-2</v>
      </c>
      <c r="V1757" s="14">
        <v>13.3</v>
      </c>
      <c r="W1757" s="15">
        <v>818.19799999999998</v>
      </c>
      <c r="X1757" s="15">
        <v>504.44940000000003</v>
      </c>
      <c r="Y1757" s="15">
        <f t="shared" si="244"/>
        <v>0.61653707293344651</v>
      </c>
      <c r="Z1757" s="12">
        <f t="shared" si="245"/>
        <v>8.1999430700148395</v>
      </c>
      <c r="AA1757">
        <v>7.4029999999999996</v>
      </c>
      <c r="AB1757">
        <f t="shared" si="246"/>
        <v>0.90281114597867596</v>
      </c>
      <c r="AC1757">
        <f t="shared" si="247"/>
        <v>1.1076513670153776</v>
      </c>
      <c r="AD1757">
        <f t="shared" si="248"/>
        <v>6.42437792868919E-2</v>
      </c>
      <c r="AE1757">
        <v>995</v>
      </c>
      <c r="AF1757">
        <f t="shared" si="249"/>
        <v>6.4566612348635074E-5</v>
      </c>
      <c r="AG1757">
        <v>2000</v>
      </c>
      <c r="AH1757">
        <v>10.256</v>
      </c>
      <c r="AI1757">
        <f t="shared" si="250"/>
        <v>1.2590993047705747E-2</v>
      </c>
      <c r="AJ1757">
        <f t="shared" si="251"/>
        <v>7.3720552781624698E-4</v>
      </c>
    </row>
    <row r="1758" spans="1:36" ht="16">
      <c r="A1758" s="5" t="s">
        <v>186</v>
      </c>
      <c r="B1758" s="5" t="s">
        <v>187</v>
      </c>
      <c r="C1758" s="5" t="s">
        <v>177</v>
      </c>
      <c r="D1758" s="6" t="s">
        <v>14</v>
      </c>
      <c r="E1758" s="7">
        <v>49</v>
      </c>
      <c r="F1758" s="8">
        <v>29.88</v>
      </c>
      <c r="G1758" s="7">
        <v>1911.3</v>
      </c>
      <c r="H1758" s="5" t="s">
        <v>27</v>
      </c>
      <c r="I1758" s="8">
        <v>4678.375</v>
      </c>
      <c r="J1758" s="26">
        <v>5.9696074825905185</v>
      </c>
      <c r="K1758" s="13">
        <f t="shared" si="243"/>
        <v>6.4312508654344249</v>
      </c>
      <c r="M1758" t="s">
        <v>147</v>
      </c>
      <c r="N1758" t="s">
        <v>149</v>
      </c>
      <c r="O1758" t="s">
        <v>153</v>
      </c>
      <c r="P1758" t="s">
        <v>150</v>
      </c>
      <c r="Q1758">
        <v>4</v>
      </c>
      <c r="R1758">
        <v>2</v>
      </c>
      <c r="S1758" s="5" t="s">
        <v>187</v>
      </c>
      <c r="T1758" s="5" t="s">
        <v>27</v>
      </c>
      <c r="U1758" s="9">
        <v>1.6679999999999999</v>
      </c>
      <c r="V1758" s="14">
        <v>13.3</v>
      </c>
      <c r="W1758" s="15">
        <v>818.19799999999998</v>
      </c>
      <c r="X1758" s="15">
        <v>504.44940000000003</v>
      </c>
      <c r="Y1758" s="15">
        <f t="shared" si="244"/>
        <v>0.61653707293344651</v>
      </c>
      <c r="Z1758" s="12">
        <f t="shared" si="245"/>
        <v>8.1999430700148395</v>
      </c>
      <c r="AA1758">
        <v>7.4029999999999996</v>
      </c>
      <c r="AB1758">
        <f t="shared" si="246"/>
        <v>0.90281114597867596</v>
      </c>
      <c r="AC1758">
        <f t="shared" si="247"/>
        <v>1.1076513670153776</v>
      </c>
      <c r="AD1758">
        <f t="shared" si="248"/>
        <v>1.8475624801816497</v>
      </c>
      <c r="AE1758">
        <v>995</v>
      </c>
      <c r="AF1758">
        <f t="shared" si="249"/>
        <v>1.8568467137504018E-3</v>
      </c>
      <c r="AG1758">
        <v>2000</v>
      </c>
      <c r="AH1758">
        <v>10.256</v>
      </c>
      <c r="AI1758">
        <f t="shared" si="250"/>
        <v>0.36209959316505491</v>
      </c>
      <c r="AJ1758">
        <f t="shared" si="251"/>
        <v>2.3287533219162125E-2</v>
      </c>
    </row>
    <row r="1759" spans="1:36" ht="16">
      <c r="A1759" s="5" t="s">
        <v>186</v>
      </c>
      <c r="B1759" s="5" t="s">
        <v>187</v>
      </c>
      <c r="C1759" s="5" t="s">
        <v>177</v>
      </c>
      <c r="D1759" s="6" t="s">
        <v>14</v>
      </c>
      <c r="E1759" s="7">
        <v>47</v>
      </c>
      <c r="F1759" s="8">
        <v>17.628</v>
      </c>
      <c r="G1759" s="7">
        <v>1880.6</v>
      </c>
      <c r="H1759" s="5" t="s">
        <v>25</v>
      </c>
      <c r="I1759" s="8">
        <v>4403.6170000000002</v>
      </c>
      <c r="J1759" s="26">
        <v>5.6972140857699953</v>
      </c>
      <c r="K1759" s="13">
        <f t="shared" si="243"/>
        <v>6.1391679689377234</v>
      </c>
      <c r="M1759" t="s">
        <v>147</v>
      </c>
      <c r="N1759" t="s">
        <v>149</v>
      </c>
      <c r="O1759" t="s">
        <v>153</v>
      </c>
      <c r="P1759" t="s">
        <v>150</v>
      </c>
      <c r="Q1759">
        <v>4</v>
      </c>
      <c r="R1759">
        <v>2</v>
      </c>
      <c r="S1759" s="5" t="s">
        <v>187</v>
      </c>
      <c r="T1759" s="5" t="s">
        <v>25</v>
      </c>
      <c r="U1759" s="9">
        <v>0.98399999999999999</v>
      </c>
      <c r="V1759" s="14">
        <v>13.3</v>
      </c>
      <c r="W1759" s="15">
        <v>818.19799999999998</v>
      </c>
      <c r="X1759" s="15">
        <v>504.44940000000003</v>
      </c>
      <c r="Y1759" s="15">
        <f t="shared" si="244"/>
        <v>0.61653707293344651</v>
      </c>
      <c r="Z1759" s="12">
        <f t="shared" si="245"/>
        <v>8.1999430700148395</v>
      </c>
      <c r="AA1759">
        <v>7.4029999999999996</v>
      </c>
      <c r="AB1759">
        <f t="shared" si="246"/>
        <v>0.90281114597867596</v>
      </c>
      <c r="AC1759">
        <f t="shared" si="247"/>
        <v>1.1076513670153776</v>
      </c>
      <c r="AD1759">
        <f t="shared" si="248"/>
        <v>1.0899289451431315</v>
      </c>
      <c r="AE1759">
        <v>995</v>
      </c>
      <c r="AF1759">
        <f t="shared" si="249"/>
        <v>1.0954059750182227E-3</v>
      </c>
      <c r="AG1759">
        <v>2000</v>
      </c>
      <c r="AH1759">
        <v>10.256</v>
      </c>
      <c r="AI1759">
        <f t="shared" si="250"/>
        <v>0.21361270963693887</v>
      </c>
      <c r="AJ1759">
        <f t="shared" si="251"/>
        <v>1.3114043047610897E-2</v>
      </c>
    </row>
    <row r="1760" spans="1:36" ht="16">
      <c r="A1760" s="5" t="s">
        <v>186</v>
      </c>
      <c r="B1760" s="5" t="s">
        <v>187</v>
      </c>
      <c r="C1760" s="5" t="s">
        <v>177</v>
      </c>
      <c r="D1760" s="6" t="s">
        <v>14</v>
      </c>
      <c r="E1760" s="7">
        <v>57</v>
      </c>
      <c r="F1760" s="8">
        <v>10.545</v>
      </c>
      <c r="G1760" s="7">
        <v>2096.6999999999998</v>
      </c>
      <c r="H1760" s="5" t="s">
        <v>33</v>
      </c>
      <c r="I1760" s="8">
        <v>2877.5709999999999</v>
      </c>
      <c r="J1760" s="26">
        <v>4.1551068228060775</v>
      </c>
      <c r="K1760" s="13">
        <f t="shared" si="243"/>
        <v>4.4831207870850589</v>
      </c>
      <c r="M1760" t="s">
        <v>147</v>
      </c>
      <c r="N1760" t="s">
        <v>149</v>
      </c>
      <c r="O1760" t="s">
        <v>153</v>
      </c>
      <c r="P1760" t="s">
        <v>150</v>
      </c>
      <c r="Q1760">
        <v>4</v>
      </c>
      <c r="R1760">
        <v>2</v>
      </c>
      <c r="S1760" s="5" t="s">
        <v>187</v>
      </c>
      <c r="T1760" s="5" t="s">
        <v>33</v>
      </c>
      <c r="U1760" s="9">
        <v>0.58899999999999997</v>
      </c>
      <c r="V1760" s="14">
        <v>13.3</v>
      </c>
      <c r="W1760" s="15">
        <v>818.19799999999998</v>
      </c>
      <c r="X1760" s="15">
        <v>504.44940000000003</v>
      </c>
      <c r="Y1760" s="15">
        <f t="shared" si="244"/>
        <v>0.61653707293344651</v>
      </c>
      <c r="Z1760" s="12">
        <f t="shared" si="245"/>
        <v>8.1999430700148395</v>
      </c>
      <c r="AA1760">
        <v>7.4029999999999996</v>
      </c>
      <c r="AB1760">
        <f t="shared" si="246"/>
        <v>0.90281114597867596</v>
      </c>
      <c r="AC1760">
        <f t="shared" si="247"/>
        <v>1.1076513670153776</v>
      </c>
      <c r="AD1760">
        <f t="shared" si="248"/>
        <v>0.65240665517205731</v>
      </c>
      <c r="AE1760">
        <v>995</v>
      </c>
      <c r="AF1760">
        <f t="shared" si="249"/>
        <v>6.5568508057493196E-4</v>
      </c>
      <c r="AG1760">
        <v>2000</v>
      </c>
      <c r="AH1760">
        <v>10.256</v>
      </c>
      <c r="AI1760">
        <f t="shared" si="250"/>
        <v>0.12786370526032212</v>
      </c>
      <c r="AJ1760">
        <f t="shared" si="251"/>
        <v>5.7322843496626728E-3</v>
      </c>
    </row>
    <row r="1761" spans="1:36" ht="16">
      <c r="A1761" s="5" t="s">
        <v>186</v>
      </c>
      <c r="B1761" s="5" t="s">
        <v>187</v>
      </c>
      <c r="C1761" s="5" t="s">
        <v>177</v>
      </c>
      <c r="D1761" s="6" t="s">
        <v>14</v>
      </c>
      <c r="E1761" s="7">
        <v>55</v>
      </c>
      <c r="F1761" s="8">
        <v>3.532</v>
      </c>
      <c r="G1761" s="7">
        <v>2057.6</v>
      </c>
      <c r="H1761" s="5" t="s">
        <v>31</v>
      </c>
      <c r="I1761" s="8">
        <v>10412.763999999999</v>
      </c>
      <c r="J1761" s="26">
        <v>11.315922089679319</v>
      </c>
      <c r="K1761" s="13">
        <f t="shared" si="243"/>
        <v>12.137640140587681</v>
      </c>
      <c r="M1761" t="s">
        <v>147</v>
      </c>
      <c r="N1761" t="s">
        <v>149</v>
      </c>
      <c r="O1761" t="s">
        <v>153</v>
      </c>
      <c r="P1761" t="s">
        <v>150</v>
      </c>
      <c r="Q1761">
        <v>4</v>
      </c>
      <c r="R1761">
        <v>2</v>
      </c>
      <c r="S1761" s="5" t="s">
        <v>187</v>
      </c>
      <c r="T1761" s="5" t="s">
        <v>31</v>
      </c>
      <c r="U1761" s="9">
        <v>0.19700000000000001</v>
      </c>
      <c r="V1761" s="14">
        <v>13.3</v>
      </c>
      <c r="W1761" s="15">
        <v>818.19799999999998</v>
      </c>
      <c r="X1761" s="15">
        <v>504.44940000000003</v>
      </c>
      <c r="Y1761" s="15">
        <f t="shared" si="244"/>
        <v>0.61653707293344651</v>
      </c>
      <c r="Z1761" s="12">
        <f t="shared" si="245"/>
        <v>8.1999430700148395</v>
      </c>
      <c r="AA1761">
        <v>7.4029999999999996</v>
      </c>
      <c r="AB1761">
        <f t="shared" si="246"/>
        <v>0.90281114597867596</v>
      </c>
      <c r="AC1761">
        <f t="shared" si="247"/>
        <v>1.1076513670153776</v>
      </c>
      <c r="AD1761">
        <f t="shared" si="248"/>
        <v>0.21820731930202938</v>
      </c>
      <c r="AE1761">
        <v>995</v>
      </c>
      <c r="AF1761">
        <f t="shared" si="249"/>
        <v>2.193038384945019E-4</v>
      </c>
      <c r="AG1761">
        <v>2000</v>
      </c>
      <c r="AH1761">
        <v>10.256</v>
      </c>
      <c r="AI1761">
        <f t="shared" si="250"/>
        <v>4.2765959144793655E-2</v>
      </c>
      <c r="AJ1761">
        <f t="shared" si="251"/>
        <v>5.190778223665803E-3</v>
      </c>
    </row>
    <row r="1762" spans="1:36" ht="16">
      <c r="A1762" s="5" t="s">
        <v>186</v>
      </c>
      <c r="B1762" s="5" t="s">
        <v>187</v>
      </c>
      <c r="C1762" s="5" t="s">
        <v>177</v>
      </c>
      <c r="D1762" s="6" t="s">
        <v>14</v>
      </c>
      <c r="E1762" s="7">
        <v>68</v>
      </c>
      <c r="F1762" s="8">
        <v>10.657</v>
      </c>
      <c r="G1762" s="7">
        <v>2271.8000000000002</v>
      </c>
      <c r="H1762" s="5" t="s">
        <v>40</v>
      </c>
      <c r="I1762" s="8">
        <v>2792.2420000000002</v>
      </c>
      <c r="J1762" s="26">
        <v>4.0673895030074467</v>
      </c>
      <c r="K1762" s="13">
        <f t="shared" si="243"/>
        <v>4.388795936737119</v>
      </c>
      <c r="M1762" t="s">
        <v>147</v>
      </c>
      <c r="N1762" t="s">
        <v>149</v>
      </c>
      <c r="O1762" t="s">
        <v>153</v>
      </c>
      <c r="P1762" t="s">
        <v>150</v>
      </c>
      <c r="Q1762">
        <v>4</v>
      </c>
      <c r="R1762">
        <v>2</v>
      </c>
      <c r="S1762" s="5" t="s">
        <v>187</v>
      </c>
      <c r="T1762" s="5" t="s">
        <v>40</v>
      </c>
      <c r="U1762" s="9">
        <v>0.59499999999999997</v>
      </c>
      <c r="V1762" s="14">
        <v>13.3</v>
      </c>
      <c r="W1762" s="15">
        <v>818.19799999999998</v>
      </c>
      <c r="X1762" s="15">
        <v>504.44940000000003</v>
      </c>
      <c r="Y1762" s="15">
        <f t="shared" si="244"/>
        <v>0.61653707293344651</v>
      </c>
      <c r="Z1762" s="12">
        <f t="shared" si="245"/>
        <v>8.1999430700148395</v>
      </c>
      <c r="AA1762">
        <v>7.4029999999999996</v>
      </c>
      <c r="AB1762">
        <f t="shared" si="246"/>
        <v>0.90281114597867596</v>
      </c>
      <c r="AC1762">
        <f t="shared" si="247"/>
        <v>1.1076513670153776</v>
      </c>
      <c r="AD1762">
        <f t="shared" si="248"/>
        <v>0.65905256337414964</v>
      </c>
      <c r="AE1762">
        <v>995</v>
      </c>
      <c r="AF1762">
        <f t="shared" si="249"/>
        <v>6.6236438530065285E-4</v>
      </c>
      <c r="AG1762">
        <v>2000</v>
      </c>
      <c r="AH1762">
        <v>10.256</v>
      </c>
      <c r="AI1762">
        <f t="shared" si="250"/>
        <v>0.12916622178249862</v>
      </c>
      <c r="AJ1762">
        <f t="shared" si="251"/>
        <v>5.6688418932271554E-3</v>
      </c>
    </row>
    <row r="1763" spans="1:36" ht="16">
      <c r="A1763" s="5" t="s">
        <v>186</v>
      </c>
      <c r="B1763" s="5" t="s">
        <v>187</v>
      </c>
      <c r="C1763" s="5" t="s">
        <v>177</v>
      </c>
      <c r="D1763" s="6" t="s">
        <v>14</v>
      </c>
      <c r="E1763" s="7">
        <v>67</v>
      </c>
      <c r="F1763" s="8">
        <v>2.996</v>
      </c>
      <c r="G1763" s="7">
        <v>2259.6999999999998</v>
      </c>
      <c r="H1763" s="5" t="s">
        <v>39</v>
      </c>
      <c r="I1763" s="8">
        <v>2318.422</v>
      </c>
      <c r="J1763" s="26">
        <v>3.5773714566428052</v>
      </c>
      <c r="K1763" s="13">
        <f t="shared" si="243"/>
        <v>3.8616151738551165</v>
      </c>
      <c r="M1763" t="s">
        <v>147</v>
      </c>
      <c r="N1763" t="s">
        <v>149</v>
      </c>
      <c r="O1763" t="s">
        <v>153</v>
      </c>
      <c r="P1763" t="s">
        <v>150</v>
      </c>
      <c r="Q1763">
        <v>4</v>
      </c>
      <c r="R1763">
        <v>2</v>
      </c>
      <c r="S1763" s="5" t="s">
        <v>187</v>
      </c>
      <c r="T1763" s="5" t="s">
        <v>39</v>
      </c>
      <c r="U1763" s="9">
        <v>0.16700000000000001</v>
      </c>
      <c r="V1763" s="14">
        <v>13.3</v>
      </c>
      <c r="W1763" s="15">
        <v>818.19799999999998</v>
      </c>
      <c r="X1763" s="15">
        <v>504.44940000000003</v>
      </c>
      <c r="Y1763" s="15">
        <f t="shared" si="244"/>
        <v>0.61653707293344651</v>
      </c>
      <c r="Z1763" s="12">
        <f t="shared" si="245"/>
        <v>8.1999430700148395</v>
      </c>
      <c r="AA1763">
        <v>7.4029999999999996</v>
      </c>
      <c r="AB1763">
        <f t="shared" si="246"/>
        <v>0.90281114597867596</v>
      </c>
      <c r="AC1763">
        <f t="shared" si="247"/>
        <v>1.1076513670153776</v>
      </c>
      <c r="AD1763">
        <f t="shared" si="248"/>
        <v>0.18497777829156806</v>
      </c>
      <c r="AE1763">
        <v>995</v>
      </c>
      <c r="AF1763">
        <f t="shared" si="249"/>
        <v>1.8590731486589754E-4</v>
      </c>
      <c r="AG1763">
        <v>2000</v>
      </c>
      <c r="AH1763">
        <v>10.256</v>
      </c>
      <c r="AI1763">
        <f t="shared" si="250"/>
        <v>3.6253376533911377E-2</v>
      </c>
      <c r="AJ1763">
        <f t="shared" si="251"/>
        <v>1.3999658892683519E-3</v>
      </c>
    </row>
    <row r="1764" spans="1:36" ht="16">
      <c r="A1764" s="5" t="s">
        <v>186</v>
      </c>
      <c r="B1764" s="5" t="s">
        <v>187</v>
      </c>
      <c r="C1764" s="5" t="s">
        <v>177</v>
      </c>
      <c r="D1764" s="6" t="s">
        <v>14</v>
      </c>
      <c r="E1764" s="7">
        <v>65</v>
      </c>
      <c r="F1764" s="8">
        <v>24.245000000000001</v>
      </c>
      <c r="G1764" s="7">
        <v>2235.3000000000002</v>
      </c>
      <c r="H1764" s="5" t="s">
        <v>37</v>
      </c>
      <c r="I1764" s="8">
        <v>8411.1959999999999</v>
      </c>
      <c r="J1764" s="26">
        <v>9.5202760671360505</v>
      </c>
      <c r="K1764" s="13">
        <f t="shared" si="243"/>
        <v>10.226637613803751</v>
      </c>
      <c r="M1764" t="s">
        <v>147</v>
      </c>
      <c r="N1764" t="s">
        <v>149</v>
      </c>
      <c r="O1764" t="s">
        <v>153</v>
      </c>
      <c r="P1764" t="s">
        <v>150</v>
      </c>
      <c r="Q1764">
        <v>4</v>
      </c>
      <c r="R1764">
        <v>2</v>
      </c>
      <c r="S1764" s="5" t="s">
        <v>187</v>
      </c>
      <c r="T1764" s="5" t="s">
        <v>37</v>
      </c>
      <c r="U1764" s="9">
        <v>1.353</v>
      </c>
      <c r="V1764" s="14">
        <v>13.3</v>
      </c>
      <c r="W1764" s="15">
        <v>818.19799999999998</v>
      </c>
      <c r="X1764" s="15">
        <v>504.44940000000003</v>
      </c>
      <c r="Y1764" s="15">
        <f t="shared" si="244"/>
        <v>0.61653707293344651</v>
      </c>
      <c r="Z1764" s="12">
        <f t="shared" si="245"/>
        <v>8.1999430700148395</v>
      </c>
      <c r="AA1764">
        <v>7.4029999999999996</v>
      </c>
      <c r="AB1764">
        <f t="shared" si="246"/>
        <v>0.90281114597867596</v>
      </c>
      <c r="AC1764">
        <f t="shared" si="247"/>
        <v>1.1076513670153776</v>
      </c>
      <c r="AD1764">
        <f t="shared" si="248"/>
        <v>1.4986522995718059</v>
      </c>
      <c r="AE1764">
        <v>995</v>
      </c>
      <c r="AF1764">
        <f t="shared" si="249"/>
        <v>1.5061832156500561E-3</v>
      </c>
      <c r="AG1764">
        <v>2000</v>
      </c>
      <c r="AH1764">
        <v>10.256</v>
      </c>
      <c r="AI1764">
        <f t="shared" si="250"/>
        <v>0.29371747575079094</v>
      </c>
      <c r="AJ1764">
        <f t="shared" si="251"/>
        <v>3.0037421853445299E-2</v>
      </c>
    </row>
    <row r="1765" spans="1:36" ht="16">
      <c r="A1765" s="5" t="s">
        <v>186</v>
      </c>
      <c r="B1765" s="5" t="s">
        <v>187</v>
      </c>
      <c r="C1765" s="5" t="s">
        <v>177</v>
      </c>
      <c r="D1765" s="6" t="s">
        <v>14</v>
      </c>
      <c r="E1765" s="7">
        <v>66</v>
      </c>
      <c r="F1765" s="8">
        <v>32.073999999999998</v>
      </c>
      <c r="G1765" s="7">
        <v>2244.6999999999998</v>
      </c>
      <c r="H1765" s="5" t="s">
        <v>38</v>
      </c>
      <c r="I1765" s="8">
        <v>4810.2669999999998</v>
      </c>
      <c r="J1765" s="26">
        <v>6.0998061828216583</v>
      </c>
      <c r="K1765" s="13">
        <f t="shared" si="243"/>
        <v>6.5708145405246805</v>
      </c>
      <c r="M1765" t="s">
        <v>147</v>
      </c>
      <c r="N1765" t="s">
        <v>149</v>
      </c>
      <c r="O1765" t="s">
        <v>153</v>
      </c>
      <c r="P1765" t="s">
        <v>150</v>
      </c>
      <c r="Q1765">
        <v>4</v>
      </c>
      <c r="R1765">
        <v>2</v>
      </c>
      <c r="S1765" s="5" t="s">
        <v>187</v>
      </c>
      <c r="T1765" s="5" t="s">
        <v>38</v>
      </c>
      <c r="U1765" s="9">
        <v>1.79</v>
      </c>
      <c r="V1765" s="14">
        <v>13.3</v>
      </c>
      <c r="W1765" s="15">
        <v>818.19799999999998</v>
      </c>
      <c r="X1765" s="15">
        <v>504.44940000000003</v>
      </c>
      <c r="Y1765" s="15">
        <f t="shared" si="244"/>
        <v>0.61653707293344651</v>
      </c>
      <c r="Z1765" s="12">
        <f t="shared" si="245"/>
        <v>8.1999430700148395</v>
      </c>
      <c r="AA1765">
        <v>7.4029999999999996</v>
      </c>
      <c r="AB1765">
        <f t="shared" si="246"/>
        <v>0.90281114597867596</v>
      </c>
      <c r="AC1765">
        <f t="shared" si="247"/>
        <v>1.1076513670153776</v>
      </c>
      <c r="AD1765">
        <f t="shared" si="248"/>
        <v>1.9826959469575258</v>
      </c>
      <c r="AE1765">
        <v>995</v>
      </c>
      <c r="AF1765">
        <f t="shared" si="249"/>
        <v>1.9926592431733928E-3</v>
      </c>
      <c r="AG1765">
        <v>2000</v>
      </c>
      <c r="AH1765">
        <v>10.256</v>
      </c>
      <c r="AI1765">
        <f t="shared" si="250"/>
        <v>0.38858409578264286</v>
      </c>
      <c r="AJ1765">
        <f t="shared" si="251"/>
        <v>2.5533140267852247E-2</v>
      </c>
    </row>
    <row r="1766" spans="1:36" ht="16">
      <c r="A1766" s="5" t="s">
        <v>186</v>
      </c>
      <c r="B1766" s="5" t="s">
        <v>187</v>
      </c>
      <c r="C1766" s="5" t="s">
        <v>177</v>
      </c>
      <c r="D1766" s="6" t="s">
        <v>14</v>
      </c>
      <c r="E1766" s="7">
        <v>64</v>
      </c>
      <c r="F1766" s="8">
        <v>3.5609999999999999</v>
      </c>
      <c r="G1766" s="7">
        <v>2225.6</v>
      </c>
      <c r="H1766" s="5" t="s">
        <v>36</v>
      </c>
      <c r="I1766" s="8">
        <v>28352.296999999999</v>
      </c>
      <c r="J1766" s="26">
        <v>24.708290902421624</v>
      </c>
      <c r="K1766" s="13">
        <f t="shared" si="243"/>
        <v>26.21503873196102</v>
      </c>
      <c r="M1766" t="s">
        <v>147</v>
      </c>
      <c r="N1766" t="s">
        <v>149</v>
      </c>
      <c r="O1766" t="s">
        <v>153</v>
      </c>
      <c r="P1766" t="s">
        <v>150</v>
      </c>
      <c r="Q1766">
        <v>4</v>
      </c>
      <c r="R1766">
        <v>2</v>
      </c>
      <c r="S1766" s="5" t="s">
        <v>187</v>
      </c>
      <c r="T1766" s="5" t="s">
        <v>36</v>
      </c>
      <c r="U1766" s="9">
        <v>0.19900000000000001</v>
      </c>
      <c r="V1766" s="14">
        <v>13.3</v>
      </c>
      <c r="W1766" s="15">
        <v>818.19799999999998</v>
      </c>
      <c r="X1766" s="15">
        <v>504.44940000000003</v>
      </c>
      <c r="Y1766" s="15">
        <f t="shared" si="244"/>
        <v>0.61653707293344651</v>
      </c>
      <c r="Z1766" s="12">
        <f t="shared" si="245"/>
        <v>8.1999430700148395</v>
      </c>
      <c r="AA1766">
        <v>7.4029999999999996</v>
      </c>
      <c r="AB1766">
        <f t="shared" si="246"/>
        <v>0.90281114597867596</v>
      </c>
      <c r="AC1766">
        <f t="shared" si="247"/>
        <v>1.1076513670153776</v>
      </c>
      <c r="AD1766">
        <f t="shared" si="248"/>
        <v>0.22042262203606014</v>
      </c>
      <c r="AE1766">
        <v>995</v>
      </c>
      <c r="AF1766">
        <f t="shared" si="249"/>
        <v>2.2153027340307552E-4</v>
      </c>
      <c r="AG1766">
        <v>2000</v>
      </c>
      <c r="AH1766">
        <v>10.256</v>
      </c>
      <c r="AI1766">
        <f t="shared" si="250"/>
        <v>4.3200131318852482E-2</v>
      </c>
      <c r="AJ1766">
        <f t="shared" si="251"/>
        <v>1.1324931157495201E-2</v>
      </c>
    </row>
    <row r="1767" spans="1:36" ht="16">
      <c r="A1767" s="5" t="s">
        <v>186</v>
      </c>
      <c r="B1767" s="5" t="s">
        <v>187</v>
      </c>
      <c r="C1767" s="5" t="s">
        <v>177</v>
      </c>
      <c r="D1767" s="6" t="s">
        <v>14</v>
      </c>
      <c r="E1767" s="7">
        <v>62</v>
      </c>
      <c r="F1767" s="8">
        <v>0.46500000000000002</v>
      </c>
      <c r="G1767" s="7">
        <v>2201.1999999999998</v>
      </c>
      <c r="H1767" s="5" t="s">
        <v>35</v>
      </c>
      <c r="I1767" s="8">
        <v>7374.0379999999996</v>
      </c>
      <c r="J1767" s="26">
        <v>8.5609162788531386</v>
      </c>
      <c r="K1767" s="13">
        <f t="shared" si="243"/>
        <v>9.2033378986468612</v>
      </c>
      <c r="M1767" t="s">
        <v>147</v>
      </c>
      <c r="N1767" t="s">
        <v>149</v>
      </c>
      <c r="O1767" t="s">
        <v>153</v>
      </c>
      <c r="P1767" t="s">
        <v>150</v>
      </c>
      <c r="Q1767">
        <v>4</v>
      </c>
      <c r="R1767">
        <v>2</v>
      </c>
      <c r="S1767" s="5" t="s">
        <v>187</v>
      </c>
      <c r="T1767" s="5" t="s">
        <v>35</v>
      </c>
      <c r="U1767" s="9">
        <v>2.5999999999999999E-2</v>
      </c>
      <c r="V1767" s="14">
        <v>13.3</v>
      </c>
      <c r="W1767" s="15">
        <v>818.19799999999998</v>
      </c>
      <c r="X1767" s="15">
        <v>504.44940000000003</v>
      </c>
      <c r="Y1767" s="15">
        <f t="shared" si="244"/>
        <v>0.61653707293344651</v>
      </c>
      <c r="Z1767" s="12">
        <f t="shared" si="245"/>
        <v>8.1999430700148395</v>
      </c>
      <c r="AA1767">
        <v>7.4029999999999996</v>
      </c>
      <c r="AB1767">
        <f t="shared" si="246"/>
        <v>0.90281114597867596</v>
      </c>
      <c r="AC1767">
        <f t="shared" si="247"/>
        <v>1.1076513670153776</v>
      </c>
      <c r="AD1767">
        <f t="shared" si="248"/>
        <v>2.8798935542399817E-2</v>
      </c>
      <c r="AE1767">
        <v>995</v>
      </c>
      <c r="AF1767">
        <f t="shared" si="249"/>
        <v>2.8943653811457103E-5</v>
      </c>
      <c r="AG1767">
        <v>2000</v>
      </c>
      <c r="AH1767">
        <v>10.256</v>
      </c>
      <c r="AI1767">
        <f t="shared" si="250"/>
        <v>5.6442382627646453E-3</v>
      </c>
      <c r="AJ1767">
        <f t="shared" si="251"/>
        <v>5.1945831912694578E-4</v>
      </c>
    </row>
    <row r="1768" spans="1:36" ht="16">
      <c r="A1768" s="5" t="s">
        <v>186</v>
      </c>
      <c r="B1768" s="5" t="s">
        <v>187</v>
      </c>
      <c r="C1768" s="5" t="s">
        <v>177</v>
      </c>
      <c r="D1768" s="6" t="s">
        <v>14</v>
      </c>
      <c r="E1768" s="7">
        <v>77</v>
      </c>
      <c r="F1768" s="8">
        <v>132.619</v>
      </c>
      <c r="G1768" s="7">
        <v>2453</v>
      </c>
      <c r="H1768" s="5" t="s">
        <v>43</v>
      </c>
      <c r="I1768" s="8">
        <v>15.247999999999999</v>
      </c>
      <c r="J1768" s="26">
        <v>1.1223383093315908</v>
      </c>
      <c r="K1768" s="13">
        <f t="shared" si="243"/>
        <v>1.2139707662296262</v>
      </c>
      <c r="M1768" t="s">
        <v>147</v>
      </c>
      <c r="N1768" t="s">
        <v>149</v>
      </c>
      <c r="O1768" t="s">
        <v>153</v>
      </c>
      <c r="P1768" t="s">
        <v>150</v>
      </c>
      <c r="Q1768">
        <v>4</v>
      </c>
      <c r="R1768">
        <v>2</v>
      </c>
      <c r="S1768" s="5" t="s">
        <v>187</v>
      </c>
      <c r="T1768" s="5" t="s">
        <v>43</v>
      </c>
      <c r="U1768" s="9">
        <v>7.4029999999999996</v>
      </c>
      <c r="V1768" s="14">
        <v>13.3</v>
      </c>
      <c r="W1768" s="15">
        <v>818.19799999999998</v>
      </c>
      <c r="X1768" s="15">
        <v>504.44940000000003</v>
      </c>
      <c r="Y1768" s="15">
        <f t="shared" si="244"/>
        <v>0.61653707293344651</v>
      </c>
      <c r="Z1768" s="12">
        <f t="shared" si="245"/>
        <v>8.1999430700148395</v>
      </c>
      <c r="AA1768">
        <v>7.4029999999999996</v>
      </c>
      <c r="AB1768">
        <f t="shared" si="246"/>
        <v>0.90281114597867596</v>
      </c>
      <c r="AC1768">
        <f t="shared" si="247"/>
        <v>1.1076513670153776</v>
      </c>
      <c r="AD1768">
        <f t="shared" si="248"/>
        <v>8.1999430700148395</v>
      </c>
      <c r="AE1768">
        <v>995</v>
      </c>
      <c r="AF1768">
        <f t="shared" si="249"/>
        <v>8.2411488140852664E-3</v>
      </c>
      <c r="AG1768">
        <v>2000</v>
      </c>
      <c r="AH1768">
        <v>10.256</v>
      </c>
      <c r="AI1768">
        <f t="shared" si="250"/>
        <v>1.6070883022787179</v>
      </c>
      <c r="AJ1768">
        <f t="shared" si="251"/>
        <v>1.9509582177159646E-2</v>
      </c>
    </row>
    <row r="1769" spans="1:36" ht="16">
      <c r="A1769" s="5" t="s">
        <v>186</v>
      </c>
      <c r="B1769" s="5" t="s">
        <v>187</v>
      </c>
      <c r="C1769" s="5" t="s">
        <v>177</v>
      </c>
      <c r="D1769" s="6" t="s">
        <v>14</v>
      </c>
      <c r="E1769" s="7">
        <v>75</v>
      </c>
      <c r="F1769" s="8">
        <v>3.1190000000000002</v>
      </c>
      <c r="G1769" s="7">
        <v>2408.3000000000002</v>
      </c>
      <c r="H1769" s="5" t="s">
        <v>41</v>
      </c>
      <c r="I1769" s="8">
        <v>4417.9049999999997</v>
      </c>
      <c r="J1769" s="26">
        <v>5.711418015856224</v>
      </c>
      <c r="K1769" s="13">
        <f t="shared" si="243"/>
        <v>6.1544018410344989</v>
      </c>
      <c r="M1769" t="s">
        <v>147</v>
      </c>
      <c r="N1769" t="s">
        <v>149</v>
      </c>
      <c r="O1769" t="s">
        <v>153</v>
      </c>
      <c r="P1769" t="s">
        <v>150</v>
      </c>
      <c r="Q1769">
        <v>4</v>
      </c>
      <c r="R1769">
        <v>2</v>
      </c>
      <c r="S1769" s="5" t="s">
        <v>187</v>
      </c>
      <c r="T1769" s="5" t="s">
        <v>41</v>
      </c>
      <c r="U1769" s="9">
        <v>0.17399999999999999</v>
      </c>
      <c r="V1769" s="14">
        <v>13.3</v>
      </c>
      <c r="W1769" s="15">
        <v>818.19799999999998</v>
      </c>
      <c r="X1769" s="15">
        <v>504.44940000000003</v>
      </c>
      <c r="Y1769" s="15">
        <f t="shared" si="244"/>
        <v>0.61653707293344651</v>
      </c>
      <c r="Z1769" s="12">
        <f t="shared" si="245"/>
        <v>8.1999430700148395</v>
      </c>
      <c r="AA1769">
        <v>7.4029999999999996</v>
      </c>
      <c r="AB1769">
        <f t="shared" si="246"/>
        <v>0.90281114597867596</v>
      </c>
      <c r="AC1769">
        <f t="shared" si="247"/>
        <v>1.1076513670153776</v>
      </c>
      <c r="AD1769">
        <f t="shared" si="248"/>
        <v>0.1927313378606757</v>
      </c>
      <c r="AE1769">
        <v>995</v>
      </c>
      <c r="AF1769">
        <f t="shared" si="249"/>
        <v>1.9369983704590522E-4</v>
      </c>
      <c r="AG1769">
        <v>2000</v>
      </c>
      <c r="AH1769">
        <v>10.256</v>
      </c>
      <c r="AI1769">
        <f t="shared" si="250"/>
        <v>3.7772979143117238E-2</v>
      </c>
      <c r="AJ1769">
        <f t="shared" si="251"/>
        <v>2.3247009237975843E-3</v>
      </c>
    </row>
    <row r="1770" spans="1:36" ht="16">
      <c r="A1770" s="5" t="s">
        <v>186</v>
      </c>
      <c r="B1770" s="5" t="s">
        <v>187</v>
      </c>
      <c r="C1770" s="5" t="s">
        <v>177</v>
      </c>
      <c r="D1770" s="6" t="s">
        <v>14</v>
      </c>
      <c r="E1770" s="7">
        <v>88</v>
      </c>
      <c r="F1770" s="8">
        <v>3.3420000000000001</v>
      </c>
      <c r="G1770" s="7">
        <v>2617.3000000000002</v>
      </c>
      <c r="H1770" s="5" t="s">
        <v>46</v>
      </c>
      <c r="I1770" s="8">
        <v>784.97500000000002</v>
      </c>
      <c r="J1770" s="26">
        <v>1.9566084334916269</v>
      </c>
      <c r="K1770" s="13">
        <f t="shared" si="243"/>
        <v>2.1148973610671988</v>
      </c>
      <c r="M1770" t="s">
        <v>147</v>
      </c>
      <c r="N1770" t="s">
        <v>149</v>
      </c>
      <c r="O1770" t="s">
        <v>153</v>
      </c>
      <c r="P1770" t="s">
        <v>150</v>
      </c>
      <c r="Q1770">
        <v>4</v>
      </c>
      <c r="R1770">
        <v>2</v>
      </c>
      <c r="S1770" s="5" t="s">
        <v>187</v>
      </c>
      <c r="T1770" s="5" t="s">
        <v>46</v>
      </c>
      <c r="U1770" s="9">
        <v>0.187</v>
      </c>
      <c r="V1770" s="14">
        <v>13.3</v>
      </c>
      <c r="W1770" s="15">
        <v>818.19799999999998</v>
      </c>
      <c r="X1770" s="15">
        <v>504.44940000000003</v>
      </c>
      <c r="Y1770" s="15">
        <f t="shared" si="244"/>
        <v>0.61653707293344651</v>
      </c>
      <c r="Z1770" s="12">
        <f t="shared" si="245"/>
        <v>8.1999430700148395</v>
      </c>
      <c r="AA1770">
        <v>7.4029999999999996</v>
      </c>
      <c r="AB1770">
        <f t="shared" si="246"/>
        <v>0.90281114597867596</v>
      </c>
      <c r="AC1770">
        <f t="shared" si="247"/>
        <v>1.1076513670153776</v>
      </c>
      <c r="AD1770">
        <f t="shared" si="248"/>
        <v>0.20713080563187561</v>
      </c>
      <c r="AE1770">
        <v>995</v>
      </c>
      <c r="AF1770">
        <f t="shared" si="249"/>
        <v>2.0817166395163377E-4</v>
      </c>
      <c r="AG1770">
        <v>2000</v>
      </c>
      <c r="AH1770">
        <v>10.256</v>
      </c>
      <c r="AI1770">
        <f t="shared" si="250"/>
        <v>4.0595098274499565E-2</v>
      </c>
      <c r="AJ1770">
        <f t="shared" si="251"/>
        <v>8.5854466213002717E-4</v>
      </c>
    </row>
    <row r="1771" spans="1:36" ht="16">
      <c r="A1771" s="5" t="s">
        <v>186</v>
      </c>
      <c r="B1771" s="5" t="s">
        <v>187</v>
      </c>
      <c r="C1771" s="5" t="s">
        <v>177</v>
      </c>
      <c r="D1771" s="6" t="s">
        <v>14</v>
      </c>
      <c r="E1771" s="7">
        <v>84</v>
      </c>
      <c r="F1771" s="8">
        <v>4.8499999999999996</v>
      </c>
      <c r="G1771" s="7">
        <v>2578.1999999999998</v>
      </c>
      <c r="H1771" s="5" t="s">
        <v>52</v>
      </c>
      <c r="I1771" s="8">
        <v>1521.952</v>
      </c>
      <c r="J1771" s="26">
        <v>2.7422957306738684</v>
      </c>
      <c r="K1771" s="13">
        <f t="shared" si="243"/>
        <v>2.9622260616360325</v>
      </c>
      <c r="M1771" t="s">
        <v>147</v>
      </c>
      <c r="N1771" t="s">
        <v>149</v>
      </c>
      <c r="O1771" t="s">
        <v>153</v>
      </c>
      <c r="P1771" t="s">
        <v>150</v>
      </c>
      <c r="Q1771">
        <v>4</v>
      </c>
      <c r="R1771">
        <v>2</v>
      </c>
      <c r="S1771" s="5" t="s">
        <v>187</v>
      </c>
      <c r="T1771" s="5" t="s">
        <v>52</v>
      </c>
      <c r="U1771" s="9">
        <v>0.27100000000000002</v>
      </c>
      <c r="V1771" s="14">
        <v>13.3</v>
      </c>
      <c r="W1771" s="15">
        <v>818.19799999999998</v>
      </c>
      <c r="X1771" s="15">
        <v>504.44940000000003</v>
      </c>
      <c r="Y1771" s="15">
        <f t="shared" si="244"/>
        <v>0.61653707293344651</v>
      </c>
      <c r="Z1771" s="12">
        <f t="shared" si="245"/>
        <v>8.1999430700148395</v>
      </c>
      <c r="AA1771">
        <v>7.4029999999999996</v>
      </c>
      <c r="AB1771">
        <f t="shared" si="246"/>
        <v>0.90281114597867596</v>
      </c>
      <c r="AC1771">
        <f t="shared" si="247"/>
        <v>1.1076513670153776</v>
      </c>
      <c r="AD1771">
        <f t="shared" si="248"/>
        <v>0.30017352046116735</v>
      </c>
      <c r="AE1771">
        <v>995</v>
      </c>
      <c r="AF1771">
        <f t="shared" si="249"/>
        <v>3.0168193011172596E-4</v>
      </c>
      <c r="AG1771">
        <v>2000</v>
      </c>
      <c r="AH1771">
        <v>10.256</v>
      </c>
      <c r="AI1771">
        <f t="shared" si="250"/>
        <v>5.8830329584969955E-2</v>
      </c>
      <c r="AJ1771">
        <f t="shared" si="251"/>
        <v>1.7426873551123531E-3</v>
      </c>
    </row>
    <row r="1772" spans="1:36" ht="16">
      <c r="A1772" s="5" t="s">
        <v>186</v>
      </c>
      <c r="B1772" s="5" t="s">
        <v>187</v>
      </c>
      <c r="C1772" s="5" t="s">
        <v>177</v>
      </c>
      <c r="D1772" s="6" t="s">
        <v>14</v>
      </c>
      <c r="E1772" s="7">
        <v>85</v>
      </c>
      <c r="F1772" s="8">
        <v>1.7350000000000001</v>
      </c>
      <c r="G1772" s="7">
        <v>2588.6999999999998</v>
      </c>
      <c r="H1772" s="5" t="s">
        <v>63</v>
      </c>
      <c r="I1772" s="8">
        <v>559.13</v>
      </c>
      <c r="J1772" s="26">
        <v>1.7132888488483109</v>
      </c>
      <c r="K1772" s="13">
        <f t="shared" si="243"/>
        <v>1.8522651932971776</v>
      </c>
      <c r="M1772" t="s">
        <v>147</v>
      </c>
      <c r="N1772" t="s">
        <v>149</v>
      </c>
      <c r="O1772" t="s">
        <v>153</v>
      </c>
      <c r="P1772" t="s">
        <v>150</v>
      </c>
      <c r="Q1772">
        <v>4</v>
      </c>
      <c r="R1772">
        <v>2</v>
      </c>
      <c r="S1772" s="5" t="s">
        <v>187</v>
      </c>
      <c r="T1772" s="5" t="s">
        <v>63</v>
      </c>
      <c r="U1772" s="9">
        <v>9.7000000000000003E-2</v>
      </c>
      <c r="V1772" s="14">
        <v>13.3</v>
      </c>
      <c r="W1772" s="15">
        <v>818.19799999999998</v>
      </c>
      <c r="X1772" s="15">
        <v>504.44940000000003</v>
      </c>
      <c r="Y1772" s="15">
        <f t="shared" si="244"/>
        <v>0.61653707293344651</v>
      </c>
      <c r="Z1772" s="12">
        <f t="shared" si="245"/>
        <v>8.1999430700148395</v>
      </c>
      <c r="AA1772">
        <v>7.4029999999999996</v>
      </c>
      <c r="AB1772">
        <f t="shared" si="246"/>
        <v>0.90281114597867596</v>
      </c>
      <c r="AC1772">
        <f t="shared" si="247"/>
        <v>1.1076513670153776</v>
      </c>
      <c r="AD1772">
        <f t="shared" si="248"/>
        <v>0.10744218260049163</v>
      </c>
      <c r="AE1772">
        <v>995</v>
      </c>
      <c r="AF1772">
        <f t="shared" si="249"/>
        <v>1.0798209306582073E-4</v>
      </c>
      <c r="AG1772">
        <v>2000</v>
      </c>
      <c r="AH1772">
        <v>10.256</v>
      </c>
      <c r="AI1772">
        <f t="shared" si="250"/>
        <v>2.1057350441852717E-2</v>
      </c>
      <c r="AJ1772">
        <f t="shared" si="251"/>
        <v>3.9003797286504734E-4</v>
      </c>
    </row>
    <row r="1773" spans="1:36" ht="16">
      <c r="A1773" s="5" t="s">
        <v>186</v>
      </c>
      <c r="B1773" s="5" t="s">
        <v>187</v>
      </c>
      <c r="C1773" s="5" t="s">
        <v>177</v>
      </c>
      <c r="D1773" s="6" t="s">
        <v>14</v>
      </c>
      <c r="E1773" s="7">
        <v>82</v>
      </c>
      <c r="F1773" s="8">
        <v>1.095</v>
      </c>
      <c r="G1773" s="7">
        <v>2547.6999999999998</v>
      </c>
      <c r="H1773" s="5" t="s">
        <v>62</v>
      </c>
      <c r="I1773" s="8">
        <v>1036.527</v>
      </c>
      <c r="J1773" s="26">
        <v>2.2262097502569143</v>
      </c>
      <c r="K1773" s="13">
        <f t="shared" si="243"/>
        <v>2.4057741421353347</v>
      </c>
      <c r="M1773" t="s">
        <v>147</v>
      </c>
      <c r="N1773" t="s">
        <v>149</v>
      </c>
      <c r="O1773" t="s">
        <v>153</v>
      </c>
      <c r="P1773" t="s">
        <v>150</v>
      </c>
      <c r="Q1773">
        <v>4</v>
      </c>
      <c r="R1773">
        <v>2</v>
      </c>
      <c r="S1773" s="5" t="s">
        <v>187</v>
      </c>
      <c r="T1773" s="5" t="s">
        <v>62</v>
      </c>
      <c r="U1773" s="9">
        <v>6.0999999999999999E-2</v>
      </c>
      <c r="V1773" s="14">
        <v>13.3</v>
      </c>
      <c r="W1773" s="15">
        <v>818.19799999999998</v>
      </c>
      <c r="X1773" s="15">
        <v>504.44940000000003</v>
      </c>
      <c r="Y1773" s="15">
        <f t="shared" si="244"/>
        <v>0.61653707293344651</v>
      </c>
      <c r="Z1773" s="12">
        <f t="shared" si="245"/>
        <v>8.1999430700148395</v>
      </c>
      <c r="AA1773">
        <v>7.4029999999999996</v>
      </c>
      <c r="AB1773">
        <f t="shared" si="246"/>
        <v>0.90281114597867596</v>
      </c>
      <c r="AC1773">
        <f t="shared" si="247"/>
        <v>1.1076513670153776</v>
      </c>
      <c r="AD1773">
        <f t="shared" si="248"/>
        <v>6.7566733387938033E-2</v>
      </c>
      <c r="AE1773">
        <v>995</v>
      </c>
      <c r="AF1773">
        <f t="shared" si="249"/>
        <v>6.7906264711495504E-5</v>
      </c>
      <c r="AG1773">
        <v>2000</v>
      </c>
      <c r="AH1773">
        <v>10.256</v>
      </c>
      <c r="AI1773">
        <f t="shared" si="250"/>
        <v>1.3242251308793977E-2</v>
      </c>
      <c r="AJ1773">
        <f t="shared" si="251"/>
        <v>3.1857865782354344E-4</v>
      </c>
    </row>
    <row r="1774" spans="1:36" ht="16">
      <c r="A1774" s="5" t="s">
        <v>186</v>
      </c>
      <c r="B1774" s="5" t="s">
        <v>187</v>
      </c>
      <c r="C1774" s="5" t="s">
        <v>177</v>
      </c>
      <c r="D1774" s="6" t="s">
        <v>14</v>
      </c>
      <c r="E1774" s="7">
        <v>80</v>
      </c>
      <c r="F1774" s="8">
        <v>2.7570000000000001</v>
      </c>
      <c r="G1774" s="7">
        <v>2521</v>
      </c>
      <c r="H1774" s="5" t="s">
        <v>44</v>
      </c>
      <c r="I1774" s="8">
        <v>1417.277</v>
      </c>
      <c r="J1774" s="26">
        <v>2.6314703957933792</v>
      </c>
      <c r="K1774" s="13">
        <f t="shared" si="243"/>
        <v>2.8427724004154999</v>
      </c>
      <c r="M1774" t="s">
        <v>147</v>
      </c>
      <c r="N1774" t="s">
        <v>149</v>
      </c>
      <c r="O1774" t="s">
        <v>153</v>
      </c>
      <c r="P1774" t="s">
        <v>150</v>
      </c>
      <c r="Q1774">
        <v>4</v>
      </c>
      <c r="R1774">
        <v>2</v>
      </c>
      <c r="S1774" s="5" t="s">
        <v>187</v>
      </c>
      <c r="T1774" s="5" t="s">
        <v>44</v>
      </c>
      <c r="U1774" s="9">
        <v>0.154</v>
      </c>
      <c r="V1774" s="14">
        <v>13.3</v>
      </c>
      <c r="W1774" s="15">
        <v>818.19799999999998</v>
      </c>
      <c r="X1774" s="15">
        <v>504.44940000000003</v>
      </c>
      <c r="Y1774" s="15">
        <f t="shared" si="244"/>
        <v>0.61653707293344651</v>
      </c>
      <c r="Z1774" s="12">
        <f t="shared" si="245"/>
        <v>8.1999430700148395</v>
      </c>
      <c r="AA1774">
        <v>7.4029999999999996</v>
      </c>
      <c r="AB1774">
        <f t="shared" si="246"/>
        <v>0.90281114597867596</v>
      </c>
      <c r="AC1774">
        <f t="shared" si="247"/>
        <v>1.1076513670153776</v>
      </c>
      <c r="AD1774">
        <f t="shared" si="248"/>
        <v>0.17057831052036815</v>
      </c>
      <c r="AE1774">
        <v>995</v>
      </c>
      <c r="AF1774">
        <f t="shared" si="249"/>
        <v>1.7143548796016899E-4</v>
      </c>
      <c r="AG1774">
        <v>2000</v>
      </c>
      <c r="AH1774">
        <v>10.256</v>
      </c>
      <c r="AI1774">
        <f t="shared" si="250"/>
        <v>3.3431257402529058E-2</v>
      </c>
      <c r="AJ1774">
        <f t="shared" si="251"/>
        <v>9.5037455855095986E-4</v>
      </c>
    </row>
    <row r="1775" spans="1:36" ht="16">
      <c r="A1775" s="5" t="s">
        <v>186</v>
      </c>
      <c r="B1775" s="5" t="s">
        <v>187</v>
      </c>
      <c r="C1775" s="5" t="s">
        <v>177</v>
      </c>
      <c r="D1775" s="6" t="s">
        <v>14</v>
      </c>
      <c r="E1775" s="7">
        <v>81</v>
      </c>
      <c r="F1775" s="8">
        <v>1.97</v>
      </c>
      <c r="G1775" s="7">
        <v>2534.3000000000002</v>
      </c>
      <c r="H1775" s="5" t="s">
        <v>61</v>
      </c>
      <c r="I1775" s="8">
        <v>1285.8579999999999</v>
      </c>
      <c r="J1775" s="26">
        <v>2.4919715538581286</v>
      </c>
      <c r="K1775" s="13">
        <f t="shared" si="243"/>
        <v>2.692381807629197</v>
      </c>
      <c r="M1775" t="s">
        <v>147</v>
      </c>
      <c r="N1775" t="s">
        <v>149</v>
      </c>
      <c r="O1775" t="s">
        <v>153</v>
      </c>
      <c r="P1775" t="s">
        <v>150</v>
      </c>
      <c r="Q1775">
        <v>4</v>
      </c>
      <c r="R1775">
        <v>2</v>
      </c>
      <c r="S1775" s="5" t="s">
        <v>187</v>
      </c>
      <c r="T1775" s="5" t="s">
        <v>61</v>
      </c>
      <c r="U1775" s="9">
        <v>0.11</v>
      </c>
      <c r="V1775" s="14">
        <v>13.3</v>
      </c>
      <c r="W1775" s="15">
        <v>818.19799999999998</v>
      </c>
      <c r="X1775" s="15">
        <v>504.44940000000003</v>
      </c>
      <c r="Y1775" s="15">
        <f t="shared" si="244"/>
        <v>0.61653707293344651</v>
      </c>
      <c r="Z1775" s="12">
        <f t="shared" si="245"/>
        <v>8.1999430700148395</v>
      </c>
      <c r="AA1775">
        <v>7.4029999999999996</v>
      </c>
      <c r="AB1775">
        <f t="shared" si="246"/>
        <v>0.90281114597867596</v>
      </c>
      <c r="AC1775">
        <f t="shared" si="247"/>
        <v>1.1076513670153776</v>
      </c>
      <c r="AD1775">
        <f t="shared" si="248"/>
        <v>0.12184165037169153</v>
      </c>
      <c r="AE1775">
        <v>995</v>
      </c>
      <c r="AF1775">
        <f t="shared" si="249"/>
        <v>1.2245391997154929E-4</v>
      </c>
      <c r="AG1775">
        <v>2000</v>
      </c>
      <c r="AH1775">
        <v>10.256</v>
      </c>
      <c r="AI1775">
        <f t="shared" si="250"/>
        <v>2.387946957323504E-2</v>
      </c>
      <c r="AJ1775">
        <f t="shared" si="251"/>
        <v>6.4292649454812971E-4</v>
      </c>
    </row>
    <row r="1776" spans="1:36" ht="16">
      <c r="A1776" s="5" t="s">
        <v>186</v>
      </c>
      <c r="B1776" s="5" t="s">
        <v>187</v>
      </c>
      <c r="C1776" s="5" t="s">
        <v>177</v>
      </c>
      <c r="D1776" s="6" t="s">
        <v>14</v>
      </c>
      <c r="E1776" s="7">
        <v>97</v>
      </c>
      <c r="F1776" s="8">
        <v>1.669</v>
      </c>
      <c r="G1776" s="7">
        <v>2782.6</v>
      </c>
      <c r="H1776" s="5" t="s">
        <v>53</v>
      </c>
      <c r="I1776" s="8">
        <v>24.288</v>
      </c>
      <c r="J1776" s="26">
        <v>1.1322187169795022</v>
      </c>
      <c r="K1776" s="13">
        <f t="shared" si="243"/>
        <v>1.224647861135328</v>
      </c>
      <c r="M1776" t="s">
        <v>147</v>
      </c>
      <c r="N1776" t="s">
        <v>149</v>
      </c>
      <c r="O1776" t="s">
        <v>153</v>
      </c>
      <c r="P1776" t="s">
        <v>150</v>
      </c>
      <c r="Q1776">
        <v>4</v>
      </c>
      <c r="R1776">
        <v>2</v>
      </c>
      <c r="S1776" s="5" t="s">
        <v>187</v>
      </c>
      <c r="T1776" s="5" t="s">
        <v>53</v>
      </c>
      <c r="U1776" s="9">
        <v>9.2999999999999999E-2</v>
      </c>
      <c r="V1776" s="14">
        <v>13.3</v>
      </c>
      <c r="W1776" s="15">
        <v>818.19799999999998</v>
      </c>
      <c r="X1776" s="15">
        <v>504.44940000000003</v>
      </c>
      <c r="Y1776" s="15">
        <f t="shared" si="244"/>
        <v>0.61653707293344651</v>
      </c>
      <c r="Z1776" s="12">
        <f t="shared" si="245"/>
        <v>8.1999430700148395</v>
      </c>
      <c r="AA1776">
        <v>7.4029999999999996</v>
      </c>
      <c r="AB1776">
        <f t="shared" si="246"/>
        <v>0.90281114597867596</v>
      </c>
      <c r="AC1776">
        <f t="shared" si="247"/>
        <v>1.1076513670153776</v>
      </c>
      <c r="AD1776">
        <f t="shared" si="248"/>
        <v>0.10301157713243012</v>
      </c>
      <c r="AE1776">
        <v>995</v>
      </c>
      <c r="AF1776">
        <f t="shared" si="249"/>
        <v>1.0352922324867349E-4</v>
      </c>
      <c r="AG1776">
        <v>2000</v>
      </c>
      <c r="AH1776">
        <v>10.256</v>
      </c>
      <c r="AI1776">
        <f t="shared" si="250"/>
        <v>2.0189006093735078E-2</v>
      </c>
      <c r="AJ1776">
        <f t="shared" si="251"/>
        <v>2.4724423131140767E-4</v>
      </c>
    </row>
    <row r="1777" spans="1:36" ht="16">
      <c r="A1777" s="5" t="s">
        <v>186</v>
      </c>
      <c r="B1777" s="5" t="s">
        <v>187</v>
      </c>
      <c r="C1777" s="5" t="s">
        <v>177</v>
      </c>
      <c r="D1777" s="6" t="s">
        <v>14</v>
      </c>
      <c r="E1777" s="7">
        <v>110</v>
      </c>
      <c r="F1777" s="8">
        <v>1.4970000000000001</v>
      </c>
      <c r="G1777" s="7">
        <v>2957.1</v>
      </c>
      <c r="H1777" s="5" t="s">
        <v>54</v>
      </c>
      <c r="I1777" s="8">
        <v>702.06200000000001</v>
      </c>
      <c r="J1777" s="26">
        <v>1.8674201863229229</v>
      </c>
      <c r="K1777" s="13">
        <f t="shared" si="243"/>
        <v>2.0186423741155921</v>
      </c>
      <c r="M1777" t="s">
        <v>147</v>
      </c>
      <c r="N1777" t="s">
        <v>149</v>
      </c>
      <c r="O1777" t="s">
        <v>153</v>
      </c>
      <c r="P1777" t="s">
        <v>150</v>
      </c>
      <c r="Q1777">
        <v>4</v>
      </c>
      <c r="R1777">
        <v>2</v>
      </c>
      <c r="S1777" s="5" t="s">
        <v>187</v>
      </c>
      <c r="T1777" s="5" t="s">
        <v>54</v>
      </c>
      <c r="U1777" s="9">
        <v>8.4000000000000005E-2</v>
      </c>
      <c r="V1777" s="14">
        <v>13.3</v>
      </c>
      <c r="W1777" s="15">
        <v>818.19799999999998</v>
      </c>
      <c r="X1777" s="15">
        <v>504.44940000000003</v>
      </c>
      <c r="Y1777" s="15">
        <f t="shared" si="244"/>
        <v>0.61653707293344651</v>
      </c>
      <c r="Z1777" s="12">
        <f t="shared" si="245"/>
        <v>8.1999430700148395</v>
      </c>
      <c r="AA1777">
        <v>7.4029999999999996</v>
      </c>
      <c r="AB1777">
        <f t="shared" si="246"/>
        <v>0.90281114597867596</v>
      </c>
      <c r="AC1777">
        <f t="shared" si="247"/>
        <v>1.1076513670153776</v>
      </c>
      <c r="AD1777">
        <f t="shared" si="248"/>
        <v>9.3042714829291717E-2</v>
      </c>
      <c r="AE1777">
        <v>995</v>
      </c>
      <c r="AF1777">
        <f t="shared" si="249"/>
        <v>9.351026616009218E-5</v>
      </c>
      <c r="AG1777">
        <v>2000</v>
      </c>
      <c r="AH1777">
        <v>10.256</v>
      </c>
      <c r="AI1777">
        <f t="shared" si="250"/>
        <v>1.8235231310470394E-2</v>
      </c>
      <c r="AJ1777">
        <f t="shared" si="251"/>
        <v>3.6810410625114933E-4</v>
      </c>
    </row>
    <row r="1778" spans="1:36" ht="16">
      <c r="A1778" s="5" t="s">
        <v>186</v>
      </c>
      <c r="B1778" s="5" t="s">
        <v>187</v>
      </c>
      <c r="C1778" s="5" t="s">
        <v>177</v>
      </c>
      <c r="D1778" s="6" t="s">
        <v>14</v>
      </c>
      <c r="E1778" s="7">
        <v>120</v>
      </c>
      <c r="F1778" s="8">
        <v>0.48099999999999998</v>
      </c>
      <c r="G1778" s="7">
        <v>3158</v>
      </c>
      <c r="H1778" s="5" t="s">
        <v>72</v>
      </c>
      <c r="I1778" s="8">
        <v>677.053</v>
      </c>
      <c r="J1778" s="26">
        <v>1.8404865248635272</v>
      </c>
      <c r="K1778" s="13">
        <f t="shared" si="243"/>
        <v>1.9895718660175212</v>
      </c>
      <c r="M1778" t="s">
        <v>147</v>
      </c>
      <c r="N1778" t="s">
        <v>149</v>
      </c>
      <c r="O1778" t="s">
        <v>153</v>
      </c>
      <c r="P1778" t="s">
        <v>150</v>
      </c>
      <c r="Q1778">
        <v>4</v>
      </c>
      <c r="R1778">
        <v>2</v>
      </c>
      <c r="S1778" s="5" t="s">
        <v>187</v>
      </c>
      <c r="T1778" s="5" t="s">
        <v>72</v>
      </c>
      <c r="U1778" s="9">
        <v>2.7E-2</v>
      </c>
      <c r="V1778" s="14">
        <v>13.3</v>
      </c>
      <c r="W1778" s="15">
        <v>818.19799999999998</v>
      </c>
      <c r="X1778" s="15">
        <v>504.44940000000003</v>
      </c>
      <c r="Y1778" s="15">
        <f t="shared" si="244"/>
        <v>0.61653707293344651</v>
      </c>
      <c r="Z1778" s="12">
        <f t="shared" si="245"/>
        <v>8.1999430700148395</v>
      </c>
      <c r="AA1778">
        <v>7.4029999999999996</v>
      </c>
      <c r="AB1778">
        <f t="shared" si="246"/>
        <v>0.90281114597867596</v>
      </c>
      <c r="AC1778">
        <f t="shared" si="247"/>
        <v>1.1076513670153776</v>
      </c>
      <c r="AD1778">
        <f t="shared" si="248"/>
        <v>2.9906586909415195E-2</v>
      </c>
      <c r="AE1778">
        <v>995</v>
      </c>
      <c r="AF1778">
        <f t="shared" si="249"/>
        <v>3.0056871265743913E-5</v>
      </c>
      <c r="AG1778">
        <v>2000</v>
      </c>
      <c r="AH1778">
        <v>10.256</v>
      </c>
      <c r="AI1778">
        <f t="shared" si="250"/>
        <v>5.8613243497940542E-3</v>
      </c>
      <c r="AJ1778">
        <f t="shared" si="251"/>
        <v>1.166152602395369E-4</v>
      </c>
    </row>
    <row r="1779" spans="1:36" ht="16">
      <c r="A1779" s="5" t="s">
        <v>186</v>
      </c>
      <c r="B1779" s="5" t="s">
        <v>187</v>
      </c>
      <c r="C1779" s="5" t="s">
        <v>177</v>
      </c>
      <c r="D1779" s="6" t="s">
        <v>14</v>
      </c>
      <c r="E1779" s="7">
        <v>126</v>
      </c>
      <c r="F1779" s="8">
        <v>1.5409999999999999</v>
      </c>
      <c r="G1779" s="7">
        <v>3394.4</v>
      </c>
      <c r="H1779" s="5" t="s">
        <v>55</v>
      </c>
      <c r="I1779" s="8">
        <v>181.04400000000001</v>
      </c>
      <c r="J1779" s="26">
        <v>1.3032341639376988</v>
      </c>
      <c r="K1779" s="13">
        <f t="shared" si="243"/>
        <v>1.4094252029293799</v>
      </c>
      <c r="M1779" t="s">
        <v>147</v>
      </c>
      <c r="N1779" t="s">
        <v>149</v>
      </c>
      <c r="O1779" t="s">
        <v>153</v>
      </c>
      <c r="P1779" t="s">
        <v>150</v>
      </c>
      <c r="Q1779">
        <v>4</v>
      </c>
      <c r="R1779">
        <v>2</v>
      </c>
      <c r="S1779" s="5" t="s">
        <v>187</v>
      </c>
      <c r="T1779" s="5" t="s">
        <v>55</v>
      </c>
      <c r="U1779" s="9">
        <v>8.5999999999999993E-2</v>
      </c>
      <c r="V1779" s="14">
        <v>13.3</v>
      </c>
      <c r="W1779" s="15">
        <v>818.19799999999998</v>
      </c>
      <c r="X1779" s="15">
        <v>504.44940000000003</v>
      </c>
      <c r="Y1779" s="15">
        <f t="shared" si="244"/>
        <v>0.61653707293344651</v>
      </c>
      <c r="Z1779" s="12">
        <f t="shared" si="245"/>
        <v>8.1999430700148395</v>
      </c>
      <c r="AA1779">
        <v>7.4029999999999996</v>
      </c>
      <c r="AB1779">
        <f t="shared" si="246"/>
        <v>0.90281114597867596</v>
      </c>
      <c r="AC1779">
        <f t="shared" si="247"/>
        <v>1.1076513670153776</v>
      </c>
      <c r="AD1779">
        <f t="shared" si="248"/>
        <v>9.5258017563322459E-2</v>
      </c>
      <c r="AE1779">
        <v>995</v>
      </c>
      <c r="AF1779">
        <f t="shared" si="249"/>
        <v>9.5736701068665787E-5</v>
      </c>
      <c r="AG1779">
        <v>2000</v>
      </c>
      <c r="AH1779">
        <v>10.256</v>
      </c>
      <c r="AI1779">
        <f t="shared" si="250"/>
        <v>1.866940348452921E-2</v>
      </c>
      <c r="AJ1779">
        <f t="shared" si="251"/>
        <v>2.631312779475305E-4</v>
      </c>
    </row>
    <row r="1780" spans="1:36" ht="16">
      <c r="A1780" s="5" t="s">
        <v>186</v>
      </c>
      <c r="B1780" s="5" t="s">
        <v>187</v>
      </c>
      <c r="C1780" s="5" t="s">
        <v>177</v>
      </c>
      <c r="D1780" s="6" t="s">
        <v>14</v>
      </c>
      <c r="E1780" s="7">
        <v>56</v>
      </c>
      <c r="F1780" s="8">
        <v>11.413</v>
      </c>
      <c r="G1780" s="7">
        <v>2074.5</v>
      </c>
      <c r="H1780" s="5" t="s">
        <v>32</v>
      </c>
      <c r="I1780" s="8">
        <v>4120.2330000000002</v>
      </c>
      <c r="J1780" s="26">
        <v>5.4146106992323126</v>
      </c>
      <c r="K1780" s="13">
        <f t="shared" si="243"/>
        <v>5.835998692366771</v>
      </c>
      <c r="M1780" t="s">
        <v>147</v>
      </c>
      <c r="N1780" t="s">
        <v>149</v>
      </c>
      <c r="O1780" t="s">
        <v>153</v>
      </c>
      <c r="P1780" t="s">
        <v>150</v>
      </c>
      <c r="Q1780">
        <v>4</v>
      </c>
      <c r="R1780">
        <v>2</v>
      </c>
      <c r="S1780" s="5" t="s">
        <v>187</v>
      </c>
      <c r="T1780" s="5" t="s">
        <v>32</v>
      </c>
      <c r="U1780" s="9">
        <v>0.63700000000000001</v>
      </c>
      <c r="V1780" s="14">
        <v>13.3</v>
      </c>
      <c r="W1780" s="15">
        <v>818.19799999999998</v>
      </c>
      <c r="X1780" s="15">
        <v>504.44940000000003</v>
      </c>
      <c r="Y1780" s="15">
        <f t="shared" si="244"/>
        <v>0.61653707293344651</v>
      </c>
      <c r="Z1780" s="12">
        <f t="shared" si="245"/>
        <v>8.1999430700148395</v>
      </c>
      <c r="AA1780">
        <v>7.4029999999999996</v>
      </c>
      <c r="AB1780">
        <f t="shared" si="246"/>
        <v>0.90281114597867596</v>
      </c>
      <c r="AC1780">
        <f t="shared" si="247"/>
        <v>1.1076513670153776</v>
      </c>
      <c r="AD1780">
        <f t="shared" si="248"/>
        <v>0.70557392078879555</v>
      </c>
      <c r="AE1780">
        <v>995</v>
      </c>
      <c r="AF1780">
        <f t="shared" si="249"/>
        <v>7.0911951838069907E-4</v>
      </c>
      <c r="AG1780">
        <v>2000</v>
      </c>
      <c r="AH1780">
        <v>10.256</v>
      </c>
      <c r="AI1780">
        <f t="shared" si="250"/>
        <v>0.13828383743773384</v>
      </c>
      <c r="AJ1780">
        <f t="shared" si="251"/>
        <v>8.0702429446207376E-3</v>
      </c>
    </row>
    <row r="1781" spans="1:36" ht="16">
      <c r="A1781" s="5" t="s">
        <v>186</v>
      </c>
      <c r="B1781" s="5" t="s">
        <v>187</v>
      </c>
      <c r="C1781" s="5" t="s">
        <v>177</v>
      </c>
      <c r="D1781" s="6" t="s">
        <v>14</v>
      </c>
      <c r="E1781" s="7">
        <v>76</v>
      </c>
      <c r="F1781" s="8">
        <v>30.564</v>
      </c>
      <c r="G1781" s="7">
        <v>2434</v>
      </c>
      <c r="H1781" s="5" t="s">
        <v>42</v>
      </c>
      <c r="I1781" s="8">
        <v>1926.385</v>
      </c>
      <c r="J1781" s="26">
        <v>3.1681317243133611</v>
      </c>
      <c r="K1781" s="13">
        <f t="shared" si="243"/>
        <v>3.4210125455967284</v>
      </c>
      <c r="M1781" t="s">
        <v>147</v>
      </c>
      <c r="N1781" t="s">
        <v>149</v>
      </c>
      <c r="O1781" t="s">
        <v>153</v>
      </c>
      <c r="P1781" t="s">
        <v>150</v>
      </c>
      <c r="Q1781">
        <v>4</v>
      </c>
      <c r="R1781">
        <v>2</v>
      </c>
      <c r="S1781" s="5" t="s">
        <v>187</v>
      </c>
      <c r="T1781" s="5" t="s">
        <v>42</v>
      </c>
      <c r="U1781" s="9">
        <v>1.706</v>
      </c>
      <c r="V1781" s="14">
        <v>13.3</v>
      </c>
      <c r="W1781" s="15">
        <v>818.19799999999998</v>
      </c>
      <c r="X1781" s="15">
        <v>504.44940000000003</v>
      </c>
      <c r="Y1781" s="15">
        <f t="shared" si="244"/>
        <v>0.61653707293344651</v>
      </c>
      <c r="Z1781" s="12">
        <f t="shared" si="245"/>
        <v>8.1999430700148395</v>
      </c>
      <c r="AA1781">
        <v>7.4029999999999996</v>
      </c>
      <c r="AB1781">
        <f t="shared" si="246"/>
        <v>0.90281114597867596</v>
      </c>
      <c r="AC1781">
        <f t="shared" si="247"/>
        <v>1.1076513670153776</v>
      </c>
      <c r="AD1781">
        <f t="shared" si="248"/>
        <v>1.8896532321282342</v>
      </c>
      <c r="AE1781">
        <v>995</v>
      </c>
      <c r="AF1781">
        <f t="shared" si="249"/>
        <v>1.8991489770133008E-3</v>
      </c>
      <c r="AG1781">
        <v>2000</v>
      </c>
      <c r="AH1781">
        <v>10.256</v>
      </c>
      <c r="AI1781">
        <f t="shared" si="250"/>
        <v>0.37034886447217252</v>
      </c>
      <c r="AJ1781">
        <f t="shared" si="251"/>
        <v>1.2669681116068048E-2</v>
      </c>
    </row>
    <row r="1782" spans="1:36" ht="16">
      <c r="A1782" s="5" t="s">
        <v>186</v>
      </c>
      <c r="B1782" s="5" t="s">
        <v>187</v>
      </c>
      <c r="C1782" s="5" t="s">
        <v>177</v>
      </c>
      <c r="D1782" s="6" t="s">
        <v>14</v>
      </c>
      <c r="E1782" s="7">
        <v>33</v>
      </c>
      <c r="F1782" s="8">
        <v>22.068000000000001</v>
      </c>
      <c r="G1782" s="7">
        <v>1662.6</v>
      </c>
      <c r="H1782" s="5" t="s">
        <v>19</v>
      </c>
      <c r="I1782" s="8">
        <v>2584.2649999999999</v>
      </c>
      <c r="J1782" s="26">
        <v>3.8529172368363191</v>
      </c>
      <c r="K1782" s="13">
        <f t="shared" si="243"/>
        <v>4.1581105837845627</v>
      </c>
      <c r="M1782" t="s">
        <v>147</v>
      </c>
      <c r="N1782" t="s">
        <v>149</v>
      </c>
      <c r="O1782" t="s">
        <v>153</v>
      </c>
      <c r="P1782" t="s">
        <v>150</v>
      </c>
      <c r="Q1782">
        <v>4</v>
      </c>
      <c r="R1782">
        <v>2</v>
      </c>
      <c r="S1782" s="5" t="s">
        <v>187</v>
      </c>
      <c r="T1782" s="5" t="s">
        <v>19</v>
      </c>
      <c r="U1782" s="9">
        <v>1.232</v>
      </c>
      <c r="V1782" s="14">
        <v>13.3</v>
      </c>
      <c r="W1782" s="15">
        <v>818.19799999999998</v>
      </c>
      <c r="X1782" s="15">
        <v>504.44940000000003</v>
      </c>
      <c r="Y1782" s="15">
        <f t="shared" si="244"/>
        <v>0.61653707293344651</v>
      </c>
      <c r="Z1782" s="12">
        <f t="shared" si="245"/>
        <v>8.1999430700148395</v>
      </c>
      <c r="AA1782">
        <v>7.4029999999999996</v>
      </c>
      <c r="AB1782">
        <f t="shared" si="246"/>
        <v>0.90281114597867596</v>
      </c>
      <c r="AC1782">
        <f t="shared" si="247"/>
        <v>1.1076513670153776</v>
      </c>
      <c r="AD1782">
        <f t="shared" si="248"/>
        <v>1.3646264841629452</v>
      </c>
      <c r="AE1782">
        <v>995</v>
      </c>
      <c r="AF1782">
        <f t="shared" si="249"/>
        <v>1.3714839036813519E-3</v>
      </c>
      <c r="AG1782">
        <v>2000</v>
      </c>
      <c r="AH1782">
        <v>10.256</v>
      </c>
      <c r="AI1782">
        <f t="shared" si="250"/>
        <v>0.26745005922023246</v>
      </c>
      <c r="AJ1782">
        <f t="shared" si="251"/>
        <v>1.1120869218774566E-2</v>
      </c>
    </row>
    <row r="1783" spans="1:36" ht="16">
      <c r="A1783" s="5" t="s">
        <v>186</v>
      </c>
      <c r="B1783" s="5" t="s">
        <v>187</v>
      </c>
      <c r="C1783" s="5" t="s">
        <v>177</v>
      </c>
      <c r="D1783" s="6" t="s">
        <v>14</v>
      </c>
      <c r="E1783" s="7">
        <v>44</v>
      </c>
      <c r="F1783" s="8">
        <v>11.226000000000001</v>
      </c>
      <c r="G1783" s="7">
        <v>1843.4</v>
      </c>
      <c r="H1783" s="5" t="s">
        <v>23</v>
      </c>
      <c r="I1783" s="8">
        <v>5738.402</v>
      </c>
      <c r="J1783" s="26">
        <v>7.0059275322864423</v>
      </c>
      <c r="K1783" s="13">
        <f t="shared" si="243"/>
        <v>7.541284563748742</v>
      </c>
      <c r="M1783" t="s">
        <v>147</v>
      </c>
      <c r="N1783" t="s">
        <v>149</v>
      </c>
      <c r="O1783" t="s">
        <v>153</v>
      </c>
      <c r="P1783" t="s">
        <v>150</v>
      </c>
      <c r="Q1783">
        <v>4</v>
      </c>
      <c r="R1783">
        <v>2</v>
      </c>
      <c r="S1783" s="5" t="s">
        <v>187</v>
      </c>
      <c r="T1783" s="5" t="s">
        <v>23</v>
      </c>
      <c r="U1783" s="9">
        <v>0.627</v>
      </c>
      <c r="V1783" s="14">
        <v>13.3</v>
      </c>
      <c r="W1783" s="15">
        <v>818.19799999999998</v>
      </c>
      <c r="X1783" s="15">
        <v>504.44940000000003</v>
      </c>
      <c r="Y1783" s="15">
        <f t="shared" si="244"/>
        <v>0.61653707293344651</v>
      </c>
      <c r="Z1783" s="12">
        <f t="shared" si="245"/>
        <v>8.1999430700148395</v>
      </c>
      <c r="AA1783">
        <v>7.4029999999999996</v>
      </c>
      <c r="AB1783">
        <f t="shared" si="246"/>
        <v>0.90281114597867596</v>
      </c>
      <c r="AC1783">
        <f t="shared" si="247"/>
        <v>1.1076513670153776</v>
      </c>
      <c r="AD1783">
        <f t="shared" si="248"/>
        <v>0.69449740711864172</v>
      </c>
      <c r="AE1783">
        <v>995</v>
      </c>
      <c r="AF1783">
        <f t="shared" si="249"/>
        <v>6.9798734383783089E-4</v>
      </c>
      <c r="AG1783">
        <v>2000</v>
      </c>
      <c r="AH1783">
        <v>10.256</v>
      </c>
      <c r="AI1783">
        <f t="shared" si="250"/>
        <v>0.13611297656743973</v>
      </c>
      <c r="AJ1783">
        <f t="shared" si="251"/>
        <v>1.0264666891139274E-2</v>
      </c>
    </row>
    <row r="1784" spans="1:36" ht="16">
      <c r="A1784" s="5" t="s">
        <v>186</v>
      </c>
      <c r="B1784" s="5" t="s">
        <v>187</v>
      </c>
      <c r="C1784" s="5" t="s">
        <v>177</v>
      </c>
      <c r="D1784" s="6" t="s">
        <v>14</v>
      </c>
      <c r="E1784" s="7">
        <v>53</v>
      </c>
      <c r="F1784" s="8">
        <v>8.9079999999999995</v>
      </c>
      <c r="G1784" s="7">
        <v>2025.6</v>
      </c>
      <c r="H1784" s="5" t="s">
        <v>30</v>
      </c>
      <c r="I1784" s="8">
        <v>1737.81</v>
      </c>
      <c r="J1784" s="26">
        <v>2.9700421003141599</v>
      </c>
      <c r="K1784" s="13">
        <f t="shared" si="243"/>
        <v>3.2076351441152284</v>
      </c>
      <c r="M1784" t="s">
        <v>147</v>
      </c>
      <c r="N1784" t="s">
        <v>149</v>
      </c>
      <c r="O1784" t="s">
        <v>153</v>
      </c>
      <c r="P1784" t="s">
        <v>150</v>
      </c>
      <c r="Q1784">
        <v>4</v>
      </c>
      <c r="R1784">
        <v>2</v>
      </c>
      <c r="S1784" s="5" t="s">
        <v>187</v>
      </c>
      <c r="T1784" s="5" t="s">
        <v>30</v>
      </c>
      <c r="U1784" s="9">
        <v>0.497</v>
      </c>
      <c r="V1784" s="14">
        <v>13.3</v>
      </c>
      <c r="W1784" s="15">
        <v>818.19799999999998</v>
      </c>
      <c r="X1784" s="15">
        <v>504.44940000000003</v>
      </c>
      <c r="Y1784" s="15">
        <f t="shared" si="244"/>
        <v>0.61653707293344651</v>
      </c>
      <c r="Z1784" s="12">
        <f t="shared" si="245"/>
        <v>8.1999430700148395</v>
      </c>
      <c r="AA1784">
        <v>7.4029999999999996</v>
      </c>
      <c r="AB1784">
        <f t="shared" si="246"/>
        <v>0.90281114597867596</v>
      </c>
      <c r="AC1784">
        <f t="shared" si="247"/>
        <v>1.1076513670153776</v>
      </c>
      <c r="AD1784">
        <f t="shared" si="248"/>
        <v>0.55050272940664269</v>
      </c>
      <c r="AE1784">
        <v>995</v>
      </c>
      <c r="AF1784">
        <f t="shared" si="249"/>
        <v>5.5326907478054537E-4</v>
      </c>
      <c r="AG1784">
        <v>2000</v>
      </c>
      <c r="AH1784">
        <v>10.256</v>
      </c>
      <c r="AI1784">
        <f t="shared" si="250"/>
        <v>0.10789178525361648</v>
      </c>
      <c r="AJ1784">
        <f t="shared" si="251"/>
        <v>3.4607748214083335E-3</v>
      </c>
    </row>
    <row r="1785" spans="1:36" ht="16">
      <c r="A1785" s="5" t="s">
        <v>186</v>
      </c>
      <c r="B1785" s="5" t="s">
        <v>187</v>
      </c>
      <c r="C1785" s="5" t="s">
        <v>177</v>
      </c>
      <c r="D1785" s="6" t="s">
        <v>14</v>
      </c>
      <c r="E1785" s="7">
        <v>1</v>
      </c>
      <c r="F1785" s="8">
        <v>101.20699999999999</v>
      </c>
      <c r="G1785" s="7">
        <v>66.7</v>
      </c>
      <c r="H1785" s="5"/>
      <c r="I1785" s="8">
        <v>-37.549999999999997</v>
      </c>
      <c r="J1785" s="26">
        <v>1.0645924480368654</v>
      </c>
      <c r="K1785" s="13">
        <f t="shared" si="243"/>
        <v>1.1515651961901974</v>
      </c>
      <c r="M1785" t="s">
        <v>147</v>
      </c>
      <c r="N1785" t="s">
        <v>149</v>
      </c>
      <c r="O1785" t="s">
        <v>153</v>
      </c>
      <c r="P1785" t="s">
        <v>150</v>
      </c>
      <c r="Q1785">
        <v>4</v>
      </c>
      <c r="R1785">
        <v>2</v>
      </c>
      <c r="S1785" s="5" t="s">
        <v>187</v>
      </c>
      <c r="T1785" s="5"/>
      <c r="U1785" s="9">
        <v>5.65</v>
      </c>
      <c r="V1785" s="14">
        <v>13.3</v>
      </c>
      <c r="W1785" s="15">
        <v>818.19799999999998</v>
      </c>
      <c r="X1785" s="15">
        <v>504.44940000000003</v>
      </c>
      <c r="Y1785" s="15">
        <f t="shared" si="244"/>
        <v>0.61653707293344651</v>
      </c>
      <c r="Z1785" s="12">
        <f t="shared" si="245"/>
        <v>8.1999430700148395</v>
      </c>
      <c r="AA1785">
        <v>7.4029999999999996</v>
      </c>
      <c r="AB1785">
        <f t="shared" si="246"/>
        <v>0.90281114597867596</v>
      </c>
      <c r="AC1785">
        <f t="shared" si="247"/>
        <v>1.1076513670153776</v>
      </c>
      <c r="AD1785">
        <f t="shared" si="248"/>
        <v>6.2582302236368834</v>
      </c>
      <c r="AE1785">
        <v>995</v>
      </c>
      <c r="AF1785">
        <f t="shared" si="249"/>
        <v>6.2896786167204862E-3</v>
      </c>
      <c r="AG1785">
        <v>2000</v>
      </c>
      <c r="AH1785">
        <v>10.256</v>
      </c>
      <c r="AI1785">
        <f t="shared" si="250"/>
        <v>1.2265363917161636</v>
      </c>
      <c r="AJ1785">
        <f t="shared" si="251"/>
        <v>1.4124366205610406E-2</v>
      </c>
    </row>
    <row r="1786" spans="1:36" ht="16">
      <c r="A1786" s="5" t="s">
        <v>186</v>
      </c>
      <c r="B1786" s="5" t="s">
        <v>187</v>
      </c>
      <c r="C1786" s="5" t="s">
        <v>177</v>
      </c>
      <c r="D1786" s="6" t="s">
        <v>14</v>
      </c>
      <c r="E1786" s="7">
        <v>2</v>
      </c>
      <c r="F1786" s="8">
        <v>101.107</v>
      </c>
      <c r="G1786" s="7">
        <v>126.4</v>
      </c>
      <c r="H1786" s="5"/>
      <c r="I1786" s="8">
        <v>-37.616</v>
      </c>
      <c r="J1786" s="26">
        <v>1.0645202207662057</v>
      </c>
      <c r="K1786" s="13">
        <f t="shared" si="243"/>
        <v>1.1514871369302966</v>
      </c>
      <c r="M1786" t="s">
        <v>147</v>
      </c>
      <c r="N1786" t="s">
        <v>149</v>
      </c>
      <c r="O1786" t="s">
        <v>153</v>
      </c>
      <c r="P1786" t="s">
        <v>150</v>
      </c>
      <c r="Q1786">
        <v>4</v>
      </c>
      <c r="R1786">
        <v>2</v>
      </c>
      <c r="S1786" s="5" t="s">
        <v>187</v>
      </c>
      <c r="T1786" s="5"/>
      <c r="U1786" s="9">
        <v>5.6440000000000001</v>
      </c>
      <c r="V1786" s="14">
        <v>13.3</v>
      </c>
      <c r="W1786" s="15">
        <v>818.19799999999998</v>
      </c>
      <c r="X1786" s="15">
        <v>504.44940000000003</v>
      </c>
      <c r="Y1786" s="15">
        <f t="shared" si="244"/>
        <v>0.61653707293344651</v>
      </c>
      <c r="Z1786" s="12">
        <f t="shared" si="245"/>
        <v>8.1999430700148395</v>
      </c>
      <c r="AA1786">
        <v>7.4029999999999996</v>
      </c>
      <c r="AB1786">
        <f t="shared" si="246"/>
        <v>0.90281114597867596</v>
      </c>
      <c r="AC1786">
        <f t="shared" si="247"/>
        <v>1.1076513670153776</v>
      </c>
      <c r="AD1786">
        <f t="shared" si="248"/>
        <v>6.2515843154347914</v>
      </c>
      <c r="AE1786">
        <v>995</v>
      </c>
      <c r="AF1786">
        <f t="shared" si="249"/>
        <v>6.2829993119947651E-3</v>
      </c>
      <c r="AG1786">
        <v>2000</v>
      </c>
      <c r="AH1786">
        <v>10.256</v>
      </c>
      <c r="AI1786">
        <f t="shared" si="250"/>
        <v>1.2252338751939871</v>
      </c>
      <c r="AJ1786">
        <f t="shared" si="251"/>
        <v>1.4108410470171365E-2</v>
      </c>
    </row>
    <row r="1787" spans="1:36" ht="16">
      <c r="A1787" s="5" t="s">
        <v>186</v>
      </c>
      <c r="B1787" s="5" t="s">
        <v>187</v>
      </c>
      <c r="C1787" s="5" t="s">
        <v>177</v>
      </c>
      <c r="D1787" s="6" t="s">
        <v>14</v>
      </c>
      <c r="E1787" s="7">
        <v>3</v>
      </c>
      <c r="F1787" s="8">
        <v>100.991</v>
      </c>
      <c r="G1787" s="7">
        <v>186.2</v>
      </c>
      <c r="H1787" s="5"/>
      <c r="I1787" s="8">
        <v>-37.659999999999997</v>
      </c>
      <c r="J1787" s="26">
        <v>1.0644720691938445</v>
      </c>
      <c r="K1787" s="13">
        <f t="shared" si="243"/>
        <v>1.1514350973552043</v>
      </c>
      <c r="M1787" t="s">
        <v>147</v>
      </c>
      <c r="N1787" t="s">
        <v>149</v>
      </c>
      <c r="O1787" t="s">
        <v>153</v>
      </c>
      <c r="P1787" t="s">
        <v>150</v>
      </c>
      <c r="Q1787">
        <v>4</v>
      </c>
      <c r="R1787">
        <v>2</v>
      </c>
      <c r="S1787" s="5" t="s">
        <v>187</v>
      </c>
      <c r="T1787" s="5"/>
      <c r="U1787" s="9">
        <v>5.6379999999999999</v>
      </c>
      <c r="V1787" s="14">
        <v>13.3</v>
      </c>
      <c r="W1787" s="15">
        <v>818.19799999999998</v>
      </c>
      <c r="X1787" s="15">
        <v>504.44940000000003</v>
      </c>
      <c r="Y1787" s="15">
        <f t="shared" si="244"/>
        <v>0.61653707293344651</v>
      </c>
      <c r="Z1787" s="12">
        <f t="shared" si="245"/>
        <v>8.1999430700148395</v>
      </c>
      <c r="AA1787">
        <v>7.4029999999999996</v>
      </c>
      <c r="AB1787">
        <f t="shared" si="246"/>
        <v>0.90281114597867596</v>
      </c>
      <c r="AC1787">
        <f t="shared" si="247"/>
        <v>1.1076513670153776</v>
      </c>
      <c r="AD1787">
        <f t="shared" si="248"/>
        <v>6.2449384072326986</v>
      </c>
      <c r="AE1787">
        <v>995</v>
      </c>
      <c r="AF1787">
        <f t="shared" si="249"/>
        <v>6.276320007269044E-3</v>
      </c>
      <c r="AG1787">
        <v>2000</v>
      </c>
      <c r="AH1787">
        <v>10.256</v>
      </c>
      <c r="AI1787">
        <f t="shared" si="250"/>
        <v>1.2239313586718104</v>
      </c>
      <c r="AJ1787">
        <f t="shared" si="251"/>
        <v>1.4092775231283636E-2</v>
      </c>
    </row>
    <row r="1788" spans="1:36" ht="16">
      <c r="A1788" s="5" t="s">
        <v>186</v>
      </c>
      <c r="B1788" s="5" t="s">
        <v>187</v>
      </c>
      <c r="C1788" s="5" t="s">
        <v>177</v>
      </c>
      <c r="D1788" s="6" t="s">
        <v>14</v>
      </c>
      <c r="E1788" s="7">
        <v>4</v>
      </c>
      <c r="F1788" s="8">
        <v>100.91500000000001</v>
      </c>
      <c r="G1788" s="7">
        <v>245.8</v>
      </c>
      <c r="H1788" s="5"/>
      <c r="I1788" s="8">
        <v>-37.700000000000003</v>
      </c>
      <c r="J1788" s="26">
        <v>1.0644282949964798</v>
      </c>
      <c r="K1788" s="13">
        <f t="shared" si="243"/>
        <v>1.1513877886030275</v>
      </c>
      <c r="M1788" t="s">
        <v>147</v>
      </c>
      <c r="N1788" t="s">
        <v>149</v>
      </c>
      <c r="O1788" t="s">
        <v>153</v>
      </c>
      <c r="P1788" t="s">
        <v>150</v>
      </c>
      <c r="Q1788">
        <v>4</v>
      </c>
      <c r="R1788">
        <v>2</v>
      </c>
      <c r="S1788" s="5" t="s">
        <v>187</v>
      </c>
      <c r="T1788" s="5"/>
      <c r="U1788" s="9">
        <v>5.633</v>
      </c>
      <c r="V1788" s="14">
        <v>13.3</v>
      </c>
      <c r="W1788" s="15">
        <v>818.19799999999998</v>
      </c>
      <c r="X1788" s="15">
        <v>504.44940000000003</v>
      </c>
      <c r="Y1788" s="15">
        <f t="shared" si="244"/>
        <v>0.61653707293344651</v>
      </c>
      <c r="Z1788" s="12">
        <f t="shared" si="245"/>
        <v>8.1999430700148395</v>
      </c>
      <c r="AA1788">
        <v>7.4029999999999996</v>
      </c>
      <c r="AB1788">
        <f t="shared" si="246"/>
        <v>0.90281114597867596</v>
      </c>
      <c r="AC1788">
        <f t="shared" si="247"/>
        <v>1.1076513670153776</v>
      </c>
      <c r="AD1788">
        <f t="shared" si="248"/>
        <v>6.2394001503976222</v>
      </c>
      <c r="AE1788">
        <v>995</v>
      </c>
      <c r="AF1788">
        <f t="shared" si="249"/>
        <v>6.2707539199976106E-3</v>
      </c>
      <c r="AG1788">
        <v>2000</v>
      </c>
      <c r="AH1788">
        <v>10.256</v>
      </c>
      <c r="AI1788">
        <f t="shared" si="250"/>
        <v>1.2228459282366635</v>
      </c>
      <c r="AJ1788">
        <f t="shared" si="251"/>
        <v>1.4079698691146286E-2</v>
      </c>
    </row>
    <row r="1789" spans="1:36" ht="16">
      <c r="A1789" s="5" t="s">
        <v>186</v>
      </c>
      <c r="B1789" s="5" t="s">
        <v>187</v>
      </c>
      <c r="C1789" s="5" t="s">
        <v>177</v>
      </c>
      <c r="D1789" s="6" t="s">
        <v>14</v>
      </c>
      <c r="E1789" s="7">
        <v>5</v>
      </c>
      <c r="F1789" s="8">
        <v>100.92400000000001</v>
      </c>
      <c r="G1789" s="7">
        <v>305.60000000000002</v>
      </c>
      <c r="H1789" s="5"/>
      <c r="I1789" s="8">
        <v>-37.74</v>
      </c>
      <c r="J1789" s="26">
        <v>1.0643845207603793</v>
      </c>
      <c r="K1789" s="13">
        <f t="shared" si="243"/>
        <v>1.1513404798055666</v>
      </c>
      <c r="M1789" t="s">
        <v>147</v>
      </c>
      <c r="N1789" t="s">
        <v>149</v>
      </c>
      <c r="O1789" t="s">
        <v>153</v>
      </c>
      <c r="P1789" t="s">
        <v>150</v>
      </c>
      <c r="Q1789">
        <v>4</v>
      </c>
      <c r="R1789">
        <v>2</v>
      </c>
      <c r="S1789" s="5" t="s">
        <v>187</v>
      </c>
      <c r="T1789" s="5"/>
      <c r="U1789" s="9">
        <v>5.6340000000000003</v>
      </c>
      <c r="V1789" s="14">
        <v>13.3</v>
      </c>
      <c r="W1789" s="15">
        <v>818.19799999999998</v>
      </c>
      <c r="X1789" s="15">
        <v>504.44940000000003</v>
      </c>
      <c r="Y1789" s="15">
        <f t="shared" si="244"/>
        <v>0.61653707293344651</v>
      </c>
      <c r="Z1789" s="12">
        <f t="shared" si="245"/>
        <v>8.1999430700148395</v>
      </c>
      <c r="AA1789">
        <v>7.4029999999999996</v>
      </c>
      <c r="AB1789">
        <f t="shared" si="246"/>
        <v>0.90281114597867596</v>
      </c>
      <c r="AC1789">
        <f t="shared" si="247"/>
        <v>1.1076513670153776</v>
      </c>
      <c r="AD1789">
        <f t="shared" si="248"/>
        <v>6.2405078017646378</v>
      </c>
      <c r="AE1789">
        <v>995</v>
      </c>
      <c r="AF1789">
        <f t="shared" si="249"/>
        <v>6.2718671374518975E-3</v>
      </c>
      <c r="AG1789">
        <v>2000</v>
      </c>
      <c r="AH1789">
        <v>10.256</v>
      </c>
      <c r="AI1789">
        <f t="shared" si="250"/>
        <v>1.2230630143236929</v>
      </c>
      <c r="AJ1789">
        <f t="shared" si="251"/>
        <v>1.4081619577438833E-2</v>
      </c>
    </row>
    <row r="1790" spans="1:36" ht="16">
      <c r="A1790" s="5" t="s">
        <v>186</v>
      </c>
      <c r="B1790" s="5" t="s">
        <v>187</v>
      </c>
      <c r="C1790" s="5" t="s">
        <v>177</v>
      </c>
      <c r="D1790" s="6" t="s">
        <v>14</v>
      </c>
      <c r="E1790" s="7">
        <v>6</v>
      </c>
      <c r="F1790" s="8">
        <v>100.834</v>
      </c>
      <c r="G1790" s="7">
        <v>365.3</v>
      </c>
      <c r="H1790" s="5"/>
      <c r="I1790" s="8">
        <v>-37.732999999999997</v>
      </c>
      <c r="J1790" s="26">
        <v>1.064392181254493</v>
      </c>
      <c r="K1790" s="13">
        <f t="shared" si="243"/>
        <v>1.1513487588483913</v>
      </c>
      <c r="M1790" t="s">
        <v>147</v>
      </c>
      <c r="N1790" t="s">
        <v>149</v>
      </c>
      <c r="O1790" t="s">
        <v>153</v>
      </c>
      <c r="P1790" t="s">
        <v>150</v>
      </c>
      <c r="Q1790">
        <v>4</v>
      </c>
      <c r="R1790">
        <v>2</v>
      </c>
      <c r="S1790" s="5" t="s">
        <v>187</v>
      </c>
      <c r="T1790" s="5"/>
      <c r="U1790" s="9">
        <v>5.6289999999999996</v>
      </c>
      <c r="V1790" s="14">
        <v>13.3</v>
      </c>
      <c r="W1790" s="15">
        <v>818.19799999999998</v>
      </c>
      <c r="X1790" s="15">
        <v>504.44940000000003</v>
      </c>
      <c r="Y1790" s="15">
        <f t="shared" si="244"/>
        <v>0.61653707293344651</v>
      </c>
      <c r="Z1790" s="12">
        <f t="shared" si="245"/>
        <v>8.1999430700148395</v>
      </c>
      <c r="AA1790">
        <v>7.4029999999999996</v>
      </c>
      <c r="AB1790">
        <f t="shared" si="246"/>
        <v>0.90281114597867596</v>
      </c>
      <c r="AC1790">
        <f t="shared" si="247"/>
        <v>1.1076513670153776</v>
      </c>
      <c r="AD1790">
        <f t="shared" si="248"/>
        <v>6.2349695449295597</v>
      </c>
      <c r="AE1790">
        <v>995</v>
      </c>
      <c r="AF1790">
        <f t="shared" si="249"/>
        <v>6.2663010501804624E-3</v>
      </c>
      <c r="AG1790">
        <v>2000</v>
      </c>
      <c r="AH1790">
        <v>10.256</v>
      </c>
      <c r="AI1790">
        <f t="shared" si="250"/>
        <v>1.2219775838885458</v>
      </c>
      <c r="AJ1790">
        <f t="shared" si="251"/>
        <v>1.4069223745506331E-2</v>
      </c>
    </row>
    <row r="1791" spans="1:36" ht="16">
      <c r="A1791" s="5" t="s">
        <v>186</v>
      </c>
      <c r="B1791" s="5" t="s">
        <v>187</v>
      </c>
      <c r="C1791" s="5" t="s">
        <v>177</v>
      </c>
      <c r="D1791" s="6" t="s">
        <v>14</v>
      </c>
      <c r="E1791" s="7">
        <v>7</v>
      </c>
      <c r="F1791" s="8">
        <v>101.098</v>
      </c>
      <c r="G1791" s="7">
        <v>425.1</v>
      </c>
      <c r="H1791" s="5"/>
      <c r="I1791" s="8">
        <v>-37.729999999999997</v>
      </c>
      <c r="J1791" s="26">
        <v>1.0643954643230358</v>
      </c>
      <c r="K1791" s="13">
        <f t="shared" si="243"/>
        <v>1.1513523070091771</v>
      </c>
      <c r="M1791" t="s">
        <v>147</v>
      </c>
      <c r="N1791" t="s">
        <v>149</v>
      </c>
      <c r="O1791" t="s">
        <v>153</v>
      </c>
      <c r="P1791" t="s">
        <v>150</v>
      </c>
      <c r="Q1791">
        <v>4</v>
      </c>
      <c r="R1791">
        <v>2</v>
      </c>
      <c r="S1791" s="5" t="s">
        <v>187</v>
      </c>
      <c r="T1791" s="5"/>
      <c r="U1791" s="9">
        <v>5.6429999999999998</v>
      </c>
      <c r="V1791" s="14">
        <v>13.3</v>
      </c>
      <c r="W1791" s="15">
        <v>818.19799999999998</v>
      </c>
      <c r="X1791" s="15">
        <v>504.44940000000003</v>
      </c>
      <c r="Y1791" s="15">
        <f t="shared" si="244"/>
        <v>0.61653707293344651</v>
      </c>
      <c r="Z1791" s="12">
        <f t="shared" si="245"/>
        <v>8.1999430700148395</v>
      </c>
      <c r="AA1791">
        <v>7.4029999999999996</v>
      </c>
      <c r="AB1791">
        <f t="shared" si="246"/>
        <v>0.90281114597867596</v>
      </c>
      <c r="AC1791">
        <f t="shared" si="247"/>
        <v>1.1076513670153776</v>
      </c>
      <c r="AD1791">
        <f t="shared" si="248"/>
        <v>6.2504766640677758</v>
      </c>
      <c r="AE1791">
        <v>995</v>
      </c>
      <c r="AF1791">
        <f t="shared" si="249"/>
        <v>6.2818860945404783E-3</v>
      </c>
      <c r="AG1791">
        <v>2000</v>
      </c>
      <c r="AH1791">
        <v>10.256</v>
      </c>
      <c r="AI1791">
        <f t="shared" si="250"/>
        <v>1.2250167891069577</v>
      </c>
      <c r="AJ1791">
        <f t="shared" si="251"/>
        <v>1.4104259062632702E-2</v>
      </c>
    </row>
    <row r="1792" spans="1:36" ht="16">
      <c r="A1792" s="5" t="s">
        <v>186</v>
      </c>
      <c r="B1792" s="5" t="s">
        <v>187</v>
      </c>
      <c r="C1792" s="5" t="s">
        <v>177</v>
      </c>
      <c r="D1792" s="6" t="s">
        <v>14</v>
      </c>
      <c r="E1792" s="7">
        <v>13</v>
      </c>
      <c r="F1792" s="8">
        <v>0.629</v>
      </c>
      <c r="G1792" s="7">
        <v>1160.4000000000001</v>
      </c>
      <c r="H1792" s="5"/>
      <c r="I1792" s="8">
        <v>-18.905999999999999</v>
      </c>
      <c r="J1792" s="26">
        <v>1.0849913359609005</v>
      </c>
      <c r="K1792" s="13">
        <f t="shared" si="243"/>
        <v>1.1736108191721959</v>
      </c>
      <c r="M1792" t="s">
        <v>147</v>
      </c>
      <c r="N1792" t="s">
        <v>149</v>
      </c>
      <c r="O1792" t="s">
        <v>153</v>
      </c>
      <c r="P1792" t="s">
        <v>150</v>
      </c>
      <c r="Q1792">
        <v>4</v>
      </c>
      <c r="R1792">
        <v>2</v>
      </c>
      <c r="S1792" s="5" t="s">
        <v>187</v>
      </c>
      <c r="T1792" s="5"/>
      <c r="U1792" s="9">
        <v>3.5000000000000003E-2</v>
      </c>
      <c r="V1792" s="14">
        <v>13.3</v>
      </c>
      <c r="W1792" s="15">
        <v>818.19799999999998</v>
      </c>
      <c r="X1792" s="15">
        <v>504.44940000000003</v>
      </c>
      <c r="Y1792" s="15">
        <f t="shared" si="244"/>
        <v>0.61653707293344651</v>
      </c>
      <c r="Z1792" s="12">
        <f t="shared" si="245"/>
        <v>8.1999430700148395</v>
      </c>
      <c r="AA1792">
        <v>7.4029999999999996</v>
      </c>
      <c r="AB1792">
        <f t="shared" si="246"/>
        <v>0.90281114597867596</v>
      </c>
      <c r="AC1792">
        <f t="shared" si="247"/>
        <v>1.1076513670153776</v>
      </c>
      <c r="AD1792">
        <f t="shared" si="248"/>
        <v>3.8767797845538222E-2</v>
      </c>
      <c r="AE1792">
        <v>995</v>
      </c>
      <c r="AF1792">
        <f t="shared" si="249"/>
        <v>3.8962610900038412E-5</v>
      </c>
      <c r="AG1792">
        <v>2000</v>
      </c>
      <c r="AH1792">
        <v>10.256</v>
      </c>
      <c r="AI1792">
        <f t="shared" si="250"/>
        <v>7.5980130460293321E-3</v>
      </c>
      <c r="AJ1792">
        <f t="shared" si="251"/>
        <v>8.9171103150315171E-5</v>
      </c>
    </row>
    <row r="1793" spans="1:36" ht="16">
      <c r="A1793" s="5" t="s">
        <v>186</v>
      </c>
      <c r="B1793" s="5" t="s">
        <v>187</v>
      </c>
      <c r="C1793" s="5" t="s">
        <v>177</v>
      </c>
      <c r="D1793" s="6" t="s">
        <v>14</v>
      </c>
      <c r="E1793" s="7">
        <v>23</v>
      </c>
      <c r="F1793" s="8">
        <v>1.0229999999999999</v>
      </c>
      <c r="G1793" s="7">
        <v>1484.3</v>
      </c>
      <c r="H1793" s="5"/>
      <c r="I1793" s="8">
        <v>6303.2190000000001</v>
      </c>
      <c r="J1793" s="26">
        <v>7.5488387988153942</v>
      </c>
      <c r="K1793" s="13">
        <f t="shared" si="243"/>
        <v>8.1220589123915641</v>
      </c>
      <c r="M1793" t="s">
        <v>147</v>
      </c>
      <c r="N1793" t="s">
        <v>149</v>
      </c>
      <c r="O1793" t="s">
        <v>153</v>
      </c>
      <c r="P1793" t="s">
        <v>150</v>
      </c>
      <c r="Q1793">
        <v>4</v>
      </c>
      <c r="R1793">
        <v>2</v>
      </c>
      <c r="S1793" s="5" t="s">
        <v>187</v>
      </c>
      <c r="T1793" s="5"/>
      <c r="U1793" s="9">
        <v>5.7000000000000002E-2</v>
      </c>
      <c r="V1793" s="14">
        <v>13.3</v>
      </c>
      <c r="W1793" s="15">
        <v>818.19799999999998</v>
      </c>
      <c r="X1793" s="15">
        <v>504.44940000000003</v>
      </c>
      <c r="Y1793" s="15">
        <f t="shared" si="244"/>
        <v>0.61653707293344651</v>
      </c>
      <c r="Z1793" s="12">
        <f t="shared" si="245"/>
        <v>8.1999430700148395</v>
      </c>
      <c r="AA1793">
        <v>7.4029999999999996</v>
      </c>
      <c r="AB1793">
        <f t="shared" si="246"/>
        <v>0.90281114597867596</v>
      </c>
      <c r="AC1793">
        <f t="shared" si="247"/>
        <v>1.1076513670153776</v>
      </c>
      <c r="AD1793">
        <f t="shared" si="248"/>
        <v>6.3136127919876522E-2</v>
      </c>
      <c r="AE1793">
        <v>995</v>
      </c>
      <c r="AF1793">
        <f t="shared" si="249"/>
        <v>6.3453394894348264E-5</v>
      </c>
      <c r="AG1793">
        <v>2000</v>
      </c>
      <c r="AH1793">
        <v>10.256</v>
      </c>
      <c r="AI1793">
        <f t="shared" si="250"/>
        <v>1.2373906960676338E-2</v>
      </c>
      <c r="AJ1793">
        <f t="shared" si="251"/>
        <v>1.0050160131106526E-3</v>
      </c>
    </row>
    <row r="1794" spans="1:36" ht="16">
      <c r="A1794" s="5" t="s">
        <v>186</v>
      </c>
      <c r="B1794" s="5" t="s">
        <v>187</v>
      </c>
      <c r="C1794" s="5" t="s">
        <v>177</v>
      </c>
      <c r="D1794" s="6" t="s">
        <v>14</v>
      </c>
      <c r="E1794" s="7">
        <v>31</v>
      </c>
      <c r="F1794" s="8">
        <v>0.76900000000000002</v>
      </c>
      <c r="G1794" s="7">
        <v>1637.5</v>
      </c>
      <c r="H1794" s="5"/>
      <c r="I1794" s="8">
        <v>1401.3140000000001</v>
      </c>
      <c r="J1794" s="26">
        <v>2.6145472665990179</v>
      </c>
      <c r="K1794" s="13">
        <f t="shared" ref="K1794:K1857" si="252">((J1794*13.003355)/(((100-J1794)*12.0107)+(J1794*13.003355)))*100</f>
        <v>2.824529796243413</v>
      </c>
      <c r="M1794" t="s">
        <v>147</v>
      </c>
      <c r="N1794" t="s">
        <v>149</v>
      </c>
      <c r="O1794" t="s">
        <v>153</v>
      </c>
      <c r="P1794" t="s">
        <v>150</v>
      </c>
      <c r="Q1794">
        <v>4</v>
      </c>
      <c r="R1794">
        <v>2</v>
      </c>
      <c r="S1794" s="5" t="s">
        <v>187</v>
      </c>
      <c r="T1794" s="5"/>
      <c r="U1794" s="9">
        <v>4.2999999999999997E-2</v>
      </c>
      <c r="V1794" s="14">
        <v>13.3</v>
      </c>
      <c r="W1794" s="15">
        <v>818.19799999999998</v>
      </c>
      <c r="X1794" s="15">
        <v>504.44940000000003</v>
      </c>
      <c r="Y1794" s="15">
        <f t="shared" ref="Y1794:Y1857" si="253">X1794/W1794</f>
        <v>0.61653707293344651</v>
      </c>
      <c r="Z1794" s="12">
        <f t="shared" ref="Z1794:Z1857" si="254">V1794*Y1794</f>
        <v>8.1999430700148395</v>
      </c>
      <c r="AA1794">
        <v>7.4029999999999996</v>
      </c>
      <c r="AB1794">
        <f t="shared" ref="AB1794:AB1857" si="255">AA1794/Z1794</f>
        <v>0.90281114597867596</v>
      </c>
      <c r="AC1794">
        <f t="shared" ref="AC1794:AC1857" si="256">1/AB1794</f>
        <v>1.1076513670153776</v>
      </c>
      <c r="AD1794">
        <f t="shared" ref="AD1794:AD1857" si="257">U1794*AC1794</f>
        <v>4.7629008781661229E-2</v>
      </c>
      <c r="AE1794">
        <v>995</v>
      </c>
      <c r="AF1794">
        <f t="shared" ref="AF1794:AF1857" si="258">AD1794/AE1794</f>
        <v>4.7868350534332893E-5</v>
      </c>
      <c r="AG1794">
        <v>2000</v>
      </c>
      <c r="AH1794">
        <v>10.256</v>
      </c>
      <c r="AI1794">
        <f t="shared" ref="AI1794:AI1857" si="259">AF1794*AG1794/AH1794</f>
        <v>9.3347017422646048E-3</v>
      </c>
      <c r="AJ1794">
        <f t="shared" ref="AJ1794:AJ1857" si="260">AI1794*(K1794/100)</f>
        <v>2.636614321007168E-4</v>
      </c>
    </row>
    <row r="1795" spans="1:36" ht="16">
      <c r="A1795" s="5" t="s">
        <v>186</v>
      </c>
      <c r="B1795" s="5" t="s">
        <v>187</v>
      </c>
      <c r="C1795" s="5" t="s">
        <v>177</v>
      </c>
      <c r="D1795" s="6" t="s">
        <v>14</v>
      </c>
      <c r="E1795" s="7">
        <v>32</v>
      </c>
      <c r="F1795" s="8">
        <v>0.67600000000000005</v>
      </c>
      <c r="G1795" s="7">
        <v>1645.9</v>
      </c>
      <c r="H1795" s="5"/>
      <c r="I1795" s="8">
        <v>7144.2820000000002</v>
      </c>
      <c r="J1795" s="26">
        <v>8.3456354608520069</v>
      </c>
      <c r="K1795" s="13">
        <f t="shared" si="252"/>
        <v>8.9734875295552481</v>
      </c>
      <c r="M1795" t="s">
        <v>147</v>
      </c>
      <c r="N1795" t="s">
        <v>149</v>
      </c>
      <c r="O1795" t="s">
        <v>153</v>
      </c>
      <c r="P1795" t="s">
        <v>150</v>
      </c>
      <c r="Q1795">
        <v>4</v>
      </c>
      <c r="R1795">
        <v>2</v>
      </c>
      <c r="S1795" s="5" t="s">
        <v>187</v>
      </c>
      <c r="T1795" s="5"/>
      <c r="U1795" s="9">
        <v>3.7999999999999999E-2</v>
      </c>
      <c r="V1795" s="14">
        <v>13.3</v>
      </c>
      <c r="W1795" s="15">
        <v>818.19799999999998</v>
      </c>
      <c r="X1795" s="15">
        <v>504.44940000000003</v>
      </c>
      <c r="Y1795" s="15">
        <f t="shared" si="253"/>
        <v>0.61653707293344651</v>
      </c>
      <c r="Z1795" s="12">
        <f t="shared" si="254"/>
        <v>8.1999430700148395</v>
      </c>
      <c r="AA1795">
        <v>7.4029999999999996</v>
      </c>
      <c r="AB1795">
        <f t="shared" si="255"/>
        <v>0.90281114597867596</v>
      </c>
      <c r="AC1795">
        <f t="shared" si="256"/>
        <v>1.1076513670153776</v>
      </c>
      <c r="AD1795">
        <f t="shared" si="257"/>
        <v>4.2090751946584348E-2</v>
      </c>
      <c r="AE1795">
        <v>995</v>
      </c>
      <c r="AF1795">
        <f t="shared" si="258"/>
        <v>4.2302263262898842E-5</v>
      </c>
      <c r="AG1795">
        <v>2000</v>
      </c>
      <c r="AH1795">
        <v>10.256</v>
      </c>
      <c r="AI1795">
        <f t="shared" si="259"/>
        <v>8.2492713071175578E-3</v>
      </c>
      <c r="AJ1795">
        <f t="shared" si="260"/>
        <v>7.4024733202337318E-4</v>
      </c>
    </row>
    <row r="1796" spans="1:36" ht="16">
      <c r="A1796" s="5" t="s">
        <v>186</v>
      </c>
      <c r="B1796" s="5" t="s">
        <v>187</v>
      </c>
      <c r="C1796" s="5" t="s">
        <v>177</v>
      </c>
      <c r="D1796" s="6" t="s">
        <v>14</v>
      </c>
      <c r="E1796" s="7">
        <v>37</v>
      </c>
      <c r="F1796" s="8">
        <v>3.9929999999999999</v>
      </c>
      <c r="G1796" s="7">
        <v>1734.9</v>
      </c>
      <c r="H1796" s="5"/>
      <c r="I1796" s="8">
        <v>683.84299999999996</v>
      </c>
      <c r="J1796" s="26">
        <v>1.8478005367962433</v>
      </c>
      <c r="K1796" s="13">
        <f t="shared" si="252"/>
        <v>1.9974662804432541</v>
      </c>
      <c r="M1796" t="s">
        <v>147</v>
      </c>
      <c r="N1796" t="s">
        <v>149</v>
      </c>
      <c r="O1796" t="s">
        <v>153</v>
      </c>
      <c r="P1796" t="s">
        <v>150</v>
      </c>
      <c r="Q1796">
        <v>4</v>
      </c>
      <c r="R1796">
        <v>2</v>
      </c>
      <c r="S1796" s="5" t="s">
        <v>187</v>
      </c>
      <c r="T1796" s="5"/>
      <c r="U1796" s="9">
        <v>0.223</v>
      </c>
      <c r="V1796" s="14">
        <v>13.3</v>
      </c>
      <c r="W1796" s="15">
        <v>818.19799999999998</v>
      </c>
      <c r="X1796" s="15">
        <v>504.44940000000003</v>
      </c>
      <c r="Y1796" s="15">
        <f t="shared" si="253"/>
        <v>0.61653707293344651</v>
      </c>
      <c r="Z1796" s="12">
        <f t="shared" si="254"/>
        <v>8.1999430700148395</v>
      </c>
      <c r="AA1796">
        <v>7.4029999999999996</v>
      </c>
      <c r="AB1796">
        <f t="shared" si="255"/>
        <v>0.90281114597867596</v>
      </c>
      <c r="AC1796">
        <f t="shared" si="256"/>
        <v>1.1076513670153776</v>
      </c>
      <c r="AD1796">
        <f t="shared" si="257"/>
        <v>0.2470062548444292</v>
      </c>
      <c r="AE1796">
        <v>995</v>
      </c>
      <c r="AF1796">
        <f t="shared" si="258"/>
        <v>2.4824749230595902E-4</v>
      </c>
      <c r="AG1796">
        <v>2000</v>
      </c>
      <c r="AH1796">
        <v>10.256</v>
      </c>
      <c r="AI1796">
        <f t="shared" si="259"/>
        <v>4.8410197407558309E-2</v>
      </c>
      <c r="AJ1796">
        <f t="shared" si="260"/>
        <v>9.6697736951199158E-4</v>
      </c>
    </row>
    <row r="1797" spans="1:36" ht="16">
      <c r="A1797" s="5" t="s">
        <v>186</v>
      </c>
      <c r="B1797" s="5" t="s">
        <v>187</v>
      </c>
      <c r="C1797" s="5" t="s">
        <v>177</v>
      </c>
      <c r="D1797" s="6" t="s">
        <v>14</v>
      </c>
      <c r="E1797" s="7">
        <v>38</v>
      </c>
      <c r="F1797" s="8">
        <v>0.32500000000000001</v>
      </c>
      <c r="G1797" s="7">
        <v>1754.1</v>
      </c>
      <c r="H1797" s="5"/>
      <c r="I1797" s="8">
        <v>-828.58399999999995</v>
      </c>
      <c r="J1797" s="26">
        <v>0.19128164259673036</v>
      </c>
      <c r="K1797" s="13">
        <f t="shared" si="252"/>
        <v>0.20705786915525226</v>
      </c>
      <c r="M1797" t="s">
        <v>147</v>
      </c>
      <c r="N1797" t="s">
        <v>149</v>
      </c>
      <c r="O1797" t="s">
        <v>153</v>
      </c>
      <c r="P1797" t="s">
        <v>150</v>
      </c>
      <c r="Q1797">
        <v>4</v>
      </c>
      <c r="R1797">
        <v>2</v>
      </c>
      <c r="S1797" s="5" t="s">
        <v>187</v>
      </c>
      <c r="T1797" s="5"/>
      <c r="U1797" s="9">
        <v>1.7999999999999999E-2</v>
      </c>
      <c r="V1797" s="14">
        <v>13.3</v>
      </c>
      <c r="W1797" s="15">
        <v>818.19799999999998</v>
      </c>
      <c r="X1797" s="15">
        <v>504.44940000000003</v>
      </c>
      <c r="Y1797" s="15">
        <f t="shared" si="253"/>
        <v>0.61653707293344651</v>
      </c>
      <c r="Z1797" s="12">
        <f t="shared" si="254"/>
        <v>8.1999430700148395</v>
      </c>
      <c r="AA1797">
        <v>7.4029999999999996</v>
      </c>
      <c r="AB1797">
        <f t="shared" si="255"/>
        <v>0.90281114597867596</v>
      </c>
      <c r="AC1797">
        <f t="shared" si="256"/>
        <v>1.1076513670153776</v>
      </c>
      <c r="AD1797">
        <f t="shared" si="257"/>
        <v>1.9937724606276797E-2</v>
      </c>
      <c r="AE1797">
        <v>995</v>
      </c>
      <c r="AF1797">
        <f t="shared" si="258"/>
        <v>2.0037914177162611E-5</v>
      </c>
      <c r="AG1797">
        <v>2000</v>
      </c>
      <c r="AH1797">
        <v>10.256</v>
      </c>
      <c r="AI1797">
        <f t="shared" si="259"/>
        <v>3.90754956652937E-3</v>
      </c>
      <c r="AJ1797">
        <f t="shared" si="260"/>
        <v>8.0908888686410097E-6</v>
      </c>
    </row>
    <row r="1798" spans="1:36" ht="16">
      <c r="A1798" s="5" t="s">
        <v>186</v>
      </c>
      <c r="B1798" s="5" t="s">
        <v>187</v>
      </c>
      <c r="C1798" s="5" t="s">
        <v>177</v>
      </c>
      <c r="D1798" s="6" t="s">
        <v>14</v>
      </c>
      <c r="E1798" s="7">
        <v>40</v>
      </c>
      <c r="F1798" s="8">
        <v>0.39700000000000002</v>
      </c>
      <c r="G1798" s="7">
        <v>1767.9</v>
      </c>
      <c r="H1798" s="5"/>
      <c r="I1798" s="8">
        <v>-778.83699999999999</v>
      </c>
      <c r="J1798" s="26">
        <v>0.24665696792850419</v>
      </c>
      <c r="K1798" s="13">
        <f t="shared" si="252"/>
        <v>0.26698813635907526</v>
      </c>
      <c r="M1798" t="s">
        <v>147</v>
      </c>
      <c r="N1798" t="s">
        <v>149</v>
      </c>
      <c r="O1798" t="s">
        <v>153</v>
      </c>
      <c r="P1798" t="s">
        <v>150</v>
      </c>
      <c r="Q1798">
        <v>4</v>
      </c>
      <c r="R1798">
        <v>2</v>
      </c>
      <c r="S1798" s="5" t="s">
        <v>187</v>
      </c>
      <c r="T1798" s="5"/>
      <c r="U1798" s="9">
        <v>2.1999999999999999E-2</v>
      </c>
      <c r="V1798" s="14">
        <v>13.3</v>
      </c>
      <c r="W1798" s="15">
        <v>818.19799999999998</v>
      </c>
      <c r="X1798" s="15">
        <v>504.44940000000003</v>
      </c>
      <c r="Y1798" s="15">
        <f t="shared" si="253"/>
        <v>0.61653707293344651</v>
      </c>
      <c r="Z1798" s="12">
        <f t="shared" si="254"/>
        <v>8.1999430700148395</v>
      </c>
      <c r="AA1798">
        <v>7.4029999999999996</v>
      </c>
      <c r="AB1798">
        <f t="shared" si="255"/>
        <v>0.90281114597867596</v>
      </c>
      <c r="AC1798">
        <f t="shared" si="256"/>
        <v>1.1076513670153776</v>
      </c>
      <c r="AD1798">
        <f t="shared" si="257"/>
        <v>2.4368330074338307E-2</v>
      </c>
      <c r="AE1798">
        <v>995</v>
      </c>
      <c r="AF1798">
        <f t="shared" si="258"/>
        <v>2.4490783994309855E-5</v>
      </c>
      <c r="AG1798">
        <v>2000</v>
      </c>
      <c r="AH1798">
        <v>10.256</v>
      </c>
      <c r="AI1798">
        <f t="shared" si="259"/>
        <v>4.7758939146470072E-3</v>
      </c>
      <c r="AJ1798">
        <f t="shared" si="260"/>
        <v>1.2751070157202529E-5</v>
      </c>
    </row>
    <row r="1799" spans="1:36" ht="16">
      <c r="A1799" s="5" t="s">
        <v>186</v>
      </c>
      <c r="B1799" s="5" t="s">
        <v>187</v>
      </c>
      <c r="C1799" s="5" t="s">
        <v>177</v>
      </c>
      <c r="D1799" s="6" t="s">
        <v>14</v>
      </c>
      <c r="E1799" s="7">
        <v>42</v>
      </c>
      <c r="F1799" s="8">
        <v>3.7090000000000001</v>
      </c>
      <c r="G1799" s="7">
        <v>1811</v>
      </c>
      <c r="H1799" s="5"/>
      <c r="I1799" s="8">
        <v>3497.8560000000002</v>
      </c>
      <c r="J1799" s="26">
        <v>4.7879637917543878</v>
      </c>
      <c r="K1799" s="13">
        <f t="shared" si="252"/>
        <v>5.1632456367262485</v>
      </c>
      <c r="M1799" t="s">
        <v>147</v>
      </c>
      <c r="N1799" t="s">
        <v>149</v>
      </c>
      <c r="O1799" t="s">
        <v>153</v>
      </c>
      <c r="P1799" t="s">
        <v>150</v>
      </c>
      <c r="Q1799">
        <v>4</v>
      </c>
      <c r="R1799">
        <v>2</v>
      </c>
      <c r="S1799" s="5" t="s">
        <v>187</v>
      </c>
      <c r="T1799" s="5"/>
      <c r="U1799" s="9">
        <v>0.20699999999999999</v>
      </c>
      <c r="V1799" s="14">
        <v>13.3</v>
      </c>
      <c r="W1799" s="15">
        <v>818.19799999999998</v>
      </c>
      <c r="X1799" s="15">
        <v>504.44940000000003</v>
      </c>
      <c r="Y1799" s="15">
        <f t="shared" si="253"/>
        <v>0.61653707293344651</v>
      </c>
      <c r="Z1799" s="12">
        <f t="shared" si="254"/>
        <v>8.1999430700148395</v>
      </c>
      <c r="AA1799">
        <v>7.4029999999999996</v>
      </c>
      <c r="AB1799">
        <f t="shared" si="255"/>
        <v>0.90281114597867596</v>
      </c>
      <c r="AC1799">
        <f t="shared" si="256"/>
        <v>1.1076513670153776</v>
      </c>
      <c r="AD1799">
        <f t="shared" si="257"/>
        <v>0.22928383297218316</v>
      </c>
      <c r="AE1799">
        <v>995</v>
      </c>
      <c r="AF1799">
        <f t="shared" si="258"/>
        <v>2.3043601303737E-4</v>
      </c>
      <c r="AG1799">
        <v>2000</v>
      </c>
      <c r="AH1799">
        <v>10.256</v>
      </c>
      <c r="AI1799">
        <f t="shared" si="259"/>
        <v>4.4936820015087753E-2</v>
      </c>
      <c r="AJ1799">
        <f t="shared" si="260"/>
        <v>2.3201983987125459E-3</v>
      </c>
    </row>
    <row r="1800" spans="1:36" ht="16">
      <c r="A1800" s="5" t="s">
        <v>186</v>
      </c>
      <c r="B1800" s="5" t="s">
        <v>187</v>
      </c>
      <c r="C1800" s="5" t="s">
        <v>177</v>
      </c>
      <c r="D1800" s="6" t="s">
        <v>14</v>
      </c>
      <c r="E1800" s="7">
        <v>45</v>
      </c>
      <c r="F1800" s="8">
        <v>0.80400000000000005</v>
      </c>
      <c r="G1800" s="7">
        <v>1859.5</v>
      </c>
      <c r="H1800" s="5"/>
      <c r="I1800" s="8">
        <v>2186.3530000000001</v>
      </c>
      <c r="J1800" s="26">
        <v>3.4398941401672709</v>
      </c>
      <c r="K1800" s="13">
        <f t="shared" si="252"/>
        <v>3.7136351616970193</v>
      </c>
      <c r="M1800" t="s">
        <v>147</v>
      </c>
      <c r="N1800" t="s">
        <v>149</v>
      </c>
      <c r="O1800" t="s">
        <v>153</v>
      </c>
      <c r="P1800" t="s">
        <v>150</v>
      </c>
      <c r="Q1800">
        <v>4</v>
      </c>
      <c r="R1800">
        <v>2</v>
      </c>
      <c r="S1800" s="5" t="s">
        <v>187</v>
      </c>
      <c r="T1800" s="5"/>
      <c r="U1800" s="9">
        <v>4.4999999999999998E-2</v>
      </c>
      <c r="V1800" s="14">
        <v>13.3</v>
      </c>
      <c r="W1800" s="15">
        <v>818.19799999999998</v>
      </c>
      <c r="X1800" s="15">
        <v>504.44940000000003</v>
      </c>
      <c r="Y1800" s="15">
        <f t="shared" si="253"/>
        <v>0.61653707293344651</v>
      </c>
      <c r="Z1800" s="12">
        <f t="shared" si="254"/>
        <v>8.1999430700148395</v>
      </c>
      <c r="AA1800">
        <v>7.4029999999999996</v>
      </c>
      <c r="AB1800">
        <f t="shared" si="255"/>
        <v>0.90281114597867596</v>
      </c>
      <c r="AC1800">
        <f t="shared" si="256"/>
        <v>1.1076513670153776</v>
      </c>
      <c r="AD1800">
        <f t="shared" si="257"/>
        <v>4.9844311515691991E-2</v>
      </c>
      <c r="AE1800">
        <v>995</v>
      </c>
      <c r="AF1800">
        <f t="shared" si="258"/>
        <v>5.0094785442906521E-5</v>
      </c>
      <c r="AG1800">
        <v>2000</v>
      </c>
      <c r="AH1800">
        <v>10.256</v>
      </c>
      <c r="AI1800">
        <f t="shared" si="259"/>
        <v>9.7688739163234242E-3</v>
      </c>
      <c r="AJ1800">
        <f t="shared" si="260"/>
        <v>3.6278033665843533E-4</v>
      </c>
    </row>
    <row r="1801" spans="1:36" ht="16">
      <c r="A1801" s="5" t="s">
        <v>186</v>
      </c>
      <c r="B1801" s="5" t="s">
        <v>187</v>
      </c>
      <c r="C1801" s="5" t="s">
        <v>177</v>
      </c>
      <c r="D1801" s="6" t="s">
        <v>14</v>
      </c>
      <c r="E1801" s="7">
        <v>46</v>
      </c>
      <c r="F1801" s="8">
        <v>3.74</v>
      </c>
      <c r="G1801" s="7">
        <v>1871.2</v>
      </c>
      <c r="H1801" s="5"/>
      <c r="I1801" s="8">
        <v>2641.1959999999999</v>
      </c>
      <c r="J1801" s="26">
        <v>3.9117214974693595</v>
      </c>
      <c r="K1801" s="13">
        <f t="shared" si="252"/>
        <v>4.2213682790079172</v>
      </c>
      <c r="M1801" t="s">
        <v>147</v>
      </c>
      <c r="N1801" t="s">
        <v>149</v>
      </c>
      <c r="O1801" t="s">
        <v>153</v>
      </c>
      <c r="P1801" t="s">
        <v>150</v>
      </c>
      <c r="Q1801">
        <v>4</v>
      </c>
      <c r="R1801">
        <v>2</v>
      </c>
      <c r="S1801" s="5" t="s">
        <v>187</v>
      </c>
      <c r="T1801" s="5"/>
      <c r="U1801" s="9">
        <v>0.20899999999999999</v>
      </c>
      <c r="V1801" s="14">
        <v>13.3</v>
      </c>
      <c r="W1801" s="15">
        <v>818.19799999999998</v>
      </c>
      <c r="X1801" s="15">
        <v>504.44940000000003</v>
      </c>
      <c r="Y1801" s="15">
        <f t="shared" si="253"/>
        <v>0.61653707293344651</v>
      </c>
      <c r="Z1801" s="12">
        <f t="shared" si="254"/>
        <v>8.1999430700148395</v>
      </c>
      <c r="AA1801">
        <v>7.4029999999999996</v>
      </c>
      <c r="AB1801">
        <f t="shared" si="255"/>
        <v>0.90281114597867596</v>
      </c>
      <c r="AC1801">
        <f t="shared" si="256"/>
        <v>1.1076513670153776</v>
      </c>
      <c r="AD1801">
        <f t="shared" si="257"/>
        <v>0.23149913570621392</v>
      </c>
      <c r="AE1801">
        <v>995</v>
      </c>
      <c r="AF1801">
        <f t="shared" si="258"/>
        <v>2.3266244794594365E-4</v>
      </c>
      <c r="AG1801">
        <v>2000</v>
      </c>
      <c r="AH1801">
        <v>10.256</v>
      </c>
      <c r="AI1801">
        <f t="shared" si="259"/>
        <v>4.5370992189146579E-2</v>
      </c>
      <c r="AJ1801">
        <f t="shared" si="260"/>
        <v>1.9152766721437934E-3</v>
      </c>
    </row>
    <row r="1802" spans="1:36" ht="16">
      <c r="A1802" s="5" t="s">
        <v>186</v>
      </c>
      <c r="B1802" s="5" t="s">
        <v>187</v>
      </c>
      <c r="C1802" s="5" t="s">
        <v>177</v>
      </c>
      <c r="D1802" s="6" t="s">
        <v>14</v>
      </c>
      <c r="E1802" s="7">
        <v>50</v>
      </c>
      <c r="F1802" s="8">
        <v>1.3520000000000001</v>
      </c>
      <c r="G1802" s="7">
        <v>1969.4</v>
      </c>
      <c r="H1802" s="5"/>
      <c r="I1802" s="8">
        <v>-125.89100000000001</v>
      </c>
      <c r="J1802" s="26">
        <v>0.96782175598782072</v>
      </c>
      <c r="K1802" s="13">
        <f t="shared" si="252"/>
        <v>1.0469724053325167</v>
      </c>
      <c r="M1802" t="s">
        <v>147</v>
      </c>
      <c r="N1802" t="s">
        <v>149</v>
      </c>
      <c r="O1802" t="s">
        <v>153</v>
      </c>
      <c r="P1802" t="s">
        <v>150</v>
      </c>
      <c r="Q1802">
        <v>4</v>
      </c>
      <c r="R1802">
        <v>2</v>
      </c>
      <c r="S1802" s="5" t="s">
        <v>187</v>
      </c>
      <c r="T1802" s="5"/>
      <c r="U1802" s="9">
        <v>7.4999999999999997E-2</v>
      </c>
      <c r="V1802" s="14">
        <v>13.3</v>
      </c>
      <c r="W1802" s="15">
        <v>818.19799999999998</v>
      </c>
      <c r="X1802" s="15">
        <v>504.44940000000003</v>
      </c>
      <c r="Y1802" s="15">
        <f t="shared" si="253"/>
        <v>0.61653707293344651</v>
      </c>
      <c r="Z1802" s="12">
        <f t="shared" si="254"/>
        <v>8.1999430700148395</v>
      </c>
      <c r="AA1802">
        <v>7.4029999999999996</v>
      </c>
      <c r="AB1802">
        <f t="shared" si="255"/>
        <v>0.90281114597867596</v>
      </c>
      <c r="AC1802">
        <f t="shared" si="256"/>
        <v>1.1076513670153776</v>
      </c>
      <c r="AD1802">
        <f t="shared" si="257"/>
        <v>8.3073852526153319E-2</v>
      </c>
      <c r="AE1802">
        <v>995</v>
      </c>
      <c r="AF1802">
        <f t="shared" si="258"/>
        <v>8.3491309071510874E-5</v>
      </c>
      <c r="AG1802">
        <v>2000</v>
      </c>
      <c r="AH1802">
        <v>10.256</v>
      </c>
      <c r="AI1802">
        <f t="shared" si="259"/>
        <v>1.6281456527205709E-2</v>
      </c>
      <c r="AJ1802">
        <f t="shared" si="260"/>
        <v>1.7046235702605365E-4</v>
      </c>
    </row>
    <row r="1803" spans="1:36" ht="16">
      <c r="A1803" s="5" t="s">
        <v>186</v>
      </c>
      <c r="B1803" s="5" t="s">
        <v>187</v>
      </c>
      <c r="C1803" s="5" t="s">
        <v>177</v>
      </c>
      <c r="D1803" s="6" t="s">
        <v>14</v>
      </c>
      <c r="E1803" s="7">
        <v>54</v>
      </c>
      <c r="F1803" s="8">
        <v>6.83</v>
      </c>
      <c r="G1803" s="7">
        <v>2042.8</v>
      </c>
      <c r="H1803" s="5"/>
      <c r="I1803" s="8">
        <v>3611.61</v>
      </c>
      <c r="J1803" s="26">
        <v>4.9031175898279589</v>
      </c>
      <c r="K1803" s="13">
        <f t="shared" si="252"/>
        <v>5.2869240365600696</v>
      </c>
      <c r="M1803" t="s">
        <v>147</v>
      </c>
      <c r="N1803" t="s">
        <v>149</v>
      </c>
      <c r="O1803" t="s">
        <v>153</v>
      </c>
      <c r="P1803" t="s">
        <v>150</v>
      </c>
      <c r="Q1803">
        <v>4</v>
      </c>
      <c r="R1803">
        <v>2</v>
      </c>
      <c r="S1803" s="5" t="s">
        <v>187</v>
      </c>
      <c r="T1803" s="5"/>
      <c r="U1803" s="9">
        <v>0.38100000000000001</v>
      </c>
      <c r="V1803" s="14">
        <v>13.3</v>
      </c>
      <c r="W1803" s="15">
        <v>818.19799999999998</v>
      </c>
      <c r="X1803" s="15">
        <v>504.44940000000003</v>
      </c>
      <c r="Y1803" s="15">
        <f t="shared" si="253"/>
        <v>0.61653707293344651</v>
      </c>
      <c r="Z1803" s="12">
        <f t="shared" si="254"/>
        <v>8.1999430700148395</v>
      </c>
      <c r="AA1803">
        <v>7.4029999999999996</v>
      </c>
      <c r="AB1803">
        <f t="shared" si="255"/>
        <v>0.90281114597867596</v>
      </c>
      <c r="AC1803">
        <f t="shared" si="256"/>
        <v>1.1076513670153776</v>
      </c>
      <c r="AD1803">
        <f t="shared" si="257"/>
        <v>0.42201517083285889</v>
      </c>
      <c r="AE1803">
        <v>995</v>
      </c>
      <c r="AF1803">
        <f t="shared" si="258"/>
        <v>4.2413585008327527E-4</v>
      </c>
      <c r="AG1803">
        <v>2000</v>
      </c>
      <c r="AH1803">
        <v>10.256</v>
      </c>
      <c r="AI1803">
        <f t="shared" si="259"/>
        <v>8.2709799158205005E-2</v>
      </c>
      <c r="AJ1803">
        <f t="shared" si="260"/>
        <v>4.3728042522856985E-3</v>
      </c>
    </row>
    <row r="1804" spans="1:36" ht="16">
      <c r="A1804" s="5" t="s">
        <v>186</v>
      </c>
      <c r="B1804" s="5" t="s">
        <v>187</v>
      </c>
      <c r="C1804" s="5" t="s">
        <v>177</v>
      </c>
      <c r="D1804" s="6" t="s">
        <v>14</v>
      </c>
      <c r="E1804" s="7">
        <v>60</v>
      </c>
      <c r="F1804" s="8">
        <v>5.3170000000000002</v>
      </c>
      <c r="G1804" s="7">
        <v>2163.4</v>
      </c>
      <c r="H1804" s="5"/>
      <c r="I1804" s="8">
        <v>6741.933</v>
      </c>
      <c r="J1804" s="26">
        <v>7.9661833556325119</v>
      </c>
      <c r="K1804" s="13">
        <f t="shared" si="252"/>
        <v>8.5681574267116432</v>
      </c>
      <c r="M1804" t="s">
        <v>147</v>
      </c>
      <c r="N1804" t="s">
        <v>149</v>
      </c>
      <c r="O1804" t="s">
        <v>153</v>
      </c>
      <c r="P1804" t="s">
        <v>150</v>
      </c>
      <c r="Q1804">
        <v>4</v>
      </c>
      <c r="R1804">
        <v>2</v>
      </c>
      <c r="S1804" s="5" t="s">
        <v>187</v>
      </c>
      <c r="T1804" s="5"/>
      <c r="U1804" s="9">
        <v>0.29699999999999999</v>
      </c>
      <c r="V1804" s="14">
        <v>13.3</v>
      </c>
      <c r="W1804" s="15">
        <v>818.19799999999998</v>
      </c>
      <c r="X1804" s="15">
        <v>504.44940000000003</v>
      </c>
      <c r="Y1804" s="15">
        <f t="shared" si="253"/>
        <v>0.61653707293344651</v>
      </c>
      <c r="Z1804" s="12">
        <f t="shared" si="254"/>
        <v>8.1999430700148395</v>
      </c>
      <c r="AA1804">
        <v>7.4029999999999996</v>
      </c>
      <c r="AB1804">
        <f t="shared" si="255"/>
        <v>0.90281114597867596</v>
      </c>
      <c r="AC1804">
        <f t="shared" si="256"/>
        <v>1.1076513670153776</v>
      </c>
      <c r="AD1804">
        <f t="shared" si="257"/>
        <v>0.32897245600356712</v>
      </c>
      <c r="AE1804">
        <v>995</v>
      </c>
      <c r="AF1804">
        <f t="shared" si="258"/>
        <v>3.3062558392318305E-4</v>
      </c>
      <c r="AG1804">
        <v>2000</v>
      </c>
      <c r="AH1804">
        <v>10.256</v>
      </c>
      <c r="AI1804">
        <f t="shared" si="259"/>
        <v>6.4474567847734601E-2</v>
      </c>
      <c r="AJ1804">
        <f t="shared" si="260"/>
        <v>5.5242824733859096E-3</v>
      </c>
    </row>
    <row r="1805" spans="1:36" ht="16">
      <c r="A1805" s="5" t="s">
        <v>186</v>
      </c>
      <c r="B1805" s="5" t="s">
        <v>187</v>
      </c>
      <c r="C1805" s="5" t="s">
        <v>177</v>
      </c>
      <c r="D1805" s="6" t="s">
        <v>14</v>
      </c>
      <c r="E1805" s="7">
        <v>63</v>
      </c>
      <c r="F1805" s="8">
        <v>1.4710000000000001</v>
      </c>
      <c r="G1805" s="7">
        <v>2206.4</v>
      </c>
      <c r="H1805" s="5"/>
      <c r="I1805" s="8">
        <v>3041.3629999999998</v>
      </c>
      <c r="J1805" s="26">
        <v>4.3230345898086719</v>
      </c>
      <c r="K1805" s="13">
        <f t="shared" si="252"/>
        <v>4.6636601235371673</v>
      </c>
      <c r="M1805" t="s">
        <v>147</v>
      </c>
      <c r="N1805" t="s">
        <v>149</v>
      </c>
      <c r="O1805" t="s">
        <v>153</v>
      </c>
      <c r="P1805" t="s">
        <v>150</v>
      </c>
      <c r="Q1805">
        <v>4</v>
      </c>
      <c r="R1805">
        <v>2</v>
      </c>
      <c r="S1805" s="5" t="s">
        <v>187</v>
      </c>
      <c r="T1805" s="5"/>
      <c r="U1805" s="9">
        <v>8.2000000000000003E-2</v>
      </c>
      <c r="V1805" s="14">
        <v>13.3</v>
      </c>
      <c r="W1805" s="15">
        <v>818.19799999999998</v>
      </c>
      <c r="X1805" s="15">
        <v>504.44940000000003</v>
      </c>
      <c r="Y1805" s="15">
        <f t="shared" si="253"/>
        <v>0.61653707293344651</v>
      </c>
      <c r="Z1805" s="12">
        <f t="shared" si="254"/>
        <v>8.1999430700148395</v>
      </c>
      <c r="AA1805">
        <v>7.4029999999999996</v>
      </c>
      <c r="AB1805">
        <f t="shared" si="255"/>
        <v>0.90281114597867596</v>
      </c>
      <c r="AC1805">
        <f t="shared" si="256"/>
        <v>1.1076513670153776</v>
      </c>
      <c r="AD1805">
        <f t="shared" si="257"/>
        <v>9.0827412095260962E-2</v>
      </c>
      <c r="AE1805">
        <v>995</v>
      </c>
      <c r="AF1805">
        <f t="shared" si="258"/>
        <v>9.128383125151856E-5</v>
      </c>
      <c r="AG1805">
        <v>2000</v>
      </c>
      <c r="AH1805">
        <v>10.256</v>
      </c>
      <c r="AI1805">
        <f t="shared" si="259"/>
        <v>1.7801059136411577E-2</v>
      </c>
      <c r="AJ1805">
        <f t="shared" si="260"/>
        <v>8.3018089651209635E-4</v>
      </c>
    </row>
    <row r="1806" spans="1:36" ht="16">
      <c r="A1806" s="5" t="s">
        <v>186</v>
      </c>
      <c r="B1806" s="5" t="s">
        <v>187</v>
      </c>
      <c r="C1806" s="5" t="s">
        <v>177</v>
      </c>
      <c r="D1806" s="6" t="s">
        <v>14</v>
      </c>
      <c r="E1806" s="7">
        <v>69</v>
      </c>
      <c r="F1806" s="8">
        <v>4.0549999999999997</v>
      </c>
      <c r="G1806" s="7">
        <v>2281.4</v>
      </c>
      <c r="H1806" s="5"/>
      <c r="I1806" s="8">
        <v>3421.5219999999999</v>
      </c>
      <c r="J1806" s="26">
        <v>4.7105339763230107</v>
      </c>
      <c r="K1806" s="13">
        <f t="shared" si="252"/>
        <v>5.0800706641729523</v>
      </c>
      <c r="M1806" t="s">
        <v>147</v>
      </c>
      <c r="N1806" t="s">
        <v>149</v>
      </c>
      <c r="O1806" t="s">
        <v>153</v>
      </c>
      <c r="P1806" t="s">
        <v>150</v>
      </c>
      <c r="Q1806">
        <v>4</v>
      </c>
      <c r="R1806">
        <v>2</v>
      </c>
      <c r="S1806" s="5" t="s">
        <v>187</v>
      </c>
      <c r="T1806" s="5"/>
      <c r="U1806" s="9">
        <v>0.22600000000000001</v>
      </c>
      <c r="V1806" s="14">
        <v>13.3</v>
      </c>
      <c r="W1806" s="15">
        <v>818.19799999999998</v>
      </c>
      <c r="X1806" s="15">
        <v>504.44940000000003</v>
      </c>
      <c r="Y1806" s="15">
        <f t="shared" si="253"/>
        <v>0.61653707293344651</v>
      </c>
      <c r="Z1806" s="12">
        <f t="shared" si="254"/>
        <v>8.1999430700148395</v>
      </c>
      <c r="AA1806">
        <v>7.4029999999999996</v>
      </c>
      <c r="AB1806">
        <f t="shared" si="255"/>
        <v>0.90281114597867596</v>
      </c>
      <c r="AC1806">
        <f t="shared" si="256"/>
        <v>1.1076513670153776</v>
      </c>
      <c r="AD1806">
        <f t="shared" si="257"/>
        <v>0.25032920894547533</v>
      </c>
      <c r="AE1806">
        <v>995</v>
      </c>
      <c r="AF1806">
        <f t="shared" si="258"/>
        <v>2.5158714466881941E-4</v>
      </c>
      <c r="AG1806">
        <v>2000</v>
      </c>
      <c r="AH1806">
        <v>10.256</v>
      </c>
      <c r="AI1806">
        <f t="shared" si="259"/>
        <v>4.9061455668646531E-2</v>
      </c>
      <c r="AJ1806">
        <f t="shared" si="260"/>
        <v>2.4923566168391304E-3</v>
      </c>
    </row>
    <row r="1807" spans="1:36" ht="16">
      <c r="A1807" s="5" t="s">
        <v>186</v>
      </c>
      <c r="B1807" s="5" t="s">
        <v>187</v>
      </c>
      <c r="C1807" s="5" t="s">
        <v>177</v>
      </c>
      <c r="D1807" s="6" t="s">
        <v>14</v>
      </c>
      <c r="E1807" s="7">
        <v>71</v>
      </c>
      <c r="F1807" s="8">
        <v>2.1560000000000001</v>
      </c>
      <c r="G1807" s="7">
        <v>2320.1</v>
      </c>
      <c r="H1807" s="5"/>
      <c r="I1807" s="8">
        <v>1865.2909999999999</v>
      </c>
      <c r="J1807" s="26">
        <v>3.1040438330945164</v>
      </c>
      <c r="K1807" s="13">
        <f t="shared" si="252"/>
        <v>3.3519862290764708</v>
      </c>
      <c r="M1807" t="s">
        <v>147</v>
      </c>
      <c r="N1807" t="s">
        <v>149</v>
      </c>
      <c r="O1807" t="s">
        <v>153</v>
      </c>
      <c r="P1807" t="s">
        <v>150</v>
      </c>
      <c r="Q1807">
        <v>4</v>
      </c>
      <c r="R1807">
        <v>2</v>
      </c>
      <c r="S1807" s="5" t="s">
        <v>187</v>
      </c>
      <c r="T1807" s="5"/>
      <c r="U1807" s="9">
        <v>0.12</v>
      </c>
      <c r="V1807" s="14">
        <v>13.3</v>
      </c>
      <c r="W1807" s="15">
        <v>818.19799999999998</v>
      </c>
      <c r="X1807" s="15">
        <v>504.44940000000003</v>
      </c>
      <c r="Y1807" s="15">
        <f t="shared" si="253"/>
        <v>0.61653707293344651</v>
      </c>
      <c r="Z1807" s="12">
        <f t="shared" si="254"/>
        <v>8.1999430700148395</v>
      </c>
      <c r="AA1807">
        <v>7.4029999999999996</v>
      </c>
      <c r="AB1807">
        <f t="shared" si="255"/>
        <v>0.90281114597867596</v>
      </c>
      <c r="AC1807">
        <f t="shared" si="256"/>
        <v>1.1076513670153776</v>
      </c>
      <c r="AD1807">
        <f t="shared" si="257"/>
        <v>0.13291816404184531</v>
      </c>
      <c r="AE1807">
        <v>995</v>
      </c>
      <c r="AF1807">
        <f t="shared" si="258"/>
        <v>1.3358609451441739E-4</v>
      </c>
      <c r="AG1807">
        <v>2000</v>
      </c>
      <c r="AH1807">
        <v>10.256</v>
      </c>
      <c r="AI1807">
        <f t="shared" si="259"/>
        <v>2.605033044352913E-2</v>
      </c>
      <c r="AJ1807">
        <f t="shared" si="260"/>
        <v>8.7320348909601198E-4</v>
      </c>
    </row>
    <row r="1808" spans="1:36" ht="16">
      <c r="A1808" s="5" t="s">
        <v>186</v>
      </c>
      <c r="B1808" s="5" t="s">
        <v>187</v>
      </c>
      <c r="C1808" s="5" t="s">
        <v>177</v>
      </c>
      <c r="D1808" s="6" t="s">
        <v>14</v>
      </c>
      <c r="E1808" s="7">
        <v>72</v>
      </c>
      <c r="F1808" s="8">
        <v>19.350000000000001</v>
      </c>
      <c r="G1808" s="7">
        <v>2338.9</v>
      </c>
      <c r="H1808" s="5"/>
      <c r="I1808" s="8">
        <v>7782.357</v>
      </c>
      <c r="J1808" s="26">
        <v>8.9410248561664414</v>
      </c>
      <c r="K1808" s="13">
        <f t="shared" si="252"/>
        <v>9.6089728331563951</v>
      </c>
      <c r="M1808" t="s">
        <v>147</v>
      </c>
      <c r="N1808" t="s">
        <v>149</v>
      </c>
      <c r="O1808" t="s">
        <v>153</v>
      </c>
      <c r="P1808" t="s">
        <v>150</v>
      </c>
      <c r="Q1808">
        <v>4</v>
      </c>
      <c r="R1808">
        <v>2</v>
      </c>
      <c r="S1808" s="5" t="s">
        <v>187</v>
      </c>
      <c r="T1808" s="5"/>
      <c r="U1808" s="9">
        <v>1.08</v>
      </c>
      <c r="V1808" s="14">
        <v>13.3</v>
      </c>
      <c r="W1808" s="15">
        <v>818.19799999999998</v>
      </c>
      <c r="X1808" s="15">
        <v>504.44940000000003</v>
      </c>
      <c r="Y1808" s="15">
        <f t="shared" si="253"/>
        <v>0.61653707293344651</v>
      </c>
      <c r="Z1808" s="12">
        <f t="shared" si="254"/>
        <v>8.1999430700148395</v>
      </c>
      <c r="AA1808">
        <v>7.4029999999999996</v>
      </c>
      <c r="AB1808">
        <f t="shared" si="255"/>
        <v>0.90281114597867596</v>
      </c>
      <c r="AC1808">
        <f t="shared" si="256"/>
        <v>1.1076513670153776</v>
      </c>
      <c r="AD1808">
        <f t="shared" si="257"/>
        <v>1.1962634763766078</v>
      </c>
      <c r="AE1808">
        <v>995</v>
      </c>
      <c r="AF1808">
        <f t="shared" si="258"/>
        <v>1.2022748506297567E-3</v>
      </c>
      <c r="AG1808">
        <v>2000</v>
      </c>
      <c r="AH1808">
        <v>10.256</v>
      </c>
      <c r="AI1808">
        <f t="shared" si="259"/>
        <v>0.23445297399176221</v>
      </c>
      <c r="AJ1808">
        <f t="shared" si="260"/>
        <v>2.2528522577395661E-2</v>
      </c>
    </row>
    <row r="1809" spans="1:36" ht="16">
      <c r="A1809" s="5" t="s">
        <v>186</v>
      </c>
      <c r="B1809" s="5" t="s">
        <v>187</v>
      </c>
      <c r="C1809" s="5" t="s">
        <v>177</v>
      </c>
      <c r="D1809" s="6" t="s">
        <v>14</v>
      </c>
      <c r="E1809" s="7">
        <v>73</v>
      </c>
      <c r="F1809" s="8">
        <v>1.43</v>
      </c>
      <c r="G1809" s="7">
        <v>2383</v>
      </c>
      <c r="H1809" s="5"/>
      <c r="I1809" s="8">
        <v>2335.9589999999998</v>
      </c>
      <c r="J1809" s="26">
        <v>3.5955971724597076</v>
      </c>
      <c r="K1809" s="13">
        <f t="shared" si="252"/>
        <v>3.8812307415538081</v>
      </c>
      <c r="M1809" t="s">
        <v>147</v>
      </c>
      <c r="N1809" t="s">
        <v>149</v>
      </c>
      <c r="O1809" t="s">
        <v>153</v>
      </c>
      <c r="P1809" t="s">
        <v>150</v>
      </c>
      <c r="Q1809">
        <v>4</v>
      </c>
      <c r="R1809">
        <v>2</v>
      </c>
      <c r="S1809" s="5" t="s">
        <v>187</v>
      </c>
      <c r="T1809" s="5"/>
      <c r="U1809" s="9">
        <v>0.08</v>
      </c>
      <c r="V1809" s="14">
        <v>13.3</v>
      </c>
      <c r="W1809" s="15">
        <v>818.19799999999998</v>
      </c>
      <c r="X1809" s="15">
        <v>504.44940000000003</v>
      </c>
      <c r="Y1809" s="15">
        <f t="shared" si="253"/>
        <v>0.61653707293344651</v>
      </c>
      <c r="Z1809" s="12">
        <f t="shared" si="254"/>
        <v>8.1999430700148395</v>
      </c>
      <c r="AA1809">
        <v>7.4029999999999996</v>
      </c>
      <c r="AB1809">
        <f t="shared" si="255"/>
        <v>0.90281114597867596</v>
      </c>
      <c r="AC1809">
        <f t="shared" si="256"/>
        <v>1.1076513670153776</v>
      </c>
      <c r="AD1809">
        <f t="shared" si="257"/>
        <v>8.8612109361230207E-2</v>
      </c>
      <c r="AE1809">
        <v>995</v>
      </c>
      <c r="AF1809">
        <f t="shared" si="258"/>
        <v>8.9057396342944926E-5</v>
      </c>
      <c r="AG1809">
        <v>2000</v>
      </c>
      <c r="AH1809">
        <v>10.256</v>
      </c>
      <c r="AI1809">
        <f t="shared" si="259"/>
        <v>1.7366886962352755E-2</v>
      </c>
      <c r="AJ1809">
        <f t="shared" si="260"/>
        <v>6.7404895563373546E-4</v>
      </c>
    </row>
    <row r="1810" spans="1:36" ht="16">
      <c r="A1810" s="5" t="s">
        <v>186</v>
      </c>
      <c r="B1810" s="5" t="s">
        <v>187</v>
      </c>
      <c r="C1810" s="5" t="s">
        <v>177</v>
      </c>
      <c r="D1810" s="6" t="s">
        <v>14</v>
      </c>
      <c r="E1810" s="7">
        <v>78</v>
      </c>
      <c r="F1810" s="8">
        <v>3.9350000000000001</v>
      </c>
      <c r="G1810" s="7">
        <v>2496.6999999999998</v>
      </c>
      <c r="H1810" s="5"/>
      <c r="I1810" s="8">
        <v>827.11199999999997</v>
      </c>
      <c r="J1810" s="26">
        <v>2.0018724588201091</v>
      </c>
      <c r="K1810" s="13">
        <f t="shared" si="252"/>
        <v>2.1637424158959981</v>
      </c>
      <c r="M1810" t="s">
        <v>147</v>
      </c>
      <c r="N1810" t="s">
        <v>149</v>
      </c>
      <c r="O1810" t="s">
        <v>153</v>
      </c>
      <c r="P1810" t="s">
        <v>150</v>
      </c>
      <c r="Q1810">
        <v>4</v>
      </c>
      <c r="R1810">
        <v>2</v>
      </c>
      <c r="S1810" s="5" t="s">
        <v>187</v>
      </c>
      <c r="T1810" s="5"/>
      <c r="U1810" s="9">
        <v>0.22</v>
      </c>
      <c r="V1810" s="14">
        <v>13.3</v>
      </c>
      <c r="W1810" s="15">
        <v>818.19799999999998</v>
      </c>
      <c r="X1810" s="15">
        <v>504.44940000000003</v>
      </c>
      <c r="Y1810" s="15">
        <f t="shared" si="253"/>
        <v>0.61653707293344651</v>
      </c>
      <c r="Z1810" s="12">
        <f t="shared" si="254"/>
        <v>8.1999430700148395</v>
      </c>
      <c r="AA1810">
        <v>7.4029999999999996</v>
      </c>
      <c r="AB1810">
        <f t="shared" si="255"/>
        <v>0.90281114597867596</v>
      </c>
      <c r="AC1810">
        <f t="shared" si="256"/>
        <v>1.1076513670153776</v>
      </c>
      <c r="AD1810">
        <f t="shared" si="257"/>
        <v>0.24368330074338307</v>
      </c>
      <c r="AE1810">
        <v>995</v>
      </c>
      <c r="AF1810">
        <f t="shared" si="258"/>
        <v>2.4490783994309857E-4</v>
      </c>
      <c r="AG1810">
        <v>2000</v>
      </c>
      <c r="AH1810">
        <v>10.256</v>
      </c>
      <c r="AI1810">
        <f t="shared" si="259"/>
        <v>4.7758939146470079E-2</v>
      </c>
      <c r="AJ1810">
        <f t="shared" si="260"/>
        <v>1.0333804236941314E-3</v>
      </c>
    </row>
    <row r="1811" spans="1:36" ht="16">
      <c r="A1811" s="5" t="s">
        <v>186</v>
      </c>
      <c r="B1811" s="5" t="s">
        <v>187</v>
      </c>
      <c r="C1811" s="5" t="s">
        <v>177</v>
      </c>
      <c r="D1811" s="6" t="s">
        <v>14</v>
      </c>
      <c r="E1811" s="7">
        <v>83</v>
      </c>
      <c r="F1811" s="8">
        <v>2.2639999999999998</v>
      </c>
      <c r="G1811" s="7">
        <v>2556.6999999999998</v>
      </c>
      <c r="H1811" s="5"/>
      <c r="I1811" s="8">
        <v>446.93400000000003</v>
      </c>
      <c r="J1811" s="26">
        <v>1.591962198864161</v>
      </c>
      <c r="K1811" s="13">
        <f t="shared" si="252"/>
        <v>1.7212692790193231</v>
      </c>
      <c r="M1811" t="s">
        <v>147</v>
      </c>
      <c r="N1811" t="s">
        <v>149</v>
      </c>
      <c r="O1811" t="s">
        <v>153</v>
      </c>
      <c r="P1811" t="s">
        <v>150</v>
      </c>
      <c r="Q1811">
        <v>4</v>
      </c>
      <c r="R1811">
        <v>2</v>
      </c>
      <c r="S1811" s="5" t="s">
        <v>187</v>
      </c>
      <c r="T1811" s="5"/>
      <c r="U1811" s="9">
        <v>0.126</v>
      </c>
      <c r="V1811" s="14">
        <v>13.3</v>
      </c>
      <c r="W1811" s="15">
        <v>818.19799999999998</v>
      </c>
      <c r="X1811" s="15">
        <v>504.44940000000003</v>
      </c>
      <c r="Y1811" s="15">
        <f t="shared" si="253"/>
        <v>0.61653707293344651</v>
      </c>
      <c r="Z1811" s="12">
        <f t="shared" si="254"/>
        <v>8.1999430700148395</v>
      </c>
      <c r="AA1811">
        <v>7.4029999999999996</v>
      </c>
      <c r="AB1811">
        <f t="shared" si="255"/>
        <v>0.90281114597867596</v>
      </c>
      <c r="AC1811">
        <f t="shared" si="256"/>
        <v>1.1076513670153776</v>
      </c>
      <c r="AD1811">
        <f t="shared" si="257"/>
        <v>0.13956407224393758</v>
      </c>
      <c r="AE1811">
        <v>995</v>
      </c>
      <c r="AF1811">
        <f t="shared" si="258"/>
        <v>1.4026539924013828E-4</v>
      </c>
      <c r="AG1811">
        <v>2000</v>
      </c>
      <c r="AH1811">
        <v>10.256</v>
      </c>
      <c r="AI1811">
        <f t="shared" si="259"/>
        <v>2.7352846965705592E-2</v>
      </c>
      <c r="AJ1811">
        <f t="shared" si="260"/>
        <v>4.7081615175785947E-4</v>
      </c>
    </row>
    <row r="1812" spans="1:36" ht="16">
      <c r="A1812" s="5" t="s">
        <v>186</v>
      </c>
      <c r="B1812" s="5" t="s">
        <v>187</v>
      </c>
      <c r="C1812" s="5" t="s">
        <v>177</v>
      </c>
      <c r="D1812" s="6" t="s">
        <v>14</v>
      </c>
      <c r="E1812" s="7">
        <v>86</v>
      </c>
      <c r="F1812" s="8">
        <v>0.98099999999999998</v>
      </c>
      <c r="G1812" s="7">
        <v>2601.8000000000002</v>
      </c>
      <c r="H1812" s="5"/>
      <c r="I1812" s="8">
        <v>624.74800000000005</v>
      </c>
      <c r="J1812" s="26">
        <v>1.7841083744056019</v>
      </c>
      <c r="K1812" s="13">
        <f t="shared" si="252"/>
        <v>1.9287166360161085</v>
      </c>
      <c r="M1812" t="s">
        <v>147</v>
      </c>
      <c r="N1812" t="s">
        <v>149</v>
      </c>
      <c r="O1812" t="s">
        <v>153</v>
      </c>
      <c r="P1812" t="s">
        <v>150</v>
      </c>
      <c r="Q1812">
        <v>4</v>
      </c>
      <c r="R1812">
        <v>2</v>
      </c>
      <c r="S1812" s="5" t="s">
        <v>187</v>
      </c>
      <c r="T1812" s="5"/>
      <c r="U1812" s="9">
        <v>5.5E-2</v>
      </c>
      <c r="V1812" s="14">
        <v>13.3</v>
      </c>
      <c r="W1812" s="15">
        <v>818.19799999999998</v>
      </c>
      <c r="X1812" s="15">
        <v>504.44940000000003</v>
      </c>
      <c r="Y1812" s="15">
        <f t="shared" si="253"/>
        <v>0.61653707293344651</v>
      </c>
      <c r="Z1812" s="12">
        <f t="shared" si="254"/>
        <v>8.1999430700148395</v>
      </c>
      <c r="AA1812">
        <v>7.4029999999999996</v>
      </c>
      <c r="AB1812">
        <f t="shared" si="255"/>
        <v>0.90281114597867596</v>
      </c>
      <c r="AC1812">
        <f t="shared" si="256"/>
        <v>1.1076513670153776</v>
      </c>
      <c r="AD1812">
        <f t="shared" si="257"/>
        <v>6.0920825185845767E-2</v>
      </c>
      <c r="AE1812">
        <v>995</v>
      </c>
      <c r="AF1812">
        <f t="shared" si="258"/>
        <v>6.1226959985774643E-5</v>
      </c>
      <c r="AG1812">
        <v>2000</v>
      </c>
      <c r="AH1812">
        <v>10.256</v>
      </c>
      <c r="AI1812">
        <f t="shared" si="259"/>
        <v>1.193973478661752E-2</v>
      </c>
      <c r="AJ1812">
        <f t="shared" si="260"/>
        <v>2.3028365112569453E-4</v>
      </c>
    </row>
    <row r="1813" spans="1:36" ht="16">
      <c r="A1813" s="5" t="s">
        <v>186</v>
      </c>
      <c r="B1813" s="5" t="s">
        <v>187</v>
      </c>
      <c r="C1813" s="5" t="s">
        <v>177</v>
      </c>
      <c r="D1813" s="6" t="s">
        <v>14</v>
      </c>
      <c r="E1813" s="7">
        <v>89</v>
      </c>
      <c r="F1813" s="8">
        <v>1.405</v>
      </c>
      <c r="G1813" s="7">
        <v>2630.1</v>
      </c>
      <c r="H1813" s="5"/>
      <c r="I1813" s="8">
        <v>32.634999999999998</v>
      </c>
      <c r="J1813" s="26">
        <v>1.1413399463793088</v>
      </c>
      <c r="K1813" s="13">
        <f t="shared" si="252"/>
        <v>1.2345044082989147</v>
      </c>
      <c r="M1813" t="s">
        <v>147</v>
      </c>
      <c r="N1813" t="s">
        <v>149</v>
      </c>
      <c r="O1813" t="s">
        <v>153</v>
      </c>
      <c r="P1813" t="s">
        <v>150</v>
      </c>
      <c r="Q1813">
        <v>4</v>
      </c>
      <c r="R1813">
        <v>2</v>
      </c>
      <c r="S1813" s="5" t="s">
        <v>187</v>
      </c>
      <c r="T1813" s="5"/>
      <c r="U1813" s="9">
        <v>7.8E-2</v>
      </c>
      <c r="V1813" s="14">
        <v>13.3</v>
      </c>
      <c r="W1813" s="15">
        <v>818.19799999999998</v>
      </c>
      <c r="X1813" s="15">
        <v>504.44940000000003</v>
      </c>
      <c r="Y1813" s="15">
        <f t="shared" si="253"/>
        <v>0.61653707293344651</v>
      </c>
      <c r="Z1813" s="12">
        <f t="shared" si="254"/>
        <v>8.1999430700148395</v>
      </c>
      <c r="AA1813">
        <v>7.4029999999999996</v>
      </c>
      <c r="AB1813">
        <f t="shared" si="255"/>
        <v>0.90281114597867596</v>
      </c>
      <c r="AC1813">
        <f t="shared" si="256"/>
        <v>1.1076513670153776</v>
      </c>
      <c r="AD1813">
        <f t="shared" si="257"/>
        <v>8.6396806627199452E-2</v>
      </c>
      <c r="AE1813">
        <v>995</v>
      </c>
      <c r="AF1813">
        <f t="shared" si="258"/>
        <v>8.6830961434371305E-5</v>
      </c>
      <c r="AG1813">
        <v>2000</v>
      </c>
      <c r="AH1813">
        <v>10.256</v>
      </c>
      <c r="AI1813">
        <f t="shared" si="259"/>
        <v>1.6932714788293935E-2</v>
      </c>
      <c r="AJ1813">
        <f t="shared" si="260"/>
        <v>2.0903511050617088E-4</v>
      </c>
    </row>
    <row r="1814" spans="1:36" ht="16">
      <c r="A1814" s="5" t="s">
        <v>186</v>
      </c>
      <c r="B1814" s="5" t="s">
        <v>187</v>
      </c>
      <c r="C1814" s="5" t="s">
        <v>177</v>
      </c>
      <c r="D1814" s="6" t="s">
        <v>14</v>
      </c>
      <c r="E1814" s="7">
        <v>90</v>
      </c>
      <c r="F1814" s="8">
        <v>1.921</v>
      </c>
      <c r="G1814" s="7">
        <v>2644.7</v>
      </c>
      <c r="H1814" s="5"/>
      <c r="I1814" s="8">
        <v>282.29000000000002</v>
      </c>
      <c r="J1814" s="26">
        <v>1.4133759837797399</v>
      </c>
      <c r="K1814" s="13">
        <f t="shared" si="252"/>
        <v>1.5284026956114025</v>
      </c>
      <c r="M1814" t="s">
        <v>147</v>
      </c>
      <c r="N1814" t="s">
        <v>149</v>
      </c>
      <c r="O1814" t="s">
        <v>153</v>
      </c>
      <c r="P1814" t="s">
        <v>150</v>
      </c>
      <c r="Q1814">
        <v>4</v>
      </c>
      <c r="R1814">
        <v>2</v>
      </c>
      <c r="S1814" s="5" t="s">
        <v>187</v>
      </c>
      <c r="T1814" s="5"/>
      <c r="U1814" s="9">
        <v>0.107</v>
      </c>
      <c r="V1814" s="14">
        <v>13.3</v>
      </c>
      <c r="W1814" s="15">
        <v>818.19799999999998</v>
      </c>
      <c r="X1814" s="15">
        <v>504.44940000000003</v>
      </c>
      <c r="Y1814" s="15">
        <f t="shared" si="253"/>
        <v>0.61653707293344651</v>
      </c>
      <c r="Z1814" s="12">
        <f t="shared" si="254"/>
        <v>8.1999430700148395</v>
      </c>
      <c r="AA1814">
        <v>7.4029999999999996</v>
      </c>
      <c r="AB1814">
        <f t="shared" si="255"/>
        <v>0.90281114597867596</v>
      </c>
      <c r="AC1814">
        <f t="shared" si="256"/>
        <v>1.1076513670153776</v>
      </c>
      <c r="AD1814">
        <f t="shared" si="257"/>
        <v>0.1185186962706454</v>
      </c>
      <c r="AE1814">
        <v>995</v>
      </c>
      <c r="AF1814">
        <f t="shared" si="258"/>
        <v>1.1911426760868884E-4</v>
      </c>
      <c r="AG1814">
        <v>2000</v>
      </c>
      <c r="AH1814">
        <v>10.256</v>
      </c>
      <c r="AI1814">
        <f t="shared" si="259"/>
        <v>2.322821131214681E-2</v>
      </c>
      <c r="AJ1814">
        <f t="shared" si="260"/>
        <v>3.5502060783716461E-4</v>
      </c>
    </row>
    <row r="1815" spans="1:36" ht="16">
      <c r="A1815" s="5" t="s">
        <v>186</v>
      </c>
      <c r="B1815" s="5" t="s">
        <v>187</v>
      </c>
      <c r="C1815" s="5" t="s">
        <v>177</v>
      </c>
      <c r="D1815" s="6" t="s">
        <v>14</v>
      </c>
      <c r="E1815" s="7">
        <v>91</v>
      </c>
      <c r="F1815" s="8">
        <v>6.125</v>
      </c>
      <c r="G1815" s="7">
        <v>2684</v>
      </c>
      <c r="H1815" s="5"/>
      <c r="I1815" s="8">
        <v>444.61700000000002</v>
      </c>
      <c r="J1815" s="26">
        <v>1.5894534816673018</v>
      </c>
      <c r="K1815" s="13">
        <f t="shared" si="252"/>
        <v>1.7185603499157684</v>
      </c>
      <c r="M1815" t="s">
        <v>147</v>
      </c>
      <c r="N1815" t="s">
        <v>149</v>
      </c>
      <c r="O1815" t="s">
        <v>153</v>
      </c>
      <c r="P1815" t="s">
        <v>150</v>
      </c>
      <c r="Q1815">
        <v>4</v>
      </c>
      <c r="R1815">
        <v>2</v>
      </c>
      <c r="S1815" s="5" t="s">
        <v>187</v>
      </c>
      <c r="T1815" s="5"/>
      <c r="U1815" s="9">
        <v>0.34200000000000003</v>
      </c>
      <c r="V1815" s="14">
        <v>13.3</v>
      </c>
      <c r="W1815" s="15">
        <v>818.19799999999998</v>
      </c>
      <c r="X1815" s="15">
        <v>504.44940000000003</v>
      </c>
      <c r="Y1815" s="15">
        <f t="shared" si="253"/>
        <v>0.61653707293344651</v>
      </c>
      <c r="Z1815" s="12">
        <f t="shared" si="254"/>
        <v>8.1999430700148395</v>
      </c>
      <c r="AA1815">
        <v>7.4029999999999996</v>
      </c>
      <c r="AB1815">
        <f t="shared" si="255"/>
        <v>0.90281114597867596</v>
      </c>
      <c r="AC1815">
        <f t="shared" si="256"/>
        <v>1.1076513670153776</v>
      </c>
      <c r="AD1815">
        <f t="shared" si="257"/>
        <v>0.37881676751925919</v>
      </c>
      <c r="AE1815">
        <v>995</v>
      </c>
      <c r="AF1815">
        <f t="shared" si="258"/>
        <v>3.8072036936608966E-4</v>
      </c>
      <c r="AG1815">
        <v>2000</v>
      </c>
      <c r="AH1815">
        <v>10.256</v>
      </c>
      <c r="AI1815">
        <f t="shared" si="259"/>
        <v>7.4243441764058046E-2</v>
      </c>
      <c r="AJ1815">
        <f t="shared" si="260"/>
        <v>1.2759183525699058E-3</v>
      </c>
    </row>
    <row r="1816" spans="1:36" ht="16">
      <c r="A1816" s="5" t="s">
        <v>186</v>
      </c>
      <c r="B1816" s="5" t="s">
        <v>187</v>
      </c>
      <c r="C1816" s="5" t="s">
        <v>177</v>
      </c>
      <c r="D1816" s="6" t="s">
        <v>14</v>
      </c>
      <c r="E1816" s="7">
        <v>92</v>
      </c>
      <c r="F1816" s="8">
        <v>1.0920000000000001</v>
      </c>
      <c r="G1816" s="7">
        <v>2695.5</v>
      </c>
      <c r="H1816" s="5"/>
      <c r="I1816" s="8">
        <v>220.727</v>
      </c>
      <c r="J1816" s="26">
        <v>1.3464331613539675</v>
      </c>
      <c r="K1816" s="13">
        <f t="shared" si="252"/>
        <v>1.4560922405076191</v>
      </c>
      <c r="M1816" t="s">
        <v>147</v>
      </c>
      <c r="N1816" t="s">
        <v>149</v>
      </c>
      <c r="O1816" t="s">
        <v>153</v>
      </c>
      <c r="P1816" t="s">
        <v>150</v>
      </c>
      <c r="Q1816">
        <v>4</v>
      </c>
      <c r="R1816">
        <v>2</v>
      </c>
      <c r="S1816" s="5" t="s">
        <v>187</v>
      </c>
      <c r="T1816" s="5"/>
      <c r="U1816" s="9">
        <v>6.0999999999999999E-2</v>
      </c>
      <c r="V1816" s="14">
        <v>13.3</v>
      </c>
      <c r="W1816" s="15">
        <v>818.19799999999998</v>
      </c>
      <c r="X1816" s="15">
        <v>504.44940000000003</v>
      </c>
      <c r="Y1816" s="15">
        <f t="shared" si="253"/>
        <v>0.61653707293344651</v>
      </c>
      <c r="Z1816" s="12">
        <f t="shared" si="254"/>
        <v>8.1999430700148395</v>
      </c>
      <c r="AA1816">
        <v>7.4029999999999996</v>
      </c>
      <c r="AB1816">
        <f t="shared" si="255"/>
        <v>0.90281114597867596</v>
      </c>
      <c r="AC1816">
        <f t="shared" si="256"/>
        <v>1.1076513670153776</v>
      </c>
      <c r="AD1816">
        <f t="shared" si="257"/>
        <v>6.7566733387938033E-2</v>
      </c>
      <c r="AE1816">
        <v>995</v>
      </c>
      <c r="AF1816">
        <f t="shared" si="258"/>
        <v>6.7906264711495504E-5</v>
      </c>
      <c r="AG1816">
        <v>2000</v>
      </c>
      <c r="AH1816">
        <v>10.256</v>
      </c>
      <c r="AI1816">
        <f t="shared" si="259"/>
        <v>1.3242251308793977E-2</v>
      </c>
      <c r="AJ1816">
        <f t="shared" si="260"/>
        <v>1.9281939377586773E-4</v>
      </c>
    </row>
    <row r="1817" spans="1:36" ht="16">
      <c r="A1817" s="5" t="s">
        <v>186</v>
      </c>
      <c r="B1817" s="5" t="s">
        <v>187</v>
      </c>
      <c r="C1817" s="5" t="s">
        <v>177</v>
      </c>
      <c r="D1817" s="6" t="s">
        <v>14</v>
      </c>
      <c r="E1817" s="7">
        <v>93</v>
      </c>
      <c r="F1817" s="8">
        <v>1.0529999999999999</v>
      </c>
      <c r="G1817" s="7">
        <v>2700.5</v>
      </c>
      <c r="H1817" s="5"/>
      <c r="I1817" s="8">
        <v>500.73200000000003</v>
      </c>
      <c r="J1817" s="26">
        <v>1.6501757038235165</v>
      </c>
      <c r="K1817" s="13">
        <f t="shared" si="252"/>
        <v>1.7841254489876137</v>
      </c>
      <c r="M1817" t="s">
        <v>147</v>
      </c>
      <c r="N1817" t="s">
        <v>149</v>
      </c>
      <c r="O1817" t="s">
        <v>153</v>
      </c>
      <c r="P1817" t="s">
        <v>150</v>
      </c>
      <c r="Q1817">
        <v>4</v>
      </c>
      <c r="R1817">
        <v>2</v>
      </c>
      <c r="S1817" s="5" t="s">
        <v>187</v>
      </c>
      <c r="T1817" s="5"/>
      <c r="U1817" s="9">
        <v>5.8999999999999997E-2</v>
      </c>
      <c r="V1817" s="14">
        <v>13.3</v>
      </c>
      <c r="W1817" s="15">
        <v>818.19799999999998</v>
      </c>
      <c r="X1817" s="15">
        <v>504.44940000000003</v>
      </c>
      <c r="Y1817" s="15">
        <f t="shared" si="253"/>
        <v>0.61653707293344651</v>
      </c>
      <c r="Z1817" s="12">
        <f t="shared" si="254"/>
        <v>8.1999430700148395</v>
      </c>
      <c r="AA1817">
        <v>7.4029999999999996</v>
      </c>
      <c r="AB1817">
        <f t="shared" si="255"/>
        <v>0.90281114597867596</v>
      </c>
      <c r="AC1817">
        <f t="shared" si="256"/>
        <v>1.1076513670153776</v>
      </c>
      <c r="AD1817">
        <f t="shared" si="257"/>
        <v>6.5351430653907278E-2</v>
      </c>
      <c r="AE1817">
        <v>995</v>
      </c>
      <c r="AF1817">
        <f t="shared" si="258"/>
        <v>6.5679829802921884E-5</v>
      </c>
      <c r="AG1817">
        <v>2000</v>
      </c>
      <c r="AH1817">
        <v>10.256</v>
      </c>
      <c r="AI1817">
        <f t="shared" si="259"/>
        <v>1.2808079134735157E-2</v>
      </c>
      <c r="AJ1817">
        <f t="shared" si="260"/>
        <v>2.285121993692825E-4</v>
      </c>
    </row>
    <row r="1818" spans="1:36" ht="16">
      <c r="A1818" s="5" t="s">
        <v>186</v>
      </c>
      <c r="B1818" s="5" t="s">
        <v>187</v>
      </c>
      <c r="C1818" s="5" t="s">
        <v>177</v>
      </c>
      <c r="D1818" s="6" t="s">
        <v>14</v>
      </c>
      <c r="E1818" s="7">
        <v>94</v>
      </c>
      <c r="F1818" s="8">
        <v>1.8440000000000001</v>
      </c>
      <c r="G1818" s="7">
        <v>2720.6</v>
      </c>
      <c r="H1818" s="5"/>
      <c r="I1818" s="8">
        <v>704.53200000000004</v>
      </c>
      <c r="J1818" s="26">
        <v>1.8700794724849672</v>
      </c>
      <c r="K1818" s="13">
        <f t="shared" si="252"/>
        <v>2.021512571032011</v>
      </c>
      <c r="M1818" t="s">
        <v>147</v>
      </c>
      <c r="N1818" t="s">
        <v>149</v>
      </c>
      <c r="O1818" t="s">
        <v>153</v>
      </c>
      <c r="P1818" t="s">
        <v>150</v>
      </c>
      <c r="Q1818">
        <v>4</v>
      </c>
      <c r="R1818">
        <v>2</v>
      </c>
      <c r="S1818" s="5" t="s">
        <v>187</v>
      </c>
      <c r="T1818" s="5"/>
      <c r="U1818" s="9">
        <v>0.10299999999999999</v>
      </c>
      <c r="V1818" s="14">
        <v>13.3</v>
      </c>
      <c r="W1818" s="15">
        <v>818.19799999999998</v>
      </c>
      <c r="X1818" s="15">
        <v>504.44940000000003</v>
      </c>
      <c r="Y1818" s="15">
        <f t="shared" si="253"/>
        <v>0.61653707293344651</v>
      </c>
      <c r="Z1818" s="12">
        <f t="shared" si="254"/>
        <v>8.1999430700148395</v>
      </c>
      <c r="AA1818">
        <v>7.4029999999999996</v>
      </c>
      <c r="AB1818">
        <f t="shared" si="255"/>
        <v>0.90281114597867596</v>
      </c>
      <c r="AC1818">
        <f t="shared" si="256"/>
        <v>1.1076513670153776</v>
      </c>
      <c r="AD1818">
        <f t="shared" si="257"/>
        <v>0.11408809080258389</v>
      </c>
      <c r="AE1818">
        <v>995</v>
      </c>
      <c r="AF1818">
        <f t="shared" si="258"/>
        <v>1.146613977915416E-4</v>
      </c>
      <c r="AG1818">
        <v>2000</v>
      </c>
      <c r="AH1818">
        <v>10.256</v>
      </c>
      <c r="AI1818">
        <f t="shared" si="259"/>
        <v>2.2359866964029172E-2</v>
      </c>
      <c r="AJ1818">
        <f t="shared" si="260"/>
        <v>4.5200752154388331E-4</v>
      </c>
    </row>
    <row r="1819" spans="1:36" ht="16">
      <c r="A1819" s="5" t="s">
        <v>186</v>
      </c>
      <c r="B1819" s="5" t="s">
        <v>187</v>
      </c>
      <c r="C1819" s="5" t="s">
        <v>177</v>
      </c>
      <c r="D1819" s="6" t="s">
        <v>14</v>
      </c>
      <c r="E1819" s="7">
        <v>95</v>
      </c>
      <c r="F1819" s="8">
        <v>4.9080000000000004</v>
      </c>
      <c r="G1819" s="7">
        <v>2743.8</v>
      </c>
      <c r="H1819" s="5"/>
      <c r="I1819" s="8">
        <v>1203.123</v>
      </c>
      <c r="J1819" s="26">
        <v>2.4039446618665758</v>
      </c>
      <c r="K1819" s="13">
        <f t="shared" si="252"/>
        <v>2.5974641670326868</v>
      </c>
      <c r="M1819" t="s">
        <v>147</v>
      </c>
      <c r="N1819" t="s">
        <v>149</v>
      </c>
      <c r="O1819" t="s">
        <v>153</v>
      </c>
      <c r="P1819" t="s">
        <v>150</v>
      </c>
      <c r="Q1819">
        <v>4</v>
      </c>
      <c r="R1819">
        <v>2</v>
      </c>
      <c r="S1819" s="5" t="s">
        <v>187</v>
      </c>
      <c r="T1819" s="5"/>
      <c r="U1819" s="9">
        <v>0.27400000000000002</v>
      </c>
      <c r="V1819" s="14">
        <v>13.3</v>
      </c>
      <c r="W1819" s="15">
        <v>818.19799999999998</v>
      </c>
      <c r="X1819" s="15">
        <v>504.44940000000003</v>
      </c>
      <c r="Y1819" s="15">
        <f t="shared" si="253"/>
        <v>0.61653707293344651</v>
      </c>
      <c r="Z1819" s="12">
        <f t="shared" si="254"/>
        <v>8.1999430700148395</v>
      </c>
      <c r="AA1819">
        <v>7.4029999999999996</v>
      </c>
      <c r="AB1819">
        <f t="shared" si="255"/>
        <v>0.90281114597867596</v>
      </c>
      <c r="AC1819">
        <f t="shared" si="256"/>
        <v>1.1076513670153776</v>
      </c>
      <c r="AD1819">
        <f t="shared" si="257"/>
        <v>0.30349647456221346</v>
      </c>
      <c r="AE1819">
        <v>995</v>
      </c>
      <c r="AF1819">
        <f t="shared" si="258"/>
        <v>3.0502158247458641E-4</v>
      </c>
      <c r="AG1819">
        <v>2000</v>
      </c>
      <c r="AH1819">
        <v>10.256</v>
      </c>
      <c r="AI1819">
        <f t="shared" si="259"/>
        <v>5.9481587846058184E-2</v>
      </c>
      <c r="AJ1819">
        <f t="shared" si="260"/>
        <v>1.5450129302834309E-3</v>
      </c>
    </row>
    <row r="1820" spans="1:36" ht="16">
      <c r="A1820" s="5" t="s">
        <v>186</v>
      </c>
      <c r="B1820" s="5" t="s">
        <v>187</v>
      </c>
      <c r="C1820" s="5" t="s">
        <v>177</v>
      </c>
      <c r="D1820" s="6" t="s">
        <v>14</v>
      </c>
      <c r="E1820" s="7">
        <v>96</v>
      </c>
      <c r="F1820" s="8">
        <v>4.8220000000000001</v>
      </c>
      <c r="G1820" s="7">
        <v>2764.7</v>
      </c>
      <c r="H1820" s="5"/>
      <c r="I1820" s="8">
        <v>1293.8979999999999</v>
      </c>
      <c r="J1820" s="26">
        <v>2.5005173433860044</v>
      </c>
      <c r="K1820" s="13">
        <f t="shared" si="252"/>
        <v>2.7015958279426449</v>
      </c>
      <c r="M1820" t="s">
        <v>147</v>
      </c>
      <c r="N1820" t="s">
        <v>149</v>
      </c>
      <c r="O1820" t="s">
        <v>153</v>
      </c>
      <c r="P1820" t="s">
        <v>150</v>
      </c>
      <c r="Q1820">
        <v>4</v>
      </c>
      <c r="R1820">
        <v>2</v>
      </c>
      <c r="S1820" s="5" t="s">
        <v>187</v>
      </c>
      <c r="T1820" s="5"/>
      <c r="U1820" s="9">
        <v>0.26900000000000002</v>
      </c>
      <c r="V1820" s="14">
        <v>13.3</v>
      </c>
      <c r="W1820" s="15">
        <v>818.19799999999998</v>
      </c>
      <c r="X1820" s="15">
        <v>504.44940000000003</v>
      </c>
      <c r="Y1820" s="15">
        <f t="shared" si="253"/>
        <v>0.61653707293344651</v>
      </c>
      <c r="Z1820" s="12">
        <f t="shared" si="254"/>
        <v>8.1999430700148395</v>
      </c>
      <c r="AA1820">
        <v>7.4029999999999996</v>
      </c>
      <c r="AB1820">
        <f t="shared" si="255"/>
        <v>0.90281114597867596</v>
      </c>
      <c r="AC1820">
        <f t="shared" si="256"/>
        <v>1.1076513670153776</v>
      </c>
      <c r="AD1820">
        <f t="shared" si="257"/>
        <v>0.2979582177271366</v>
      </c>
      <c r="AE1820">
        <v>995</v>
      </c>
      <c r="AF1820">
        <f t="shared" si="258"/>
        <v>2.9945549520315237E-4</v>
      </c>
      <c r="AG1820">
        <v>2000</v>
      </c>
      <c r="AH1820">
        <v>10.256</v>
      </c>
      <c r="AI1820">
        <f t="shared" si="259"/>
        <v>5.8396157410911143E-2</v>
      </c>
      <c r="AJ1820">
        <f t="shared" si="260"/>
        <v>1.577628152291995E-3</v>
      </c>
    </row>
    <row r="1821" spans="1:36" ht="16">
      <c r="A1821" s="5" t="s">
        <v>186</v>
      </c>
      <c r="B1821" s="5" t="s">
        <v>187</v>
      </c>
      <c r="C1821" s="5" t="s">
        <v>177</v>
      </c>
      <c r="D1821" s="6" t="s">
        <v>14</v>
      </c>
      <c r="E1821" s="7">
        <v>98</v>
      </c>
      <c r="F1821" s="8">
        <v>2.516</v>
      </c>
      <c r="G1821" s="7">
        <v>2792.9</v>
      </c>
      <c r="H1821" s="5"/>
      <c r="I1821" s="8">
        <v>215.625</v>
      </c>
      <c r="J1821" s="26">
        <v>1.3408812319493373</v>
      </c>
      <c r="K1821" s="13">
        <f t="shared" si="252"/>
        <v>1.4500947854487771</v>
      </c>
      <c r="M1821" t="s">
        <v>147</v>
      </c>
      <c r="N1821" t="s">
        <v>149</v>
      </c>
      <c r="O1821" t="s">
        <v>153</v>
      </c>
      <c r="P1821" t="s">
        <v>150</v>
      </c>
      <c r="Q1821">
        <v>4</v>
      </c>
      <c r="R1821">
        <v>2</v>
      </c>
      <c r="S1821" s="5" t="s">
        <v>187</v>
      </c>
      <c r="T1821" s="5"/>
      <c r="U1821" s="9">
        <v>0.14000000000000001</v>
      </c>
      <c r="V1821" s="14">
        <v>13.3</v>
      </c>
      <c r="W1821" s="15">
        <v>818.19799999999998</v>
      </c>
      <c r="X1821" s="15">
        <v>504.44940000000003</v>
      </c>
      <c r="Y1821" s="15">
        <f t="shared" si="253"/>
        <v>0.61653707293344651</v>
      </c>
      <c r="Z1821" s="12">
        <f t="shared" si="254"/>
        <v>8.1999430700148395</v>
      </c>
      <c r="AA1821">
        <v>7.4029999999999996</v>
      </c>
      <c r="AB1821">
        <f t="shared" si="255"/>
        <v>0.90281114597867596</v>
      </c>
      <c r="AC1821">
        <f t="shared" si="256"/>
        <v>1.1076513670153776</v>
      </c>
      <c r="AD1821">
        <f t="shared" si="257"/>
        <v>0.15507119138215289</v>
      </c>
      <c r="AE1821">
        <v>995</v>
      </c>
      <c r="AF1821">
        <f t="shared" si="258"/>
        <v>1.5585044360015365E-4</v>
      </c>
      <c r="AG1821">
        <v>2000</v>
      </c>
      <c r="AH1821">
        <v>10.256</v>
      </c>
      <c r="AI1821">
        <f t="shared" si="259"/>
        <v>3.0392052184117328E-2</v>
      </c>
      <c r="AJ1821">
        <f t="shared" si="260"/>
        <v>4.4071356391275652E-4</v>
      </c>
    </row>
    <row r="1822" spans="1:36" ht="16">
      <c r="A1822" s="5" t="s">
        <v>186</v>
      </c>
      <c r="B1822" s="5" t="s">
        <v>187</v>
      </c>
      <c r="C1822" s="5" t="s">
        <v>177</v>
      </c>
      <c r="D1822" s="6" t="s">
        <v>14</v>
      </c>
      <c r="E1822" s="7">
        <v>99</v>
      </c>
      <c r="F1822" s="8">
        <v>0.28499999999999998</v>
      </c>
      <c r="G1822" s="7">
        <v>2821.5</v>
      </c>
      <c r="H1822" s="5"/>
      <c r="I1822" s="8">
        <v>549.54399999999998</v>
      </c>
      <c r="J1822" s="26">
        <v>1.7029344178573051</v>
      </c>
      <c r="K1822" s="13">
        <f t="shared" si="252"/>
        <v>1.8410865781516035</v>
      </c>
      <c r="M1822" t="s">
        <v>147</v>
      </c>
      <c r="N1822" t="s">
        <v>149</v>
      </c>
      <c r="O1822" t="s">
        <v>153</v>
      </c>
      <c r="P1822" t="s">
        <v>150</v>
      </c>
      <c r="Q1822">
        <v>4</v>
      </c>
      <c r="R1822">
        <v>2</v>
      </c>
      <c r="S1822" s="5" t="s">
        <v>187</v>
      </c>
      <c r="T1822" s="5"/>
      <c r="U1822" s="9">
        <v>1.6E-2</v>
      </c>
      <c r="V1822" s="14">
        <v>13.3</v>
      </c>
      <c r="W1822" s="15">
        <v>818.19799999999998</v>
      </c>
      <c r="X1822" s="15">
        <v>504.44940000000003</v>
      </c>
      <c r="Y1822" s="15">
        <f t="shared" si="253"/>
        <v>0.61653707293344651</v>
      </c>
      <c r="Z1822" s="12">
        <f t="shared" si="254"/>
        <v>8.1999430700148395</v>
      </c>
      <c r="AA1822">
        <v>7.4029999999999996</v>
      </c>
      <c r="AB1822">
        <f t="shared" si="255"/>
        <v>0.90281114597867596</v>
      </c>
      <c r="AC1822">
        <f t="shared" si="256"/>
        <v>1.1076513670153776</v>
      </c>
      <c r="AD1822">
        <f t="shared" si="257"/>
        <v>1.7722421872246041E-2</v>
      </c>
      <c r="AE1822">
        <v>995</v>
      </c>
      <c r="AF1822">
        <f t="shared" si="258"/>
        <v>1.7811479268588987E-5</v>
      </c>
      <c r="AG1822">
        <v>2000</v>
      </c>
      <c r="AH1822">
        <v>10.256</v>
      </c>
      <c r="AI1822">
        <f t="shared" si="259"/>
        <v>3.473377392470551E-3</v>
      </c>
      <c r="AJ1822">
        <f t="shared" si="260"/>
        <v>6.3947884981327454E-5</v>
      </c>
    </row>
    <row r="1823" spans="1:36" ht="16">
      <c r="A1823" s="5" t="s">
        <v>186</v>
      </c>
      <c r="B1823" s="5" t="s">
        <v>187</v>
      </c>
      <c r="C1823" s="5" t="s">
        <v>177</v>
      </c>
      <c r="D1823" s="6" t="s">
        <v>14</v>
      </c>
      <c r="E1823" s="7">
        <v>105</v>
      </c>
      <c r="F1823" s="8">
        <v>0.35799999999999998</v>
      </c>
      <c r="G1823" s="7">
        <v>2879.4</v>
      </c>
      <c r="H1823" s="5"/>
      <c r="I1823" s="8">
        <v>1212.0820000000001</v>
      </c>
      <c r="J1823" s="26">
        <v>2.4134843696085517</v>
      </c>
      <c r="K1823" s="13">
        <f t="shared" si="252"/>
        <v>2.6077513094081426</v>
      </c>
      <c r="M1823" t="s">
        <v>147</v>
      </c>
      <c r="N1823" t="s">
        <v>149</v>
      </c>
      <c r="O1823" t="s">
        <v>153</v>
      </c>
      <c r="P1823" t="s">
        <v>150</v>
      </c>
      <c r="Q1823">
        <v>4</v>
      </c>
      <c r="R1823">
        <v>2</v>
      </c>
      <c r="S1823" s="5" t="s">
        <v>187</v>
      </c>
      <c r="T1823" s="5"/>
      <c r="U1823" s="9">
        <v>0.02</v>
      </c>
      <c r="V1823" s="14">
        <v>13.3</v>
      </c>
      <c r="W1823" s="15">
        <v>818.19799999999998</v>
      </c>
      <c r="X1823" s="15">
        <v>504.44940000000003</v>
      </c>
      <c r="Y1823" s="15">
        <f t="shared" si="253"/>
        <v>0.61653707293344651</v>
      </c>
      <c r="Z1823" s="12">
        <f t="shared" si="254"/>
        <v>8.1999430700148395</v>
      </c>
      <c r="AA1823">
        <v>7.4029999999999996</v>
      </c>
      <c r="AB1823">
        <f t="shared" si="255"/>
        <v>0.90281114597867596</v>
      </c>
      <c r="AC1823">
        <f t="shared" si="256"/>
        <v>1.1076513670153776</v>
      </c>
      <c r="AD1823">
        <f t="shared" si="257"/>
        <v>2.2153027340307552E-2</v>
      </c>
      <c r="AE1823">
        <v>995</v>
      </c>
      <c r="AF1823">
        <f t="shared" si="258"/>
        <v>2.2264349085736231E-5</v>
      </c>
      <c r="AG1823">
        <v>2000</v>
      </c>
      <c r="AH1823">
        <v>10.256</v>
      </c>
      <c r="AI1823">
        <f t="shared" si="259"/>
        <v>4.3417217405881886E-3</v>
      </c>
      <c r="AJ1823">
        <f t="shared" si="260"/>
        <v>1.1322130554104649E-4</v>
      </c>
    </row>
    <row r="1824" spans="1:36" ht="16">
      <c r="A1824" s="5" t="s">
        <v>186</v>
      </c>
      <c r="B1824" s="5" t="s">
        <v>187</v>
      </c>
      <c r="C1824" s="5" t="s">
        <v>177</v>
      </c>
      <c r="D1824" s="6" t="s">
        <v>14</v>
      </c>
      <c r="E1824" s="7">
        <v>109</v>
      </c>
      <c r="F1824" s="8">
        <v>1.365</v>
      </c>
      <c r="G1824" s="7">
        <v>2933.3</v>
      </c>
      <c r="H1824" s="5"/>
      <c r="I1824" s="8">
        <v>3113.819</v>
      </c>
      <c r="J1824" s="26">
        <v>4.3971325278236053</v>
      </c>
      <c r="K1824" s="13">
        <f t="shared" si="252"/>
        <v>4.7433070252512106</v>
      </c>
      <c r="M1824" t="s">
        <v>147</v>
      </c>
      <c r="N1824" t="s">
        <v>149</v>
      </c>
      <c r="O1824" t="s">
        <v>153</v>
      </c>
      <c r="P1824" t="s">
        <v>150</v>
      </c>
      <c r="Q1824">
        <v>4</v>
      </c>
      <c r="R1824">
        <v>2</v>
      </c>
      <c r="S1824" s="5" t="s">
        <v>187</v>
      </c>
      <c r="T1824" s="5"/>
      <c r="U1824" s="9">
        <v>7.5999999999999998E-2</v>
      </c>
      <c r="V1824" s="14">
        <v>13.3</v>
      </c>
      <c r="W1824" s="15">
        <v>818.19799999999998</v>
      </c>
      <c r="X1824" s="15">
        <v>504.44940000000003</v>
      </c>
      <c r="Y1824" s="15">
        <f t="shared" si="253"/>
        <v>0.61653707293344651</v>
      </c>
      <c r="Z1824" s="12">
        <f t="shared" si="254"/>
        <v>8.1999430700148395</v>
      </c>
      <c r="AA1824">
        <v>7.4029999999999996</v>
      </c>
      <c r="AB1824">
        <f t="shared" si="255"/>
        <v>0.90281114597867596</v>
      </c>
      <c r="AC1824">
        <f t="shared" si="256"/>
        <v>1.1076513670153776</v>
      </c>
      <c r="AD1824">
        <f t="shared" si="257"/>
        <v>8.4181503893168697E-2</v>
      </c>
      <c r="AE1824">
        <v>995</v>
      </c>
      <c r="AF1824">
        <f t="shared" si="258"/>
        <v>8.4604526525797685E-5</v>
      </c>
      <c r="AG1824">
        <v>2000</v>
      </c>
      <c r="AH1824">
        <v>10.256</v>
      </c>
      <c r="AI1824">
        <f t="shared" si="259"/>
        <v>1.6498542614235116E-2</v>
      </c>
      <c r="AJ1824">
        <f t="shared" si="260"/>
        <v>7.8257653088507906E-4</v>
      </c>
    </row>
    <row r="1825" spans="1:36" ht="16">
      <c r="A1825" s="5" t="s">
        <v>186</v>
      </c>
      <c r="B1825" s="5" t="s">
        <v>187</v>
      </c>
      <c r="C1825" s="5" t="s">
        <v>177</v>
      </c>
      <c r="D1825" s="6" t="s">
        <v>14</v>
      </c>
      <c r="E1825" s="7">
        <v>112</v>
      </c>
      <c r="F1825" s="8">
        <v>0.27500000000000002</v>
      </c>
      <c r="G1825" s="7">
        <v>2990.6</v>
      </c>
      <c r="H1825" s="5"/>
      <c r="I1825" s="8">
        <v>-144.434</v>
      </c>
      <c r="J1825" s="26">
        <v>0.94748529899133582</v>
      </c>
      <c r="K1825" s="13">
        <f t="shared" si="252"/>
        <v>1.0249900007835635</v>
      </c>
      <c r="M1825" t="s">
        <v>147</v>
      </c>
      <c r="N1825" t="s">
        <v>149</v>
      </c>
      <c r="O1825" t="s">
        <v>153</v>
      </c>
      <c r="P1825" t="s">
        <v>150</v>
      </c>
      <c r="Q1825">
        <v>4</v>
      </c>
      <c r="R1825">
        <v>2</v>
      </c>
      <c r="S1825" s="5" t="s">
        <v>187</v>
      </c>
      <c r="T1825" s="5"/>
      <c r="U1825" s="9">
        <v>1.4999999999999999E-2</v>
      </c>
      <c r="V1825" s="14">
        <v>13.3</v>
      </c>
      <c r="W1825" s="15">
        <v>818.19799999999998</v>
      </c>
      <c r="X1825" s="15">
        <v>504.44940000000003</v>
      </c>
      <c r="Y1825" s="15">
        <f t="shared" si="253"/>
        <v>0.61653707293344651</v>
      </c>
      <c r="Z1825" s="12">
        <f t="shared" si="254"/>
        <v>8.1999430700148395</v>
      </c>
      <c r="AA1825">
        <v>7.4029999999999996</v>
      </c>
      <c r="AB1825">
        <f t="shared" si="255"/>
        <v>0.90281114597867596</v>
      </c>
      <c r="AC1825">
        <f t="shared" si="256"/>
        <v>1.1076513670153776</v>
      </c>
      <c r="AD1825">
        <f t="shared" si="257"/>
        <v>1.6614770505230664E-2</v>
      </c>
      <c r="AE1825">
        <v>995</v>
      </c>
      <c r="AF1825">
        <f t="shared" si="258"/>
        <v>1.6698261814302174E-5</v>
      </c>
      <c r="AG1825">
        <v>2000</v>
      </c>
      <c r="AH1825">
        <v>10.256</v>
      </c>
      <c r="AI1825">
        <f t="shared" si="259"/>
        <v>3.2562913054411413E-3</v>
      </c>
      <c r="AJ1825">
        <f t="shared" si="260"/>
        <v>3.3376660277156261E-5</v>
      </c>
    </row>
    <row r="1826" spans="1:36" ht="16">
      <c r="A1826" s="5" t="s">
        <v>186</v>
      </c>
      <c r="B1826" s="5" t="s">
        <v>187</v>
      </c>
      <c r="C1826" s="5" t="s">
        <v>177</v>
      </c>
      <c r="D1826" s="6" t="s">
        <v>14</v>
      </c>
      <c r="E1826" s="7">
        <v>116</v>
      </c>
      <c r="F1826" s="8">
        <v>0.38200000000000001</v>
      </c>
      <c r="G1826" s="7">
        <v>3073.1</v>
      </c>
      <c r="H1826" s="5"/>
      <c r="I1826" s="8">
        <v>1600.5429999999999</v>
      </c>
      <c r="J1826" s="26">
        <v>2.825338786327352</v>
      </c>
      <c r="K1826" s="13">
        <f t="shared" si="252"/>
        <v>3.0517201410004189</v>
      </c>
      <c r="M1826" t="s">
        <v>147</v>
      </c>
      <c r="N1826" t="s">
        <v>149</v>
      </c>
      <c r="O1826" t="s">
        <v>153</v>
      </c>
      <c r="P1826" t="s">
        <v>150</v>
      </c>
      <c r="Q1826">
        <v>4</v>
      </c>
      <c r="R1826">
        <v>2</v>
      </c>
      <c r="S1826" s="5" t="s">
        <v>187</v>
      </c>
      <c r="T1826" s="5"/>
      <c r="U1826" s="9">
        <v>2.1000000000000001E-2</v>
      </c>
      <c r="V1826" s="14">
        <v>13.3</v>
      </c>
      <c r="W1826" s="15">
        <v>818.19799999999998</v>
      </c>
      <c r="X1826" s="15">
        <v>504.44940000000003</v>
      </c>
      <c r="Y1826" s="15">
        <f t="shared" si="253"/>
        <v>0.61653707293344651</v>
      </c>
      <c r="Z1826" s="12">
        <f t="shared" si="254"/>
        <v>8.1999430700148395</v>
      </c>
      <c r="AA1826">
        <v>7.4029999999999996</v>
      </c>
      <c r="AB1826">
        <f t="shared" si="255"/>
        <v>0.90281114597867596</v>
      </c>
      <c r="AC1826">
        <f t="shared" si="256"/>
        <v>1.1076513670153776</v>
      </c>
      <c r="AD1826">
        <f t="shared" si="257"/>
        <v>2.3260678707322929E-2</v>
      </c>
      <c r="AE1826">
        <v>995</v>
      </c>
      <c r="AF1826">
        <f t="shared" si="258"/>
        <v>2.3377566540023045E-5</v>
      </c>
      <c r="AG1826">
        <v>2000</v>
      </c>
      <c r="AH1826">
        <v>10.256</v>
      </c>
      <c r="AI1826">
        <f t="shared" si="259"/>
        <v>4.5588078276175984E-3</v>
      </c>
      <c r="AJ1826">
        <f t="shared" si="260"/>
        <v>1.3912205666490989E-4</v>
      </c>
    </row>
    <row r="1827" spans="1:36" ht="16">
      <c r="A1827" s="5" t="s">
        <v>186</v>
      </c>
      <c r="B1827" s="5" t="s">
        <v>187</v>
      </c>
      <c r="C1827" s="5" t="s">
        <v>177</v>
      </c>
      <c r="D1827" s="6" t="s">
        <v>14</v>
      </c>
      <c r="E1827" s="7">
        <v>119</v>
      </c>
      <c r="F1827" s="8">
        <v>0.91500000000000004</v>
      </c>
      <c r="G1827" s="7">
        <v>3127.1</v>
      </c>
      <c r="H1827" s="5"/>
      <c r="I1827" s="8">
        <v>2893.01</v>
      </c>
      <c r="J1827" s="26">
        <v>4.1709608184945832</v>
      </c>
      <c r="K1827" s="13">
        <f t="shared" si="252"/>
        <v>4.5001675710808176</v>
      </c>
      <c r="M1827" t="s">
        <v>147</v>
      </c>
      <c r="N1827" t="s">
        <v>149</v>
      </c>
      <c r="O1827" t="s">
        <v>153</v>
      </c>
      <c r="P1827" t="s">
        <v>150</v>
      </c>
      <c r="Q1827">
        <v>4</v>
      </c>
      <c r="R1827">
        <v>2</v>
      </c>
      <c r="S1827" s="5" t="s">
        <v>187</v>
      </c>
      <c r="T1827" s="5"/>
      <c r="U1827" s="9">
        <v>5.0999999999999997E-2</v>
      </c>
      <c r="V1827" s="14">
        <v>13.3</v>
      </c>
      <c r="W1827" s="15">
        <v>818.19799999999998</v>
      </c>
      <c r="X1827" s="15">
        <v>504.44940000000003</v>
      </c>
      <c r="Y1827" s="15">
        <f t="shared" si="253"/>
        <v>0.61653707293344651</v>
      </c>
      <c r="Z1827" s="12">
        <f t="shared" si="254"/>
        <v>8.1999430700148395</v>
      </c>
      <c r="AA1827">
        <v>7.4029999999999996</v>
      </c>
      <c r="AB1827">
        <f t="shared" si="255"/>
        <v>0.90281114597867596</v>
      </c>
      <c r="AC1827">
        <f t="shared" si="256"/>
        <v>1.1076513670153776</v>
      </c>
      <c r="AD1827">
        <f t="shared" si="257"/>
        <v>5.649021971778425E-2</v>
      </c>
      <c r="AE1827">
        <v>995</v>
      </c>
      <c r="AF1827">
        <f t="shared" si="258"/>
        <v>5.6774090168627389E-5</v>
      </c>
      <c r="AG1827">
        <v>2000</v>
      </c>
      <c r="AH1827">
        <v>10.256</v>
      </c>
      <c r="AI1827">
        <f t="shared" si="259"/>
        <v>1.1071390438499881E-2</v>
      </c>
      <c r="AJ1827">
        <f t="shared" si="260"/>
        <v>4.9823112218111399E-4</v>
      </c>
    </row>
    <row r="1828" spans="1:36" ht="16">
      <c r="A1828" s="5" t="s">
        <v>186</v>
      </c>
      <c r="B1828" s="5" t="s">
        <v>187</v>
      </c>
      <c r="C1828" s="5" t="s">
        <v>177</v>
      </c>
      <c r="D1828" s="6" t="s">
        <v>14</v>
      </c>
      <c r="E1828" s="7">
        <v>123</v>
      </c>
      <c r="F1828" s="8">
        <v>0.26</v>
      </c>
      <c r="G1828" s="7">
        <v>3247.4</v>
      </c>
      <c r="H1828" s="5"/>
      <c r="I1828" s="8">
        <v>982.53499999999997</v>
      </c>
      <c r="J1828" s="26">
        <v>2.1684687670907357</v>
      </c>
      <c r="K1828" s="13">
        <f t="shared" si="252"/>
        <v>2.3434874443864779</v>
      </c>
      <c r="M1828" t="s">
        <v>147</v>
      </c>
      <c r="N1828" t="s">
        <v>149</v>
      </c>
      <c r="O1828" t="s">
        <v>153</v>
      </c>
      <c r="P1828" t="s">
        <v>150</v>
      </c>
      <c r="Q1828">
        <v>4</v>
      </c>
      <c r="R1828">
        <v>2</v>
      </c>
      <c r="S1828" s="5" t="s">
        <v>187</v>
      </c>
      <c r="T1828" s="5"/>
      <c r="U1828" s="9">
        <v>1.4999999999999999E-2</v>
      </c>
      <c r="V1828" s="14">
        <v>13.3</v>
      </c>
      <c r="W1828" s="15">
        <v>818.19799999999998</v>
      </c>
      <c r="X1828" s="15">
        <v>504.44940000000003</v>
      </c>
      <c r="Y1828" s="15">
        <f t="shared" si="253"/>
        <v>0.61653707293344651</v>
      </c>
      <c r="Z1828" s="12">
        <f t="shared" si="254"/>
        <v>8.1999430700148395</v>
      </c>
      <c r="AA1828">
        <v>7.4029999999999996</v>
      </c>
      <c r="AB1828">
        <f t="shared" si="255"/>
        <v>0.90281114597867596</v>
      </c>
      <c r="AC1828">
        <f t="shared" si="256"/>
        <v>1.1076513670153776</v>
      </c>
      <c r="AD1828">
        <f t="shared" si="257"/>
        <v>1.6614770505230664E-2</v>
      </c>
      <c r="AE1828">
        <v>995</v>
      </c>
      <c r="AF1828">
        <f t="shared" si="258"/>
        <v>1.6698261814302174E-5</v>
      </c>
      <c r="AG1828">
        <v>2000</v>
      </c>
      <c r="AH1828">
        <v>10.256</v>
      </c>
      <c r="AI1828">
        <f t="shared" si="259"/>
        <v>3.2562913054411413E-3</v>
      </c>
      <c r="AJ1828">
        <f t="shared" si="260"/>
        <v>7.6310777895661683E-5</v>
      </c>
    </row>
    <row r="1829" spans="1:36" ht="16">
      <c r="A1829" s="5" t="s">
        <v>186</v>
      </c>
      <c r="B1829" s="5" t="s">
        <v>187</v>
      </c>
      <c r="C1829" s="5" t="s">
        <v>177</v>
      </c>
      <c r="D1829" s="6" t="s">
        <v>14</v>
      </c>
      <c r="E1829" s="7">
        <v>124</v>
      </c>
      <c r="F1829" s="8">
        <v>0.55200000000000005</v>
      </c>
      <c r="G1829" s="7">
        <v>3264</v>
      </c>
      <c r="H1829" s="5"/>
      <c r="I1829" s="8">
        <v>-20.847000000000001</v>
      </c>
      <c r="J1829" s="26">
        <v>1.0828680294001265</v>
      </c>
      <c r="K1829" s="13">
        <f t="shared" si="252"/>
        <v>1.171316139692949</v>
      </c>
      <c r="M1829" t="s">
        <v>147</v>
      </c>
      <c r="N1829" t="s">
        <v>149</v>
      </c>
      <c r="O1829" t="s">
        <v>153</v>
      </c>
      <c r="P1829" t="s">
        <v>150</v>
      </c>
      <c r="Q1829">
        <v>4</v>
      </c>
      <c r="R1829">
        <v>2</v>
      </c>
      <c r="S1829" s="5" t="s">
        <v>187</v>
      </c>
      <c r="T1829" s="5"/>
      <c r="U1829" s="9">
        <v>3.1E-2</v>
      </c>
      <c r="V1829" s="14">
        <v>13.3</v>
      </c>
      <c r="W1829" s="15">
        <v>818.19799999999998</v>
      </c>
      <c r="X1829" s="15">
        <v>504.44940000000003</v>
      </c>
      <c r="Y1829" s="15">
        <f t="shared" si="253"/>
        <v>0.61653707293344651</v>
      </c>
      <c r="Z1829" s="12">
        <f t="shared" si="254"/>
        <v>8.1999430700148395</v>
      </c>
      <c r="AA1829">
        <v>7.4029999999999996</v>
      </c>
      <c r="AB1829">
        <f t="shared" si="255"/>
        <v>0.90281114597867596</v>
      </c>
      <c r="AC1829">
        <f t="shared" si="256"/>
        <v>1.1076513670153776</v>
      </c>
      <c r="AD1829">
        <f t="shared" si="257"/>
        <v>3.4337192377476705E-2</v>
      </c>
      <c r="AE1829">
        <v>995</v>
      </c>
      <c r="AF1829">
        <f t="shared" si="258"/>
        <v>3.4509741082891164E-5</v>
      </c>
      <c r="AG1829">
        <v>2000</v>
      </c>
      <c r="AH1829">
        <v>10.256</v>
      </c>
      <c r="AI1829">
        <f t="shared" si="259"/>
        <v>6.7296686979116931E-3</v>
      </c>
      <c r="AJ1829">
        <f t="shared" si="260"/>
        <v>7.8825695606503989E-5</v>
      </c>
    </row>
    <row r="1830" spans="1:36" ht="16">
      <c r="A1830" s="5" t="s">
        <v>186</v>
      </c>
      <c r="B1830" s="5" t="s">
        <v>187</v>
      </c>
      <c r="C1830" s="5" t="s">
        <v>177</v>
      </c>
      <c r="D1830" s="6" t="s">
        <v>14</v>
      </c>
      <c r="E1830" s="7">
        <v>125</v>
      </c>
      <c r="F1830" s="8">
        <v>0.252</v>
      </c>
      <c r="G1830" s="7">
        <v>3317.5</v>
      </c>
      <c r="H1830" s="5"/>
      <c r="I1830" s="8">
        <v>-112.709</v>
      </c>
      <c r="J1830" s="26">
        <v>0.98227362597609436</v>
      </c>
      <c r="K1830" s="13">
        <f t="shared" si="252"/>
        <v>1.0625935002950033</v>
      </c>
      <c r="M1830" t="s">
        <v>147</v>
      </c>
      <c r="N1830" t="s">
        <v>149</v>
      </c>
      <c r="O1830" t="s">
        <v>153</v>
      </c>
      <c r="P1830" t="s">
        <v>150</v>
      </c>
      <c r="Q1830">
        <v>4</v>
      </c>
      <c r="R1830">
        <v>2</v>
      </c>
      <c r="S1830" s="5" t="s">
        <v>187</v>
      </c>
      <c r="T1830" s="5"/>
      <c r="U1830" s="9">
        <v>1.4E-2</v>
      </c>
      <c r="V1830" s="14">
        <v>13.3</v>
      </c>
      <c r="W1830" s="15">
        <v>818.19799999999998</v>
      </c>
      <c r="X1830" s="15">
        <v>504.44940000000003</v>
      </c>
      <c r="Y1830" s="15">
        <f t="shared" si="253"/>
        <v>0.61653707293344651</v>
      </c>
      <c r="Z1830" s="12">
        <f t="shared" si="254"/>
        <v>8.1999430700148395</v>
      </c>
      <c r="AA1830">
        <v>7.4029999999999996</v>
      </c>
      <c r="AB1830">
        <f t="shared" si="255"/>
        <v>0.90281114597867596</v>
      </c>
      <c r="AC1830">
        <f t="shared" si="256"/>
        <v>1.1076513670153776</v>
      </c>
      <c r="AD1830">
        <f t="shared" si="257"/>
        <v>1.5507119138215286E-2</v>
      </c>
      <c r="AE1830">
        <v>995</v>
      </c>
      <c r="AF1830">
        <f t="shared" si="258"/>
        <v>1.5585044360015363E-5</v>
      </c>
      <c r="AG1830">
        <v>2000</v>
      </c>
      <c r="AH1830">
        <v>10.256</v>
      </c>
      <c r="AI1830">
        <f t="shared" si="259"/>
        <v>3.0392052184117324E-3</v>
      </c>
      <c r="AJ1830">
        <f t="shared" si="260"/>
        <v>3.229439711146963E-5</v>
      </c>
    </row>
    <row r="1831" spans="1:36" ht="16">
      <c r="A1831" s="5" t="s">
        <v>186</v>
      </c>
      <c r="B1831" s="5" t="s">
        <v>187</v>
      </c>
      <c r="C1831" s="5" t="s">
        <v>177</v>
      </c>
      <c r="D1831" s="6" t="s">
        <v>14</v>
      </c>
      <c r="E1831" s="7">
        <v>127</v>
      </c>
      <c r="F1831" s="8">
        <v>0.45700000000000002</v>
      </c>
      <c r="G1831" s="7">
        <v>3569.3</v>
      </c>
      <c r="H1831" s="5"/>
      <c r="I1831" s="8">
        <v>-90.519000000000005</v>
      </c>
      <c r="J1831" s="26">
        <v>1.0065917453563484</v>
      </c>
      <c r="K1831" s="13">
        <f t="shared" si="252"/>
        <v>1.0888782295672745</v>
      </c>
      <c r="M1831" t="s">
        <v>147</v>
      </c>
      <c r="N1831" t="s">
        <v>149</v>
      </c>
      <c r="O1831" t="s">
        <v>153</v>
      </c>
      <c r="P1831" t="s">
        <v>150</v>
      </c>
      <c r="Q1831">
        <v>4</v>
      </c>
      <c r="R1831">
        <v>2</v>
      </c>
      <c r="S1831" s="5" t="s">
        <v>187</v>
      </c>
      <c r="T1831" s="5"/>
      <c r="U1831" s="9">
        <v>2.5999999999999999E-2</v>
      </c>
      <c r="V1831" s="14">
        <v>13.3</v>
      </c>
      <c r="W1831" s="15">
        <v>818.19799999999998</v>
      </c>
      <c r="X1831" s="15">
        <v>504.44940000000003</v>
      </c>
      <c r="Y1831" s="15">
        <f t="shared" si="253"/>
        <v>0.61653707293344651</v>
      </c>
      <c r="Z1831" s="12">
        <f t="shared" si="254"/>
        <v>8.1999430700148395</v>
      </c>
      <c r="AA1831">
        <v>7.4029999999999996</v>
      </c>
      <c r="AB1831">
        <f t="shared" si="255"/>
        <v>0.90281114597867596</v>
      </c>
      <c r="AC1831">
        <f t="shared" si="256"/>
        <v>1.1076513670153776</v>
      </c>
      <c r="AD1831">
        <f t="shared" si="257"/>
        <v>2.8798935542399817E-2</v>
      </c>
      <c r="AE1831">
        <v>995</v>
      </c>
      <c r="AF1831">
        <f t="shared" si="258"/>
        <v>2.8943653811457103E-5</v>
      </c>
      <c r="AG1831">
        <v>2000</v>
      </c>
      <c r="AH1831">
        <v>10.256</v>
      </c>
      <c r="AI1831">
        <f t="shared" si="259"/>
        <v>5.6442382627646453E-3</v>
      </c>
      <c r="AJ1831">
        <f t="shared" si="260"/>
        <v>6.145888166815036E-5</v>
      </c>
    </row>
    <row r="1832" spans="1:36" ht="16">
      <c r="A1832" s="5" t="s">
        <v>186</v>
      </c>
      <c r="B1832" s="5" t="s">
        <v>187</v>
      </c>
      <c r="C1832" s="5" t="s">
        <v>177</v>
      </c>
      <c r="D1832" s="6" t="s">
        <v>14</v>
      </c>
      <c r="E1832" s="7">
        <v>129</v>
      </c>
      <c r="F1832" s="8">
        <v>0.98599999999999999</v>
      </c>
      <c r="G1832" s="7">
        <v>3647.7</v>
      </c>
      <c r="H1832" s="5"/>
      <c r="I1832" s="8">
        <v>-92.71</v>
      </c>
      <c r="J1832" s="26">
        <v>1.0041911502306384</v>
      </c>
      <c r="K1832" s="13">
        <f t="shared" si="252"/>
        <v>1.086283544923333</v>
      </c>
      <c r="M1832" t="s">
        <v>147</v>
      </c>
      <c r="N1832" t="s">
        <v>149</v>
      </c>
      <c r="O1832" t="s">
        <v>153</v>
      </c>
      <c r="P1832" t="s">
        <v>150</v>
      </c>
      <c r="Q1832">
        <v>4</v>
      </c>
      <c r="R1832">
        <v>2</v>
      </c>
      <c r="S1832" s="5" t="s">
        <v>187</v>
      </c>
      <c r="T1832" s="5"/>
      <c r="U1832" s="9">
        <v>5.5E-2</v>
      </c>
      <c r="V1832" s="14">
        <v>13.3</v>
      </c>
      <c r="W1832" s="15">
        <v>818.19799999999998</v>
      </c>
      <c r="X1832" s="15">
        <v>504.44940000000003</v>
      </c>
      <c r="Y1832" s="15">
        <f t="shared" si="253"/>
        <v>0.61653707293344651</v>
      </c>
      <c r="Z1832" s="12">
        <f t="shared" si="254"/>
        <v>8.1999430700148395</v>
      </c>
      <c r="AA1832">
        <v>7.4029999999999996</v>
      </c>
      <c r="AB1832">
        <f t="shared" si="255"/>
        <v>0.90281114597867596</v>
      </c>
      <c r="AC1832">
        <f t="shared" si="256"/>
        <v>1.1076513670153776</v>
      </c>
      <c r="AD1832">
        <f t="shared" si="257"/>
        <v>6.0920825185845767E-2</v>
      </c>
      <c r="AE1832">
        <v>995</v>
      </c>
      <c r="AF1832">
        <f t="shared" si="258"/>
        <v>6.1226959985774643E-5</v>
      </c>
      <c r="AG1832">
        <v>2000</v>
      </c>
      <c r="AH1832">
        <v>10.256</v>
      </c>
      <c r="AI1832">
        <f t="shared" si="259"/>
        <v>1.193973478661752E-2</v>
      </c>
      <c r="AJ1832">
        <f t="shared" si="260"/>
        <v>1.2969937429451316E-4</v>
      </c>
    </row>
    <row r="1833" spans="1:36" ht="16">
      <c r="A1833" s="5" t="s">
        <v>186</v>
      </c>
      <c r="B1833" s="5" t="s">
        <v>187</v>
      </c>
      <c r="C1833" s="5" t="s">
        <v>177</v>
      </c>
      <c r="D1833" s="6" t="s">
        <v>14</v>
      </c>
      <c r="E1833" s="7">
        <v>131</v>
      </c>
      <c r="F1833" s="8">
        <v>0.51900000000000002</v>
      </c>
      <c r="G1833" s="7">
        <v>3772</v>
      </c>
      <c r="H1833" s="5"/>
      <c r="I1833" s="8">
        <v>-19.504000000000001</v>
      </c>
      <c r="J1833" s="26">
        <v>1.0843371791011436</v>
      </c>
      <c r="K1833" s="13">
        <f t="shared" si="252"/>
        <v>1.1729038659092905</v>
      </c>
      <c r="M1833" t="s">
        <v>147</v>
      </c>
      <c r="N1833" t="s">
        <v>149</v>
      </c>
      <c r="O1833" t="s">
        <v>153</v>
      </c>
      <c r="P1833" t="s">
        <v>150</v>
      </c>
      <c r="Q1833">
        <v>4</v>
      </c>
      <c r="R1833">
        <v>2</v>
      </c>
      <c r="S1833" s="5" t="s">
        <v>187</v>
      </c>
      <c r="T1833" s="5"/>
      <c r="U1833" s="9">
        <v>2.9000000000000001E-2</v>
      </c>
      <c r="V1833" s="14">
        <v>13.3</v>
      </c>
      <c r="W1833" s="15">
        <v>818.19799999999998</v>
      </c>
      <c r="X1833" s="15">
        <v>504.44940000000003</v>
      </c>
      <c r="Y1833" s="15">
        <f t="shared" si="253"/>
        <v>0.61653707293344651</v>
      </c>
      <c r="Z1833" s="12">
        <f t="shared" si="254"/>
        <v>8.1999430700148395</v>
      </c>
      <c r="AA1833">
        <v>7.4029999999999996</v>
      </c>
      <c r="AB1833">
        <f t="shared" si="255"/>
        <v>0.90281114597867596</v>
      </c>
      <c r="AC1833">
        <f t="shared" si="256"/>
        <v>1.1076513670153776</v>
      </c>
      <c r="AD1833">
        <f t="shared" si="257"/>
        <v>3.212188964344595E-2</v>
      </c>
      <c r="AE1833">
        <v>995</v>
      </c>
      <c r="AF1833">
        <f t="shared" si="258"/>
        <v>3.2283306174317537E-5</v>
      </c>
      <c r="AG1833">
        <v>2000</v>
      </c>
      <c r="AH1833">
        <v>10.256</v>
      </c>
      <c r="AI1833">
        <f t="shared" si="259"/>
        <v>6.2954965238528737E-3</v>
      </c>
      <c r="AJ1833">
        <f t="shared" si="260"/>
        <v>7.3840122106455356E-5</v>
      </c>
    </row>
    <row r="1834" spans="1:36" ht="16">
      <c r="A1834" s="5" t="s">
        <v>186</v>
      </c>
      <c r="B1834" s="5" t="s">
        <v>187</v>
      </c>
      <c r="C1834" s="5" t="s">
        <v>177</v>
      </c>
      <c r="D1834" s="6" t="s">
        <v>14</v>
      </c>
      <c r="E1834" s="7">
        <v>132</v>
      </c>
      <c r="F1834" s="8">
        <v>1.4430000000000001</v>
      </c>
      <c r="G1834" s="7">
        <v>3837.4</v>
      </c>
      <c r="H1834" s="5"/>
      <c r="I1834" s="8">
        <v>-32.713999999999999</v>
      </c>
      <c r="J1834" s="26">
        <v>1.0698844501964524</v>
      </c>
      <c r="K1834" s="13">
        <f t="shared" si="252"/>
        <v>1.1572844756039284</v>
      </c>
      <c r="M1834" t="s">
        <v>147</v>
      </c>
      <c r="N1834" t="s">
        <v>149</v>
      </c>
      <c r="O1834" t="s">
        <v>153</v>
      </c>
      <c r="P1834" t="s">
        <v>150</v>
      </c>
      <c r="Q1834">
        <v>4</v>
      </c>
      <c r="R1834">
        <v>2</v>
      </c>
      <c r="S1834" s="5" t="s">
        <v>187</v>
      </c>
      <c r="T1834" s="5"/>
      <c r="U1834" s="9">
        <v>8.1000000000000003E-2</v>
      </c>
      <c r="V1834" s="14">
        <v>13.3</v>
      </c>
      <c r="W1834" s="15">
        <v>818.19799999999998</v>
      </c>
      <c r="X1834" s="15">
        <v>504.44940000000003</v>
      </c>
      <c r="Y1834" s="15">
        <f t="shared" si="253"/>
        <v>0.61653707293344651</v>
      </c>
      <c r="Z1834" s="12">
        <f t="shared" si="254"/>
        <v>8.1999430700148395</v>
      </c>
      <c r="AA1834">
        <v>7.4029999999999996</v>
      </c>
      <c r="AB1834">
        <f t="shared" si="255"/>
        <v>0.90281114597867596</v>
      </c>
      <c r="AC1834">
        <f t="shared" si="256"/>
        <v>1.1076513670153776</v>
      </c>
      <c r="AD1834">
        <f t="shared" si="257"/>
        <v>8.9719760728245584E-2</v>
      </c>
      <c r="AE1834">
        <v>995</v>
      </c>
      <c r="AF1834">
        <f t="shared" si="258"/>
        <v>9.0170613797231749E-5</v>
      </c>
      <c r="AG1834">
        <v>2000</v>
      </c>
      <c r="AH1834">
        <v>10.256</v>
      </c>
      <c r="AI1834">
        <f t="shared" si="259"/>
        <v>1.7583973049382168E-2</v>
      </c>
      <c r="AJ1834">
        <f t="shared" si="260"/>
        <v>2.0349659029487852E-4</v>
      </c>
    </row>
    <row r="1835" spans="1:36" ht="16">
      <c r="A1835" s="5" t="s">
        <v>189</v>
      </c>
      <c r="B1835" s="5" t="s">
        <v>190</v>
      </c>
      <c r="C1835" s="5" t="s">
        <v>177</v>
      </c>
      <c r="D1835" s="6" t="s">
        <v>14</v>
      </c>
      <c r="E1835" s="7">
        <v>76</v>
      </c>
      <c r="F1835" s="8">
        <v>0.372</v>
      </c>
      <c r="G1835" s="7">
        <v>2399.6999999999998</v>
      </c>
      <c r="H1835" s="5" t="s">
        <v>24</v>
      </c>
      <c r="I1835" s="8">
        <v>-11.45</v>
      </c>
      <c r="J1835" s="26">
        <v>1.0931467860560469</v>
      </c>
      <c r="K1835" s="13">
        <f t="shared" si="252"/>
        <v>1.1824244240878909</v>
      </c>
      <c r="M1835" t="s">
        <v>147</v>
      </c>
      <c r="N1835" t="s">
        <v>149</v>
      </c>
      <c r="O1835" t="s">
        <v>153</v>
      </c>
      <c r="P1835" t="s">
        <v>154</v>
      </c>
      <c r="Q1835">
        <v>4</v>
      </c>
      <c r="R1835">
        <v>2</v>
      </c>
      <c r="S1835" s="5" t="s">
        <v>190</v>
      </c>
      <c r="T1835" s="5" t="s">
        <v>24</v>
      </c>
      <c r="U1835" s="9">
        <v>2.1999999999999999E-2</v>
      </c>
      <c r="V1835" s="14">
        <v>13.3</v>
      </c>
      <c r="W1835" s="15">
        <v>818.19799999999998</v>
      </c>
      <c r="X1835" s="15">
        <v>504.44940000000003</v>
      </c>
      <c r="Y1835" s="15">
        <f t="shared" si="253"/>
        <v>0.61653707293344651</v>
      </c>
      <c r="Z1835" s="12">
        <f t="shared" si="254"/>
        <v>8.1999430700148395</v>
      </c>
      <c r="AA1835">
        <v>6.4210000000000003</v>
      </c>
      <c r="AB1835">
        <f t="shared" si="255"/>
        <v>0.78305421698353084</v>
      </c>
      <c r="AC1835">
        <f t="shared" si="256"/>
        <v>1.277050781811998</v>
      </c>
      <c r="AD1835">
        <f t="shared" si="257"/>
        <v>2.8095117199863955E-2</v>
      </c>
      <c r="AE1835">
        <v>995</v>
      </c>
      <c r="AF1835">
        <f t="shared" si="258"/>
        <v>2.8236298693330607E-5</v>
      </c>
      <c r="AG1835">
        <v>2000</v>
      </c>
      <c r="AH1835">
        <v>10.188000000000001</v>
      </c>
      <c r="AI1835">
        <f t="shared" si="259"/>
        <v>5.5430503913095029E-3</v>
      </c>
      <c r="AJ1835">
        <f t="shared" si="260"/>
        <v>6.5542381666342984E-5</v>
      </c>
    </row>
    <row r="1836" spans="1:36" ht="16">
      <c r="A1836" s="5" t="s">
        <v>189</v>
      </c>
      <c r="B1836" s="5" t="s">
        <v>190</v>
      </c>
      <c r="C1836" s="5" t="s">
        <v>177</v>
      </c>
      <c r="D1836" s="6" t="s">
        <v>14</v>
      </c>
      <c r="E1836" s="7">
        <v>50</v>
      </c>
      <c r="F1836" s="8">
        <v>12.531000000000001</v>
      </c>
      <c r="G1836" s="7">
        <v>1988</v>
      </c>
      <c r="H1836" s="5" t="s">
        <v>28</v>
      </c>
      <c r="I1836" s="8">
        <v>-13.551</v>
      </c>
      <c r="J1836" s="26">
        <v>1.0908488265625871</v>
      </c>
      <c r="K1836" s="13">
        <f t="shared" si="252"/>
        <v>1.1799410284577392</v>
      </c>
      <c r="M1836" t="s">
        <v>147</v>
      </c>
      <c r="N1836" t="s">
        <v>149</v>
      </c>
      <c r="O1836" t="s">
        <v>153</v>
      </c>
      <c r="P1836" t="s">
        <v>154</v>
      </c>
      <c r="Q1836">
        <v>4</v>
      </c>
      <c r="R1836">
        <v>2</v>
      </c>
      <c r="S1836" s="5" t="s">
        <v>190</v>
      </c>
      <c r="T1836" s="5" t="s">
        <v>28</v>
      </c>
      <c r="U1836" s="9">
        <v>0.75600000000000001</v>
      </c>
      <c r="V1836" s="14">
        <v>13.3</v>
      </c>
      <c r="W1836" s="15">
        <v>818.19799999999998</v>
      </c>
      <c r="X1836" s="15">
        <v>504.44940000000003</v>
      </c>
      <c r="Y1836" s="15">
        <f t="shared" si="253"/>
        <v>0.61653707293344651</v>
      </c>
      <c r="Z1836" s="12">
        <f t="shared" si="254"/>
        <v>8.1999430700148395</v>
      </c>
      <c r="AA1836">
        <v>6.4210000000000003</v>
      </c>
      <c r="AB1836">
        <f t="shared" si="255"/>
        <v>0.78305421698353084</v>
      </c>
      <c r="AC1836">
        <f t="shared" si="256"/>
        <v>1.277050781811998</v>
      </c>
      <c r="AD1836">
        <f t="shared" si="257"/>
        <v>0.96545039104987052</v>
      </c>
      <c r="AE1836">
        <v>995</v>
      </c>
      <c r="AF1836">
        <f t="shared" si="258"/>
        <v>9.7030190055263368E-4</v>
      </c>
      <c r="AG1836">
        <v>2000</v>
      </c>
      <c r="AH1836">
        <v>10.188000000000001</v>
      </c>
      <c r="AI1836">
        <f t="shared" si="259"/>
        <v>0.190479367992272</v>
      </c>
      <c r="AJ1836">
        <f t="shared" si="260"/>
        <v>2.2475442136878159E-3</v>
      </c>
    </row>
    <row r="1837" spans="1:36" ht="16">
      <c r="A1837" s="5" t="s">
        <v>189</v>
      </c>
      <c r="B1837" s="5" t="s">
        <v>190</v>
      </c>
      <c r="C1837" s="5" t="s">
        <v>177</v>
      </c>
      <c r="D1837" s="6" t="s">
        <v>14</v>
      </c>
      <c r="E1837" s="7">
        <v>63</v>
      </c>
      <c r="F1837" s="8">
        <v>0.79800000000000004</v>
      </c>
      <c r="G1837" s="7">
        <v>2183.6</v>
      </c>
      <c r="H1837" s="5" t="s">
        <v>50</v>
      </c>
      <c r="I1837" s="8">
        <v>-20.021000000000001</v>
      </c>
      <c r="J1837" s="26">
        <v>1.083771621798796</v>
      </c>
      <c r="K1837" s="13">
        <f t="shared" si="252"/>
        <v>1.1722926623776337</v>
      </c>
      <c r="M1837" t="s">
        <v>147</v>
      </c>
      <c r="N1837" t="s">
        <v>149</v>
      </c>
      <c r="O1837" t="s">
        <v>153</v>
      </c>
      <c r="P1837" t="s">
        <v>154</v>
      </c>
      <c r="Q1837">
        <v>4</v>
      </c>
      <c r="R1837">
        <v>2</v>
      </c>
      <c r="S1837" s="5" t="s">
        <v>190</v>
      </c>
      <c r="T1837" s="5" t="s">
        <v>50</v>
      </c>
      <c r="U1837" s="9">
        <v>4.8000000000000001E-2</v>
      </c>
      <c r="V1837" s="14">
        <v>13.3</v>
      </c>
      <c r="W1837" s="15">
        <v>818.19799999999998</v>
      </c>
      <c r="X1837" s="15">
        <v>504.44940000000003</v>
      </c>
      <c r="Y1837" s="15">
        <f t="shared" si="253"/>
        <v>0.61653707293344651</v>
      </c>
      <c r="Z1837" s="12">
        <f t="shared" si="254"/>
        <v>8.1999430700148395</v>
      </c>
      <c r="AA1837">
        <v>6.4210000000000003</v>
      </c>
      <c r="AB1837">
        <f t="shared" si="255"/>
        <v>0.78305421698353084</v>
      </c>
      <c r="AC1837">
        <f t="shared" si="256"/>
        <v>1.277050781811998</v>
      </c>
      <c r="AD1837">
        <f t="shared" si="257"/>
        <v>6.1298437526975905E-2</v>
      </c>
      <c r="AE1837">
        <v>995</v>
      </c>
      <c r="AF1837">
        <f t="shared" si="258"/>
        <v>6.1606469876357691E-5</v>
      </c>
      <c r="AG1837">
        <v>2000</v>
      </c>
      <c r="AH1837">
        <v>10.188000000000001</v>
      </c>
      <c r="AI1837">
        <f t="shared" si="259"/>
        <v>1.209392812649346E-2</v>
      </c>
      <c r="AJ1837">
        <f t="shared" si="260"/>
        <v>1.4177623202010767E-4</v>
      </c>
    </row>
    <row r="1838" spans="1:36" ht="16">
      <c r="A1838" s="5" t="s">
        <v>189</v>
      </c>
      <c r="B1838" s="5" t="s">
        <v>190</v>
      </c>
      <c r="C1838" s="5" t="s">
        <v>177</v>
      </c>
      <c r="D1838" s="6" t="s">
        <v>14</v>
      </c>
      <c r="E1838" s="7">
        <v>51</v>
      </c>
      <c r="F1838" s="8">
        <v>1.083</v>
      </c>
      <c r="G1838" s="7">
        <v>2002.2</v>
      </c>
      <c r="H1838" s="5" t="s">
        <v>29</v>
      </c>
      <c r="I1838" s="8">
        <v>-10.41</v>
      </c>
      <c r="J1838" s="26">
        <v>1.0942842419653644</v>
      </c>
      <c r="K1838" s="13">
        <f t="shared" si="252"/>
        <v>1.1836536646509606</v>
      </c>
      <c r="M1838" t="s">
        <v>147</v>
      </c>
      <c r="N1838" t="s">
        <v>149</v>
      </c>
      <c r="O1838" t="s">
        <v>153</v>
      </c>
      <c r="P1838" t="s">
        <v>154</v>
      </c>
      <c r="Q1838">
        <v>4</v>
      </c>
      <c r="R1838">
        <v>2</v>
      </c>
      <c r="S1838" s="5" t="s">
        <v>190</v>
      </c>
      <c r="T1838" s="5" t="s">
        <v>29</v>
      </c>
      <c r="U1838" s="9">
        <v>6.5000000000000002E-2</v>
      </c>
      <c r="V1838" s="14">
        <v>13.3</v>
      </c>
      <c r="W1838" s="15">
        <v>818.19799999999998</v>
      </c>
      <c r="X1838" s="15">
        <v>504.44940000000003</v>
      </c>
      <c r="Y1838" s="15">
        <f t="shared" si="253"/>
        <v>0.61653707293344651</v>
      </c>
      <c r="Z1838" s="12">
        <f t="shared" si="254"/>
        <v>8.1999430700148395</v>
      </c>
      <c r="AA1838">
        <v>6.4210000000000003</v>
      </c>
      <c r="AB1838">
        <f t="shared" si="255"/>
        <v>0.78305421698353084</v>
      </c>
      <c r="AC1838">
        <f t="shared" si="256"/>
        <v>1.277050781811998</v>
      </c>
      <c r="AD1838">
        <f t="shared" si="257"/>
        <v>8.3008300817779879E-2</v>
      </c>
      <c r="AE1838">
        <v>995</v>
      </c>
      <c r="AF1838">
        <f t="shared" si="258"/>
        <v>8.3425427957567721E-5</v>
      </c>
      <c r="AG1838">
        <v>2000</v>
      </c>
      <c r="AH1838">
        <v>10.188000000000001</v>
      </c>
      <c r="AI1838">
        <f t="shared" si="259"/>
        <v>1.6377194337959897E-2</v>
      </c>
      <c r="AJ1838">
        <f t="shared" si="260"/>
        <v>1.9384926094827195E-4</v>
      </c>
    </row>
    <row r="1839" spans="1:36" ht="16">
      <c r="A1839" s="5" t="s">
        <v>189</v>
      </c>
      <c r="B1839" s="5" t="s">
        <v>190</v>
      </c>
      <c r="C1839" s="5" t="s">
        <v>177</v>
      </c>
      <c r="D1839" s="6" t="s">
        <v>14</v>
      </c>
      <c r="E1839" s="7">
        <v>20</v>
      </c>
      <c r="F1839" s="8">
        <v>7.3109999999999999</v>
      </c>
      <c r="G1839" s="7">
        <v>1404.5</v>
      </c>
      <c r="H1839" s="5" t="s">
        <v>49</v>
      </c>
      <c r="I1839" s="8">
        <v>-25.099</v>
      </c>
      <c r="J1839" s="26">
        <v>1.0782163457977887</v>
      </c>
      <c r="K1839" s="13">
        <f t="shared" si="252"/>
        <v>1.1662889887301469</v>
      </c>
      <c r="M1839" t="s">
        <v>147</v>
      </c>
      <c r="N1839" t="s">
        <v>149</v>
      </c>
      <c r="O1839" t="s">
        <v>153</v>
      </c>
      <c r="P1839" t="s">
        <v>154</v>
      </c>
      <c r="Q1839">
        <v>4</v>
      </c>
      <c r="R1839">
        <v>2</v>
      </c>
      <c r="S1839" s="5" t="s">
        <v>190</v>
      </c>
      <c r="T1839" s="5" t="s">
        <v>49</v>
      </c>
      <c r="U1839" s="9">
        <v>0.441</v>
      </c>
      <c r="V1839" s="14">
        <v>13.3</v>
      </c>
      <c r="W1839" s="15">
        <v>818.19799999999998</v>
      </c>
      <c r="X1839" s="15">
        <v>504.44940000000003</v>
      </c>
      <c r="Y1839" s="15">
        <f t="shared" si="253"/>
        <v>0.61653707293344651</v>
      </c>
      <c r="Z1839" s="12">
        <f t="shared" si="254"/>
        <v>8.1999430700148395</v>
      </c>
      <c r="AA1839">
        <v>6.4210000000000003</v>
      </c>
      <c r="AB1839">
        <f t="shared" si="255"/>
        <v>0.78305421698353084</v>
      </c>
      <c r="AC1839">
        <f t="shared" si="256"/>
        <v>1.277050781811998</v>
      </c>
      <c r="AD1839">
        <f t="shared" si="257"/>
        <v>0.56317939477909118</v>
      </c>
      <c r="AE1839">
        <v>995</v>
      </c>
      <c r="AF1839">
        <f t="shared" si="258"/>
        <v>5.6600944198903632E-4</v>
      </c>
      <c r="AG1839">
        <v>2000</v>
      </c>
      <c r="AH1839">
        <v>10.188000000000001</v>
      </c>
      <c r="AI1839">
        <f t="shared" si="259"/>
        <v>0.11111296466215868</v>
      </c>
      <c r="AJ1839">
        <f t="shared" si="260"/>
        <v>1.2958982719063761E-3</v>
      </c>
    </row>
    <row r="1840" spans="1:36" ht="16">
      <c r="A1840" s="5" t="s">
        <v>189</v>
      </c>
      <c r="B1840" s="5" t="s">
        <v>190</v>
      </c>
      <c r="C1840" s="5" t="s">
        <v>177</v>
      </c>
      <c r="D1840" s="6" t="s">
        <v>14</v>
      </c>
      <c r="E1840" s="7">
        <v>58</v>
      </c>
      <c r="F1840" s="8">
        <v>0.71199999999999997</v>
      </c>
      <c r="G1840" s="7">
        <v>2108</v>
      </c>
      <c r="H1840" s="5" t="s">
        <v>34</v>
      </c>
      <c r="I1840" s="8">
        <v>-33.831000000000003</v>
      </c>
      <c r="J1840" s="26">
        <v>1.0686621749162002</v>
      </c>
      <c r="K1840" s="13">
        <f t="shared" si="252"/>
        <v>1.1559635180258077</v>
      </c>
      <c r="M1840" t="s">
        <v>147</v>
      </c>
      <c r="N1840" t="s">
        <v>149</v>
      </c>
      <c r="O1840" t="s">
        <v>153</v>
      </c>
      <c r="P1840" t="s">
        <v>154</v>
      </c>
      <c r="Q1840">
        <v>4</v>
      </c>
      <c r="R1840">
        <v>2</v>
      </c>
      <c r="S1840" s="5" t="s">
        <v>190</v>
      </c>
      <c r="T1840" s="5" t="s">
        <v>34</v>
      </c>
      <c r="U1840" s="9">
        <v>4.2999999999999997E-2</v>
      </c>
      <c r="V1840" s="14">
        <v>13.3</v>
      </c>
      <c r="W1840" s="15">
        <v>818.19799999999998</v>
      </c>
      <c r="X1840" s="15">
        <v>504.44940000000003</v>
      </c>
      <c r="Y1840" s="15">
        <f t="shared" si="253"/>
        <v>0.61653707293344651</v>
      </c>
      <c r="Z1840" s="12">
        <f t="shared" si="254"/>
        <v>8.1999430700148395</v>
      </c>
      <c r="AA1840">
        <v>6.4210000000000003</v>
      </c>
      <c r="AB1840">
        <f t="shared" si="255"/>
        <v>0.78305421698353084</v>
      </c>
      <c r="AC1840">
        <f t="shared" si="256"/>
        <v>1.277050781811998</v>
      </c>
      <c r="AD1840">
        <f t="shared" si="257"/>
        <v>5.491318361791591E-2</v>
      </c>
      <c r="AE1840">
        <v>995</v>
      </c>
      <c r="AF1840">
        <f t="shared" si="258"/>
        <v>5.5189129264237094E-5</v>
      </c>
      <c r="AG1840">
        <v>2000</v>
      </c>
      <c r="AH1840">
        <v>10.188000000000001</v>
      </c>
      <c r="AI1840">
        <f t="shared" si="259"/>
        <v>1.0834143946650391E-2</v>
      </c>
      <c r="AJ1840">
        <f t="shared" si="260"/>
        <v>1.2523875151367994E-4</v>
      </c>
    </row>
    <row r="1841" spans="1:36" ht="16">
      <c r="A1841" s="5" t="s">
        <v>189</v>
      </c>
      <c r="B1841" s="5" t="s">
        <v>190</v>
      </c>
      <c r="C1841" s="5" t="s">
        <v>177</v>
      </c>
      <c r="D1841" s="6" t="s">
        <v>14</v>
      </c>
      <c r="E1841" s="7">
        <v>32</v>
      </c>
      <c r="F1841" s="8">
        <v>6.226</v>
      </c>
      <c r="G1841" s="7">
        <v>1678.1</v>
      </c>
      <c r="H1841" s="5" t="s">
        <v>20</v>
      </c>
      <c r="I1841" s="8">
        <v>35.965000000000003</v>
      </c>
      <c r="J1841" s="26">
        <v>1.1449783522672119</v>
      </c>
      <c r="K1841" s="13">
        <f t="shared" si="252"/>
        <v>1.238436086786</v>
      </c>
      <c r="M1841" t="s">
        <v>147</v>
      </c>
      <c r="N1841" t="s">
        <v>149</v>
      </c>
      <c r="O1841" t="s">
        <v>153</v>
      </c>
      <c r="P1841" t="s">
        <v>154</v>
      </c>
      <c r="Q1841">
        <v>4</v>
      </c>
      <c r="R1841">
        <v>2</v>
      </c>
      <c r="S1841" s="5" t="s">
        <v>190</v>
      </c>
      <c r="T1841" s="5" t="s">
        <v>20</v>
      </c>
      <c r="U1841" s="9">
        <v>0.375</v>
      </c>
      <c r="V1841" s="14">
        <v>13.3</v>
      </c>
      <c r="W1841" s="15">
        <v>818.19799999999998</v>
      </c>
      <c r="X1841" s="15">
        <v>504.44940000000003</v>
      </c>
      <c r="Y1841" s="15">
        <f t="shared" si="253"/>
        <v>0.61653707293344651</v>
      </c>
      <c r="Z1841" s="12">
        <f t="shared" si="254"/>
        <v>8.1999430700148395</v>
      </c>
      <c r="AA1841">
        <v>6.4210000000000003</v>
      </c>
      <c r="AB1841">
        <f t="shared" si="255"/>
        <v>0.78305421698353084</v>
      </c>
      <c r="AC1841">
        <f t="shared" si="256"/>
        <v>1.277050781811998</v>
      </c>
      <c r="AD1841">
        <f t="shared" si="257"/>
        <v>0.47889404317949924</v>
      </c>
      <c r="AE1841">
        <v>995</v>
      </c>
      <c r="AF1841">
        <f t="shared" si="258"/>
        <v>4.8130054590904447E-4</v>
      </c>
      <c r="AG1841">
        <v>2000</v>
      </c>
      <c r="AH1841">
        <v>10.188000000000001</v>
      </c>
      <c r="AI1841">
        <f t="shared" si="259"/>
        <v>9.4483813488230164E-2</v>
      </c>
      <c r="AJ1841">
        <f t="shared" si="260"/>
        <v>1.1701216424098205E-3</v>
      </c>
    </row>
    <row r="1842" spans="1:36" ht="16">
      <c r="A1842" s="5" t="s">
        <v>189</v>
      </c>
      <c r="B1842" s="5" t="s">
        <v>190</v>
      </c>
      <c r="C1842" s="5" t="s">
        <v>177</v>
      </c>
      <c r="D1842" s="6" t="s">
        <v>14</v>
      </c>
      <c r="E1842" s="7">
        <v>27</v>
      </c>
      <c r="F1842" s="8">
        <v>0.47399999999999998</v>
      </c>
      <c r="G1842" s="7">
        <v>1625.6</v>
      </c>
      <c r="H1842" s="5" t="s">
        <v>18</v>
      </c>
      <c r="I1842" s="8">
        <v>-12.090999999999999</v>
      </c>
      <c r="J1842" s="26">
        <v>1.0924457064492044</v>
      </c>
      <c r="K1842" s="13">
        <f t="shared" si="252"/>
        <v>1.1816667711609217</v>
      </c>
      <c r="M1842" t="s">
        <v>147</v>
      </c>
      <c r="N1842" t="s">
        <v>149</v>
      </c>
      <c r="O1842" t="s">
        <v>153</v>
      </c>
      <c r="P1842" t="s">
        <v>154</v>
      </c>
      <c r="Q1842">
        <v>4</v>
      </c>
      <c r="R1842">
        <v>2</v>
      </c>
      <c r="S1842" s="5" t="s">
        <v>190</v>
      </c>
      <c r="T1842" s="5" t="s">
        <v>18</v>
      </c>
      <c r="U1842" s="9">
        <v>2.9000000000000001E-2</v>
      </c>
      <c r="V1842" s="14">
        <v>13.3</v>
      </c>
      <c r="W1842" s="15">
        <v>818.19799999999998</v>
      </c>
      <c r="X1842" s="15">
        <v>504.44940000000003</v>
      </c>
      <c r="Y1842" s="15">
        <f t="shared" si="253"/>
        <v>0.61653707293344651</v>
      </c>
      <c r="Z1842" s="12">
        <f t="shared" si="254"/>
        <v>8.1999430700148395</v>
      </c>
      <c r="AA1842">
        <v>6.4210000000000003</v>
      </c>
      <c r="AB1842">
        <f t="shared" si="255"/>
        <v>0.78305421698353084</v>
      </c>
      <c r="AC1842">
        <f t="shared" si="256"/>
        <v>1.277050781811998</v>
      </c>
      <c r="AD1842">
        <f t="shared" si="257"/>
        <v>3.7034472672547947E-2</v>
      </c>
      <c r="AE1842">
        <v>995</v>
      </c>
      <c r="AF1842">
        <f t="shared" si="258"/>
        <v>3.7220575550299443E-5</v>
      </c>
      <c r="AG1842">
        <v>2000</v>
      </c>
      <c r="AH1842">
        <v>10.188000000000001</v>
      </c>
      <c r="AI1842">
        <f t="shared" si="259"/>
        <v>7.3067482430898001E-3</v>
      </c>
      <c r="AJ1842">
        <f t="shared" si="260"/>
        <v>8.6341416040976618E-5</v>
      </c>
    </row>
    <row r="1843" spans="1:36" ht="16">
      <c r="A1843" s="5" t="s">
        <v>189</v>
      </c>
      <c r="B1843" s="5" t="s">
        <v>190</v>
      </c>
      <c r="C1843" s="5" t="s">
        <v>177</v>
      </c>
      <c r="D1843" s="6" t="s">
        <v>14</v>
      </c>
      <c r="E1843" s="7">
        <v>38</v>
      </c>
      <c r="F1843" s="8">
        <v>0.48399999999999999</v>
      </c>
      <c r="G1843" s="7">
        <v>1802.8</v>
      </c>
      <c r="H1843" s="5" t="s">
        <v>22</v>
      </c>
      <c r="I1843" s="8">
        <v>-15.72</v>
      </c>
      <c r="J1843" s="26">
        <v>1.0884763803465221</v>
      </c>
      <c r="K1843" s="13">
        <f t="shared" si="252"/>
        <v>1.1773771254368275</v>
      </c>
      <c r="M1843" t="s">
        <v>147</v>
      </c>
      <c r="N1843" t="s">
        <v>149</v>
      </c>
      <c r="O1843" t="s">
        <v>153</v>
      </c>
      <c r="P1843" t="s">
        <v>154</v>
      </c>
      <c r="Q1843">
        <v>4</v>
      </c>
      <c r="R1843">
        <v>2</v>
      </c>
      <c r="S1843" s="5" t="s">
        <v>190</v>
      </c>
      <c r="T1843" s="5" t="s">
        <v>22</v>
      </c>
      <c r="U1843" s="9">
        <v>2.9000000000000001E-2</v>
      </c>
      <c r="V1843" s="14">
        <v>13.3</v>
      </c>
      <c r="W1843" s="15">
        <v>818.19799999999998</v>
      </c>
      <c r="X1843" s="15">
        <v>504.44940000000003</v>
      </c>
      <c r="Y1843" s="15">
        <f t="shared" si="253"/>
        <v>0.61653707293344651</v>
      </c>
      <c r="Z1843" s="12">
        <f t="shared" si="254"/>
        <v>8.1999430700148395</v>
      </c>
      <c r="AA1843">
        <v>6.4210000000000003</v>
      </c>
      <c r="AB1843">
        <f t="shared" si="255"/>
        <v>0.78305421698353084</v>
      </c>
      <c r="AC1843">
        <f t="shared" si="256"/>
        <v>1.277050781811998</v>
      </c>
      <c r="AD1843">
        <f t="shared" si="257"/>
        <v>3.7034472672547947E-2</v>
      </c>
      <c r="AE1843">
        <v>995</v>
      </c>
      <c r="AF1843">
        <f t="shared" si="258"/>
        <v>3.7220575550299443E-5</v>
      </c>
      <c r="AG1843">
        <v>2000</v>
      </c>
      <c r="AH1843">
        <v>10.188000000000001</v>
      </c>
      <c r="AI1843">
        <f t="shared" si="259"/>
        <v>7.3067482430898001E-3</v>
      </c>
      <c r="AJ1843">
        <f t="shared" si="260"/>
        <v>8.602798242739659E-5</v>
      </c>
    </row>
    <row r="1844" spans="1:36" ht="16">
      <c r="A1844" s="5" t="s">
        <v>189</v>
      </c>
      <c r="B1844" s="5" t="s">
        <v>190</v>
      </c>
      <c r="C1844" s="5" t="s">
        <v>177</v>
      </c>
      <c r="D1844" s="6" t="s">
        <v>14</v>
      </c>
      <c r="E1844" s="7">
        <v>71</v>
      </c>
      <c r="F1844" s="8">
        <v>3.4079999999999999</v>
      </c>
      <c r="G1844" s="7">
        <v>2298.4</v>
      </c>
      <c r="H1844" s="5" t="s">
        <v>51</v>
      </c>
      <c r="I1844" s="8">
        <v>-35.055</v>
      </c>
      <c r="J1844" s="26">
        <v>1.0673227803936109</v>
      </c>
      <c r="K1844" s="13">
        <f t="shared" si="252"/>
        <v>1.1545159823390079</v>
      </c>
      <c r="M1844" t="s">
        <v>147</v>
      </c>
      <c r="N1844" t="s">
        <v>149</v>
      </c>
      <c r="O1844" t="s">
        <v>153</v>
      </c>
      <c r="P1844" t="s">
        <v>154</v>
      </c>
      <c r="Q1844">
        <v>4</v>
      </c>
      <c r="R1844">
        <v>2</v>
      </c>
      <c r="S1844" s="5" t="s">
        <v>190</v>
      </c>
      <c r="T1844" s="5" t="s">
        <v>51</v>
      </c>
      <c r="U1844" s="9">
        <v>0.20599999999999999</v>
      </c>
      <c r="V1844" s="14">
        <v>13.3</v>
      </c>
      <c r="W1844" s="15">
        <v>818.19799999999998</v>
      </c>
      <c r="X1844" s="15">
        <v>504.44940000000003</v>
      </c>
      <c r="Y1844" s="15">
        <f t="shared" si="253"/>
        <v>0.61653707293344651</v>
      </c>
      <c r="Z1844" s="12">
        <f t="shared" si="254"/>
        <v>8.1999430700148395</v>
      </c>
      <c r="AA1844">
        <v>6.4210000000000003</v>
      </c>
      <c r="AB1844">
        <f t="shared" si="255"/>
        <v>0.78305421698353084</v>
      </c>
      <c r="AC1844">
        <f t="shared" si="256"/>
        <v>1.277050781811998</v>
      </c>
      <c r="AD1844">
        <f t="shared" si="257"/>
        <v>0.26307246105327159</v>
      </c>
      <c r="AE1844">
        <v>995</v>
      </c>
      <c r="AF1844">
        <f t="shared" si="258"/>
        <v>2.6439443321936841E-4</v>
      </c>
      <c r="AG1844">
        <v>2000</v>
      </c>
      <c r="AH1844">
        <v>10.188000000000001</v>
      </c>
      <c r="AI1844">
        <f t="shared" si="259"/>
        <v>5.1903108209534428E-2</v>
      </c>
      <c r="AJ1844">
        <f t="shared" si="260"/>
        <v>5.9922967960978463E-4</v>
      </c>
    </row>
    <row r="1845" spans="1:36" ht="16">
      <c r="A1845" s="5" t="s">
        <v>189</v>
      </c>
      <c r="B1845" s="5" t="s">
        <v>190</v>
      </c>
      <c r="C1845" s="5" t="s">
        <v>177</v>
      </c>
      <c r="D1845" s="6" t="s">
        <v>14</v>
      </c>
      <c r="E1845" s="7">
        <v>14</v>
      </c>
      <c r="F1845" s="8">
        <v>8.8789999999999996</v>
      </c>
      <c r="G1845" s="7">
        <v>1213.9000000000001</v>
      </c>
      <c r="H1845" s="5" t="s">
        <v>15</v>
      </c>
      <c r="I1845" s="8">
        <v>-25.684000000000001</v>
      </c>
      <c r="J1845" s="26">
        <v>1.0775763221657217</v>
      </c>
      <c r="K1845" s="13">
        <f t="shared" si="252"/>
        <v>1.1655973016438554</v>
      </c>
      <c r="M1845" t="s">
        <v>147</v>
      </c>
      <c r="N1845" t="s">
        <v>149</v>
      </c>
      <c r="O1845" t="s">
        <v>153</v>
      </c>
      <c r="P1845" t="s">
        <v>154</v>
      </c>
      <c r="Q1845">
        <v>4</v>
      </c>
      <c r="R1845">
        <v>2</v>
      </c>
      <c r="S1845" s="5" t="s">
        <v>190</v>
      </c>
      <c r="T1845" s="5" t="s">
        <v>15</v>
      </c>
      <c r="U1845" s="9">
        <v>0.53500000000000003</v>
      </c>
      <c r="V1845" s="14">
        <v>13.3</v>
      </c>
      <c r="W1845" s="15">
        <v>818.19799999999998</v>
      </c>
      <c r="X1845" s="15">
        <v>504.44940000000003</v>
      </c>
      <c r="Y1845" s="15">
        <f t="shared" si="253"/>
        <v>0.61653707293344651</v>
      </c>
      <c r="Z1845" s="12">
        <f t="shared" si="254"/>
        <v>8.1999430700148395</v>
      </c>
      <c r="AA1845">
        <v>6.4210000000000003</v>
      </c>
      <c r="AB1845">
        <f t="shared" si="255"/>
        <v>0.78305421698353084</v>
      </c>
      <c r="AC1845">
        <f t="shared" si="256"/>
        <v>1.277050781811998</v>
      </c>
      <c r="AD1845">
        <f t="shared" si="257"/>
        <v>0.68322216826941895</v>
      </c>
      <c r="AE1845">
        <v>995</v>
      </c>
      <c r="AF1845">
        <f t="shared" si="258"/>
        <v>6.8665544549690346E-4</v>
      </c>
      <c r="AG1845">
        <v>2000</v>
      </c>
      <c r="AH1845">
        <v>10.188000000000001</v>
      </c>
      <c r="AI1845">
        <f t="shared" si="259"/>
        <v>0.13479690724320836</v>
      </c>
      <c r="AJ1845">
        <f t="shared" si="260"/>
        <v>1.5711891135262073E-3</v>
      </c>
    </row>
    <row r="1846" spans="1:36" ht="16">
      <c r="A1846" s="5" t="s">
        <v>189</v>
      </c>
      <c r="B1846" s="5" t="s">
        <v>190</v>
      </c>
      <c r="C1846" s="5" t="s">
        <v>177</v>
      </c>
      <c r="D1846" s="6" t="s">
        <v>14</v>
      </c>
      <c r="E1846" s="7">
        <v>24</v>
      </c>
      <c r="F1846" s="8">
        <v>0.82699999999999996</v>
      </c>
      <c r="G1846" s="7">
        <v>1548.3</v>
      </c>
      <c r="H1846" s="5" t="s">
        <v>17</v>
      </c>
      <c r="I1846" s="8">
        <v>-0.92300000000000004</v>
      </c>
      <c r="J1846" s="26">
        <v>1.1046590383012294</v>
      </c>
      <c r="K1846" s="13">
        <f t="shared" si="252"/>
        <v>1.1948655271548767</v>
      </c>
      <c r="M1846" t="s">
        <v>147</v>
      </c>
      <c r="N1846" t="s">
        <v>149</v>
      </c>
      <c r="O1846" t="s">
        <v>153</v>
      </c>
      <c r="P1846" t="s">
        <v>154</v>
      </c>
      <c r="Q1846">
        <v>4</v>
      </c>
      <c r="R1846">
        <v>2</v>
      </c>
      <c r="S1846" s="5" t="s">
        <v>190</v>
      </c>
      <c r="T1846" s="5" t="s">
        <v>17</v>
      </c>
      <c r="U1846" s="9">
        <v>0.05</v>
      </c>
      <c r="V1846" s="14">
        <v>13.3</v>
      </c>
      <c r="W1846" s="15">
        <v>818.19799999999998</v>
      </c>
      <c r="X1846" s="15">
        <v>504.44940000000003</v>
      </c>
      <c r="Y1846" s="15">
        <f t="shared" si="253"/>
        <v>0.61653707293344651</v>
      </c>
      <c r="Z1846" s="12">
        <f t="shared" si="254"/>
        <v>8.1999430700148395</v>
      </c>
      <c r="AA1846">
        <v>6.4210000000000003</v>
      </c>
      <c r="AB1846">
        <f t="shared" si="255"/>
        <v>0.78305421698353084</v>
      </c>
      <c r="AC1846">
        <f t="shared" si="256"/>
        <v>1.277050781811998</v>
      </c>
      <c r="AD1846">
        <f t="shared" si="257"/>
        <v>6.3852539090599902E-2</v>
      </c>
      <c r="AE1846">
        <v>995</v>
      </c>
      <c r="AF1846">
        <f t="shared" si="258"/>
        <v>6.417340612120593E-5</v>
      </c>
      <c r="AG1846">
        <v>2000</v>
      </c>
      <c r="AH1846">
        <v>10.188000000000001</v>
      </c>
      <c r="AI1846">
        <f t="shared" si="259"/>
        <v>1.259784179843069E-2</v>
      </c>
      <c r="AJ1846">
        <f t="shared" si="260"/>
        <v>1.5052726881495626E-4</v>
      </c>
    </row>
    <row r="1847" spans="1:36" ht="16">
      <c r="A1847" s="5" t="s">
        <v>189</v>
      </c>
      <c r="B1847" s="5" t="s">
        <v>190</v>
      </c>
      <c r="C1847" s="5" t="s">
        <v>177</v>
      </c>
      <c r="D1847" s="6" t="s">
        <v>14</v>
      </c>
      <c r="E1847" s="7">
        <v>34</v>
      </c>
      <c r="F1847" s="8">
        <v>0.86</v>
      </c>
      <c r="G1847" s="7">
        <v>1727.6</v>
      </c>
      <c r="H1847" s="5" t="s">
        <v>21</v>
      </c>
      <c r="I1847" s="8">
        <v>0.748</v>
      </c>
      <c r="J1847" s="26">
        <v>1.1064861855458121</v>
      </c>
      <c r="K1847" s="13">
        <f t="shared" si="252"/>
        <v>1.1968400736053073</v>
      </c>
      <c r="M1847" t="s">
        <v>147</v>
      </c>
      <c r="N1847" t="s">
        <v>149</v>
      </c>
      <c r="O1847" t="s">
        <v>153</v>
      </c>
      <c r="P1847" t="s">
        <v>154</v>
      </c>
      <c r="Q1847">
        <v>4</v>
      </c>
      <c r="R1847">
        <v>2</v>
      </c>
      <c r="S1847" s="5" t="s">
        <v>190</v>
      </c>
      <c r="T1847" s="5" t="s">
        <v>21</v>
      </c>
      <c r="U1847" s="9">
        <v>5.1999999999999998E-2</v>
      </c>
      <c r="V1847" s="14">
        <v>13.3</v>
      </c>
      <c r="W1847" s="15">
        <v>818.19799999999998</v>
      </c>
      <c r="X1847" s="15">
        <v>504.44940000000003</v>
      </c>
      <c r="Y1847" s="15">
        <f t="shared" si="253"/>
        <v>0.61653707293344651</v>
      </c>
      <c r="Z1847" s="12">
        <f t="shared" si="254"/>
        <v>8.1999430700148395</v>
      </c>
      <c r="AA1847">
        <v>6.4210000000000003</v>
      </c>
      <c r="AB1847">
        <f t="shared" si="255"/>
        <v>0.78305421698353084</v>
      </c>
      <c r="AC1847">
        <f t="shared" si="256"/>
        <v>1.277050781811998</v>
      </c>
      <c r="AD1847">
        <f t="shared" si="257"/>
        <v>6.64066406542239E-2</v>
      </c>
      <c r="AE1847">
        <v>995</v>
      </c>
      <c r="AF1847">
        <f t="shared" si="258"/>
        <v>6.6740342366054169E-5</v>
      </c>
      <c r="AG1847">
        <v>2000</v>
      </c>
      <c r="AH1847">
        <v>10.188000000000001</v>
      </c>
      <c r="AI1847">
        <f t="shared" si="259"/>
        <v>1.3101755470367916E-2</v>
      </c>
      <c r="AJ1847">
        <f t="shared" si="260"/>
        <v>1.5680705981513875E-4</v>
      </c>
    </row>
    <row r="1848" spans="1:36" ht="16">
      <c r="A1848" s="5" t="s">
        <v>189</v>
      </c>
      <c r="B1848" s="5" t="s">
        <v>190</v>
      </c>
      <c r="C1848" s="5" t="s">
        <v>177</v>
      </c>
      <c r="D1848" s="6" t="s">
        <v>14</v>
      </c>
      <c r="E1848" s="7">
        <v>46</v>
      </c>
      <c r="F1848" s="8">
        <v>15.061999999999999</v>
      </c>
      <c r="G1848" s="7">
        <v>1910.7</v>
      </c>
      <c r="H1848" s="5" t="s">
        <v>27</v>
      </c>
      <c r="I1848" s="8">
        <v>1.3129999999999999</v>
      </c>
      <c r="J1848" s="26">
        <v>1.1071039669170433</v>
      </c>
      <c r="K1848" s="13">
        <f t="shared" si="252"/>
        <v>1.1975076911466316</v>
      </c>
      <c r="M1848" t="s">
        <v>147</v>
      </c>
      <c r="N1848" t="s">
        <v>149</v>
      </c>
      <c r="O1848" t="s">
        <v>153</v>
      </c>
      <c r="P1848" t="s">
        <v>154</v>
      </c>
      <c r="Q1848">
        <v>4</v>
      </c>
      <c r="R1848">
        <v>2</v>
      </c>
      <c r="S1848" s="5" t="s">
        <v>190</v>
      </c>
      <c r="T1848" s="5" t="s">
        <v>27</v>
      </c>
      <c r="U1848" s="9">
        <v>0.90800000000000003</v>
      </c>
      <c r="V1848" s="14">
        <v>13.3</v>
      </c>
      <c r="W1848" s="15">
        <v>818.19799999999998</v>
      </c>
      <c r="X1848" s="15">
        <v>504.44940000000003</v>
      </c>
      <c r="Y1848" s="15">
        <f t="shared" si="253"/>
        <v>0.61653707293344651</v>
      </c>
      <c r="Z1848" s="12">
        <f t="shared" si="254"/>
        <v>8.1999430700148395</v>
      </c>
      <c r="AA1848">
        <v>6.4210000000000003</v>
      </c>
      <c r="AB1848">
        <f t="shared" si="255"/>
        <v>0.78305421698353084</v>
      </c>
      <c r="AC1848">
        <f t="shared" si="256"/>
        <v>1.277050781811998</v>
      </c>
      <c r="AD1848">
        <f t="shared" si="257"/>
        <v>1.1595621098852942</v>
      </c>
      <c r="AE1848">
        <v>995</v>
      </c>
      <c r="AF1848">
        <f t="shared" si="258"/>
        <v>1.1653890551610996E-3</v>
      </c>
      <c r="AG1848">
        <v>2000</v>
      </c>
      <c r="AH1848">
        <v>10.188000000000001</v>
      </c>
      <c r="AI1848">
        <f t="shared" si="259"/>
        <v>0.22877680705950129</v>
      </c>
      <c r="AJ1848">
        <f t="shared" si="260"/>
        <v>2.7396198600972178E-3</v>
      </c>
    </row>
    <row r="1849" spans="1:36" ht="16">
      <c r="A1849" s="5" t="s">
        <v>189</v>
      </c>
      <c r="B1849" s="5" t="s">
        <v>190</v>
      </c>
      <c r="C1849" s="5" t="s">
        <v>177</v>
      </c>
      <c r="D1849" s="6" t="s">
        <v>14</v>
      </c>
      <c r="E1849" s="7">
        <v>45</v>
      </c>
      <c r="F1849" s="8">
        <v>2.6749999999999998</v>
      </c>
      <c r="G1849" s="7">
        <v>1895.8</v>
      </c>
      <c r="H1849" s="5" t="s">
        <v>26</v>
      </c>
      <c r="I1849" s="8">
        <v>-7.04</v>
      </c>
      <c r="J1849" s="26">
        <v>1.0979698568613632</v>
      </c>
      <c r="K1849" s="13">
        <f t="shared" si="252"/>
        <v>1.1876366667611915</v>
      </c>
      <c r="M1849" t="s">
        <v>147</v>
      </c>
      <c r="N1849" t="s">
        <v>149</v>
      </c>
      <c r="O1849" t="s">
        <v>153</v>
      </c>
      <c r="P1849" t="s">
        <v>154</v>
      </c>
      <c r="Q1849">
        <v>4</v>
      </c>
      <c r="R1849">
        <v>2</v>
      </c>
      <c r="S1849" s="5" t="s">
        <v>190</v>
      </c>
      <c r="T1849" s="5" t="s">
        <v>26</v>
      </c>
      <c r="U1849" s="9">
        <v>0.161</v>
      </c>
      <c r="V1849" s="14">
        <v>13.3</v>
      </c>
      <c r="W1849" s="15">
        <v>818.19799999999998</v>
      </c>
      <c r="X1849" s="15">
        <v>504.44940000000003</v>
      </c>
      <c r="Y1849" s="15">
        <f t="shared" si="253"/>
        <v>0.61653707293344651</v>
      </c>
      <c r="Z1849" s="12">
        <f t="shared" si="254"/>
        <v>8.1999430700148395</v>
      </c>
      <c r="AA1849">
        <v>6.4210000000000003</v>
      </c>
      <c r="AB1849">
        <f t="shared" si="255"/>
        <v>0.78305421698353084</v>
      </c>
      <c r="AC1849">
        <f t="shared" si="256"/>
        <v>1.277050781811998</v>
      </c>
      <c r="AD1849">
        <f t="shared" si="257"/>
        <v>0.20560517587173169</v>
      </c>
      <c r="AE1849">
        <v>995</v>
      </c>
      <c r="AF1849">
        <f t="shared" si="258"/>
        <v>2.066383677102831E-4</v>
      </c>
      <c r="AG1849">
        <v>2000</v>
      </c>
      <c r="AH1849">
        <v>10.188000000000001</v>
      </c>
      <c r="AI1849">
        <f t="shared" si="259"/>
        <v>4.0565050590946818E-2</v>
      </c>
      <c r="AJ1849">
        <f t="shared" si="260"/>
        <v>4.8176541470831179E-4</v>
      </c>
    </row>
    <row r="1850" spans="1:36" ht="16">
      <c r="A1850" s="5" t="s">
        <v>189</v>
      </c>
      <c r="B1850" s="5" t="s">
        <v>190</v>
      </c>
      <c r="C1850" s="5" t="s">
        <v>177</v>
      </c>
      <c r="D1850" s="6" t="s">
        <v>14</v>
      </c>
      <c r="E1850" s="7">
        <v>44</v>
      </c>
      <c r="F1850" s="8">
        <v>6.7290000000000001</v>
      </c>
      <c r="G1850" s="7">
        <v>1880.2</v>
      </c>
      <c r="H1850" s="5" t="s">
        <v>25</v>
      </c>
      <c r="I1850" s="8">
        <v>35.634999999999998</v>
      </c>
      <c r="J1850" s="26">
        <v>1.1446178014767372</v>
      </c>
      <c r="K1850" s="13">
        <f t="shared" si="252"/>
        <v>1.2380464749632889</v>
      </c>
      <c r="M1850" t="s">
        <v>147</v>
      </c>
      <c r="N1850" t="s">
        <v>149</v>
      </c>
      <c r="O1850" t="s">
        <v>153</v>
      </c>
      <c r="P1850" t="s">
        <v>154</v>
      </c>
      <c r="Q1850">
        <v>4</v>
      </c>
      <c r="R1850">
        <v>2</v>
      </c>
      <c r="S1850" s="5" t="s">
        <v>190</v>
      </c>
      <c r="T1850" s="5" t="s">
        <v>25</v>
      </c>
      <c r="U1850" s="9">
        <v>0.40600000000000003</v>
      </c>
      <c r="V1850" s="14">
        <v>13.3</v>
      </c>
      <c r="W1850" s="15">
        <v>818.19799999999998</v>
      </c>
      <c r="X1850" s="15">
        <v>504.44940000000003</v>
      </c>
      <c r="Y1850" s="15">
        <f t="shared" si="253"/>
        <v>0.61653707293344651</v>
      </c>
      <c r="Z1850" s="12">
        <f t="shared" si="254"/>
        <v>8.1999430700148395</v>
      </c>
      <c r="AA1850">
        <v>6.4210000000000003</v>
      </c>
      <c r="AB1850">
        <f t="shared" si="255"/>
        <v>0.78305421698353084</v>
      </c>
      <c r="AC1850">
        <f t="shared" si="256"/>
        <v>1.277050781811998</v>
      </c>
      <c r="AD1850">
        <f t="shared" si="257"/>
        <v>0.51848261741567125</v>
      </c>
      <c r="AE1850">
        <v>995</v>
      </c>
      <c r="AF1850">
        <f t="shared" si="258"/>
        <v>5.2108805770419218E-4</v>
      </c>
      <c r="AG1850">
        <v>2000</v>
      </c>
      <c r="AH1850">
        <v>10.188000000000001</v>
      </c>
      <c r="AI1850">
        <f t="shared" si="259"/>
        <v>0.1022944754032572</v>
      </c>
      <c r="AJ1850">
        <f t="shared" si="260"/>
        <v>1.2664531468122144E-3</v>
      </c>
    </row>
    <row r="1851" spans="1:36" ht="16">
      <c r="A1851" s="5" t="s">
        <v>189</v>
      </c>
      <c r="B1851" s="5" t="s">
        <v>190</v>
      </c>
      <c r="C1851" s="5" t="s">
        <v>177</v>
      </c>
      <c r="D1851" s="6" t="s">
        <v>14</v>
      </c>
      <c r="E1851" s="7">
        <v>57</v>
      </c>
      <c r="F1851" s="8">
        <v>4.2610000000000001</v>
      </c>
      <c r="G1851" s="7">
        <v>2096.5</v>
      </c>
      <c r="H1851" s="5" t="s">
        <v>33</v>
      </c>
      <c r="I1851" s="8">
        <v>-15.493</v>
      </c>
      <c r="J1851" s="26">
        <v>1.0887246776525223</v>
      </c>
      <c r="K1851" s="13">
        <f t="shared" si="252"/>
        <v>1.1776454608474383</v>
      </c>
      <c r="M1851" t="s">
        <v>147</v>
      </c>
      <c r="N1851" t="s">
        <v>149</v>
      </c>
      <c r="O1851" t="s">
        <v>153</v>
      </c>
      <c r="P1851" t="s">
        <v>154</v>
      </c>
      <c r="Q1851">
        <v>4</v>
      </c>
      <c r="R1851">
        <v>2</v>
      </c>
      <c r="S1851" s="5" t="s">
        <v>190</v>
      </c>
      <c r="T1851" s="5" t="s">
        <v>33</v>
      </c>
      <c r="U1851" s="9">
        <v>0.25700000000000001</v>
      </c>
      <c r="V1851" s="14">
        <v>13.3</v>
      </c>
      <c r="W1851" s="15">
        <v>818.19799999999998</v>
      </c>
      <c r="X1851" s="15">
        <v>504.44940000000003</v>
      </c>
      <c r="Y1851" s="15">
        <f t="shared" si="253"/>
        <v>0.61653707293344651</v>
      </c>
      <c r="Z1851" s="12">
        <f t="shared" si="254"/>
        <v>8.1999430700148395</v>
      </c>
      <c r="AA1851">
        <v>6.4210000000000003</v>
      </c>
      <c r="AB1851">
        <f t="shared" si="255"/>
        <v>0.78305421698353084</v>
      </c>
      <c r="AC1851">
        <f t="shared" si="256"/>
        <v>1.277050781811998</v>
      </c>
      <c r="AD1851">
        <f t="shared" si="257"/>
        <v>0.3282020509256835</v>
      </c>
      <c r="AE1851">
        <v>995</v>
      </c>
      <c r="AF1851">
        <f t="shared" si="258"/>
        <v>3.2985130746299851E-4</v>
      </c>
      <c r="AG1851">
        <v>2000</v>
      </c>
      <c r="AH1851">
        <v>10.188000000000001</v>
      </c>
      <c r="AI1851">
        <f t="shared" si="259"/>
        <v>6.4752906843933741E-2</v>
      </c>
      <c r="AJ1851">
        <f t="shared" si="260"/>
        <v>7.6255966821435592E-4</v>
      </c>
    </row>
    <row r="1852" spans="1:36" ht="16">
      <c r="A1852" s="5" t="s">
        <v>189</v>
      </c>
      <c r="B1852" s="5" t="s">
        <v>190</v>
      </c>
      <c r="C1852" s="5" t="s">
        <v>177</v>
      </c>
      <c r="D1852" s="6" t="s">
        <v>14</v>
      </c>
      <c r="E1852" s="7">
        <v>55</v>
      </c>
      <c r="F1852" s="8">
        <v>1.659</v>
      </c>
      <c r="G1852" s="7">
        <v>2057.6</v>
      </c>
      <c r="H1852" s="5" t="s">
        <v>31</v>
      </c>
      <c r="I1852" s="8">
        <v>94.436999999999998</v>
      </c>
      <c r="J1852" s="26">
        <v>1.2088220900448106</v>
      </c>
      <c r="K1852" s="13">
        <f t="shared" si="252"/>
        <v>1.307422085730348</v>
      </c>
      <c r="M1852" t="s">
        <v>147</v>
      </c>
      <c r="N1852" t="s">
        <v>149</v>
      </c>
      <c r="O1852" t="s">
        <v>153</v>
      </c>
      <c r="P1852" t="s">
        <v>154</v>
      </c>
      <c r="Q1852">
        <v>4</v>
      </c>
      <c r="R1852">
        <v>2</v>
      </c>
      <c r="S1852" s="5" t="s">
        <v>190</v>
      </c>
      <c r="T1852" s="5" t="s">
        <v>31</v>
      </c>
      <c r="U1852" s="9">
        <v>0.1</v>
      </c>
      <c r="V1852" s="14">
        <v>13.3</v>
      </c>
      <c r="W1852" s="15">
        <v>818.19799999999998</v>
      </c>
      <c r="X1852" s="15">
        <v>504.44940000000003</v>
      </c>
      <c r="Y1852" s="15">
        <f t="shared" si="253"/>
        <v>0.61653707293344651</v>
      </c>
      <c r="Z1852" s="12">
        <f t="shared" si="254"/>
        <v>8.1999430700148395</v>
      </c>
      <c r="AA1852">
        <v>6.4210000000000003</v>
      </c>
      <c r="AB1852">
        <f t="shared" si="255"/>
        <v>0.78305421698353084</v>
      </c>
      <c r="AC1852">
        <f t="shared" si="256"/>
        <v>1.277050781811998</v>
      </c>
      <c r="AD1852">
        <f t="shared" si="257"/>
        <v>0.1277050781811998</v>
      </c>
      <c r="AE1852">
        <v>995</v>
      </c>
      <c r="AF1852">
        <f t="shared" si="258"/>
        <v>1.2834681224241186E-4</v>
      </c>
      <c r="AG1852">
        <v>2000</v>
      </c>
      <c r="AH1852">
        <v>10.188000000000001</v>
      </c>
      <c r="AI1852">
        <f t="shared" si="259"/>
        <v>2.519568359686138E-2</v>
      </c>
      <c r="AJ1852">
        <f t="shared" si="260"/>
        <v>3.2941393199610423E-4</v>
      </c>
    </row>
    <row r="1853" spans="1:36" ht="16">
      <c r="A1853" s="5" t="s">
        <v>189</v>
      </c>
      <c r="B1853" s="5" t="s">
        <v>190</v>
      </c>
      <c r="C1853" s="5" t="s">
        <v>177</v>
      </c>
      <c r="D1853" s="6" t="s">
        <v>14</v>
      </c>
      <c r="E1853" s="7">
        <v>69</v>
      </c>
      <c r="F1853" s="8">
        <v>5.4050000000000002</v>
      </c>
      <c r="G1853" s="7">
        <v>2271.6</v>
      </c>
      <c r="H1853" s="5" t="s">
        <v>40</v>
      </c>
      <c r="I1853" s="8">
        <v>-11.362</v>
      </c>
      <c r="J1853" s="26">
        <v>1.0932430333385084</v>
      </c>
      <c r="K1853" s="13">
        <f t="shared" si="252"/>
        <v>1.1825284379353169</v>
      </c>
      <c r="M1853" t="s">
        <v>147</v>
      </c>
      <c r="N1853" t="s">
        <v>149</v>
      </c>
      <c r="O1853" t="s">
        <v>153</v>
      </c>
      <c r="P1853" t="s">
        <v>154</v>
      </c>
      <c r="Q1853">
        <v>4</v>
      </c>
      <c r="R1853">
        <v>2</v>
      </c>
      <c r="S1853" s="5" t="s">
        <v>190</v>
      </c>
      <c r="T1853" s="5" t="s">
        <v>40</v>
      </c>
      <c r="U1853" s="9">
        <v>0.32600000000000001</v>
      </c>
      <c r="V1853" s="14">
        <v>13.3</v>
      </c>
      <c r="W1853" s="15">
        <v>818.19799999999998</v>
      </c>
      <c r="X1853" s="15">
        <v>504.44940000000003</v>
      </c>
      <c r="Y1853" s="15">
        <f t="shared" si="253"/>
        <v>0.61653707293344651</v>
      </c>
      <c r="Z1853" s="12">
        <f t="shared" si="254"/>
        <v>8.1999430700148395</v>
      </c>
      <c r="AA1853">
        <v>6.4210000000000003</v>
      </c>
      <c r="AB1853">
        <f t="shared" si="255"/>
        <v>0.78305421698353084</v>
      </c>
      <c r="AC1853">
        <f t="shared" si="256"/>
        <v>1.277050781811998</v>
      </c>
      <c r="AD1853">
        <f t="shared" si="257"/>
        <v>0.4163185548707114</v>
      </c>
      <c r="AE1853">
        <v>995</v>
      </c>
      <c r="AF1853">
        <f t="shared" si="258"/>
        <v>4.1841060791026274E-4</v>
      </c>
      <c r="AG1853">
        <v>2000</v>
      </c>
      <c r="AH1853">
        <v>10.188000000000001</v>
      </c>
      <c r="AI1853">
        <f t="shared" si="259"/>
        <v>8.2137928525768109E-2</v>
      </c>
      <c r="AJ1853">
        <f t="shared" si="260"/>
        <v>9.7130436314819271E-4</v>
      </c>
    </row>
    <row r="1854" spans="1:36" ht="16">
      <c r="A1854" s="5" t="s">
        <v>189</v>
      </c>
      <c r="B1854" s="5" t="s">
        <v>190</v>
      </c>
      <c r="C1854" s="5" t="s">
        <v>177</v>
      </c>
      <c r="D1854" s="6" t="s">
        <v>14</v>
      </c>
      <c r="E1854" s="7">
        <v>68</v>
      </c>
      <c r="F1854" s="8">
        <v>0.91900000000000004</v>
      </c>
      <c r="G1854" s="7">
        <v>2259.3000000000002</v>
      </c>
      <c r="H1854" s="5" t="s">
        <v>39</v>
      </c>
      <c r="I1854" s="8">
        <v>-8.1519999999999992</v>
      </c>
      <c r="J1854" s="26">
        <v>1.0967537436760757</v>
      </c>
      <c r="K1854" s="13">
        <f t="shared" si="252"/>
        <v>1.1863224297497728</v>
      </c>
      <c r="M1854" t="s">
        <v>147</v>
      </c>
      <c r="N1854" t="s">
        <v>149</v>
      </c>
      <c r="O1854" t="s">
        <v>153</v>
      </c>
      <c r="P1854" t="s">
        <v>154</v>
      </c>
      <c r="Q1854">
        <v>4</v>
      </c>
      <c r="R1854">
        <v>2</v>
      </c>
      <c r="S1854" s="5" t="s">
        <v>190</v>
      </c>
      <c r="T1854" s="5" t="s">
        <v>39</v>
      </c>
      <c r="U1854" s="9">
        <v>5.5E-2</v>
      </c>
      <c r="V1854" s="14">
        <v>13.3</v>
      </c>
      <c r="W1854" s="15">
        <v>818.19799999999998</v>
      </c>
      <c r="X1854" s="15">
        <v>504.44940000000003</v>
      </c>
      <c r="Y1854" s="15">
        <f t="shared" si="253"/>
        <v>0.61653707293344651</v>
      </c>
      <c r="Z1854" s="12">
        <f t="shared" si="254"/>
        <v>8.1999430700148395</v>
      </c>
      <c r="AA1854">
        <v>6.4210000000000003</v>
      </c>
      <c r="AB1854">
        <f t="shared" si="255"/>
        <v>0.78305421698353084</v>
      </c>
      <c r="AC1854">
        <f t="shared" si="256"/>
        <v>1.277050781811998</v>
      </c>
      <c r="AD1854">
        <f t="shared" si="257"/>
        <v>7.023779299965989E-2</v>
      </c>
      <c r="AE1854">
        <v>995</v>
      </c>
      <c r="AF1854">
        <f t="shared" si="258"/>
        <v>7.0590746733326527E-5</v>
      </c>
      <c r="AG1854">
        <v>2000</v>
      </c>
      <c r="AH1854">
        <v>10.188000000000001</v>
      </c>
      <c r="AI1854">
        <f t="shared" si="259"/>
        <v>1.3857625978273757E-2</v>
      </c>
      <c r="AJ1854">
        <f t="shared" si="260"/>
        <v>1.6439612521109296E-4</v>
      </c>
    </row>
    <row r="1855" spans="1:36" ht="16">
      <c r="A1855" s="5" t="s">
        <v>189</v>
      </c>
      <c r="B1855" s="5" t="s">
        <v>190</v>
      </c>
      <c r="C1855" s="5" t="s">
        <v>177</v>
      </c>
      <c r="D1855" s="6" t="s">
        <v>14</v>
      </c>
      <c r="E1855" s="7">
        <v>66</v>
      </c>
      <c r="F1855" s="8">
        <v>9.0370000000000008</v>
      </c>
      <c r="G1855" s="7">
        <v>2234.4</v>
      </c>
      <c r="H1855" s="5" t="s">
        <v>37</v>
      </c>
      <c r="I1855" s="8">
        <v>52.22</v>
      </c>
      <c r="J1855" s="26">
        <v>1.1627349553072588</v>
      </c>
      <c r="K1855" s="13">
        <f t="shared" si="252"/>
        <v>1.2576236164467265</v>
      </c>
      <c r="M1855" t="s">
        <v>147</v>
      </c>
      <c r="N1855" t="s">
        <v>149</v>
      </c>
      <c r="O1855" t="s">
        <v>153</v>
      </c>
      <c r="P1855" t="s">
        <v>154</v>
      </c>
      <c r="Q1855">
        <v>4</v>
      </c>
      <c r="R1855">
        <v>2</v>
      </c>
      <c r="S1855" s="5" t="s">
        <v>190</v>
      </c>
      <c r="T1855" s="5" t="s">
        <v>37</v>
      </c>
      <c r="U1855" s="9">
        <v>0.54500000000000004</v>
      </c>
      <c r="V1855" s="14">
        <v>13.3</v>
      </c>
      <c r="W1855" s="15">
        <v>818.19799999999998</v>
      </c>
      <c r="X1855" s="15">
        <v>504.44940000000003</v>
      </c>
      <c r="Y1855" s="15">
        <f t="shared" si="253"/>
        <v>0.61653707293344651</v>
      </c>
      <c r="Z1855" s="12">
        <f t="shared" si="254"/>
        <v>8.1999430700148395</v>
      </c>
      <c r="AA1855">
        <v>6.4210000000000003</v>
      </c>
      <c r="AB1855">
        <f t="shared" si="255"/>
        <v>0.78305421698353084</v>
      </c>
      <c r="AC1855">
        <f t="shared" si="256"/>
        <v>1.277050781811998</v>
      </c>
      <c r="AD1855">
        <f t="shared" si="257"/>
        <v>0.69599267608753901</v>
      </c>
      <c r="AE1855">
        <v>995</v>
      </c>
      <c r="AF1855">
        <f t="shared" si="258"/>
        <v>6.9949012672114474E-4</v>
      </c>
      <c r="AG1855">
        <v>2000</v>
      </c>
      <c r="AH1855">
        <v>10.188000000000001</v>
      </c>
      <c r="AI1855">
        <f t="shared" si="259"/>
        <v>0.13731647560289453</v>
      </c>
      <c r="AJ1855">
        <f t="shared" si="260"/>
        <v>1.7269244264543093E-3</v>
      </c>
    </row>
    <row r="1856" spans="1:36" ht="16">
      <c r="A1856" s="5" t="s">
        <v>189</v>
      </c>
      <c r="B1856" s="5" t="s">
        <v>190</v>
      </c>
      <c r="C1856" s="5" t="s">
        <v>177</v>
      </c>
      <c r="D1856" s="6" t="s">
        <v>14</v>
      </c>
      <c r="E1856" s="7">
        <v>67</v>
      </c>
      <c r="F1856" s="8">
        <v>10.834</v>
      </c>
      <c r="G1856" s="7">
        <v>2243.4</v>
      </c>
      <c r="H1856" s="5" t="s">
        <v>38</v>
      </c>
      <c r="I1856" s="8">
        <v>10.372999999999999</v>
      </c>
      <c r="J1856" s="26">
        <v>1.1170092831031577</v>
      </c>
      <c r="K1856" s="13">
        <f t="shared" si="252"/>
        <v>1.2082119721200011</v>
      </c>
      <c r="M1856" t="s">
        <v>147</v>
      </c>
      <c r="N1856" t="s">
        <v>149</v>
      </c>
      <c r="O1856" t="s">
        <v>153</v>
      </c>
      <c r="P1856" t="s">
        <v>154</v>
      </c>
      <c r="Q1856">
        <v>4</v>
      </c>
      <c r="R1856">
        <v>2</v>
      </c>
      <c r="S1856" s="5" t="s">
        <v>190</v>
      </c>
      <c r="T1856" s="5" t="s">
        <v>38</v>
      </c>
      <c r="U1856" s="9">
        <v>0.65300000000000002</v>
      </c>
      <c r="V1856" s="14">
        <v>13.3</v>
      </c>
      <c r="W1856" s="15">
        <v>818.19799999999998</v>
      </c>
      <c r="X1856" s="15">
        <v>504.44940000000003</v>
      </c>
      <c r="Y1856" s="15">
        <f t="shared" si="253"/>
        <v>0.61653707293344651</v>
      </c>
      <c r="Z1856" s="12">
        <f t="shared" si="254"/>
        <v>8.1999430700148395</v>
      </c>
      <c r="AA1856">
        <v>6.4210000000000003</v>
      </c>
      <c r="AB1856">
        <f t="shared" si="255"/>
        <v>0.78305421698353084</v>
      </c>
      <c r="AC1856">
        <f t="shared" si="256"/>
        <v>1.277050781811998</v>
      </c>
      <c r="AD1856">
        <f t="shared" si="257"/>
        <v>0.83391416052323475</v>
      </c>
      <c r="AE1856">
        <v>995</v>
      </c>
      <c r="AF1856">
        <f t="shared" si="258"/>
        <v>8.3810468394294947E-4</v>
      </c>
      <c r="AG1856">
        <v>2000</v>
      </c>
      <c r="AH1856">
        <v>10.188000000000001</v>
      </c>
      <c r="AI1856">
        <f t="shared" si="259"/>
        <v>0.16452781388750479</v>
      </c>
      <c r="AJ1856">
        <f t="shared" si="260"/>
        <v>1.9878447448561467E-3</v>
      </c>
    </row>
    <row r="1857" spans="1:36" ht="16">
      <c r="A1857" s="5" t="s">
        <v>189</v>
      </c>
      <c r="B1857" s="5" t="s">
        <v>190</v>
      </c>
      <c r="C1857" s="5" t="s">
        <v>177</v>
      </c>
      <c r="D1857" s="6" t="s">
        <v>14</v>
      </c>
      <c r="E1857" s="7">
        <v>65</v>
      </c>
      <c r="F1857" s="8">
        <v>1.2929999999999999</v>
      </c>
      <c r="G1857" s="7">
        <v>2225.4</v>
      </c>
      <c r="H1857" s="5" t="s">
        <v>36</v>
      </c>
      <c r="I1857" s="8">
        <v>18.853999999999999</v>
      </c>
      <c r="J1857" s="26">
        <v>1.1262797794841697</v>
      </c>
      <c r="K1857" s="13">
        <f t="shared" si="252"/>
        <v>1.2182300699705728</v>
      </c>
      <c r="M1857" t="s">
        <v>147</v>
      </c>
      <c r="N1857" t="s">
        <v>149</v>
      </c>
      <c r="O1857" t="s">
        <v>153</v>
      </c>
      <c r="P1857" t="s">
        <v>154</v>
      </c>
      <c r="Q1857">
        <v>4</v>
      </c>
      <c r="R1857">
        <v>2</v>
      </c>
      <c r="S1857" s="5" t="s">
        <v>190</v>
      </c>
      <c r="T1857" s="5" t="s">
        <v>36</v>
      </c>
      <c r="U1857" s="9">
        <v>7.8E-2</v>
      </c>
      <c r="V1857" s="14">
        <v>13.3</v>
      </c>
      <c r="W1857" s="15">
        <v>818.19799999999998</v>
      </c>
      <c r="X1857" s="15">
        <v>504.44940000000003</v>
      </c>
      <c r="Y1857" s="15">
        <f t="shared" si="253"/>
        <v>0.61653707293344651</v>
      </c>
      <c r="Z1857" s="12">
        <f t="shared" si="254"/>
        <v>8.1999430700148395</v>
      </c>
      <c r="AA1857">
        <v>6.4210000000000003</v>
      </c>
      <c r="AB1857">
        <f t="shared" si="255"/>
        <v>0.78305421698353084</v>
      </c>
      <c r="AC1857">
        <f t="shared" si="256"/>
        <v>1.277050781811998</v>
      </c>
      <c r="AD1857">
        <f t="shared" si="257"/>
        <v>9.9609960981335843E-2</v>
      </c>
      <c r="AE1857">
        <v>995</v>
      </c>
      <c r="AF1857">
        <f t="shared" si="258"/>
        <v>1.0011051354908125E-4</v>
      </c>
      <c r="AG1857">
        <v>2000</v>
      </c>
      <c r="AH1857">
        <v>10.188000000000001</v>
      </c>
      <c r="AI1857">
        <f t="shared" si="259"/>
        <v>1.9652633205551873E-2</v>
      </c>
      <c r="AJ1857">
        <f t="shared" si="260"/>
        <v>2.3941428725105459E-4</v>
      </c>
    </row>
    <row r="1858" spans="1:36" ht="16">
      <c r="A1858" s="5" t="s">
        <v>189</v>
      </c>
      <c r="B1858" s="5" t="s">
        <v>190</v>
      </c>
      <c r="C1858" s="5" t="s">
        <v>177</v>
      </c>
      <c r="D1858" s="6" t="s">
        <v>14</v>
      </c>
      <c r="E1858" s="7">
        <v>64</v>
      </c>
      <c r="F1858" s="8">
        <v>0.54100000000000004</v>
      </c>
      <c r="G1858" s="7">
        <v>2206.1999999999998</v>
      </c>
      <c r="H1858" s="5" t="s">
        <v>35</v>
      </c>
      <c r="I1858" s="8">
        <v>5.7839999999999998</v>
      </c>
      <c r="J1858" s="26">
        <v>1.1119923681963964</v>
      </c>
      <c r="K1858" s="13">
        <f t="shared" ref="K1858:K1921" si="261">((J1858*13.003355)/(((100-J1858)*12.0107)+(J1858*13.003355)))*100</f>
        <v>1.2027904137360041</v>
      </c>
      <c r="M1858" t="s">
        <v>147</v>
      </c>
      <c r="N1858" t="s">
        <v>149</v>
      </c>
      <c r="O1858" t="s">
        <v>153</v>
      </c>
      <c r="P1858" t="s">
        <v>154</v>
      </c>
      <c r="Q1858">
        <v>4</v>
      </c>
      <c r="R1858">
        <v>2</v>
      </c>
      <c r="S1858" s="5" t="s">
        <v>190</v>
      </c>
      <c r="T1858" s="5" t="s">
        <v>35</v>
      </c>
      <c r="U1858" s="9">
        <v>3.3000000000000002E-2</v>
      </c>
      <c r="V1858" s="14">
        <v>13.3</v>
      </c>
      <c r="W1858" s="15">
        <v>818.19799999999998</v>
      </c>
      <c r="X1858" s="15">
        <v>504.44940000000003</v>
      </c>
      <c r="Y1858" s="15">
        <f t="shared" ref="Y1858:Y1921" si="262">X1858/W1858</f>
        <v>0.61653707293344651</v>
      </c>
      <c r="Z1858" s="12">
        <f t="shared" ref="Z1858:Z1921" si="263">V1858*Y1858</f>
        <v>8.1999430700148395</v>
      </c>
      <c r="AA1858">
        <v>6.4210000000000003</v>
      </c>
      <c r="AB1858">
        <f t="shared" ref="AB1858:AB1921" si="264">AA1858/Z1858</f>
        <v>0.78305421698353084</v>
      </c>
      <c r="AC1858">
        <f t="shared" ref="AC1858:AC1921" si="265">1/AB1858</f>
        <v>1.277050781811998</v>
      </c>
      <c r="AD1858">
        <f t="shared" ref="AD1858:AD1921" si="266">U1858*AC1858</f>
        <v>4.2142675799795935E-2</v>
      </c>
      <c r="AE1858">
        <v>995</v>
      </c>
      <c r="AF1858">
        <f t="shared" ref="AF1858:AF1921" si="267">AD1858/AE1858</f>
        <v>4.2354448039995913E-5</v>
      </c>
      <c r="AG1858">
        <v>2000</v>
      </c>
      <c r="AH1858">
        <v>10.188000000000001</v>
      </c>
      <c r="AI1858">
        <f t="shared" ref="AI1858:AI1921" si="268">AF1858*AG1858/AH1858</f>
        <v>8.3145755869642544E-3</v>
      </c>
      <c r="AJ1858">
        <f t="shared" ref="AJ1858:AJ1921" si="269">AI1858*(K1858/100)</f>
        <v>1.0000691810284015E-4</v>
      </c>
    </row>
    <row r="1859" spans="1:36" ht="16">
      <c r="A1859" s="5" t="s">
        <v>189</v>
      </c>
      <c r="B1859" s="5" t="s">
        <v>190</v>
      </c>
      <c r="C1859" s="5" t="s">
        <v>177</v>
      </c>
      <c r="D1859" s="6" t="s">
        <v>14</v>
      </c>
      <c r="E1859" s="7">
        <v>79</v>
      </c>
      <c r="F1859" s="8">
        <v>106.474</v>
      </c>
      <c r="G1859" s="7">
        <v>2452.1999999999998</v>
      </c>
      <c r="H1859" s="5" t="s">
        <v>43</v>
      </c>
      <c r="I1859" s="8">
        <v>-29.457000000000001</v>
      </c>
      <c r="J1859" s="26">
        <v>1.0734482442865121</v>
      </c>
      <c r="K1859" s="13">
        <f t="shared" si="261"/>
        <v>1.161135982937318</v>
      </c>
      <c r="M1859" t="s">
        <v>147</v>
      </c>
      <c r="N1859" t="s">
        <v>149</v>
      </c>
      <c r="O1859" t="s">
        <v>153</v>
      </c>
      <c r="P1859" t="s">
        <v>154</v>
      </c>
      <c r="Q1859">
        <v>4</v>
      </c>
      <c r="R1859">
        <v>2</v>
      </c>
      <c r="S1859" s="5" t="s">
        <v>190</v>
      </c>
      <c r="T1859" s="5" t="s">
        <v>43</v>
      </c>
      <c r="U1859" s="9">
        <v>6.4210000000000003</v>
      </c>
      <c r="V1859" s="14">
        <v>13.3</v>
      </c>
      <c r="W1859" s="15">
        <v>818.19799999999998</v>
      </c>
      <c r="X1859" s="15">
        <v>504.44940000000003</v>
      </c>
      <c r="Y1859" s="15">
        <f t="shared" si="262"/>
        <v>0.61653707293344651</v>
      </c>
      <c r="Z1859" s="12">
        <f t="shared" si="263"/>
        <v>8.1999430700148395</v>
      </c>
      <c r="AA1859">
        <v>6.4210000000000003</v>
      </c>
      <c r="AB1859">
        <f t="shared" si="264"/>
        <v>0.78305421698353084</v>
      </c>
      <c r="AC1859">
        <f t="shared" si="265"/>
        <v>1.277050781811998</v>
      </c>
      <c r="AD1859">
        <f t="shared" si="266"/>
        <v>8.1999430700148395</v>
      </c>
      <c r="AE1859">
        <v>995</v>
      </c>
      <c r="AF1859">
        <f t="shared" si="267"/>
        <v>8.2411488140852664E-3</v>
      </c>
      <c r="AG1859">
        <v>2000</v>
      </c>
      <c r="AH1859">
        <v>10.188000000000001</v>
      </c>
      <c r="AI1859">
        <f t="shared" si="268"/>
        <v>1.617814843754469</v>
      </c>
      <c r="AJ1859">
        <f t="shared" si="269"/>
        <v>1.8785030288134288E-2</v>
      </c>
    </row>
    <row r="1860" spans="1:36" ht="16">
      <c r="A1860" s="5" t="s">
        <v>189</v>
      </c>
      <c r="B1860" s="5" t="s">
        <v>190</v>
      </c>
      <c r="C1860" s="5" t="s">
        <v>177</v>
      </c>
      <c r="D1860" s="6" t="s">
        <v>14</v>
      </c>
      <c r="E1860" s="7">
        <v>77</v>
      </c>
      <c r="F1860" s="8">
        <v>0.85099999999999998</v>
      </c>
      <c r="G1860" s="7">
        <v>2408.1</v>
      </c>
      <c r="H1860" s="5" t="s">
        <v>41</v>
      </c>
      <c r="I1860" s="8">
        <v>32.899000000000001</v>
      </c>
      <c r="J1860" s="26">
        <v>1.1416284063506728</v>
      </c>
      <c r="K1860" s="13">
        <f t="shared" si="261"/>
        <v>1.2348161203606778</v>
      </c>
      <c r="M1860" t="s">
        <v>147</v>
      </c>
      <c r="N1860" t="s">
        <v>149</v>
      </c>
      <c r="O1860" t="s">
        <v>153</v>
      </c>
      <c r="P1860" t="s">
        <v>154</v>
      </c>
      <c r="Q1860">
        <v>4</v>
      </c>
      <c r="R1860">
        <v>2</v>
      </c>
      <c r="S1860" s="5" t="s">
        <v>190</v>
      </c>
      <c r="T1860" s="5" t="s">
        <v>41</v>
      </c>
      <c r="U1860" s="9">
        <v>5.0999999999999997E-2</v>
      </c>
      <c r="V1860" s="14">
        <v>13.3</v>
      </c>
      <c r="W1860" s="15">
        <v>818.19799999999998</v>
      </c>
      <c r="X1860" s="15">
        <v>504.44940000000003</v>
      </c>
      <c r="Y1860" s="15">
        <f t="shared" si="262"/>
        <v>0.61653707293344651</v>
      </c>
      <c r="Z1860" s="12">
        <f t="shared" si="263"/>
        <v>8.1999430700148395</v>
      </c>
      <c r="AA1860">
        <v>6.4210000000000003</v>
      </c>
      <c r="AB1860">
        <f t="shared" si="264"/>
        <v>0.78305421698353084</v>
      </c>
      <c r="AC1860">
        <f t="shared" si="265"/>
        <v>1.277050781811998</v>
      </c>
      <c r="AD1860">
        <f t="shared" si="266"/>
        <v>6.5129589872411894E-2</v>
      </c>
      <c r="AE1860">
        <v>995</v>
      </c>
      <c r="AF1860">
        <f t="shared" si="267"/>
        <v>6.5456874243630049E-5</v>
      </c>
      <c r="AG1860">
        <v>2000</v>
      </c>
      <c r="AH1860">
        <v>10.188000000000001</v>
      </c>
      <c r="AI1860">
        <f t="shared" si="268"/>
        <v>1.2849798634399301E-2</v>
      </c>
      <c r="AJ1860">
        <f t="shared" si="269"/>
        <v>1.586713849714488E-4</v>
      </c>
    </row>
    <row r="1861" spans="1:36" ht="16">
      <c r="A1861" s="5" t="s">
        <v>189</v>
      </c>
      <c r="B1861" s="5" t="s">
        <v>190</v>
      </c>
      <c r="C1861" s="5" t="s">
        <v>177</v>
      </c>
      <c r="D1861" s="6" t="s">
        <v>14</v>
      </c>
      <c r="E1861" s="7">
        <v>90</v>
      </c>
      <c r="F1861" s="8">
        <v>1.7470000000000001</v>
      </c>
      <c r="G1861" s="7">
        <v>2617.5</v>
      </c>
      <c r="H1861" s="5" t="s">
        <v>46</v>
      </c>
      <c r="I1861" s="8">
        <v>-22.356999999999999</v>
      </c>
      <c r="J1861" s="26">
        <v>1.0812161410567576</v>
      </c>
      <c r="K1861" s="13">
        <f t="shared" si="261"/>
        <v>1.1695309212181719</v>
      </c>
      <c r="M1861" t="s">
        <v>147</v>
      </c>
      <c r="N1861" t="s">
        <v>149</v>
      </c>
      <c r="O1861" t="s">
        <v>153</v>
      </c>
      <c r="P1861" t="s">
        <v>154</v>
      </c>
      <c r="Q1861">
        <v>4</v>
      </c>
      <c r="R1861">
        <v>2</v>
      </c>
      <c r="S1861" s="5" t="s">
        <v>190</v>
      </c>
      <c r="T1861" s="5" t="s">
        <v>46</v>
      </c>
      <c r="U1861" s="9">
        <v>0.105</v>
      </c>
      <c r="V1861" s="14">
        <v>13.3</v>
      </c>
      <c r="W1861" s="15">
        <v>818.19799999999998</v>
      </c>
      <c r="X1861" s="15">
        <v>504.44940000000003</v>
      </c>
      <c r="Y1861" s="15">
        <f t="shared" si="262"/>
        <v>0.61653707293344651</v>
      </c>
      <c r="Z1861" s="12">
        <f t="shared" si="263"/>
        <v>8.1999430700148395</v>
      </c>
      <c r="AA1861">
        <v>6.4210000000000003</v>
      </c>
      <c r="AB1861">
        <f t="shared" si="264"/>
        <v>0.78305421698353084</v>
      </c>
      <c r="AC1861">
        <f t="shared" si="265"/>
        <v>1.277050781811998</v>
      </c>
      <c r="AD1861">
        <f t="shared" si="266"/>
        <v>0.13409033209025978</v>
      </c>
      <c r="AE1861">
        <v>995</v>
      </c>
      <c r="AF1861">
        <f t="shared" si="267"/>
        <v>1.3476415285453244E-4</v>
      </c>
      <c r="AG1861">
        <v>2000</v>
      </c>
      <c r="AH1861">
        <v>10.188000000000001</v>
      </c>
      <c r="AI1861">
        <f t="shared" si="268"/>
        <v>2.6455467776704444E-2</v>
      </c>
      <c r="AJ1861">
        <f t="shared" si="269"/>
        <v>3.0940487600146814E-4</v>
      </c>
    </row>
    <row r="1862" spans="1:36" ht="16">
      <c r="A1862" s="5" t="s">
        <v>189</v>
      </c>
      <c r="B1862" s="5" t="s">
        <v>190</v>
      </c>
      <c r="C1862" s="5" t="s">
        <v>177</v>
      </c>
      <c r="D1862" s="6" t="s">
        <v>14</v>
      </c>
      <c r="E1862" s="7">
        <v>86</v>
      </c>
      <c r="F1862" s="8">
        <v>0.92800000000000005</v>
      </c>
      <c r="G1862" s="7">
        <v>2581.8000000000002</v>
      </c>
      <c r="H1862" s="5" t="s">
        <v>45</v>
      </c>
      <c r="I1862" s="8">
        <v>-14.917</v>
      </c>
      <c r="J1862" s="26">
        <v>1.0893547127989891</v>
      </c>
      <c r="K1862" s="13">
        <f t="shared" si="261"/>
        <v>1.1783263406356057</v>
      </c>
      <c r="M1862" t="s">
        <v>147</v>
      </c>
      <c r="N1862" t="s">
        <v>149</v>
      </c>
      <c r="O1862" t="s">
        <v>153</v>
      </c>
      <c r="P1862" t="s">
        <v>154</v>
      </c>
      <c r="Q1862">
        <v>4</v>
      </c>
      <c r="R1862">
        <v>2</v>
      </c>
      <c r="S1862" s="5" t="s">
        <v>190</v>
      </c>
      <c r="T1862" s="5" t="s">
        <v>45</v>
      </c>
      <c r="U1862" s="9">
        <v>5.6000000000000001E-2</v>
      </c>
      <c r="V1862" s="14">
        <v>13.3</v>
      </c>
      <c r="W1862" s="15">
        <v>818.19799999999998</v>
      </c>
      <c r="X1862" s="15">
        <v>504.44940000000003</v>
      </c>
      <c r="Y1862" s="15">
        <f t="shared" si="262"/>
        <v>0.61653707293344651</v>
      </c>
      <c r="Z1862" s="12">
        <f t="shared" si="263"/>
        <v>8.1999430700148395</v>
      </c>
      <c r="AA1862">
        <v>6.4210000000000003</v>
      </c>
      <c r="AB1862">
        <f t="shared" si="264"/>
        <v>0.78305421698353084</v>
      </c>
      <c r="AC1862">
        <f t="shared" si="265"/>
        <v>1.277050781811998</v>
      </c>
      <c r="AD1862">
        <f t="shared" si="266"/>
        <v>7.1514843781471896E-2</v>
      </c>
      <c r="AE1862">
        <v>995</v>
      </c>
      <c r="AF1862">
        <f t="shared" si="267"/>
        <v>7.1874214855750646E-5</v>
      </c>
      <c r="AG1862">
        <v>2000</v>
      </c>
      <c r="AH1862">
        <v>10.188000000000001</v>
      </c>
      <c r="AI1862">
        <f t="shared" si="268"/>
        <v>1.410958281424237E-2</v>
      </c>
      <c r="AJ1862">
        <f t="shared" si="269"/>
        <v>1.6625693085401243E-4</v>
      </c>
    </row>
    <row r="1863" spans="1:36" ht="16">
      <c r="A1863" s="5" t="s">
        <v>189</v>
      </c>
      <c r="B1863" s="5" t="s">
        <v>190</v>
      </c>
      <c r="C1863" s="5" t="s">
        <v>177</v>
      </c>
      <c r="D1863" s="6" t="s">
        <v>14</v>
      </c>
      <c r="E1863" s="7">
        <v>87</v>
      </c>
      <c r="F1863" s="8">
        <v>0.93200000000000005</v>
      </c>
      <c r="G1863" s="7">
        <v>2588.6999999999998</v>
      </c>
      <c r="H1863" s="5" t="s">
        <v>63</v>
      </c>
      <c r="I1863" s="8">
        <v>-18.826000000000001</v>
      </c>
      <c r="J1863" s="26">
        <v>1.0850788479281104</v>
      </c>
      <c r="K1863" s="13">
        <f t="shared" si="261"/>
        <v>1.1737053940924942</v>
      </c>
      <c r="M1863" t="s">
        <v>147</v>
      </c>
      <c r="N1863" t="s">
        <v>149</v>
      </c>
      <c r="O1863" t="s">
        <v>153</v>
      </c>
      <c r="P1863" t="s">
        <v>154</v>
      </c>
      <c r="Q1863">
        <v>4</v>
      </c>
      <c r="R1863">
        <v>2</v>
      </c>
      <c r="S1863" s="5" t="s">
        <v>190</v>
      </c>
      <c r="T1863" s="5" t="s">
        <v>63</v>
      </c>
      <c r="U1863" s="9">
        <v>5.6000000000000001E-2</v>
      </c>
      <c r="V1863" s="14">
        <v>13.3</v>
      </c>
      <c r="W1863" s="15">
        <v>818.19799999999998</v>
      </c>
      <c r="X1863" s="15">
        <v>504.44940000000003</v>
      </c>
      <c r="Y1863" s="15">
        <f t="shared" si="262"/>
        <v>0.61653707293344651</v>
      </c>
      <c r="Z1863" s="12">
        <f t="shared" si="263"/>
        <v>8.1999430700148395</v>
      </c>
      <c r="AA1863">
        <v>6.4210000000000003</v>
      </c>
      <c r="AB1863">
        <f t="shared" si="264"/>
        <v>0.78305421698353084</v>
      </c>
      <c r="AC1863">
        <f t="shared" si="265"/>
        <v>1.277050781811998</v>
      </c>
      <c r="AD1863">
        <f t="shared" si="266"/>
        <v>7.1514843781471896E-2</v>
      </c>
      <c r="AE1863">
        <v>995</v>
      </c>
      <c r="AF1863">
        <f t="shared" si="267"/>
        <v>7.1874214855750646E-5</v>
      </c>
      <c r="AG1863">
        <v>2000</v>
      </c>
      <c r="AH1863">
        <v>10.188000000000001</v>
      </c>
      <c r="AI1863">
        <f t="shared" si="268"/>
        <v>1.410958281424237E-2</v>
      </c>
      <c r="AJ1863">
        <f t="shared" si="269"/>
        <v>1.6560493457471023E-4</v>
      </c>
    </row>
    <row r="1864" spans="1:36" ht="16">
      <c r="A1864" s="5" t="s">
        <v>189</v>
      </c>
      <c r="B1864" s="5" t="s">
        <v>190</v>
      </c>
      <c r="C1864" s="5" t="s">
        <v>177</v>
      </c>
      <c r="D1864" s="6" t="s">
        <v>14</v>
      </c>
      <c r="E1864" s="7">
        <v>83</v>
      </c>
      <c r="F1864" s="8">
        <v>1.7649999999999999</v>
      </c>
      <c r="G1864" s="7">
        <v>2518.6999999999998</v>
      </c>
      <c r="H1864" s="5" t="s">
        <v>44</v>
      </c>
      <c r="I1864" s="8">
        <v>-28.199000000000002</v>
      </c>
      <c r="J1864" s="26">
        <v>1.074824673235657</v>
      </c>
      <c r="K1864" s="13">
        <f t="shared" si="261"/>
        <v>1.1626235280736501</v>
      </c>
      <c r="M1864" t="s">
        <v>147</v>
      </c>
      <c r="N1864" t="s">
        <v>149</v>
      </c>
      <c r="O1864" t="s">
        <v>153</v>
      </c>
      <c r="P1864" t="s">
        <v>154</v>
      </c>
      <c r="Q1864">
        <v>4</v>
      </c>
      <c r="R1864">
        <v>2</v>
      </c>
      <c r="S1864" s="5" t="s">
        <v>190</v>
      </c>
      <c r="T1864" s="5" t="s">
        <v>44</v>
      </c>
      <c r="U1864" s="9">
        <v>0.106</v>
      </c>
      <c r="V1864" s="14">
        <v>13.3</v>
      </c>
      <c r="W1864" s="15">
        <v>818.19799999999998</v>
      </c>
      <c r="X1864" s="15">
        <v>504.44940000000003</v>
      </c>
      <c r="Y1864" s="15">
        <f t="shared" si="262"/>
        <v>0.61653707293344651</v>
      </c>
      <c r="Z1864" s="12">
        <f t="shared" si="263"/>
        <v>8.1999430700148395</v>
      </c>
      <c r="AA1864">
        <v>6.4210000000000003</v>
      </c>
      <c r="AB1864">
        <f t="shared" si="264"/>
        <v>0.78305421698353084</v>
      </c>
      <c r="AC1864">
        <f t="shared" si="265"/>
        <v>1.277050781811998</v>
      </c>
      <c r="AD1864">
        <f t="shared" si="266"/>
        <v>0.13536738287207178</v>
      </c>
      <c r="AE1864">
        <v>995</v>
      </c>
      <c r="AF1864">
        <f t="shared" si="267"/>
        <v>1.3604762097695658E-4</v>
      </c>
      <c r="AG1864">
        <v>2000</v>
      </c>
      <c r="AH1864">
        <v>10.188000000000001</v>
      </c>
      <c r="AI1864">
        <f t="shared" si="268"/>
        <v>2.6707424612673062E-2</v>
      </c>
      <c r="AJ1864">
        <f t="shared" si="269"/>
        <v>3.1050680228946994E-4</v>
      </c>
    </row>
    <row r="1865" spans="1:36" ht="16">
      <c r="A1865" s="5" t="s">
        <v>189</v>
      </c>
      <c r="B1865" s="5" t="s">
        <v>190</v>
      </c>
      <c r="C1865" s="5" t="s">
        <v>177</v>
      </c>
      <c r="D1865" s="6" t="s">
        <v>14</v>
      </c>
      <c r="E1865" s="7">
        <v>100</v>
      </c>
      <c r="F1865" s="8">
        <v>0.51100000000000001</v>
      </c>
      <c r="G1865" s="7">
        <v>2783</v>
      </c>
      <c r="H1865" s="5" t="s">
        <v>53</v>
      </c>
      <c r="I1865" s="8">
        <v>-31.661999999999999</v>
      </c>
      <c r="J1865" s="26">
        <v>1.0710355717248636</v>
      </c>
      <c r="K1865" s="13">
        <f t="shared" si="261"/>
        <v>1.1585285322831338</v>
      </c>
      <c r="M1865" t="s">
        <v>147</v>
      </c>
      <c r="N1865" t="s">
        <v>149</v>
      </c>
      <c r="O1865" t="s">
        <v>153</v>
      </c>
      <c r="P1865" t="s">
        <v>154</v>
      </c>
      <c r="Q1865">
        <v>4</v>
      </c>
      <c r="R1865">
        <v>2</v>
      </c>
      <c r="S1865" s="5" t="s">
        <v>190</v>
      </c>
      <c r="T1865" s="5" t="s">
        <v>53</v>
      </c>
      <c r="U1865" s="9">
        <v>3.1E-2</v>
      </c>
      <c r="V1865" s="14">
        <v>13.3</v>
      </c>
      <c r="W1865" s="15">
        <v>818.19799999999998</v>
      </c>
      <c r="X1865" s="15">
        <v>504.44940000000003</v>
      </c>
      <c r="Y1865" s="15">
        <f t="shared" si="262"/>
        <v>0.61653707293344651</v>
      </c>
      <c r="Z1865" s="12">
        <f t="shared" si="263"/>
        <v>8.1999430700148395</v>
      </c>
      <c r="AA1865">
        <v>6.4210000000000003</v>
      </c>
      <c r="AB1865">
        <f t="shared" si="264"/>
        <v>0.78305421698353084</v>
      </c>
      <c r="AC1865">
        <f t="shared" si="265"/>
        <v>1.277050781811998</v>
      </c>
      <c r="AD1865">
        <f t="shared" si="266"/>
        <v>3.9588574236171938E-2</v>
      </c>
      <c r="AE1865">
        <v>995</v>
      </c>
      <c r="AF1865">
        <f t="shared" si="267"/>
        <v>3.9787511795147675E-5</v>
      </c>
      <c r="AG1865">
        <v>2000</v>
      </c>
      <c r="AH1865">
        <v>10.188000000000001</v>
      </c>
      <c r="AI1865">
        <f t="shared" si="268"/>
        <v>7.8106619150270264E-3</v>
      </c>
      <c r="AJ1865">
        <f t="shared" si="269"/>
        <v>9.048874684576033E-5</v>
      </c>
    </row>
    <row r="1866" spans="1:36" ht="16">
      <c r="A1866" s="5" t="s">
        <v>189</v>
      </c>
      <c r="B1866" s="5" t="s">
        <v>190</v>
      </c>
      <c r="C1866" s="5" t="s">
        <v>177</v>
      </c>
      <c r="D1866" s="6" t="s">
        <v>14</v>
      </c>
      <c r="E1866" s="7">
        <v>111</v>
      </c>
      <c r="F1866" s="8">
        <v>1.36</v>
      </c>
      <c r="G1866" s="7">
        <v>2957.8</v>
      </c>
      <c r="H1866" s="5" t="s">
        <v>54</v>
      </c>
      <c r="I1866" s="8">
        <v>-25.879000000000001</v>
      </c>
      <c r="J1866" s="26">
        <v>1.077362979114606</v>
      </c>
      <c r="K1866" s="13">
        <f t="shared" si="261"/>
        <v>1.1653667371303011</v>
      </c>
      <c r="M1866" t="s">
        <v>147</v>
      </c>
      <c r="N1866" t="s">
        <v>149</v>
      </c>
      <c r="O1866" t="s">
        <v>153</v>
      </c>
      <c r="P1866" t="s">
        <v>154</v>
      </c>
      <c r="Q1866">
        <v>4</v>
      </c>
      <c r="R1866">
        <v>2</v>
      </c>
      <c r="S1866" s="5" t="s">
        <v>190</v>
      </c>
      <c r="T1866" s="5" t="s">
        <v>54</v>
      </c>
      <c r="U1866" s="9">
        <v>8.2000000000000003E-2</v>
      </c>
      <c r="V1866" s="14">
        <v>13.3</v>
      </c>
      <c r="W1866" s="15">
        <v>818.19799999999998</v>
      </c>
      <c r="X1866" s="15">
        <v>504.44940000000003</v>
      </c>
      <c r="Y1866" s="15">
        <f t="shared" si="262"/>
        <v>0.61653707293344651</v>
      </c>
      <c r="Z1866" s="12">
        <f t="shared" si="263"/>
        <v>8.1999430700148395</v>
      </c>
      <c r="AA1866">
        <v>6.4210000000000003</v>
      </c>
      <c r="AB1866">
        <f t="shared" si="264"/>
        <v>0.78305421698353084</v>
      </c>
      <c r="AC1866">
        <f t="shared" si="265"/>
        <v>1.277050781811998</v>
      </c>
      <c r="AD1866">
        <f t="shared" si="266"/>
        <v>0.10471816410858384</v>
      </c>
      <c r="AE1866">
        <v>995</v>
      </c>
      <c r="AF1866">
        <f t="shared" si="267"/>
        <v>1.0524438603877772E-4</v>
      </c>
      <c r="AG1866">
        <v>2000</v>
      </c>
      <c r="AH1866">
        <v>10.188000000000001</v>
      </c>
      <c r="AI1866">
        <f t="shared" si="268"/>
        <v>2.0660460549426329E-2</v>
      </c>
      <c r="AJ1866">
        <f t="shared" si="269"/>
        <v>2.4077013498094272E-4</v>
      </c>
    </row>
    <row r="1867" spans="1:36" ht="16">
      <c r="A1867" s="5" t="s">
        <v>189</v>
      </c>
      <c r="B1867" s="5" t="s">
        <v>190</v>
      </c>
      <c r="C1867" s="5" t="s">
        <v>177</v>
      </c>
      <c r="D1867" s="6" t="s">
        <v>14</v>
      </c>
      <c r="E1867" s="7">
        <v>117</v>
      </c>
      <c r="F1867" s="8">
        <v>0.35299999999999998</v>
      </c>
      <c r="G1867" s="7">
        <v>3158.8</v>
      </c>
      <c r="H1867" s="5" t="s">
        <v>72</v>
      </c>
      <c r="I1867" s="8">
        <v>-26.213999999999999</v>
      </c>
      <c r="J1867" s="26">
        <v>1.0769964645450578</v>
      </c>
      <c r="K1867" s="13">
        <f t="shared" si="261"/>
        <v>1.1649706366083545</v>
      </c>
      <c r="M1867" t="s">
        <v>147</v>
      </c>
      <c r="N1867" t="s">
        <v>149</v>
      </c>
      <c r="O1867" t="s">
        <v>153</v>
      </c>
      <c r="P1867" t="s">
        <v>154</v>
      </c>
      <c r="Q1867">
        <v>4</v>
      </c>
      <c r="R1867">
        <v>2</v>
      </c>
      <c r="S1867" s="5" t="s">
        <v>190</v>
      </c>
      <c r="T1867" s="5" t="s">
        <v>72</v>
      </c>
      <c r="U1867" s="9">
        <v>2.1000000000000001E-2</v>
      </c>
      <c r="V1867" s="14">
        <v>13.3</v>
      </c>
      <c r="W1867" s="15">
        <v>818.19799999999998</v>
      </c>
      <c r="X1867" s="15">
        <v>504.44940000000003</v>
      </c>
      <c r="Y1867" s="15">
        <f t="shared" si="262"/>
        <v>0.61653707293344651</v>
      </c>
      <c r="Z1867" s="12">
        <f t="shared" si="263"/>
        <v>8.1999430700148395</v>
      </c>
      <c r="AA1867">
        <v>6.4210000000000003</v>
      </c>
      <c r="AB1867">
        <f t="shared" si="264"/>
        <v>0.78305421698353084</v>
      </c>
      <c r="AC1867">
        <f t="shared" si="265"/>
        <v>1.277050781811998</v>
      </c>
      <c r="AD1867">
        <f t="shared" si="266"/>
        <v>2.6818066418051959E-2</v>
      </c>
      <c r="AE1867">
        <v>995</v>
      </c>
      <c r="AF1867">
        <f t="shared" si="267"/>
        <v>2.6952830570906491E-5</v>
      </c>
      <c r="AG1867">
        <v>2000</v>
      </c>
      <c r="AH1867">
        <v>10.188000000000001</v>
      </c>
      <c r="AI1867">
        <f t="shared" si="268"/>
        <v>5.2910935553408889E-3</v>
      </c>
      <c r="AJ1867">
        <f t="shared" si="269"/>
        <v>6.1639686275198369E-5</v>
      </c>
    </row>
    <row r="1868" spans="1:36" ht="16">
      <c r="A1868" s="5" t="s">
        <v>189</v>
      </c>
      <c r="B1868" s="5" t="s">
        <v>190</v>
      </c>
      <c r="C1868" s="5" t="s">
        <v>177</v>
      </c>
      <c r="D1868" s="6" t="s">
        <v>14</v>
      </c>
      <c r="E1868" s="7">
        <v>122</v>
      </c>
      <c r="F1868" s="8">
        <v>1.36</v>
      </c>
      <c r="G1868" s="7">
        <v>3395.8</v>
      </c>
      <c r="H1868" s="5" t="s">
        <v>55</v>
      </c>
      <c r="I1868" s="8">
        <v>-27.131</v>
      </c>
      <c r="J1868" s="26">
        <v>1.0759931853981679</v>
      </c>
      <c r="K1868" s="13">
        <f t="shared" si="261"/>
        <v>1.1638863690887089</v>
      </c>
      <c r="M1868" t="s">
        <v>147</v>
      </c>
      <c r="N1868" t="s">
        <v>149</v>
      </c>
      <c r="O1868" t="s">
        <v>153</v>
      </c>
      <c r="P1868" t="s">
        <v>154</v>
      </c>
      <c r="Q1868">
        <v>4</v>
      </c>
      <c r="R1868">
        <v>2</v>
      </c>
      <c r="S1868" s="5" t="s">
        <v>190</v>
      </c>
      <c r="T1868" s="5" t="s">
        <v>55</v>
      </c>
      <c r="U1868" s="9">
        <v>8.2000000000000003E-2</v>
      </c>
      <c r="V1868" s="14">
        <v>13.3</v>
      </c>
      <c r="W1868" s="15">
        <v>818.19799999999998</v>
      </c>
      <c r="X1868" s="15">
        <v>504.44940000000003</v>
      </c>
      <c r="Y1868" s="15">
        <f t="shared" si="262"/>
        <v>0.61653707293344651</v>
      </c>
      <c r="Z1868" s="12">
        <f t="shared" si="263"/>
        <v>8.1999430700148395</v>
      </c>
      <c r="AA1868">
        <v>6.4210000000000003</v>
      </c>
      <c r="AB1868">
        <f t="shared" si="264"/>
        <v>0.78305421698353084</v>
      </c>
      <c r="AC1868">
        <f t="shared" si="265"/>
        <v>1.277050781811998</v>
      </c>
      <c r="AD1868">
        <f t="shared" si="266"/>
        <v>0.10471816410858384</v>
      </c>
      <c r="AE1868">
        <v>995</v>
      </c>
      <c r="AF1868">
        <f t="shared" si="267"/>
        <v>1.0524438603877772E-4</v>
      </c>
      <c r="AG1868">
        <v>2000</v>
      </c>
      <c r="AH1868">
        <v>10.188000000000001</v>
      </c>
      <c r="AI1868">
        <f t="shared" si="268"/>
        <v>2.0660460549426329E-2</v>
      </c>
      <c r="AJ1868">
        <f t="shared" si="269"/>
        <v>2.4046428412572324E-4</v>
      </c>
    </row>
    <row r="1869" spans="1:36" ht="16">
      <c r="A1869" s="5" t="s">
        <v>189</v>
      </c>
      <c r="B1869" s="5" t="s">
        <v>190</v>
      </c>
      <c r="C1869" s="5" t="s">
        <v>177</v>
      </c>
      <c r="D1869" s="6" t="s">
        <v>14</v>
      </c>
      <c r="E1869" s="7">
        <v>56</v>
      </c>
      <c r="F1869" s="8">
        <v>3.9289999999999998</v>
      </c>
      <c r="G1869" s="7">
        <v>2074.1</v>
      </c>
      <c r="H1869" s="5" t="s">
        <v>32</v>
      </c>
      <c r="I1869" s="8">
        <v>-4.5430000000000001</v>
      </c>
      <c r="J1869" s="26">
        <v>1.1007005344198322</v>
      </c>
      <c r="K1869" s="13">
        <f t="shared" si="261"/>
        <v>1.190587663314296</v>
      </c>
      <c r="M1869" t="s">
        <v>147</v>
      </c>
      <c r="N1869" t="s">
        <v>149</v>
      </c>
      <c r="O1869" t="s">
        <v>153</v>
      </c>
      <c r="P1869" t="s">
        <v>154</v>
      </c>
      <c r="Q1869">
        <v>4</v>
      </c>
      <c r="R1869">
        <v>2</v>
      </c>
      <c r="S1869" s="5" t="s">
        <v>190</v>
      </c>
      <c r="T1869" s="5" t="s">
        <v>32</v>
      </c>
      <c r="U1869" s="9">
        <v>0.23699999999999999</v>
      </c>
      <c r="V1869" s="14">
        <v>13.3</v>
      </c>
      <c r="W1869" s="15">
        <v>818.19799999999998</v>
      </c>
      <c r="X1869" s="15">
        <v>504.44940000000003</v>
      </c>
      <c r="Y1869" s="15">
        <f t="shared" si="262"/>
        <v>0.61653707293344651</v>
      </c>
      <c r="Z1869" s="12">
        <f t="shared" si="263"/>
        <v>8.1999430700148395</v>
      </c>
      <c r="AA1869">
        <v>6.4210000000000003</v>
      </c>
      <c r="AB1869">
        <f t="shared" si="264"/>
        <v>0.78305421698353084</v>
      </c>
      <c r="AC1869">
        <f t="shared" si="265"/>
        <v>1.277050781811998</v>
      </c>
      <c r="AD1869">
        <f t="shared" si="266"/>
        <v>0.30266103528944355</v>
      </c>
      <c r="AE1869">
        <v>995</v>
      </c>
      <c r="AF1869">
        <f t="shared" si="267"/>
        <v>3.0418194501451612E-4</v>
      </c>
      <c r="AG1869">
        <v>2000</v>
      </c>
      <c r="AH1869">
        <v>10.188000000000001</v>
      </c>
      <c r="AI1869">
        <f t="shared" si="268"/>
        <v>5.9713770124561465E-2</v>
      </c>
      <c r="AJ1869">
        <f t="shared" si="269"/>
        <v>7.1094478040288644E-4</v>
      </c>
    </row>
    <row r="1870" spans="1:36" ht="16">
      <c r="A1870" s="5" t="s">
        <v>189</v>
      </c>
      <c r="B1870" s="5" t="s">
        <v>190</v>
      </c>
      <c r="C1870" s="5" t="s">
        <v>177</v>
      </c>
      <c r="D1870" s="6" t="s">
        <v>14</v>
      </c>
      <c r="E1870" s="7">
        <v>78</v>
      </c>
      <c r="F1870" s="8">
        <v>8.5410000000000004</v>
      </c>
      <c r="G1870" s="7">
        <v>2432.8000000000002</v>
      </c>
      <c r="H1870" s="5" t="s">
        <v>42</v>
      </c>
      <c r="I1870" s="8">
        <v>-18.053000000000001</v>
      </c>
      <c r="J1870" s="26">
        <v>1.0859244243346806</v>
      </c>
      <c r="K1870" s="13">
        <f t="shared" si="261"/>
        <v>1.1746192149354127</v>
      </c>
      <c r="M1870" t="s">
        <v>147</v>
      </c>
      <c r="N1870" t="s">
        <v>149</v>
      </c>
      <c r="O1870" t="s">
        <v>153</v>
      </c>
      <c r="P1870" t="s">
        <v>154</v>
      </c>
      <c r="Q1870">
        <v>4</v>
      </c>
      <c r="R1870">
        <v>2</v>
      </c>
      <c r="S1870" s="5" t="s">
        <v>190</v>
      </c>
      <c r="T1870" s="5" t="s">
        <v>42</v>
      </c>
      <c r="U1870" s="9">
        <v>0.51500000000000001</v>
      </c>
      <c r="V1870" s="14">
        <v>13.3</v>
      </c>
      <c r="W1870" s="15">
        <v>818.19799999999998</v>
      </c>
      <c r="X1870" s="15">
        <v>504.44940000000003</v>
      </c>
      <c r="Y1870" s="15">
        <f t="shared" si="262"/>
        <v>0.61653707293344651</v>
      </c>
      <c r="Z1870" s="12">
        <f t="shared" si="263"/>
        <v>8.1999430700148395</v>
      </c>
      <c r="AA1870">
        <v>6.4210000000000003</v>
      </c>
      <c r="AB1870">
        <f t="shared" si="264"/>
        <v>0.78305421698353084</v>
      </c>
      <c r="AC1870">
        <f t="shared" si="265"/>
        <v>1.277050781811998</v>
      </c>
      <c r="AD1870">
        <f t="shared" si="266"/>
        <v>0.65768115263317906</v>
      </c>
      <c r="AE1870">
        <v>995</v>
      </c>
      <c r="AF1870">
        <f t="shared" si="267"/>
        <v>6.6098608304842113E-4</v>
      </c>
      <c r="AG1870">
        <v>2000</v>
      </c>
      <c r="AH1870">
        <v>10.188000000000001</v>
      </c>
      <c r="AI1870">
        <f t="shared" si="268"/>
        <v>0.12975777052383608</v>
      </c>
      <c r="AJ1870">
        <f t="shared" si="269"/>
        <v>1.5241597054447777E-3</v>
      </c>
    </row>
    <row r="1871" spans="1:36" ht="16">
      <c r="A1871" s="5" t="s">
        <v>189</v>
      </c>
      <c r="B1871" s="5" t="s">
        <v>190</v>
      </c>
      <c r="C1871" s="5" t="s">
        <v>177</v>
      </c>
      <c r="D1871" s="6" t="s">
        <v>14</v>
      </c>
      <c r="E1871" s="7">
        <v>31</v>
      </c>
      <c r="F1871" s="8">
        <v>7.7069999999999999</v>
      </c>
      <c r="G1871" s="7">
        <v>1662</v>
      </c>
      <c r="H1871" s="5" t="s">
        <v>19</v>
      </c>
      <c r="I1871" s="8">
        <v>-4.0579999999999998</v>
      </c>
      <c r="J1871" s="26">
        <v>1.1012309048434499</v>
      </c>
      <c r="K1871" s="13">
        <f t="shared" si="261"/>
        <v>1.1911608240203884</v>
      </c>
      <c r="M1871" t="s">
        <v>147</v>
      </c>
      <c r="N1871" t="s">
        <v>149</v>
      </c>
      <c r="O1871" t="s">
        <v>153</v>
      </c>
      <c r="P1871" t="s">
        <v>154</v>
      </c>
      <c r="Q1871">
        <v>4</v>
      </c>
      <c r="R1871">
        <v>2</v>
      </c>
      <c r="S1871" s="5" t="s">
        <v>190</v>
      </c>
      <c r="T1871" s="5" t="s">
        <v>19</v>
      </c>
      <c r="U1871" s="9">
        <v>0.46500000000000002</v>
      </c>
      <c r="V1871" s="14">
        <v>13.3</v>
      </c>
      <c r="W1871" s="15">
        <v>818.19799999999998</v>
      </c>
      <c r="X1871" s="15">
        <v>504.44940000000003</v>
      </c>
      <c r="Y1871" s="15">
        <f t="shared" si="262"/>
        <v>0.61653707293344651</v>
      </c>
      <c r="Z1871" s="12">
        <f t="shared" si="263"/>
        <v>8.1999430700148395</v>
      </c>
      <c r="AA1871">
        <v>6.4210000000000003</v>
      </c>
      <c r="AB1871">
        <f t="shared" si="264"/>
        <v>0.78305421698353084</v>
      </c>
      <c r="AC1871">
        <f t="shared" si="265"/>
        <v>1.277050781811998</v>
      </c>
      <c r="AD1871">
        <f t="shared" si="266"/>
        <v>0.5938286135425791</v>
      </c>
      <c r="AE1871">
        <v>995</v>
      </c>
      <c r="AF1871">
        <f t="shared" si="267"/>
        <v>5.9681267692721519E-4</v>
      </c>
      <c r="AG1871">
        <v>2000</v>
      </c>
      <c r="AH1871">
        <v>10.188000000000001</v>
      </c>
      <c r="AI1871">
        <f t="shared" si="268"/>
        <v>0.11715992872540541</v>
      </c>
      <c r="AJ1871">
        <f t="shared" si="269"/>
        <v>1.3955631724272388E-3</v>
      </c>
    </row>
    <row r="1872" spans="1:36" ht="16">
      <c r="A1872" s="5" t="s">
        <v>189</v>
      </c>
      <c r="B1872" s="5" t="s">
        <v>190</v>
      </c>
      <c r="C1872" s="5" t="s">
        <v>177</v>
      </c>
      <c r="D1872" s="6" t="s">
        <v>14</v>
      </c>
      <c r="E1872" s="7">
        <v>41</v>
      </c>
      <c r="F1872" s="8">
        <v>3.59</v>
      </c>
      <c r="G1872" s="7">
        <v>1843.2</v>
      </c>
      <c r="H1872" s="5" t="s">
        <v>23</v>
      </c>
      <c r="I1872" s="8">
        <v>32.828000000000003</v>
      </c>
      <c r="J1872" s="26">
        <v>1.1415508282662854</v>
      </c>
      <c r="K1872" s="13">
        <f t="shared" si="261"/>
        <v>1.2347322889011274</v>
      </c>
      <c r="M1872" t="s">
        <v>147</v>
      </c>
      <c r="N1872" t="s">
        <v>149</v>
      </c>
      <c r="O1872" t="s">
        <v>153</v>
      </c>
      <c r="P1872" t="s">
        <v>154</v>
      </c>
      <c r="Q1872">
        <v>4</v>
      </c>
      <c r="R1872">
        <v>2</v>
      </c>
      <c r="S1872" s="5" t="s">
        <v>190</v>
      </c>
      <c r="T1872" s="5" t="s">
        <v>23</v>
      </c>
      <c r="U1872" s="9">
        <v>0.216</v>
      </c>
      <c r="V1872" s="14">
        <v>13.3</v>
      </c>
      <c r="W1872" s="15">
        <v>818.19799999999998</v>
      </c>
      <c r="X1872" s="15">
        <v>504.44940000000003</v>
      </c>
      <c r="Y1872" s="15">
        <f t="shared" si="262"/>
        <v>0.61653707293344651</v>
      </c>
      <c r="Z1872" s="12">
        <f t="shared" si="263"/>
        <v>8.1999430700148395</v>
      </c>
      <c r="AA1872">
        <v>6.4210000000000003</v>
      </c>
      <c r="AB1872">
        <f t="shared" si="264"/>
        <v>0.78305421698353084</v>
      </c>
      <c r="AC1872">
        <f t="shared" si="265"/>
        <v>1.277050781811998</v>
      </c>
      <c r="AD1872">
        <f t="shared" si="266"/>
        <v>0.27584296887139159</v>
      </c>
      <c r="AE1872">
        <v>995</v>
      </c>
      <c r="AF1872">
        <f t="shared" si="267"/>
        <v>2.7722911444360963E-4</v>
      </c>
      <c r="AG1872">
        <v>2000</v>
      </c>
      <c r="AH1872">
        <v>10.188000000000001</v>
      </c>
      <c r="AI1872">
        <f t="shared" si="268"/>
        <v>5.4422676569220577E-2</v>
      </c>
      <c r="AJ1872">
        <f t="shared" si="269"/>
        <v>6.719743600843948E-4</v>
      </c>
    </row>
    <row r="1873" spans="1:36" ht="16">
      <c r="A1873" s="5" t="s">
        <v>189</v>
      </c>
      <c r="B1873" s="5" t="s">
        <v>190</v>
      </c>
      <c r="C1873" s="5" t="s">
        <v>177</v>
      </c>
      <c r="D1873" s="6" t="s">
        <v>14</v>
      </c>
      <c r="E1873" s="7">
        <v>53</v>
      </c>
      <c r="F1873" s="8">
        <v>3.2959999999999998</v>
      </c>
      <c r="G1873" s="7">
        <v>2025.4</v>
      </c>
      <c r="H1873" s="5" t="s">
        <v>30</v>
      </c>
      <c r="I1873" s="8">
        <v>-9.7880000000000003</v>
      </c>
      <c r="J1873" s="26">
        <v>1.094964515593313</v>
      </c>
      <c r="K1873" s="13">
        <f t="shared" si="261"/>
        <v>1.1843888304499035</v>
      </c>
      <c r="M1873" t="s">
        <v>147</v>
      </c>
      <c r="N1873" t="s">
        <v>149</v>
      </c>
      <c r="O1873" t="s">
        <v>153</v>
      </c>
      <c r="P1873" t="s">
        <v>154</v>
      </c>
      <c r="Q1873">
        <v>4</v>
      </c>
      <c r="R1873">
        <v>2</v>
      </c>
      <c r="S1873" s="5" t="s">
        <v>190</v>
      </c>
      <c r="T1873" s="5" t="s">
        <v>30</v>
      </c>
      <c r="U1873" s="9">
        <v>0.19900000000000001</v>
      </c>
      <c r="V1873" s="14">
        <v>13.3</v>
      </c>
      <c r="W1873" s="15">
        <v>818.19799999999998</v>
      </c>
      <c r="X1873" s="15">
        <v>504.44940000000003</v>
      </c>
      <c r="Y1873" s="15">
        <f t="shared" si="262"/>
        <v>0.61653707293344651</v>
      </c>
      <c r="Z1873" s="12">
        <f t="shared" si="263"/>
        <v>8.1999430700148395</v>
      </c>
      <c r="AA1873">
        <v>6.4210000000000003</v>
      </c>
      <c r="AB1873">
        <f t="shared" si="264"/>
        <v>0.78305421698353084</v>
      </c>
      <c r="AC1873">
        <f t="shared" si="265"/>
        <v>1.277050781811998</v>
      </c>
      <c r="AD1873">
        <f t="shared" si="266"/>
        <v>0.2541331055805876</v>
      </c>
      <c r="AE1873">
        <v>995</v>
      </c>
      <c r="AF1873">
        <f t="shared" si="267"/>
        <v>2.5541015636239961E-4</v>
      </c>
      <c r="AG1873">
        <v>2000</v>
      </c>
      <c r="AH1873">
        <v>10.188000000000001</v>
      </c>
      <c r="AI1873">
        <f t="shared" si="268"/>
        <v>5.0139410357754141E-2</v>
      </c>
      <c r="AJ1873">
        <f t="shared" si="269"/>
        <v>5.9384557593068212E-4</v>
      </c>
    </row>
    <row r="1874" spans="1:36" ht="16">
      <c r="A1874" s="5" t="s">
        <v>189</v>
      </c>
      <c r="B1874" s="5" t="s">
        <v>190</v>
      </c>
      <c r="C1874" s="5" t="s">
        <v>177</v>
      </c>
      <c r="D1874" s="6" t="s">
        <v>14</v>
      </c>
      <c r="E1874" s="7">
        <v>1</v>
      </c>
      <c r="F1874" s="8">
        <v>101.85299999999999</v>
      </c>
      <c r="G1874" s="7">
        <v>66.7</v>
      </c>
      <c r="H1874" s="5"/>
      <c r="I1874" s="8">
        <v>-37.567</v>
      </c>
      <c r="J1874" s="26">
        <v>1.064573844052991</v>
      </c>
      <c r="K1874" s="13">
        <f t="shared" si="261"/>
        <v>1.1515450900289805</v>
      </c>
      <c r="M1874" t="s">
        <v>147</v>
      </c>
      <c r="N1874" t="s">
        <v>149</v>
      </c>
      <c r="O1874" t="s">
        <v>153</v>
      </c>
      <c r="P1874" t="s">
        <v>154</v>
      </c>
      <c r="Q1874">
        <v>4</v>
      </c>
      <c r="R1874">
        <v>2</v>
      </c>
      <c r="S1874" s="5" t="s">
        <v>190</v>
      </c>
      <c r="T1874" s="5"/>
      <c r="U1874" s="9">
        <v>6.1420000000000003</v>
      </c>
      <c r="V1874" s="14">
        <v>13.3</v>
      </c>
      <c r="W1874" s="15">
        <v>818.19799999999998</v>
      </c>
      <c r="X1874" s="15">
        <v>504.44940000000003</v>
      </c>
      <c r="Y1874" s="15">
        <f t="shared" si="262"/>
        <v>0.61653707293344651</v>
      </c>
      <c r="Z1874" s="12">
        <f t="shared" si="263"/>
        <v>8.1999430700148395</v>
      </c>
      <c r="AA1874">
        <v>6.4210000000000003</v>
      </c>
      <c r="AB1874">
        <f t="shared" si="264"/>
        <v>0.78305421698353084</v>
      </c>
      <c r="AC1874">
        <f t="shared" si="265"/>
        <v>1.277050781811998</v>
      </c>
      <c r="AD1874">
        <f t="shared" si="266"/>
        <v>7.8436459018892926</v>
      </c>
      <c r="AE1874">
        <v>995</v>
      </c>
      <c r="AF1874">
        <f t="shared" si="267"/>
        <v>7.8830612079289365E-3</v>
      </c>
      <c r="AG1874">
        <v>2000</v>
      </c>
      <c r="AH1874">
        <v>10.188000000000001</v>
      </c>
      <c r="AI1874">
        <f t="shared" si="268"/>
        <v>1.5475188865192258</v>
      </c>
      <c r="AJ1874">
        <f t="shared" si="269"/>
        <v>1.7820377754983293E-2</v>
      </c>
    </row>
    <row r="1875" spans="1:36" ht="16">
      <c r="A1875" s="5" t="s">
        <v>189</v>
      </c>
      <c r="B1875" s="5" t="s">
        <v>190</v>
      </c>
      <c r="C1875" s="5" t="s">
        <v>177</v>
      </c>
      <c r="D1875" s="6" t="s">
        <v>14</v>
      </c>
      <c r="E1875" s="7">
        <v>2</v>
      </c>
      <c r="F1875" s="8">
        <v>101.59</v>
      </c>
      <c r="G1875" s="7">
        <v>126.4</v>
      </c>
      <c r="H1875" s="5"/>
      <c r="I1875" s="8">
        <v>-37.631999999999998</v>
      </c>
      <c r="J1875" s="26">
        <v>1.0645027111089518</v>
      </c>
      <c r="K1875" s="13">
        <f t="shared" si="261"/>
        <v>1.1514682134547847</v>
      </c>
      <c r="M1875" t="s">
        <v>147</v>
      </c>
      <c r="N1875" t="s">
        <v>149</v>
      </c>
      <c r="O1875" t="s">
        <v>153</v>
      </c>
      <c r="P1875" t="s">
        <v>154</v>
      </c>
      <c r="Q1875">
        <v>4</v>
      </c>
      <c r="R1875">
        <v>2</v>
      </c>
      <c r="S1875" s="5" t="s">
        <v>190</v>
      </c>
      <c r="T1875" s="5"/>
      <c r="U1875" s="9">
        <v>6.1260000000000003</v>
      </c>
      <c r="V1875" s="14">
        <v>13.3</v>
      </c>
      <c r="W1875" s="15">
        <v>818.19799999999998</v>
      </c>
      <c r="X1875" s="15">
        <v>504.44940000000003</v>
      </c>
      <c r="Y1875" s="15">
        <f t="shared" si="262"/>
        <v>0.61653707293344651</v>
      </c>
      <c r="Z1875" s="12">
        <f t="shared" si="263"/>
        <v>8.1999430700148395</v>
      </c>
      <c r="AA1875">
        <v>6.4210000000000003</v>
      </c>
      <c r="AB1875">
        <f t="shared" si="264"/>
        <v>0.78305421698353084</v>
      </c>
      <c r="AC1875">
        <f t="shared" si="265"/>
        <v>1.277050781811998</v>
      </c>
      <c r="AD1875">
        <f t="shared" si="266"/>
        <v>7.8232130893803005</v>
      </c>
      <c r="AE1875">
        <v>995</v>
      </c>
      <c r="AF1875">
        <f t="shared" si="267"/>
        <v>7.8625257179701508E-3</v>
      </c>
      <c r="AG1875">
        <v>2000</v>
      </c>
      <c r="AH1875">
        <v>10.188000000000001</v>
      </c>
      <c r="AI1875">
        <f t="shared" si="268"/>
        <v>1.543487577143728</v>
      </c>
      <c r="AJ1875">
        <f t="shared" si="269"/>
        <v>1.7772768829433426E-2</v>
      </c>
    </row>
    <row r="1876" spans="1:36" ht="16">
      <c r="A1876" s="5" t="s">
        <v>189</v>
      </c>
      <c r="B1876" s="5" t="s">
        <v>190</v>
      </c>
      <c r="C1876" s="5" t="s">
        <v>177</v>
      </c>
      <c r="D1876" s="6" t="s">
        <v>14</v>
      </c>
      <c r="E1876" s="7">
        <v>3</v>
      </c>
      <c r="F1876" s="8">
        <v>101.572</v>
      </c>
      <c r="G1876" s="7">
        <v>186.2</v>
      </c>
      <c r="H1876" s="5"/>
      <c r="I1876" s="8">
        <v>-37.686999999999998</v>
      </c>
      <c r="J1876" s="26">
        <v>1.0644425216148721</v>
      </c>
      <c r="K1876" s="13">
        <f t="shared" si="261"/>
        <v>1.151403163952452</v>
      </c>
      <c r="M1876" t="s">
        <v>147</v>
      </c>
      <c r="N1876" t="s">
        <v>149</v>
      </c>
      <c r="O1876" t="s">
        <v>153</v>
      </c>
      <c r="P1876" t="s">
        <v>154</v>
      </c>
      <c r="Q1876">
        <v>4</v>
      </c>
      <c r="R1876">
        <v>2</v>
      </c>
      <c r="S1876" s="5" t="s">
        <v>190</v>
      </c>
      <c r="T1876" s="5"/>
      <c r="U1876" s="9">
        <v>6.125</v>
      </c>
      <c r="V1876" s="14">
        <v>13.3</v>
      </c>
      <c r="W1876" s="15">
        <v>818.19799999999998</v>
      </c>
      <c r="X1876" s="15">
        <v>504.44940000000003</v>
      </c>
      <c r="Y1876" s="15">
        <f t="shared" si="262"/>
        <v>0.61653707293344651</v>
      </c>
      <c r="Z1876" s="12">
        <f t="shared" si="263"/>
        <v>8.1999430700148395</v>
      </c>
      <c r="AA1876">
        <v>6.4210000000000003</v>
      </c>
      <c r="AB1876">
        <f t="shared" si="264"/>
        <v>0.78305421698353084</v>
      </c>
      <c r="AC1876">
        <f t="shared" si="265"/>
        <v>1.277050781811998</v>
      </c>
      <c r="AD1876">
        <f t="shared" si="266"/>
        <v>7.821936038598488</v>
      </c>
      <c r="AE1876">
        <v>995</v>
      </c>
      <c r="AF1876">
        <f t="shared" si="267"/>
        <v>7.8612422498477268E-3</v>
      </c>
      <c r="AG1876">
        <v>2000</v>
      </c>
      <c r="AH1876">
        <v>10.188000000000001</v>
      </c>
      <c r="AI1876">
        <f t="shared" si="268"/>
        <v>1.5432356203077593</v>
      </c>
      <c r="AJ1876">
        <f t="shared" si="269"/>
        <v>1.7768863759464789E-2</v>
      </c>
    </row>
    <row r="1877" spans="1:36" ht="16">
      <c r="A1877" s="5" t="s">
        <v>189</v>
      </c>
      <c r="B1877" s="5" t="s">
        <v>190</v>
      </c>
      <c r="C1877" s="5" t="s">
        <v>177</v>
      </c>
      <c r="D1877" s="6" t="s">
        <v>14</v>
      </c>
      <c r="E1877" s="7">
        <v>4</v>
      </c>
      <c r="F1877" s="8">
        <v>101.62</v>
      </c>
      <c r="G1877" s="7">
        <v>245.8</v>
      </c>
      <c r="H1877" s="5"/>
      <c r="I1877" s="8">
        <v>-37.712000000000003</v>
      </c>
      <c r="J1877" s="26">
        <v>1.0644151627297169</v>
      </c>
      <c r="K1877" s="13">
        <f t="shared" si="261"/>
        <v>1.1513735959685438</v>
      </c>
      <c r="M1877" t="s">
        <v>147</v>
      </c>
      <c r="N1877" t="s">
        <v>149</v>
      </c>
      <c r="O1877" t="s">
        <v>153</v>
      </c>
      <c r="P1877" t="s">
        <v>154</v>
      </c>
      <c r="Q1877">
        <v>4</v>
      </c>
      <c r="R1877">
        <v>2</v>
      </c>
      <c r="S1877" s="5" t="s">
        <v>190</v>
      </c>
      <c r="T1877" s="5"/>
      <c r="U1877" s="9">
        <v>6.1280000000000001</v>
      </c>
      <c r="V1877" s="14">
        <v>13.3</v>
      </c>
      <c r="W1877" s="15">
        <v>818.19799999999998</v>
      </c>
      <c r="X1877" s="15">
        <v>504.44940000000003</v>
      </c>
      <c r="Y1877" s="15">
        <f t="shared" si="262"/>
        <v>0.61653707293344651</v>
      </c>
      <c r="Z1877" s="12">
        <f t="shared" si="263"/>
        <v>8.1999430700148395</v>
      </c>
      <c r="AA1877">
        <v>6.4210000000000003</v>
      </c>
      <c r="AB1877">
        <f t="shared" si="264"/>
        <v>0.78305421698353084</v>
      </c>
      <c r="AC1877">
        <f t="shared" si="265"/>
        <v>1.277050781811998</v>
      </c>
      <c r="AD1877">
        <f t="shared" si="266"/>
        <v>7.8257671909439246</v>
      </c>
      <c r="AE1877">
        <v>995</v>
      </c>
      <c r="AF1877">
        <f t="shared" si="267"/>
        <v>7.8650926542149988E-3</v>
      </c>
      <c r="AG1877">
        <v>2000</v>
      </c>
      <c r="AH1877">
        <v>10.188000000000001</v>
      </c>
      <c r="AI1877">
        <f t="shared" si="268"/>
        <v>1.5439914908156651</v>
      </c>
      <c r="AJ1877">
        <f t="shared" si="269"/>
        <v>1.777711034925265E-2</v>
      </c>
    </row>
    <row r="1878" spans="1:36" ht="16">
      <c r="A1878" s="5" t="s">
        <v>189</v>
      </c>
      <c r="B1878" s="5" t="s">
        <v>190</v>
      </c>
      <c r="C1878" s="5" t="s">
        <v>177</v>
      </c>
      <c r="D1878" s="6" t="s">
        <v>14</v>
      </c>
      <c r="E1878" s="7">
        <v>5</v>
      </c>
      <c r="F1878" s="8">
        <v>101.598</v>
      </c>
      <c r="G1878" s="7">
        <v>305.60000000000002</v>
      </c>
      <c r="H1878" s="5"/>
      <c r="I1878" s="8">
        <v>-37.716999999999999</v>
      </c>
      <c r="J1878" s="26">
        <v>1.0644096909508702</v>
      </c>
      <c r="K1878" s="13">
        <f t="shared" si="261"/>
        <v>1.1513676823696397</v>
      </c>
      <c r="M1878" t="s">
        <v>147</v>
      </c>
      <c r="N1878" t="s">
        <v>149</v>
      </c>
      <c r="O1878" t="s">
        <v>153</v>
      </c>
      <c r="P1878" t="s">
        <v>154</v>
      </c>
      <c r="Q1878">
        <v>4</v>
      </c>
      <c r="R1878">
        <v>2</v>
      </c>
      <c r="S1878" s="5" t="s">
        <v>190</v>
      </c>
      <c r="T1878" s="5"/>
      <c r="U1878" s="9">
        <v>6.1269999999999998</v>
      </c>
      <c r="V1878" s="14">
        <v>13.3</v>
      </c>
      <c r="W1878" s="15">
        <v>818.19799999999998</v>
      </c>
      <c r="X1878" s="15">
        <v>504.44940000000003</v>
      </c>
      <c r="Y1878" s="15">
        <f t="shared" si="262"/>
        <v>0.61653707293344651</v>
      </c>
      <c r="Z1878" s="12">
        <f t="shared" si="263"/>
        <v>8.1999430700148395</v>
      </c>
      <c r="AA1878">
        <v>6.4210000000000003</v>
      </c>
      <c r="AB1878">
        <f t="shared" si="264"/>
        <v>0.78305421698353084</v>
      </c>
      <c r="AC1878">
        <f t="shared" si="265"/>
        <v>1.277050781811998</v>
      </c>
      <c r="AD1878">
        <f t="shared" si="266"/>
        <v>7.8244901401621121</v>
      </c>
      <c r="AE1878">
        <v>995</v>
      </c>
      <c r="AF1878">
        <f t="shared" si="267"/>
        <v>7.8638091860925748E-3</v>
      </c>
      <c r="AG1878">
        <v>2000</v>
      </c>
      <c r="AH1878">
        <v>10.188000000000001</v>
      </c>
      <c r="AI1878">
        <f t="shared" si="268"/>
        <v>1.5437395339796967</v>
      </c>
      <c r="AJ1878">
        <f t="shared" si="269"/>
        <v>1.7774118094205909E-2</v>
      </c>
    </row>
    <row r="1879" spans="1:36" ht="16">
      <c r="A1879" s="5" t="s">
        <v>189</v>
      </c>
      <c r="B1879" s="5" t="s">
        <v>190</v>
      </c>
      <c r="C1879" s="5" t="s">
        <v>177</v>
      </c>
      <c r="D1879" s="6" t="s">
        <v>14</v>
      </c>
      <c r="E1879" s="7">
        <v>6</v>
      </c>
      <c r="F1879" s="8">
        <v>101.628</v>
      </c>
      <c r="G1879" s="7">
        <v>365.3</v>
      </c>
      <c r="H1879" s="5"/>
      <c r="I1879" s="8">
        <v>-37.729999999999997</v>
      </c>
      <c r="J1879" s="26">
        <v>1.0643954643230358</v>
      </c>
      <c r="K1879" s="13">
        <f t="shared" si="261"/>
        <v>1.1513523070091771</v>
      </c>
      <c r="M1879" t="s">
        <v>147</v>
      </c>
      <c r="N1879" t="s">
        <v>149</v>
      </c>
      <c r="O1879" t="s">
        <v>153</v>
      </c>
      <c r="P1879" t="s">
        <v>154</v>
      </c>
      <c r="Q1879">
        <v>4</v>
      </c>
      <c r="R1879">
        <v>2</v>
      </c>
      <c r="S1879" s="5" t="s">
        <v>190</v>
      </c>
      <c r="T1879" s="5"/>
      <c r="U1879" s="9">
        <v>6.1289999999999996</v>
      </c>
      <c r="V1879" s="14">
        <v>13.3</v>
      </c>
      <c r="W1879" s="15">
        <v>818.19799999999998</v>
      </c>
      <c r="X1879" s="15">
        <v>504.44940000000003</v>
      </c>
      <c r="Y1879" s="15">
        <f t="shared" si="262"/>
        <v>0.61653707293344651</v>
      </c>
      <c r="Z1879" s="12">
        <f t="shared" si="263"/>
        <v>8.1999430700148395</v>
      </c>
      <c r="AA1879">
        <v>6.4210000000000003</v>
      </c>
      <c r="AB1879">
        <f t="shared" si="264"/>
        <v>0.78305421698353084</v>
      </c>
      <c r="AC1879">
        <f t="shared" si="265"/>
        <v>1.277050781811998</v>
      </c>
      <c r="AD1879">
        <f t="shared" si="266"/>
        <v>7.8270442417257353</v>
      </c>
      <c r="AE1879">
        <v>995</v>
      </c>
      <c r="AF1879">
        <f t="shared" si="267"/>
        <v>7.8663761223374228E-3</v>
      </c>
      <c r="AG1879">
        <v>2000</v>
      </c>
      <c r="AH1879">
        <v>10.188000000000001</v>
      </c>
      <c r="AI1879">
        <f t="shared" si="268"/>
        <v>1.5442434476516338</v>
      </c>
      <c r="AJ1879">
        <f t="shared" si="269"/>
        <v>1.777968256037514E-2</v>
      </c>
    </row>
    <row r="1880" spans="1:36" ht="16">
      <c r="A1880" s="5" t="s">
        <v>189</v>
      </c>
      <c r="B1880" s="5" t="s">
        <v>190</v>
      </c>
      <c r="C1880" s="5" t="s">
        <v>177</v>
      </c>
      <c r="D1880" s="6" t="s">
        <v>14</v>
      </c>
      <c r="E1880" s="7">
        <v>7</v>
      </c>
      <c r="F1880" s="8">
        <v>101.503</v>
      </c>
      <c r="G1880" s="7">
        <v>425.1</v>
      </c>
      <c r="H1880" s="5"/>
      <c r="I1880" s="8">
        <v>-37.729999999999997</v>
      </c>
      <c r="J1880" s="26">
        <v>1.0643954643230358</v>
      </c>
      <c r="K1880" s="13">
        <f t="shared" si="261"/>
        <v>1.1513523070091771</v>
      </c>
      <c r="M1880" t="s">
        <v>147</v>
      </c>
      <c r="N1880" t="s">
        <v>149</v>
      </c>
      <c r="O1880" t="s">
        <v>153</v>
      </c>
      <c r="P1880" t="s">
        <v>154</v>
      </c>
      <c r="Q1880">
        <v>4</v>
      </c>
      <c r="R1880">
        <v>2</v>
      </c>
      <c r="S1880" s="5" t="s">
        <v>190</v>
      </c>
      <c r="T1880" s="5"/>
      <c r="U1880" s="9">
        <v>6.1210000000000004</v>
      </c>
      <c r="V1880" s="14">
        <v>13.3</v>
      </c>
      <c r="W1880" s="15">
        <v>818.19799999999998</v>
      </c>
      <c r="X1880" s="15">
        <v>504.44940000000003</v>
      </c>
      <c r="Y1880" s="15">
        <f t="shared" si="262"/>
        <v>0.61653707293344651</v>
      </c>
      <c r="Z1880" s="12">
        <f t="shared" si="263"/>
        <v>8.1999430700148395</v>
      </c>
      <c r="AA1880">
        <v>6.4210000000000003</v>
      </c>
      <c r="AB1880">
        <f t="shared" si="264"/>
        <v>0.78305421698353084</v>
      </c>
      <c r="AC1880">
        <f t="shared" si="265"/>
        <v>1.277050781811998</v>
      </c>
      <c r="AD1880">
        <f t="shared" si="266"/>
        <v>7.8168278354712406</v>
      </c>
      <c r="AE1880">
        <v>995</v>
      </c>
      <c r="AF1880">
        <f t="shared" si="267"/>
        <v>7.8561083773580308E-3</v>
      </c>
      <c r="AG1880">
        <v>2000</v>
      </c>
      <c r="AH1880">
        <v>10.188000000000001</v>
      </c>
      <c r="AI1880">
        <f t="shared" si="268"/>
        <v>1.542227792963885</v>
      </c>
      <c r="AJ1880">
        <f t="shared" si="269"/>
        <v>1.7756475273626404E-2</v>
      </c>
    </row>
    <row r="1881" spans="1:36" ht="16">
      <c r="A1881" s="5" t="s">
        <v>189</v>
      </c>
      <c r="B1881" s="5" t="s">
        <v>190</v>
      </c>
      <c r="C1881" s="5" t="s">
        <v>177</v>
      </c>
      <c r="D1881" s="6" t="s">
        <v>14</v>
      </c>
      <c r="E1881" s="7">
        <v>13</v>
      </c>
      <c r="F1881" s="8">
        <v>0.54900000000000004</v>
      </c>
      <c r="G1881" s="7">
        <v>1160.8</v>
      </c>
      <c r="H1881" s="5"/>
      <c r="I1881" s="8">
        <v>-21.47</v>
      </c>
      <c r="J1881" s="26">
        <v>1.0821864953984088</v>
      </c>
      <c r="K1881" s="13">
        <f t="shared" si="261"/>
        <v>1.1705795971045472</v>
      </c>
      <c r="M1881" t="s">
        <v>147</v>
      </c>
      <c r="N1881" t="s">
        <v>149</v>
      </c>
      <c r="O1881" t="s">
        <v>153</v>
      </c>
      <c r="P1881" t="s">
        <v>154</v>
      </c>
      <c r="Q1881">
        <v>4</v>
      </c>
      <c r="R1881">
        <v>2</v>
      </c>
      <c r="S1881" s="5" t="s">
        <v>190</v>
      </c>
      <c r="T1881" s="5"/>
      <c r="U1881" s="9">
        <v>3.3000000000000002E-2</v>
      </c>
      <c r="V1881" s="14">
        <v>13.3</v>
      </c>
      <c r="W1881" s="15">
        <v>818.19799999999998</v>
      </c>
      <c r="X1881" s="15">
        <v>504.44940000000003</v>
      </c>
      <c r="Y1881" s="15">
        <f t="shared" si="262"/>
        <v>0.61653707293344651</v>
      </c>
      <c r="Z1881" s="12">
        <f t="shared" si="263"/>
        <v>8.1999430700148395</v>
      </c>
      <c r="AA1881">
        <v>6.4210000000000003</v>
      </c>
      <c r="AB1881">
        <f t="shared" si="264"/>
        <v>0.78305421698353084</v>
      </c>
      <c r="AC1881">
        <f t="shared" si="265"/>
        <v>1.277050781811998</v>
      </c>
      <c r="AD1881">
        <f t="shared" si="266"/>
        <v>4.2142675799795935E-2</v>
      </c>
      <c r="AE1881">
        <v>995</v>
      </c>
      <c r="AF1881">
        <f t="shared" si="267"/>
        <v>4.2354448039995913E-5</v>
      </c>
      <c r="AG1881">
        <v>2000</v>
      </c>
      <c r="AH1881">
        <v>10.188000000000001</v>
      </c>
      <c r="AI1881">
        <f t="shared" si="268"/>
        <v>8.3145755869642544E-3</v>
      </c>
      <c r="AJ1881">
        <f t="shared" si="269"/>
        <v>9.7328725406839198E-5</v>
      </c>
    </row>
    <row r="1882" spans="1:36" ht="16">
      <c r="A1882" s="5" t="s">
        <v>189</v>
      </c>
      <c r="B1882" s="5" t="s">
        <v>190</v>
      </c>
      <c r="C1882" s="5" t="s">
        <v>177</v>
      </c>
      <c r="D1882" s="6" t="s">
        <v>14</v>
      </c>
      <c r="E1882" s="7">
        <v>21</v>
      </c>
      <c r="F1882" s="8">
        <v>0.40200000000000002</v>
      </c>
      <c r="G1882" s="7">
        <v>1484.3</v>
      </c>
      <c r="H1882" s="5"/>
      <c r="I1882" s="8">
        <v>27.905000000000001</v>
      </c>
      <c r="J1882" s="26">
        <v>1.1361714199385697</v>
      </c>
      <c r="K1882" s="13">
        <f t="shared" si="261"/>
        <v>1.2289192337430943</v>
      </c>
      <c r="M1882" t="s">
        <v>147</v>
      </c>
      <c r="N1882" t="s">
        <v>149</v>
      </c>
      <c r="O1882" t="s">
        <v>153</v>
      </c>
      <c r="P1882" t="s">
        <v>154</v>
      </c>
      <c r="Q1882">
        <v>4</v>
      </c>
      <c r="R1882">
        <v>2</v>
      </c>
      <c r="S1882" s="5" t="s">
        <v>190</v>
      </c>
      <c r="T1882" s="5"/>
      <c r="U1882" s="9">
        <v>2.4E-2</v>
      </c>
      <c r="V1882" s="14">
        <v>13.3</v>
      </c>
      <c r="W1882" s="15">
        <v>818.19799999999998</v>
      </c>
      <c r="X1882" s="15">
        <v>504.44940000000003</v>
      </c>
      <c r="Y1882" s="15">
        <f t="shared" si="262"/>
        <v>0.61653707293344651</v>
      </c>
      <c r="Z1882" s="12">
        <f t="shared" si="263"/>
        <v>8.1999430700148395</v>
      </c>
      <c r="AA1882">
        <v>6.4210000000000003</v>
      </c>
      <c r="AB1882">
        <f t="shared" si="264"/>
        <v>0.78305421698353084</v>
      </c>
      <c r="AC1882">
        <f t="shared" si="265"/>
        <v>1.277050781811998</v>
      </c>
      <c r="AD1882">
        <f t="shared" si="266"/>
        <v>3.0649218763487952E-2</v>
      </c>
      <c r="AE1882">
        <v>995</v>
      </c>
      <c r="AF1882">
        <f t="shared" si="267"/>
        <v>3.0803234938178846E-5</v>
      </c>
      <c r="AG1882">
        <v>2000</v>
      </c>
      <c r="AH1882">
        <v>10.188000000000001</v>
      </c>
      <c r="AI1882">
        <f t="shared" si="268"/>
        <v>6.0469640632467301E-3</v>
      </c>
      <c r="AJ1882">
        <f t="shared" si="269"/>
        <v>7.4312304430772003E-5</v>
      </c>
    </row>
    <row r="1883" spans="1:36" ht="16">
      <c r="A1883" s="5" t="s">
        <v>189</v>
      </c>
      <c r="B1883" s="5" t="s">
        <v>190</v>
      </c>
      <c r="C1883" s="5" t="s">
        <v>177</v>
      </c>
      <c r="D1883" s="6" t="s">
        <v>14</v>
      </c>
      <c r="E1883" s="7">
        <v>28</v>
      </c>
      <c r="F1883" s="8">
        <v>0.26800000000000002</v>
      </c>
      <c r="G1883" s="7">
        <v>1630.2</v>
      </c>
      <c r="H1883" s="5"/>
      <c r="I1883" s="8">
        <v>5.2809999999999997</v>
      </c>
      <c r="J1883" s="26">
        <v>1.1114424335123896</v>
      </c>
      <c r="K1883" s="13">
        <f t="shared" si="261"/>
        <v>1.2021961208773368</v>
      </c>
      <c r="M1883" t="s">
        <v>147</v>
      </c>
      <c r="N1883" t="s">
        <v>149</v>
      </c>
      <c r="O1883" t="s">
        <v>153</v>
      </c>
      <c r="P1883" t="s">
        <v>154</v>
      </c>
      <c r="Q1883">
        <v>4</v>
      </c>
      <c r="R1883">
        <v>2</v>
      </c>
      <c r="S1883" s="5" t="s">
        <v>190</v>
      </c>
      <c r="T1883" s="5"/>
      <c r="U1883" s="9">
        <v>1.6E-2</v>
      </c>
      <c r="V1883" s="14">
        <v>13.3</v>
      </c>
      <c r="W1883" s="15">
        <v>818.19799999999998</v>
      </c>
      <c r="X1883" s="15">
        <v>504.44940000000003</v>
      </c>
      <c r="Y1883" s="15">
        <f t="shared" si="262"/>
        <v>0.61653707293344651</v>
      </c>
      <c r="Z1883" s="12">
        <f t="shared" si="263"/>
        <v>8.1999430700148395</v>
      </c>
      <c r="AA1883">
        <v>6.4210000000000003</v>
      </c>
      <c r="AB1883">
        <f t="shared" si="264"/>
        <v>0.78305421698353084</v>
      </c>
      <c r="AC1883">
        <f t="shared" si="265"/>
        <v>1.277050781811998</v>
      </c>
      <c r="AD1883">
        <f t="shared" si="266"/>
        <v>2.0432812508991968E-2</v>
      </c>
      <c r="AE1883">
        <v>995</v>
      </c>
      <c r="AF1883">
        <f t="shared" si="267"/>
        <v>2.0535489958785897E-5</v>
      </c>
      <c r="AG1883">
        <v>2000</v>
      </c>
      <c r="AH1883">
        <v>10.188000000000001</v>
      </c>
      <c r="AI1883">
        <f t="shared" si="268"/>
        <v>4.0313093754978206E-3</v>
      </c>
      <c r="AJ1883">
        <f t="shared" si="269"/>
        <v>4.846424493279919E-5</v>
      </c>
    </row>
    <row r="1884" spans="1:36" ht="16">
      <c r="A1884" s="5" t="s">
        <v>189</v>
      </c>
      <c r="B1884" s="5" t="s">
        <v>190</v>
      </c>
      <c r="C1884" s="5" t="s">
        <v>177</v>
      </c>
      <c r="D1884" s="6" t="s">
        <v>14</v>
      </c>
      <c r="E1884" s="7">
        <v>29</v>
      </c>
      <c r="F1884" s="8">
        <v>0.28499999999999998</v>
      </c>
      <c r="G1884" s="7">
        <v>1637.7</v>
      </c>
      <c r="H1884" s="5"/>
      <c r="I1884" s="8">
        <v>-10.718999999999999</v>
      </c>
      <c r="J1884" s="26">
        <v>1.0939462890472129</v>
      </c>
      <c r="K1884" s="13">
        <f t="shared" si="261"/>
        <v>1.1832884415616574</v>
      </c>
      <c r="M1884" t="s">
        <v>147</v>
      </c>
      <c r="N1884" t="s">
        <v>149</v>
      </c>
      <c r="O1884" t="s">
        <v>153</v>
      </c>
      <c r="P1884" t="s">
        <v>154</v>
      </c>
      <c r="Q1884">
        <v>4</v>
      </c>
      <c r="R1884">
        <v>2</v>
      </c>
      <c r="S1884" s="5" t="s">
        <v>190</v>
      </c>
      <c r="T1884" s="5"/>
      <c r="U1884" s="9">
        <v>1.7000000000000001E-2</v>
      </c>
      <c r="V1884" s="14">
        <v>13.3</v>
      </c>
      <c r="W1884" s="15">
        <v>818.19799999999998</v>
      </c>
      <c r="X1884" s="15">
        <v>504.44940000000003</v>
      </c>
      <c r="Y1884" s="15">
        <f t="shared" si="262"/>
        <v>0.61653707293344651</v>
      </c>
      <c r="Z1884" s="12">
        <f t="shared" si="263"/>
        <v>8.1999430700148395</v>
      </c>
      <c r="AA1884">
        <v>6.4210000000000003</v>
      </c>
      <c r="AB1884">
        <f t="shared" si="264"/>
        <v>0.78305421698353084</v>
      </c>
      <c r="AC1884">
        <f t="shared" si="265"/>
        <v>1.277050781811998</v>
      </c>
      <c r="AD1884">
        <f t="shared" si="266"/>
        <v>2.1709863290803967E-2</v>
      </c>
      <c r="AE1884">
        <v>995</v>
      </c>
      <c r="AF1884">
        <f t="shared" si="267"/>
        <v>2.1818958081210016E-5</v>
      </c>
      <c r="AG1884">
        <v>2000</v>
      </c>
      <c r="AH1884">
        <v>10.188000000000001</v>
      </c>
      <c r="AI1884">
        <f t="shared" si="268"/>
        <v>4.2832662114664346E-3</v>
      </c>
      <c r="AJ1884">
        <f t="shared" si="269"/>
        <v>5.0683394001598223E-5</v>
      </c>
    </row>
    <row r="1885" spans="1:36" ht="16">
      <c r="A1885" s="5" t="s">
        <v>189</v>
      </c>
      <c r="B1885" s="5" t="s">
        <v>190</v>
      </c>
      <c r="C1885" s="5" t="s">
        <v>177</v>
      </c>
      <c r="D1885" s="6" t="s">
        <v>14</v>
      </c>
      <c r="E1885" s="7">
        <v>35</v>
      </c>
      <c r="F1885" s="8">
        <v>1.391</v>
      </c>
      <c r="G1885" s="7">
        <v>1735.1</v>
      </c>
      <c r="H1885" s="5"/>
      <c r="I1885" s="8">
        <v>-21.047000000000001</v>
      </c>
      <c r="J1885" s="26">
        <v>1.0826492394118576</v>
      </c>
      <c r="K1885" s="13">
        <f t="shared" si="261"/>
        <v>1.1710796906202774</v>
      </c>
      <c r="M1885" t="s">
        <v>147</v>
      </c>
      <c r="N1885" t="s">
        <v>149</v>
      </c>
      <c r="O1885" t="s">
        <v>153</v>
      </c>
      <c r="P1885" t="s">
        <v>154</v>
      </c>
      <c r="Q1885">
        <v>4</v>
      </c>
      <c r="R1885">
        <v>2</v>
      </c>
      <c r="S1885" s="5" t="s">
        <v>190</v>
      </c>
      <c r="T1885" s="5"/>
      <c r="U1885" s="9">
        <v>8.4000000000000005E-2</v>
      </c>
      <c r="V1885" s="14">
        <v>13.3</v>
      </c>
      <c r="W1885" s="15">
        <v>818.19799999999998</v>
      </c>
      <c r="X1885" s="15">
        <v>504.44940000000003</v>
      </c>
      <c r="Y1885" s="15">
        <f t="shared" si="262"/>
        <v>0.61653707293344651</v>
      </c>
      <c r="Z1885" s="12">
        <f t="shared" si="263"/>
        <v>8.1999430700148395</v>
      </c>
      <c r="AA1885">
        <v>6.4210000000000003</v>
      </c>
      <c r="AB1885">
        <f t="shared" si="264"/>
        <v>0.78305421698353084</v>
      </c>
      <c r="AC1885">
        <f t="shared" si="265"/>
        <v>1.277050781811998</v>
      </c>
      <c r="AD1885">
        <f t="shared" si="266"/>
        <v>0.10727226567220784</v>
      </c>
      <c r="AE1885">
        <v>995</v>
      </c>
      <c r="AF1885">
        <f t="shared" si="267"/>
        <v>1.0781132228362596E-4</v>
      </c>
      <c r="AG1885">
        <v>2000</v>
      </c>
      <c r="AH1885">
        <v>10.188000000000001</v>
      </c>
      <c r="AI1885">
        <f t="shared" si="268"/>
        <v>2.1164374221363556E-2</v>
      </c>
      <c r="AJ1885">
        <f t="shared" si="269"/>
        <v>2.4785168815326207E-4</v>
      </c>
    </row>
    <row r="1886" spans="1:36" ht="16">
      <c r="A1886" s="5" t="s">
        <v>189</v>
      </c>
      <c r="B1886" s="5" t="s">
        <v>190</v>
      </c>
      <c r="C1886" s="5" t="s">
        <v>177</v>
      </c>
      <c r="D1886" s="6" t="s">
        <v>14</v>
      </c>
      <c r="E1886" s="7">
        <v>36</v>
      </c>
      <c r="F1886" s="8">
        <v>0.55900000000000005</v>
      </c>
      <c r="G1886" s="7">
        <v>1754.3</v>
      </c>
      <c r="H1886" s="5"/>
      <c r="I1886" s="8">
        <v>-31.295999999999999</v>
      </c>
      <c r="J1886" s="26">
        <v>1.0714360506903082</v>
      </c>
      <c r="K1886" s="13">
        <f t="shared" si="261"/>
        <v>1.1589613431386476</v>
      </c>
      <c r="M1886" t="s">
        <v>147</v>
      </c>
      <c r="N1886" t="s">
        <v>149</v>
      </c>
      <c r="O1886" t="s">
        <v>153</v>
      </c>
      <c r="P1886" t="s">
        <v>154</v>
      </c>
      <c r="Q1886">
        <v>4</v>
      </c>
      <c r="R1886">
        <v>2</v>
      </c>
      <c r="S1886" s="5" t="s">
        <v>190</v>
      </c>
      <c r="T1886" s="5"/>
      <c r="U1886" s="9">
        <v>3.4000000000000002E-2</v>
      </c>
      <c r="V1886" s="14">
        <v>13.3</v>
      </c>
      <c r="W1886" s="15">
        <v>818.19799999999998</v>
      </c>
      <c r="X1886" s="15">
        <v>504.44940000000003</v>
      </c>
      <c r="Y1886" s="15">
        <f t="shared" si="262"/>
        <v>0.61653707293344651</v>
      </c>
      <c r="Z1886" s="12">
        <f t="shared" si="263"/>
        <v>8.1999430700148395</v>
      </c>
      <c r="AA1886">
        <v>6.4210000000000003</v>
      </c>
      <c r="AB1886">
        <f t="shared" si="264"/>
        <v>0.78305421698353084</v>
      </c>
      <c r="AC1886">
        <f t="shared" si="265"/>
        <v>1.277050781811998</v>
      </c>
      <c r="AD1886">
        <f t="shared" si="266"/>
        <v>4.3419726581607934E-2</v>
      </c>
      <c r="AE1886">
        <v>995</v>
      </c>
      <c r="AF1886">
        <f t="shared" si="267"/>
        <v>4.3637916162420033E-5</v>
      </c>
      <c r="AG1886">
        <v>2000</v>
      </c>
      <c r="AH1886">
        <v>10.188000000000001</v>
      </c>
      <c r="AI1886">
        <f t="shared" si="268"/>
        <v>8.5665324229328692E-3</v>
      </c>
      <c r="AJ1886">
        <f t="shared" si="269"/>
        <v>9.9282799229230515E-5</v>
      </c>
    </row>
    <row r="1887" spans="1:36" ht="16">
      <c r="A1887" s="5" t="s">
        <v>189</v>
      </c>
      <c r="B1887" s="5" t="s">
        <v>190</v>
      </c>
      <c r="C1887" s="5" t="s">
        <v>177</v>
      </c>
      <c r="D1887" s="6" t="s">
        <v>14</v>
      </c>
      <c r="E1887" s="7">
        <v>37</v>
      </c>
      <c r="F1887" s="8">
        <v>0.373</v>
      </c>
      <c r="G1887" s="7">
        <v>1767.7</v>
      </c>
      <c r="H1887" s="5"/>
      <c r="I1887" s="8">
        <v>-27.132000000000001</v>
      </c>
      <c r="J1887" s="26">
        <v>1.0759920912985679</v>
      </c>
      <c r="K1887" s="13">
        <f t="shared" si="261"/>
        <v>1.1638851866683955</v>
      </c>
      <c r="M1887" t="s">
        <v>147</v>
      </c>
      <c r="N1887" t="s">
        <v>149</v>
      </c>
      <c r="O1887" t="s">
        <v>153</v>
      </c>
      <c r="P1887" t="s">
        <v>154</v>
      </c>
      <c r="Q1887">
        <v>4</v>
      </c>
      <c r="R1887">
        <v>2</v>
      </c>
      <c r="S1887" s="5" t="s">
        <v>190</v>
      </c>
      <c r="T1887" s="5"/>
      <c r="U1887" s="9">
        <v>2.1999999999999999E-2</v>
      </c>
      <c r="V1887" s="14">
        <v>13.3</v>
      </c>
      <c r="W1887" s="15">
        <v>818.19799999999998</v>
      </c>
      <c r="X1887" s="15">
        <v>504.44940000000003</v>
      </c>
      <c r="Y1887" s="15">
        <f t="shared" si="262"/>
        <v>0.61653707293344651</v>
      </c>
      <c r="Z1887" s="12">
        <f t="shared" si="263"/>
        <v>8.1999430700148395</v>
      </c>
      <c r="AA1887">
        <v>6.4210000000000003</v>
      </c>
      <c r="AB1887">
        <f t="shared" si="264"/>
        <v>0.78305421698353084</v>
      </c>
      <c r="AC1887">
        <f t="shared" si="265"/>
        <v>1.277050781811998</v>
      </c>
      <c r="AD1887">
        <f t="shared" si="266"/>
        <v>2.8095117199863955E-2</v>
      </c>
      <c r="AE1887">
        <v>995</v>
      </c>
      <c r="AF1887">
        <f t="shared" si="267"/>
        <v>2.8236298693330607E-5</v>
      </c>
      <c r="AG1887">
        <v>2000</v>
      </c>
      <c r="AH1887">
        <v>10.188000000000001</v>
      </c>
      <c r="AI1887">
        <f t="shared" si="268"/>
        <v>5.5430503913095029E-3</v>
      </c>
      <c r="AJ1887">
        <f t="shared" si="269"/>
        <v>6.4514742394015836E-5</v>
      </c>
    </row>
    <row r="1888" spans="1:36" ht="16">
      <c r="A1888" s="5" t="s">
        <v>189</v>
      </c>
      <c r="B1888" s="5" t="s">
        <v>190</v>
      </c>
      <c r="C1888" s="5" t="s">
        <v>177</v>
      </c>
      <c r="D1888" s="6" t="s">
        <v>14</v>
      </c>
      <c r="E1888" s="7">
        <v>39</v>
      </c>
      <c r="F1888" s="8">
        <v>1.331</v>
      </c>
      <c r="G1888" s="7">
        <v>1811.2</v>
      </c>
      <c r="H1888" s="5"/>
      <c r="I1888" s="8">
        <v>3.234</v>
      </c>
      <c r="J1888" s="26">
        <v>1.1092043658462234</v>
      </c>
      <c r="K1888" s="13">
        <f t="shared" si="261"/>
        <v>1.1997775233022889</v>
      </c>
      <c r="M1888" t="s">
        <v>147</v>
      </c>
      <c r="N1888" t="s">
        <v>149</v>
      </c>
      <c r="O1888" t="s">
        <v>153</v>
      </c>
      <c r="P1888" t="s">
        <v>154</v>
      </c>
      <c r="Q1888">
        <v>4</v>
      </c>
      <c r="R1888">
        <v>2</v>
      </c>
      <c r="S1888" s="5" t="s">
        <v>190</v>
      </c>
      <c r="T1888" s="5"/>
      <c r="U1888" s="9">
        <v>0.08</v>
      </c>
      <c r="V1888" s="14">
        <v>13.3</v>
      </c>
      <c r="W1888" s="15">
        <v>818.19799999999998</v>
      </c>
      <c r="X1888" s="15">
        <v>504.44940000000003</v>
      </c>
      <c r="Y1888" s="15">
        <f t="shared" si="262"/>
        <v>0.61653707293344651</v>
      </c>
      <c r="Z1888" s="12">
        <f t="shared" si="263"/>
        <v>8.1999430700148395</v>
      </c>
      <c r="AA1888">
        <v>6.4210000000000003</v>
      </c>
      <c r="AB1888">
        <f t="shared" si="264"/>
        <v>0.78305421698353084</v>
      </c>
      <c r="AC1888">
        <f t="shared" si="265"/>
        <v>1.277050781811998</v>
      </c>
      <c r="AD1888">
        <f t="shared" si="266"/>
        <v>0.10216406254495984</v>
      </c>
      <c r="AE1888">
        <v>995</v>
      </c>
      <c r="AF1888">
        <f t="shared" si="267"/>
        <v>1.0267744979392949E-4</v>
      </c>
      <c r="AG1888">
        <v>2000</v>
      </c>
      <c r="AH1888">
        <v>10.188000000000001</v>
      </c>
      <c r="AI1888">
        <f t="shared" si="268"/>
        <v>2.01565468774891E-2</v>
      </c>
      <c r="AJ1888">
        <f t="shared" si="269"/>
        <v>2.4183371891000358E-4</v>
      </c>
    </row>
    <row r="1889" spans="1:36" ht="16">
      <c r="A1889" s="5" t="s">
        <v>189</v>
      </c>
      <c r="B1889" s="5" t="s">
        <v>190</v>
      </c>
      <c r="C1889" s="5" t="s">
        <v>177</v>
      </c>
      <c r="D1889" s="6" t="s">
        <v>14</v>
      </c>
      <c r="E1889" s="7">
        <v>40</v>
      </c>
      <c r="F1889" s="8">
        <v>0.29399999999999998</v>
      </c>
      <c r="G1889" s="7">
        <v>1834</v>
      </c>
      <c r="H1889" s="5"/>
      <c r="I1889" s="8">
        <v>-28.244</v>
      </c>
      <c r="J1889" s="26">
        <v>1.0747754375665497</v>
      </c>
      <c r="K1889" s="13">
        <f t="shared" si="261"/>
        <v>1.1625703177718074</v>
      </c>
      <c r="M1889" t="s">
        <v>147</v>
      </c>
      <c r="N1889" t="s">
        <v>149</v>
      </c>
      <c r="O1889" t="s">
        <v>153</v>
      </c>
      <c r="P1889" t="s">
        <v>154</v>
      </c>
      <c r="Q1889">
        <v>4</v>
      </c>
      <c r="R1889">
        <v>2</v>
      </c>
      <c r="S1889" s="5" t="s">
        <v>190</v>
      </c>
      <c r="T1889" s="5"/>
      <c r="U1889" s="9">
        <v>1.7999999999999999E-2</v>
      </c>
      <c r="V1889" s="14">
        <v>13.3</v>
      </c>
      <c r="W1889" s="15">
        <v>818.19799999999998</v>
      </c>
      <c r="X1889" s="15">
        <v>504.44940000000003</v>
      </c>
      <c r="Y1889" s="15">
        <f t="shared" si="262"/>
        <v>0.61653707293344651</v>
      </c>
      <c r="Z1889" s="12">
        <f t="shared" si="263"/>
        <v>8.1999430700148395</v>
      </c>
      <c r="AA1889">
        <v>6.4210000000000003</v>
      </c>
      <c r="AB1889">
        <f t="shared" si="264"/>
        <v>0.78305421698353084</v>
      </c>
      <c r="AC1889">
        <f t="shared" si="265"/>
        <v>1.277050781811998</v>
      </c>
      <c r="AD1889">
        <f t="shared" si="266"/>
        <v>2.2986914072615963E-2</v>
      </c>
      <c r="AE1889">
        <v>995</v>
      </c>
      <c r="AF1889">
        <f t="shared" si="267"/>
        <v>2.3102426203634132E-5</v>
      </c>
      <c r="AG1889">
        <v>2000</v>
      </c>
      <c r="AH1889">
        <v>10.188000000000001</v>
      </c>
      <c r="AI1889">
        <f t="shared" si="268"/>
        <v>4.5352230474350478E-3</v>
      </c>
      <c r="AJ1889">
        <f t="shared" si="269"/>
        <v>5.2725156994225882E-5</v>
      </c>
    </row>
    <row r="1890" spans="1:36" ht="16">
      <c r="A1890" s="5" t="s">
        <v>189</v>
      </c>
      <c r="B1890" s="5" t="s">
        <v>190</v>
      </c>
      <c r="C1890" s="5" t="s">
        <v>177</v>
      </c>
      <c r="D1890" s="6" t="s">
        <v>14</v>
      </c>
      <c r="E1890" s="7">
        <v>43</v>
      </c>
      <c r="F1890" s="8">
        <v>1.256</v>
      </c>
      <c r="G1890" s="7">
        <v>1871</v>
      </c>
      <c r="H1890" s="5"/>
      <c r="I1890" s="8">
        <v>-1.9339999999999999</v>
      </c>
      <c r="J1890" s="26">
        <v>1.1035535322307823</v>
      </c>
      <c r="K1890" s="13">
        <f t="shared" si="261"/>
        <v>1.1936708350578078</v>
      </c>
      <c r="M1890" t="s">
        <v>147</v>
      </c>
      <c r="N1890" t="s">
        <v>149</v>
      </c>
      <c r="O1890" t="s">
        <v>153</v>
      </c>
      <c r="P1890" t="s">
        <v>154</v>
      </c>
      <c r="Q1890">
        <v>4</v>
      </c>
      <c r="R1890">
        <v>2</v>
      </c>
      <c r="S1890" s="5" t="s">
        <v>190</v>
      </c>
      <c r="T1890" s="5"/>
      <c r="U1890" s="9">
        <v>7.5999999999999998E-2</v>
      </c>
      <c r="V1890" s="14">
        <v>13.3</v>
      </c>
      <c r="W1890" s="15">
        <v>818.19799999999998</v>
      </c>
      <c r="X1890" s="15">
        <v>504.44940000000003</v>
      </c>
      <c r="Y1890" s="15">
        <f t="shared" si="262"/>
        <v>0.61653707293344651</v>
      </c>
      <c r="Z1890" s="12">
        <f t="shared" si="263"/>
        <v>8.1999430700148395</v>
      </c>
      <c r="AA1890">
        <v>6.4210000000000003</v>
      </c>
      <c r="AB1890">
        <f t="shared" si="264"/>
        <v>0.78305421698353084</v>
      </c>
      <c r="AC1890">
        <f t="shared" si="265"/>
        <v>1.277050781811998</v>
      </c>
      <c r="AD1890">
        <f t="shared" si="266"/>
        <v>9.7055859417711846E-2</v>
      </c>
      <c r="AE1890">
        <v>995</v>
      </c>
      <c r="AF1890">
        <f t="shared" si="267"/>
        <v>9.7543577304233007E-5</v>
      </c>
      <c r="AG1890">
        <v>2000</v>
      </c>
      <c r="AH1890">
        <v>10.188000000000001</v>
      </c>
      <c r="AI1890">
        <f t="shared" si="268"/>
        <v>1.9148719533614644E-2</v>
      </c>
      <c r="AJ1890">
        <f t="shared" si="269"/>
        <v>2.2857268035977548E-4</v>
      </c>
    </row>
    <row r="1891" spans="1:36" ht="16">
      <c r="A1891" s="5" t="s">
        <v>189</v>
      </c>
      <c r="B1891" s="5" t="s">
        <v>190</v>
      </c>
      <c r="C1891" s="5" t="s">
        <v>177</v>
      </c>
      <c r="D1891" s="6" t="s">
        <v>14</v>
      </c>
      <c r="E1891" s="7">
        <v>48</v>
      </c>
      <c r="F1891" s="8">
        <v>0.32200000000000001</v>
      </c>
      <c r="G1891" s="7">
        <v>1949.1</v>
      </c>
      <c r="H1891" s="5"/>
      <c r="I1891" s="8">
        <v>-18.696999999999999</v>
      </c>
      <c r="J1891" s="26">
        <v>1.085219960649078</v>
      </c>
      <c r="K1891" s="13">
        <f t="shared" si="261"/>
        <v>1.1738578957702024</v>
      </c>
      <c r="M1891" t="s">
        <v>147</v>
      </c>
      <c r="N1891" t="s">
        <v>149</v>
      </c>
      <c r="O1891" t="s">
        <v>153</v>
      </c>
      <c r="P1891" t="s">
        <v>154</v>
      </c>
      <c r="Q1891">
        <v>4</v>
      </c>
      <c r="R1891">
        <v>2</v>
      </c>
      <c r="S1891" s="5" t="s">
        <v>190</v>
      </c>
      <c r="T1891" s="5"/>
      <c r="U1891" s="9">
        <v>1.9E-2</v>
      </c>
      <c r="V1891" s="14">
        <v>13.3</v>
      </c>
      <c r="W1891" s="15">
        <v>818.19799999999998</v>
      </c>
      <c r="X1891" s="15">
        <v>504.44940000000003</v>
      </c>
      <c r="Y1891" s="15">
        <f t="shared" si="262"/>
        <v>0.61653707293344651</v>
      </c>
      <c r="Z1891" s="12">
        <f t="shared" si="263"/>
        <v>8.1999430700148395</v>
      </c>
      <c r="AA1891">
        <v>6.4210000000000003</v>
      </c>
      <c r="AB1891">
        <f t="shared" si="264"/>
        <v>0.78305421698353084</v>
      </c>
      <c r="AC1891">
        <f t="shared" si="265"/>
        <v>1.277050781811998</v>
      </c>
      <c r="AD1891">
        <f t="shared" si="266"/>
        <v>2.4263964854427961E-2</v>
      </c>
      <c r="AE1891">
        <v>995</v>
      </c>
      <c r="AF1891">
        <f t="shared" si="267"/>
        <v>2.4385894326058252E-5</v>
      </c>
      <c r="AG1891">
        <v>2000</v>
      </c>
      <c r="AH1891">
        <v>10.188000000000001</v>
      </c>
      <c r="AI1891">
        <f t="shared" si="268"/>
        <v>4.7871798834036609E-3</v>
      </c>
      <c r="AJ1891">
        <f t="shared" si="269"/>
        <v>5.619468904605664E-5</v>
      </c>
    </row>
    <row r="1892" spans="1:36" ht="16">
      <c r="A1892" s="5" t="s">
        <v>189</v>
      </c>
      <c r="B1892" s="5" t="s">
        <v>190</v>
      </c>
      <c r="C1892" s="5" t="s">
        <v>177</v>
      </c>
      <c r="D1892" s="6" t="s">
        <v>14</v>
      </c>
      <c r="E1892" s="7">
        <v>49</v>
      </c>
      <c r="F1892" s="8">
        <v>3.6019999999999999</v>
      </c>
      <c r="G1892" s="7">
        <v>1969.6</v>
      </c>
      <c r="H1892" s="5"/>
      <c r="I1892" s="8">
        <v>-30.661000000000001</v>
      </c>
      <c r="J1892" s="26">
        <v>1.0721308630606106</v>
      </c>
      <c r="K1892" s="13">
        <f t="shared" si="261"/>
        <v>1.1597122491546381</v>
      </c>
      <c r="M1892" t="s">
        <v>147</v>
      </c>
      <c r="N1892" t="s">
        <v>149</v>
      </c>
      <c r="O1892" t="s">
        <v>153</v>
      </c>
      <c r="P1892" t="s">
        <v>154</v>
      </c>
      <c r="Q1892">
        <v>4</v>
      </c>
      <c r="R1892">
        <v>2</v>
      </c>
      <c r="S1892" s="5" t="s">
        <v>190</v>
      </c>
      <c r="T1892" s="5"/>
      <c r="U1892" s="9">
        <v>0.217</v>
      </c>
      <c r="V1892" s="14">
        <v>13.3</v>
      </c>
      <c r="W1892" s="15">
        <v>818.19799999999998</v>
      </c>
      <c r="X1892" s="15">
        <v>504.44940000000003</v>
      </c>
      <c r="Y1892" s="15">
        <f t="shared" si="262"/>
        <v>0.61653707293344651</v>
      </c>
      <c r="Z1892" s="12">
        <f t="shared" si="263"/>
        <v>8.1999430700148395</v>
      </c>
      <c r="AA1892">
        <v>6.4210000000000003</v>
      </c>
      <c r="AB1892">
        <f t="shared" si="264"/>
        <v>0.78305421698353084</v>
      </c>
      <c r="AC1892">
        <f t="shared" si="265"/>
        <v>1.277050781811998</v>
      </c>
      <c r="AD1892">
        <f t="shared" si="266"/>
        <v>0.2771200196532036</v>
      </c>
      <c r="AE1892">
        <v>995</v>
      </c>
      <c r="AF1892">
        <f t="shared" si="267"/>
        <v>2.7851258256603379E-4</v>
      </c>
      <c r="AG1892">
        <v>2000</v>
      </c>
      <c r="AH1892">
        <v>10.188000000000001</v>
      </c>
      <c r="AI1892">
        <f t="shared" si="268"/>
        <v>5.4674633405189195E-2</v>
      </c>
      <c r="AJ1892">
        <f t="shared" si="269"/>
        <v>6.3406842078037268E-4</v>
      </c>
    </row>
    <row r="1893" spans="1:36" ht="16">
      <c r="A1893" s="5" t="s">
        <v>189</v>
      </c>
      <c r="B1893" s="5" t="s">
        <v>190</v>
      </c>
      <c r="C1893" s="5" t="s">
        <v>177</v>
      </c>
      <c r="D1893" s="6" t="s">
        <v>14</v>
      </c>
      <c r="E1893" s="7">
        <v>52</v>
      </c>
      <c r="F1893" s="8">
        <v>1.107</v>
      </c>
      <c r="G1893" s="7">
        <v>2010</v>
      </c>
      <c r="H1893" s="5"/>
      <c r="I1893" s="8">
        <v>10.645</v>
      </c>
      <c r="J1893" s="26">
        <v>1.1173066305689896</v>
      </c>
      <c r="K1893" s="13">
        <f t="shared" si="261"/>
        <v>1.208533300984926</v>
      </c>
      <c r="M1893" t="s">
        <v>147</v>
      </c>
      <c r="N1893" t="s">
        <v>149</v>
      </c>
      <c r="O1893" t="s">
        <v>153</v>
      </c>
      <c r="P1893" t="s">
        <v>154</v>
      </c>
      <c r="Q1893">
        <v>4</v>
      </c>
      <c r="R1893">
        <v>2</v>
      </c>
      <c r="S1893" s="5" t="s">
        <v>190</v>
      </c>
      <c r="T1893" s="5"/>
      <c r="U1893" s="9">
        <v>6.7000000000000004E-2</v>
      </c>
      <c r="V1893" s="14">
        <v>13.3</v>
      </c>
      <c r="W1893" s="15">
        <v>818.19799999999998</v>
      </c>
      <c r="X1893" s="15">
        <v>504.44940000000003</v>
      </c>
      <c r="Y1893" s="15">
        <f t="shared" si="262"/>
        <v>0.61653707293344651</v>
      </c>
      <c r="Z1893" s="12">
        <f t="shared" si="263"/>
        <v>8.1999430700148395</v>
      </c>
      <c r="AA1893">
        <v>6.4210000000000003</v>
      </c>
      <c r="AB1893">
        <f t="shared" si="264"/>
        <v>0.78305421698353084</v>
      </c>
      <c r="AC1893">
        <f t="shared" si="265"/>
        <v>1.277050781811998</v>
      </c>
      <c r="AD1893">
        <f t="shared" si="266"/>
        <v>8.5562402381403876E-2</v>
      </c>
      <c r="AE1893">
        <v>995</v>
      </c>
      <c r="AF1893">
        <f t="shared" si="267"/>
        <v>8.599236420241596E-5</v>
      </c>
      <c r="AG1893">
        <v>2000</v>
      </c>
      <c r="AH1893">
        <v>10.188000000000001</v>
      </c>
      <c r="AI1893">
        <f t="shared" si="268"/>
        <v>1.6881108009897124E-2</v>
      </c>
      <c r="AJ1893">
        <f t="shared" si="269"/>
        <v>2.0401381187484043E-4</v>
      </c>
    </row>
    <row r="1894" spans="1:36" ht="16">
      <c r="A1894" s="5" t="s">
        <v>189</v>
      </c>
      <c r="B1894" s="5" t="s">
        <v>190</v>
      </c>
      <c r="C1894" s="5" t="s">
        <v>177</v>
      </c>
      <c r="D1894" s="6" t="s">
        <v>14</v>
      </c>
      <c r="E1894" s="7">
        <v>54</v>
      </c>
      <c r="F1894" s="8">
        <v>2.6440000000000001</v>
      </c>
      <c r="G1894" s="7">
        <v>2042.3</v>
      </c>
      <c r="H1894" s="5"/>
      <c r="I1894" s="8">
        <v>8.0530000000000008</v>
      </c>
      <c r="J1894" s="26">
        <v>1.1144730114516297</v>
      </c>
      <c r="K1894" s="13">
        <f t="shared" si="261"/>
        <v>1.2054711409664565</v>
      </c>
      <c r="M1894" t="s">
        <v>147</v>
      </c>
      <c r="N1894" t="s">
        <v>149</v>
      </c>
      <c r="O1894" t="s">
        <v>153</v>
      </c>
      <c r="P1894" t="s">
        <v>154</v>
      </c>
      <c r="Q1894">
        <v>4</v>
      </c>
      <c r="R1894">
        <v>2</v>
      </c>
      <c r="S1894" s="5" t="s">
        <v>190</v>
      </c>
      <c r="T1894" s="5"/>
      <c r="U1894" s="9">
        <v>0.159</v>
      </c>
      <c r="V1894" s="14">
        <v>13.3</v>
      </c>
      <c r="W1894" s="15">
        <v>818.19799999999998</v>
      </c>
      <c r="X1894" s="15">
        <v>504.44940000000003</v>
      </c>
      <c r="Y1894" s="15">
        <f t="shared" si="262"/>
        <v>0.61653707293344651</v>
      </c>
      <c r="Z1894" s="12">
        <f t="shared" si="263"/>
        <v>8.1999430700148395</v>
      </c>
      <c r="AA1894">
        <v>6.4210000000000003</v>
      </c>
      <c r="AB1894">
        <f t="shared" si="264"/>
        <v>0.78305421698353084</v>
      </c>
      <c r="AC1894">
        <f t="shared" si="265"/>
        <v>1.277050781811998</v>
      </c>
      <c r="AD1894">
        <f t="shared" si="266"/>
        <v>0.2030510743081077</v>
      </c>
      <c r="AE1894">
        <v>995</v>
      </c>
      <c r="AF1894">
        <f t="shared" si="267"/>
        <v>2.0407143146543489E-4</v>
      </c>
      <c r="AG1894">
        <v>2000</v>
      </c>
      <c r="AH1894">
        <v>10.188000000000001</v>
      </c>
      <c r="AI1894">
        <f t="shared" si="268"/>
        <v>4.0061136919009595E-2</v>
      </c>
      <c r="AJ1894">
        <f t="shared" si="269"/>
        <v>4.8292544430171932E-4</v>
      </c>
    </row>
    <row r="1895" spans="1:36" ht="16">
      <c r="A1895" s="5" t="s">
        <v>189</v>
      </c>
      <c r="B1895" s="5" t="s">
        <v>190</v>
      </c>
      <c r="C1895" s="5" t="s">
        <v>177</v>
      </c>
      <c r="D1895" s="6" t="s">
        <v>14</v>
      </c>
      <c r="E1895" s="7">
        <v>62</v>
      </c>
      <c r="F1895" s="8">
        <v>1.89</v>
      </c>
      <c r="G1895" s="7">
        <v>2163.1</v>
      </c>
      <c r="H1895" s="5"/>
      <c r="I1895" s="8">
        <v>9.5310000000000006</v>
      </c>
      <c r="J1895" s="26">
        <v>1.1160888064498247</v>
      </c>
      <c r="K1895" s="13">
        <f t="shared" si="261"/>
        <v>1.2072172570152249</v>
      </c>
      <c r="M1895" t="s">
        <v>147</v>
      </c>
      <c r="N1895" t="s">
        <v>149</v>
      </c>
      <c r="O1895" t="s">
        <v>153</v>
      </c>
      <c r="P1895" t="s">
        <v>154</v>
      </c>
      <c r="Q1895">
        <v>4</v>
      </c>
      <c r="R1895">
        <v>2</v>
      </c>
      <c r="S1895" s="5" t="s">
        <v>190</v>
      </c>
      <c r="T1895" s="5"/>
      <c r="U1895" s="9">
        <v>0.114</v>
      </c>
      <c r="V1895" s="14">
        <v>13.3</v>
      </c>
      <c r="W1895" s="15">
        <v>818.19799999999998</v>
      </c>
      <c r="X1895" s="15">
        <v>504.44940000000003</v>
      </c>
      <c r="Y1895" s="15">
        <f t="shared" si="262"/>
        <v>0.61653707293344651</v>
      </c>
      <c r="Z1895" s="12">
        <f t="shared" si="263"/>
        <v>8.1999430700148395</v>
      </c>
      <c r="AA1895">
        <v>6.4210000000000003</v>
      </c>
      <c r="AB1895">
        <f t="shared" si="264"/>
        <v>0.78305421698353084</v>
      </c>
      <c r="AC1895">
        <f t="shared" si="265"/>
        <v>1.277050781811998</v>
      </c>
      <c r="AD1895">
        <f t="shared" si="266"/>
        <v>0.14558378912656778</v>
      </c>
      <c r="AE1895">
        <v>995</v>
      </c>
      <c r="AF1895">
        <f t="shared" si="267"/>
        <v>1.4631536595634953E-4</v>
      </c>
      <c r="AG1895">
        <v>2000</v>
      </c>
      <c r="AH1895">
        <v>10.188000000000001</v>
      </c>
      <c r="AI1895">
        <f t="shared" si="268"/>
        <v>2.8723079300421971E-2</v>
      </c>
      <c r="AJ1895">
        <f t="shared" si="269"/>
        <v>3.4674997006086197E-4</v>
      </c>
    </row>
    <row r="1896" spans="1:36" ht="16">
      <c r="A1896" s="5" t="s">
        <v>189</v>
      </c>
      <c r="B1896" s="5" t="s">
        <v>190</v>
      </c>
      <c r="C1896" s="5" t="s">
        <v>177</v>
      </c>
      <c r="D1896" s="6" t="s">
        <v>14</v>
      </c>
      <c r="E1896" s="7">
        <v>70</v>
      </c>
      <c r="F1896" s="8">
        <v>1.502</v>
      </c>
      <c r="G1896" s="7">
        <v>2281</v>
      </c>
      <c r="H1896" s="5"/>
      <c r="I1896" s="8">
        <v>-7.1340000000000003</v>
      </c>
      <c r="J1896" s="26">
        <v>1.0978670570838236</v>
      </c>
      <c r="K1896" s="13">
        <f t="shared" si="261"/>
        <v>1.1875255725391705</v>
      </c>
      <c r="M1896" t="s">
        <v>147</v>
      </c>
      <c r="N1896" t="s">
        <v>149</v>
      </c>
      <c r="O1896" t="s">
        <v>153</v>
      </c>
      <c r="P1896" t="s">
        <v>154</v>
      </c>
      <c r="Q1896">
        <v>4</v>
      </c>
      <c r="R1896">
        <v>2</v>
      </c>
      <c r="S1896" s="5" t="s">
        <v>190</v>
      </c>
      <c r="T1896" s="5"/>
      <c r="U1896" s="9">
        <v>9.0999999999999998E-2</v>
      </c>
      <c r="V1896" s="14">
        <v>13.3</v>
      </c>
      <c r="W1896" s="15">
        <v>818.19799999999998</v>
      </c>
      <c r="X1896" s="15">
        <v>504.44940000000003</v>
      </c>
      <c r="Y1896" s="15">
        <f t="shared" si="262"/>
        <v>0.61653707293344651</v>
      </c>
      <c r="Z1896" s="12">
        <f t="shared" si="263"/>
        <v>8.1999430700148395</v>
      </c>
      <c r="AA1896">
        <v>6.4210000000000003</v>
      </c>
      <c r="AB1896">
        <f t="shared" si="264"/>
        <v>0.78305421698353084</v>
      </c>
      <c r="AC1896">
        <f t="shared" si="265"/>
        <v>1.277050781811998</v>
      </c>
      <c r="AD1896">
        <f t="shared" si="266"/>
        <v>0.11621162114489182</v>
      </c>
      <c r="AE1896">
        <v>995</v>
      </c>
      <c r="AF1896">
        <f t="shared" si="267"/>
        <v>1.167955991405948E-4</v>
      </c>
      <c r="AG1896">
        <v>2000</v>
      </c>
      <c r="AH1896">
        <v>10.188000000000001</v>
      </c>
      <c r="AI1896">
        <f t="shared" si="268"/>
        <v>2.2928072073143853E-2</v>
      </c>
      <c r="AJ1896">
        <f t="shared" si="269"/>
        <v>2.7227671915879518E-4</v>
      </c>
    </row>
    <row r="1897" spans="1:36" ht="16">
      <c r="A1897" s="5" t="s">
        <v>189</v>
      </c>
      <c r="B1897" s="5" t="s">
        <v>190</v>
      </c>
      <c r="C1897" s="5" t="s">
        <v>177</v>
      </c>
      <c r="D1897" s="6" t="s">
        <v>14</v>
      </c>
      <c r="E1897" s="7">
        <v>72</v>
      </c>
      <c r="F1897" s="8">
        <v>0.56499999999999995</v>
      </c>
      <c r="G1897" s="7">
        <v>2320.1</v>
      </c>
      <c r="H1897" s="5"/>
      <c r="I1897" s="8">
        <v>-35.131</v>
      </c>
      <c r="J1897" s="26">
        <v>1.0672396141783822</v>
      </c>
      <c r="K1897" s="13">
        <f t="shared" si="261"/>
        <v>1.1544261012741954</v>
      </c>
      <c r="M1897" t="s">
        <v>147</v>
      </c>
      <c r="N1897" t="s">
        <v>149</v>
      </c>
      <c r="O1897" t="s">
        <v>153</v>
      </c>
      <c r="P1897" t="s">
        <v>154</v>
      </c>
      <c r="Q1897">
        <v>4</v>
      </c>
      <c r="R1897">
        <v>2</v>
      </c>
      <c r="S1897" s="5" t="s">
        <v>190</v>
      </c>
      <c r="T1897" s="5"/>
      <c r="U1897" s="9">
        <v>3.4000000000000002E-2</v>
      </c>
      <c r="V1897" s="14">
        <v>13.3</v>
      </c>
      <c r="W1897" s="15">
        <v>818.19799999999998</v>
      </c>
      <c r="X1897" s="15">
        <v>504.44940000000003</v>
      </c>
      <c r="Y1897" s="15">
        <f t="shared" si="262"/>
        <v>0.61653707293344651</v>
      </c>
      <c r="Z1897" s="12">
        <f t="shared" si="263"/>
        <v>8.1999430700148395</v>
      </c>
      <c r="AA1897">
        <v>6.4210000000000003</v>
      </c>
      <c r="AB1897">
        <f t="shared" si="264"/>
        <v>0.78305421698353084</v>
      </c>
      <c r="AC1897">
        <f t="shared" si="265"/>
        <v>1.277050781811998</v>
      </c>
      <c r="AD1897">
        <f t="shared" si="266"/>
        <v>4.3419726581607934E-2</v>
      </c>
      <c r="AE1897">
        <v>995</v>
      </c>
      <c r="AF1897">
        <f t="shared" si="267"/>
        <v>4.3637916162420033E-5</v>
      </c>
      <c r="AG1897">
        <v>2000</v>
      </c>
      <c r="AH1897">
        <v>10.188000000000001</v>
      </c>
      <c r="AI1897">
        <f t="shared" si="268"/>
        <v>8.5665324229328692E-3</v>
      </c>
      <c r="AJ1897">
        <f t="shared" si="269"/>
        <v>9.8894286264453784E-5</v>
      </c>
    </row>
    <row r="1898" spans="1:36" ht="16">
      <c r="A1898" s="5" t="s">
        <v>189</v>
      </c>
      <c r="B1898" s="5" t="s">
        <v>190</v>
      </c>
      <c r="C1898" s="5" t="s">
        <v>177</v>
      </c>
      <c r="D1898" s="6" t="s">
        <v>14</v>
      </c>
      <c r="E1898" s="7">
        <v>73</v>
      </c>
      <c r="F1898" s="8">
        <v>4.726</v>
      </c>
      <c r="G1898" s="7">
        <v>2338.5</v>
      </c>
      <c r="H1898" s="5"/>
      <c r="I1898" s="8">
        <v>6.2610000000000001</v>
      </c>
      <c r="J1898" s="26">
        <v>1.112513871182677</v>
      </c>
      <c r="K1898" s="13">
        <f t="shared" si="261"/>
        <v>1.2033539810747111</v>
      </c>
      <c r="M1898" t="s">
        <v>147</v>
      </c>
      <c r="N1898" t="s">
        <v>149</v>
      </c>
      <c r="O1898" t="s">
        <v>153</v>
      </c>
      <c r="P1898" t="s">
        <v>154</v>
      </c>
      <c r="Q1898">
        <v>4</v>
      </c>
      <c r="R1898">
        <v>2</v>
      </c>
      <c r="S1898" s="5" t="s">
        <v>190</v>
      </c>
      <c r="T1898" s="5"/>
      <c r="U1898" s="9">
        <v>0.28499999999999998</v>
      </c>
      <c r="V1898" s="14">
        <v>13.3</v>
      </c>
      <c r="W1898" s="15">
        <v>818.19799999999998</v>
      </c>
      <c r="X1898" s="15">
        <v>504.44940000000003</v>
      </c>
      <c r="Y1898" s="15">
        <f t="shared" si="262"/>
        <v>0.61653707293344651</v>
      </c>
      <c r="Z1898" s="12">
        <f t="shared" si="263"/>
        <v>8.1999430700148395</v>
      </c>
      <c r="AA1898">
        <v>6.4210000000000003</v>
      </c>
      <c r="AB1898">
        <f t="shared" si="264"/>
        <v>0.78305421698353084</v>
      </c>
      <c r="AC1898">
        <f t="shared" si="265"/>
        <v>1.277050781811998</v>
      </c>
      <c r="AD1898">
        <f t="shared" si="266"/>
        <v>0.36395947281641944</v>
      </c>
      <c r="AE1898">
        <v>995</v>
      </c>
      <c r="AF1898">
        <f t="shared" si="267"/>
        <v>3.657884148908738E-4</v>
      </c>
      <c r="AG1898">
        <v>2000</v>
      </c>
      <c r="AH1898">
        <v>10.188000000000001</v>
      </c>
      <c r="AI1898">
        <f t="shared" si="268"/>
        <v>7.180769825105493E-2</v>
      </c>
      <c r="AJ1898">
        <f t="shared" si="269"/>
        <v>8.6410079562218524E-4</v>
      </c>
    </row>
    <row r="1899" spans="1:36" ht="16">
      <c r="A1899" s="5" t="s">
        <v>189</v>
      </c>
      <c r="B1899" s="5" t="s">
        <v>190</v>
      </c>
      <c r="C1899" s="5" t="s">
        <v>177</v>
      </c>
      <c r="D1899" s="6" t="s">
        <v>14</v>
      </c>
      <c r="E1899" s="7">
        <v>75</v>
      </c>
      <c r="F1899" s="8">
        <v>0.29199999999999998</v>
      </c>
      <c r="G1899" s="7">
        <v>2383.4</v>
      </c>
      <c r="H1899" s="5"/>
      <c r="I1899" s="8">
        <v>40.768999999999998</v>
      </c>
      <c r="J1899" s="26">
        <v>1.1502267999031532</v>
      </c>
      <c r="K1899" s="13">
        <f t="shared" si="261"/>
        <v>1.2441075423299153</v>
      </c>
      <c r="M1899" t="s">
        <v>147</v>
      </c>
      <c r="N1899" t="s">
        <v>149</v>
      </c>
      <c r="O1899" t="s">
        <v>153</v>
      </c>
      <c r="P1899" t="s">
        <v>154</v>
      </c>
      <c r="Q1899">
        <v>4</v>
      </c>
      <c r="R1899">
        <v>2</v>
      </c>
      <c r="S1899" s="5" t="s">
        <v>190</v>
      </c>
      <c r="T1899" s="5"/>
      <c r="U1899" s="9">
        <v>1.7999999999999999E-2</v>
      </c>
      <c r="V1899" s="14">
        <v>13.3</v>
      </c>
      <c r="W1899" s="15">
        <v>818.19799999999998</v>
      </c>
      <c r="X1899" s="15">
        <v>504.44940000000003</v>
      </c>
      <c r="Y1899" s="15">
        <f t="shared" si="262"/>
        <v>0.61653707293344651</v>
      </c>
      <c r="Z1899" s="12">
        <f t="shared" si="263"/>
        <v>8.1999430700148395</v>
      </c>
      <c r="AA1899">
        <v>6.4210000000000003</v>
      </c>
      <c r="AB1899">
        <f t="shared" si="264"/>
        <v>0.78305421698353084</v>
      </c>
      <c r="AC1899">
        <f t="shared" si="265"/>
        <v>1.277050781811998</v>
      </c>
      <c r="AD1899">
        <f t="shared" si="266"/>
        <v>2.2986914072615963E-2</v>
      </c>
      <c r="AE1899">
        <v>995</v>
      </c>
      <c r="AF1899">
        <f t="shared" si="267"/>
        <v>2.3102426203634132E-5</v>
      </c>
      <c r="AG1899">
        <v>2000</v>
      </c>
      <c r="AH1899">
        <v>10.188000000000001</v>
      </c>
      <c r="AI1899">
        <f t="shared" si="268"/>
        <v>4.5352230474350478E-3</v>
      </c>
      <c r="AJ1899">
        <f t="shared" si="269"/>
        <v>5.6423051994624059E-5</v>
      </c>
    </row>
    <row r="1900" spans="1:36" ht="16">
      <c r="A1900" s="5" t="s">
        <v>189</v>
      </c>
      <c r="B1900" s="5" t="s">
        <v>190</v>
      </c>
      <c r="C1900" s="5" t="s">
        <v>177</v>
      </c>
      <c r="D1900" s="6" t="s">
        <v>14</v>
      </c>
      <c r="E1900" s="7">
        <v>80</v>
      </c>
      <c r="F1900" s="8">
        <v>0.77200000000000002</v>
      </c>
      <c r="G1900" s="7">
        <v>2491.1</v>
      </c>
      <c r="H1900" s="5"/>
      <c r="I1900" s="8">
        <v>-31.283999999999999</v>
      </c>
      <c r="J1900" s="26">
        <v>1.0714491810932947</v>
      </c>
      <c r="K1900" s="13">
        <f t="shared" si="261"/>
        <v>1.158975533594325</v>
      </c>
      <c r="M1900" t="s">
        <v>147</v>
      </c>
      <c r="N1900" t="s">
        <v>149</v>
      </c>
      <c r="O1900" t="s">
        <v>153</v>
      </c>
      <c r="P1900" t="s">
        <v>154</v>
      </c>
      <c r="Q1900">
        <v>4</v>
      </c>
      <c r="R1900">
        <v>2</v>
      </c>
      <c r="S1900" s="5" t="s">
        <v>190</v>
      </c>
      <c r="T1900" s="5"/>
      <c r="U1900" s="9">
        <v>4.7E-2</v>
      </c>
      <c r="V1900" s="14">
        <v>13.3</v>
      </c>
      <c r="W1900" s="15">
        <v>818.19799999999998</v>
      </c>
      <c r="X1900" s="15">
        <v>504.44940000000003</v>
      </c>
      <c r="Y1900" s="15">
        <f t="shared" si="262"/>
        <v>0.61653707293344651</v>
      </c>
      <c r="Z1900" s="12">
        <f t="shared" si="263"/>
        <v>8.1999430700148395</v>
      </c>
      <c r="AA1900">
        <v>6.4210000000000003</v>
      </c>
      <c r="AB1900">
        <f t="shared" si="264"/>
        <v>0.78305421698353084</v>
      </c>
      <c r="AC1900">
        <f t="shared" si="265"/>
        <v>1.277050781811998</v>
      </c>
      <c r="AD1900">
        <f t="shared" si="266"/>
        <v>6.0021386745163906E-2</v>
      </c>
      <c r="AE1900">
        <v>995</v>
      </c>
      <c r="AF1900">
        <f t="shared" si="267"/>
        <v>6.0323001753933572E-5</v>
      </c>
      <c r="AG1900">
        <v>2000</v>
      </c>
      <c r="AH1900">
        <v>10.188000000000001</v>
      </c>
      <c r="AI1900">
        <f t="shared" si="268"/>
        <v>1.1841971290524845E-2</v>
      </c>
      <c r="AJ1900">
        <f t="shared" si="269"/>
        <v>1.3724554995244711E-4</v>
      </c>
    </row>
    <row r="1901" spans="1:36" ht="16">
      <c r="A1901" s="5" t="s">
        <v>189</v>
      </c>
      <c r="B1901" s="5" t="s">
        <v>190</v>
      </c>
      <c r="C1901" s="5" t="s">
        <v>177</v>
      </c>
      <c r="D1901" s="6" t="s">
        <v>14</v>
      </c>
      <c r="E1901" s="7">
        <v>81</v>
      </c>
      <c r="F1901" s="8">
        <v>0.61399999999999999</v>
      </c>
      <c r="G1901" s="7">
        <v>2496.6999999999998</v>
      </c>
      <c r="H1901" s="5"/>
      <c r="I1901" s="8">
        <v>-27.526</v>
      </c>
      <c r="J1901" s="26">
        <v>1.0755610141728935</v>
      </c>
      <c r="K1901" s="13">
        <f t="shared" si="261"/>
        <v>1.1634193108633217</v>
      </c>
      <c r="M1901" t="s">
        <v>147</v>
      </c>
      <c r="N1901" t="s">
        <v>149</v>
      </c>
      <c r="O1901" t="s">
        <v>153</v>
      </c>
      <c r="P1901" t="s">
        <v>154</v>
      </c>
      <c r="Q1901">
        <v>4</v>
      </c>
      <c r="R1901">
        <v>2</v>
      </c>
      <c r="S1901" s="5" t="s">
        <v>190</v>
      </c>
      <c r="T1901" s="5"/>
      <c r="U1901" s="9">
        <v>3.6999999999999998E-2</v>
      </c>
      <c r="V1901" s="14">
        <v>13.3</v>
      </c>
      <c r="W1901" s="15">
        <v>818.19799999999998</v>
      </c>
      <c r="X1901" s="15">
        <v>504.44940000000003</v>
      </c>
      <c r="Y1901" s="15">
        <f t="shared" si="262"/>
        <v>0.61653707293344651</v>
      </c>
      <c r="Z1901" s="12">
        <f t="shared" si="263"/>
        <v>8.1999430700148395</v>
      </c>
      <c r="AA1901">
        <v>6.4210000000000003</v>
      </c>
      <c r="AB1901">
        <f t="shared" si="264"/>
        <v>0.78305421698353084</v>
      </c>
      <c r="AC1901">
        <f t="shared" si="265"/>
        <v>1.277050781811998</v>
      </c>
      <c r="AD1901">
        <f t="shared" si="266"/>
        <v>4.7250878927043924E-2</v>
      </c>
      <c r="AE1901">
        <v>995</v>
      </c>
      <c r="AF1901">
        <f t="shared" si="267"/>
        <v>4.7488320529692384E-5</v>
      </c>
      <c r="AG1901">
        <v>2000</v>
      </c>
      <c r="AH1901">
        <v>10.188000000000001</v>
      </c>
      <c r="AI1901">
        <f t="shared" si="268"/>
        <v>9.3224029308387087E-3</v>
      </c>
      <c r="AJ1901">
        <f t="shared" si="269"/>
        <v>1.0845863593386581E-4</v>
      </c>
    </row>
    <row r="1902" spans="1:36" ht="16">
      <c r="A1902" s="5" t="s">
        <v>189</v>
      </c>
      <c r="B1902" s="5" t="s">
        <v>190</v>
      </c>
      <c r="C1902" s="5" t="s">
        <v>177</v>
      </c>
      <c r="D1902" s="6" t="s">
        <v>14</v>
      </c>
      <c r="E1902" s="7">
        <v>91</v>
      </c>
      <c r="F1902" s="8">
        <v>0.41899999999999998</v>
      </c>
      <c r="G1902" s="7">
        <v>2630.1</v>
      </c>
      <c r="H1902" s="5"/>
      <c r="I1902" s="8">
        <v>-19.489000000000001</v>
      </c>
      <c r="J1902" s="26">
        <v>1.0843535878238206</v>
      </c>
      <c r="K1902" s="13">
        <f t="shared" si="261"/>
        <v>1.1729215989743382</v>
      </c>
      <c r="M1902" t="s">
        <v>147</v>
      </c>
      <c r="N1902" t="s">
        <v>149</v>
      </c>
      <c r="O1902" t="s">
        <v>153</v>
      </c>
      <c r="P1902" t="s">
        <v>154</v>
      </c>
      <c r="Q1902">
        <v>4</v>
      </c>
      <c r="R1902">
        <v>2</v>
      </c>
      <c r="S1902" s="5" t="s">
        <v>190</v>
      </c>
      <c r="T1902" s="5"/>
      <c r="U1902" s="9">
        <v>2.5000000000000001E-2</v>
      </c>
      <c r="V1902" s="14">
        <v>13.3</v>
      </c>
      <c r="W1902" s="15">
        <v>818.19799999999998</v>
      </c>
      <c r="X1902" s="15">
        <v>504.44940000000003</v>
      </c>
      <c r="Y1902" s="15">
        <f t="shared" si="262"/>
        <v>0.61653707293344651</v>
      </c>
      <c r="Z1902" s="12">
        <f t="shared" si="263"/>
        <v>8.1999430700148395</v>
      </c>
      <c r="AA1902">
        <v>6.4210000000000003</v>
      </c>
      <c r="AB1902">
        <f t="shared" si="264"/>
        <v>0.78305421698353084</v>
      </c>
      <c r="AC1902">
        <f t="shared" si="265"/>
        <v>1.277050781811998</v>
      </c>
      <c r="AD1902">
        <f t="shared" si="266"/>
        <v>3.1926269545299951E-2</v>
      </c>
      <c r="AE1902">
        <v>995</v>
      </c>
      <c r="AF1902">
        <f t="shared" si="267"/>
        <v>3.2086703060602965E-5</v>
      </c>
      <c r="AG1902">
        <v>2000</v>
      </c>
      <c r="AH1902">
        <v>10.188000000000001</v>
      </c>
      <c r="AI1902">
        <f t="shared" si="268"/>
        <v>6.2989208992153449E-3</v>
      </c>
      <c r="AJ1902">
        <f t="shared" si="269"/>
        <v>7.3881403729205388E-5</v>
      </c>
    </row>
    <row r="1903" spans="1:36" ht="16">
      <c r="A1903" s="5" t="s">
        <v>189</v>
      </c>
      <c r="B1903" s="5" t="s">
        <v>190</v>
      </c>
      <c r="C1903" s="5" t="s">
        <v>177</v>
      </c>
      <c r="D1903" s="6" t="s">
        <v>14</v>
      </c>
      <c r="E1903" s="7">
        <v>93</v>
      </c>
      <c r="F1903" s="8">
        <v>0.29899999999999999</v>
      </c>
      <c r="G1903" s="7">
        <v>2645.1</v>
      </c>
      <c r="H1903" s="5"/>
      <c r="I1903" s="8">
        <v>-43.164000000000001</v>
      </c>
      <c r="J1903" s="26">
        <v>1.058448375571001</v>
      </c>
      <c r="K1903" s="13">
        <f t="shared" si="261"/>
        <v>1.1449249874472935</v>
      </c>
      <c r="M1903" t="s">
        <v>147</v>
      </c>
      <c r="N1903" t="s">
        <v>149</v>
      </c>
      <c r="O1903" t="s">
        <v>153</v>
      </c>
      <c r="P1903" t="s">
        <v>154</v>
      </c>
      <c r="Q1903">
        <v>4</v>
      </c>
      <c r="R1903">
        <v>2</v>
      </c>
      <c r="S1903" s="5" t="s">
        <v>190</v>
      </c>
      <c r="T1903" s="5"/>
      <c r="U1903" s="9">
        <v>1.7999999999999999E-2</v>
      </c>
      <c r="V1903" s="14">
        <v>13.3</v>
      </c>
      <c r="W1903" s="15">
        <v>818.19799999999998</v>
      </c>
      <c r="X1903" s="15">
        <v>504.44940000000003</v>
      </c>
      <c r="Y1903" s="15">
        <f t="shared" si="262"/>
        <v>0.61653707293344651</v>
      </c>
      <c r="Z1903" s="12">
        <f t="shared" si="263"/>
        <v>8.1999430700148395</v>
      </c>
      <c r="AA1903">
        <v>6.4210000000000003</v>
      </c>
      <c r="AB1903">
        <f t="shared" si="264"/>
        <v>0.78305421698353084</v>
      </c>
      <c r="AC1903">
        <f t="shared" si="265"/>
        <v>1.277050781811998</v>
      </c>
      <c r="AD1903">
        <f t="shared" si="266"/>
        <v>2.2986914072615963E-2</v>
      </c>
      <c r="AE1903">
        <v>995</v>
      </c>
      <c r="AF1903">
        <f t="shared" si="267"/>
        <v>2.3102426203634132E-5</v>
      </c>
      <c r="AG1903">
        <v>2000</v>
      </c>
      <c r="AH1903">
        <v>10.188000000000001</v>
      </c>
      <c r="AI1903">
        <f t="shared" si="268"/>
        <v>4.5352230474350478E-3</v>
      </c>
      <c r="AJ1903">
        <f t="shared" si="269"/>
        <v>5.192490190655248E-5</v>
      </c>
    </row>
    <row r="1904" spans="1:36" ht="16">
      <c r="A1904" s="5" t="s">
        <v>189</v>
      </c>
      <c r="B1904" s="5" t="s">
        <v>190</v>
      </c>
      <c r="C1904" s="5" t="s">
        <v>177</v>
      </c>
      <c r="D1904" s="6" t="s">
        <v>14</v>
      </c>
      <c r="E1904" s="7">
        <v>94</v>
      </c>
      <c r="F1904" s="8">
        <v>1.452</v>
      </c>
      <c r="G1904" s="7">
        <v>2684.4</v>
      </c>
      <c r="H1904" s="5"/>
      <c r="I1904" s="8">
        <v>-16.343</v>
      </c>
      <c r="J1904" s="26">
        <v>1.0877949236253843</v>
      </c>
      <c r="K1904" s="13">
        <f t="shared" si="261"/>
        <v>1.1766406731876611</v>
      </c>
      <c r="M1904" t="s">
        <v>147</v>
      </c>
      <c r="N1904" t="s">
        <v>149</v>
      </c>
      <c r="O1904" t="s">
        <v>153</v>
      </c>
      <c r="P1904" t="s">
        <v>154</v>
      </c>
      <c r="Q1904">
        <v>4</v>
      </c>
      <c r="R1904">
        <v>2</v>
      </c>
      <c r="S1904" s="5" t="s">
        <v>190</v>
      </c>
      <c r="T1904" s="5"/>
      <c r="U1904" s="9">
        <v>8.7999999999999995E-2</v>
      </c>
      <c r="V1904" s="14">
        <v>13.3</v>
      </c>
      <c r="W1904" s="15">
        <v>818.19799999999998</v>
      </c>
      <c r="X1904" s="15">
        <v>504.44940000000003</v>
      </c>
      <c r="Y1904" s="15">
        <f t="shared" si="262"/>
        <v>0.61653707293344651</v>
      </c>
      <c r="Z1904" s="12">
        <f t="shared" si="263"/>
        <v>8.1999430700148395</v>
      </c>
      <c r="AA1904">
        <v>6.4210000000000003</v>
      </c>
      <c r="AB1904">
        <f t="shared" si="264"/>
        <v>0.78305421698353084</v>
      </c>
      <c r="AC1904">
        <f t="shared" si="265"/>
        <v>1.277050781811998</v>
      </c>
      <c r="AD1904">
        <f t="shared" si="266"/>
        <v>0.11238046879945582</v>
      </c>
      <c r="AE1904">
        <v>995</v>
      </c>
      <c r="AF1904">
        <f t="shared" si="267"/>
        <v>1.1294519477332243E-4</v>
      </c>
      <c r="AG1904">
        <v>2000</v>
      </c>
      <c r="AH1904">
        <v>10.188000000000001</v>
      </c>
      <c r="AI1904">
        <f t="shared" si="268"/>
        <v>2.2172201565238012E-2</v>
      </c>
      <c r="AJ1904">
        <f t="shared" si="269"/>
        <v>2.6088714175774168E-4</v>
      </c>
    </row>
    <row r="1905" spans="1:36" ht="16">
      <c r="A1905" s="5" t="s">
        <v>189</v>
      </c>
      <c r="B1905" s="5" t="s">
        <v>190</v>
      </c>
      <c r="C1905" s="5" t="s">
        <v>177</v>
      </c>
      <c r="D1905" s="6" t="s">
        <v>14</v>
      </c>
      <c r="E1905" s="7">
        <v>95</v>
      </c>
      <c r="F1905" s="8">
        <v>0.30199999999999999</v>
      </c>
      <c r="G1905" s="7">
        <v>2696.9</v>
      </c>
      <c r="H1905" s="5"/>
      <c r="I1905" s="8">
        <v>-17.716000000000001</v>
      </c>
      <c r="J1905" s="26">
        <v>1.0862930604938625</v>
      </c>
      <c r="K1905" s="13">
        <f t="shared" si="261"/>
        <v>1.1750176024322105</v>
      </c>
      <c r="M1905" t="s">
        <v>147</v>
      </c>
      <c r="N1905" t="s">
        <v>149</v>
      </c>
      <c r="O1905" t="s">
        <v>153</v>
      </c>
      <c r="P1905" t="s">
        <v>154</v>
      </c>
      <c r="Q1905">
        <v>4</v>
      </c>
      <c r="R1905">
        <v>2</v>
      </c>
      <c r="S1905" s="5" t="s">
        <v>190</v>
      </c>
      <c r="T1905" s="5"/>
      <c r="U1905" s="9">
        <v>1.7999999999999999E-2</v>
      </c>
      <c r="V1905" s="14">
        <v>13.3</v>
      </c>
      <c r="W1905" s="15">
        <v>818.19799999999998</v>
      </c>
      <c r="X1905" s="15">
        <v>504.44940000000003</v>
      </c>
      <c r="Y1905" s="15">
        <f t="shared" si="262"/>
        <v>0.61653707293344651</v>
      </c>
      <c r="Z1905" s="12">
        <f t="shared" si="263"/>
        <v>8.1999430700148395</v>
      </c>
      <c r="AA1905">
        <v>6.4210000000000003</v>
      </c>
      <c r="AB1905">
        <f t="shared" si="264"/>
        <v>0.78305421698353084</v>
      </c>
      <c r="AC1905">
        <f t="shared" si="265"/>
        <v>1.277050781811998</v>
      </c>
      <c r="AD1905">
        <f t="shared" si="266"/>
        <v>2.2986914072615963E-2</v>
      </c>
      <c r="AE1905">
        <v>995</v>
      </c>
      <c r="AF1905">
        <f t="shared" si="267"/>
        <v>2.3102426203634132E-5</v>
      </c>
      <c r="AG1905">
        <v>2000</v>
      </c>
      <c r="AH1905">
        <v>10.188000000000001</v>
      </c>
      <c r="AI1905">
        <f t="shared" si="268"/>
        <v>4.5352230474350478E-3</v>
      </c>
      <c r="AJ1905">
        <f t="shared" si="269"/>
        <v>5.3289669116924334E-5</v>
      </c>
    </row>
    <row r="1906" spans="1:36" ht="16">
      <c r="A1906" s="5" t="s">
        <v>189</v>
      </c>
      <c r="B1906" s="5" t="s">
        <v>190</v>
      </c>
      <c r="C1906" s="5" t="s">
        <v>177</v>
      </c>
      <c r="D1906" s="6" t="s">
        <v>14</v>
      </c>
      <c r="E1906" s="7">
        <v>97</v>
      </c>
      <c r="F1906" s="8">
        <v>0.49099999999999999</v>
      </c>
      <c r="G1906" s="7">
        <v>2735.8</v>
      </c>
      <c r="H1906" s="5"/>
      <c r="I1906" s="8">
        <v>-24.103000000000002</v>
      </c>
      <c r="J1906" s="26">
        <v>1.0793060080051622</v>
      </c>
      <c r="K1906" s="13">
        <f t="shared" si="261"/>
        <v>1.1674666080601268</v>
      </c>
      <c r="M1906" t="s">
        <v>147</v>
      </c>
      <c r="N1906" t="s">
        <v>149</v>
      </c>
      <c r="O1906" t="s">
        <v>153</v>
      </c>
      <c r="P1906" t="s">
        <v>154</v>
      </c>
      <c r="Q1906">
        <v>4</v>
      </c>
      <c r="R1906">
        <v>2</v>
      </c>
      <c r="S1906" s="5" t="s">
        <v>190</v>
      </c>
      <c r="T1906" s="5"/>
      <c r="U1906" s="9">
        <v>0.03</v>
      </c>
      <c r="V1906" s="14">
        <v>13.3</v>
      </c>
      <c r="W1906" s="15">
        <v>818.19799999999998</v>
      </c>
      <c r="X1906" s="15">
        <v>504.44940000000003</v>
      </c>
      <c r="Y1906" s="15">
        <f t="shared" si="262"/>
        <v>0.61653707293344651</v>
      </c>
      <c r="Z1906" s="12">
        <f t="shared" si="263"/>
        <v>8.1999430700148395</v>
      </c>
      <c r="AA1906">
        <v>6.4210000000000003</v>
      </c>
      <c r="AB1906">
        <f t="shared" si="264"/>
        <v>0.78305421698353084</v>
      </c>
      <c r="AC1906">
        <f t="shared" si="265"/>
        <v>1.277050781811998</v>
      </c>
      <c r="AD1906">
        <f t="shared" si="266"/>
        <v>3.8311523454359939E-2</v>
      </c>
      <c r="AE1906">
        <v>995</v>
      </c>
      <c r="AF1906">
        <f t="shared" si="267"/>
        <v>3.8504043672723555E-5</v>
      </c>
      <c r="AG1906">
        <v>2000</v>
      </c>
      <c r="AH1906">
        <v>10.188000000000001</v>
      </c>
      <c r="AI1906">
        <f t="shared" si="268"/>
        <v>7.5587050790584115E-3</v>
      </c>
      <c r="AJ1906">
        <f t="shared" si="269"/>
        <v>8.8245357799751774E-5</v>
      </c>
    </row>
    <row r="1907" spans="1:36" ht="16">
      <c r="A1907" s="5" t="s">
        <v>189</v>
      </c>
      <c r="B1907" s="5" t="s">
        <v>190</v>
      </c>
      <c r="C1907" s="5" t="s">
        <v>177</v>
      </c>
      <c r="D1907" s="6" t="s">
        <v>14</v>
      </c>
      <c r="E1907" s="7">
        <v>98</v>
      </c>
      <c r="F1907" s="8">
        <v>0.61</v>
      </c>
      <c r="G1907" s="7">
        <v>2744</v>
      </c>
      <c r="H1907" s="5"/>
      <c r="I1907" s="8">
        <v>-17.381</v>
      </c>
      <c r="J1907" s="26">
        <v>1.0866595061780893</v>
      </c>
      <c r="K1907" s="13">
        <f t="shared" si="261"/>
        <v>1.1754136224280893</v>
      </c>
      <c r="M1907" t="s">
        <v>147</v>
      </c>
      <c r="N1907" t="s">
        <v>149</v>
      </c>
      <c r="O1907" t="s">
        <v>153</v>
      </c>
      <c r="P1907" t="s">
        <v>154</v>
      </c>
      <c r="Q1907">
        <v>4</v>
      </c>
      <c r="R1907">
        <v>2</v>
      </c>
      <c r="S1907" s="5" t="s">
        <v>190</v>
      </c>
      <c r="T1907" s="5"/>
      <c r="U1907" s="9">
        <v>3.6999999999999998E-2</v>
      </c>
      <c r="V1907" s="14">
        <v>13.3</v>
      </c>
      <c r="W1907" s="15">
        <v>818.19799999999998</v>
      </c>
      <c r="X1907" s="15">
        <v>504.44940000000003</v>
      </c>
      <c r="Y1907" s="15">
        <f t="shared" si="262"/>
        <v>0.61653707293344651</v>
      </c>
      <c r="Z1907" s="12">
        <f t="shared" si="263"/>
        <v>8.1999430700148395</v>
      </c>
      <c r="AA1907">
        <v>6.4210000000000003</v>
      </c>
      <c r="AB1907">
        <f t="shared" si="264"/>
        <v>0.78305421698353084</v>
      </c>
      <c r="AC1907">
        <f t="shared" si="265"/>
        <v>1.277050781811998</v>
      </c>
      <c r="AD1907">
        <f t="shared" si="266"/>
        <v>4.7250878927043924E-2</v>
      </c>
      <c r="AE1907">
        <v>995</v>
      </c>
      <c r="AF1907">
        <f t="shared" si="267"/>
        <v>4.7488320529692384E-5</v>
      </c>
      <c r="AG1907">
        <v>2000</v>
      </c>
      <c r="AH1907">
        <v>10.188000000000001</v>
      </c>
      <c r="AI1907">
        <f t="shared" si="268"/>
        <v>9.3224029308387087E-3</v>
      </c>
      <c r="AJ1907">
        <f t="shared" si="269"/>
        <v>1.0957679398671363E-4</v>
      </c>
    </row>
    <row r="1908" spans="1:36" ht="16">
      <c r="A1908" s="5" t="s">
        <v>189</v>
      </c>
      <c r="B1908" s="5" t="s">
        <v>190</v>
      </c>
      <c r="C1908" s="5" t="s">
        <v>177</v>
      </c>
      <c r="D1908" s="6" t="s">
        <v>14</v>
      </c>
      <c r="E1908" s="7">
        <v>99</v>
      </c>
      <c r="F1908" s="8">
        <v>1.4239999999999999</v>
      </c>
      <c r="G1908" s="7">
        <v>2765.1</v>
      </c>
      <c r="H1908" s="5"/>
      <c r="I1908" s="8">
        <v>-20.474</v>
      </c>
      <c r="J1908" s="26">
        <v>1.0832760701425119</v>
      </c>
      <c r="K1908" s="13">
        <f t="shared" si="261"/>
        <v>1.1717571141907979</v>
      </c>
      <c r="M1908" t="s">
        <v>147</v>
      </c>
      <c r="N1908" t="s">
        <v>149</v>
      </c>
      <c r="O1908" t="s">
        <v>153</v>
      </c>
      <c r="P1908" t="s">
        <v>154</v>
      </c>
      <c r="Q1908">
        <v>4</v>
      </c>
      <c r="R1908">
        <v>2</v>
      </c>
      <c r="S1908" s="5" t="s">
        <v>190</v>
      </c>
      <c r="T1908" s="5"/>
      <c r="U1908" s="9">
        <v>8.5999999999999993E-2</v>
      </c>
      <c r="V1908" s="14">
        <v>13.3</v>
      </c>
      <c r="W1908" s="15">
        <v>818.19799999999998</v>
      </c>
      <c r="X1908" s="15">
        <v>504.44940000000003</v>
      </c>
      <c r="Y1908" s="15">
        <f t="shared" si="262"/>
        <v>0.61653707293344651</v>
      </c>
      <c r="Z1908" s="12">
        <f t="shared" si="263"/>
        <v>8.1999430700148395</v>
      </c>
      <c r="AA1908">
        <v>6.4210000000000003</v>
      </c>
      <c r="AB1908">
        <f t="shared" si="264"/>
        <v>0.78305421698353084</v>
      </c>
      <c r="AC1908">
        <f t="shared" si="265"/>
        <v>1.277050781811998</v>
      </c>
      <c r="AD1908">
        <f t="shared" si="266"/>
        <v>0.10982636723583182</v>
      </c>
      <c r="AE1908">
        <v>995</v>
      </c>
      <c r="AF1908">
        <f t="shared" si="267"/>
        <v>1.1037825852847419E-4</v>
      </c>
      <c r="AG1908">
        <v>2000</v>
      </c>
      <c r="AH1908">
        <v>10.188000000000001</v>
      </c>
      <c r="AI1908">
        <f t="shared" si="268"/>
        <v>2.1668287893300782E-2</v>
      </c>
      <c r="AJ1908">
        <f t="shared" si="269"/>
        <v>2.5389970491309526E-4</v>
      </c>
    </row>
    <row r="1909" spans="1:36" ht="16">
      <c r="A1909" s="5" t="s">
        <v>189</v>
      </c>
      <c r="B1909" s="5" t="s">
        <v>190</v>
      </c>
      <c r="C1909" s="5" t="s">
        <v>177</v>
      </c>
      <c r="D1909" s="6" t="s">
        <v>14</v>
      </c>
      <c r="E1909" s="7">
        <v>101</v>
      </c>
      <c r="F1909" s="8">
        <v>0.33900000000000002</v>
      </c>
      <c r="G1909" s="7">
        <v>2793.3</v>
      </c>
      <c r="H1909" s="5"/>
      <c r="I1909" s="8">
        <v>-27.510999999999999</v>
      </c>
      <c r="J1909" s="26">
        <v>1.0755774258073854</v>
      </c>
      <c r="K1909" s="13">
        <f t="shared" si="261"/>
        <v>1.1634370473322599</v>
      </c>
      <c r="M1909" t="s">
        <v>147</v>
      </c>
      <c r="N1909" t="s">
        <v>149</v>
      </c>
      <c r="O1909" t="s">
        <v>153</v>
      </c>
      <c r="P1909" t="s">
        <v>154</v>
      </c>
      <c r="Q1909">
        <v>4</v>
      </c>
      <c r="R1909">
        <v>2</v>
      </c>
      <c r="S1909" s="5" t="s">
        <v>190</v>
      </c>
      <c r="T1909" s="5"/>
      <c r="U1909" s="9">
        <v>0.02</v>
      </c>
      <c r="V1909" s="14">
        <v>13.3</v>
      </c>
      <c r="W1909" s="15">
        <v>818.19799999999998</v>
      </c>
      <c r="X1909" s="15">
        <v>504.44940000000003</v>
      </c>
      <c r="Y1909" s="15">
        <f t="shared" si="262"/>
        <v>0.61653707293344651</v>
      </c>
      <c r="Z1909" s="12">
        <f t="shared" si="263"/>
        <v>8.1999430700148395</v>
      </c>
      <c r="AA1909">
        <v>6.4210000000000003</v>
      </c>
      <c r="AB1909">
        <f t="shared" si="264"/>
        <v>0.78305421698353084</v>
      </c>
      <c r="AC1909">
        <f t="shared" si="265"/>
        <v>1.277050781811998</v>
      </c>
      <c r="AD1909">
        <f t="shared" si="266"/>
        <v>2.554101563623996E-2</v>
      </c>
      <c r="AE1909">
        <v>995</v>
      </c>
      <c r="AF1909">
        <f t="shared" si="267"/>
        <v>2.5669362448482371E-5</v>
      </c>
      <c r="AG1909">
        <v>2000</v>
      </c>
      <c r="AH1909">
        <v>10.188000000000001</v>
      </c>
      <c r="AI1909">
        <f t="shared" si="268"/>
        <v>5.0391367193722749E-3</v>
      </c>
      <c r="AJ1909">
        <f t="shared" si="269"/>
        <v>5.8627183458900503E-5</v>
      </c>
    </row>
    <row r="1910" spans="1:36" ht="16">
      <c r="A1910" s="5" t="s">
        <v>189</v>
      </c>
      <c r="B1910" s="5" t="s">
        <v>190</v>
      </c>
      <c r="C1910" s="5" t="s">
        <v>177</v>
      </c>
      <c r="D1910" s="6" t="s">
        <v>14</v>
      </c>
      <c r="E1910" s="7">
        <v>103</v>
      </c>
      <c r="F1910" s="8">
        <v>0.36599999999999999</v>
      </c>
      <c r="G1910" s="7">
        <v>2827.6</v>
      </c>
      <c r="H1910" s="5"/>
      <c r="I1910" s="8">
        <v>-47.850999999999999</v>
      </c>
      <c r="J1910" s="26">
        <v>1.0533182456733556</v>
      </c>
      <c r="K1910" s="13">
        <f t="shared" si="261"/>
        <v>1.1393805459183801</v>
      </c>
      <c r="M1910" t="s">
        <v>147</v>
      </c>
      <c r="N1910" t="s">
        <v>149</v>
      </c>
      <c r="O1910" t="s">
        <v>153</v>
      </c>
      <c r="P1910" t="s">
        <v>154</v>
      </c>
      <c r="Q1910">
        <v>4</v>
      </c>
      <c r="R1910">
        <v>2</v>
      </c>
      <c r="S1910" s="5" t="s">
        <v>190</v>
      </c>
      <c r="T1910" s="5"/>
      <c r="U1910" s="9">
        <v>2.1999999999999999E-2</v>
      </c>
      <c r="V1910" s="14">
        <v>13.3</v>
      </c>
      <c r="W1910" s="15">
        <v>818.19799999999998</v>
      </c>
      <c r="X1910" s="15">
        <v>504.44940000000003</v>
      </c>
      <c r="Y1910" s="15">
        <f t="shared" si="262"/>
        <v>0.61653707293344651</v>
      </c>
      <c r="Z1910" s="12">
        <f t="shared" si="263"/>
        <v>8.1999430700148395</v>
      </c>
      <c r="AA1910">
        <v>6.4210000000000003</v>
      </c>
      <c r="AB1910">
        <f t="shared" si="264"/>
        <v>0.78305421698353084</v>
      </c>
      <c r="AC1910">
        <f t="shared" si="265"/>
        <v>1.277050781811998</v>
      </c>
      <c r="AD1910">
        <f t="shared" si="266"/>
        <v>2.8095117199863955E-2</v>
      </c>
      <c r="AE1910">
        <v>995</v>
      </c>
      <c r="AF1910">
        <f t="shared" si="267"/>
        <v>2.8236298693330607E-5</v>
      </c>
      <c r="AG1910">
        <v>2000</v>
      </c>
      <c r="AH1910">
        <v>10.188000000000001</v>
      </c>
      <c r="AI1910">
        <f t="shared" si="268"/>
        <v>5.5430503913095029E-3</v>
      </c>
      <c r="AJ1910">
        <f t="shared" si="269"/>
        <v>6.315643780903313E-5</v>
      </c>
    </row>
    <row r="1911" spans="1:36" ht="16">
      <c r="A1911" s="5" t="s">
        <v>189</v>
      </c>
      <c r="B1911" s="5" t="s">
        <v>190</v>
      </c>
      <c r="C1911" s="5" t="s">
        <v>177</v>
      </c>
      <c r="D1911" s="6" t="s">
        <v>14</v>
      </c>
      <c r="E1911" s="7">
        <v>104</v>
      </c>
      <c r="F1911" s="8">
        <v>0.31</v>
      </c>
      <c r="G1911" s="7">
        <v>2857.7</v>
      </c>
      <c r="H1911" s="5"/>
      <c r="I1911" s="8">
        <v>-31.361000000000001</v>
      </c>
      <c r="J1911" s="26">
        <v>1.0713649276135575</v>
      </c>
      <c r="K1911" s="13">
        <f t="shared" si="261"/>
        <v>1.1588844780995831</v>
      </c>
      <c r="M1911" t="s">
        <v>147</v>
      </c>
      <c r="N1911" t="s">
        <v>149</v>
      </c>
      <c r="O1911" t="s">
        <v>153</v>
      </c>
      <c r="P1911" t="s">
        <v>154</v>
      </c>
      <c r="Q1911">
        <v>4</v>
      </c>
      <c r="R1911">
        <v>2</v>
      </c>
      <c r="S1911" s="5" t="s">
        <v>190</v>
      </c>
      <c r="T1911" s="5"/>
      <c r="U1911" s="9">
        <v>1.9E-2</v>
      </c>
      <c r="V1911" s="14">
        <v>13.3</v>
      </c>
      <c r="W1911" s="15">
        <v>818.19799999999998</v>
      </c>
      <c r="X1911" s="15">
        <v>504.44940000000003</v>
      </c>
      <c r="Y1911" s="15">
        <f t="shared" si="262"/>
        <v>0.61653707293344651</v>
      </c>
      <c r="Z1911" s="12">
        <f t="shared" si="263"/>
        <v>8.1999430700148395</v>
      </c>
      <c r="AA1911">
        <v>6.4210000000000003</v>
      </c>
      <c r="AB1911">
        <f t="shared" si="264"/>
        <v>0.78305421698353084</v>
      </c>
      <c r="AC1911">
        <f t="shared" si="265"/>
        <v>1.277050781811998</v>
      </c>
      <c r="AD1911">
        <f t="shared" si="266"/>
        <v>2.4263964854427961E-2</v>
      </c>
      <c r="AE1911">
        <v>995</v>
      </c>
      <c r="AF1911">
        <f t="shared" si="267"/>
        <v>2.4385894326058252E-5</v>
      </c>
      <c r="AG1911">
        <v>2000</v>
      </c>
      <c r="AH1911">
        <v>10.188000000000001</v>
      </c>
      <c r="AI1911">
        <f t="shared" si="268"/>
        <v>4.7871798834036609E-3</v>
      </c>
      <c r="AJ1911">
        <f t="shared" si="269"/>
        <v>5.5477884607470748E-5</v>
      </c>
    </row>
    <row r="1912" spans="1:36" ht="16">
      <c r="A1912" s="5" t="s">
        <v>189</v>
      </c>
      <c r="B1912" s="5" t="s">
        <v>190</v>
      </c>
      <c r="C1912" s="5" t="s">
        <v>177</v>
      </c>
      <c r="D1912" s="6" t="s">
        <v>14</v>
      </c>
      <c r="E1912" s="7">
        <v>109</v>
      </c>
      <c r="F1912" s="8">
        <v>0.28799999999999998</v>
      </c>
      <c r="G1912" s="7">
        <v>2913.5</v>
      </c>
      <c r="H1912" s="5"/>
      <c r="I1912" s="8">
        <v>-13.8</v>
      </c>
      <c r="J1912" s="26">
        <v>1.090576476832211</v>
      </c>
      <c r="K1912" s="13">
        <f t="shared" si="261"/>
        <v>1.1796467005691522</v>
      </c>
      <c r="M1912" t="s">
        <v>147</v>
      </c>
      <c r="N1912" t="s">
        <v>149</v>
      </c>
      <c r="O1912" t="s">
        <v>153</v>
      </c>
      <c r="P1912" t="s">
        <v>154</v>
      </c>
      <c r="Q1912">
        <v>4</v>
      </c>
      <c r="R1912">
        <v>2</v>
      </c>
      <c r="S1912" s="5" t="s">
        <v>190</v>
      </c>
      <c r="T1912" s="5"/>
      <c r="U1912" s="9">
        <v>1.7000000000000001E-2</v>
      </c>
      <c r="V1912" s="14">
        <v>13.3</v>
      </c>
      <c r="W1912" s="15">
        <v>818.19799999999998</v>
      </c>
      <c r="X1912" s="15">
        <v>504.44940000000003</v>
      </c>
      <c r="Y1912" s="15">
        <f t="shared" si="262"/>
        <v>0.61653707293344651</v>
      </c>
      <c r="Z1912" s="12">
        <f t="shared" si="263"/>
        <v>8.1999430700148395</v>
      </c>
      <c r="AA1912">
        <v>6.4210000000000003</v>
      </c>
      <c r="AB1912">
        <f t="shared" si="264"/>
        <v>0.78305421698353084</v>
      </c>
      <c r="AC1912">
        <f t="shared" si="265"/>
        <v>1.277050781811998</v>
      </c>
      <c r="AD1912">
        <f t="shared" si="266"/>
        <v>2.1709863290803967E-2</v>
      </c>
      <c r="AE1912">
        <v>995</v>
      </c>
      <c r="AF1912">
        <f t="shared" si="267"/>
        <v>2.1818958081210016E-5</v>
      </c>
      <c r="AG1912">
        <v>2000</v>
      </c>
      <c r="AH1912">
        <v>10.188000000000001</v>
      </c>
      <c r="AI1912">
        <f t="shared" si="268"/>
        <v>4.2832662114664346E-3</v>
      </c>
      <c r="AJ1912">
        <f t="shared" si="269"/>
        <v>5.0527408540157121E-5</v>
      </c>
    </row>
    <row r="1913" spans="1:36" ht="16">
      <c r="A1913" s="5" t="s">
        <v>189</v>
      </c>
      <c r="B1913" s="5" t="s">
        <v>190</v>
      </c>
      <c r="C1913" s="5" t="s">
        <v>177</v>
      </c>
      <c r="D1913" s="6" t="s">
        <v>14</v>
      </c>
      <c r="E1913" s="7">
        <v>110</v>
      </c>
      <c r="F1913" s="8">
        <v>0.502</v>
      </c>
      <c r="G1913" s="7">
        <v>2933.9</v>
      </c>
      <c r="H1913" s="5"/>
      <c r="I1913" s="8">
        <v>-17.888999999999999</v>
      </c>
      <c r="J1913" s="26">
        <v>1.0861038203161937</v>
      </c>
      <c r="K1913" s="13">
        <f t="shared" si="261"/>
        <v>1.1748130893706747</v>
      </c>
      <c r="M1913" t="s">
        <v>147</v>
      </c>
      <c r="N1913" t="s">
        <v>149</v>
      </c>
      <c r="O1913" t="s">
        <v>153</v>
      </c>
      <c r="P1913" t="s">
        <v>154</v>
      </c>
      <c r="Q1913">
        <v>4</v>
      </c>
      <c r="R1913">
        <v>2</v>
      </c>
      <c r="S1913" s="5" t="s">
        <v>190</v>
      </c>
      <c r="T1913" s="5"/>
      <c r="U1913" s="9">
        <v>0.03</v>
      </c>
      <c r="V1913" s="14">
        <v>13.3</v>
      </c>
      <c r="W1913" s="15">
        <v>818.19799999999998</v>
      </c>
      <c r="X1913" s="15">
        <v>504.44940000000003</v>
      </c>
      <c r="Y1913" s="15">
        <f t="shared" si="262"/>
        <v>0.61653707293344651</v>
      </c>
      <c r="Z1913" s="12">
        <f t="shared" si="263"/>
        <v>8.1999430700148395</v>
      </c>
      <c r="AA1913">
        <v>6.4210000000000003</v>
      </c>
      <c r="AB1913">
        <f t="shared" si="264"/>
        <v>0.78305421698353084</v>
      </c>
      <c r="AC1913">
        <f t="shared" si="265"/>
        <v>1.277050781811998</v>
      </c>
      <c r="AD1913">
        <f t="shared" si="266"/>
        <v>3.8311523454359939E-2</v>
      </c>
      <c r="AE1913">
        <v>995</v>
      </c>
      <c r="AF1913">
        <f t="shared" si="267"/>
        <v>3.8504043672723555E-5</v>
      </c>
      <c r="AG1913">
        <v>2000</v>
      </c>
      <c r="AH1913">
        <v>10.188000000000001</v>
      </c>
      <c r="AI1913">
        <f t="shared" si="268"/>
        <v>7.5587050790584115E-3</v>
      </c>
      <c r="AJ1913">
        <f t="shared" si="269"/>
        <v>8.8800656655704235E-5</v>
      </c>
    </row>
    <row r="1914" spans="1:36" ht="16">
      <c r="A1914" s="5" t="s">
        <v>189</v>
      </c>
      <c r="B1914" s="5" t="s">
        <v>190</v>
      </c>
      <c r="C1914" s="5" t="s">
        <v>177</v>
      </c>
      <c r="D1914" s="6" t="s">
        <v>14</v>
      </c>
      <c r="E1914" s="7">
        <v>112</v>
      </c>
      <c r="F1914" s="8">
        <v>0.314</v>
      </c>
      <c r="G1914" s="7">
        <v>2977</v>
      </c>
      <c r="H1914" s="5"/>
      <c r="I1914" s="8">
        <v>-29.934999999999999</v>
      </c>
      <c r="J1914" s="26">
        <v>1.0729252350094824</v>
      </c>
      <c r="K1914" s="13">
        <f t="shared" si="261"/>
        <v>1.1605707513450605</v>
      </c>
      <c r="M1914" t="s">
        <v>147</v>
      </c>
      <c r="N1914" t="s">
        <v>149</v>
      </c>
      <c r="O1914" t="s">
        <v>153</v>
      </c>
      <c r="P1914" t="s">
        <v>154</v>
      </c>
      <c r="Q1914">
        <v>4</v>
      </c>
      <c r="R1914">
        <v>2</v>
      </c>
      <c r="S1914" s="5" t="s">
        <v>190</v>
      </c>
      <c r="T1914" s="5"/>
      <c r="U1914" s="9">
        <v>1.9E-2</v>
      </c>
      <c r="V1914" s="14">
        <v>13.3</v>
      </c>
      <c r="W1914" s="15">
        <v>818.19799999999998</v>
      </c>
      <c r="X1914" s="15">
        <v>504.44940000000003</v>
      </c>
      <c r="Y1914" s="15">
        <f t="shared" si="262"/>
        <v>0.61653707293344651</v>
      </c>
      <c r="Z1914" s="12">
        <f t="shared" si="263"/>
        <v>8.1999430700148395</v>
      </c>
      <c r="AA1914">
        <v>6.4210000000000003</v>
      </c>
      <c r="AB1914">
        <f t="shared" si="264"/>
        <v>0.78305421698353084</v>
      </c>
      <c r="AC1914">
        <f t="shared" si="265"/>
        <v>1.277050781811998</v>
      </c>
      <c r="AD1914">
        <f t="shared" si="266"/>
        <v>2.4263964854427961E-2</v>
      </c>
      <c r="AE1914">
        <v>995</v>
      </c>
      <c r="AF1914">
        <f t="shared" si="267"/>
        <v>2.4385894326058252E-5</v>
      </c>
      <c r="AG1914">
        <v>2000</v>
      </c>
      <c r="AH1914">
        <v>10.188000000000001</v>
      </c>
      <c r="AI1914">
        <f t="shared" si="268"/>
        <v>4.7871798834036609E-3</v>
      </c>
      <c r="AJ1914">
        <f t="shared" si="269"/>
        <v>5.5558609541057459E-5</v>
      </c>
    </row>
    <row r="1915" spans="1:36" ht="16">
      <c r="A1915" s="5" t="s">
        <v>189</v>
      </c>
      <c r="B1915" s="5" t="s">
        <v>190</v>
      </c>
      <c r="C1915" s="5" t="s">
        <v>177</v>
      </c>
      <c r="D1915" s="6" t="s">
        <v>14</v>
      </c>
      <c r="E1915" s="7">
        <v>113</v>
      </c>
      <c r="F1915" s="8">
        <v>0.42199999999999999</v>
      </c>
      <c r="G1915" s="7">
        <v>2991.4</v>
      </c>
      <c r="H1915" s="5"/>
      <c r="I1915" s="8">
        <v>-34.293999999999997</v>
      </c>
      <c r="J1915" s="26">
        <v>1.0681555291285856</v>
      </c>
      <c r="K1915" s="13">
        <f t="shared" si="261"/>
        <v>1.1554159666199568</v>
      </c>
      <c r="M1915" t="s">
        <v>147</v>
      </c>
      <c r="N1915" t="s">
        <v>149</v>
      </c>
      <c r="O1915" t="s">
        <v>153</v>
      </c>
      <c r="P1915" t="s">
        <v>154</v>
      </c>
      <c r="Q1915">
        <v>4</v>
      </c>
      <c r="R1915">
        <v>2</v>
      </c>
      <c r="S1915" s="5" t="s">
        <v>190</v>
      </c>
      <c r="T1915" s="5"/>
      <c r="U1915" s="9">
        <v>2.5000000000000001E-2</v>
      </c>
      <c r="V1915" s="14">
        <v>13.3</v>
      </c>
      <c r="W1915" s="15">
        <v>818.19799999999998</v>
      </c>
      <c r="X1915" s="15">
        <v>504.44940000000003</v>
      </c>
      <c r="Y1915" s="15">
        <f t="shared" si="262"/>
        <v>0.61653707293344651</v>
      </c>
      <c r="Z1915" s="12">
        <f t="shared" si="263"/>
        <v>8.1999430700148395</v>
      </c>
      <c r="AA1915">
        <v>6.4210000000000003</v>
      </c>
      <c r="AB1915">
        <f t="shared" si="264"/>
        <v>0.78305421698353084</v>
      </c>
      <c r="AC1915">
        <f t="shared" si="265"/>
        <v>1.277050781811998</v>
      </c>
      <c r="AD1915">
        <f t="shared" si="266"/>
        <v>3.1926269545299951E-2</v>
      </c>
      <c r="AE1915">
        <v>995</v>
      </c>
      <c r="AF1915">
        <f t="shared" si="267"/>
        <v>3.2086703060602965E-5</v>
      </c>
      <c r="AG1915">
        <v>2000</v>
      </c>
      <c r="AH1915">
        <v>10.188000000000001</v>
      </c>
      <c r="AI1915">
        <f t="shared" si="268"/>
        <v>6.2989208992153449E-3</v>
      </c>
      <c r="AJ1915">
        <f t="shared" si="269"/>
        <v>7.2778737794295466E-5</v>
      </c>
    </row>
    <row r="1916" spans="1:36" ht="16">
      <c r="A1916" s="5" t="s">
        <v>189</v>
      </c>
      <c r="B1916" s="5" t="s">
        <v>190</v>
      </c>
      <c r="C1916" s="5" t="s">
        <v>177</v>
      </c>
      <c r="D1916" s="6" t="s">
        <v>14</v>
      </c>
      <c r="E1916" s="7">
        <v>116</v>
      </c>
      <c r="F1916" s="8">
        <v>0.32600000000000001</v>
      </c>
      <c r="G1916" s="7">
        <v>3127.9</v>
      </c>
      <c r="H1916" s="5"/>
      <c r="I1916" s="8">
        <v>-25.314</v>
      </c>
      <c r="J1916" s="26">
        <v>1.0779811243998434</v>
      </c>
      <c r="K1916" s="13">
        <f t="shared" si="261"/>
        <v>1.1660347800715252</v>
      </c>
      <c r="M1916" t="s">
        <v>147</v>
      </c>
      <c r="N1916" t="s">
        <v>149</v>
      </c>
      <c r="O1916" t="s">
        <v>153</v>
      </c>
      <c r="P1916" t="s">
        <v>154</v>
      </c>
      <c r="Q1916">
        <v>4</v>
      </c>
      <c r="R1916">
        <v>2</v>
      </c>
      <c r="S1916" s="5" t="s">
        <v>190</v>
      </c>
      <c r="T1916" s="5"/>
      <c r="U1916" s="9">
        <v>0.02</v>
      </c>
      <c r="V1916" s="14">
        <v>13.3</v>
      </c>
      <c r="W1916" s="15">
        <v>818.19799999999998</v>
      </c>
      <c r="X1916" s="15">
        <v>504.44940000000003</v>
      </c>
      <c r="Y1916" s="15">
        <f t="shared" si="262"/>
        <v>0.61653707293344651</v>
      </c>
      <c r="Z1916" s="12">
        <f t="shared" si="263"/>
        <v>8.1999430700148395</v>
      </c>
      <c r="AA1916">
        <v>6.4210000000000003</v>
      </c>
      <c r="AB1916">
        <f t="shared" si="264"/>
        <v>0.78305421698353084</v>
      </c>
      <c r="AC1916">
        <f t="shared" si="265"/>
        <v>1.277050781811998</v>
      </c>
      <c r="AD1916">
        <f t="shared" si="266"/>
        <v>2.554101563623996E-2</v>
      </c>
      <c r="AE1916">
        <v>995</v>
      </c>
      <c r="AF1916">
        <f t="shared" si="267"/>
        <v>2.5669362448482371E-5</v>
      </c>
      <c r="AG1916">
        <v>2000</v>
      </c>
      <c r="AH1916">
        <v>10.188000000000001</v>
      </c>
      <c r="AI1916">
        <f t="shared" si="268"/>
        <v>5.0391367193722749E-3</v>
      </c>
      <c r="AJ1916">
        <f t="shared" si="269"/>
        <v>5.8758086763235975E-5</v>
      </c>
    </row>
    <row r="1917" spans="1:36" ht="16">
      <c r="A1917" s="5" t="s">
        <v>189</v>
      </c>
      <c r="B1917" s="5" t="s">
        <v>190</v>
      </c>
      <c r="C1917" s="5" t="s">
        <v>177</v>
      </c>
      <c r="D1917" s="6" t="s">
        <v>14</v>
      </c>
      <c r="E1917" s="7">
        <v>120</v>
      </c>
      <c r="F1917" s="8">
        <v>1.1000000000000001</v>
      </c>
      <c r="G1917" s="7">
        <v>3265.2</v>
      </c>
      <c r="H1917" s="5"/>
      <c r="I1917" s="8">
        <v>-31.417999999999999</v>
      </c>
      <c r="J1917" s="26">
        <v>1.0713025580620932</v>
      </c>
      <c r="K1917" s="13">
        <f t="shared" si="261"/>
        <v>1.1588170732746343</v>
      </c>
      <c r="M1917" t="s">
        <v>147</v>
      </c>
      <c r="N1917" t="s">
        <v>149</v>
      </c>
      <c r="O1917" t="s">
        <v>153</v>
      </c>
      <c r="P1917" t="s">
        <v>154</v>
      </c>
      <c r="Q1917">
        <v>4</v>
      </c>
      <c r="R1917">
        <v>2</v>
      </c>
      <c r="S1917" s="5" t="s">
        <v>190</v>
      </c>
      <c r="T1917" s="5"/>
      <c r="U1917" s="9">
        <v>6.6000000000000003E-2</v>
      </c>
      <c r="V1917" s="14">
        <v>13.3</v>
      </c>
      <c r="W1917" s="15">
        <v>818.19799999999998</v>
      </c>
      <c r="X1917" s="15">
        <v>504.44940000000003</v>
      </c>
      <c r="Y1917" s="15">
        <f t="shared" si="262"/>
        <v>0.61653707293344651</v>
      </c>
      <c r="Z1917" s="12">
        <f t="shared" si="263"/>
        <v>8.1999430700148395</v>
      </c>
      <c r="AA1917">
        <v>6.4210000000000003</v>
      </c>
      <c r="AB1917">
        <f t="shared" si="264"/>
        <v>0.78305421698353084</v>
      </c>
      <c r="AC1917">
        <f t="shared" si="265"/>
        <v>1.277050781811998</v>
      </c>
      <c r="AD1917">
        <f t="shared" si="266"/>
        <v>8.4285351599591871E-2</v>
      </c>
      <c r="AE1917">
        <v>995</v>
      </c>
      <c r="AF1917">
        <f t="shared" si="267"/>
        <v>8.4708896079991827E-5</v>
      </c>
      <c r="AG1917">
        <v>2000</v>
      </c>
      <c r="AH1917">
        <v>10.188000000000001</v>
      </c>
      <c r="AI1917">
        <f t="shared" si="268"/>
        <v>1.6629151173928509E-2</v>
      </c>
      <c r="AJ1917">
        <f t="shared" si="269"/>
        <v>1.9270144294413283E-4</v>
      </c>
    </row>
    <row r="1918" spans="1:36" ht="16">
      <c r="A1918" s="5" t="s">
        <v>189</v>
      </c>
      <c r="B1918" s="5" t="s">
        <v>190</v>
      </c>
      <c r="C1918" s="5" t="s">
        <v>177</v>
      </c>
      <c r="D1918" s="6" t="s">
        <v>14</v>
      </c>
      <c r="E1918" s="7">
        <v>124</v>
      </c>
      <c r="F1918" s="8">
        <v>0.56899999999999995</v>
      </c>
      <c r="G1918" s="7">
        <v>3571.6</v>
      </c>
      <c r="H1918" s="5"/>
      <c r="I1918" s="8">
        <v>-23.064</v>
      </c>
      <c r="J1918" s="26">
        <v>1.0804426882792471</v>
      </c>
      <c r="K1918" s="13">
        <f t="shared" si="261"/>
        <v>1.1686950384791173</v>
      </c>
      <c r="M1918" t="s">
        <v>147</v>
      </c>
      <c r="N1918" t="s">
        <v>149</v>
      </c>
      <c r="O1918" t="s">
        <v>153</v>
      </c>
      <c r="P1918" t="s">
        <v>154</v>
      </c>
      <c r="Q1918">
        <v>4</v>
      </c>
      <c r="R1918">
        <v>2</v>
      </c>
      <c r="S1918" s="5" t="s">
        <v>190</v>
      </c>
      <c r="T1918" s="5"/>
      <c r="U1918" s="9">
        <v>3.4000000000000002E-2</v>
      </c>
      <c r="V1918" s="14">
        <v>13.3</v>
      </c>
      <c r="W1918" s="15">
        <v>818.19799999999998</v>
      </c>
      <c r="X1918" s="15">
        <v>504.44940000000003</v>
      </c>
      <c r="Y1918" s="15">
        <f t="shared" si="262"/>
        <v>0.61653707293344651</v>
      </c>
      <c r="Z1918" s="12">
        <f t="shared" si="263"/>
        <v>8.1999430700148395</v>
      </c>
      <c r="AA1918">
        <v>6.4210000000000003</v>
      </c>
      <c r="AB1918">
        <f t="shared" si="264"/>
        <v>0.78305421698353084</v>
      </c>
      <c r="AC1918">
        <f t="shared" si="265"/>
        <v>1.277050781811998</v>
      </c>
      <c r="AD1918">
        <f t="shared" si="266"/>
        <v>4.3419726581607934E-2</v>
      </c>
      <c r="AE1918">
        <v>995</v>
      </c>
      <c r="AF1918">
        <f t="shared" si="267"/>
        <v>4.3637916162420033E-5</v>
      </c>
      <c r="AG1918">
        <v>2000</v>
      </c>
      <c r="AH1918">
        <v>10.188000000000001</v>
      </c>
      <c r="AI1918">
        <f t="shared" si="268"/>
        <v>8.5665324229328692E-3</v>
      </c>
      <c r="AJ1918">
        <f t="shared" si="269"/>
        <v>1.0011663939652135E-4</v>
      </c>
    </row>
    <row r="1919" spans="1:36" ht="16">
      <c r="A1919" s="5" t="s">
        <v>189</v>
      </c>
      <c r="B1919" s="5" t="s">
        <v>190</v>
      </c>
      <c r="C1919" s="5" t="s">
        <v>177</v>
      </c>
      <c r="D1919" s="6" t="s">
        <v>14</v>
      </c>
      <c r="E1919" s="7">
        <v>125</v>
      </c>
      <c r="F1919" s="8">
        <v>0.73099999999999998</v>
      </c>
      <c r="G1919" s="7">
        <v>3650</v>
      </c>
      <c r="H1919" s="5"/>
      <c r="I1919" s="8">
        <v>-28.297000000000001</v>
      </c>
      <c r="J1919" s="26">
        <v>1.074717448826747</v>
      </c>
      <c r="K1919" s="13">
        <f t="shared" si="261"/>
        <v>1.1625076477872711</v>
      </c>
      <c r="M1919" t="s">
        <v>147</v>
      </c>
      <c r="N1919" t="s">
        <v>149</v>
      </c>
      <c r="O1919" t="s">
        <v>153</v>
      </c>
      <c r="P1919" t="s">
        <v>154</v>
      </c>
      <c r="Q1919">
        <v>4</v>
      </c>
      <c r="R1919">
        <v>2</v>
      </c>
      <c r="S1919" s="5" t="s">
        <v>190</v>
      </c>
      <c r="T1919" s="5"/>
      <c r="U1919" s="9">
        <v>4.3999999999999997E-2</v>
      </c>
      <c r="V1919" s="14">
        <v>13.3</v>
      </c>
      <c r="W1919" s="15">
        <v>818.19799999999998</v>
      </c>
      <c r="X1919" s="15">
        <v>504.44940000000003</v>
      </c>
      <c r="Y1919" s="15">
        <f t="shared" si="262"/>
        <v>0.61653707293344651</v>
      </c>
      <c r="Z1919" s="12">
        <f t="shared" si="263"/>
        <v>8.1999430700148395</v>
      </c>
      <c r="AA1919">
        <v>6.4210000000000003</v>
      </c>
      <c r="AB1919">
        <f t="shared" si="264"/>
        <v>0.78305421698353084</v>
      </c>
      <c r="AC1919">
        <f t="shared" si="265"/>
        <v>1.277050781811998</v>
      </c>
      <c r="AD1919">
        <f t="shared" si="266"/>
        <v>5.6190234399727909E-2</v>
      </c>
      <c r="AE1919">
        <v>995</v>
      </c>
      <c r="AF1919">
        <f t="shared" si="267"/>
        <v>5.6472597386661213E-5</v>
      </c>
      <c r="AG1919">
        <v>2000</v>
      </c>
      <c r="AH1919">
        <v>10.188000000000001</v>
      </c>
      <c r="AI1919">
        <f t="shared" si="268"/>
        <v>1.1086100782619006E-2</v>
      </c>
      <c r="AJ1919">
        <f t="shared" si="269"/>
        <v>1.2887676943935047E-4</v>
      </c>
    </row>
    <row r="1920" spans="1:36" ht="16">
      <c r="A1920" s="5" t="s">
        <v>189</v>
      </c>
      <c r="B1920" s="5" t="s">
        <v>190</v>
      </c>
      <c r="C1920" s="5" t="s">
        <v>177</v>
      </c>
      <c r="D1920" s="6" t="s">
        <v>14</v>
      </c>
      <c r="E1920" s="7">
        <v>127</v>
      </c>
      <c r="F1920" s="8">
        <v>0.63100000000000001</v>
      </c>
      <c r="G1920" s="7">
        <v>3774.1</v>
      </c>
      <c r="H1920" s="5"/>
      <c r="I1920" s="8">
        <v>-31.79</v>
      </c>
      <c r="J1920" s="26">
        <v>1.0708955127421731</v>
      </c>
      <c r="K1920" s="13">
        <f t="shared" si="261"/>
        <v>1.1583771658434243</v>
      </c>
      <c r="M1920" t="s">
        <v>147</v>
      </c>
      <c r="N1920" t="s">
        <v>149</v>
      </c>
      <c r="O1920" t="s">
        <v>153</v>
      </c>
      <c r="P1920" t="s">
        <v>154</v>
      </c>
      <c r="Q1920">
        <v>4</v>
      </c>
      <c r="R1920">
        <v>2</v>
      </c>
      <c r="S1920" s="5" t="s">
        <v>190</v>
      </c>
      <c r="T1920" s="5"/>
      <c r="U1920" s="9">
        <v>3.7999999999999999E-2</v>
      </c>
      <c r="V1920" s="14">
        <v>13.3</v>
      </c>
      <c r="W1920" s="15">
        <v>818.19799999999998</v>
      </c>
      <c r="X1920" s="15">
        <v>504.44940000000003</v>
      </c>
      <c r="Y1920" s="15">
        <f t="shared" si="262"/>
        <v>0.61653707293344651</v>
      </c>
      <c r="Z1920" s="12">
        <f t="shared" si="263"/>
        <v>8.1999430700148395</v>
      </c>
      <c r="AA1920">
        <v>6.4210000000000003</v>
      </c>
      <c r="AB1920">
        <f t="shared" si="264"/>
        <v>0.78305421698353084</v>
      </c>
      <c r="AC1920">
        <f t="shared" si="265"/>
        <v>1.277050781811998</v>
      </c>
      <c r="AD1920">
        <f t="shared" si="266"/>
        <v>4.8527929708855923E-2</v>
      </c>
      <c r="AE1920">
        <v>995</v>
      </c>
      <c r="AF1920">
        <f t="shared" si="267"/>
        <v>4.8771788652116504E-5</v>
      </c>
      <c r="AG1920">
        <v>2000</v>
      </c>
      <c r="AH1920">
        <v>10.188000000000001</v>
      </c>
      <c r="AI1920">
        <f t="shared" si="268"/>
        <v>9.5743597668073218E-3</v>
      </c>
      <c r="AJ1920">
        <f t="shared" si="269"/>
        <v>1.1090719731439574E-4</v>
      </c>
    </row>
    <row r="1921" spans="1:36" ht="16">
      <c r="A1921" s="5" t="s">
        <v>189</v>
      </c>
      <c r="B1921" s="5" t="s">
        <v>190</v>
      </c>
      <c r="C1921" s="5" t="s">
        <v>177</v>
      </c>
      <c r="D1921" s="6" t="s">
        <v>14</v>
      </c>
      <c r="E1921" s="7">
        <v>128</v>
      </c>
      <c r="F1921" s="8">
        <v>1.9410000000000001</v>
      </c>
      <c r="G1921" s="7">
        <v>3839.7</v>
      </c>
      <c r="H1921" s="5"/>
      <c r="I1921" s="8">
        <v>-30.812000000000001</v>
      </c>
      <c r="J1921" s="26">
        <v>1.0719656408460128</v>
      </c>
      <c r="K1921" s="13">
        <f t="shared" si="261"/>
        <v>1.1595336882855969</v>
      </c>
      <c r="M1921" t="s">
        <v>147</v>
      </c>
      <c r="N1921" t="s">
        <v>149</v>
      </c>
      <c r="O1921" t="s">
        <v>153</v>
      </c>
      <c r="P1921" t="s">
        <v>154</v>
      </c>
      <c r="Q1921">
        <v>4</v>
      </c>
      <c r="R1921">
        <v>2</v>
      </c>
      <c r="S1921" s="5" t="s">
        <v>190</v>
      </c>
      <c r="T1921" s="5"/>
      <c r="U1921" s="9">
        <v>0.11700000000000001</v>
      </c>
      <c r="V1921" s="14">
        <v>13.3</v>
      </c>
      <c r="W1921" s="15">
        <v>818.19799999999998</v>
      </c>
      <c r="X1921" s="15">
        <v>504.44940000000003</v>
      </c>
      <c r="Y1921" s="15">
        <f t="shared" si="262"/>
        <v>0.61653707293344651</v>
      </c>
      <c r="Z1921" s="12">
        <f t="shared" si="263"/>
        <v>8.1999430700148395</v>
      </c>
      <c r="AA1921">
        <v>6.4210000000000003</v>
      </c>
      <c r="AB1921">
        <f t="shared" si="264"/>
        <v>0.78305421698353084</v>
      </c>
      <c r="AC1921">
        <f t="shared" si="265"/>
        <v>1.277050781811998</v>
      </c>
      <c r="AD1921">
        <f t="shared" si="266"/>
        <v>0.14941494147200379</v>
      </c>
      <c r="AE1921">
        <v>995</v>
      </c>
      <c r="AF1921">
        <f t="shared" si="267"/>
        <v>1.501657703236219E-4</v>
      </c>
      <c r="AG1921">
        <v>2000</v>
      </c>
      <c r="AH1921">
        <v>10.188000000000001</v>
      </c>
      <c r="AI1921">
        <f t="shared" si="268"/>
        <v>2.9478949808327819E-2</v>
      </c>
      <c r="AJ1921">
        <f t="shared" si="269"/>
        <v>3.4181835398036344E-4</v>
      </c>
    </row>
    <row r="1922" spans="1:36" ht="16">
      <c r="A1922" t="s">
        <v>91</v>
      </c>
      <c r="B1922" t="s">
        <v>92</v>
      </c>
      <c r="C1922" t="s">
        <v>13</v>
      </c>
      <c r="D1922" t="s">
        <v>14</v>
      </c>
      <c r="E1922">
        <v>1</v>
      </c>
      <c r="F1922">
        <v>120.96299999999999</v>
      </c>
      <c r="G1922">
        <v>66.7</v>
      </c>
      <c r="I1922">
        <v>-37.710324800000002</v>
      </c>
      <c r="J1922">
        <v>1.0644169959943661</v>
      </c>
      <c r="K1922" s="13">
        <f t="shared" ref="K1922:K1985" si="270">((J1922*13.003355)/(((100-J1922)*12.0107)+(J1922*13.003355)))*100</f>
        <v>1.1513755772605625</v>
      </c>
      <c r="M1922" t="s">
        <v>147</v>
      </c>
      <c r="N1922" t="s">
        <v>149</v>
      </c>
      <c r="O1922" t="s">
        <v>153</v>
      </c>
      <c r="P1922" t="s">
        <v>150</v>
      </c>
      <c r="Q1922">
        <v>4</v>
      </c>
      <c r="R1922">
        <v>3</v>
      </c>
      <c r="S1922" t="s">
        <v>92</v>
      </c>
      <c r="U1922">
        <v>10.067789163904028</v>
      </c>
      <c r="V1922" s="14">
        <v>13.3</v>
      </c>
      <c r="W1922" s="15">
        <v>818.19799999999998</v>
      </c>
      <c r="X1922" s="15">
        <v>504.44940000000003</v>
      </c>
      <c r="Y1922" s="15">
        <f t="shared" ref="Y1922:Y1985" si="271">X1922/W1922</f>
        <v>0.61653707293344651</v>
      </c>
      <c r="Z1922" s="12">
        <f t="shared" ref="Z1922:Z1985" si="272">V1922*Y1922</f>
        <v>8.1999430700148395</v>
      </c>
      <c r="AA1922">
        <v>6.4451894982300386</v>
      </c>
      <c r="AB1922">
        <f t="shared" ref="AB1922:AB1985" si="273">AA1922/Z1922</f>
        <v>0.78600417627269881</v>
      </c>
      <c r="AC1922">
        <f t="shared" ref="AC1922:AC1985" si="274">1/AB1922</f>
        <v>1.2722578711249197</v>
      </c>
      <c r="AD1922">
        <f t="shared" ref="AD1922:AD1985" si="275">U1922*AC1922</f>
        <v>12.808824008603073</v>
      </c>
      <c r="AE1922">
        <v>995</v>
      </c>
      <c r="AF1922">
        <f t="shared" ref="AF1922:AF1985" si="276">AD1922/AE1922</f>
        <v>1.2873189958395049E-2</v>
      </c>
      <c r="AG1922">
        <v>2000</v>
      </c>
      <c r="AH1922">
        <v>10.583</v>
      </c>
      <c r="AI1922">
        <f t="shared" ref="AI1922:AI1985" si="277">AF1922*AG1922/AH1922</f>
        <v>2.4328054348285075</v>
      </c>
      <c r="AJ1922">
        <f t="shared" ref="AJ1922:AJ1985" si="278">AI1922*(K1922/100)</f>
        <v>2.8010727618883069E-2</v>
      </c>
    </row>
    <row r="1923" spans="1:36" ht="16">
      <c r="A1923" t="s">
        <v>91</v>
      </c>
      <c r="B1923" t="s">
        <v>92</v>
      </c>
      <c r="C1923" t="s">
        <v>13</v>
      </c>
      <c r="D1923" t="s">
        <v>14</v>
      </c>
      <c r="E1923">
        <v>2</v>
      </c>
      <c r="F1923">
        <v>120.712</v>
      </c>
      <c r="G1923">
        <v>126.4</v>
      </c>
      <c r="I1923">
        <v>-37.748708799999996</v>
      </c>
      <c r="J1923">
        <v>1.0643749902285606</v>
      </c>
      <c r="K1923" s="13">
        <f t="shared" si="270"/>
        <v>1.1513301797281807</v>
      </c>
      <c r="M1923" t="s">
        <v>147</v>
      </c>
      <c r="N1923" t="s">
        <v>149</v>
      </c>
      <c r="O1923" t="s">
        <v>153</v>
      </c>
      <c r="P1923" t="s">
        <v>150</v>
      </c>
      <c r="Q1923">
        <v>4</v>
      </c>
      <c r="R1923">
        <v>3</v>
      </c>
      <c r="S1923" t="s">
        <v>92</v>
      </c>
      <c r="U1923">
        <v>10.046898353655111</v>
      </c>
      <c r="V1923" s="14">
        <v>13.3</v>
      </c>
      <c r="W1923" s="15">
        <v>818.19799999999998</v>
      </c>
      <c r="X1923" s="15">
        <v>504.44940000000003</v>
      </c>
      <c r="Y1923" s="15">
        <f t="shared" si="271"/>
        <v>0.61653707293344651</v>
      </c>
      <c r="Z1923" s="12">
        <f t="shared" si="272"/>
        <v>8.1999430700148395</v>
      </c>
      <c r="AA1923">
        <v>6.4451894982300386</v>
      </c>
      <c r="AB1923">
        <f t="shared" si="273"/>
        <v>0.78600417627269881</v>
      </c>
      <c r="AC1923">
        <f t="shared" si="274"/>
        <v>1.2722578711249197</v>
      </c>
      <c r="AD1923">
        <f t="shared" si="275"/>
        <v>12.782245510829712</v>
      </c>
      <c r="AE1923">
        <v>995</v>
      </c>
      <c r="AF1923">
        <f t="shared" si="276"/>
        <v>1.2846477900331369E-2</v>
      </c>
      <c r="AG1923">
        <v>2000</v>
      </c>
      <c r="AH1923">
        <v>10.583</v>
      </c>
      <c r="AI1923">
        <f t="shared" si="277"/>
        <v>2.4277573278524742</v>
      </c>
      <c r="AJ1923">
        <f t="shared" si="278"/>
        <v>2.7951502806127966E-2</v>
      </c>
    </row>
    <row r="1924" spans="1:36" ht="16">
      <c r="A1924" t="s">
        <v>91</v>
      </c>
      <c r="B1924" t="s">
        <v>92</v>
      </c>
      <c r="C1924" t="s">
        <v>13</v>
      </c>
      <c r="D1924" t="s">
        <v>14</v>
      </c>
      <c r="E1924">
        <v>3</v>
      </c>
      <c r="F1924">
        <v>120.773</v>
      </c>
      <c r="G1924">
        <v>186.2</v>
      </c>
      <c r="I1924">
        <v>-37.766941200000005</v>
      </c>
      <c r="J1924">
        <v>1.0643550374773072</v>
      </c>
      <c r="K1924" s="13">
        <f t="shared" si="270"/>
        <v>1.1513086158856913</v>
      </c>
      <c r="M1924" t="s">
        <v>147</v>
      </c>
      <c r="N1924" t="s">
        <v>149</v>
      </c>
      <c r="O1924" t="s">
        <v>153</v>
      </c>
      <c r="P1924" t="s">
        <v>150</v>
      </c>
      <c r="Q1924">
        <v>4</v>
      </c>
      <c r="R1924">
        <v>3</v>
      </c>
      <c r="S1924" t="s">
        <v>92</v>
      </c>
      <c r="U1924">
        <v>10.051975403157835</v>
      </c>
      <c r="V1924" s="14">
        <v>13.3</v>
      </c>
      <c r="W1924" s="15">
        <v>818.19799999999998</v>
      </c>
      <c r="X1924" s="15">
        <v>504.44940000000003</v>
      </c>
      <c r="Y1924" s="15">
        <f t="shared" si="271"/>
        <v>0.61653707293344651</v>
      </c>
      <c r="Z1924" s="12">
        <f t="shared" si="272"/>
        <v>8.1999430700148395</v>
      </c>
      <c r="AA1924">
        <v>6.4451894982300386</v>
      </c>
      <c r="AB1924">
        <f t="shared" si="273"/>
        <v>0.78600417627269881</v>
      </c>
      <c r="AC1924">
        <f t="shared" si="274"/>
        <v>1.2722578711249197</v>
      </c>
      <c r="AD1924">
        <f t="shared" si="275"/>
        <v>12.788704827021643</v>
      </c>
      <c r="AE1924">
        <v>995</v>
      </c>
      <c r="AF1924">
        <f t="shared" si="276"/>
        <v>1.2852969675398637E-2</v>
      </c>
      <c r="AG1924">
        <v>2000</v>
      </c>
      <c r="AH1924">
        <v>10.583</v>
      </c>
      <c r="AI1924">
        <f t="shared" si="277"/>
        <v>2.4289841586315104</v>
      </c>
      <c r="AJ1924">
        <f t="shared" si="278"/>
        <v>2.7965103896823145E-2</v>
      </c>
    </row>
    <row r="1925" spans="1:36" ht="16">
      <c r="A1925" t="s">
        <v>91</v>
      </c>
      <c r="B1925" t="s">
        <v>92</v>
      </c>
      <c r="C1925" t="s">
        <v>13</v>
      </c>
      <c r="D1925" t="s">
        <v>14</v>
      </c>
      <c r="E1925">
        <v>4</v>
      </c>
      <c r="F1925">
        <v>120.765</v>
      </c>
      <c r="G1925">
        <v>246</v>
      </c>
      <c r="I1925">
        <v>-37.793810000000001</v>
      </c>
      <c r="J1925">
        <v>1.0643256334081599</v>
      </c>
      <c r="K1925" s="13">
        <f t="shared" si="270"/>
        <v>1.1512768375743483</v>
      </c>
      <c r="M1925" t="s">
        <v>147</v>
      </c>
      <c r="N1925" t="s">
        <v>149</v>
      </c>
      <c r="O1925" t="s">
        <v>153</v>
      </c>
      <c r="P1925" t="s">
        <v>150</v>
      </c>
      <c r="Q1925">
        <v>4</v>
      </c>
      <c r="R1925">
        <v>3</v>
      </c>
      <c r="S1925" t="s">
        <v>92</v>
      </c>
      <c r="U1925">
        <v>10.051309560600101</v>
      </c>
      <c r="V1925" s="14">
        <v>13.3</v>
      </c>
      <c r="W1925" s="15">
        <v>818.19799999999998</v>
      </c>
      <c r="X1925" s="15">
        <v>504.44940000000003</v>
      </c>
      <c r="Y1925" s="15">
        <f t="shared" si="271"/>
        <v>0.61653707293344651</v>
      </c>
      <c r="Z1925" s="12">
        <f t="shared" si="272"/>
        <v>8.1999430700148395</v>
      </c>
      <c r="AA1925">
        <v>6.4451894982300386</v>
      </c>
      <c r="AB1925">
        <f t="shared" si="273"/>
        <v>0.78600417627269881</v>
      </c>
      <c r="AC1925">
        <f t="shared" si="274"/>
        <v>1.2722578711249197</v>
      </c>
      <c r="AD1925">
        <f t="shared" si="275"/>
        <v>12.787857703586637</v>
      </c>
      <c r="AE1925">
        <v>995</v>
      </c>
      <c r="AF1925">
        <f t="shared" si="276"/>
        <v>1.2852118295061946E-2</v>
      </c>
      <c r="AG1925">
        <v>2000</v>
      </c>
      <c r="AH1925">
        <v>10.583</v>
      </c>
      <c r="AI1925">
        <f t="shared" si="277"/>
        <v>2.4288232627916369</v>
      </c>
      <c r="AJ1925">
        <f t="shared" si="278"/>
        <v>2.7962479650137661E-2</v>
      </c>
    </row>
    <row r="1926" spans="1:36" ht="16">
      <c r="A1926" t="s">
        <v>91</v>
      </c>
      <c r="B1926" t="s">
        <v>92</v>
      </c>
      <c r="C1926" t="s">
        <v>13</v>
      </c>
      <c r="D1926" t="s">
        <v>14</v>
      </c>
      <c r="E1926">
        <v>5</v>
      </c>
      <c r="F1926">
        <v>120.78100000000001</v>
      </c>
      <c r="G1926">
        <v>305.60000000000002</v>
      </c>
      <c r="I1926">
        <v>-37.798607999999994</v>
      </c>
      <c r="J1926">
        <v>1.0643203826796872</v>
      </c>
      <c r="K1926" s="13">
        <f t="shared" si="270"/>
        <v>1.151271162873744</v>
      </c>
      <c r="M1926" t="s">
        <v>147</v>
      </c>
      <c r="N1926" t="s">
        <v>149</v>
      </c>
      <c r="O1926" t="s">
        <v>153</v>
      </c>
      <c r="P1926" t="s">
        <v>150</v>
      </c>
      <c r="Q1926">
        <v>4</v>
      </c>
      <c r="R1926">
        <v>3</v>
      </c>
      <c r="S1926" t="s">
        <v>92</v>
      </c>
      <c r="U1926">
        <v>10.05264124571557</v>
      </c>
      <c r="V1926" s="14">
        <v>13.3</v>
      </c>
      <c r="W1926" s="15">
        <v>818.19799999999998</v>
      </c>
      <c r="X1926" s="15">
        <v>504.44940000000003</v>
      </c>
      <c r="Y1926" s="15">
        <f t="shared" si="271"/>
        <v>0.61653707293344651</v>
      </c>
      <c r="Z1926" s="12">
        <f t="shared" si="272"/>
        <v>8.1999430700148395</v>
      </c>
      <c r="AA1926">
        <v>6.4451894982300386</v>
      </c>
      <c r="AB1926">
        <f t="shared" si="273"/>
        <v>0.78600417627269881</v>
      </c>
      <c r="AC1926">
        <f t="shared" si="274"/>
        <v>1.2722578711249197</v>
      </c>
      <c r="AD1926">
        <f t="shared" si="275"/>
        <v>12.789551950456651</v>
      </c>
      <c r="AE1926">
        <v>995</v>
      </c>
      <c r="AF1926">
        <f t="shared" si="276"/>
        <v>1.2853821055735327E-2</v>
      </c>
      <c r="AG1926">
        <v>2000</v>
      </c>
      <c r="AH1926">
        <v>10.583</v>
      </c>
      <c r="AI1926">
        <f t="shared" si="277"/>
        <v>2.429145054471384</v>
      </c>
      <c r="AJ1926">
        <f t="shared" si="278"/>
        <v>2.7966046516502741E-2</v>
      </c>
    </row>
    <row r="1927" spans="1:36" ht="16">
      <c r="A1927" t="s">
        <v>91</v>
      </c>
      <c r="B1927" t="s">
        <v>92</v>
      </c>
      <c r="C1927" t="s">
        <v>13</v>
      </c>
      <c r="D1927" t="s">
        <v>14</v>
      </c>
      <c r="E1927">
        <v>6</v>
      </c>
      <c r="F1927">
        <v>120.74299999999999</v>
      </c>
      <c r="G1927">
        <v>365.3</v>
      </c>
      <c r="I1927">
        <v>-37.7976484</v>
      </c>
      <c r="J1927">
        <v>1.0643214328254265</v>
      </c>
      <c r="K1927" s="13">
        <f t="shared" si="270"/>
        <v>1.1512722978139174</v>
      </c>
      <c r="M1927" t="s">
        <v>147</v>
      </c>
      <c r="N1927" t="s">
        <v>149</v>
      </c>
      <c r="O1927" t="s">
        <v>153</v>
      </c>
      <c r="P1927" t="s">
        <v>150</v>
      </c>
      <c r="Q1927">
        <v>4</v>
      </c>
      <c r="R1927">
        <v>3</v>
      </c>
      <c r="S1927" t="s">
        <v>92</v>
      </c>
      <c r="U1927">
        <v>10.049478493566331</v>
      </c>
      <c r="V1927" s="14">
        <v>13.3</v>
      </c>
      <c r="W1927" s="15">
        <v>818.19799999999998</v>
      </c>
      <c r="X1927" s="15">
        <v>504.44940000000003</v>
      </c>
      <c r="Y1927" s="15">
        <f t="shared" si="271"/>
        <v>0.61653707293344651</v>
      </c>
      <c r="Z1927" s="12">
        <f t="shared" si="272"/>
        <v>8.1999430700148395</v>
      </c>
      <c r="AA1927">
        <v>6.4451894982300386</v>
      </c>
      <c r="AB1927">
        <f t="shared" si="273"/>
        <v>0.78600417627269881</v>
      </c>
      <c r="AC1927">
        <f t="shared" si="274"/>
        <v>1.2722578711249197</v>
      </c>
      <c r="AD1927">
        <f t="shared" si="275"/>
        <v>12.785528114140366</v>
      </c>
      <c r="AE1927">
        <v>995</v>
      </c>
      <c r="AF1927">
        <f t="shared" si="276"/>
        <v>1.2849776999136047E-2</v>
      </c>
      <c r="AG1927">
        <v>2000</v>
      </c>
      <c r="AH1927">
        <v>10.583</v>
      </c>
      <c r="AI1927">
        <f t="shared" si="277"/>
        <v>2.4283807992319848</v>
      </c>
      <c r="AJ1927">
        <f t="shared" si="278"/>
        <v>2.7957275426990041E-2</v>
      </c>
    </row>
    <row r="1928" spans="1:36" ht="16">
      <c r="A1928" t="s">
        <v>91</v>
      </c>
      <c r="B1928" t="s">
        <v>92</v>
      </c>
      <c r="C1928" t="s">
        <v>13</v>
      </c>
      <c r="D1928" t="s">
        <v>14</v>
      </c>
      <c r="E1928">
        <v>7</v>
      </c>
      <c r="F1928">
        <v>120.822</v>
      </c>
      <c r="G1928">
        <v>425.1</v>
      </c>
      <c r="I1928">
        <v>-37.798607999999994</v>
      </c>
      <c r="J1928">
        <v>1.0643203826796872</v>
      </c>
      <c r="K1928" s="13">
        <f t="shared" si="270"/>
        <v>1.151271162873744</v>
      </c>
      <c r="M1928" t="s">
        <v>147</v>
      </c>
      <c r="N1928" t="s">
        <v>149</v>
      </c>
      <c r="O1928" t="s">
        <v>153</v>
      </c>
      <c r="P1928" t="s">
        <v>150</v>
      </c>
      <c r="Q1928">
        <v>4</v>
      </c>
      <c r="R1928">
        <v>3</v>
      </c>
      <c r="S1928" t="s">
        <v>92</v>
      </c>
      <c r="U1928">
        <v>10.056053688823958</v>
      </c>
      <c r="V1928" s="14">
        <v>13.3</v>
      </c>
      <c r="W1928" s="15">
        <v>818.19799999999998</v>
      </c>
      <c r="X1928" s="15">
        <v>504.44940000000003</v>
      </c>
      <c r="Y1928" s="15">
        <f t="shared" si="271"/>
        <v>0.61653707293344651</v>
      </c>
      <c r="Z1928" s="12">
        <f t="shared" si="272"/>
        <v>8.1999430700148395</v>
      </c>
      <c r="AA1928">
        <v>6.4451894982300386</v>
      </c>
      <c r="AB1928">
        <f t="shared" si="273"/>
        <v>0.78600417627269881</v>
      </c>
      <c r="AC1928">
        <f t="shared" si="274"/>
        <v>1.2722578711249197</v>
      </c>
      <c r="AD1928">
        <f t="shared" si="275"/>
        <v>12.793893458061065</v>
      </c>
      <c r="AE1928">
        <v>995</v>
      </c>
      <c r="AF1928">
        <f t="shared" si="276"/>
        <v>1.285818437996087E-2</v>
      </c>
      <c r="AG1928">
        <v>2000</v>
      </c>
      <c r="AH1928">
        <v>10.583</v>
      </c>
      <c r="AI1928">
        <f t="shared" si="277"/>
        <v>2.4299696456507358</v>
      </c>
      <c r="AJ1928">
        <f t="shared" si="278"/>
        <v>2.7975539796962219E-2</v>
      </c>
    </row>
    <row r="1929" spans="1:36" ht="16">
      <c r="A1929" t="s">
        <v>91</v>
      </c>
      <c r="B1929" t="s">
        <v>92</v>
      </c>
      <c r="C1929" t="s">
        <v>13</v>
      </c>
      <c r="D1929" t="s">
        <v>14</v>
      </c>
      <c r="E1929">
        <v>8</v>
      </c>
      <c r="F1929">
        <v>0.16300000000000001</v>
      </c>
      <c r="G1929">
        <v>1149.0999999999999</v>
      </c>
      <c r="I1929">
        <v>-16.064627599999998</v>
      </c>
      <c r="J1929">
        <v>1.0880994171501404</v>
      </c>
      <c r="K1929" s="13">
        <f t="shared" si="270"/>
        <v>1.176969740322827</v>
      </c>
      <c r="M1929" t="s">
        <v>147</v>
      </c>
      <c r="N1929" t="s">
        <v>149</v>
      </c>
      <c r="O1929" t="s">
        <v>153</v>
      </c>
      <c r="P1929" t="s">
        <v>150</v>
      </c>
      <c r="Q1929">
        <v>4</v>
      </c>
      <c r="R1929">
        <v>3</v>
      </c>
      <c r="S1929" t="s">
        <v>92</v>
      </c>
      <c r="U1929">
        <v>1.3566542113839413E-2</v>
      </c>
      <c r="V1929" s="14">
        <v>13.3</v>
      </c>
      <c r="W1929" s="15">
        <v>818.19799999999998</v>
      </c>
      <c r="X1929" s="15">
        <v>504.44940000000003</v>
      </c>
      <c r="Y1929" s="15">
        <f t="shared" si="271"/>
        <v>0.61653707293344651</v>
      </c>
      <c r="Z1929" s="12">
        <f t="shared" si="272"/>
        <v>8.1999430700148395</v>
      </c>
      <c r="AA1929">
        <v>6.4451894982300386</v>
      </c>
      <c r="AB1929">
        <f t="shared" si="273"/>
        <v>0.78600417627269881</v>
      </c>
      <c r="AC1929">
        <f t="shared" si="274"/>
        <v>1.2722578711249197</v>
      </c>
      <c r="AD1929">
        <f t="shared" si="275"/>
        <v>1.72601399882799E-2</v>
      </c>
      <c r="AE1929">
        <v>995</v>
      </c>
      <c r="AF1929">
        <f t="shared" si="276"/>
        <v>1.73468743600803E-5</v>
      </c>
      <c r="AG1929">
        <v>2000</v>
      </c>
      <c r="AH1929">
        <v>10.583</v>
      </c>
      <c r="AI1929">
        <f t="shared" si="277"/>
        <v>3.2782527374242277E-3</v>
      </c>
      <c r="AJ1929">
        <f t="shared" si="278"/>
        <v>3.8584042730787897E-5</v>
      </c>
    </row>
    <row r="1930" spans="1:36" ht="16">
      <c r="A1930" t="s">
        <v>91</v>
      </c>
      <c r="B1930" t="s">
        <v>92</v>
      </c>
      <c r="C1930" t="s">
        <v>13</v>
      </c>
      <c r="D1930" t="s">
        <v>14</v>
      </c>
      <c r="E1930">
        <v>9</v>
      </c>
      <c r="F1930">
        <v>1.113</v>
      </c>
      <c r="G1930">
        <v>1200.3</v>
      </c>
      <c r="H1930" t="s">
        <v>15</v>
      </c>
      <c r="I1930">
        <v>-17.291955999999999</v>
      </c>
      <c r="J1930">
        <v>1.0867569080780644</v>
      </c>
      <c r="K1930" s="13">
        <f t="shared" si="270"/>
        <v>1.1755188851912024</v>
      </c>
      <c r="M1930" t="s">
        <v>147</v>
      </c>
      <c r="N1930" t="s">
        <v>149</v>
      </c>
      <c r="O1930" t="s">
        <v>153</v>
      </c>
      <c r="P1930" t="s">
        <v>150</v>
      </c>
      <c r="Q1930">
        <v>4</v>
      </c>
      <c r="R1930">
        <v>3</v>
      </c>
      <c r="S1930" t="s">
        <v>92</v>
      </c>
      <c r="T1930" t="s">
        <v>15</v>
      </c>
      <c r="U1930">
        <v>9.2635345844805303E-2</v>
      </c>
      <c r="V1930" s="14">
        <v>13.3</v>
      </c>
      <c r="W1930" s="15">
        <v>818.19799999999998</v>
      </c>
      <c r="X1930" s="15">
        <v>504.44940000000003</v>
      </c>
      <c r="Y1930" s="15">
        <f t="shared" si="271"/>
        <v>0.61653707293344651</v>
      </c>
      <c r="Z1930" s="12">
        <f t="shared" si="272"/>
        <v>8.1999430700148395</v>
      </c>
      <c r="AA1930">
        <v>6.4451894982300386</v>
      </c>
      <c r="AB1930">
        <f t="shared" si="273"/>
        <v>0.78600417627269881</v>
      </c>
      <c r="AC1930">
        <f t="shared" si="274"/>
        <v>1.2722578711249197</v>
      </c>
      <c r="AD1930">
        <f t="shared" si="275"/>
        <v>0.11785604789543268</v>
      </c>
      <c r="AE1930">
        <v>995</v>
      </c>
      <c r="AF1930">
        <f t="shared" si="276"/>
        <v>1.184482893421434E-4</v>
      </c>
      <c r="AG1930">
        <v>2000</v>
      </c>
      <c r="AH1930">
        <v>10.583</v>
      </c>
      <c r="AI1930">
        <f t="shared" si="277"/>
        <v>2.2384633722412055E-2</v>
      </c>
      <c r="AJ1930">
        <f t="shared" si="278"/>
        <v>2.631355967878321E-4</v>
      </c>
    </row>
    <row r="1931" spans="1:36" ht="16">
      <c r="A1931" t="s">
        <v>91</v>
      </c>
      <c r="B1931" t="s">
        <v>92</v>
      </c>
      <c r="C1931" t="s">
        <v>13</v>
      </c>
      <c r="D1931" t="s">
        <v>14</v>
      </c>
      <c r="E1931">
        <v>10</v>
      </c>
      <c r="F1931">
        <v>142.376</v>
      </c>
      <c r="G1931">
        <v>1367.7</v>
      </c>
      <c r="H1931" t="s">
        <v>16</v>
      </c>
      <c r="I1931">
        <v>-32.187826799999996</v>
      </c>
      <c r="J1931">
        <v>1.0704602038284523</v>
      </c>
      <c r="K1931" s="13">
        <f t="shared" si="270"/>
        <v>1.1579067126780276</v>
      </c>
      <c r="M1931" t="s">
        <v>147</v>
      </c>
      <c r="N1931" t="s">
        <v>149</v>
      </c>
      <c r="O1931" t="s">
        <v>153</v>
      </c>
      <c r="P1931" t="s">
        <v>150</v>
      </c>
      <c r="Q1931">
        <v>4</v>
      </c>
      <c r="R1931">
        <v>3</v>
      </c>
      <c r="S1931" t="s">
        <v>92</v>
      </c>
      <c r="T1931" t="s">
        <v>16</v>
      </c>
      <c r="U1931">
        <v>11.85</v>
      </c>
      <c r="V1931" s="14">
        <v>13.3</v>
      </c>
      <c r="W1931" s="15">
        <v>818.19799999999998</v>
      </c>
      <c r="X1931" s="15">
        <v>504.44940000000003</v>
      </c>
      <c r="Y1931" s="15">
        <f t="shared" si="271"/>
        <v>0.61653707293344651</v>
      </c>
      <c r="Z1931" s="12">
        <f t="shared" si="272"/>
        <v>8.1999430700148395</v>
      </c>
      <c r="AA1931">
        <v>6.4451894982300386</v>
      </c>
      <c r="AB1931">
        <f t="shared" si="273"/>
        <v>0.78600417627269881</v>
      </c>
      <c r="AC1931">
        <f t="shared" si="274"/>
        <v>1.2722578711249197</v>
      </c>
      <c r="AD1931">
        <f t="shared" si="275"/>
        <v>15.076255772830299</v>
      </c>
      <c r="AE1931">
        <v>995</v>
      </c>
      <c r="AF1931">
        <f t="shared" si="276"/>
        <v>1.5152015852090753E-2</v>
      </c>
      <c r="AG1931">
        <v>2000</v>
      </c>
      <c r="AH1931">
        <v>10.583</v>
      </c>
      <c r="AI1931">
        <f t="shared" si="277"/>
        <v>2.8634632622301339</v>
      </c>
      <c r="AJ1931">
        <f t="shared" si="278"/>
        <v>3.3156233328431949E-2</v>
      </c>
    </row>
    <row r="1932" spans="1:36" ht="16">
      <c r="A1932" t="s">
        <v>91</v>
      </c>
      <c r="B1932" t="s">
        <v>92</v>
      </c>
      <c r="C1932" t="s">
        <v>13</v>
      </c>
      <c r="D1932" t="s">
        <v>14</v>
      </c>
      <c r="E1932">
        <v>11</v>
      </c>
      <c r="F1932">
        <v>0.86799999999999999</v>
      </c>
      <c r="G1932">
        <v>1391.1</v>
      </c>
      <c r="H1932" t="s">
        <v>24</v>
      </c>
      <c r="I1932">
        <v>-17.1700868</v>
      </c>
      <c r="J1932">
        <v>1.0868902159252147</v>
      </c>
      <c r="K1932" s="13">
        <f t="shared" si="270"/>
        <v>1.17566295167929</v>
      </c>
      <c r="M1932" t="s">
        <v>147</v>
      </c>
      <c r="N1932" t="s">
        <v>149</v>
      </c>
      <c r="O1932" t="s">
        <v>153</v>
      </c>
      <c r="P1932" t="s">
        <v>150</v>
      </c>
      <c r="Q1932">
        <v>4</v>
      </c>
      <c r="R1932">
        <v>3</v>
      </c>
      <c r="S1932" t="s">
        <v>92</v>
      </c>
      <c r="T1932" t="s">
        <v>24</v>
      </c>
      <c r="U1932">
        <v>7.224391751418778E-2</v>
      </c>
      <c r="V1932" s="14">
        <v>13.3</v>
      </c>
      <c r="W1932" s="15">
        <v>818.19799999999998</v>
      </c>
      <c r="X1932" s="15">
        <v>504.44940000000003</v>
      </c>
      <c r="Y1932" s="15">
        <f t="shared" si="271"/>
        <v>0.61653707293344651</v>
      </c>
      <c r="Z1932" s="12">
        <f t="shared" si="272"/>
        <v>8.1999430700148395</v>
      </c>
      <c r="AA1932">
        <v>6.4451894982300386</v>
      </c>
      <c r="AB1932">
        <f t="shared" si="273"/>
        <v>0.78600417627269881</v>
      </c>
      <c r="AC1932">
        <f t="shared" si="274"/>
        <v>1.2722578711249197</v>
      </c>
      <c r="AD1932">
        <f t="shared" si="275"/>
        <v>9.1912892698324852E-2</v>
      </c>
      <c r="AE1932">
        <v>995</v>
      </c>
      <c r="AF1932">
        <f t="shared" si="276"/>
        <v>9.2374766530979756E-5</v>
      </c>
      <c r="AG1932">
        <v>2000</v>
      </c>
      <c r="AH1932">
        <v>10.583</v>
      </c>
      <c r="AI1932">
        <f t="shared" si="277"/>
        <v>1.7457198626283615E-2</v>
      </c>
      <c r="AJ1932">
        <f t="shared" si="278"/>
        <v>2.0523781665028241E-4</v>
      </c>
    </row>
    <row r="1933" spans="1:36" ht="16">
      <c r="A1933" t="s">
        <v>91</v>
      </c>
      <c r="B1933" t="s">
        <v>92</v>
      </c>
      <c r="C1933" t="s">
        <v>13</v>
      </c>
      <c r="D1933" t="s">
        <v>14</v>
      </c>
      <c r="E1933">
        <v>12</v>
      </c>
      <c r="F1933">
        <v>1.56</v>
      </c>
      <c r="G1933">
        <v>1396.3</v>
      </c>
      <c r="H1933" t="s">
        <v>49</v>
      </c>
      <c r="I1933">
        <v>22.909526400000001</v>
      </c>
      <c r="J1933">
        <v>1.130712220559438</v>
      </c>
      <c r="K1933" s="13">
        <f t="shared" si="270"/>
        <v>1.2230199025927644</v>
      </c>
      <c r="M1933" t="s">
        <v>147</v>
      </c>
      <c r="N1933" t="s">
        <v>149</v>
      </c>
      <c r="O1933" t="s">
        <v>153</v>
      </c>
      <c r="P1933" t="s">
        <v>150</v>
      </c>
      <c r="Q1933">
        <v>4</v>
      </c>
      <c r="R1933">
        <v>3</v>
      </c>
      <c r="S1933" t="s">
        <v>92</v>
      </c>
      <c r="T1933" t="s">
        <v>49</v>
      </c>
      <c r="U1933">
        <v>0.12983929875821767</v>
      </c>
      <c r="V1933" s="14">
        <v>13.3</v>
      </c>
      <c r="W1933" s="15">
        <v>818.19799999999998</v>
      </c>
      <c r="X1933" s="15">
        <v>504.44940000000003</v>
      </c>
      <c r="Y1933" s="15">
        <f t="shared" si="271"/>
        <v>0.61653707293344651</v>
      </c>
      <c r="Z1933" s="12">
        <f t="shared" si="272"/>
        <v>8.1999430700148395</v>
      </c>
      <c r="AA1933">
        <v>6.4451894982300386</v>
      </c>
      <c r="AB1933">
        <f t="shared" si="273"/>
        <v>0.78600417627269881</v>
      </c>
      <c r="AC1933">
        <f t="shared" si="274"/>
        <v>1.2722578711249197</v>
      </c>
      <c r="AD1933">
        <f t="shared" si="275"/>
        <v>0.16518906982648246</v>
      </c>
      <c r="AE1933">
        <v>995</v>
      </c>
      <c r="AF1933">
        <f t="shared" si="276"/>
        <v>1.6601916565475624E-4</v>
      </c>
      <c r="AG1933">
        <v>2000</v>
      </c>
      <c r="AH1933">
        <v>10.583</v>
      </c>
      <c r="AI1933">
        <f t="shared" si="277"/>
        <v>3.1374688775348436E-2</v>
      </c>
      <c r="AJ1933">
        <f t="shared" si="278"/>
        <v>3.8371868809904943E-4</v>
      </c>
    </row>
    <row r="1934" spans="1:36" ht="16">
      <c r="A1934" t="s">
        <v>91</v>
      </c>
      <c r="B1934" t="s">
        <v>92</v>
      </c>
      <c r="C1934" t="s">
        <v>13</v>
      </c>
      <c r="D1934" t="s">
        <v>14</v>
      </c>
      <c r="E1934">
        <v>13</v>
      </c>
      <c r="F1934">
        <v>0.20499999999999999</v>
      </c>
      <c r="G1934">
        <v>1471.4</v>
      </c>
      <c r="I1934">
        <v>9148.026129599999</v>
      </c>
      <c r="J1934">
        <v>10.189695428799189</v>
      </c>
      <c r="K1934" s="13">
        <f t="shared" si="270"/>
        <v>10.939719628352544</v>
      </c>
      <c r="M1934" t="s">
        <v>147</v>
      </c>
      <c r="N1934" t="s">
        <v>149</v>
      </c>
      <c r="O1934" t="s">
        <v>153</v>
      </c>
      <c r="P1934" t="s">
        <v>150</v>
      </c>
      <c r="Q1934">
        <v>4</v>
      </c>
      <c r="R1934">
        <v>3</v>
      </c>
      <c r="S1934" t="s">
        <v>92</v>
      </c>
      <c r="U1934">
        <v>1.7062215541945269E-2</v>
      </c>
      <c r="V1934" s="14">
        <v>13.3</v>
      </c>
      <c r="W1934" s="15">
        <v>818.19799999999998</v>
      </c>
      <c r="X1934" s="15">
        <v>504.44940000000003</v>
      </c>
      <c r="Y1934" s="15">
        <f t="shared" si="271"/>
        <v>0.61653707293344651</v>
      </c>
      <c r="Z1934" s="12">
        <f t="shared" si="272"/>
        <v>8.1999430700148395</v>
      </c>
      <c r="AA1934">
        <v>6.4451894982300386</v>
      </c>
      <c r="AB1934">
        <f t="shared" si="273"/>
        <v>0.78600417627269881</v>
      </c>
      <c r="AC1934">
        <f t="shared" si="274"/>
        <v>1.2722578711249197</v>
      </c>
      <c r="AD1934">
        <f t="shared" si="275"/>
        <v>2.1707538022069806E-2</v>
      </c>
      <c r="AE1934">
        <v>995</v>
      </c>
      <c r="AF1934">
        <f t="shared" si="276"/>
        <v>2.1816621127708348E-5</v>
      </c>
      <c r="AG1934">
        <v>2000</v>
      </c>
      <c r="AH1934">
        <v>10.583</v>
      </c>
      <c r="AI1934">
        <f t="shared" si="277"/>
        <v>4.1229558967605306E-3</v>
      </c>
      <c r="AJ1934">
        <f t="shared" si="278"/>
        <v>4.5103981550623045E-4</v>
      </c>
    </row>
    <row r="1935" spans="1:36" ht="16">
      <c r="A1935" t="s">
        <v>91</v>
      </c>
      <c r="B1935" t="s">
        <v>92</v>
      </c>
      <c r="C1935" t="s">
        <v>13</v>
      </c>
      <c r="D1935" t="s">
        <v>14</v>
      </c>
      <c r="E1935">
        <v>14</v>
      </c>
      <c r="F1935">
        <v>0.318</v>
      </c>
      <c r="G1935">
        <v>1535.1</v>
      </c>
      <c r="H1935" t="s">
        <v>17</v>
      </c>
      <c r="I1935">
        <v>5325.2186700000002</v>
      </c>
      <c r="J1935">
        <v>6.6047131655659639</v>
      </c>
      <c r="K1935" s="13">
        <f t="shared" si="270"/>
        <v>7.1117560926537706</v>
      </c>
      <c r="M1935" t="s">
        <v>147</v>
      </c>
      <c r="N1935" t="s">
        <v>149</v>
      </c>
      <c r="O1935" t="s">
        <v>153</v>
      </c>
      <c r="P1935" t="s">
        <v>150</v>
      </c>
      <c r="Q1935">
        <v>4</v>
      </c>
      <c r="R1935">
        <v>3</v>
      </c>
      <c r="S1935" t="s">
        <v>92</v>
      </c>
      <c r="T1935" t="s">
        <v>17</v>
      </c>
      <c r="U1935">
        <v>2.646724166994437E-2</v>
      </c>
      <c r="V1935" s="14">
        <v>13.3</v>
      </c>
      <c r="W1935" s="15">
        <v>818.19799999999998</v>
      </c>
      <c r="X1935" s="15">
        <v>504.44940000000003</v>
      </c>
      <c r="Y1935" s="15">
        <f t="shared" si="271"/>
        <v>0.61653707293344651</v>
      </c>
      <c r="Z1935" s="12">
        <f t="shared" si="272"/>
        <v>8.1999430700148395</v>
      </c>
      <c r="AA1935">
        <v>6.4451894982300386</v>
      </c>
      <c r="AB1935">
        <f t="shared" si="273"/>
        <v>0.78600417627269881</v>
      </c>
      <c r="AC1935">
        <f t="shared" si="274"/>
        <v>1.2722578711249197</v>
      </c>
      <c r="AD1935">
        <f t="shared" si="275"/>
        <v>3.3673156541552188E-2</v>
      </c>
      <c r="AE1935">
        <v>995</v>
      </c>
      <c r="AF1935">
        <f t="shared" si="276"/>
        <v>3.3842368383469534E-5</v>
      </c>
      <c r="AG1935">
        <v>2000</v>
      </c>
      <c r="AH1935">
        <v>10.583</v>
      </c>
      <c r="AI1935">
        <f t="shared" si="277"/>
        <v>6.3956096349748713E-3</v>
      </c>
      <c r="AJ1935">
        <f t="shared" si="278"/>
        <v>4.54840157877677E-4</v>
      </c>
    </row>
    <row r="1936" spans="1:36" ht="16">
      <c r="A1936" t="s">
        <v>91</v>
      </c>
      <c r="B1936" t="s">
        <v>92</v>
      </c>
      <c r="C1936" t="s">
        <v>13</v>
      </c>
      <c r="D1936" t="s">
        <v>14</v>
      </c>
      <c r="E1936">
        <v>15</v>
      </c>
      <c r="F1936">
        <v>0.379</v>
      </c>
      <c r="G1936">
        <v>1611.8</v>
      </c>
      <c r="I1936">
        <v>2502.5197647999998</v>
      </c>
      <c r="J1936">
        <v>3.7683562737707108</v>
      </c>
      <c r="K1936" s="13">
        <f t="shared" si="270"/>
        <v>4.0671348039499708</v>
      </c>
      <c r="M1936" t="s">
        <v>147</v>
      </c>
      <c r="N1936" t="s">
        <v>149</v>
      </c>
      <c r="O1936" t="s">
        <v>153</v>
      </c>
      <c r="P1936" t="s">
        <v>150</v>
      </c>
      <c r="Q1936">
        <v>4</v>
      </c>
      <c r="R1936">
        <v>3</v>
      </c>
      <c r="S1936" t="s">
        <v>92</v>
      </c>
      <c r="U1936">
        <v>3.1544291172669547E-2</v>
      </c>
      <c r="V1936" s="14">
        <v>13.3</v>
      </c>
      <c r="W1936" s="15">
        <v>818.19799999999998</v>
      </c>
      <c r="X1936" s="15">
        <v>504.44940000000003</v>
      </c>
      <c r="Y1936" s="15">
        <f t="shared" si="271"/>
        <v>0.61653707293344651</v>
      </c>
      <c r="Z1936" s="12">
        <f t="shared" si="272"/>
        <v>8.1999430700148395</v>
      </c>
      <c r="AA1936">
        <v>6.4451894982300386</v>
      </c>
      <c r="AB1936">
        <f t="shared" si="273"/>
        <v>0.78600417627269881</v>
      </c>
      <c r="AC1936">
        <f t="shared" si="274"/>
        <v>1.2722578711249197</v>
      </c>
      <c r="AD1936">
        <f t="shared" si="275"/>
        <v>4.0132472733485157E-2</v>
      </c>
      <c r="AE1936">
        <v>995</v>
      </c>
      <c r="AF1936">
        <f t="shared" si="276"/>
        <v>4.0334143450738854E-5</v>
      </c>
      <c r="AG1936">
        <v>2000</v>
      </c>
      <c r="AH1936">
        <v>10.583</v>
      </c>
      <c r="AI1936">
        <f t="shared" si="277"/>
        <v>7.6224404140109326E-3</v>
      </c>
      <c r="AJ1936">
        <f t="shared" si="278"/>
        <v>3.1001492698858686E-4</v>
      </c>
    </row>
    <row r="1937" spans="1:36" ht="16">
      <c r="A1937" t="s">
        <v>91</v>
      </c>
      <c r="B1937" t="s">
        <v>92</v>
      </c>
      <c r="C1937" t="s">
        <v>13</v>
      </c>
      <c r="D1937" t="s">
        <v>14</v>
      </c>
      <c r="E1937">
        <v>16</v>
      </c>
      <c r="F1937">
        <v>0.13200000000000001</v>
      </c>
      <c r="G1937">
        <v>1624.3</v>
      </c>
      <c r="I1937">
        <v>1686.5555715999999</v>
      </c>
      <c r="J1937">
        <v>2.9160614538555083</v>
      </c>
      <c r="K1937" s="13">
        <f t="shared" si="270"/>
        <v>3.1494763992709029</v>
      </c>
      <c r="M1937" t="s">
        <v>147</v>
      </c>
      <c r="N1937" t="s">
        <v>149</v>
      </c>
      <c r="O1937" t="s">
        <v>153</v>
      </c>
      <c r="P1937" t="s">
        <v>150</v>
      </c>
      <c r="Q1937">
        <v>4</v>
      </c>
      <c r="R1937">
        <v>3</v>
      </c>
      <c r="S1937" t="s">
        <v>92</v>
      </c>
      <c r="U1937">
        <v>1.098640220261842E-2</v>
      </c>
      <c r="V1937" s="14">
        <v>13.3</v>
      </c>
      <c r="W1937" s="15">
        <v>818.19799999999998</v>
      </c>
      <c r="X1937" s="15">
        <v>504.44940000000003</v>
      </c>
      <c r="Y1937" s="15">
        <f t="shared" si="271"/>
        <v>0.61653707293344651</v>
      </c>
      <c r="Z1937" s="12">
        <f t="shared" si="272"/>
        <v>8.1999430700148395</v>
      </c>
      <c r="AA1937">
        <v>6.4451894982300386</v>
      </c>
      <c r="AB1937">
        <f t="shared" si="273"/>
        <v>0.78600417627269881</v>
      </c>
      <c r="AC1937">
        <f t="shared" si="274"/>
        <v>1.2722578711249197</v>
      </c>
      <c r="AD1937">
        <f t="shared" si="275"/>
        <v>1.3977536677625439E-2</v>
      </c>
      <c r="AE1937">
        <v>995</v>
      </c>
      <c r="AF1937">
        <f t="shared" si="276"/>
        <v>1.4047775555402451E-5</v>
      </c>
      <c r="AG1937">
        <v>2000</v>
      </c>
      <c r="AH1937">
        <v>10.583</v>
      </c>
      <c r="AI1937">
        <f t="shared" si="277"/>
        <v>2.6547813579140978E-3</v>
      </c>
      <c r="AJ1937">
        <f t="shared" si="278"/>
        <v>8.3611712319748104E-5</v>
      </c>
    </row>
    <row r="1938" spans="1:36" ht="16">
      <c r="A1938" t="s">
        <v>91</v>
      </c>
      <c r="B1938" t="s">
        <v>92</v>
      </c>
      <c r="C1938" t="s">
        <v>13</v>
      </c>
      <c r="D1938" t="s">
        <v>14</v>
      </c>
      <c r="E1938">
        <v>17</v>
      </c>
      <c r="F1938">
        <v>8.2000000000000003E-2</v>
      </c>
      <c r="G1938">
        <v>1632.5</v>
      </c>
      <c r="I1938">
        <v>12408.228745600001</v>
      </c>
      <c r="J1938">
        <v>13.036522683328393</v>
      </c>
      <c r="K1938" s="13">
        <f t="shared" si="270"/>
        <v>13.963511419035509</v>
      </c>
      <c r="M1938" t="s">
        <v>147</v>
      </c>
      <c r="N1938" t="s">
        <v>149</v>
      </c>
      <c r="O1938" t="s">
        <v>153</v>
      </c>
      <c r="P1938" t="s">
        <v>150</v>
      </c>
      <c r="Q1938">
        <v>4</v>
      </c>
      <c r="R1938">
        <v>3</v>
      </c>
      <c r="S1938" t="s">
        <v>92</v>
      </c>
      <c r="U1938">
        <v>6.824886216778109E-3</v>
      </c>
      <c r="V1938" s="14">
        <v>13.3</v>
      </c>
      <c r="W1938" s="15">
        <v>818.19799999999998</v>
      </c>
      <c r="X1938" s="15">
        <v>504.44940000000003</v>
      </c>
      <c r="Y1938" s="15">
        <f t="shared" si="271"/>
        <v>0.61653707293344651</v>
      </c>
      <c r="Z1938" s="12">
        <f t="shared" si="272"/>
        <v>8.1999430700148395</v>
      </c>
      <c r="AA1938">
        <v>6.4451894982300386</v>
      </c>
      <c r="AB1938">
        <f t="shared" si="273"/>
        <v>0.78600417627269881</v>
      </c>
      <c r="AC1938">
        <f t="shared" si="274"/>
        <v>1.2722578711249197</v>
      </c>
      <c r="AD1938">
        <f t="shared" si="275"/>
        <v>8.6830152088279242E-3</v>
      </c>
      <c r="AE1938">
        <v>995</v>
      </c>
      <c r="AF1938">
        <f t="shared" si="276"/>
        <v>8.7266484510833405E-6</v>
      </c>
      <c r="AG1938">
        <v>2000</v>
      </c>
      <c r="AH1938">
        <v>10.583</v>
      </c>
      <c r="AI1938">
        <f t="shared" si="277"/>
        <v>1.6491823587042125E-3</v>
      </c>
      <c r="AJ1938">
        <f t="shared" si="278"/>
        <v>2.3028376697838186E-4</v>
      </c>
    </row>
    <row r="1939" spans="1:36" ht="16">
      <c r="A1939" t="s">
        <v>91</v>
      </c>
      <c r="B1939" t="s">
        <v>92</v>
      </c>
      <c r="C1939" t="s">
        <v>13</v>
      </c>
      <c r="D1939" t="s">
        <v>14</v>
      </c>
      <c r="E1939">
        <v>18</v>
      </c>
      <c r="F1939">
        <v>2.7629999999999999</v>
      </c>
      <c r="G1939">
        <v>1647.8</v>
      </c>
      <c r="H1939" t="s">
        <v>19</v>
      </c>
      <c r="I1939">
        <v>3525.3228592</v>
      </c>
      <c r="J1939">
        <v>4.8157941759727354</v>
      </c>
      <c r="K1939" s="13">
        <f t="shared" si="270"/>
        <v>5.1931383964299389</v>
      </c>
      <c r="M1939" t="s">
        <v>147</v>
      </c>
      <c r="N1939" t="s">
        <v>149</v>
      </c>
      <c r="O1939" t="s">
        <v>153</v>
      </c>
      <c r="P1939" t="s">
        <v>150</v>
      </c>
      <c r="Q1939">
        <v>4</v>
      </c>
      <c r="R1939">
        <v>3</v>
      </c>
      <c r="S1939" t="s">
        <v>92</v>
      </c>
      <c r="T1939" t="s">
        <v>19</v>
      </c>
      <c r="U1939">
        <v>0.22996537337753553</v>
      </c>
      <c r="V1939" s="14">
        <v>13.3</v>
      </c>
      <c r="W1939" s="15">
        <v>818.19799999999998</v>
      </c>
      <c r="X1939" s="15">
        <v>504.44940000000003</v>
      </c>
      <c r="Y1939" s="15">
        <f t="shared" si="271"/>
        <v>0.61653707293344651</v>
      </c>
      <c r="Z1939" s="12">
        <f t="shared" si="272"/>
        <v>8.1999430700148395</v>
      </c>
      <c r="AA1939">
        <v>6.4451894982300386</v>
      </c>
      <c r="AB1939">
        <f t="shared" si="273"/>
        <v>0.78600417627269881</v>
      </c>
      <c r="AC1939">
        <f t="shared" si="274"/>
        <v>1.2722578711249197</v>
      </c>
      <c r="AD1939">
        <f t="shared" si="275"/>
        <v>0.29257525636575066</v>
      </c>
      <c r="AE1939">
        <v>995</v>
      </c>
      <c r="AF1939">
        <f t="shared" si="276"/>
        <v>2.9404548378467405E-4</v>
      </c>
      <c r="AG1939">
        <v>2000</v>
      </c>
      <c r="AH1939">
        <v>10.583</v>
      </c>
      <c r="AI1939">
        <f t="shared" si="277"/>
        <v>5.5569400696338284E-2</v>
      </c>
      <c r="AJ1939">
        <f t="shared" si="278"/>
        <v>2.8857958842275493E-3</v>
      </c>
    </row>
    <row r="1940" spans="1:36" ht="16">
      <c r="A1940" t="s">
        <v>91</v>
      </c>
      <c r="B1940" t="s">
        <v>92</v>
      </c>
      <c r="C1940" t="s">
        <v>13</v>
      </c>
      <c r="D1940" t="s">
        <v>14</v>
      </c>
      <c r="E1940">
        <v>19</v>
      </c>
      <c r="F1940">
        <v>2.1669999999999998</v>
      </c>
      <c r="G1940">
        <v>1664.1</v>
      </c>
      <c r="H1940" t="s">
        <v>20</v>
      </c>
      <c r="I1940">
        <v>8328.2830316</v>
      </c>
      <c r="J1940">
        <v>9.4443234282763306</v>
      </c>
      <c r="K1940" s="13">
        <f t="shared" si="270"/>
        <v>10.145681534573381</v>
      </c>
      <c r="M1940" t="s">
        <v>147</v>
      </c>
      <c r="N1940" t="s">
        <v>149</v>
      </c>
      <c r="O1940" t="s">
        <v>153</v>
      </c>
      <c r="P1940" t="s">
        <v>150</v>
      </c>
      <c r="Q1940">
        <v>4</v>
      </c>
      <c r="R1940">
        <v>3</v>
      </c>
      <c r="S1940" t="s">
        <v>92</v>
      </c>
      <c r="T1940" t="s">
        <v>20</v>
      </c>
      <c r="U1940">
        <v>0.18036010282631901</v>
      </c>
      <c r="V1940" s="14">
        <v>13.3</v>
      </c>
      <c r="W1940" s="15">
        <v>818.19799999999998</v>
      </c>
      <c r="X1940" s="15">
        <v>504.44940000000003</v>
      </c>
      <c r="Y1940" s="15">
        <f t="shared" si="271"/>
        <v>0.61653707293344651</v>
      </c>
      <c r="Z1940" s="12">
        <f t="shared" si="272"/>
        <v>8.1999430700148395</v>
      </c>
      <c r="AA1940">
        <v>6.4451894982300386</v>
      </c>
      <c r="AB1940">
        <f t="shared" si="273"/>
        <v>0.78600417627269881</v>
      </c>
      <c r="AC1940">
        <f t="shared" si="274"/>
        <v>1.2722578711249197</v>
      </c>
      <c r="AD1940">
        <f t="shared" si="275"/>
        <v>0.22946456045768424</v>
      </c>
      <c r="AE1940">
        <v>995</v>
      </c>
      <c r="AF1940">
        <f t="shared" si="276"/>
        <v>2.3061764870119019E-4</v>
      </c>
      <c r="AG1940">
        <v>2000</v>
      </c>
      <c r="AH1940">
        <v>10.583</v>
      </c>
      <c r="AI1940">
        <f t="shared" si="277"/>
        <v>4.3582660625756435E-2</v>
      </c>
      <c r="AJ1940">
        <f t="shared" si="278"/>
        <v>4.4217579513831538E-3</v>
      </c>
    </row>
    <row r="1941" spans="1:36" ht="16">
      <c r="A1941" t="s">
        <v>91</v>
      </c>
      <c r="B1941" t="s">
        <v>92</v>
      </c>
      <c r="C1941" t="s">
        <v>13</v>
      </c>
      <c r="D1941" t="s">
        <v>14</v>
      </c>
      <c r="E1941">
        <v>20</v>
      </c>
      <c r="F1941">
        <v>5.3999999999999999E-2</v>
      </c>
      <c r="G1941">
        <v>1683.1</v>
      </c>
      <c r="I1941">
        <v>10650.365334000002</v>
      </c>
      <c r="J1941">
        <v>11.524357600595039</v>
      </c>
      <c r="K1941" s="13">
        <f t="shared" si="270"/>
        <v>12.359102087513637</v>
      </c>
      <c r="M1941" t="s">
        <v>147</v>
      </c>
      <c r="N1941" t="s">
        <v>149</v>
      </c>
      <c r="O1941" t="s">
        <v>153</v>
      </c>
      <c r="P1941" t="s">
        <v>150</v>
      </c>
      <c r="Q1941">
        <v>4</v>
      </c>
      <c r="R1941">
        <v>3</v>
      </c>
      <c r="S1941" t="s">
        <v>92</v>
      </c>
      <c r="U1941">
        <v>4.494437264707535E-3</v>
      </c>
      <c r="V1941" s="14">
        <v>13.3</v>
      </c>
      <c r="W1941" s="15">
        <v>818.19799999999998</v>
      </c>
      <c r="X1941" s="15">
        <v>504.44940000000003</v>
      </c>
      <c r="Y1941" s="15">
        <f t="shared" si="271"/>
        <v>0.61653707293344651</v>
      </c>
      <c r="Z1941" s="12">
        <f t="shared" si="272"/>
        <v>8.1999430700148395</v>
      </c>
      <c r="AA1941">
        <v>6.4451894982300386</v>
      </c>
      <c r="AB1941">
        <f t="shared" si="273"/>
        <v>0.78600417627269881</v>
      </c>
      <c r="AC1941">
        <f t="shared" si="274"/>
        <v>1.2722578711249197</v>
      </c>
      <c r="AD1941">
        <f t="shared" si="275"/>
        <v>5.7180831863013161E-3</v>
      </c>
      <c r="AE1941">
        <v>995</v>
      </c>
      <c r="AF1941">
        <f t="shared" si="276"/>
        <v>5.7468172726646394E-6</v>
      </c>
      <c r="AG1941">
        <v>2000</v>
      </c>
      <c r="AH1941">
        <v>10.583</v>
      </c>
      <c r="AI1941">
        <f t="shared" si="277"/>
        <v>1.0860469191466765E-3</v>
      </c>
      <c r="AJ1941">
        <f t="shared" si="278"/>
        <v>1.3422564745563446E-4</v>
      </c>
    </row>
    <row r="1942" spans="1:36" ht="16">
      <c r="A1942" t="s">
        <v>91</v>
      </c>
      <c r="B1942" t="s">
        <v>92</v>
      </c>
      <c r="C1942" t="s">
        <v>13</v>
      </c>
      <c r="D1942" t="s">
        <v>14</v>
      </c>
      <c r="E1942">
        <v>21</v>
      </c>
      <c r="F1942">
        <v>9.1999999999999998E-2</v>
      </c>
      <c r="G1942">
        <v>1690</v>
      </c>
      <c r="I1942">
        <v>10351.668722800001</v>
      </c>
      <c r="J1942">
        <v>11.262167497910458</v>
      </c>
      <c r="K1942" s="13">
        <f t="shared" si="270"/>
        <v>12.080513826753132</v>
      </c>
      <c r="M1942" t="s">
        <v>147</v>
      </c>
      <c r="N1942" t="s">
        <v>149</v>
      </c>
      <c r="O1942" t="s">
        <v>153</v>
      </c>
      <c r="P1942" t="s">
        <v>150</v>
      </c>
      <c r="Q1942">
        <v>4</v>
      </c>
      <c r="R1942">
        <v>3</v>
      </c>
      <c r="S1942" t="s">
        <v>92</v>
      </c>
      <c r="U1942">
        <v>7.6571894139461699E-3</v>
      </c>
      <c r="V1942" s="14">
        <v>13.3</v>
      </c>
      <c r="W1942" s="15">
        <v>818.19799999999998</v>
      </c>
      <c r="X1942" s="15">
        <v>504.44940000000003</v>
      </c>
      <c r="Y1942" s="15">
        <f t="shared" si="271"/>
        <v>0.61653707293344651</v>
      </c>
      <c r="Z1942" s="12">
        <f t="shared" si="272"/>
        <v>8.1999430700148395</v>
      </c>
      <c r="AA1942">
        <v>6.4451894982300386</v>
      </c>
      <c r="AB1942">
        <f t="shared" si="273"/>
        <v>0.78600417627269881</v>
      </c>
      <c r="AC1942">
        <f t="shared" si="274"/>
        <v>1.2722578711249197</v>
      </c>
      <c r="AD1942">
        <f t="shared" si="275"/>
        <v>9.7419195025874265E-3</v>
      </c>
      <c r="AE1942">
        <v>995</v>
      </c>
      <c r="AF1942">
        <f t="shared" si="276"/>
        <v>9.7908738719471619E-6</v>
      </c>
      <c r="AG1942">
        <v>2000</v>
      </c>
      <c r="AH1942">
        <v>10.583</v>
      </c>
      <c r="AI1942">
        <f t="shared" si="277"/>
        <v>1.8503021585461895E-3</v>
      </c>
      <c r="AJ1942">
        <f t="shared" si="278"/>
        <v>2.2352600809988406E-4</v>
      </c>
    </row>
    <row r="1943" spans="1:36" ht="16">
      <c r="A1943" t="s">
        <v>91</v>
      </c>
      <c r="B1943" t="s">
        <v>92</v>
      </c>
      <c r="C1943" t="s">
        <v>13</v>
      </c>
      <c r="D1943" t="s">
        <v>14</v>
      </c>
      <c r="E1943">
        <v>22</v>
      </c>
      <c r="F1943">
        <v>0.28000000000000003</v>
      </c>
      <c r="G1943">
        <v>1713.8</v>
      </c>
      <c r="H1943" t="s">
        <v>21</v>
      </c>
      <c r="I1943">
        <v>5782.6216059999997</v>
      </c>
      <c r="J1943">
        <v>7.0486620924141707</v>
      </c>
      <c r="K1943" s="13">
        <f t="shared" si="270"/>
        <v>7.5870182559006389</v>
      </c>
      <c r="M1943" t="s">
        <v>147</v>
      </c>
      <c r="N1943" t="s">
        <v>149</v>
      </c>
      <c r="O1943" t="s">
        <v>153</v>
      </c>
      <c r="P1943" t="s">
        <v>150</v>
      </c>
      <c r="Q1943">
        <v>4</v>
      </c>
      <c r="R1943">
        <v>3</v>
      </c>
      <c r="S1943" t="s">
        <v>92</v>
      </c>
      <c r="T1943" t="s">
        <v>21</v>
      </c>
      <c r="U1943">
        <v>2.330448952070574E-2</v>
      </c>
      <c r="V1943" s="14">
        <v>13.3</v>
      </c>
      <c r="W1943" s="15">
        <v>818.19799999999998</v>
      </c>
      <c r="X1943" s="15">
        <v>504.44940000000003</v>
      </c>
      <c r="Y1943" s="15">
        <f t="shared" si="271"/>
        <v>0.61653707293344651</v>
      </c>
      <c r="Z1943" s="12">
        <f t="shared" si="272"/>
        <v>8.1999430700148395</v>
      </c>
      <c r="AA1943">
        <v>6.4451894982300386</v>
      </c>
      <c r="AB1943">
        <f t="shared" si="273"/>
        <v>0.78600417627269881</v>
      </c>
      <c r="AC1943">
        <f t="shared" si="274"/>
        <v>1.2722578711249197</v>
      </c>
      <c r="AD1943">
        <f t="shared" si="275"/>
        <v>2.9649320225266087E-2</v>
      </c>
      <c r="AE1943">
        <v>995</v>
      </c>
      <c r="AF1943">
        <f t="shared" si="276"/>
        <v>2.9798311784187022E-5</v>
      </c>
      <c r="AG1943">
        <v>2000</v>
      </c>
      <c r="AH1943">
        <v>10.583</v>
      </c>
      <c r="AI1943">
        <f t="shared" si="277"/>
        <v>5.6313543955753605E-3</v>
      </c>
      <c r="AJ1943">
        <f t="shared" si="278"/>
        <v>4.2725188604676571E-4</v>
      </c>
    </row>
    <row r="1944" spans="1:36" ht="16">
      <c r="A1944" t="s">
        <v>91</v>
      </c>
      <c r="B1944" t="s">
        <v>92</v>
      </c>
      <c r="C1944" t="s">
        <v>13</v>
      </c>
      <c r="D1944" t="s">
        <v>14</v>
      </c>
      <c r="E1944">
        <v>23</v>
      </c>
      <c r="F1944">
        <v>0.65300000000000002</v>
      </c>
      <c r="G1944">
        <v>1721.1</v>
      </c>
      <c r="I1944">
        <v>912.63913119999995</v>
      </c>
      <c r="J1944">
        <v>2.0936182479852392</v>
      </c>
      <c r="K1944" s="13">
        <f t="shared" si="270"/>
        <v>2.2627354131322117</v>
      </c>
      <c r="M1944" t="s">
        <v>147</v>
      </c>
      <c r="N1944" t="s">
        <v>149</v>
      </c>
      <c r="O1944" t="s">
        <v>153</v>
      </c>
      <c r="P1944" t="s">
        <v>150</v>
      </c>
      <c r="Q1944">
        <v>4</v>
      </c>
      <c r="R1944">
        <v>3</v>
      </c>
      <c r="S1944" t="s">
        <v>92</v>
      </c>
      <c r="U1944">
        <v>5.4349398775074449E-2</v>
      </c>
      <c r="V1944" s="14">
        <v>13.3</v>
      </c>
      <c r="W1944" s="15">
        <v>818.19799999999998</v>
      </c>
      <c r="X1944" s="15">
        <v>504.44940000000003</v>
      </c>
      <c r="Y1944" s="15">
        <f t="shared" si="271"/>
        <v>0.61653707293344651</v>
      </c>
      <c r="Z1944" s="12">
        <f t="shared" si="272"/>
        <v>8.1999430700148395</v>
      </c>
      <c r="AA1944">
        <v>6.4451894982300386</v>
      </c>
      <c r="AB1944">
        <f t="shared" si="273"/>
        <v>0.78600417627269881</v>
      </c>
      <c r="AC1944">
        <f t="shared" si="274"/>
        <v>1.2722578711249197</v>
      </c>
      <c r="AD1944">
        <f t="shared" si="275"/>
        <v>6.9146450382495533E-2</v>
      </c>
      <c r="AE1944">
        <v>995</v>
      </c>
      <c r="AF1944">
        <f t="shared" si="276"/>
        <v>6.9493919982407577E-5</v>
      </c>
      <c r="AG1944">
        <v>2000</v>
      </c>
      <c r="AH1944">
        <v>10.583</v>
      </c>
      <c r="AI1944">
        <f t="shared" si="277"/>
        <v>1.3133122929681105E-2</v>
      </c>
      <c r="AJ1944">
        <f t="shared" si="278"/>
        <v>2.97167823380081E-4</v>
      </c>
    </row>
    <row r="1945" spans="1:36" ht="16">
      <c r="A1945" t="s">
        <v>91</v>
      </c>
      <c r="B1945" t="s">
        <v>92</v>
      </c>
      <c r="C1945" t="s">
        <v>13</v>
      </c>
      <c r="D1945" t="s">
        <v>14</v>
      </c>
      <c r="E1945">
        <v>24</v>
      </c>
      <c r="F1945">
        <v>0.114</v>
      </c>
      <c r="G1945">
        <v>1788.4</v>
      </c>
      <c r="I1945">
        <v>2229.9828091999998</v>
      </c>
      <c r="J1945">
        <v>3.4853539616888662</v>
      </c>
      <c r="K1945" s="13">
        <f t="shared" si="270"/>
        <v>3.7625716353296985</v>
      </c>
      <c r="M1945" t="s">
        <v>147</v>
      </c>
      <c r="N1945" t="s">
        <v>149</v>
      </c>
      <c r="O1945" t="s">
        <v>153</v>
      </c>
      <c r="P1945" t="s">
        <v>150</v>
      </c>
      <c r="Q1945">
        <v>4</v>
      </c>
      <c r="R1945">
        <v>3</v>
      </c>
      <c r="S1945" t="s">
        <v>92</v>
      </c>
      <c r="U1945">
        <v>9.4882564477159065E-3</v>
      </c>
      <c r="V1945" s="14">
        <v>13.3</v>
      </c>
      <c r="W1945" s="15">
        <v>818.19799999999998</v>
      </c>
      <c r="X1945" s="15">
        <v>504.44940000000003</v>
      </c>
      <c r="Y1945" s="15">
        <f t="shared" si="271"/>
        <v>0.61653707293344651</v>
      </c>
      <c r="Z1945" s="12">
        <f t="shared" si="272"/>
        <v>8.1999430700148395</v>
      </c>
      <c r="AA1945">
        <v>6.4451894982300386</v>
      </c>
      <c r="AB1945">
        <f t="shared" si="273"/>
        <v>0.78600417627269881</v>
      </c>
      <c r="AC1945">
        <f t="shared" si="274"/>
        <v>1.2722578711249197</v>
      </c>
      <c r="AD1945">
        <f t="shared" si="275"/>
        <v>1.2071508948858332E-2</v>
      </c>
      <c r="AE1945">
        <v>995</v>
      </c>
      <c r="AF1945">
        <f t="shared" si="276"/>
        <v>1.2132169797847569E-5</v>
      </c>
      <c r="AG1945">
        <v>2000</v>
      </c>
      <c r="AH1945">
        <v>10.583</v>
      </c>
      <c r="AI1945">
        <f t="shared" si="277"/>
        <v>2.2927657181985388E-3</v>
      </c>
      <c r="AJ1945">
        <f t="shared" si="278"/>
        <v>8.6266952577501474E-5</v>
      </c>
    </row>
    <row r="1946" spans="1:36" ht="16">
      <c r="A1946" t="s">
        <v>91</v>
      </c>
      <c r="B1946" t="s">
        <v>92</v>
      </c>
      <c r="C1946" t="s">
        <v>13</v>
      </c>
      <c r="D1946" t="s">
        <v>14</v>
      </c>
      <c r="E1946">
        <v>25</v>
      </c>
      <c r="F1946">
        <v>0.624</v>
      </c>
      <c r="G1946">
        <v>1797.2</v>
      </c>
      <c r="H1946" t="s">
        <v>22</v>
      </c>
      <c r="I1946">
        <v>4356.0812056000004</v>
      </c>
      <c r="J1946">
        <v>5.6499271713912513</v>
      </c>
      <c r="K1946" s="13">
        <f t="shared" si="270"/>
        <v>6.0884496648980981</v>
      </c>
      <c r="M1946" t="s">
        <v>147</v>
      </c>
      <c r="N1946" t="s">
        <v>149</v>
      </c>
      <c r="O1946" t="s">
        <v>153</v>
      </c>
      <c r="P1946" t="s">
        <v>150</v>
      </c>
      <c r="Q1946">
        <v>4</v>
      </c>
      <c r="R1946">
        <v>3</v>
      </c>
      <c r="S1946" t="s">
        <v>92</v>
      </c>
      <c r="T1946" t="s">
        <v>22</v>
      </c>
      <c r="U1946">
        <v>5.193571950328707E-2</v>
      </c>
      <c r="V1946" s="14">
        <v>13.3</v>
      </c>
      <c r="W1946" s="15">
        <v>818.19799999999998</v>
      </c>
      <c r="X1946" s="15">
        <v>504.44940000000003</v>
      </c>
      <c r="Y1946" s="15">
        <f t="shared" si="271"/>
        <v>0.61653707293344651</v>
      </c>
      <c r="Z1946" s="12">
        <f t="shared" si="272"/>
        <v>8.1999430700148395</v>
      </c>
      <c r="AA1946">
        <v>6.4451894982300386</v>
      </c>
      <c r="AB1946">
        <f t="shared" si="273"/>
        <v>0.78600417627269881</v>
      </c>
      <c r="AC1946">
        <f t="shared" si="274"/>
        <v>1.2722578711249197</v>
      </c>
      <c r="AD1946">
        <f t="shared" si="275"/>
        <v>6.6075627930592976E-2</v>
      </c>
      <c r="AE1946">
        <v>995</v>
      </c>
      <c r="AF1946">
        <f t="shared" si="276"/>
        <v>6.6407666261902491E-5</v>
      </c>
      <c r="AG1946">
        <v>2000</v>
      </c>
      <c r="AH1946">
        <v>10.583</v>
      </c>
      <c r="AI1946">
        <f t="shared" si="277"/>
        <v>1.2549875510139372E-2</v>
      </c>
      <c r="AJ1946">
        <f t="shared" si="278"/>
        <v>7.6409285344220912E-4</v>
      </c>
    </row>
    <row r="1947" spans="1:36" ht="16">
      <c r="A1947" t="s">
        <v>91</v>
      </c>
      <c r="B1947" t="s">
        <v>92</v>
      </c>
      <c r="C1947" t="s">
        <v>13</v>
      </c>
      <c r="D1947" t="s">
        <v>14</v>
      </c>
      <c r="E1947">
        <v>26</v>
      </c>
      <c r="F1947">
        <v>1.321</v>
      </c>
      <c r="G1947">
        <v>1828.8</v>
      </c>
      <c r="H1947" t="s">
        <v>23</v>
      </c>
      <c r="I1947">
        <v>9812.9972627999996</v>
      </c>
      <c r="J1947">
        <v>10.785382857764402</v>
      </c>
      <c r="K1947" s="13">
        <f t="shared" si="270"/>
        <v>11.573602968219888</v>
      </c>
      <c r="M1947" t="s">
        <v>147</v>
      </c>
      <c r="N1947" t="s">
        <v>149</v>
      </c>
      <c r="O1947" t="s">
        <v>153</v>
      </c>
      <c r="P1947" t="s">
        <v>150</v>
      </c>
      <c r="Q1947">
        <v>4</v>
      </c>
      <c r="R1947">
        <v>3</v>
      </c>
      <c r="S1947" t="s">
        <v>92</v>
      </c>
      <c r="T1947" t="s">
        <v>23</v>
      </c>
      <c r="U1947">
        <v>0.10994725234590098</v>
      </c>
      <c r="V1947" s="14">
        <v>13.3</v>
      </c>
      <c r="W1947" s="15">
        <v>818.19799999999998</v>
      </c>
      <c r="X1947" s="15">
        <v>504.44940000000003</v>
      </c>
      <c r="Y1947" s="15">
        <f t="shared" si="271"/>
        <v>0.61653707293344651</v>
      </c>
      <c r="Z1947" s="12">
        <f t="shared" si="272"/>
        <v>8.1999430700148395</v>
      </c>
      <c r="AA1947">
        <v>6.4451894982300386</v>
      </c>
      <c r="AB1947">
        <f t="shared" si="273"/>
        <v>0.78600417627269881</v>
      </c>
      <c r="AC1947">
        <f t="shared" si="274"/>
        <v>1.2722578711249197</v>
      </c>
      <c r="AD1947">
        <f t="shared" si="275"/>
        <v>0.13988125720563033</v>
      </c>
      <c r="AE1947">
        <v>995</v>
      </c>
      <c r="AF1947">
        <f t="shared" si="276"/>
        <v>1.4058417809611088E-4</v>
      </c>
      <c r="AG1947">
        <v>2000</v>
      </c>
      <c r="AH1947">
        <v>10.583</v>
      </c>
      <c r="AI1947">
        <f t="shared" si="277"/>
        <v>2.6567925559125176E-2</v>
      </c>
      <c r="AJ1947">
        <f t="shared" si="278"/>
        <v>3.0748662211053613E-3</v>
      </c>
    </row>
    <row r="1948" spans="1:36" ht="16">
      <c r="A1948" t="s">
        <v>91</v>
      </c>
      <c r="B1948" t="s">
        <v>92</v>
      </c>
      <c r="C1948" t="s">
        <v>13</v>
      </c>
      <c r="D1948" t="s">
        <v>14</v>
      </c>
      <c r="E1948">
        <v>27</v>
      </c>
      <c r="F1948">
        <v>9.7000000000000003E-2</v>
      </c>
      <c r="G1948">
        <v>1845.3</v>
      </c>
      <c r="I1948">
        <v>3421.0728747999997</v>
      </c>
      <c r="J1948">
        <v>4.710078031020859</v>
      </c>
      <c r="K1948" s="13">
        <f t="shared" si="270"/>
        <v>5.0795808571204679</v>
      </c>
      <c r="M1948" t="s">
        <v>147</v>
      </c>
      <c r="N1948" t="s">
        <v>149</v>
      </c>
      <c r="O1948" t="s">
        <v>153</v>
      </c>
      <c r="P1948" t="s">
        <v>150</v>
      </c>
      <c r="Q1948">
        <v>4</v>
      </c>
      <c r="R1948">
        <v>3</v>
      </c>
      <c r="S1948" t="s">
        <v>92</v>
      </c>
      <c r="U1948">
        <v>8.0733410125302021E-3</v>
      </c>
      <c r="V1948" s="14">
        <v>13.3</v>
      </c>
      <c r="W1948" s="15">
        <v>818.19799999999998</v>
      </c>
      <c r="X1948" s="15">
        <v>504.44940000000003</v>
      </c>
      <c r="Y1948" s="15">
        <f t="shared" si="271"/>
        <v>0.61653707293344651</v>
      </c>
      <c r="Z1948" s="12">
        <f t="shared" si="272"/>
        <v>8.1999430700148395</v>
      </c>
      <c r="AA1948">
        <v>6.4451894982300386</v>
      </c>
      <c r="AB1948">
        <f t="shared" si="273"/>
        <v>0.78600417627269881</v>
      </c>
      <c r="AC1948">
        <f t="shared" si="274"/>
        <v>1.2722578711249197</v>
      </c>
      <c r="AD1948">
        <f t="shared" si="275"/>
        <v>1.0271371649467179E-2</v>
      </c>
      <c r="AE1948">
        <v>995</v>
      </c>
      <c r="AF1948">
        <f t="shared" si="276"/>
        <v>1.0322986582379074E-5</v>
      </c>
      <c r="AG1948">
        <v>2000</v>
      </c>
      <c r="AH1948">
        <v>10.583</v>
      </c>
      <c r="AI1948">
        <f t="shared" si="277"/>
        <v>1.9508620584671784E-3</v>
      </c>
      <c r="AJ1948">
        <f t="shared" si="278"/>
        <v>9.9095615670725107E-5</v>
      </c>
    </row>
    <row r="1949" spans="1:36" ht="16">
      <c r="A1949" t="s">
        <v>91</v>
      </c>
      <c r="B1949" t="s">
        <v>92</v>
      </c>
      <c r="C1949" t="s">
        <v>13</v>
      </c>
      <c r="D1949" t="s">
        <v>14</v>
      </c>
      <c r="E1949">
        <v>28</v>
      </c>
      <c r="F1949">
        <v>0.45400000000000001</v>
      </c>
      <c r="G1949">
        <v>1856.5</v>
      </c>
      <c r="H1949" t="s">
        <v>24</v>
      </c>
      <c r="I1949">
        <v>3875.9395880000002</v>
      </c>
      <c r="J1949">
        <v>5.1696272609120371</v>
      </c>
      <c r="K1949" s="13">
        <f t="shared" si="270"/>
        <v>5.5730729714637874</v>
      </c>
      <c r="M1949" t="s">
        <v>147</v>
      </c>
      <c r="N1949" t="s">
        <v>149</v>
      </c>
      <c r="O1949" t="s">
        <v>153</v>
      </c>
      <c r="P1949" t="s">
        <v>150</v>
      </c>
      <c r="Q1949">
        <v>4</v>
      </c>
      <c r="R1949">
        <v>3</v>
      </c>
      <c r="S1949" t="s">
        <v>92</v>
      </c>
      <c r="T1949" t="s">
        <v>24</v>
      </c>
      <c r="U1949">
        <v>3.7786565151430015E-2</v>
      </c>
      <c r="V1949" s="14">
        <v>13.3</v>
      </c>
      <c r="W1949" s="15">
        <v>818.19799999999998</v>
      </c>
      <c r="X1949" s="15">
        <v>504.44940000000003</v>
      </c>
      <c r="Y1949" s="15">
        <f t="shared" si="271"/>
        <v>0.61653707293344651</v>
      </c>
      <c r="Z1949" s="12">
        <f t="shared" si="272"/>
        <v>8.1999430700148395</v>
      </c>
      <c r="AA1949">
        <v>6.4451894982300386</v>
      </c>
      <c r="AB1949">
        <f t="shared" si="273"/>
        <v>0.78600417627269881</v>
      </c>
      <c r="AC1949">
        <f t="shared" si="274"/>
        <v>1.2722578711249197</v>
      </c>
      <c r="AD1949">
        <f t="shared" si="275"/>
        <v>4.8074254936681431E-2</v>
      </c>
      <c r="AE1949">
        <v>995</v>
      </c>
      <c r="AF1949">
        <f t="shared" si="276"/>
        <v>4.8315834107217521E-5</v>
      </c>
      <c r="AG1949">
        <v>2000</v>
      </c>
      <c r="AH1949">
        <v>10.583</v>
      </c>
      <c r="AI1949">
        <f t="shared" si="277"/>
        <v>9.1308389128257617E-3</v>
      </c>
      <c r="AJ1949">
        <f t="shared" si="278"/>
        <v>5.0886831551859052E-4</v>
      </c>
    </row>
    <row r="1950" spans="1:36" ht="16">
      <c r="A1950" t="s">
        <v>91</v>
      </c>
      <c r="B1950" t="s">
        <v>92</v>
      </c>
      <c r="C1950" t="s">
        <v>13</v>
      </c>
      <c r="D1950" t="s">
        <v>14</v>
      </c>
      <c r="E1950">
        <v>29</v>
      </c>
      <c r="F1950">
        <v>2.266</v>
      </c>
      <c r="G1950">
        <v>1865.3</v>
      </c>
      <c r="H1950" t="s">
        <v>25</v>
      </c>
      <c r="I1950">
        <v>7875.2654676000002</v>
      </c>
      <c r="J1950">
        <v>9.0270734302991489</v>
      </c>
      <c r="K1950" s="13">
        <f t="shared" si="270"/>
        <v>9.7007649207452253</v>
      </c>
      <c r="M1950" t="s">
        <v>147</v>
      </c>
      <c r="N1950" t="s">
        <v>149</v>
      </c>
      <c r="O1950" t="s">
        <v>153</v>
      </c>
      <c r="P1950" t="s">
        <v>150</v>
      </c>
      <c r="Q1950">
        <v>4</v>
      </c>
      <c r="R1950">
        <v>3</v>
      </c>
      <c r="S1950" t="s">
        <v>92</v>
      </c>
      <c r="T1950" t="s">
        <v>25</v>
      </c>
      <c r="U1950">
        <v>0.18859990447828284</v>
      </c>
      <c r="V1950" s="14">
        <v>13.3</v>
      </c>
      <c r="W1950" s="15">
        <v>818.19799999999998</v>
      </c>
      <c r="X1950" s="15">
        <v>504.44940000000003</v>
      </c>
      <c r="Y1950" s="15">
        <f t="shared" si="271"/>
        <v>0.61653707293344651</v>
      </c>
      <c r="Z1950" s="12">
        <f t="shared" si="272"/>
        <v>8.1999430700148395</v>
      </c>
      <c r="AA1950">
        <v>6.4451894982300386</v>
      </c>
      <c r="AB1950">
        <f t="shared" si="273"/>
        <v>0.78600417627269881</v>
      </c>
      <c r="AC1950">
        <f t="shared" si="274"/>
        <v>1.2722578711249197</v>
      </c>
      <c r="AD1950">
        <f t="shared" si="275"/>
        <v>0.23994771296590334</v>
      </c>
      <c r="AE1950">
        <v>995</v>
      </c>
      <c r="AF1950">
        <f t="shared" si="276"/>
        <v>2.4115348036774206E-4</v>
      </c>
      <c r="AG1950">
        <v>2000</v>
      </c>
      <c r="AH1950">
        <v>10.583</v>
      </c>
      <c r="AI1950">
        <f t="shared" si="277"/>
        <v>4.5573746644192017E-2</v>
      </c>
      <c r="AJ1950">
        <f t="shared" si="278"/>
        <v>4.4210020275290834E-3</v>
      </c>
    </row>
    <row r="1951" spans="1:36" ht="16">
      <c r="A1951" t="s">
        <v>91</v>
      </c>
      <c r="B1951" t="s">
        <v>92</v>
      </c>
      <c r="C1951" t="s">
        <v>13</v>
      </c>
      <c r="D1951" t="s">
        <v>14</v>
      </c>
      <c r="E1951">
        <v>30</v>
      </c>
      <c r="F1951">
        <v>0.34300000000000003</v>
      </c>
      <c r="G1951">
        <v>1868.9</v>
      </c>
      <c r="I1951">
        <v>14220.074455200001</v>
      </c>
      <c r="J1951">
        <v>14.541966189346569</v>
      </c>
      <c r="K1951" s="13">
        <f t="shared" si="270"/>
        <v>15.556852878046811</v>
      </c>
      <c r="M1951" t="s">
        <v>147</v>
      </c>
      <c r="N1951" t="s">
        <v>149</v>
      </c>
      <c r="O1951" t="s">
        <v>153</v>
      </c>
      <c r="P1951" t="s">
        <v>150</v>
      </c>
      <c r="Q1951">
        <v>4</v>
      </c>
      <c r="R1951">
        <v>3</v>
      </c>
      <c r="S1951" t="s">
        <v>92</v>
      </c>
      <c r="U1951">
        <v>2.8547999662864528E-2</v>
      </c>
      <c r="V1951" s="14">
        <v>13.3</v>
      </c>
      <c r="W1951" s="15">
        <v>818.19799999999998</v>
      </c>
      <c r="X1951" s="15">
        <v>504.44940000000003</v>
      </c>
      <c r="Y1951" s="15">
        <f t="shared" si="271"/>
        <v>0.61653707293344651</v>
      </c>
      <c r="Z1951" s="12">
        <f t="shared" si="272"/>
        <v>8.1999430700148395</v>
      </c>
      <c r="AA1951">
        <v>6.4451894982300386</v>
      </c>
      <c r="AB1951">
        <f t="shared" si="273"/>
        <v>0.78600417627269881</v>
      </c>
      <c r="AC1951">
        <f t="shared" si="274"/>
        <v>1.2722578711249197</v>
      </c>
      <c r="AD1951">
        <f t="shared" si="275"/>
        <v>3.632041727595095E-2</v>
      </c>
      <c r="AE1951">
        <v>995</v>
      </c>
      <c r="AF1951">
        <f t="shared" si="276"/>
        <v>3.6502931935629094E-5</v>
      </c>
      <c r="AG1951">
        <v>2000</v>
      </c>
      <c r="AH1951">
        <v>10.583</v>
      </c>
      <c r="AI1951">
        <f t="shared" si="277"/>
        <v>6.8984091345798164E-3</v>
      </c>
      <c r="AJ1951">
        <f t="shared" si="278"/>
        <v>1.0731753599923244E-3</v>
      </c>
    </row>
    <row r="1952" spans="1:36" ht="16">
      <c r="A1952" t="s">
        <v>91</v>
      </c>
      <c r="B1952" t="s">
        <v>92</v>
      </c>
      <c r="C1952" t="s">
        <v>13</v>
      </c>
      <c r="D1952" t="s">
        <v>14</v>
      </c>
      <c r="E1952">
        <v>31</v>
      </c>
      <c r="F1952">
        <v>1.099</v>
      </c>
      <c r="G1952">
        <v>1881.2</v>
      </c>
      <c r="H1952" t="s">
        <v>26</v>
      </c>
      <c r="I1952">
        <v>1868.4132059999997</v>
      </c>
      <c r="J1952">
        <v>3.1073210986028417</v>
      </c>
      <c r="K1952" s="13">
        <f t="shared" si="270"/>
        <v>3.3555162080198806</v>
      </c>
      <c r="M1952" t="s">
        <v>147</v>
      </c>
      <c r="N1952" t="s">
        <v>149</v>
      </c>
      <c r="O1952" t="s">
        <v>153</v>
      </c>
      <c r="P1952" t="s">
        <v>150</v>
      </c>
      <c r="Q1952">
        <v>4</v>
      </c>
      <c r="R1952">
        <v>3</v>
      </c>
      <c r="S1952" t="s">
        <v>92</v>
      </c>
      <c r="T1952" t="s">
        <v>26</v>
      </c>
      <c r="U1952">
        <v>9.1470121368770002E-2</v>
      </c>
      <c r="V1952" s="14">
        <v>13.3</v>
      </c>
      <c r="W1952" s="15">
        <v>818.19799999999998</v>
      </c>
      <c r="X1952" s="15">
        <v>504.44940000000003</v>
      </c>
      <c r="Y1952" s="15">
        <f t="shared" si="271"/>
        <v>0.61653707293344651</v>
      </c>
      <c r="Z1952" s="12">
        <f t="shared" si="272"/>
        <v>8.1999430700148395</v>
      </c>
      <c r="AA1952">
        <v>6.4451894982300386</v>
      </c>
      <c r="AB1952">
        <f t="shared" si="273"/>
        <v>0.78600417627269881</v>
      </c>
      <c r="AC1952">
        <f t="shared" si="274"/>
        <v>1.2722578711249197</v>
      </c>
      <c r="AD1952">
        <f t="shared" si="275"/>
        <v>0.11637358188416935</v>
      </c>
      <c r="AE1952">
        <v>995</v>
      </c>
      <c r="AF1952">
        <f t="shared" si="276"/>
        <v>1.1695837375293403E-4</v>
      </c>
      <c r="AG1952">
        <v>2000</v>
      </c>
      <c r="AH1952">
        <v>10.583</v>
      </c>
      <c r="AI1952">
        <f t="shared" si="277"/>
        <v>2.2103066002633284E-2</v>
      </c>
      <c r="AJ1952">
        <f t="shared" si="278"/>
        <v>7.4167196218769178E-4</v>
      </c>
    </row>
    <row r="1953" spans="1:36" ht="16">
      <c r="A1953" t="s">
        <v>91</v>
      </c>
      <c r="B1953" t="s">
        <v>92</v>
      </c>
      <c r="C1953" t="s">
        <v>13</v>
      </c>
      <c r="D1953" t="s">
        <v>14</v>
      </c>
      <c r="E1953">
        <v>32</v>
      </c>
      <c r="F1953">
        <v>4.5190000000000001</v>
      </c>
      <c r="G1953">
        <v>1895.4</v>
      </c>
      <c r="H1953" t="s">
        <v>27</v>
      </c>
      <c r="I1953">
        <v>4216.0400603999997</v>
      </c>
      <c r="J1953">
        <v>5.5103431770054438</v>
      </c>
      <c r="K1953" s="13">
        <f t="shared" si="270"/>
        <v>5.9387136970341015</v>
      </c>
      <c r="M1953" t="s">
        <v>147</v>
      </c>
      <c r="N1953" t="s">
        <v>149</v>
      </c>
      <c r="O1953" t="s">
        <v>153</v>
      </c>
      <c r="P1953" t="s">
        <v>150</v>
      </c>
      <c r="Q1953">
        <v>4</v>
      </c>
      <c r="R1953">
        <v>3</v>
      </c>
      <c r="S1953" t="s">
        <v>92</v>
      </c>
      <c r="T1953" t="s">
        <v>27</v>
      </c>
      <c r="U1953">
        <v>0.37611781480024725</v>
      </c>
      <c r="V1953" s="14">
        <v>13.3</v>
      </c>
      <c r="W1953" s="15">
        <v>818.19799999999998</v>
      </c>
      <c r="X1953" s="15">
        <v>504.44940000000003</v>
      </c>
      <c r="Y1953" s="15">
        <f t="shared" si="271"/>
        <v>0.61653707293344651</v>
      </c>
      <c r="Z1953" s="12">
        <f t="shared" si="272"/>
        <v>8.1999430700148395</v>
      </c>
      <c r="AA1953">
        <v>6.4451894982300386</v>
      </c>
      <c r="AB1953">
        <f t="shared" si="273"/>
        <v>0.78600417627269881</v>
      </c>
      <c r="AC1953">
        <f t="shared" si="274"/>
        <v>1.2722578711249197</v>
      </c>
      <c r="AD1953">
        <f t="shared" si="275"/>
        <v>0.47851885034991937</v>
      </c>
      <c r="AE1953">
        <v>995</v>
      </c>
      <c r="AF1953">
        <f t="shared" si="276"/>
        <v>4.8092346768836115E-4</v>
      </c>
      <c r="AG1953">
        <v>2000</v>
      </c>
      <c r="AH1953">
        <v>10.583</v>
      </c>
      <c r="AI1953">
        <f t="shared" si="277"/>
        <v>9.0886037548589454E-2</v>
      </c>
      <c r="AJ1953">
        <f t="shared" si="278"/>
        <v>5.3974615605896382E-3</v>
      </c>
    </row>
    <row r="1954" spans="1:36" ht="16">
      <c r="A1954" t="s">
        <v>91</v>
      </c>
      <c r="B1954" t="s">
        <v>92</v>
      </c>
      <c r="C1954" t="s">
        <v>13</v>
      </c>
      <c r="D1954" t="s">
        <v>14</v>
      </c>
      <c r="E1954">
        <v>33</v>
      </c>
      <c r="F1954">
        <v>1.0449999999999999</v>
      </c>
      <c r="G1954">
        <v>1953.3</v>
      </c>
      <c r="I1954">
        <v>-74.9821484</v>
      </c>
      <c r="J1954">
        <v>1.0236115415167675</v>
      </c>
      <c r="K1954" s="13">
        <f t="shared" si="270"/>
        <v>1.1072737911767214</v>
      </c>
      <c r="M1954" t="s">
        <v>147</v>
      </c>
      <c r="N1954" t="s">
        <v>149</v>
      </c>
      <c r="O1954" t="s">
        <v>153</v>
      </c>
      <c r="P1954" t="s">
        <v>150</v>
      </c>
      <c r="Q1954">
        <v>4</v>
      </c>
      <c r="R1954">
        <v>3</v>
      </c>
      <c r="S1954" t="s">
        <v>92</v>
      </c>
      <c r="U1954">
        <v>8.6975684104062465E-2</v>
      </c>
      <c r="V1954" s="14">
        <v>13.3</v>
      </c>
      <c r="W1954" s="15">
        <v>818.19799999999998</v>
      </c>
      <c r="X1954" s="15">
        <v>504.44940000000003</v>
      </c>
      <c r="Y1954" s="15">
        <f t="shared" si="271"/>
        <v>0.61653707293344651</v>
      </c>
      <c r="Z1954" s="12">
        <f t="shared" si="272"/>
        <v>8.1999430700148395</v>
      </c>
      <c r="AA1954">
        <v>6.4451894982300386</v>
      </c>
      <c r="AB1954">
        <f t="shared" si="273"/>
        <v>0.78600417627269881</v>
      </c>
      <c r="AC1954">
        <f t="shared" si="274"/>
        <v>1.2722578711249197</v>
      </c>
      <c r="AD1954">
        <f t="shared" si="275"/>
        <v>0.11065549869786803</v>
      </c>
      <c r="AE1954">
        <v>995</v>
      </c>
      <c r="AF1954">
        <f t="shared" si="276"/>
        <v>1.1121155648026938E-4</v>
      </c>
      <c r="AG1954">
        <v>2000</v>
      </c>
      <c r="AH1954">
        <v>10.583</v>
      </c>
      <c r="AI1954">
        <f t="shared" si="277"/>
        <v>2.1017019083486608E-2</v>
      </c>
      <c r="AJ1954">
        <f t="shared" si="278"/>
        <v>2.327159439980572E-4</v>
      </c>
    </row>
    <row r="1955" spans="1:36" ht="16">
      <c r="A1955" t="s">
        <v>91</v>
      </c>
      <c r="B1955" t="s">
        <v>92</v>
      </c>
      <c r="C1955" t="s">
        <v>13</v>
      </c>
      <c r="D1955" t="s">
        <v>14</v>
      </c>
      <c r="E1955">
        <v>34</v>
      </c>
      <c r="F1955">
        <v>4.3600000000000003</v>
      </c>
      <c r="G1955">
        <v>1972.5</v>
      </c>
      <c r="H1955" t="s">
        <v>28</v>
      </c>
      <c r="I1955">
        <v>2716.4587463999997</v>
      </c>
      <c r="J1955">
        <v>3.989350380985361</v>
      </c>
      <c r="K1955" s="13">
        <f t="shared" si="270"/>
        <v>4.3048668606646885</v>
      </c>
      <c r="M1955" t="s">
        <v>147</v>
      </c>
      <c r="N1955" t="s">
        <v>149</v>
      </c>
      <c r="O1955" t="s">
        <v>153</v>
      </c>
      <c r="P1955" t="s">
        <v>150</v>
      </c>
      <c r="Q1955">
        <v>4</v>
      </c>
      <c r="R1955">
        <v>3</v>
      </c>
      <c r="S1955" t="s">
        <v>92</v>
      </c>
      <c r="T1955" t="s">
        <v>28</v>
      </c>
      <c r="U1955">
        <v>0.36288419396527505</v>
      </c>
      <c r="V1955" s="14">
        <v>13.3</v>
      </c>
      <c r="W1955" s="15">
        <v>818.19799999999998</v>
      </c>
      <c r="X1955" s="15">
        <v>504.44940000000003</v>
      </c>
      <c r="Y1955" s="15">
        <f t="shared" si="271"/>
        <v>0.61653707293344651</v>
      </c>
      <c r="Z1955" s="12">
        <f t="shared" si="272"/>
        <v>8.1999430700148395</v>
      </c>
      <c r="AA1955">
        <v>6.4451894982300386</v>
      </c>
      <c r="AB1955">
        <f t="shared" si="273"/>
        <v>0.78600417627269881</v>
      </c>
      <c r="AC1955">
        <f t="shared" si="274"/>
        <v>1.2722578711249197</v>
      </c>
      <c r="AD1955">
        <f t="shared" si="275"/>
        <v>0.46168227207914325</v>
      </c>
      <c r="AE1955">
        <v>995</v>
      </c>
      <c r="AF1955">
        <f t="shared" si="276"/>
        <v>4.6400228349662638E-4</v>
      </c>
      <c r="AG1955">
        <v>2000</v>
      </c>
      <c r="AH1955">
        <v>10.583</v>
      </c>
      <c r="AI1955">
        <f t="shared" si="277"/>
        <v>8.7688232731102017E-2</v>
      </c>
      <c r="AJ1955">
        <f t="shared" si="278"/>
        <v>3.7748616715437373E-3</v>
      </c>
    </row>
    <row r="1956" spans="1:36" ht="16">
      <c r="A1956" t="s">
        <v>91</v>
      </c>
      <c r="B1956" t="s">
        <v>92</v>
      </c>
      <c r="C1956" t="s">
        <v>13</v>
      </c>
      <c r="D1956" t="s">
        <v>14</v>
      </c>
      <c r="E1956">
        <v>35</v>
      </c>
      <c r="F1956">
        <v>0.97799999999999998</v>
      </c>
      <c r="G1956">
        <v>1987.4</v>
      </c>
      <c r="H1956" t="s">
        <v>29</v>
      </c>
      <c r="I1956">
        <v>2571.9257136000001</v>
      </c>
      <c r="J1956">
        <v>3.840162446200408</v>
      </c>
      <c r="K1956" s="13">
        <f t="shared" si="270"/>
        <v>4.1443890231879994</v>
      </c>
      <c r="M1956" t="s">
        <v>147</v>
      </c>
      <c r="N1956" t="s">
        <v>149</v>
      </c>
      <c r="O1956" t="s">
        <v>153</v>
      </c>
      <c r="P1956" t="s">
        <v>150</v>
      </c>
      <c r="Q1956">
        <v>4</v>
      </c>
      <c r="R1956">
        <v>3</v>
      </c>
      <c r="S1956" t="s">
        <v>92</v>
      </c>
      <c r="T1956" t="s">
        <v>29</v>
      </c>
      <c r="U1956">
        <v>8.1399252683036452E-2</v>
      </c>
      <c r="V1956" s="14">
        <v>13.3</v>
      </c>
      <c r="W1956" s="15">
        <v>818.19799999999998</v>
      </c>
      <c r="X1956" s="15">
        <v>504.44940000000003</v>
      </c>
      <c r="Y1956" s="15">
        <f t="shared" si="271"/>
        <v>0.61653707293344651</v>
      </c>
      <c r="Z1956" s="12">
        <f t="shared" si="272"/>
        <v>8.1999430700148395</v>
      </c>
      <c r="AA1956">
        <v>6.4451894982300386</v>
      </c>
      <c r="AB1956">
        <f t="shared" si="273"/>
        <v>0.78600417627269881</v>
      </c>
      <c r="AC1956">
        <f t="shared" si="274"/>
        <v>1.2722578711249197</v>
      </c>
      <c r="AD1956">
        <f t="shared" si="275"/>
        <v>0.10356083992967936</v>
      </c>
      <c r="AE1956">
        <v>995</v>
      </c>
      <c r="AF1956">
        <f t="shared" si="276"/>
        <v>1.0408124616048178E-4</v>
      </c>
      <c r="AG1956">
        <v>2000</v>
      </c>
      <c r="AH1956">
        <v>10.583</v>
      </c>
      <c r="AI1956">
        <f t="shared" si="277"/>
        <v>1.9669516424545362E-2</v>
      </c>
      <c r="AJ1956">
        <f t="shared" si="278"/>
        <v>8.1518127961301861E-4</v>
      </c>
    </row>
    <row r="1957" spans="1:36" ht="16">
      <c r="A1957" t="s">
        <v>91</v>
      </c>
      <c r="B1957" t="s">
        <v>92</v>
      </c>
      <c r="C1957" t="s">
        <v>13</v>
      </c>
      <c r="D1957" t="s">
        <v>14</v>
      </c>
      <c r="E1957">
        <v>36</v>
      </c>
      <c r="F1957">
        <v>1.0669999999999999</v>
      </c>
      <c r="G1957">
        <v>2010.4</v>
      </c>
      <c r="H1957" t="s">
        <v>30</v>
      </c>
      <c r="I1957">
        <v>1891.9848204</v>
      </c>
      <c r="J1957">
        <v>3.1320562076709844</v>
      </c>
      <c r="K1957" s="13">
        <f t="shared" si="270"/>
        <v>3.3821580524805968</v>
      </c>
      <c r="M1957" t="s">
        <v>147</v>
      </c>
      <c r="N1957" t="s">
        <v>149</v>
      </c>
      <c r="O1957" t="s">
        <v>153</v>
      </c>
      <c r="P1957" t="s">
        <v>150</v>
      </c>
      <c r="Q1957">
        <v>4</v>
      </c>
      <c r="R1957">
        <v>3</v>
      </c>
      <c r="S1957" t="s">
        <v>92</v>
      </c>
      <c r="T1957" t="s">
        <v>30</v>
      </c>
      <c r="U1957">
        <v>8.8806751137832207E-2</v>
      </c>
      <c r="V1957" s="14">
        <v>13.3</v>
      </c>
      <c r="W1957" s="15">
        <v>818.19799999999998</v>
      </c>
      <c r="X1957" s="15">
        <v>504.44940000000003</v>
      </c>
      <c r="Y1957" s="15">
        <f t="shared" si="271"/>
        <v>0.61653707293344651</v>
      </c>
      <c r="Z1957" s="12">
        <f t="shared" si="272"/>
        <v>8.1999430700148395</v>
      </c>
      <c r="AA1957">
        <v>6.4451894982300386</v>
      </c>
      <c r="AB1957">
        <f t="shared" si="273"/>
        <v>0.78600417627269881</v>
      </c>
      <c r="AC1957">
        <f t="shared" si="274"/>
        <v>1.2722578711249197</v>
      </c>
      <c r="AD1957">
        <f t="shared" si="275"/>
        <v>0.11298508814413895</v>
      </c>
      <c r="AE1957">
        <v>995</v>
      </c>
      <c r="AF1957">
        <f t="shared" si="276"/>
        <v>1.1355285240616979E-4</v>
      </c>
      <c r="AG1957">
        <v>2000</v>
      </c>
      <c r="AH1957">
        <v>10.583</v>
      </c>
      <c r="AI1957">
        <f t="shared" si="277"/>
        <v>2.1459482643138957E-2</v>
      </c>
      <c r="AJ1957">
        <f t="shared" si="278"/>
        <v>7.2579362023560026E-4</v>
      </c>
    </row>
    <row r="1958" spans="1:36" ht="16">
      <c r="A1958" t="s">
        <v>91</v>
      </c>
      <c r="B1958" t="s">
        <v>92</v>
      </c>
      <c r="C1958" t="s">
        <v>13</v>
      </c>
      <c r="D1958" t="s">
        <v>14</v>
      </c>
      <c r="E1958">
        <v>37</v>
      </c>
      <c r="F1958">
        <v>0.91900000000000004</v>
      </c>
      <c r="G1958">
        <v>2027.5</v>
      </c>
      <c r="I1958">
        <v>4634.4822768000004</v>
      </c>
      <c r="J1958">
        <v>5.9261981680605658</v>
      </c>
      <c r="K1958" s="13">
        <f t="shared" si="270"/>
        <v>6.3847125475232804</v>
      </c>
      <c r="M1958" t="s">
        <v>147</v>
      </c>
      <c r="N1958" t="s">
        <v>149</v>
      </c>
      <c r="O1958" t="s">
        <v>153</v>
      </c>
      <c r="P1958" t="s">
        <v>150</v>
      </c>
      <c r="Q1958">
        <v>4</v>
      </c>
      <c r="R1958">
        <v>3</v>
      </c>
      <c r="S1958" t="s">
        <v>92</v>
      </c>
      <c r="U1958">
        <v>7.6488663819744909E-2</v>
      </c>
      <c r="V1958" s="14">
        <v>13.3</v>
      </c>
      <c r="W1958" s="15">
        <v>818.19799999999998</v>
      </c>
      <c r="X1958" s="15">
        <v>504.44940000000003</v>
      </c>
      <c r="Y1958" s="15">
        <f t="shared" si="271"/>
        <v>0.61653707293344651</v>
      </c>
      <c r="Z1958" s="12">
        <f t="shared" si="272"/>
        <v>8.1999430700148395</v>
      </c>
      <c r="AA1958">
        <v>6.4451894982300386</v>
      </c>
      <c r="AB1958">
        <f t="shared" si="273"/>
        <v>0.78600417627269881</v>
      </c>
      <c r="AC1958">
        <f t="shared" si="274"/>
        <v>1.2722578711249197</v>
      </c>
      <c r="AD1958">
        <f t="shared" si="275"/>
        <v>9.7313304596498326E-2</v>
      </c>
      <c r="AE1958">
        <v>995</v>
      </c>
      <c r="AF1958">
        <f t="shared" si="276"/>
        <v>9.7802316177385254E-5</v>
      </c>
      <c r="AG1958">
        <v>2000</v>
      </c>
      <c r="AH1958">
        <v>10.583</v>
      </c>
      <c r="AI1958">
        <f t="shared" si="277"/>
        <v>1.8482909605477701E-2</v>
      </c>
      <c r="AJ1958">
        <f t="shared" si="278"/>
        <v>1.1800806487283204E-3</v>
      </c>
    </row>
    <row r="1959" spans="1:36" ht="16">
      <c r="A1959" t="s">
        <v>91</v>
      </c>
      <c r="B1959" t="s">
        <v>92</v>
      </c>
      <c r="C1959" t="s">
        <v>13</v>
      </c>
      <c r="D1959" t="s">
        <v>14</v>
      </c>
      <c r="E1959">
        <v>38</v>
      </c>
      <c r="F1959">
        <v>0.872</v>
      </c>
      <c r="G1959">
        <v>2042.6</v>
      </c>
      <c r="H1959" t="s">
        <v>31</v>
      </c>
      <c r="I1959">
        <v>15590.609720799999</v>
      </c>
      <c r="J1959">
        <v>15.646551869097795</v>
      </c>
      <c r="K1959" s="13">
        <f t="shared" si="270"/>
        <v>16.723442070627122</v>
      </c>
      <c r="M1959" t="s">
        <v>147</v>
      </c>
      <c r="N1959" t="s">
        <v>149</v>
      </c>
      <c r="O1959" t="s">
        <v>153</v>
      </c>
      <c r="P1959" t="s">
        <v>150</v>
      </c>
      <c r="Q1959">
        <v>4</v>
      </c>
      <c r="R1959">
        <v>3</v>
      </c>
      <c r="S1959" t="s">
        <v>92</v>
      </c>
      <c r="T1959" t="s">
        <v>31</v>
      </c>
      <c r="U1959">
        <v>7.2576838793055001E-2</v>
      </c>
      <c r="V1959" s="14">
        <v>13.3</v>
      </c>
      <c r="W1959" s="15">
        <v>818.19799999999998</v>
      </c>
      <c r="X1959" s="15">
        <v>504.44940000000003</v>
      </c>
      <c r="Y1959" s="15">
        <f t="shared" si="271"/>
        <v>0.61653707293344651</v>
      </c>
      <c r="Z1959" s="12">
        <f t="shared" si="272"/>
        <v>8.1999430700148395</v>
      </c>
      <c r="AA1959">
        <v>6.4451894982300386</v>
      </c>
      <c r="AB1959">
        <f t="shared" si="273"/>
        <v>0.78600417627269881</v>
      </c>
      <c r="AC1959">
        <f t="shared" si="274"/>
        <v>1.2722578711249197</v>
      </c>
      <c r="AD1959">
        <f t="shared" si="275"/>
        <v>9.2336454415828648E-2</v>
      </c>
      <c r="AE1959">
        <v>995</v>
      </c>
      <c r="AF1959">
        <f t="shared" si="276"/>
        <v>9.2800456699325268E-5</v>
      </c>
      <c r="AG1959">
        <v>2000</v>
      </c>
      <c r="AH1959">
        <v>10.583</v>
      </c>
      <c r="AI1959">
        <f t="shared" si="277"/>
        <v>1.7537646546220403E-2</v>
      </c>
      <c r="AJ1959">
        <f t="shared" si="278"/>
        <v>2.9328981607085075E-3</v>
      </c>
    </row>
    <row r="1960" spans="1:36" ht="16">
      <c r="A1960" t="s">
        <v>91</v>
      </c>
      <c r="B1960" t="s">
        <v>92</v>
      </c>
      <c r="C1960" t="s">
        <v>13</v>
      </c>
      <c r="D1960" t="s">
        <v>14</v>
      </c>
      <c r="E1960">
        <v>39</v>
      </c>
      <c r="F1960">
        <v>1.226</v>
      </c>
      <c r="G1960">
        <v>2059.1</v>
      </c>
      <c r="H1960" t="s">
        <v>32</v>
      </c>
      <c r="I1960">
        <v>4785.9743288</v>
      </c>
      <c r="J1960">
        <v>6.0758524897882431</v>
      </c>
      <c r="K1960" s="13">
        <f t="shared" si="270"/>
        <v>6.5451401417664572</v>
      </c>
      <c r="M1960" t="s">
        <v>147</v>
      </c>
      <c r="N1960" t="s">
        <v>149</v>
      </c>
      <c r="O1960" t="s">
        <v>153</v>
      </c>
      <c r="P1960" t="s">
        <v>150</v>
      </c>
      <c r="Q1960">
        <v>4</v>
      </c>
      <c r="R1960">
        <v>3</v>
      </c>
      <c r="S1960" t="s">
        <v>92</v>
      </c>
      <c r="T1960" t="s">
        <v>32</v>
      </c>
      <c r="U1960">
        <v>0.1020403719728044</v>
      </c>
      <c r="V1960" s="14">
        <v>13.3</v>
      </c>
      <c r="W1960" s="15">
        <v>818.19799999999998</v>
      </c>
      <c r="X1960" s="15">
        <v>504.44940000000003</v>
      </c>
      <c r="Y1960" s="15">
        <f t="shared" si="271"/>
        <v>0.61653707293344651</v>
      </c>
      <c r="Z1960" s="12">
        <f t="shared" si="272"/>
        <v>8.1999430700148395</v>
      </c>
      <c r="AA1960">
        <v>6.4451894982300386</v>
      </c>
      <c r="AB1960">
        <f t="shared" si="273"/>
        <v>0.78600417627269881</v>
      </c>
      <c r="AC1960">
        <f t="shared" si="274"/>
        <v>1.2722578711249197</v>
      </c>
      <c r="AD1960">
        <f t="shared" si="275"/>
        <v>0.12982166641491505</v>
      </c>
      <c r="AE1960">
        <v>995</v>
      </c>
      <c r="AF1960">
        <f t="shared" si="276"/>
        <v>1.3047403659790458E-4</v>
      </c>
      <c r="AG1960">
        <v>2000</v>
      </c>
      <c r="AH1960">
        <v>10.583</v>
      </c>
      <c r="AI1960">
        <f t="shared" si="277"/>
        <v>2.4657287460626395E-2</v>
      </c>
      <c r="AJ1960">
        <f t="shared" si="278"/>
        <v>1.6138540194562054E-3</v>
      </c>
    </row>
    <row r="1961" spans="1:36" ht="16">
      <c r="A1961" t="s">
        <v>91</v>
      </c>
      <c r="B1961" t="s">
        <v>92</v>
      </c>
      <c r="C1961" t="s">
        <v>13</v>
      </c>
      <c r="D1961" t="s">
        <v>14</v>
      </c>
      <c r="E1961">
        <v>40</v>
      </c>
      <c r="F1961">
        <v>0.59499999999999997</v>
      </c>
      <c r="G1961">
        <v>2077</v>
      </c>
      <c r="H1961" t="s">
        <v>33</v>
      </c>
      <c r="I1961">
        <v>2860.6779900000001</v>
      </c>
      <c r="J1961">
        <v>4.1377537225761287</v>
      </c>
      <c r="K1961" s="13">
        <f t="shared" si="270"/>
        <v>4.4644616018546026</v>
      </c>
      <c r="M1961" t="s">
        <v>147</v>
      </c>
      <c r="N1961" t="s">
        <v>149</v>
      </c>
      <c r="O1961" t="s">
        <v>153</v>
      </c>
      <c r="P1961" t="s">
        <v>150</v>
      </c>
      <c r="Q1961">
        <v>4</v>
      </c>
      <c r="R1961">
        <v>3</v>
      </c>
      <c r="S1961" t="s">
        <v>92</v>
      </c>
      <c r="T1961" t="s">
        <v>33</v>
      </c>
      <c r="U1961">
        <v>4.9522040231499684E-2</v>
      </c>
      <c r="V1961" s="14">
        <v>13.3</v>
      </c>
      <c r="W1961" s="15">
        <v>818.19799999999998</v>
      </c>
      <c r="X1961" s="15">
        <v>504.44940000000003</v>
      </c>
      <c r="Y1961" s="15">
        <f t="shared" si="271"/>
        <v>0.61653707293344651</v>
      </c>
      <c r="Z1961" s="12">
        <f t="shared" si="272"/>
        <v>8.1999430700148395</v>
      </c>
      <c r="AA1961">
        <v>6.4451894982300386</v>
      </c>
      <c r="AB1961">
        <f t="shared" si="273"/>
        <v>0.78600417627269881</v>
      </c>
      <c r="AC1961">
        <f t="shared" si="274"/>
        <v>1.2722578711249197</v>
      </c>
      <c r="AD1961">
        <f t="shared" si="275"/>
        <v>6.3004805478690418E-2</v>
      </c>
      <c r="AE1961">
        <v>995</v>
      </c>
      <c r="AF1961">
        <f t="shared" si="276"/>
        <v>6.3321412541397405E-5</v>
      </c>
      <c r="AG1961">
        <v>2000</v>
      </c>
      <c r="AH1961">
        <v>10.583</v>
      </c>
      <c r="AI1961">
        <f t="shared" si="277"/>
        <v>1.1966628090597639E-2</v>
      </c>
      <c r="AJ1961">
        <f t="shared" si="278"/>
        <v>5.3424551614147811E-4</v>
      </c>
    </row>
    <row r="1962" spans="1:36" ht="16">
      <c r="A1962" t="s">
        <v>91</v>
      </c>
      <c r="B1962" t="s">
        <v>92</v>
      </c>
      <c r="C1962" t="s">
        <v>13</v>
      </c>
      <c r="D1962" t="s">
        <v>14</v>
      </c>
      <c r="E1962">
        <v>41</v>
      </c>
      <c r="F1962">
        <v>1.0309999999999999</v>
      </c>
      <c r="G1962">
        <v>2081.4</v>
      </c>
      <c r="I1962">
        <v>1574.9396975999998</v>
      </c>
      <c r="J1962">
        <v>2.7983006760201503</v>
      </c>
      <c r="K1962" s="13">
        <f t="shared" si="270"/>
        <v>3.0225829780339977</v>
      </c>
      <c r="M1962" t="s">
        <v>147</v>
      </c>
      <c r="N1962" t="s">
        <v>149</v>
      </c>
      <c r="O1962" t="s">
        <v>153</v>
      </c>
      <c r="P1962" t="s">
        <v>150</v>
      </c>
      <c r="Q1962">
        <v>4</v>
      </c>
      <c r="R1962">
        <v>3</v>
      </c>
      <c r="S1962" t="s">
        <v>92</v>
      </c>
      <c r="U1962">
        <v>8.5810459628027178E-2</v>
      </c>
      <c r="V1962" s="14">
        <v>13.3</v>
      </c>
      <c r="W1962" s="15">
        <v>818.19799999999998</v>
      </c>
      <c r="X1962" s="15">
        <v>504.44940000000003</v>
      </c>
      <c r="Y1962" s="15">
        <f t="shared" si="271"/>
        <v>0.61653707293344651</v>
      </c>
      <c r="Z1962" s="12">
        <f t="shared" si="272"/>
        <v>8.1999430700148395</v>
      </c>
      <c r="AA1962">
        <v>6.4451894982300386</v>
      </c>
      <c r="AB1962">
        <f t="shared" si="273"/>
        <v>0.78600417627269881</v>
      </c>
      <c r="AC1962">
        <f t="shared" si="274"/>
        <v>1.2722578711249197</v>
      </c>
      <c r="AD1962">
        <f t="shared" si="275"/>
        <v>0.10917303268660473</v>
      </c>
      <c r="AE1962">
        <v>995</v>
      </c>
      <c r="AF1962">
        <f t="shared" si="276"/>
        <v>1.0972164089106003E-4</v>
      </c>
      <c r="AG1962">
        <v>2000</v>
      </c>
      <c r="AH1962">
        <v>10.583</v>
      </c>
      <c r="AI1962">
        <f t="shared" si="277"/>
        <v>2.0735451363707837E-2</v>
      </c>
      <c r="AJ1962">
        <f t="shared" si="278"/>
        <v>6.2674622333795151E-4</v>
      </c>
    </row>
    <row r="1963" spans="1:36" ht="16">
      <c r="A1963" t="s">
        <v>91</v>
      </c>
      <c r="B1963" t="s">
        <v>92</v>
      </c>
      <c r="C1963" t="s">
        <v>13</v>
      </c>
      <c r="D1963" t="s">
        <v>14</v>
      </c>
      <c r="E1963">
        <v>42</v>
      </c>
      <c r="F1963">
        <v>0.32400000000000001</v>
      </c>
      <c r="G1963">
        <v>2093.1</v>
      </c>
      <c r="I1963">
        <v>1172.3731035999999</v>
      </c>
      <c r="J1963">
        <v>2.3711874155915527</v>
      </c>
      <c r="K1963" s="13">
        <f t="shared" si="270"/>
        <v>2.5621391631411892</v>
      </c>
      <c r="M1963" t="s">
        <v>147</v>
      </c>
      <c r="N1963" t="s">
        <v>149</v>
      </c>
      <c r="O1963" t="s">
        <v>153</v>
      </c>
      <c r="P1963" t="s">
        <v>150</v>
      </c>
      <c r="Q1963">
        <v>4</v>
      </c>
      <c r="R1963">
        <v>3</v>
      </c>
      <c r="S1963" t="s">
        <v>92</v>
      </c>
      <c r="U1963">
        <v>2.6966623588245208E-2</v>
      </c>
      <c r="V1963" s="14">
        <v>13.3</v>
      </c>
      <c r="W1963" s="15">
        <v>818.19799999999998</v>
      </c>
      <c r="X1963" s="15">
        <v>504.44940000000003</v>
      </c>
      <c r="Y1963" s="15">
        <f t="shared" si="271"/>
        <v>0.61653707293344651</v>
      </c>
      <c r="Z1963" s="12">
        <f t="shared" si="272"/>
        <v>8.1999430700148395</v>
      </c>
      <c r="AA1963">
        <v>6.4451894982300386</v>
      </c>
      <c r="AB1963">
        <f t="shared" si="273"/>
        <v>0.78600417627269881</v>
      </c>
      <c r="AC1963">
        <f t="shared" si="274"/>
        <v>1.2722578711249197</v>
      </c>
      <c r="AD1963">
        <f t="shared" si="275"/>
        <v>3.4308499117807895E-2</v>
      </c>
      <c r="AE1963">
        <v>995</v>
      </c>
      <c r="AF1963">
        <f t="shared" si="276"/>
        <v>3.4480903635987836E-5</v>
      </c>
      <c r="AG1963">
        <v>2000</v>
      </c>
      <c r="AH1963">
        <v>10.583</v>
      </c>
      <c r="AI1963">
        <f t="shared" si="277"/>
        <v>6.5162815148800601E-3</v>
      </c>
      <c r="AJ1963">
        <f t="shared" si="278"/>
        <v>1.6695620067327198E-4</v>
      </c>
    </row>
    <row r="1964" spans="1:36" ht="16">
      <c r="A1964" t="s">
        <v>91</v>
      </c>
      <c r="B1964" t="s">
        <v>92</v>
      </c>
      <c r="C1964" t="s">
        <v>13</v>
      </c>
      <c r="D1964" t="s">
        <v>14</v>
      </c>
      <c r="E1964">
        <v>43</v>
      </c>
      <c r="F1964">
        <v>0.92400000000000004</v>
      </c>
      <c r="G1964">
        <v>2148.1</v>
      </c>
      <c r="I1964">
        <v>7468.6906244000002</v>
      </c>
      <c r="J1964">
        <v>8.6493117075801838</v>
      </c>
      <c r="K1964" s="13">
        <f t="shared" si="270"/>
        <v>9.2976921422772119</v>
      </c>
      <c r="M1964" t="s">
        <v>147</v>
      </c>
      <c r="N1964" t="s">
        <v>149</v>
      </c>
      <c r="O1964" t="s">
        <v>153</v>
      </c>
      <c r="P1964" t="s">
        <v>150</v>
      </c>
      <c r="Q1964">
        <v>4</v>
      </c>
      <c r="R1964">
        <v>3</v>
      </c>
      <c r="S1964" t="s">
        <v>92</v>
      </c>
      <c r="U1964">
        <v>7.6904815418328928E-2</v>
      </c>
      <c r="V1964" s="14">
        <v>13.3</v>
      </c>
      <c r="W1964" s="15">
        <v>818.19799999999998</v>
      </c>
      <c r="X1964" s="15">
        <v>504.44940000000003</v>
      </c>
      <c r="Y1964" s="15">
        <f t="shared" si="271"/>
        <v>0.61653707293344651</v>
      </c>
      <c r="Z1964" s="12">
        <f t="shared" si="272"/>
        <v>8.1999430700148395</v>
      </c>
      <c r="AA1964">
        <v>6.4451894982300386</v>
      </c>
      <c r="AB1964">
        <f t="shared" si="273"/>
        <v>0.78600417627269881</v>
      </c>
      <c r="AC1964">
        <f t="shared" si="274"/>
        <v>1.2722578711249197</v>
      </c>
      <c r="AD1964">
        <f t="shared" si="275"/>
        <v>9.784275674337807E-2</v>
      </c>
      <c r="AE1964">
        <v>995</v>
      </c>
      <c r="AF1964">
        <f t="shared" si="276"/>
        <v>9.8334428887817158E-5</v>
      </c>
      <c r="AG1964">
        <v>2000</v>
      </c>
      <c r="AH1964">
        <v>10.583</v>
      </c>
      <c r="AI1964">
        <f t="shared" si="277"/>
        <v>1.8583469505398686E-2</v>
      </c>
      <c r="AJ1964">
        <f t="shared" si="278"/>
        <v>1.7278337839659354E-3</v>
      </c>
    </row>
    <row r="1965" spans="1:36" ht="16">
      <c r="A1965" t="s">
        <v>91</v>
      </c>
      <c r="B1965" t="s">
        <v>92</v>
      </c>
      <c r="C1965" t="s">
        <v>13</v>
      </c>
      <c r="D1965" t="s">
        <v>14</v>
      </c>
      <c r="E1965">
        <v>44</v>
      </c>
      <c r="F1965">
        <v>0.251</v>
      </c>
      <c r="G1965">
        <v>2168.4</v>
      </c>
      <c r="I1965">
        <v>1449.1236627999999</v>
      </c>
      <c r="J1965">
        <v>2.6652149793001731</v>
      </c>
      <c r="K1965" s="13">
        <f t="shared" si="270"/>
        <v>2.8791464865124685</v>
      </c>
      <c r="M1965" t="s">
        <v>147</v>
      </c>
      <c r="N1965" t="s">
        <v>149</v>
      </c>
      <c r="O1965" t="s">
        <v>153</v>
      </c>
      <c r="P1965" t="s">
        <v>150</v>
      </c>
      <c r="Q1965">
        <v>4</v>
      </c>
      <c r="R1965">
        <v>3</v>
      </c>
      <c r="S1965" t="s">
        <v>92</v>
      </c>
      <c r="U1965">
        <v>2.0890810248918357E-2</v>
      </c>
      <c r="V1965" s="14">
        <v>13.3</v>
      </c>
      <c r="W1965" s="15">
        <v>818.19799999999998</v>
      </c>
      <c r="X1965" s="15">
        <v>504.44940000000003</v>
      </c>
      <c r="Y1965" s="15">
        <f t="shared" si="271"/>
        <v>0.61653707293344651</v>
      </c>
      <c r="Z1965" s="12">
        <f t="shared" si="272"/>
        <v>8.1999430700148395</v>
      </c>
      <c r="AA1965">
        <v>6.4451894982300386</v>
      </c>
      <c r="AB1965">
        <f t="shared" si="273"/>
        <v>0.78600417627269881</v>
      </c>
      <c r="AC1965">
        <f t="shared" si="274"/>
        <v>1.2722578711249197</v>
      </c>
      <c r="AD1965">
        <f t="shared" si="275"/>
        <v>2.6578497773363522E-2</v>
      </c>
      <c r="AE1965">
        <v>995</v>
      </c>
      <c r="AF1965">
        <f t="shared" si="276"/>
        <v>2.6712058063681932E-5</v>
      </c>
      <c r="AG1965">
        <v>2000</v>
      </c>
      <c r="AH1965">
        <v>10.583</v>
      </c>
      <c r="AI1965">
        <f t="shared" si="277"/>
        <v>5.0481069760336256E-3</v>
      </c>
      <c r="AJ1965">
        <f t="shared" si="278"/>
        <v>1.4534239463586296E-4</v>
      </c>
    </row>
    <row r="1966" spans="1:36" ht="16">
      <c r="A1966" t="s">
        <v>91</v>
      </c>
      <c r="B1966" t="s">
        <v>92</v>
      </c>
      <c r="C1966" t="s">
        <v>13</v>
      </c>
      <c r="D1966" t="s">
        <v>14</v>
      </c>
      <c r="E1966">
        <v>45</v>
      </c>
      <c r="F1966">
        <v>5.1999999999999998E-2</v>
      </c>
      <c r="G1966">
        <v>2185.9</v>
      </c>
      <c r="I1966">
        <v>12331.83403</v>
      </c>
      <c r="J1966">
        <v>12.971880908807341</v>
      </c>
      <c r="K1966" s="13">
        <f t="shared" si="270"/>
        <v>13.89500758397573</v>
      </c>
      <c r="M1966" t="s">
        <v>147</v>
      </c>
      <c r="N1966" t="s">
        <v>149</v>
      </c>
      <c r="O1966" t="s">
        <v>153</v>
      </c>
      <c r="P1966" t="s">
        <v>150</v>
      </c>
      <c r="Q1966">
        <v>4</v>
      </c>
      <c r="R1966">
        <v>3</v>
      </c>
      <c r="S1966" t="s">
        <v>92</v>
      </c>
      <c r="U1966">
        <v>4.3279766252739219E-3</v>
      </c>
      <c r="V1966" s="14">
        <v>13.3</v>
      </c>
      <c r="W1966" s="15">
        <v>818.19799999999998</v>
      </c>
      <c r="X1966" s="15">
        <v>504.44940000000003</v>
      </c>
      <c r="Y1966" s="15">
        <f t="shared" si="271"/>
        <v>0.61653707293344651</v>
      </c>
      <c r="Z1966" s="12">
        <f t="shared" si="272"/>
        <v>8.1999430700148395</v>
      </c>
      <c r="AA1966">
        <v>6.4451894982300386</v>
      </c>
      <c r="AB1966">
        <f t="shared" si="273"/>
        <v>0.78600417627269881</v>
      </c>
      <c r="AC1966">
        <f t="shared" si="274"/>
        <v>1.2722578711249197</v>
      </c>
      <c r="AD1966">
        <f t="shared" si="275"/>
        <v>5.5063023275494141E-3</v>
      </c>
      <c r="AE1966">
        <v>995</v>
      </c>
      <c r="AF1966">
        <f t="shared" si="276"/>
        <v>5.5339721884918731E-6</v>
      </c>
      <c r="AG1966">
        <v>2000</v>
      </c>
      <c r="AH1966">
        <v>10.583</v>
      </c>
      <c r="AI1966">
        <f t="shared" si="277"/>
        <v>1.0458229591782807E-3</v>
      </c>
      <c r="AJ1966">
        <f t="shared" si="278"/>
        <v>1.4531717949278151E-4</v>
      </c>
    </row>
    <row r="1967" spans="1:36" ht="16">
      <c r="A1967" t="s">
        <v>91</v>
      </c>
      <c r="B1967" t="s">
        <v>92</v>
      </c>
      <c r="C1967" t="s">
        <v>13</v>
      </c>
      <c r="D1967" t="s">
        <v>14</v>
      </c>
      <c r="E1967">
        <v>46</v>
      </c>
      <c r="F1967">
        <v>0.128</v>
      </c>
      <c r="G1967">
        <v>2190.9</v>
      </c>
      <c r="H1967" t="s">
        <v>35</v>
      </c>
      <c r="I1967">
        <v>4385.8988564000001</v>
      </c>
      <c r="J1967">
        <v>5.6795942499418777</v>
      </c>
      <c r="K1967" s="13">
        <f t="shared" si="270"/>
        <v>6.1202700054459402</v>
      </c>
      <c r="M1967" t="s">
        <v>147</v>
      </c>
      <c r="N1967" t="s">
        <v>149</v>
      </c>
      <c r="O1967" t="s">
        <v>153</v>
      </c>
      <c r="P1967" t="s">
        <v>150</v>
      </c>
      <c r="Q1967">
        <v>4</v>
      </c>
      <c r="R1967">
        <v>3</v>
      </c>
      <c r="S1967" t="s">
        <v>92</v>
      </c>
      <c r="T1967" t="s">
        <v>35</v>
      </c>
      <c r="U1967">
        <v>1.0653480923751193E-2</v>
      </c>
      <c r="V1967" s="14">
        <v>13.3</v>
      </c>
      <c r="W1967" s="15">
        <v>818.19799999999998</v>
      </c>
      <c r="X1967" s="15">
        <v>504.44940000000003</v>
      </c>
      <c r="Y1967" s="15">
        <f t="shared" si="271"/>
        <v>0.61653707293344651</v>
      </c>
      <c r="Z1967" s="12">
        <f t="shared" si="272"/>
        <v>8.1999430700148395</v>
      </c>
      <c r="AA1967">
        <v>6.4451894982300386</v>
      </c>
      <c r="AB1967">
        <f t="shared" si="273"/>
        <v>0.78600417627269881</v>
      </c>
      <c r="AC1967">
        <f t="shared" si="274"/>
        <v>1.2722578711249197</v>
      </c>
      <c r="AD1967">
        <f t="shared" si="275"/>
        <v>1.3553974960121637E-2</v>
      </c>
      <c r="AE1967">
        <v>995</v>
      </c>
      <c r="AF1967">
        <f t="shared" si="276"/>
        <v>1.3622085387056921E-5</v>
      </c>
      <c r="AG1967">
        <v>2000</v>
      </c>
      <c r="AH1967">
        <v>10.583</v>
      </c>
      <c r="AI1967">
        <f t="shared" si="277"/>
        <v>2.5743334379773075E-3</v>
      </c>
      <c r="AJ1967">
        <f t="shared" si="278"/>
        <v>1.5755615724469041E-4</v>
      </c>
    </row>
    <row r="1968" spans="1:36" ht="16">
      <c r="A1968" t="s">
        <v>91</v>
      </c>
      <c r="B1968" t="s">
        <v>92</v>
      </c>
      <c r="C1968" t="s">
        <v>13</v>
      </c>
      <c r="D1968" t="s">
        <v>14</v>
      </c>
      <c r="E1968">
        <v>47</v>
      </c>
      <c r="F1968">
        <v>0.28599999999999998</v>
      </c>
      <c r="G1968">
        <v>2210</v>
      </c>
      <c r="H1968" t="s">
        <v>36</v>
      </c>
      <c r="I1968">
        <v>14404.8982132</v>
      </c>
      <c r="J1968">
        <v>14.692609830989275</v>
      </c>
      <c r="K1968" s="13">
        <f t="shared" si="270"/>
        <v>15.716076503466137</v>
      </c>
      <c r="M1968" t="s">
        <v>147</v>
      </c>
      <c r="N1968" t="s">
        <v>149</v>
      </c>
      <c r="O1968" t="s">
        <v>153</v>
      </c>
      <c r="P1968" t="s">
        <v>150</v>
      </c>
      <c r="Q1968">
        <v>4</v>
      </c>
      <c r="R1968">
        <v>3</v>
      </c>
      <c r="S1968" t="s">
        <v>92</v>
      </c>
      <c r="T1968" t="s">
        <v>36</v>
      </c>
      <c r="U1968">
        <v>2.3803871439006571E-2</v>
      </c>
      <c r="V1968" s="14">
        <v>13.3</v>
      </c>
      <c r="W1968" s="15">
        <v>818.19799999999998</v>
      </c>
      <c r="X1968" s="15">
        <v>504.44940000000003</v>
      </c>
      <c r="Y1968" s="15">
        <f t="shared" si="271"/>
        <v>0.61653707293344651</v>
      </c>
      <c r="Z1968" s="12">
        <f t="shared" si="272"/>
        <v>8.1999430700148395</v>
      </c>
      <c r="AA1968">
        <v>6.4451894982300386</v>
      </c>
      <c r="AB1968">
        <f t="shared" si="273"/>
        <v>0.78600417627269881</v>
      </c>
      <c r="AC1968">
        <f t="shared" si="274"/>
        <v>1.2722578711249197</v>
      </c>
      <c r="AD1968">
        <f t="shared" si="275"/>
        <v>3.028466280152178E-2</v>
      </c>
      <c r="AE1968">
        <v>995</v>
      </c>
      <c r="AF1968">
        <f t="shared" si="276"/>
        <v>3.0436847036705307E-5</v>
      </c>
      <c r="AG1968">
        <v>2000</v>
      </c>
      <c r="AH1968">
        <v>10.583</v>
      </c>
      <c r="AI1968">
        <f t="shared" si="277"/>
        <v>5.7520262754805459E-3</v>
      </c>
      <c r="AJ1968">
        <f t="shared" si="278"/>
        <v>9.0399284995399645E-4</v>
      </c>
    </row>
    <row r="1969" spans="1:36" ht="16">
      <c r="A1969" t="s">
        <v>91</v>
      </c>
      <c r="B1969" t="s">
        <v>92</v>
      </c>
      <c r="C1969" t="s">
        <v>13</v>
      </c>
      <c r="D1969" t="s">
        <v>14</v>
      </c>
      <c r="E1969">
        <v>48</v>
      </c>
      <c r="F1969">
        <v>3.306</v>
      </c>
      <c r="G1969">
        <v>2218.3000000000002</v>
      </c>
      <c r="H1969" t="s">
        <v>37</v>
      </c>
      <c r="I1969">
        <v>12987.179415600001</v>
      </c>
      <c r="J1969">
        <v>13.523300770217743</v>
      </c>
      <c r="K1969" s="13">
        <f t="shared" si="270"/>
        <v>14.479139849420536</v>
      </c>
      <c r="M1969" t="s">
        <v>147</v>
      </c>
      <c r="N1969" t="s">
        <v>149</v>
      </c>
      <c r="O1969" t="s">
        <v>153</v>
      </c>
      <c r="P1969" t="s">
        <v>150</v>
      </c>
      <c r="Q1969">
        <v>4</v>
      </c>
      <c r="R1969">
        <v>3</v>
      </c>
      <c r="S1969" t="s">
        <v>92</v>
      </c>
      <c r="T1969" t="s">
        <v>37</v>
      </c>
      <c r="U1969">
        <v>0.27515943698376127</v>
      </c>
      <c r="V1969" s="14">
        <v>13.3</v>
      </c>
      <c r="W1969" s="15">
        <v>818.19799999999998</v>
      </c>
      <c r="X1969" s="15">
        <v>504.44940000000003</v>
      </c>
      <c r="Y1969" s="15">
        <f t="shared" si="271"/>
        <v>0.61653707293344651</v>
      </c>
      <c r="Z1969" s="12">
        <f t="shared" si="272"/>
        <v>8.1999430700148395</v>
      </c>
      <c r="AA1969">
        <v>6.4451894982300386</v>
      </c>
      <c r="AB1969">
        <f t="shared" si="273"/>
        <v>0.78600417627269881</v>
      </c>
      <c r="AC1969">
        <f t="shared" si="274"/>
        <v>1.2722578711249197</v>
      </c>
      <c r="AD1969">
        <f t="shared" si="275"/>
        <v>0.35007375951689162</v>
      </c>
      <c r="AE1969">
        <v>995</v>
      </c>
      <c r="AF1969">
        <f t="shared" si="276"/>
        <v>3.5183292413757951E-4</v>
      </c>
      <c r="AG1969">
        <v>2000</v>
      </c>
      <c r="AH1969">
        <v>10.583</v>
      </c>
      <c r="AI1969">
        <f t="shared" si="277"/>
        <v>6.6490205827757623E-2</v>
      </c>
      <c r="AJ1969">
        <f t="shared" si="278"/>
        <v>9.6272098879685887E-3</v>
      </c>
    </row>
    <row r="1970" spans="1:36" ht="16">
      <c r="A1970" t="s">
        <v>91</v>
      </c>
      <c r="B1970" t="s">
        <v>92</v>
      </c>
      <c r="C1970" t="s">
        <v>13</v>
      </c>
      <c r="D1970" t="s">
        <v>14</v>
      </c>
      <c r="E1970">
        <v>49</v>
      </c>
      <c r="F1970">
        <v>3.43</v>
      </c>
      <c r="G1970">
        <v>2227.5</v>
      </c>
      <c r="H1970" t="s">
        <v>38</v>
      </c>
      <c r="I1970">
        <v>5878.7284248000005</v>
      </c>
      <c r="J1970">
        <v>7.1414060038105998</v>
      </c>
      <c r="K1970" s="13">
        <f t="shared" si="270"/>
        <v>7.6862599316091869</v>
      </c>
      <c r="M1970" t="s">
        <v>147</v>
      </c>
      <c r="N1970" t="s">
        <v>149</v>
      </c>
      <c r="O1970" t="s">
        <v>153</v>
      </c>
      <c r="P1970" t="s">
        <v>150</v>
      </c>
      <c r="Q1970">
        <v>4</v>
      </c>
      <c r="R1970">
        <v>3</v>
      </c>
      <c r="S1970" t="s">
        <v>92</v>
      </c>
      <c r="T1970" t="s">
        <v>38</v>
      </c>
      <c r="U1970">
        <v>0.28547999662864532</v>
      </c>
      <c r="V1970" s="14">
        <v>13.3</v>
      </c>
      <c r="W1970" s="15">
        <v>818.19799999999998</v>
      </c>
      <c r="X1970" s="15">
        <v>504.44940000000003</v>
      </c>
      <c r="Y1970" s="15">
        <f t="shared" si="271"/>
        <v>0.61653707293344651</v>
      </c>
      <c r="Z1970" s="12">
        <f t="shared" si="272"/>
        <v>8.1999430700148395</v>
      </c>
      <c r="AA1970">
        <v>6.4451894982300386</v>
      </c>
      <c r="AB1970">
        <f t="shared" si="273"/>
        <v>0.78600417627269881</v>
      </c>
      <c r="AC1970">
        <f t="shared" si="274"/>
        <v>1.2722578711249197</v>
      </c>
      <c r="AD1970">
        <f t="shared" si="275"/>
        <v>0.36320417275950956</v>
      </c>
      <c r="AE1970">
        <v>995</v>
      </c>
      <c r="AF1970">
        <f t="shared" si="276"/>
        <v>3.6502931935629104E-4</v>
      </c>
      <c r="AG1970">
        <v>2000</v>
      </c>
      <c r="AH1970">
        <v>10.583</v>
      </c>
      <c r="AI1970">
        <f t="shared" si="277"/>
        <v>6.8984091345798165E-2</v>
      </c>
      <c r="AJ1970">
        <f t="shared" si="278"/>
        <v>5.3022965722967644E-3</v>
      </c>
    </row>
    <row r="1971" spans="1:36" ht="16">
      <c r="A1971" t="s">
        <v>91</v>
      </c>
      <c r="B1971" t="s">
        <v>92</v>
      </c>
      <c r="C1971" t="s">
        <v>13</v>
      </c>
      <c r="D1971" t="s">
        <v>14</v>
      </c>
      <c r="E1971">
        <v>50</v>
      </c>
      <c r="F1971">
        <v>0.32400000000000001</v>
      </c>
      <c r="G1971">
        <v>2244</v>
      </c>
      <c r="H1971" t="s">
        <v>39</v>
      </c>
      <c r="I1971">
        <v>2281.3012575999996</v>
      </c>
      <c r="J1971">
        <v>3.5387701619171383</v>
      </c>
      <c r="K1971" s="13">
        <f t="shared" si="270"/>
        <v>3.8200682861517823</v>
      </c>
      <c r="M1971" t="s">
        <v>147</v>
      </c>
      <c r="N1971" t="s">
        <v>149</v>
      </c>
      <c r="O1971" t="s">
        <v>153</v>
      </c>
      <c r="P1971" t="s">
        <v>150</v>
      </c>
      <c r="Q1971">
        <v>4</v>
      </c>
      <c r="R1971">
        <v>3</v>
      </c>
      <c r="S1971" t="s">
        <v>92</v>
      </c>
      <c r="T1971" t="s">
        <v>39</v>
      </c>
      <c r="U1971">
        <v>2.6966623588245208E-2</v>
      </c>
      <c r="V1971" s="14">
        <v>13.3</v>
      </c>
      <c r="W1971" s="15">
        <v>818.19799999999998</v>
      </c>
      <c r="X1971" s="15">
        <v>504.44940000000003</v>
      </c>
      <c r="Y1971" s="15">
        <f t="shared" si="271"/>
        <v>0.61653707293344651</v>
      </c>
      <c r="Z1971" s="12">
        <f t="shared" si="272"/>
        <v>8.1999430700148395</v>
      </c>
      <c r="AA1971">
        <v>6.4451894982300386</v>
      </c>
      <c r="AB1971">
        <f t="shared" si="273"/>
        <v>0.78600417627269881</v>
      </c>
      <c r="AC1971">
        <f t="shared" si="274"/>
        <v>1.2722578711249197</v>
      </c>
      <c r="AD1971">
        <f t="shared" si="275"/>
        <v>3.4308499117807895E-2</v>
      </c>
      <c r="AE1971">
        <v>995</v>
      </c>
      <c r="AF1971">
        <f t="shared" si="276"/>
        <v>3.4480903635987836E-5</v>
      </c>
      <c r="AG1971">
        <v>2000</v>
      </c>
      <c r="AH1971">
        <v>10.583</v>
      </c>
      <c r="AI1971">
        <f t="shared" si="277"/>
        <v>6.5162815148800601E-3</v>
      </c>
      <c r="AJ1971">
        <f t="shared" si="278"/>
        <v>2.4892640358630409E-4</v>
      </c>
    </row>
    <row r="1972" spans="1:36" ht="16">
      <c r="A1972" t="s">
        <v>91</v>
      </c>
      <c r="B1972" t="s">
        <v>92</v>
      </c>
      <c r="C1972" t="s">
        <v>13</v>
      </c>
      <c r="D1972" t="s">
        <v>14</v>
      </c>
      <c r="E1972">
        <v>51</v>
      </c>
      <c r="F1972">
        <v>1.72</v>
      </c>
      <c r="G1972">
        <v>2255.6999999999998</v>
      </c>
      <c r="H1972" t="s">
        <v>40</v>
      </c>
      <c r="I1972">
        <v>2330.8348499999997</v>
      </c>
      <c r="J1972">
        <v>3.5902724985563497</v>
      </c>
      <c r="K1972" s="13">
        <f t="shared" si="270"/>
        <v>3.875500080979549</v>
      </c>
      <c r="M1972" t="s">
        <v>147</v>
      </c>
      <c r="N1972" t="s">
        <v>149</v>
      </c>
      <c r="O1972" t="s">
        <v>153</v>
      </c>
      <c r="P1972" t="s">
        <v>150</v>
      </c>
      <c r="Q1972">
        <v>4</v>
      </c>
      <c r="R1972">
        <v>3</v>
      </c>
      <c r="S1972" t="s">
        <v>92</v>
      </c>
      <c r="T1972" t="s">
        <v>40</v>
      </c>
      <c r="U1972">
        <v>0.14315614991290665</v>
      </c>
      <c r="V1972" s="14">
        <v>13.3</v>
      </c>
      <c r="W1972" s="15">
        <v>818.19799999999998</v>
      </c>
      <c r="X1972" s="15">
        <v>504.44940000000003</v>
      </c>
      <c r="Y1972" s="15">
        <f t="shared" si="271"/>
        <v>0.61653707293344651</v>
      </c>
      <c r="Z1972" s="12">
        <f t="shared" si="272"/>
        <v>8.1999430700148395</v>
      </c>
      <c r="AA1972">
        <v>6.4451894982300386</v>
      </c>
      <c r="AB1972">
        <f t="shared" si="273"/>
        <v>0.78600417627269881</v>
      </c>
      <c r="AC1972">
        <f t="shared" si="274"/>
        <v>1.2722578711249197</v>
      </c>
      <c r="AD1972">
        <f t="shared" si="275"/>
        <v>0.18213153852663447</v>
      </c>
      <c r="AE1972">
        <v>995</v>
      </c>
      <c r="AF1972">
        <f t="shared" si="276"/>
        <v>1.8304677238857735E-4</v>
      </c>
      <c r="AG1972">
        <v>2000</v>
      </c>
      <c r="AH1972">
        <v>10.583</v>
      </c>
      <c r="AI1972">
        <f t="shared" si="277"/>
        <v>3.4592605572820061E-2</v>
      </c>
      <c r="AJ1972">
        <f t="shared" si="278"/>
        <v>1.3406364569875774E-3</v>
      </c>
    </row>
    <row r="1973" spans="1:36" ht="16">
      <c r="A1973" t="s">
        <v>91</v>
      </c>
      <c r="B1973" t="s">
        <v>92</v>
      </c>
      <c r="C1973" t="s">
        <v>13</v>
      </c>
      <c r="D1973" t="s">
        <v>14</v>
      </c>
      <c r="E1973">
        <v>52</v>
      </c>
      <c r="F1973">
        <v>0.497</v>
      </c>
      <c r="G1973">
        <v>2265.6</v>
      </c>
      <c r="I1973">
        <v>3103.3560320000001</v>
      </c>
      <c r="J1973">
        <v>4.3864395476048621</v>
      </c>
      <c r="K1973" s="13">
        <f t="shared" si="270"/>
        <v>4.7318138811887183</v>
      </c>
      <c r="M1973" t="s">
        <v>147</v>
      </c>
      <c r="N1973" t="s">
        <v>149</v>
      </c>
      <c r="O1973" t="s">
        <v>153</v>
      </c>
      <c r="P1973" t="s">
        <v>150</v>
      </c>
      <c r="Q1973">
        <v>4</v>
      </c>
      <c r="R1973">
        <v>3</v>
      </c>
      <c r="S1973" t="s">
        <v>92</v>
      </c>
      <c r="U1973">
        <v>4.1365468899252682E-2</v>
      </c>
      <c r="V1973" s="14">
        <v>13.3</v>
      </c>
      <c r="W1973" s="15">
        <v>818.19799999999998</v>
      </c>
      <c r="X1973" s="15">
        <v>504.44940000000003</v>
      </c>
      <c r="Y1973" s="15">
        <f t="shared" si="271"/>
        <v>0.61653707293344651</v>
      </c>
      <c r="Z1973" s="12">
        <f t="shared" si="272"/>
        <v>8.1999430700148395</v>
      </c>
      <c r="AA1973">
        <v>6.4451894982300386</v>
      </c>
      <c r="AB1973">
        <f t="shared" si="273"/>
        <v>0.78600417627269881</v>
      </c>
      <c r="AC1973">
        <f t="shared" si="274"/>
        <v>1.2722578711249197</v>
      </c>
      <c r="AD1973">
        <f t="shared" si="275"/>
        <v>5.2627543399847293E-2</v>
      </c>
      <c r="AE1973">
        <v>995</v>
      </c>
      <c r="AF1973">
        <f t="shared" si="276"/>
        <v>5.2892003416931954E-5</v>
      </c>
      <c r="AG1973">
        <v>2000</v>
      </c>
      <c r="AH1973">
        <v>10.583</v>
      </c>
      <c r="AI1973">
        <f t="shared" si="277"/>
        <v>9.9956540521462627E-3</v>
      </c>
      <c r="AJ1973">
        <f t="shared" si="278"/>
        <v>4.7297574595505949E-4</v>
      </c>
    </row>
    <row r="1974" spans="1:36" ht="16">
      <c r="A1974" t="s">
        <v>91</v>
      </c>
      <c r="B1974" t="s">
        <v>92</v>
      </c>
      <c r="C1974" t="s">
        <v>13</v>
      </c>
      <c r="D1974" t="s">
        <v>14</v>
      </c>
      <c r="E1974">
        <v>53</v>
      </c>
      <c r="F1974">
        <v>0.33400000000000002</v>
      </c>
      <c r="G1974">
        <v>2282.6999999999998</v>
      </c>
      <c r="H1974" t="s">
        <v>51</v>
      </c>
      <c r="I1974">
        <v>441.37285400000002</v>
      </c>
      <c r="J1974">
        <v>1.5859406880304301</v>
      </c>
      <c r="K1974" s="13">
        <f t="shared" si="270"/>
        <v>1.7147671937063722</v>
      </c>
      <c r="M1974" t="s">
        <v>147</v>
      </c>
      <c r="N1974" t="s">
        <v>149</v>
      </c>
      <c r="O1974" t="s">
        <v>153</v>
      </c>
      <c r="P1974" t="s">
        <v>150</v>
      </c>
      <c r="Q1974">
        <v>4</v>
      </c>
      <c r="R1974">
        <v>3</v>
      </c>
      <c r="S1974" t="s">
        <v>92</v>
      </c>
      <c r="T1974" t="s">
        <v>51</v>
      </c>
      <c r="U1974">
        <v>2.7798926785413274E-2</v>
      </c>
      <c r="V1974" s="14">
        <v>13.3</v>
      </c>
      <c r="W1974" s="15">
        <v>818.19799999999998</v>
      </c>
      <c r="X1974" s="15">
        <v>504.44940000000003</v>
      </c>
      <c r="Y1974" s="15">
        <f t="shared" si="271"/>
        <v>0.61653707293344651</v>
      </c>
      <c r="Z1974" s="12">
        <f t="shared" si="272"/>
        <v>8.1999430700148395</v>
      </c>
      <c r="AA1974">
        <v>6.4451894982300386</v>
      </c>
      <c r="AB1974">
        <f t="shared" si="273"/>
        <v>0.78600417627269881</v>
      </c>
      <c r="AC1974">
        <f t="shared" si="274"/>
        <v>1.2722578711249197</v>
      </c>
      <c r="AD1974">
        <f t="shared" si="275"/>
        <v>3.5367403411567404E-2</v>
      </c>
      <c r="AE1974">
        <v>995</v>
      </c>
      <c r="AF1974">
        <f t="shared" si="276"/>
        <v>3.5545129056851664E-5</v>
      </c>
      <c r="AG1974">
        <v>2000</v>
      </c>
      <c r="AH1974">
        <v>10.583</v>
      </c>
      <c r="AI1974">
        <f t="shared" si="277"/>
        <v>6.7174013147220379E-3</v>
      </c>
      <c r="AJ1974">
        <f t="shared" si="278"/>
        <v>1.1518779401445403E-4</v>
      </c>
    </row>
    <row r="1975" spans="1:36" ht="16">
      <c r="A1975" t="s">
        <v>91</v>
      </c>
      <c r="B1975" t="s">
        <v>92</v>
      </c>
      <c r="C1975" t="s">
        <v>13</v>
      </c>
      <c r="D1975" t="s">
        <v>14</v>
      </c>
      <c r="E1975">
        <v>54</v>
      </c>
      <c r="F1975">
        <v>2.1709999999999998</v>
      </c>
      <c r="G1975">
        <v>2322.4</v>
      </c>
      <c r="I1975">
        <v>7507.702202800001</v>
      </c>
      <c r="J1975">
        <v>8.6856946335643848</v>
      </c>
      <c r="K1975" s="13">
        <f t="shared" si="270"/>
        <v>9.3365236974212156</v>
      </c>
      <c r="M1975" t="s">
        <v>147</v>
      </c>
      <c r="N1975" t="s">
        <v>149</v>
      </c>
      <c r="O1975" t="s">
        <v>153</v>
      </c>
      <c r="P1975" t="s">
        <v>150</v>
      </c>
      <c r="Q1975">
        <v>4</v>
      </c>
      <c r="R1975">
        <v>3</v>
      </c>
      <c r="S1975" t="s">
        <v>92</v>
      </c>
      <c r="U1975">
        <v>0.18069302410518623</v>
      </c>
      <c r="V1975" s="14">
        <v>13.3</v>
      </c>
      <c r="W1975" s="15">
        <v>818.19799999999998</v>
      </c>
      <c r="X1975" s="15">
        <v>504.44940000000003</v>
      </c>
      <c r="Y1975" s="15">
        <f t="shared" si="271"/>
        <v>0.61653707293344651</v>
      </c>
      <c r="Z1975" s="12">
        <f t="shared" si="272"/>
        <v>8.1999430700148395</v>
      </c>
      <c r="AA1975">
        <v>6.4451894982300386</v>
      </c>
      <c r="AB1975">
        <f t="shared" si="273"/>
        <v>0.78600417627269881</v>
      </c>
      <c r="AC1975">
        <f t="shared" si="274"/>
        <v>1.2722578711249197</v>
      </c>
      <c r="AD1975">
        <f t="shared" si="275"/>
        <v>0.22988812217518803</v>
      </c>
      <c r="AE1975">
        <v>995</v>
      </c>
      <c r="AF1975">
        <f t="shared" si="276"/>
        <v>2.3104333886953571E-4</v>
      </c>
      <c r="AG1975">
        <v>2000</v>
      </c>
      <c r="AH1975">
        <v>10.583</v>
      </c>
      <c r="AI1975">
        <f t="shared" si="277"/>
        <v>4.3663108545693226E-2</v>
      </c>
      <c r="AJ1975">
        <f t="shared" si="278"/>
        <v>4.0766164763993964E-3</v>
      </c>
    </row>
    <row r="1976" spans="1:36" ht="16">
      <c r="A1976" t="s">
        <v>91</v>
      </c>
      <c r="B1976" t="s">
        <v>92</v>
      </c>
      <c r="C1976" t="s">
        <v>13</v>
      </c>
      <c r="D1976" t="s">
        <v>14</v>
      </c>
      <c r="E1976">
        <v>55</v>
      </c>
      <c r="F1976">
        <v>0.111</v>
      </c>
      <c r="G1976">
        <v>2384.3000000000002</v>
      </c>
      <c r="I1976">
        <v>1477.8569656</v>
      </c>
      <c r="J1976">
        <v>2.6956405952159024</v>
      </c>
      <c r="K1976" s="13">
        <f t="shared" si="270"/>
        <v>2.9119412433055021</v>
      </c>
      <c r="M1976" t="s">
        <v>147</v>
      </c>
      <c r="N1976" t="s">
        <v>149</v>
      </c>
      <c r="O1976" t="s">
        <v>153</v>
      </c>
      <c r="P1976" t="s">
        <v>150</v>
      </c>
      <c r="Q1976">
        <v>4</v>
      </c>
      <c r="R1976">
        <v>3</v>
      </c>
      <c r="S1976" t="s">
        <v>92</v>
      </c>
      <c r="U1976">
        <v>9.2385654885654873E-3</v>
      </c>
      <c r="V1976" s="14">
        <v>13.3</v>
      </c>
      <c r="W1976" s="15">
        <v>818.19799999999998</v>
      </c>
      <c r="X1976" s="15">
        <v>504.44940000000003</v>
      </c>
      <c r="Y1976" s="15">
        <f t="shared" si="271"/>
        <v>0.61653707293344651</v>
      </c>
      <c r="Z1976" s="12">
        <f t="shared" si="272"/>
        <v>8.1999430700148395</v>
      </c>
      <c r="AA1976">
        <v>6.4451894982300386</v>
      </c>
      <c r="AB1976">
        <f t="shared" si="273"/>
        <v>0.78600417627269881</v>
      </c>
      <c r="AC1976">
        <f t="shared" si="274"/>
        <v>1.2722578711249197</v>
      </c>
      <c r="AD1976">
        <f t="shared" si="275"/>
        <v>1.175383766073048E-2</v>
      </c>
      <c r="AE1976">
        <v>995</v>
      </c>
      <c r="AF1976">
        <f t="shared" si="276"/>
        <v>1.1812902171588423E-5</v>
      </c>
      <c r="AG1976">
        <v>2000</v>
      </c>
      <c r="AH1976">
        <v>10.583</v>
      </c>
      <c r="AI1976">
        <f t="shared" si="277"/>
        <v>2.2324297782459457E-3</v>
      </c>
      <c r="AJ1976">
        <f t="shared" si="278"/>
        <v>6.5007043440577249E-5</v>
      </c>
    </row>
    <row r="1977" spans="1:36" ht="16">
      <c r="A1977" t="s">
        <v>91</v>
      </c>
      <c r="B1977" t="s">
        <v>92</v>
      </c>
      <c r="C1977" t="s">
        <v>13</v>
      </c>
      <c r="D1977" t="s">
        <v>14</v>
      </c>
      <c r="E1977">
        <v>56</v>
      </c>
      <c r="F1977">
        <v>0.27</v>
      </c>
      <c r="G1977">
        <v>2392.1999999999998</v>
      </c>
      <c r="I1977">
        <v>10671.667494400001</v>
      </c>
      <c r="J1977">
        <v>11.542997048862441</v>
      </c>
      <c r="K1977" s="13">
        <f t="shared" si="270"/>
        <v>12.378902749643411</v>
      </c>
      <c r="M1977" t="s">
        <v>147</v>
      </c>
      <c r="N1977" t="s">
        <v>149</v>
      </c>
      <c r="O1977" t="s">
        <v>153</v>
      </c>
      <c r="P1977" t="s">
        <v>150</v>
      </c>
      <c r="Q1977">
        <v>4</v>
      </c>
      <c r="R1977">
        <v>3</v>
      </c>
      <c r="S1977" t="s">
        <v>92</v>
      </c>
      <c r="U1977">
        <v>2.2472186323537674E-2</v>
      </c>
      <c r="V1977" s="14">
        <v>13.3</v>
      </c>
      <c r="W1977" s="15">
        <v>818.19799999999998</v>
      </c>
      <c r="X1977" s="15">
        <v>504.44940000000003</v>
      </c>
      <c r="Y1977" s="15">
        <f t="shared" si="271"/>
        <v>0.61653707293344651</v>
      </c>
      <c r="Z1977" s="12">
        <f t="shared" si="272"/>
        <v>8.1999430700148395</v>
      </c>
      <c r="AA1977">
        <v>6.4451894982300386</v>
      </c>
      <c r="AB1977">
        <f t="shared" si="273"/>
        <v>0.78600417627269881</v>
      </c>
      <c r="AC1977">
        <f t="shared" si="274"/>
        <v>1.2722578711249197</v>
      </c>
      <c r="AD1977">
        <f t="shared" si="275"/>
        <v>2.8590415931506578E-2</v>
      </c>
      <c r="AE1977">
        <v>995</v>
      </c>
      <c r="AF1977">
        <f t="shared" si="276"/>
        <v>2.8734086363323194E-5</v>
      </c>
      <c r="AG1977">
        <v>2000</v>
      </c>
      <c r="AH1977">
        <v>10.583</v>
      </c>
      <c r="AI1977">
        <f t="shared" si="277"/>
        <v>5.4302345957333827E-3</v>
      </c>
      <c r="AJ1977">
        <f t="shared" si="278"/>
        <v>6.7220345968332744E-4</v>
      </c>
    </row>
    <row r="1978" spans="1:36" ht="16">
      <c r="A1978" t="s">
        <v>91</v>
      </c>
      <c r="B1978" t="s">
        <v>92</v>
      </c>
      <c r="C1978" t="s">
        <v>13</v>
      </c>
      <c r="D1978" t="s">
        <v>14</v>
      </c>
      <c r="E1978">
        <v>57</v>
      </c>
      <c r="F1978">
        <v>6.3E-2</v>
      </c>
      <c r="G1978">
        <v>2396</v>
      </c>
      <c r="I1978">
        <v>10251.8319388</v>
      </c>
      <c r="J1978">
        <v>11.174185857894152</v>
      </c>
      <c r="K1978" s="13">
        <f t="shared" si="270"/>
        <v>11.987002742631113</v>
      </c>
      <c r="M1978" t="s">
        <v>147</v>
      </c>
      <c r="N1978" t="s">
        <v>149</v>
      </c>
      <c r="O1978" t="s">
        <v>153</v>
      </c>
      <c r="P1978" t="s">
        <v>150</v>
      </c>
      <c r="Q1978">
        <v>4</v>
      </c>
      <c r="R1978">
        <v>3</v>
      </c>
      <c r="S1978" t="s">
        <v>92</v>
      </c>
      <c r="U1978">
        <v>5.2435101421587907E-3</v>
      </c>
      <c r="V1978" s="14">
        <v>13.3</v>
      </c>
      <c r="W1978" s="15">
        <v>818.19799999999998</v>
      </c>
      <c r="X1978" s="15">
        <v>504.44940000000003</v>
      </c>
      <c r="Y1978" s="15">
        <f t="shared" si="271"/>
        <v>0.61653707293344651</v>
      </c>
      <c r="Z1978" s="12">
        <f t="shared" si="272"/>
        <v>8.1999430700148395</v>
      </c>
      <c r="AA1978">
        <v>6.4451894982300386</v>
      </c>
      <c r="AB1978">
        <f t="shared" si="273"/>
        <v>0.78600417627269881</v>
      </c>
      <c r="AC1978">
        <f t="shared" si="274"/>
        <v>1.2722578711249197</v>
      </c>
      <c r="AD1978">
        <f t="shared" si="275"/>
        <v>6.6710970506848686E-3</v>
      </c>
      <c r="AE1978">
        <v>995</v>
      </c>
      <c r="AF1978">
        <f t="shared" si="276"/>
        <v>6.7046201514420793E-6</v>
      </c>
      <c r="AG1978">
        <v>2000</v>
      </c>
      <c r="AH1978">
        <v>10.583</v>
      </c>
      <c r="AI1978">
        <f t="shared" si="277"/>
        <v>1.267054739004456E-3</v>
      </c>
      <c r="AJ1978">
        <f t="shared" si="278"/>
        <v>1.5188188631510164E-4</v>
      </c>
    </row>
    <row r="1979" spans="1:36" ht="16">
      <c r="A1979" t="s">
        <v>91</v>
      </c>
      <c r="B1979" t="s">
        <v>92</v>
      </c>
      <c r="C1979" t="s">
        <v>13</v>
      </c>
      <c r="D1979" t="s">
        <v>14</v>
      </c>
      <c r="E1979">
        <v>58</v>
      </c>
      <c r="F1979">
        <v>2.5910000000000002</v>
      </c>
      <c r="G1979">
        <v>2416.5</v>
      </c>
      <c r="H1979" t="s">
        <v>42</v>
      </c>
      <c r="I1979">
        <v>2674.6230651999999</v>
      </c>
      <c r="J1979">
        <v>3.9462149448646229</v>
      </c>
      <c r="K1979" s="13">
        <f t="shared" si="270"/>
        <v>4.2584711735531364</v>
      </c>
      <c r="M1979" t="s">
        <v>147</v>
      </c>
      <c r="N1979" t="s">
        <v>149</v>
      </c>
      <c r="O1979" t="s">
        <v>153</v>
      </c>
      <c r="P1979" t="s">
        <v>150</v>
      </c>
      <c r="Q1979">
        <v>4</v>
      </c>
      <c r="R1979">
        <v>3</v>
      </c>
      <c r="S1979" t="s">
        <v>92</v>
      </c>
      <c r="T1979" t="s">
        <v>42</v>
      </c>
      <c r="U1979">
        <v>0.21564975838624487</v>
      </c>
      <c r="V1979" s="14">
        <v>13.3</v>
      </c>
      <c r="W1979" s="15">
        <v>818.19799999999998</v>
      </c>
      <c r="X1979" s="15">
        <v>504.44940000000003</v>
      </c>
      <c r="Y1979" s="15">
        <f t="shared" si="271"/>
        <v>0.61653707293344651</v>
      </c>
      <c r="Z1979" s="12">
        <f t="shared" si="272"/>
        <v>8.1999430700148395</v>
      </c>
      <c r="AA1979">
        <v>6.4451894982300386</v>
      </c>
      <c r="AB1979">
        <f t="shared" si="273"/>
        <v>0.78600417627269881</v>
      </c>
      <c r="AC1979">
        <f t="shared" si="274"/>
        <v>1.2722578711249197</v>
      </c>
      <c r="AD1979">
        <f t="shared" si="275"/>
        <v>0.27436210251308718</v>
      </c>
      <c r="AE1979">
        <v>995</v>
      </c>
      <c r="AF1979">
        <f t="shared" si="276"/>
        <v>2.7574080654581626E-4</v>
      </c>
      <c r="AG1979">
        <v>2000</v>
      </c>
      <c r="AH1979">
        <v>10.583</v>
      </c>
      <c r="AI1979">
        <f t="shared" si="277"/>
        <v>5.2110140139056266E-2</v>
      </c>
      <c r="AJ1979">
        <f t="shared" si="278"/>
        <v>2.2190952963198531E-3</v>
      </c>
    </row>
    <row r="1980" spans="1:36" ht="16">
      <c r="A1980" t="s">
        <v>91</v>
      </c>
      <c r="B1980" t="s">
        <v>92</v>
      </c>
      <c r="C1980" t="s">
        <v>13</v>
      </c>
      <c r="D1980" t="s">
        <v>14</v>
      </c>
      <c r="E1980">
        <v>59</v>
      </c>
      <c r="F1980">
        <v>77.438000000000002</v>
      </c>
      <c r="G1980">
        <v>2434.9</v>
      </c>
      <c r="H1980" t="s">
        <v>43</v>
      </c>
      <c r="I1980">
        <v>-29.903019199999999</v>
      </c>
      <c r="J1980">
        <v>1.0729602273475567</v>
      </c>
      <c r="K1980" s="13">
        <f t="shared" si="270"/>
        <v>1.1606085686148597</v>
      </c>
      <c r="M1980" t="s">
        <v>147</v>
      </c>
      <c r="N1980" t="s">
        <v>149</v>
      </c>
      <c r="O1980" t="s">
        <v>153</v>
      </c>
      <c r="P1980" t="s">
        <v>150</v>
      </c>
      <c r="Q1980">
        <v>4</v>
      </c>
      <c r="R1980">
        <v>3</v>
      </c>
      <c r="S1980" t="s">
        <v>92</v>
      </c>
      <c r="T1980" t="s">
        <v>43</v>
      </c>
      <c r="U1980">
        <v>6.4451894982300386</v>
      </c>
      <c r="V1980" s="14">
        <v>13.3</v>
      </c>
      <c r="W1980" s="15">
        <v>818.19799999999998</v>
      </c>
      <c r="X1980" s="15">
        <v>504.44940000000003</v>
      </c>
      <c r="Y1980" s="15">
        <f t="shared" si="271"/>
        <v>0.61653707293344651</v>
      </c>
      <c r="Z1980" s="12">
        <f t="shared" si="272"/>
        <v>8.1999430700148395</v>
      </c>
      <c r="AA1980">
        <v>6.4451894982300386</v>
      </c>
      <c r="AB1980">
        <f t="shared" si="273"/>
        <v>0.78600417627269881</v>
      </c>
      <c r="AC1980">
        <f t="shared" si="274"/>
        <v>1.2722578711249197</v>
      </c>
      <c r="AD1980">
        <f t="shared" si="275"/>
        <v>8.1999430700148377</v>
      </c>
      <c r="AE1980">
        <v>995</v>
      </c>
      <c r="AF1980">
        <f t="shared" si="276"/>
        <v>8.2411488140852647E-3</v>
      </c>
      <c r="AG1980">
        <v>2000</v>
      </c>
      <c r="AH1980">
        <v>10.583</v>
      </c>
      <c r="AI1980">
        <f t="shared" si="277"/>
        <v>1.5574315060163024</v>
      </c>
      <c r="AJ1980">
        <f t="shared" si="278"/>
        <v>1.8075683509132658E-2</v>
      </c>
    </row>
    <row r="1981" spans="1:36" ht="16">
      <c r="A1981" t="s">
        <v>91</v>
      </c>
      <c r="B1981" t="s">
        <v>92</v>
      </c>
      <c r="C1981" t="s">
        <v>13</v>
      </c>
      <c r="D1981" t="s">
        <v>14</v>
      </c>
      <c r="E1981">
        <v>60</v>
      </c>
      <c r="F1981">
        <v>7.8E-2</v>
      </c>
      <c r="G1981">
        <v>2504.6999999999998</v>
      </c>
      <c r="I1981">
        <v>3055.6543160000001</v>
      </c>
      <c r="J1981">
        <v>4.3376588557720455</v>
      </c>
      <c r="K1981" s="13">
        <f t="shared" si="270"/>
        <v>4.6793803251169361</v>
      </c>
      <c r="M1981" t="s">
        <v>147</v>
      </c>
      <c r="N1981" t="s">
        <v>149</v>
      </c>
      <c r="O1981" t="s">
        <v>153</v>
      </c>
      <c r="P1981" t="s">
        <v>150</v>
      </c>
      <c r="Q1981">
        <v>4</v>
      </c>
      <c r="R1981">
        <v>3</v>
      </c>
      <c r="S1981" t="s">
        <v>92</v>
      </c>
      <c r="U1981">
        <v>6.4919649379108837E-3</v>
      </c>
      <c r="V1981" s="14">
        <v>13.3</v>
      </c>
      <c r="W1981" s="15">
        <v>818.19799999999998</v>
      </c>
      <c r="X1981" s="15">
        <v>504.44940000000003</v>
      </c>
      <c r="Y1981" s="15">
        <f t="shared" si="271"/>
        <v>0.61653707293344651</v>
      </c>
      <c r="Z1981" s="12">
        <f t="shared" si="272"/>
        <v>8.1999430700148395</v>
      </c>
      <c r="AA1981">
        <v>6.4451894982300386</v>
      </c>
      <c r="AB1981">
        <f t="shared" si="273"/>
        <v>0.78600417627269881</v>
      </c>
      <c r="AC1981">
        <f t="shared" si="274"/>
        <v>1.2722578711249197</v>
      </c>
      <c r="AD1981">
        <f t="shared" si="275"/>
        <v>8.2594534913241219E-3</v>
      </c>
      <c r="AE1981">
        <v>995</v>
      </c>
      <c r="AF1981">
        <f t="shared" si="276"/>
        <v>8.3009582827378113E-6</v>
      </c>
      <c r="AG1981">
        <v>2000</v>
      </c>
      <c r="AH1981">
        <v>10.583</v>
      </c>
      <c r="AI1981">
        <f t="shared" si="277"/>
        <v>1.5687344387674215E-3</v>
      </c>
      <c r="AJ1981">
        <f t="shared" si="278"/>
        <v>7.3407050681016306E-5</v>
      </c>
    </row>
    <row r="1982" spans="1:36" ht="16">
      <c r="A1982" t="s">
        <v>91</v>
      </c>
      <c r="B1982" t="s">
        <v>92</v>
      </c>
      <c r="C1982" t="s">
        <v>13</v>
      </c>
      <c r="D1982" t="s">
        <v>14</v>
      </c>
      <c r="E1982">
        <v>61</v>
      </c>
      <c r="F1982">
        <v>4.9000000000000002E-2</v>
      </c>
      <c r="G1982">
        <v>2532</v>
      </c>
      <c r="I1982">
        <v>6580.3370860000005</v>
      </c>
      <c r="J1982">
        <v>7.8128977306422112</v>
      </c>
      <c r="K1982" s="13">
        <f t="shared" si="270"/>
        <v>8.4043463479204839</v>
      </c>
      <c r="M1982" t="s">
        <v>147</v>
      </c>
      <c r="N1982" t="s">
        <v>149</v>
      </c>
      <c r="O1982" t="s">
        <v>153</v>
      </c>
      <c r="P1982" t="s">
        <v>150</v>
      </c>
      <c r="Q1982">
        <v>4</v>
      </c>
      <c r="R1982">
        <v>3</v>
      </c>
      <c r="S1982" t="s">
        <v>92</v>
      </c>
      <c r="U1982">
        <v>4.0782856661235036E-3</v>
      </c>
      <c r="V1982" s="14">
        <v>13.3</v>
      </c>
      <c r="W1982" s="15">
        <v>818.19799999999998</v>
      </c>
      <c r="X1982" s="15">
        <v>504.44940000000003</v>
      </c>
      <c r="Y1982" s="15">
        <f t="shared" si="271"/>
        <v>0.61653707293344651</v>
      </c>
      <c r="Z1982" s="12">
        <f t="shared" si="272"/>
        <v>8.1999430700148395</v>
      </c>
      <c r="AA1982">
        <v>6.4451894982300386</v>
      </c>
      <c r="AB1982">
        <f t="shared" si="273"/>
        <v>0.78600417627269881</v>
      </c>
      <c r="AC1982">
        <f t="shared" si="274"/>
        <v>1.2722578711249197</v>
      </c>
      <c r="AD1982">
        <f t="shared" si="275"/>
        <v>5.1886310394215641E-3</v>
      </c>
      <c r="AE1982">
        <v>995</v>
      </c>
      <c r="AF1982">
        <f t="shared" si="276"/>
        <v>5.2147045622327279E-6</v>
      </c>
      <c r="AG1982">
        <v>2000</v>
      </c>
      <c r="AH1982">
        <v>10.583</v>
      </c>
      <c r="AI1982">
        <f t="shared" si="277"/>
        <v>9.8548701922568805E-4</v>
      </c>
      <c r="AJ1982">
        <f t="shared" si="278"/>
        <v>8.2823742309524548E-5</v>
      </c>
    </row>
    <row r="1983" spans="1:36" ht="16">
      <c r="A1983" t="s">
        <v>91</v>
      </c>
      <c r="B1983" t="s">
        <v>92</v>
      </c>
      <c r="C1983" t="s">
        <v>13</v>
      </c>
      <c r="D1983" t="s">
        <v>14</v>
      </c>
      <c r="E1983">
        <v>62</v>
      </c>
      <c r="F1983">
        <v>0.39200000000000002</v>
      </c>
      <c r="G1983">
        <v>2562.3000000000002</v>
      </c>
      <c r="I1983">
        <v>2945.6284992000001</v>
      </c>
      <c r="J1983">
        <v>4.2249543104210652</v>
      </c>
      <c r="K1983" s="13">
        <f t="shared" si="270"/>
        <v>4.5582199677115689</v>
      </c>
      <c r="M1983" t="s">
        <v>147</v>
      </c>
      <c r="N1983" t="s">
        <v>149</v>
      </c>
      <c r="O1983" t="s">
        <v>153</v>
      </c>
      <c r="P1983" t="s">
        <v>150</v>
      </c>
      <c r="Q1983">
        <v>4</v>
      </c>
      <c r="R1983">
        <v>3</v>
      </c>
      <c r="S1983" t="s">
        <v>92</v>
      </c>
      <c r="U1983">
        <v>3.2626285328988029E-2</v>
      </c>
      <c r="V1983" s="14">
        <v>13.3</v>
      </c>
      <c r="W1983" s="15">
        <v>818.19799999999998</v>
      </c>
      <c r="X1983" s="15">
        <v>504.44940000000003</v>
      </c>
      <c r="Y1983" s="15">
        <f t="shared" si="271"/>
        <v>0.61653707293344651</v>
      </c>
      <c r="Z1983" s="12">
        <f t="shared" si="272"/>
        <v>8.1999430700148395</v>
      </c>
      <c r="AA1983">
        <v>6.4451894982300386</v>
      </c>
      <c r="AB1983">
        <f t="shared" si="273"/>
        <v>0.78600417627269881</v>
      </c>
      <c r="AC1983">
        <f t="shared" si="274"/>
        <v>1.2722578711249197</v>
      </c>
      <c r="AD1983">
        <f t="shared" si="275"/>
        <v>4.1509048315372513E-2</v>
      </c>
      <c r="AE1983">
        <v>995</v>
      </c>
      <c r="AF1983">
        <f t="shared" si="276"/>
        <v>4.1717636497861823E-5</v>
      </c>
      <c r="AG1983">
        <v>2000</v>
      </c>
      <c r="AH1983">
        <v>10.583</v>
      </c>
      <c r="AI1983">
        <f t="shared" si="277"/>
        <v>7.8838961538055044E-3</v>
      </c>
      <c r="AJ1983">
        <f t="shared" si="278"/>
        <v>3.5936532871640685E-4</v>
      </c>
    </row>
    <row r="1984" spans="1:36" ht="16">
      <c r="A1984" t="s">
        <v>91</v>
      </c>
      <c r="B1984" t="s">
        <v>92</v>
      </c>
      <c r="C1984" t="s">
        <v>13</v>
      </c>
      <c r="D1984" t="s">
        <v>14</v>
      </c>
      <c r="E1984">
        <v>63</v>
      </c>
      <c r="F1984">
        <v>3.1E-2</v>
      </c>
      <c r="G1984">
        <v>2593.1</v>
      </c>
      <c r="I1984">
        <v>29637.303612000003</v>
      </c>
      <c r="J1984">
        <v>25.514004331933169</v>
      </c>
      <c r="K1984" s="13">
        <f t="shared" si="270"/>
        <v>27.052232102213924</v>
      </c>
      <c r="M1984" t="s">
        <v>147</v>
      </c>
      <c r="N1984" t="s">
        <v>149</v>
      </c>
      <c r="O1984" t="s">
        <v>153</v>
      </c>
      <c r="P1984" t="s">
        <v>150</v>
      </c>
      <c r="Q1984">
        <v>4</v>
      </c>
      <c r="R1984">
        <v>3</v>
      </c>
      <c r="S1984" t="s">
        <v>92</v>
      </c>
      <c r="U1984">
        <v>2.5801399112209923E-3</v>
      </c>
      <c r="V1984" s="14">
        <v>13.3</v>
      </c>
      <c r="W1984" s="15">
        <v>818.19799999999998</v>
      </c>
      <c r="X1984" s="15">
        <v>504.44940000000003</v>
      </c>
      <c r="Y1984" s="15">
        <f t="shared" si="271"/>
        <v>0.61653707293344651</v>
      </c>
      <c r="Z1984" s="12">
        <f t="shared" si="272"/>
        <v>8.1999430700148395</v>
      </c>
      <c r="AA1984">
        <v>6.4451894982300386</v>
      </c>
      <c r="AB1984">
        <f t="shared" si="273"/>
        <v>0.78600417627269881</v>
      </c>
      <c r="AC1984">
        <f t="shared" si="274"/>
        <v>1.2722578711249197</v>
      </c>
      <c r="AD1984">
        <f t="shared" si="275"/>
        <v>3.282603310654459E-3</v>
      </c>
      <c r="AE1984">
        <v>995</v>
      </c>
      <c r="AF1984">
        <f t="shared" si="276"/>
        <v>3.2990988046778481E-6</v>
      </c>
      <c r="AG1984">
        <v>2000</v>
      </c>
      <c r="AH1984">
        <v>10.583</v>
      </c>
      <c r="AI1984">
        <f t="shared" si="277"/>
        <v>6.2347137951012906E-4</v>
      </c>
      <c r="AJ1984">
        <f t="shared" si="278"/>
        <v>1.6866292467595514E-4</v>
      </c>
    </row>
    <row r="1985" spans="1:36" ht="16">
      <c r="A1985" t="s">
        <v>91</v>
      </c>
      <c r="B1985" t="s">
        <v>92</v>
      </c>
      <c r="C1985" t="s">
        <v>13</v>
      </c>
      <c r="D1985" t="s">
        <v>14</v>
      </c>
      <c r="E1985">
        <v>64</v>
      </c>
      <c r="F1985">
        <v>0.36299999999999999</v>
      </c>
      <c r="G1985">
        <v>2601.4</v>
      </c>
      <c r="H1985" t="s">
        <v>46</v>
      </c>
      <c r="I1985">
        <v>1028.6845188</v>
      </c>
      <c r="J1985">
        <v>2.217826950752479</v>
      </c>
      <c r="K1985" s="13">
        <f t="shared" si="270"/>
        <v>2.3967317668646229</v>
      </c>
      <c r="M1985" t="s">
        <v>147</v>
      </c>
      <c r="N1985" t="s">
        <v>149</v>
      </c>
      <c r="O1985" t="s">
        <v>153</v>
      </c>
      <c r="P1985" t="s">
        <v>150</v>
      </c>
      <c r="Q1985">
        <v>4</v>
      </c>
      <c r="R1985">
        <v>3</v>
      </c>
      <c r="S1985" t="s">
        <v>92</v>
      </c>
      <c r="T1985" t="s">
        <v>46</v>
      </c>
      <c r="U1985">
        <v>3.021260605720065E-2</v>
      </c>
      <c r="V1985" s="14">
        <v>13.3</v>
      </c>
      <c r="W1985" s="15">
        <v>818.19799999999998</v>
      </c>
      <c r="X1985" s="15">
        <v>504.44940000000003</v>
      </c>
      <c r="Y1985" s="15">
        <f t="shared" si="271"/>
        <v>0.61653707293344651</v>
      </c>
      <c r="Z1985" s="12">
        <f t="shared" si="272"/>
        <v>8.1999430700148395</v>
      </c>
      <c r="AA1985">
        <v>6.4451894982300386</v>
      </c>
      <c r="AB1985">
        <f t="shared" si="273"/>
        <v>0.78600417627269881</v>
      </c>
      <c r="AC1985">
        <f t="shared" si="274"/>
        <v>1.2722578711249197</v>
      </c>
      <c r="AD1985">
        <f t="shared" si="275"/>
        <v>3.8438225863469955E-2</v>
      </c>
      <c r="AE1985">
        <v>995</v>
      </c>
      <c r="AF1985">
        <f t="shared" si="276"/>
        <v>3.8631382777356737E-5</v>
      </c>
      <c r="AG1985">
        <v>2000</v>
      </c>
      <c r="AH1985">
        <v>10.583</v>
      </c>
      <c r="AI1985">
        <f t="shared" si="277"/>
        <v>7.3006487342637703E-3</v>
      </c>
      <c r="AJ1985">
        <f t="shared" si="278"/>
        <v>1.7497696740129977E-4</v>
      </c>
    </row>
    <row r="1986" spans="1:36" ht="16">
      <c r="A1986" t="s">
        <v>91</v>
      </c>
      <c r="B1986" t="s">
        <v>92</v>
      </c>
      <c r="C1986" t="s">
        <v>13</v>
      </c>
      <c r="D1986" t="s">
        <v>14</v>
      </c>
      <c r="E1986">
        <v>65</v>
      </c>
      <c r="F1986">
        <v>5.8999999999999997E-2</v>
      </c>
      <c r="G1986">
        <v>2727.4</v>
      </c>
      <c r="I1986">
        <v>12560.571003200001</v>
      </c>
      <c r="J1986">
        <v>13.165141598388821</v>
      </c>
      <c r="K1986" s="13">
        <f t="shared" ref="K1986:K2049" si="279">((J1986*13.003355)/(((100-J1986)*12.0107)+(J1986*13.003355)))*100</f>
        <v>14.099793209481341</v>
      </c>
      <c r="M1986" t="s">
        <v>147</v>
      </c>
      <c r="N1986" t="s">
        <v>149</v>
      </c>
      <c r="O1986" t="s">
        <v>153</v>
      </c>
      <c r="P1986" t="s">
        <v>150</v>
      </c>
      <c r="Q1986">
        <v>4</v>
      </c>
      <c r="R1986">
        <v>3</v>
      </c>
      <c r="S1986" t="s">
        <v>92</v>
      </c>
      <c r="U1986">
        <v>4.9105888632915654E-3</v>
      </c>
      <c r="V1986" s="14">
        <v>13.3</v>
      </c>
      <c r="W1986" s="15">
        <v>818.19799999999998</v>
      </c>
      <c r="X1986" s="15">
        <v>504.44940000000003</v>
      </c>
      <c r="Y1986" s="15">
        <f t="shared" ref="Y1986:Y2049" si="280">X1986/W1986</f>
        <v>0.61653707293344651</v>
      </c>
      <c r="Z1986" s="12">
        <f t="shared" ref="Z1986:Z2049" si="281">V1986*Y1986</f>
        <v>8.1999430700148395</v>
      </c>
      <c r="AA1986">
        <v>6.4451894982300386</v>
      </c>
      <c r="AB1986">
        <f t="shared" ref="AB1986:AB2049" si="282">AA1986/Z1986</f>
        <v>0.78600417627269881</v>
      </c>
      <c r="AC1986">
        <f t="shared" ref="AC1986:AC2049" si="283">1/AB1986</f>
        <v>1.2722578711249197</v>
      </c>
      <c r="AD1986">
        <f t="shared" ref="AD1986:AD2049" si="284">U1986*AC1986</f>
        <v>6.2475353331810663E-3</v>
      </c>
      <c r="AE1986">
        <v>995</v>
      </c>
      <c r="AF1986">
        <f t="shared" ref="AF1986:AF2049" si="285">AD1986/AE1986</f>
        <v>6.2789299830965492E-6</v>
      </c>
      <c r="AG1986">
        <v>2000</v>
      </c>
      <c r="AH1986">
        <v>10.583</v>
      </c>
      <c r="AI1986">
        <f t="shared" ref="AI1986:AI2049" si="286">AF1986*AG1986/AH1986</f>
        <v>1.186606819067665E-3</v>
      </c>
      <c r="AJ1986">
        <f t="shared" ref="AJ1986:AJ2049" si="287">AI1986*(K1986/100)</f>
        <v>1.6730910769814517E-4</v>
      </c>
    </row>
    <row r="1987" spans="1:36" ht="16">
      <c r="A1987" t="s">
        <v>91</v>
      </c>
      <c r="B1987" t="s">
        <v>92</v>
      </c>
      <c r="C1987" t="s">
        <v>13</v>
      </c>
      <c r="D1987" t="s">
        <v>14</v>
      </c>
      <c r="E1987">
        <v>66</v>
      </c>
      <c r="F1987">
        <v>0.441</v>
      </c>
      <c r="G1987">
        <v>2748.6</v>
      </c>
      <c r="I1987">
        <v>2919.1627312000001</v>
      </c>
      <c r="J1987">
        <v>4.197804563370358</v>
      </c>
      <c r="K1987" s="13">
        <f t="shared" si="279"/>
        <v>4.5290299119878581</v>
      </c>
      <c r="M1987" t="s">
        <v>147</v>
      </c>
      <c r="N1987" t="s">
        <v>149</v>
      </c>
      <c r="O1987" t="s">
        <v>153</v>
      </c>
      <c r="P1987" t="s">
        <v>150</v>
      </c>
      <c r="Q1987">
        <v>4</v>
      </c>
      <c r="R1987">
        <v>3</v>
      </c>
      <c r="S1987" t="s">
        <v>92</v>
      </c>
      <c r="U1987">
        <v>3.6704570995111534E-2</v>
      </c>
      <c r="V1987" s="14">
        <v>13.3</v>
      </c>
      <c r="W1987" s="15">
        <v>818.19799999999998</v>
      </c>
      <c r="X1987" s="15">
        <v>504.44940000000003</v>
      </c>
      <c r="Y1987" s="15">
        <f t="shared" si="280"/>
        <v>0.61653707293344651</v>
      </c>
      <c r="Z1987" s="12">
        <f t="shared" si="281"/>
        <v>8.1999430700148395</v>
      </c>
      <c r="AA1987">
        <v>6.4451894982300386</v>
      </c>
      <c r="AB1987">
        <f t="shared" si="282"/>
        <v>0.78600417627269881</v>
      </c>
      <c r="AC1987">
        <f t="shared" si="283"/>
        <v>1.2722578711249197</v>
      </c>
      <c r="AD1987">
        <f t="shared" si="284"/>
        <v>4.6697679354794075E-2</v>
      </c>
      <c r="AE1987">
        <v>995</v>
      </c>
      <c r="AF1987">
        <f t="shared" si="285"/>
        <v>4.6932341060094545E-5</v>
      </c>
      <c r="AG1987">
        <v>2000</v>
      </c>
      <c r="AH1987">
        <v>10.583</v>
      </c>
      <c r="AI1987">
        <f t="shared" si="286"/>
        <v>8.8693831730311899E-3</v>
      </c>
      <c r="AJ1987">
        <f t="shared" si="287"/>
        <v>4.0169701691540035E-4</v>
      </c>
    </row>
    <row r="1988" spans="1:36" ht="16">
      <c r="A1988" t="s">
        <v>91</v>
      </c>
      <c r="B1988" t="s">
        <v>92</v>
      </c>
      <c r="C1988" t="s">
        <v>13</v>
      </c>
      <c r="D1988" t="s">
        <v>14</v>
      </c>
      <c r="E1988">
        <v>67</v>
      </c>
      <c r="F1988">
        <v>0.26700000000000002</v>
      </c>
      <c r="G1988">
        <v>2766.5</v>
      </c>
      <c r="H1988" t="s">
        <v>53</v>
      </c>
      <c r="I1988">
        <v>53.006420800000001</v>
      </c>
      <c r="J1988">
        <v>1.1635938622503303</v>
      </c>
      <c r="K1988" s="13">
        <f t="shared" si="279"/>
        <v>1.2585517246608158</v>
      </c>
      <c r="M1988" t="s">
        <v>147</v>
      </c>
      <c r="N1988" t="s">
        <v>149</v>
      </c>
      <c r="O1988" t="s">
        <v>153</v>
      </c>
      <c r="P1988" t="s">
        <v>150</v>
      </c>
      <c r="Q1988">
        <v>4</v>
      </c>
      <c r="R1988">
        <v>3</v>
      </c>
      <c r="S1988" t="s">
        <v>92</v>
      </c>
      <c r="T1988" t="s">
        <v>53</v>
      </c>
      <c r="U1988">
        <v>2.2222495364387255E-2</v>
      </c>
      <c r="V1988" s="14">
        <v>13.3</v>
      </c>
      <c r="W1988" s="15">
        <v>818.19799999999998</v>
      </c>
      <c r="X1988" s="15">
        <v>504.44940000000003</v>
      </c>
      <c r="Y1988" s="15">
        <f t="shared" si="280"/>
        <v>0.61653707293344651</v>
      </c>
      <c r="Z1988" s="12">
        <f t="shared" si="281"/>
        <v>8.1999430700148395</v>
      </c>
      <c r="AA1988">
        <v>6.4451894982300386</v>
      </c>
      <c r="AB1988">
        <f t="shared" si="282"/>
        <v>0.78600417627269881</v>
      </c>
      <c r="AC1988">
        <f t="shared" si="283"/>
        <v>1.2722578711249197</v>
      </c>
      <c r="AD1988">
        <f t="shared" si="284"/>
        <v>2.8272744643378728E-2</v>
      </c>
      <c r="AE1988">
        <v>995</v>
      </c>
      <c r="AF1988">
        <f t="shared" si="285"/>
        <v>2.8414818737064049E-5</v>
      </c>
      <c r="AG1988">
        <v>2000</v>
      </c>
      <c r="AH1988">
        <v>10.583</v>
      </c>
      <c r="AI1988">
        <f t="shared" si="286"/>
        <v>5.3698986557807896E-3</v>
      </c>
      <c r="AJ1988">
        <f t="shared" si="287"/>
        <v>6.7582952144867091E-5</v>
      </c>
    </row>
    <row r="1989" spans="1:36" ht="16">
      <c r="A1989" t="s">
        <v>91</v>
      </c>
      <c r="B1989" t="s">
        <v>92</v>
      </c>
      <c r="C1989" t="s">
        <v>13</v>
      </c>
      <c r="D1989" t="s">
        <v>14</v>
      </c>
      <c r="E1989">
        <v>68</v>
      </c>
      <c r="F1989">
        <v>0.17100000000000001</v>
      </c>
      <c r="G1989">
        <v>2776.4</v>
      </c>
      <c r="I1989">
        <v>1187.4589751999999</v>
      </c>
      <c r="J1989">
        <v>2.3872608384856226</v>
      </c>
      <c r="K1989" s="13">
        <f t="shared" si="279"/>
        <v>2.5794727795043375</v>
      </c>
      <c r="M1989" t="s">
        <v>147</v>
      </c>
      <c r="N1989" t="s">
        <v>149</v>
      </c>
      <c r="O1989" t="s">
        <v>153</v>
      </c>
      <c r="P1989" t="s">
        <v>150</v>
      </c>
      <c r="Q1989">
        <v>4</v>
      </c>
      <c r="R1989">
        <v>3</v>
      </c>
      <c r="S1989" t="s">
        <v>92</v>
      </c>
      <c r="U1989">
        <v>1.423238467157386E-2</v>
      </c>
      <c r="V1989" s="14">
        <v>13.3</v>
      </c>
      <c r="W1989" s="15">
        <v>818.19799999999998</v>
      </c>
      <c r="X1989" s="15">
        <v>504.44940000000003</v>
      </c>
      <c r="Y1989" s="15">
        <f t="shared" si="280"/>
        <v>0.61653707293344651</v>
      </c>
      <c r="Z1989" s="12">
        <f t="shared" si="281"/>
        <v>8.1999430700148395</v>
      </c>
      <c r="AA1989">
        <v>6.4451894982300386</v>
      </c>
      <c r="AB1989">
        <f t="shared" si="282"/>
        <v>0.78600417627269881</v>
      </c>
      <c r="AC1989">
        <f t="shared" si="283"/>
        <v>1.2722578711249197</v>
      </c>
      <c r="AD1989">
        <f t="shared" si="284"/>
        <v>1.8107263423287497E-2</v>
      </c>
      <c r="AE1989">
        <v>995</v>
      </c>
      <c r="AF1989">
        <f t="shared" si="285"/>
        <v>1.8198254696771355E-5</v>
      </c>
      <c r="AG1989">
        <v>2000</v>
      </c>
      <c r="AH1989">
        <v>10.583</v>
      </c>
      <c r="AI1989">
        <f t="shared" si="286"/>
        <v>3.4391485772978085E-3</v>
      </c>
      <c r="AJ1989">
        <f t="shared" si="287"/>
        <v>8.8711901398107657E-5</v>
      </c>
    </row>
    <row r="1990" spans="1:36" ht="16">
      <c r="A1990" t="s">
        <v>91</v>
      </c>
      <c r="B1990" t="s">
        <v>92</v>
      </c>
      <c r="C1990" t="s">
        <v>13</v>
      </c>
      <c r="D1990" t="s">
        <v>14</v>
      </c>
      <c r="E1990">
        <v>69</v>
      </c>
      <c r="F1990">
        <v>0.14899999999999999</v>
      </c>
      <c r="G1990">
        <v>2915.1</v>
      </c>
      <c r="I1990">
        <v>3206.7087903999995</v>
      </c>
      <c r="J1990">
        <v>4.4919595893631676</v>
      </c>
      <c r="K1990" s="13">
        <f t="shared" si="279"/>
        <v>4.8452212121347555</v>
      </c>
      <c r="M1990" t="s">
        <v>147</v>
      </c>
      <c r="N1990" t="s">
        <v>149</v>
      </c>
      <c r="O1990" t="s">
        <v>153</v>
      </c>
      <c r="P1990" t="s">
        <v>150</v>
      </c>
      <c r="Q1990">
        <v>4</v>
      </c>
      <c r="R1990">
        <v>3</v>
      </c>
      <c r="S1990" t="s">
        <v>92</v>
      </c>
      <c r="U1990">
        <v>1.2401317637804122E-2</v>
      </c>
      <c r="V1990" s="14">
        <v>13.3</v>
      </c>
      <c r="W1990" s="15">
        <v>818.19799999999998</v>
      </c>
      <c r="X1990" s="15">
        <v>504.44940000000003</v>
      </c>
      <c r="Y1990" s="15">
        <f t="shared" si="280"/>
        <v>0.61653707293344651</v>
      </c>
      <c r="Z1990" s="12">
        <f t="shared" si="281"/>
        <v>8.1999430700148395</v>
      </c>
      <c r="AA1990">
        <v>6.4451894982300386</v>
      </c>
      <c r="AB1990">
        <f t="shared" si="282"/>
        <v>0.78600417627269881</v>
      </c>
      <c r="AC1990">
        <f t="shared" si="283"/>
        <v>1.2722578711249197</v>
      </c>
      <c r="AD1990">
        <f t="shared" si="284"/>
        <v>1.5777673977016592E-2</v>
      </c>
      <c r="AE1990">
        <v>995</v>
      </c>
      <c r="AF1990">
        <f t="shared" si="285"/>
        <v>1.5856958770870946E-5</v>
      </c>
      <c r="AG1990">
        <v>2000</v>
      </c>
      <c r="AH1990">
        <v>10.583</v>
      </c>
      <c r="AI1990">
        <f t="shared" si="286"/>
        <v>2.9966850176454587E-3</v>
      </c>
      <c r="AJ1990">
        <f t="shared" si="287"/>
        <v>1.4519601813582192E-4</v>
      </c>
    </row>
    <row r="1991" spans="1:36" ht="16">
      <c r="A1991" t="s">
        <v>91</v>
      </c>
      <c r="B1991" t="s">
        <v>92</v>
      </c>
      <c r="C1991" t="s">
        <v>13</v>
      </c>
      <c r="D1991" t="s">
        <v>14</v>
      </c>
      <c r="E1991">
        <v>70</v>
      </c>
      <c r="F1991">
        <v>0.35399999999999998</v>
      </c>
      <c r="G1991">
        <v>2938.5</v>
      </c>
      <c r="H1991" t="s">
        <v>54</v>
      </c>
      <c r="I1991">
        <v>450.77213600000005</v>
      </c>
      <c r="J1991">
        <v>1.5961176350943398</v>
      </c>
      <c r="K1991" s="13">
        <f t="shared" si="279"/>
        <v>1.7257563213364149</v>
      </c>
      <c r="M1991" t="s">
        <v>147</v>
      </c>
      <c r="N1991" t="s">
        <v>149</v>
      </c>
      <c r="O1991" t="s">
        <v>153</v>
      </c>
      <c r="P1991" t="s">
        <v>150</v>
      </c>
      <c r="Q1991">
        <v>4</v>
      </c>
      <c r="R1991">
        <v>3</v>
      </c>
      <c r="S1991" t="s">
        <v>92</v>
      </c>
      <c r="T1991" t="s">
        <v>54</v>
      </c>
      <c r="U1991">
        <v>2.9463533179749393E-2</v>
      </c>
      <c r="V1991" s="14">
        <v>13.3</v>
      </c>
      <c r="W1991" s="15">
        <v>818.19799999999998</v>
      </c>
      <c r="X1991" s="15">
        <v>504.44940000000003</v>
      </c>
      <c r="Y1991" s="15">
        <f t="shared" si="280"/>
        <v>0.61653707293344651</v>
      </c>
      <c r="Z1991" s="12">
        <f t="shared" si="281"/>
        <v>8.1999430700148395</v>
      </c>
      <c r="AA1991">
        <v>6.4451894982300386</v>
      </c>
      <c r="AB1991">
        <f t="shared" si="282"/>
        <v>0.78600417627269881</v>
      </c>
      <c r="AC1991">
        <f t="shared" si="283"/>
        <v>1.2722578711249197</v>
      </c>
      <c r="AD1991">
        <f t="shared" si="284"/>
        <v>3.7485211999086401E-2</v>
      </c>
      <c r="AE1991">
        <v>995</v>
      </c>
      <c r="AF1991">
        <f t="shared" si="285"/>
        <v>3.76735798985793E-5</v>
      </c>
      <c r="AG1991">
        <v>2000</v>
      </c>
      <c r="AH1991">
        <v>10.583</v>
      </c>
      <c r="AI1991">
        <f t="shared" si="286"/>
        <v>7.119640914405991E-3</v>
      </c>
      <c r="AJ1991">
        <f t="shared" si="287"/>
        <v>1.2286765313681511E-4</v>
      </c>
    </row>
    <row r="1992" spans="1:36" ht="16">
      <c r="A1992" t="s">
        <v>91</v>
      </c>
      <c r="B1992" t="s">
        <v>92</v>
      </c>
      <c r="C1992" t="s">
        <v>13</v>
      </c>
      <c r="D1992" t="s">
        <v>14</v>
      </c>
      <c r="E1992">
        <v>71</v>
      </c>
      <c r="F1992">
        <v>7.9000000000000001E-2</v>
      </c>
      <c r="G1992">
        <v>3105.5</v>
      </c>
      <c r="I1992">
        <v>3295.3585575999996</v>
      </c>
      <c r="J1992">
        <v>4.5822829343412588</v>
      </c>
      <c r="K1992" s="13">
        <f t="shared" si="279"/>
        <v>4.9422802880958363</v>
      </c>
      <c r="M1992" t="s">
        <v>147</v>
      </c>
      <c r="N1992" t="s">
        <v>149</v>
      </c>
      <c r="O1992" t="s">
        <v>153</v>
      </c>
      <c r="P1992" t="s">
        <v>150</v>
      </c>
      <c r="Q1992">
        <v>4</v>
      </c>
      <c r="R1992">
        <v>3</v>
      </c>
      <c r="S1992" t="s">
        <v>92</v>
      </c>
      <c r="U1992">
        <v>6.5751952576276898E-3</v>
      </c>
      <c r="V1992" s="14">
        <v>13.3</v>
      </c>
      <c r="W1992" s="15">
        <v>818.19799999999998</v>
      </c>
      <c r="X1992" s="15">
        <v>504.44940000000003</v>
      </c>
      <c r="Y1992" s="15">
        <f t="shared" si="280"/>
        <v>0.61653707293344651</v>
      </c>
      <c r="Z1992" s="12">
        <f t="shared" si="281"/>
        <v>8.1999430700148395</v>
      </c>
      <c r="AA1992">
        <v>6.4451894982300386</v>
      </c>
      <c r="AB1992">
        <f t="shared" si="282"/>
        <v>0.78600417627269881</v>
      </c>
      <c r="AC1992">
        <f t="shared" si="283"/>
        <v>1.2722578711249197</v>
      </c>
      <c r="AD1992">
        <f t="shared" si="284"/>
        <v>8.3653439207000725E-3</v>
      </c>
      <c r="AE1992">
        <v>995</v>
      </c>
      <c r="AF1992">
        <f t="shared" si="285"/>
        <v>8.4073808248241928E-6</v>
      </c>
      <c r="AG1992">
        <v>2000</v>
      </c>
      <c r="AH1992">
        <v>10.583</v>
      </c>
      <c r="AI1992">
        <f t="shared" si="286"/>
        <v>1.588846418751619E-3</v>
      </c>
      <c r="AJ1992">
        <f t="shared" si="287"/>
        <v>7.8525243362077897E-5</v>
      </c>
    </row>
    <row r="1993" spans="1:36" ht="16">
      <c r="A1993" t="s">
        <v>91</v>
      </c>
      <c r="B1993" t="s">
        <v>92</v>
      </c>
      <c r="C1993" t="s">
        <v>13</v>
      </c>
      <c r="D1993" t="s">
        <v>14</v>
      </c>
      <c r="E1993">
        <v>72</v>
      </c>
      <c r="F1993">
        <v>0.40100000000000002</v>
      </c>
      <c r="G1993">
        <v>3369.1</v>
      </c>
      <c r="H1993" t="s">
        <v>55</v>
      </c>
      <c r="I1993">
        <v>98.511612400000004</v>
      </c>
      <c r="J1993">
        <v>1.2132679578187944</v>
      </c>
      <c r="K1993" s="13">
        <f t="shared" si="279"/>
        <v>1.3122257727852942</v>
      </c>
      <c r="M1993" t="s">
        <v>147</v>
      </c>
      <c r="N1993" t="s">
        <v>149</v>
      </c>
      <c r="O1993" t="s">
        <v>153</v>
      </c>
      <c r="P1993" t="s">
        <v>150</v>
      </c>
      <c r="Q1993">
        <v>4</v>
      </c>
      <c r="R1993">
        <v>3</v>
      </c>
      <c r="S1993" t="s">
        <v>92</v>
      </c>
      <c r="T1993" t="s">
        <v>55</v>
      </c>
      <c r="U1993">
        <v>3.337535820643929E-2</v>
      </c>
      <c r="V1993" s="14">
        <v>13.3</v>
      </c>
      <c r="W1993" s="15">
        <v>818.19799999999998</v>
      </c>
      <c r="X1993" s="15">
        <v>504.44940000000003</v>
      </c>
      <c r="Y1993" s="15">
        <f t="shared" si="280"/>
        <v>0.61653707293344651</v>
      </c>
      <c r="Z1993" s="12">
        <f t="shared" si="281"/>
        <v>8.1999430700148395</v>
      </c>
      <c r="AA1993">
        <v>6.4451894982300386</v>
      </c>
      <c r="AB1993">
        <f t="shared" si="282"/>
        <v>0.78600417627269881</v>
      </c>
      <c r="AC1993">
        <f t="shared" si="283"/>
        <v>1.2722578711249197</v>
      </c>
      <c r="AD1993">
        <f t="shared" si="284"/>
        <v>4.2462062179756073E-2</v>
      </c>
      <c r="AE1993">
        <v>995</v>
      </c>
      <c r="AF1993">
        <f t="shared" si="285"/>
        <v>4.2675439376639266E-5</v>
      </c>
      <c r="AG1993">
        <v>2000</v>
      </c>
      <c r="AH1993">
        <v>10.583</v>
      </c>
      <c r="AI1993">
        <f t="shared" si="286"/>
        <v>8.0649039736632837E-3</v>
      </c>
      <c r="AJ1993">
        <f t="shared" si="287"/>
        <v>1.0582974849279492E-4</v>
      </c>
    </row>
    <row r="1994" spans="1:36" ht="16">
      <c r="A1994" t="s">
        <v>91</v>
      </c>
      <c r="B1994" t="s">
        <v>92</v>
      </c>
      <c r="C1994" t="s">
        <v>13</v>
      </c>
      <c r="D1994" t="s">
        <v>14</v>
      </c>
      <c r="E1994">
        <v>73</v>
      </c>
      <c r="F1994">
        <v>0.39</v>
      </c>
      <c r="G1994">
        <v>3541.1</v>
      </c>
      <c r="I1994">
        <v>-48.5739564</v>
      </c>
      <c r="J1994">
        <v>1.0525268903903664</v>
      </c>
      <c r="K1994" s="13">
        <f t="shared" si="279"/>
        <v>1.138525276239664</v>
      </c>
      <c r="M1994" t="s">
        <v>147</v>
      </c>
      <c r="N1994" t="s">
        <v>149</v>
      </c>
      <c r="O1994" t="s">
        <v>153</v>
      </c>
      <c r="P1994" t="s">
        <v>150</v>
      </c>
      <c r="Q1994">
        <v>4</v>
      </c>
      <c r="R1994">
        <v>3</v>
      </c>
      <c r="S1994" t="s">
        <v>92</v>
      </c>
      <c r="U1994">
        <v>3.2459824689554419E-2</v>
      </c>
      <c r="V1994" s="14">
        <v>13.3</v>
      </c>
      <c r="W1994" s="15">
        <v>818.19799999999998</v>
      </c>
      <c r="X1994" s="15">
        <v>504.44940000000003</v>
      </c>
      <c r="Y1994" s="15">
        <f t="shared" si="280"/>
        <v>0.61653707293344651</v>
      </c>
      <c r="Z1994" s="12">
        <f t="shared" si="281"/>
        <v>8.1999430700148395</v>
      </c>
      <c r="AA1994">
        <v>6.4451894982300386</v>
      </c>
      <c r="AB1994">
        <f t="shared" si="282"/>
        <v>0.78600417627269881</v>
      </c>
      <c r="AC1994">
        <f t="shared" si="283"/>
        <v>1.2722578711249197</v>
      </c>
      <c r="AD1994">
        <f t="shared" si="284"/>
        <v>4.1297267456620615E-2</v>
      </c>
      <c r="AE1994">
        <v>995</v>
      </c>
      <c r="AF1994">
        <f t="shared" si="285"/>
        <v>4.150479141368906E-5</v>
      </c>
      <c r="AG1994">
        <v>2000</v>
      </c>
      <c r="AH1994">
        <v>10.583</v>
      </c>
      <c r="AI1994">
        <f t="shared" si="286"/>
        <v>7.843672193837109E-3</v>
      </c>
      <c r="AJ1994">
        <f t="shared" si="287"/>
        <v>8.9302190512217662E-5</v>
      </c>
    </row>
    <row r="1995" spans="1:36" ht="16">
      <c r="A1995" t="s">
        <v>93</v>
      </c>
      <c r="B1995" t="s">
        <v>92</v>
      </c>
      <c r="C1995" t="s">
        <v>13</v>
      </c>
      <c r="D1995" t="s">
        <v>14</v>
      </c>
      <c r="E1995">
        <v>1</v>
      </c>
      <c r="F1995">
        <v>120.881</v>
      </c>
      <c r="G1995">
        <v>66.7</v>
      </c>
      <c r="I1995">
        <v>-37.681536799999996</v>
      </c>
      <c r="J1995">
        <v>1.0644485002953128</v>
      </c>
      <c r="K1995" s="13">
        <f t="shared" si="279"/>
        <v>1.1514096253824844</v>
      </c>
      <c r="M1995" t="s">
        <v>147</v>
      </c>
      <c r="N1995" t="s">
        <v>149</v>
      </c>
      <c r="O1995" t="s">
        <v>153</v>
      </c>
      <c r="P1995" t="s">
        <v>150</v>
      </c>
      <c r="Q1995">
        <v>4</v>
      </c>
      <c r="R1995">
        <v>3</v>
      </c>
      <c r="S1995" t="s">
        <v>92</v>
      </c>
      <c r="U1995">
        <v>10.912746547008677</v>
      </c>
      <c r="V1995" s="14">
        <v>13.3</v>
      </c>
      <c r="W1995" s="15">
        <v>818.19799999999998</v>
      </c>
      <c r="X1995" s="15">
        <v>504.44940000000003</v>
      </c>
      <c r="Y1995" s="15">
        <f t="shared" si="280"/>
        <v>0.61653707293344651</v>
      </c>
      <c r="Z1995" s="12">
        <f t="shared" si="281"/>
        <v>8.1999430700148395</v>
      </c>
      <c r="AA1995">
        <v>6.4451894982300386</v>
      </c>
      <c r="AB1995">
        <f t="shared" si="282"/>
        <v>0.78600417627269881</v>
      </c>
      <c r="AC1995">
        <f t="shared" si="283"/>
        <v>1.2722578711249197</v>
      </c>
      <c r="AD1995">
        <f t="shared" si="284"/>
        <v>13.883827690023079</v>
      </c>
      <c r="AE1995">
        <v>995</v>
      </c>
      <c r="AF1995">
        <f t="shared" si="285"/>
        <v>1.3953595668364903E-2</v>
      </c>
      <c r="AG1995">
        <v>2000</v>
      </c>
      <c r="AH1995">
        <v>10.583</v>
      </c>
      <c r="AI1995">
        <f t="shared" si="286"/>
        <v>2.6369830234082778</v>
      </c>
      <c r="AJ1995">
        <f t="shared" si="287"/>
        <v>3.0362476351224965E-2</v>
      </c>
    </row>
    <row r="1996" spans="1:36" ht="16">
      <c r="A1996" t="s">
        <v>93</v>
      </c>
      <c r="B1996" t="s">
        <v>92</v>
      </c>
      <c r="C1996" t="s">
        <v>13</v>
      </c>
      <c r="D1996" t="s">
        <v>14</v>
      </c>
      <c r="E1996">
        <v>2</v>
      </c>
      <c r="F1996">
        <v>120.67</v>
      </c>
      <c r="G1996">
        <v>126.4</v>
      </c>
      <c r="I1996">
        <v>-37.720880399999999</v>
      </c>
      <c r="J1996">
        <v>1.0644054444123257</v>
      </c>
      <c r="K1996" s="13">
        <f t="shared" si="279"/>
        <v>1.1513630929433147</v>
      </c>
      <c r="M1996" t="s">
        <v>147</v>
      </c>
      <c r="N1996" t="s">
        <v>149</v>
      </c>
      <c r="O1996" t="s">
        <v>153</v>
      </c>
      <c r="P1996" t="s">
        <v>150</v>
      </c>
      <c r="Q1996">
        <v>4</v>
      </c>
      <c r="R1996">
        <v>3</v>
      </c>
      <c r="S1996" t="s">
        <v>92</v>
      </c>
      <c r="U1996">
        <v>10.893698147992961</v>
      </c>
      <c r="V1996" s="14">
        <v>13.3</v>
      </c>
      <c r="W1996" s="15">
        <v>818.19799999999998</v>
      </c>
      <c r="X1996" s="15">
        <v>504.44940000000003</v>
      </c>
      <c r="Y1996" s="15">
        <f t="shared" si="280"/>
        <v>0.61653707293344651</v>
      </c>
      <c r="Z1996" s="12">
        <f t="shared" si="281"/>
        <v>8.1999430700148395</v>
      </c>
      <c r="AA1996">
        <v>6.4451894982300386</v>
      </c>
      <c r="AB1996">
        <f t="shared" si="282"/>
        <v>0.78600417627269881</v>
      </c>
      <c r="AC1996">
        <f t="shared" si="283"/>
        <v>1.2722578711249197</v>
      </c>
      <c r="AD1996">
        <f t="shared" si="284"/>
        <v>13.859593214443004</v>
      </c>
      <c r="AE1996">
        <v>995</v>
      </c>
      <c r="AF1996">
        <f t="shared" si="285"/>
        <v>1.3929239411500507E-2</v>
      </c>
      <c r="AG1996">
        <v>2000</v>
      </c>
      <c r="AH1996">
        <v>10.583</v>
      </c>
      <c r="AI1996">
        <f t="shared" si="286"/>
        <v>2.6323801212322606</v>
      </c>
      <c r="AJ1996">
        <f t="shared" si="287"/>
        <v>3.0308253181844734E-2</v>
      </c>
    </row>
    <row r="1997" spans="1:36" ht="16">
      <c r="A1997" t="s">
        <v>93</v>
      </c>
      <c r="B1997" t="s">
        <v>92</v>
      </c>
      <c r="C1997" t="s">
        <v>13</v>
      </c>
      <c r="D1997" t="s">
        <v>14</v>
      </c>
      <c r="E1997">
        <v>3</v>
      </c>
      <c r="F1997">
        <v>120.727</v>
      </c>
      <c r="G1997">
        <v>186.2</v>
      </c>
      <c r="I1997">
        <v>-37.761183600000003</v>
      </c>
      <c r="J1997">
        <v>1.0643613383469936</v>
      </c>
      <c r="K1997" s="13">
        <f t="shared" si="279"/>
        <v>1.1513154255211782</v>
      </c>
      <c r="M1997" t="s">
        <v>147</v>
      </c>
      <c r="N1997" t="s">
        <v>149</v>
      </c>
      <c r="O1997" t="s">
        <v>153</v>
      </c>
      <c r="P1997" t="s">
        <v>150</v>
      </c>
      <c r="Q1997">
        <v>4</v>
      </c>
      <c r="R1997">
        <v>3</v>
      </c>
      <c r="S1997" t="s">
        <v>92</v>
      </c>
      <c r="U1997">
        <v>10.898843924030382</v>
      </c>
      <c r="V1997" s="14">
        <v>13.3</v>
      </c>
      <c r="W1997" s="15">
        <v>818.19799999999998</v>
      </c>
      <c r="X1997" s="15">
        <v>504.44940000000003</v>
      </c>
      <c r="Y1997" s="15">
        <f t="shared" si="280"/>
        <v>0.61653707293344651</v>
      </c>
      <c r="Z1997" s="12">
        <f t="shared" si="281"/>
        <v>8.1999430700148395</v>
      </c>
      <c r="AA1997">
        <v>6.4451894982300386</v>
      </c>
      <c r="AB1997">
        <f t="shared" si="282"/>
        <v>0.78600417627269881</v>
      </c>
      <c r="AC1997">
        <f t="shared" si="283"/>
        <v>1.2722578711249197</v>
      </c>
      <c r="AD1997">
        <f t="shared" si="284"/>
        <v>13.86613996850966</v>
      </c>
      <c r="AE1997">
        <v>995</v>
      </c>
      <c r="AF1997">
        <f t="shared" si="285"/>
        <v>1.3935819063828804E-2</v>
      </c>
      <c r="AG1997">
        <v>2000</v>
      </c>
      <c r="AH1997">
        <v>10.583</v>
      </c>
      <c r="AI1997">
        <f t="shared" si="286"/>
        <v>2.6336235592608532</v>
      </c>
      <c r="AJ1997">
        <f t="shared" si="287"/>
        <v>3.0321314287930091E-2</v>
      </c>
    </row>
    <row r="1998" spans="1:36" ht="16">
      <c r="A1998" t="s">
        <v>93</v>
      </c>
      <c r="B1998" t="s">
        <v>92</v>
      </c>
      <c r="C1998" t="s">
        <v>13</v>
      </c>
      <c r="D1998" t="s">
        <v>14</v>
      </c>
      <c r="E1998">
        <v>4</v>
      </c>
      <c r="F1998">
        <v>120.765</v>
      </c>
      <c r="G1998">
        <v>246</v>
      </c>
      <c r="I1998">
        <v>-37.792850399999999</v>
      </c>
      <c r="J1998">
        <v>1.0643266835537877</v>
      </c>
      <c r="K1998" s="13">
        <f t="shared" si="279"/>
        <v>1.1512779725143913</v>
      </c>
      <c r="M1998" t="s">
        <v>147</v>
      </c>
      <c r="N1998" t="s">
        <v>149</v>
      </c>
      <c r="O1998" t="s">
        <v>153</v>
      </c>
      <c r="P1998" t="s">
        <v>150</v>
      </c>
      <c r="Q1998">
        <v>4</v>
      </c>
      <c r="R1998">
        <v>3</v>
      </c>
      <c r="S1998" t="s">
        <v>92</v>
      </c>
      <c r="U1998">
        <v>10.902274441388661</v>
      </c>
      <c r="V1998" s="14">
        <v>13.3</v>
      </c>
      <c r="W1998" s="15">
        <v>818.19799999999998</v>
      </c>
      <c r="X1998" s="15">
        <v>504.44940000000003</v>
      </c>
      <c r="Y1998" s="15">
        <f t="shared" si="280"/>
        <v>0.61653707293344651</v>
      </c>
      <c r="Z1998" s="12">
        <f t="shared" si="281"/>
        <v>8.1999430700148395</v>
      </c>
      <c r="AA1998">
        <v>6.4451894982300386</v>
      </c>
      <c r="AB1998">
        <f t="shared" si="282"/>
        <v>0.78600417627269881</v>
      </c>
      <c r="AC1998">
        <f t="shared" si="283"/>
        <v>1.2722578711249197</v>
      </c>
      <c r="AD1998">
        <f t="shared" si="284"/>
        <v>13.870504471220761</v>
      </c>
      <c r="AE1998">
        <v>995</v>
      </c>
      <c r="AF1998">
        <f t="shared" si="285"/>
        <v>1.3940205498714333E-2</v>
      </c>
      <c r="AG1998">
        <v>2000</v>
      </c>
      <c r="AH1998">
        <v>10.583</v>
      </c>
      <c r="AI1998">
        <f t="shared" si="286"/>
        <v>2.6344525179465808</v>
      </c>
      <c r="AJ1998">
        <f t="shared" si="287"/>
        <v>3.0329871535469725E-2</v>
      </c>
    </row>
    <row r="1999" spans="1:36" ht="16">
      <c r="A1999" t="s">
        <v>93</v>
      </c>
      <c r="B1999" t="s">
        <v>92</v>
      </c>
      <c r="C1999" t="s">
        <v>13</v>
      </c>
      <c r="D1999" t="s">
        <v>14</v>
      </c>
      <c r="E1999">
        <v>5</v>
      </c>
      <c r="F1999">
        <v>120.741</v>
      </c>
      <c r="G1999">
        <v>305.60000000000002</v>
      </c>
      <c r="I1999">
        <v>-37.794769600000002</v>
      </c>
      <c r="J1999">
        <v>1.0643245832625099</v>
      </c>
      <c r="K1999" s="13">
        <f t="shared" si="279"/>
        <v>1.1512757026342795</v>
      </c>
      <c r="M1999" t="s">
        <v>147</v>
      </c>
      <c r="N1999" t="s">
        <v>149</v>
      </c>
      <c r="O1999" t="s">
        <v>153</v>
      </c>
      <c r="P1999" t="s">
        <v>150</v>
      </c>
      <c r="Q1999">
        <v>4</v>
      </c>
      <c r="R1999">
        <v>3</v>
      </c>
      <c r="S1999" t="s">
        <v>92</v>
      </c>
      <c r="U1999">
        <v>10.900107798846589</v>
      </c>
      <c r="V1999" s="14">
        <v>13.3</v>
      </c>
      <c r="W1999" s="15">
        <v>818.19799999999998</v>
      </c>
      <c r="X1999" s="15">
        <v>504.44940000000003</v>
      </c>
      <c r="Y1999" s="15">
        <f t="shared" si="280"/>
        <v>0.61653707293344651</v>
      </c>
      <c r="Z1999" s="12">
        <f t="shared" si="281"/>
        <v>8.1999430700148395</v>
      </c>
      <c r="AA1999">
        <v>6.4451894982300386</v>
      </c>
      <c r="AB1999">
        <f t="shared" si="282"/>
        <v>0.78600417627269881</v>
      </c>
      <c r="AC1999">
        <f t="shared" si="283"/>
        <v>1.2722578711249197</v>
      </c>
      <c r="AD1999">
        <f t="shared" si="284"/>
        <v>13.867747943192697</v>
      </c>
      <c r="AE1999">
        <v>995</v>
      </c>
      <c r="AF1999">
        <f t="shared" si="285"/>
        <v>1.393743511878663E-2</v>
      </c>
      <c r="AG1999">
        <v>2000</v>
      </c>
      <c r="AH1999">
        <v>10.583</v>
      </c>
      <c r="AI1999">
        <f t="shared" si="286"/>
        <v>2.6339289650924367</v>
      </c>
      <c r="AJ1999">
        <f t="shared" si="287"/>
        <v>3.0323784199755757E-2</v>
      </c>
    </row>
    <row r="2000" spans="1:36" ht="16">
      <c r="A2000" t="s">
        <v>93</v>
      </c>
      <c r="B2000" t="s">
        <v>92</v>
      </c>
      <c r="C2000" t="s">
        <v>13</v>
      </c>
      <c r="D2000" t="s">
        <v>14</v>
      </c>
      <c r="E2000">
        <v>6</v>
      </c>
      <c r="F2000">
        <v>120.622</v>
      </c>
      <c r="G2000">
        <v>365.3</v>
      </c>
      <c r="I2000">
        <v>-37.793810000000001</v>
      </c>
      <c r="J2000">
        <v>1.0643256334081599</v>
      </c>
      <c r="K2000" s="13">
        <f t="shared" si="279"/>
        <v>1.1512768375743483</v>
      </c>
      <c r="M2000" t="s">
        <v>147</v>
      </c>
      <c r="N2000" t="s">
        <v>149</v>
      </c>
      <c r="O2000" t="s">
        <v>153</v>
      </c>
      <c r="P2000" t="s">
        <v>150</v>
      </c>
      <c r="Q2000">
        <v>4</v>
      </c>
      <c r="R2000">
        <v>3</v>
      </c>
      <c r="S2000" t="s">
        <v>92</v>
      </c>
      <c r="U2000">
        <v>10.889364862908817</v>
      </c>
      <c r="V2000" s="14">
        <v>13.3</v>
      </c>
      <c r="W2000" s="15">
        <v>818.19799999999998</v>
      </c>
      <c r="X2000" s="15">
        <v>504.44940000000003</v>
      </c>
      <c r="Y2000" s="15">
        <f t="shared" si="280"/>
        <v>0.61653707293344651</v>
      </c>
      <c r="Z2000" s="12">
        <f t="shared" si="281"/>
        <v>8.1999430700148395</v>
      </c>
      <c r="AA2000">
        <v>6.4451894982300386</v>
      </c>
      <c r="AB2000">
        <f t="shared" si="282"/>
        <v>0.78600417627269881</v>
      </c>
      <c r="AC2000">
        <f t="shared" si="283"/>
        <v>1.2722578711249197</v>
      </c>
      <c r="AD2000">
        <f t="shared" si="284"/>
        <v>13.854080158386875</v>
      </c>
      <c r="AE2000">
        <v>995</v>
      </c>
      <c r="AF2000">
        <f t="shared" si="285"/>
        <v>1.3923698651645101E-2</v>
      </c>
      <c r="AG2000">
        <v>2000</v>
      </c>
      <c r="AH2000">
        <v>10.583</v>
      </c>
      <c r="AI2000">
        <f t="shared" si="286"/>
        <v>2.6313330155239725</v>
      </c>
      <c r="AJ2000">
        <f t="shared" si="287"/>
        <v>3.0293927527174126E-2</v>
      </c>
    </row>
    <row r="2001" spans="1:36" ht="16">
      <c r="A2001" t="s">
        <v>93</v>
      </c>
      <c r="B2001" t="s">
        <v>92</v>
      </c>
      <c r="C2001" t="s">
        <v>13</v>
      </c>
      <c r="D2001" t="s">
        <v>14</v>
      </c>
      <c r="E2001">
        <v>7</v>
      </c>
      <c r="F2001">
        <v>120.66</v>
      </c>
      <c r="G2001">
        <v>425.1</v>
      </c>
      <c r="I2001">
        <v>-37.798607999999994</v>
      </c>
      <c r="J2001">
        <v>1.0643203826796872</v>
      </c>
      <c r="K2001" s="13">
        <f t="shared" si="279"/>
        <v>1.151271162873744</v>
      </c>
      <c r="M2001" t="s">
        <v>147</v>
      </c>
      <c r="N2001" t="s">
        <v>149</v>
      </c>
      <c r="O2001" t="s">
        <v>153</v>
      </c>
      <c r="P2001" t="s">
        <v>150</v>
      </c>
      <c r="Q2001">
        <v>4</v>
      </c>
      <c r="R2001">
        <v>3</v>
      </c>
      <c r="S2001" t="s">
        <v>92</v>
      </c>
      <c r="U2001">
        <v>10.892795380267097</v>
      </c>
      <c r="V2001" s="14">
        <v>13.3</v>
      </c>
      <c r="W2001" s="15">
        <v>818.19799999999998</v>
      </c>
      <c r="X2001" s="15">
        <v>504.44940000000003</v>
      </c>
      <c r="Y2001" s="15">
        <f t="shared" si="280"/>
        <v>0.61653707293344651</v>
      </c>
      <c r="Z2001" s="12">
        <f t="shared" si="281"/>
        <v>8.1999430700148395</v>
      </c>
      <c r="AA2001">
        <v>6.4451894982300386</v>
      </c>
      <c r="AB2001">
        <f t="shared" si="282"/>
        <v>0.78600417627269881</v>
      </c>
      <c r="AC2001">
        <f t="shared" si="283"/>
        <v>1.2722578711249197</v>
      </c>
      <c r="AD2001">
        <f t="shared" si="284"/>
        <v>13.858444661097979</v>
      </c>
      <c r="AE2001">
        <v>995</v>
      </c>
      <c r="AF2001">
        <f t="shared" si="285"/>
        <v>1.3928085086530631E-2</v>
      </c>
      <c r="AG2001">
        <v>2000</v>
      </c>
      <c r="AH2001">
        <v>10.583</v>
      </c>
      <c r="AI2001">
        <f t="shared" si="286"/>
        <v>2.6321619742097004</v>
      </c>
      <c r="AJ2001">
        <f t="shared" si="287"/>
        <v>3.0303321769204514E-2</v>
      </c>
    </row>
    <row r="2002" spans="1:36" ht="16">
      <c r="A2002" t="s">
        <v>93</v>
      </c>
      <c r="B2002" t="s">
        <v>92</v>
      </c>
      <c r="C2002" t="s">
        <v>13</v>
      </c>
      <c r="D2002" t="s">
        <v>14</v>
      </c>
      <c r="E2002">
        <v>8</v>
      </c>
      <c r="F2002">
        <v>0.14599999999999999</v>
      </c>
      <c r="G2002">
        <v>1149.3</v>
      </c>
      <c r="I2002">
        <v>-14.5417424</v>
      </c>
      <c r="J2002">
        <v>1.0897651693787009</v>
      </c>
      <c r="K2002" s="13">
        <f t="shared" si="279"/>
        <v>1.1787699212048808</v>
      </c>
      <c r="M2002" t="s">
        <v>147</v>
      </c>
      <c r="N2002" t="s">
        <v>149</v>
      </c>
      <c r="O2002" t="s">
        <v>153</v>
      </c>
      <c r="P2002" t="s">
        <v>150</v>
      </c>
      <c r="Q2002">
        <v>4</v>
      </c>
      <c r="R2002">
        <v>3</v>
      </c>
      <c r="S2002" t="s">
        <v>92</v>
      </c>
      <c r="U2002">
        <v>1.3180408797604806E-2</v>
      </c>
      <c r="V2002" s="14">
        <v>13.3</v>
      </c>
      <c r="W2002" s="15">
        <v>818.19799999999998</v>
      </c>
      <c r="X2002" s="15">
        <v>504.44940000000003</v>
      </c>
      <c r="Y2002" s="15">
        <f t="shared" si="280"/>
        <v>0.61653707293344651</v>
      </c>
      <c r="Z2002" s="12">
        <f t="shared" si="281"/>
        <v>8.1999430700148395</v>
      </c>
      <c r="AA2002">
        <v>6.4451894982300386</v>
      </c>
      <c r="AB2002">
        <f t="shared" si="282"/>
        <v>0.78600417627269881</v>
      </c>
      <c r="AC2002">
        <f t="shared" si="283"/>
        <v>1.2722578711249197</v>
      </c>
      <c r="AD2002">
        <f t="shared" si="284"/>
        <v>1.6768878837396854E-2</v>
      </c>
      <c r="AE2002">
        <v>995</v>
      </c>
      <c r="AF2002">
        <f t="shared" si="285"/>
        <v>1.6853144560197844E-5</v>
      </c>
      <c r="AG2002">
        <v>2000</v>
      </c>
      <c r="AH2002">
        <v>10.583</v>
      </c>
      <c r="AI2002">
        <f t="shared" si="286"/>
        <v>3.1849465293768957E-3</v>
      </c>
      <c r="AJ2002">
        <f t="shared" si="287"/>
        <v>3.754319169475362E-5</v>
      </c>
    </row>
    <row r="2003" spans="1:36" ht="16">
      <c r="A2003" t="s">
        <v>93</v>
      </c>
      <c r="B2003" t="s">
        <v>92</v>
      </c>
      <c r="C2003" t="s">
        <v>13</v>
      </c>
      <c r="D2003" t="s">
        <v>14</v>
      </c>
      <c r="E2003">
        <v>9</v>
      </c>
      <c r="F2003">
        <v>0.98099999999999998</v>
      </c>
      <c r="G2003">
        <v>1200.5</v>
      </c>
      <c r="H2003" t="s">
        <v>15</v>
      </c>
      <c r="I2003">
        <v>-17.540492399999998</v>
      </c>
      <c r="J2003">
        <v>1.0864850429297015</v>
      </c>
      <c r="K2003" s="13">
        <f t="shared" si="279"/>
        <v>1.1752250790042511</v>
      </c>
      <c r="M2003" t="s">
        <v>147</v>
      </c>
      <c r="N2003" t="s">
        <v>149</v>
      </c>
      <c r="O2003" t="s">
        <v>153</v>
      </c>
      <c r="P2003" t="s">
        <v>150</v>
      </c>
      <c r="Q2003">
        <v>4</v>
      </c>
      <c r="R2003">
        <v>3</v>
      </c>
      <c r="S2003" t="s">
        <v>92</v>
      </c>
      <c r="T2003" t="s">
        <v>15</v>
      </c>
      <c r="U2003">
        <v>8.8561513907193953E-2</v>
      </c>
      <c r="V2003" s="14">
        <v>13.3</v>
      </c>
      <c r="W2003" s="15">
        <v>818.19799999999998</v>
      </c>
      <c r="X2003" s="15">
        <v>504.44940000000003</v>
      </c>
      <c r="Y2003" s="15">
        <f t="shared" si="280"/>
        <v>0.61653707293344651</v>
      </c>
      <c r="Z2003" s="12">
        <f t="shared" si="281"/>
        <v>8.1999430700148395</v>
      </c>
      <c r="AA2003">
        <v>6.4451894982300386</v>
      </c>
      <c r="AB2003">
        <f t="shared" si="282"/>
        <v>0.78600417627269881</v>
      </c>
      <c r="AC2003">
        <f t="shared" si="283"/>
        <v>1.2722578711249197</v>
      </c>
      <c r="AD2003">
        <f t="shared" si="284"/>
        <v>0.11267308314716655</v>
      </c>
      <c r="AE2003">
        <v>995</v>
      </c>
      <c r="AF2003">
        <f t="shared" si="285"/>
        <v>1.1323927954489101E-4</v>
      </c>
      <c r="AG2003">
        <v>2000</v>
      </c>
      <c r="AH2003">
        <v>10.583</v>
      </c>
      <c r="AI2003">
        <f t="shared" si="286"/>
        <v>2.140022291314202E-2</v>
      </c>
      <c r="AJ2003">
        <f t="shared" si="287"/>
        <v>2.5150078663805915E-4</v>
      </c>
    </row>
    <row r="2004" spans="1:36" ht="16">
      <c r="A2004" t="s">
        <v>93</v>
      </c>
      <c r="B2004" t="s">
        <v>92</v>
      </c>
      <c r="C2004" t="s">
        <v>13</v>
      </c>
      <c r="D2004" t="s">
        <v>14</v>
      </c>
      <c r="E2004">
        <v>10</v>
      </c>
      <c r="F2004">
        <v>131.26300000000001</v>
      </c>
      <c r="G2004">
        <v>1367.7</v>
      </c>
      <c r="H2004" t="s">
        <v>16</v>
      </c>
      <c r="I2004">
        <v>-32.555353599999997</v>
      </c>
      <c r="J2004">
        <v>1.0700580462905029</v>
      </c>
      <c r="K2004" s="13">
        <f t="shared" si="279"/>
        <v>1.1574720870326789</v>
      </c>
      <c r="M2004" t="s">
        <v>147</v>
      </c>
      <c r="N2004" t="s">
        <v>149</v>
      </c>
      <c r="O2004" t="s">
        <v>153</v>
      </c>
      <c r="P2004" t="s">
        <v>150</v>
      </c>
      <c r="Q2004">
        <v>4</v>
      </c>
      <c r="R2004">
        <v>3</v>
      </c>
      <c r="S2004" t="s">
        <v>92</v>
      </c>
      <c r="T2004" t="s">
        <v>16</v>
      </c>
      <c r="U2004">
        <v>11.85</v>
      </c>
      <c r="V2004" s="14">
        <v>13.3</v>
      </c>
      <c r="W2004" s="15">
        <v>818.19799999999998</v>
      </c>
      <c r="X2004" s="15">
        <v>504.44940000000003</v>
      </c>
      <c r="Y2004" s="15">
        <f t="shared" si="280"/>
        <v>0.61653707293344651</v>
      </c>
      <c r="Z2004" s="12">
        <f t="shared" si="281"/>
        <v>8.1999430700148395</v>
      </c>
      <c r="AA2004">
        <v>6.4451894982300386</v>
      </c>
      <c r="AB2004">
        <f t="shared" si="282"/>
        <v>0.78600417627269881</v>
      </c>
      <c r="AC2004">
        <f t="shared" si="283"/>
        <v>1.2722578711249197</v>
      </c>
      <c r="AD2004">
        <f t="shared" si="284"/>
        <v>15.076255772830299</v>
      </c>
      <c r="AE2004">
        <v>995</v>
      </c>
      <c r="AF2004">
        <f t="shared" si="285"/>
        <v>1.5152015852090753E-2</v>
      </c>
      <c r="AG2004">
        <v>2000</v>
      </c>
      <c r="AH2004">
        <v>10.583</v>
      </c>
      <c r="AI2004">
        <f t="shared" si="286"/>
        <v>2.8634632622301339</v>
      </c>
      <c r="AJ2004">
        <f t="shared" si="287"/>
        <v>3.3143787982749161E-2</v>
      </c>
    </row>
    <row r="2005" spans="1:36" ht="16">
      <c r="A2005" t="s">
        <v>93</v>
      </c>
      <c r="B2005" t="s">
        <v>92</v>
      </c>
      <c r="C2005" t="s">
        <v>13</v>
      </c>
      <c r="D2005" t="s">
        <v>14</v>
      </c>
      <c r="E2005">
        <v>11</v>
      </c>
      <c r="F2005">
        <v>0.85699999999999998</v>
      </c>
      <c r="G2005">
        <v>1391.3</v>
      </c>
      <c r="H2005" t="s">
        <v>24</v>
      </c>
      <c r="I2005">
        <v>-18.5173652</v>
      </c>
      <c r="J2005">
        <v>1.0854164619582933</v>
      </c>
      <c r="K2005" s="13">
        <f t="shared" si="279"/>
        <v>1.1740702562914052</v>
      </c>
      <c r="M2005" t="s">
        <v>147</v>
      </c>
      <c r="N2005" t="s">
        <v>149</v>
      </c>
      <c r="O2005" t="s">
        <v>153</v>
      </c>
      <c r="P2005" t="s">
        <v>150</v>
      </c>
      <c r="Q2005">
        <v>4</v>
      </c>
      <c r="R2005">
        <v>3</v>
      </c>
      <c r="S2005" t="s">
        <v>92</v>
      </c>
      <c r="T2005" t="s">
        <v>24</v>
      </c>
      <c r="U2005">
        <v>7.7367194106488485E-2</v>
      </c>
      <c r="V2005" s="14">
        <v>13.3</v>
      </c>
      <c r="W2005" s="15">
        <v>818.19799999999998</v>
      </c>
      <c r="X2005" s="15">
        <v>504.44940000000003</v>
      </c>
      <c r="Y2005" s="15">
        <f t="shared" si="280"/>
        <v>0.61653707293344651</v>
      </c>
      <c r="Z2005" s="12">
        <f t="shared" si="281"/>
        <v>8.1999430700148395</v>
      </c>
      <c r="AA2005">
        <v>6.4451894982300386</v>
      </c>
      <c r="AB2005">
        <f t="shared" si="282"/>
        <v>0.78600417627269881</v>
      </c>
      <c r="AC2005">
        <f t="shared" si="283"/>
        <v>1.2722578711249197</v>
      </c>
      <c r="AD2005">
        <f t="shared" si="284"/>
        <v>9.8431021668829471E-2</v>
      </c>
      <c r="AE2005">
        <v>995</v>
      </c>
      <c r="AF2005">
        <f t="shared" si="285"/>
        <v>9.8925649918421576E-5</v>
      </c>
      <c r="AG2005">
        <v>2000</v>
      </c>
      <c r="AH2005">
        <v>10.583</v>
      </c>
      <c r="AI2005">
        <f t="shared" si="286"/>
        <v>1.8695199833397257E-2</v>
      </c>
      <c r="AJ2005">
        <f t="shared" si="287"/>
        <v>2.1949478059815752E-4</v>
      </c>
    </row>
    <row r="2006" spans="1:36" ht="16">
      <c r="A2006" t="s">
        <v>93</v>
      </c>
      <c r="B2006" t="s">
        <v>92</v>
      </c>
      <c r="C2006" t="s">
        <v>13</v>
      </c>
      <c r="D2006" t="s">
        <v>14</v>
      </c>
      <c r="E2006">
        <v>12</v>
      </c>
      <c r="F2006">
        <v>1.4059999999999999</v>
      </c>
      <c r="G2006">
        <v>1396.7</v>
      </c>
      <c r="H2006" t="s">
        <v>49</v>
      </c>
      <c r="I2006">
        <v>26.051256800000001</v>
      </c>
      <c r="J2006">
        <v>1.1341456656057427</v>
      </c>
      <c r="K2006" s="13">
        <f t="shared" si="279"/>
        <v>1.2267301651766864</v>
      </c>
      <c r="M2006" t="s">
        <v>147</v>
      </c>
      <c r="N2006" t="s">
        <v>149</v>
      </c>
      <c r="O2006" t="s">
        <v>153</v>
      </c>
      <c r="P2006" t="s">
        <v>150</v>
      </c>
      <c r="Q2006">
        <v>4</v>
      </c>
      <c r="R2006">
        <v>3</v>
      </c>
      <c r="S2006" t="s">
        <v>92</v>
      </c>
      <c r="T2006" t="s">
        <v>49</v>
      </c>
      <c r="U2006">
        <v>0.12692914225638602</v>
      </c>
      <c r="V2006" s="14">
        <v>13.3</v>
      </c>
      <c r="W2006" s="15">
        <v>818.19799999999998</v>
      </c>
      <c r="X2006" s="15">
        <v>504.44940000000003</v>
      </c>
      <c r="Y2006" s="15">
        <f t="shared" si="280"/>
        <v>0.61653707293344651</v>
      </c>
      <c r="Z2006" s="12">
        <f t="shared" si="281"/>
        <v>8.1999430700148395</v>
      </c>
      <c r="AA2006">
        <v>6.4451894982300386</v>
      </c>
      <c r="AB2006">
        <f t="shared" si="282"/>
        <v>0.78600417627269881</v>
      </c>
      <c r="AC2006">
        <f t="shared" si="283"/>
        <v>1.2722578711249197</v>
      </c>
      <c r="AD2006">
        <f t="shared" si="284"/>
        <v>0.16148660031082177</v>
      </c>
      <c r="AE2006">
        <v>995</v>
      </c>
      <c r="AF2006">
        <f t="shared" si="285"/>
        <v>1.62298090764645E-4</v>
      </c>
      <c r="AG2006">
        <v>2000</v>
      </c>
      <c r="AH2006">
        <v>10.583</v>
      </c>
      <c r="AI2006">
        <f t="shared" si="286"/>
        <v>3.0671471371944627E-2</v>
      </c>
      <c r="AJ2006">
        <f t="shared" si="287"/>
        <v>3.7625619142317641E-4</v>
      </c>
    </row>
    <row r="2007" spans="1:36" ht="16">
      <c r="A2007" t="s">
        <v>93</v>
      </c>
      <c r="B2007" t="s">
        <v>92</v>
      </c>
      <c r="C2007" t="s">
        <v>13</v>
      </c>
      <c r="D2007" t="s">
        <v>14</v>
      </c>
      <c r="E2007">
        <v>13</v>
      </c>
      <c r="F2007">
        <v>0.185</v>
      </c>
      <c r="G2007">
        <v>1471.6</v>
      </c>
      <c r="I2007">
        <v>9247.1787187999998</v>
      </c>
      <c r="J2007">
        <v>10.27902138785722</v>
      </c>
      <c r="K2007" s="13">
        <f t="shared" si="279"/>
        <v>11.034812677229034</v>
      </c>
      <c r="M2007" t="s">
        <v>147</v>
      </c>
      <c r="N2007" t="s">
        <v>149</v>
      </c>
      <c r="O2007" t="s">
        <v>153</v>
      </c>
      <c r="P2007" t="s">
        <v>150</v>
      </c>
      <c r="Q2007">
        <v>4</v>
      </c>
      <c r="R2007">
        <v>3</v>
      </c>
      <c r="S2007" t="s">
        <v>92</v>
      </c>
      <c r="U2007">
        <v>1.6701202928471843E-2</v>
      </c>
      <c r="V2007" s="14">
        <v>13.3</v>
      </c>
      <c r="W2007" s="15">
        <v>818.19799999999998</v>
      </c>
      <c r="X2007" s="15">
        <v>504.44940000000003</v>
      </c>
      <c r="Y2007" s="15">
        <f t="shared" si="280"/>
        <v>0.61653707293344651</v>
      </c>
      <c r="Z2007" s="12">
        <f t="shared" si="281"/>
        <v>8.1999430700148395</v>
      </c>
      <c r="AA2007">
        <v>6.4451894982300386</v>
      </c>
      <c r="AB2007">
        <f t="shared" si="282"/>
        <v>0.78600417627269881</v>
      </c>
      <c r="AC2007">
        <f t="shared" si="283"/>
        <v>1.2722578711249197</v>
      </c>
      <c r="AD2007">
        <f t="shared" si="284"/>
        <v>2.1248236883002862E-2</v>
      </c>
      <c r="AE2007">
        <v>995</v>
      </c>
      <c r="AF2007">
        <f t="shared" si="285"/>
        <v>2.1355011942716443E-5</v>
      </c>
      <c r="AG2007">
        <v>2000</v>
      </c>
      <c r="AH2007">
        <v>10.583</v>
      </c>
      <c r="AI2007">
        <f t="shared" si="286"/>
        <v>4.0357199173611342E-3</v>
      </c>
      <c r="AJ2007">
        <f t="shared" si="287"/>
        <v>4.4533413305842358E-4</v>
      </c>
    </row>
    <row r="2008" spans="1:36" ht="16">
      <c r="A2008" t="s">
        <v>93</v>
      </c>
      <c r="B2008" t="s">
        <v>92</v>
      </c>
      <c r="C2008" t="s">
        <v>13</v>
      </c>
      <c r="D2008" t="s">
        <v>14</v>
      </c>
      <c r="E2008">
        <v>14</v>
      </c>
      <c r="F2008">
        <v>0.28899999999999998</v>
      </c>
      <c r="G2008">
        <v>1535.3</v>
      </c>
      <c r="H2008" t="s">
        <v>17</v>
      </c>
      <c r="I2008">
        <v>5320.1730932</v>
      </c>
      <c r="J2008">
        <v>6.5997923500866991</v>
      </c>
      <c r="K2008" s="13">
        <f t="shared" si="279"/>
        <v>7.1064862515444638</v>
      </c>
      <c r="M2008" t="s">
        <v>147</v>
      </c>
      <c r="N2008" t="s">
        <v>149</v>
      </c>
      <c r="O2008" t="s">
        <v>153</v>
      </c>
      <c r="P2008" t="s">
        <v>150</v>
      </c>
      <c r="Q2008">
        <v>4</v>
      </c>
      <c r="R2008">
        <v>3</v>
      </c>
      <c r="S2008" t="s">
        <v>92</v>
      </c>
      <c r="T2008" t="s">
        <v>17</v>
      </c>
      <c r="U2008">
        <v>2.608998727745061E-2</v>
      </c>
      <c r="V2008" s="14">
        <v>13.3</v>
      </c>
      <c r="W2008" s="15">
        <v>818.19799999999998</v>
      </c>
      <c r="X2008" s="15">
        <v>504.44940000000003</v>
      </c>
      <c r="Y2008" s="15">
        <f t="shared" si="280"/>
        <v>0.61653707293344651</v>
      </c>
      <c r="Z2008" s="12">
        <f t="shared" si="281"/>
        <v>8.1999430700148395</v>
      </c>
      <c r="AA2008">
        <v>6.4451894982300386</v>
      </c>
      <c r="AB2008">
        <f t="shared" si="282"/>
        <v>0.78600417627269881</v>
      </c>
      <c r="AC2008">
        <f t="shared" si="283"/>
        <v>1.2722578711249197</v>
      </c>
      <c r="AD2008">
        <f t="shared" si="284"/>
        <v>3.3193191671285552E-2</v>
      </c>
      <c r="AE2008">
        <v>995</v>
      </c>
      <c r="AF2008">
        <f t="shared" si="285"/>
        <v>3.3359991629432719E-5</v>
      </c>
      <c r="AG2008">
        <v>2000</v>
      </c>
      <c r="AH2008">
        <v>10.583</v>
      </c>
      <c r="AI2008">
        <f t="shared" si="286"/>
        <v>6.304448951985773E-3</v>
      </c>
      <c r="AJ2008">
        <f t="shared" si="287"/>
        <v>4.4802479800850801E-4</v>
      </c>
    </row>
    <row r="2009" spans="1:36" ht="16">
      <c r="A2009" t="s">
        <v>93</v>
      </c>
      <c r="B2009" t="s">
        <v>92</v>
      </c>
      <c r="C2009" t="s">
        <v>13</v>
      </c>
      <c r="D2009" t="s">
        <v>14</v>
      </c>
      <c r="E2009">
        <v>15</v>
      </c>
      <c r="F2009">
        <v>0.34899999999999998</v>
      </c>
      <c r="G2009">
        <v>1612</v>
      </c>
      <c r="I2009">
        <v>2486.67389</v>
      </c>
      <c r="J2009">
        <v>3.7519473713435865</v>
      </c>
      <c r="K2009" s="13">
        <f t="shared" si="279"/>
        <v>4.0494796492635512</v>
      </c>
      <c r="M2009" t="s">
        <v>147</v>
      </c>
      <c r="N2009" t="s">
        <v>149</v>
      </c>
      <c r="O2009" t="s">
        <v>153</v>
      </c>
      <c r="P2009" t="s">
        <v>150</v>
      </c>
      <c r="Q2009">
        <v>4</v>
      </c>
      <c r="R2009">
        <v>3</v>
      </c>
      <c r="S2009" t="s">
        <v>92</v>
      </c>
      <c r="U2009">
        <v>3.1506593632630669E-2</v>
      </c>
      <c r="V2009" s="14">
        <v>13.3</v>
      </c>
      <c r="W2009" s="15">
        <v>818.19799999999998</v>
      </c>
      <c r="X2009" s="15">
        <v>504.44940000000003</v>
      </c>
      <c r="Y2009" s="15">
        <f t="shared" si="280"/>
        <v>0.61653707293344651</v>
      </c>
      <c r="Z2009" s="12">
        <f t="shared" si="281"/>
        <v>8.1999430700148395</v>
      </c>
      <c r="AA2009">
        <v>6.4451894982300386</v>
      </c>
      <c r="AB2009">
        <f t="shared" si="282"/>
        <v>0.78600417627269881</v>
      </c>
      <c r="AC2009">
        <f t="shared" si="283"/>
        <v>1.2722578711249197</v>
      </c>
      <c r="AD2009">
        <f t="shared" si="284"/>
        <v>4.0084511741448649E-2</v>
      </c>
      <c r="AE2009">
        <v>995</v>
      </c>
      <c r="AF2009">
        <f t="shared" si="285"/>
        <v>4.0285941448692108E-5</v>
      </c>
      <c r="AG2009">
        <v>2000</v>
      </c>
      <c r="AH2009">
        <v>10.583</v>
      </c>
      <c r="AI2009">
        <f t="shared" si="286"/>
        <v>7.6133310873461417E-3</v>
      </c>
      <c r="AJ2009">
        <f t="shared" si="287"/>
        <v>3.0830029301313748E-4</v>
      </c>
    </row>
    <row r="2010" spans="1:36" ht="16">
      <c r="A2010" t="s">
        <v>93</v>
      </c>
      <c r="B2010" t="s">
        <v>92</v>
      </c>
      <c r="C2010" t="s">
        <v>13</v>
      </c>
      <c r="D2010" t="s">
        <v>14</v>
      </c>
      <c r="E2010">
        <v>16</v>
      </c>
      <c r="F2010">
        <v>0.129</v>
      </c>
      <c r="G2010">
        <v>1624.3</v>
      </c>
      <c r="I2010">
        <v>1579.0074419999999</v>
      </c>
      <c r="J2010">
        <v>2.8025973819380892</v>
      </c>
      <c r="K2010" s="13">
        <f t="shared" si="279"/>
        <v>3.0272133374316903</v>
      </c>
      <c r="M2010" t="s">
        <v>147</v>
      </c>
      <c r="N2010" t="s">
        <v>149</v>
      </c>
      <c r="O2010" t="s">
        <v>153</v>
      </c>
      <c r="P2010" t="s">
        <v>150</v>
      </c>
      <c r="Q2010">
        <v>4</v>
      </c>
      <c r="R2010">
        <v>3</v>
      </c>
      <c r="S2010" t="s">
        <v>92</v>
      </c>
      <c r="U2010">
        <v>1.1645703663637125E-2</v>
      </c>
      <c r="V2010" s="14">
        <v>13.3</v>
      </c>
      <c r="W2010" s="15">
        <v>818.19799999999998</v>
      </c>
      <c r="X2010" s="15">
        <v>504.44940000000003</v>
      </c>
      <c r="Y2010" s="15">
        <f t="shared" si="280"/>
        <v>0.61653707293344651</v>
      </c>
      <c r="Z2010" s="12">
        <f t="shared" si="281"/>
        <v>8.1999430700148395</v>
      </c>
      <c r="AA2010">
        <v>6.4451894982300386</v>
      </c>
      <c r="AB2010">
        <f t="shared" si="282"/>
        <v>0.78600417627269881</v>
      </c>
      <c r="AC2010">
        <f t="shared" si="283"/>
        <v>1.2722578711249197</v>
      </c>
      <c r="AD2010">
        <f t="shared" si="284"/>
        <v>1.4816338150850646E-2</v>
      </c>
      <c r="AE2010">
        <v>995</v>
      </c>
      <c r="AF2010">
        <f t="shared" si="285"/>
        <v>1.4890792111407685E-5</v>
      </c>
      <c r="AG2010">
        <v>2000</v>
      </c>
      <c r="AH2010">
        <v>10.583</v>
      </c>
      <c r="AI2010">
        <f t="shared" si="286"/>
        <v>2.8140965910247915E-3</v>
      </c>
      <c r="AJ2010">
        <f t="shared" si="287"/>
        <v>8.5188707331713016E-5</v>
      </c>
    </row>
    <row r="2011" spans="1:36" ht="16">
      <c r="A2011" t="s">
        <v>93</v>
      </c>
      <c r="B2011" t="s">
        <v>92</v>
      </c>
      <c r="C2011" t="s">
        <v>13</v>
      </c>
      <c r="D2011" t="s">
        <v>14</v>
      </c>
      <c r="E2011">
        <v>17</v>
      </c>
      <c r="F2011">
        <v>7.1999999999999995E-2</v>
      </c>
      <c r="G2011">
        <v>1632.7</v>
      </c>
      <c r="I2011">
        <v>12919.709939599999</v>
      </c>
      <c r="J2011">
        <v>13.466853571510335</v>
      </c>
      <c r="K2011" s="13">
        <f t="shared" si="279"/>
        <v>14.419368172147639</v>
      </c>
      <c r="M2011" t="s">
        <v>147</v>
      </c>
      <c r="N2011" t="s">
        <v>149</v>
      </c>
      <c r="O2011" t="s">
        <v>153</v>
      </c>
      <c r="P2011" t="s">
        <v>150</v>
      </c>
      <c r="Q2011">
        <v>4</v>
      </c>
      <c r="R2011">
        <v>3</v>
      </c>
      <c r="S2011" t="s">
        <v>92</v>
      </c>
      <c r="U2011">
        <v>6.4999276262160685E-3</v>
      </c>
      <c r="V2011" s="14">
        <v>13.3</v>
      </c>
      <c r="W2011" s="15">
        <v>818.19799999999998</v>
      </c>
      <c r="X2011" s="15">
        <v>504.44940000000003</v>
      </c>
      <c r="Y2011" s="15">
        <f t="shared" si="280"/>
        <v>0.61653707293344651</v>
      </c>
      <c r="Z2011" s="12">
        <f t="shared" si="281"/>
        <v>8.1999430700148395</v>
      </c>
      <c r="AA2011">
        <v>6.4451894982300386</v>
      </c>
      <c r="AB2011">
        <f t="shared" si="282"/>
        <v>0.78600417627269881</v>
      </c>
      <c r="AC2011">
        <f t="shared" si="283"/>
        <v>1.2722578711249197</v>
      </c>
      <c r="AD2011">
        <f t="shared" si="284"/>
        <v>8.2695840841957077E-3</v>
      </c>
      <c r="AE2011">
        <v>995</v>
      </c>
      <c r="AF2011">
        <f t="shared" si="285"/>
        <v>8.3111397831112645E-6</v>
      </c>
      <c r="AG2011">
        <v>2000</v>
      </c>
      <c r="AH2011">
        <v>10.583</v>
      </c>
      <c r="AI2011">
        <f t="shared" si="286"/>
        <v>1.5706585624324413E-3</v>
      </c>
      <c r="AJ2011">
        <f t="shared" si="287"/>
        <v>2.264790408444951E-4</v>
      </c>
    </row>
    <row r="2012" spans="1:36" ht="16">
      <c r="A2012" t="s">
        <v>93</v>
      </c>
      <c r="B2012" t="s">
        <v>92</v>
      </c>
      <c r="C2012" t="s">
        <v>13</v>
      </c>
      <c r="D2012" t="s">
        <v>14</v>
      </c>
      <c r="E2012">
        <v>18</v>
      </c>
      <c r="F2012">
        <v>2.5539999999999998</v>
      </c>
      <c r="G2012">
        <v>1648</v>
      </c>
      <c r="H2012" t="s">
        <v>19</v>
      </c>
      <c r="I2012">
        <v>3527.782314</v>
      </c>
      <c r="J2012">
        <v>4.8182853881449264</v>
      </c>
      <c r="K2012" s="13">
        <f t="shared" si="279"/>
        <v>5.195814153525113</v>
      </c>
      <c r="M2012" t="s">
        <v>147</v>
      </c>
      <c r="N2012" t="s">
        <v>149</v>
      </c>
      <c r="O2012" t="s">
        <v>153</v>
      </c>
      <c r="P2012" t="s">
        <v>150</v>
      </c>
      <c r="Q2012">
        <v>4</v>
      </c>
      <c r="R2012">
        <v>3</v>
      </c>
      <c r="S2012" t="s">
        <v>92</v>
      </c>
      <c r="T2012" t="s">
        <v>19</v>
      </c>
      <c r="U2012">
        <v>0.23056687718549779</v>
      </c>
      <c r="V2012" s="14">
        <v>13.3</v>
      </c>
      <c r="W2012" s="15">
        <v>818.19799999999998</v>
      </c>
      <c r="X2012" s="15">
        <v>504.44940000000003</v>
      </c>
      <c r="Y2012" s="15">
        <f t="shared" si="280"/>
        <v>0.61653707293344651</v>
      </c>
      <c r="Z2012" s="12">
        <f t="shared" si="281"/>
        <v>8.1999430700148395</v>
      </c>
      <c r="AA2012">
        <v>6.4451894982300386</v>
      </c>
      <c r="AB2012">
        <f t="shared" si="282"/>
        <v>0.78600417627269881</v>
      </c>
      <c r="AC2012">
        <f t="shared" si="283"/>
        <v>1.2722578711249197</v>
      </c>
      <c r="AD2012">
        <f t="shared" si="284"/>
        <v>0.29334052431994223</v>
      </c>
      <c r="AE2012">
        <v>995</v>
      </c>
      <c r="AF2012">
        <f t="shared" si="285"/>
        <v>2.9481459730647459E-4</v>
      </c>
      <c r="AG2012">
        <v>2000</v>
      </c>
      <c r="AH2012">
        <v>10.583</v>
      </c>
      <c r="AI2012">
        <f t="shared" si="286"/>
        <v>5.5714749561839666E-2</v>
      </c>
      <c r="AJ2012">
        <f t="shared" si="287"/>
        <v>2.8948348433351363E-3</v>
      </c>
    </row>
    <row r="2013" spans="1:36" ht="16">
      <c r="A2013" t="s">
        <v>93</v>
      </c>
      <c r="B2013" t="s">
        <v>92</v>
      </c>
      <c r="C2013" t="s">
        <v>13</v>
      </c>
      <c r="D2013" t="s">
        <v>14</v>
      </c>
      <c r="E2013">
        <v>19</v>
      </c>
      <c r="F2013">
        <v>2.0019999999999998</v>
      </c>
      <c r="G2013">
        <v>1664.1</v>
      </c>
      <c r="H2013" t="s">
        <v>20</v>
      </c>
      <c r="I2013">
        <v>8309.3625983999991</v>
      </c>
      <c r="J2013">
        <v>9.4269734437130737</v>
      </c>
      <c r="K2013" s="13">
        <f t="shared" si="279"/>
        <v>10.127187190997448</v>
      </c>
      <c r="M2013" t="s">
        <v>147</v>
      </c>
      <c r="N2013" t="s">
        <v>149</v>
      </c>
      <c r="O2013" t="s">
        <v>153</v>
      </c>
      <c r="P2013" t="s">
        <v>150</v>
      </c>
      <c r="Q2013">
        <v>4</v>
      </c>
      <c r="R2013">
        <v>3</v>
      </c>
      <c r="S2013" t="s">
        <v>92</v>
      </c>
      <c r="T2013" t="s">
        <v>20</v>
      </c>
      <c r="U2013">
        <v>0.18073409871784124</v>
      </c>
      <c r="V2013" s="14">
        <v>13.3</v>
      </c>
      <c r="W2013" s="15">
        <v>818.19799999999998</v>
      </c>
      <c r="X2013" s="15">
        <v>504.44940000000003</v>
      </c>
      <c r="Y2013" s="15">
        <f t="shared" si="280"/>
        <v>0.61653707293344651</v>
      </c>
      <c r="Z2013" s="12">
        <f t="shared" si="281"/>
        <v>8.1999430700148395</v>
      </c>
      <c r="AA2013">
        <v>6.4451894982300386</v>
      </c>
      <c r="AB2013">
        <f t="shared" si="282"/>
        <v>0.78600417627269881</v>
      </c>
      <c r="AC2013">
        <f t="shared" si="283"/>
        <v>1.2722578711249197</v>
      </c>
      <c r="AD2013">
        <f t="shared" si="284"/>
        <v>0.22994037967444178</v>
      </c>
      <c r="AE2013">
        <v>995</v>
      </c>
      <c r="AF2013">
        <f t="shared" si="285"/>
        <v>2.3109585896928823E-4</v>
      </c>
      <c r="AG2013">
        <v>2000</v>
      </c>
      <c r="AH2013">
        <v>10.583</v>
      </c>
      <c r="AI2013">
        <f t="shared" si="286"/>
        <v>4.367303391652428E-2</v>
      </c>
      <c r="AJ2013">
        <f t="shared" si="287"/>
        <v>4.422849896714218E-3</v>
      </c>
    </row>
    <row r="2014" spans="1:36" ht="16">
      <c r="A2014" t="s">
        <v>93</v>
      </c>
      <c r="B2014" t="s">
        <v>92</v>
      </c>
      <c r="C2014" t="s">
        <v>13</v>
      </c>
      <c r="D2014" t="s">
        <v>14</v>
      </c>
      <c r="E2014">
        <v>20</v>
      </c>
      <c r="F2014">
        <v>5.1999999999999998E-2</v>
      </c>
      <c r="G2014">
        <v>1683.3</v>
      </c>
      <c r="I2014">
        <v>10424.0926136</v>
      </c>
      <c r="J2014">
        <v>11.325882397293933</v>
      </c>
      <c r="K2014" s="13">
        <f t="shared" si="279"/>
        <v>12.148224649839673</v>
      </c>
      <c r="M2014" t="s">
        <v>147</v>
      </c>
      <c r="N2014" t="s">
        <v>149</v>
      </c>
      <c r="O2014" t="s">
        <v>153</v>
      </c>
      <c r="P2014" t="s">
        <v>150</v>
      </c>
      <c r="Q2014">
        <v>4</v>
      </c>
      <c r="R2014">
        <v>3</v>
      </c>
      <c r="S2014" t="s">
        <v>92</v>
      </c>
      <c r="U2014">
        <v>4.6943921744893834E-3</v>
      </c>
      <c r="V2014" s="14">
        <v>13.3</v>
      </c>
      <c r="W2014" s="15">
        <v>818.19799999999998</v>
      </c>
      <c r="X2014" s="15">
        <v>504.44940000000003</v>
      </c>
      <c r="Y2014" s="15">
        <f t="shared" si="280"/>
        <v>0.61653707293344651</v>
      </c>
      <c r="Z2014" s="12">
        <f t="shared" si="281"/>
        <v>8.1999430700148395</v>
      </c>
      <c r="AA2014">
        <v>6.4451894982300386</v>
      </c>
      <c r="AB2014">
        <f t="shared" si="282"/>
        <v>0.78600417627269881</v>
      </c>
      <c r="AC2014">
        <f t="shared" si="283"/>
        <v>1.2722578711249197</v>
      </c>
      <c r="AD2014">
        <f t="shared" si="284"/>
        <v>5.9724773941413458E-3</v>
      </c>
      <c r="AE2014">
        <v>995</v>
      </c>
      <c r="AF2014">
        <f t="shared" si="285"/>
        <v>6.0024898433581368E-6</v>
      </c>
      <c r="AG2014">
        <v>2000</v>
      </c>
      <c r="AH2014">
        <v>10.583</v>
      </c>
      <c r="AI2014">
        <f t="shared" si="286"/>
        <v>1.1343645173123192E-3</v>
      </c>
      <c r="AJ2014">
        <f t="shared" si="287"/>
        <v>1.3780514991116997E-4</v>
      </c>
    </row>
    <row r="2015" spans="1:36" ht="16">
      <c r="A2015" t="s">
        <v>93</v>
      </c>
      <c r="B2015" t="s">
        <v>92</v>
      </c>
      <c r="C2015" t="s">
        <v>13</v>
      </c>
      <c r="D2015" t="s">
        <v>14</v>
      </c>
      <c r="E2015">
        <v>21</v>
      </c>
      <c r="F2015">
        <v>8.4000000000000005E-2</v>
      </c>
      <c r="G2015">
        <v>1690.2</v>
      </c>
      <c r="I2015">
        <v>10251.5613316</v>
      </c>
      <c r="J2015">
        <v>11.173947146930859</v>
      </c>
      <c r="K2015" s="13">
        <f t="shared" si="279"/>
        <v>11.98674901090229</v>
      </c>
      <c r="M2015" t="s">
        <v>147</v>
      </c>
      <c r="N2015" t="s">
        <v>149</v>
      </c>
      <c r="O2015" t="s">
        <v>153</v>
      </c>
      <c r="P2015" t="s">
        <v>150</v>
      </c>
      <c r="Q2015">
        <v>4</v>
      </c>
      <c r="R2015">
        <v>3</v>
      </c>
      <c r="S2015" t="s">
        <v>92</v>
      </c>
      <c r="U2015">
        <v>7.5832488972520816E-3</v>
      </c>
      <c r="V2015" s="14">
        <v>13.3</v>
      </c>
      <c r="W2015" s="15">
        <v>818.19799999999998</v>
      </c>
      <c r="X2015" s="15">
        <v>504.44940000000003</v>
      </c>
      <c r="Y2015" s="15">
        <f t="shared" si="280"/>
        <v>0.61653707293344651</v>
      </c>
      <c r="Z2015" s="12">
        <f t="shared" si="281"/>
        <v>8.1999430700148395</v>
      </c>
      <c r="AA2015">
        <v>6.4451894982300386</v>
      </c>
      <c r="AB2015">
        <f t="shared" si="282"/>
        <v>0.78600417627269881</v>
      </c>
      <c r="AC2015">
        <f t="shared" si="283"/>
        <v>1.2722578711249197</v>
      </c>
      <c r="AD2015">
        <f t="shared" si="284"/>
        <v>9.6478480982283288E-3</v>
      </c>
      <c r="AE2015">
        <v>995</v>
      </c>
      <c r="AF2015">
        <f t="shared" si="285"/>
        <v>9.696329746963145E-6</v>
      </c>
      <c r="AG2015">
        <v>2000</v>
      </c>
      <c r="AH2015">
        <v>10.583</v>
      </c>
      <c r="AI2015">
        <f t="shared" si="286"/>
        <v>1.8324349895045156E-3</v>
      </c>
      <c r="AJ2015">
        <f t="shared" si="287"/>
        <v>2.1964938297986002E-4</v>
      </c>
    </row>
    <row r="2016" spans="1:36" ht="16">
      <c r="A2016" t="s">
        <v>93</v>
      </c>
      <c r="B2016" t="s">
        <v>92</v>
      </c>
      <c r="C2016" t="s">
        <v>13</v>
      </c>
      <c r="D2016" t="s">
        <v>14</v>
      </c>
      <c r="E2016">
        <v>22</v>
      </c>
      <c r="F2016">
        <v>0.26</v>
      </c>
      <c r="G2016">
        <v>1714</v>
      </c>
      <c r="H2016" t="s">
        <v>21</v>
      </c>
      <c r="I2016">
        <v>5719.6612904000003</v>
      </c>
      <c r="J2016">
        <v>6.9878043419449272</v>
      </c>
      <c r="K2016" s="13">
        <f t="shared" si="279"/>
        <v>7.5218885092536008</v>
      </c>
      <c r="M2016" t="s">
        <v>147</v>
      </c>
      <c r="N2016" t="s">
        <v>149</v>
      </c>
      <c r="O2016" t="s">
        <v>153</v>
      </c>
      <c r="P2016" t="s">
        <v>150</v>
      </c>
      <c r="Q2016">
        <v>4</v>
      </c>
      <c r="R2016">
        <v>3</v>
      </c>
      <c r="S2016" t="s">
        <v>92</v>
      </c>
      <c r="T2016" t="s">
        <v>21</v>
      </c>
      <c r="U2016">
        <v>2.347196087244692E-2</v>
      </c>
      <c r="V2016" s="14">
        <v>13.3</v>
      </c>
      <c r="W2016" s="15">
        <v>818.19799999999998</v>
      </c>
      <c r="X2016" s="15">
        <v>504.44940000000003</v>
      </c>
      <c r="Y2016" s="15">
        <f t="shared" si="280"/>
        <v>0.61653707293344651</v>
      </c>
      <c r="Z2016" s="12">
        <f t="shared" si="281"/>
        <v>8.1999430700148395</v>
      </c>
      <c r="AA2016">
        <v>6.4451894982300386</v>
      </c>
      <c r="AB2016">
        <f t="shared" si="282"/>
        <v>0.78600417627269881</v>
      </c>
      <c r="AC2016">
        <f t="shared" si="283"/>
        <v>1.2722578711249197</v>
      </c>
      <c r="AD2016">
        <f t="shared" si="284"/>
        <v>2.9862386970706731E-2</v>
      </c>
      <c r="AE2016">
        <v>995</v>
      </c>
      <c r="AF2016">
        <f t="shared" si="285"/>
        <v>3.0012449216790685E-5</v>
      </c>
      <c r="AG2016">
        <v>2000</v>
      </c>
      <c r="AH2016">
        <v>10.583</v>
      </c>
      <c r="AI2016">
        <f t="shared" si="286"/>
        <v>5.6718225865615961E-3</v>
      </c>
      <c r="AJ2016">
        <f t="shared" si="287"/>
        <v>4.2662817140382708E-4</v>
      </c>
    </row>
    <row r="2017" spans="1:36" ht="16">
      <c r="A2017" t="s">
        <v>93</v>
      </c>
      <c r="B2017" t="s">
        <v>92</v>
      </c>
      <c r="C2017" t="s">
        <v>13</v>
      </c>
      <c r="D2017" t="s">
        <v>14</v>
      </c>
      <c r="E2017">
        <v>23</v>
      </c>
      <c r="F2017">
        <v>0.60399999999999998</v>
      </c>
      <c r="G2017">
        <v>1721.3</v>
      </c>
      <c r="I2017">
        <v>942.99799640000003</v>
      </c>
      <c r="J2017">
        <v>2.1261432022288482</v>
      </c>
      <c r="K2017" s="13">
        <f t="shared" si="279"/>
        <v>2.29782598923014</v>
      </c>
      <c r="M2017" t="s">
        <v>147</v>
      </c>
      <c r="N2017" t="s">
        <v>149</v>
      </c>
      <c r="O2017" t="s">
        <v>153</v>
      </c>
      <c r="P2017" t="s">
        <v>150</v>
      </c>
      <c r="Q2017">
        <v>4</v>
      </c>
      <c r="R2017">
        <v>3</v>
      </c>
      <c r="S2017" t="s">
        <v>92</v>
      </c>
      <c r="U2017">
        <v>5.4527170642145913E-2</v>
      </c>
      <c r="V2017" s="14">
        <v>13.3</v>
      </c>
      <c r="W2017" s="15">
        <v>818.19799999999998</v>
      </c>
      <c r="X2017" s="15">
        <v>504.44940000000003</v>
      </c>
      <c r="Y2017" s="15">
        <f t="shared" si="280"/>
        <v>0.61653707293344651</v>
      </c>
      <c r="Z2017" s="12">
        <f t="shared" si="281"/>
        <v>8.1999430700148395</v>
      </c>
      <c r="AA2017">
        <v>6.4451894982300386</v>
      </c>
      <c r="AB2017">
        <f t="shared" si="282"/>
        <v>0.78600417627269881</v>
      </c>
      <c r="AC2017">
        <f t="shared" si="283"/>
        <v>1.2722578711249197</v>
      </c>
      <c r="AD2017">
        <f t="shared" si="284"/>
        <v>6.9372622039641785E-2</v>
      </c>
      <c r="AE2017">
        <v>995</v>
      </c>
      <c r="AF2017">
        <f t="shared" si="285"/>
        <v>6.9721228180544506E-5</v>
      </c>
      <c r="AG2017">
        <v>2000</v>
      </c>
      <c r="AH2017">
        <v>10.583</v>
      </c>
      <c r="AI2017">
        <f t="shared" si="286"/>
        <v>1.3176080162627706E-2</v>
      </c>
      <c r="AJ2017">
        <f t="shared" si="287"/>
        <v>3.0276339433865635E-4</v>
      </c>
    </row>
    <row r="2018" spans="1:36" ht="16">
      <c r="A2018" t="s">
        <v>93</v>
      </c>
      <c r="B2018" t="s">
        <v>92</v>
      </c>
      <c r="C2018" t="s">
        <v>13</v>
      </c>
      <c r="D2018" t="s">
        <v>14</v>
      </c>
      <c r="E2018">
        <v>24</v>
      </c>
      <c r="F2018">
        <v>0.10299999999999999</v>
      </c>
      <c r="G2018">
        <v>1788.6</v>
      </c>
      <c r="I2018">
        <v>2283.9574303999998</v>
      </c>
      <c r="J2018">
        <v>3.5415333021785633</v>
      </c>
      <c r="K2018" s="13">
        <f t="shared" si="279"/>
        <v>3.8230423643359739</v>
      </c>
      <c r="M2018" t="s">
        <v>147</v>
      </c>
      <c r="N2018" t="s">
        <v>149</v>
      </c>
      <c r="O2018" t="s">
        <v>153</v>
      </c>
      <c r="P2018" t="s">
        <v>150</v>
      </c>
      <c r="Q2018">
        <v>4</v>
      </c>
      <c r="R2018">
        <v>3</v>
      </c>
      <c r="S2018" t="s">
        <v>92</v>
      </c>
      <c r="U2018">
        <v>9.2985075763924313E-3</v>
      </c>
      <c r="V2018" s="14">
        <v>13.3</v>
      </c>
      <c r="W2018" s="15">
        <v>818.19799999999998</v>
      </c>
      <c r="X2018" s="15">
        <v>504.44940000000003</v>
      </c>
      <c r="Y2018" s="15">
        <f t="shared" si="280"/>
        <v>0.61653707293344651</v>
      </c>
      <c r="Z2018" s="12">
        <f t="shared" si="281"/>
        <v>8.1999430700148395</v>
      </c>
      <c r="AA2018">
        <v>6.4451894982300386</v>
      </c>
      <c r="AB2018">
        <f t="shared" si="282"/>
        <v>0.78600417627269881</v>
      </c>
      <c r="AC2018">
        <f t="shared" si="283"/>
        <v>1.2722578711249197</v>
      </c>
      <c r="AD2018">
        <f t="shared" si="284"/>
        <v>1.1830099453779972E-2</v>
      </c>
      <c r="AE2018">
        <v>995</v>
      </c>
      <c r="AF2018">
        <f t="shared" si="285"/>
        <v>1.1889547189728615E-5</v>
      </c>
      <c r="AG2018">
        <v>2000</v>
      </c>
      <c r="AH2018">
        <v>10.583</v>
      </c>
      <c r="AI2018">
        <f t="shared" si="286"/>
        <v>2.2469143323686318E-3</v>
      </c>
      <c r="AJ2018">
        <f t="shared" si="287"/>
        <v>8.5900486816789599E-5</v>
      </c>
    </row>
    <row r="2019" spans="1:36" ht="16">
      <c r="A2019" t="s">
        <v>93</v>
      </c>
      <c r="B2019" t="s">
        <v>92</v>
      </c>
      <c r="C2019" t="s">
        <v>13</v>
      </c>
      <c r="D2019" t="s">
        <v>14</v>
      </c>
      <c r="E2019">
        <v>25</v>
      </c>
      <c r="F2019">
        <v>0.58199999999999996</v>
      </c>
      <c r="G2019">
        <v>1797.4</v>
      </c>
      <c r="H2019" t="s">
        <v>22</v>
      </c>
      <c r="I2019">
        <v>4317.7010440000004</v>
      </c>
      <c r="J2019">
        <v>5.6117133386269584</v>
      </c>
      <c r="K2019" s="13">
        <f t="shared" si="279"/>
        <v>6.0474599505304951</v>
      </c>
      <c r="M2019" t="s">
        <v>147</v>
      </c>
      <c r="N2019" t="s">
        <v>149</v>
      </c>
      <c r="O2019" t="s">
        <v>153</v>
      </c>
      <c r="P2019" t="s">
        <v>150</v>
      </c>
      <c r="Q2019">
        <v>4</v>
      </c>
      <c r="R2019">
        <v>3</v>
      </c>
      <c r="S2019" t="s">
        <v>92</v>
      </c>
      <c r="T2019" t="s">
        <v>22</v>
      </c>
      <c r="U2019">
        <v>5.2541081645246554E-2</v>
      </c>
      <c r="V2019" s="14">
        <v>13.3</v>
      </c>
      <c r="W2019" s="15">
        <v>818.19799999999998</v>
      </c>
      <c r="X2019" s="15">
        <v>504.44940000000003</v>
      </c>
      <c r="Y2019" s="15">
        <f t="shared" si="280"/>
        <v>0.61653707293344651</v>
      </c>
      <c r="Z2019" s="12">
        <f t="shared" si="281"/>
        <v>8.1999430700148395</v>
      </c>
      <c r="AA2019">
        <v>6.4451894982300386</v>
      </c>
      <c r="AB2019">
        <f t="shared" si="282"/>
        <v>0.78600417627269881</v>
      </c>
      <c r="AC2019">
        <f t="shared" si="283"/>
        <v>1.2722578711249197</v>
      </c>
      <c r="AD2019">
        <f t="shared" si="284"/>
        <v>6.6845804680581974E-2</v>
      </c>
      <c r="AE2019">
        <v>995</v>
      </c>
      <c r="AF2019">
        <f t="shared" si="285"/>
        <v>6.7181713246816053E-5</v>
      </c>
      <c r="AG2019">
        <v>2000</v>
      </c>
      <c r="AH2019">
        <v>10.583</v>
      </c>
      <c r="AI2019">
        <f t="shared" si="286"/>
        <v>1.2696156712995569E-2</v>
      </c>
      <c r="AJ2019">
        <f t="shared" si="287"/>
        <v>7.6779499247499599E-4</v>
      </c>
    </row>
    <row r="2020" spans="1:36" ht="16">
      <c r="A2020" t="s">
        <v>93</v>
      </c>
      <c r="B2020" t="s">
        <v>92</v>
      </c>
      <c r="C2020" t="s">
        <v>13</v>
      </c>
      <c r="D2020" t="s">
        <v>14</v>
      </c>
      <c r="E2020">
        <v>26</v>
      </c>
      <c r="F2020">
        <v>1.228</v>
      </c>
      <c r="G2020">
        <v>1829</v>
      </c>
      <c r="H2020" t="s">
        <v>23</v>
      </c>
      <c r="I2020">
        <v>9742.0924188000008</v>
      </c>
      <c r="J2020">
        <v>10.722242265224894</v>
      </c>
      <c r="K2020" s="13">
        <f t="shared" si="279"/>
        <v>11.506443067690512</v>
      </c>
      <c r="M2020" t="s">
        <v>147</v>
      </c>
      <c r="N2020" t="s">
        <v>149</v>
      </c>
      <c r="O2020" t="s">
        <v>153</v>
      </c>
      <c r="P2020" t="s">
        <v>150</v>
      </c>
      <c r="Q2020">
        <v>4</v>
      </c>
      <c r="R2020">
        <v>3</v>
      </c>
      <c r="S2020" t="s">
        <v>92</v>
      </c>
      <c r="T2020" t="s">
        <v>23</v>
      </c>
      <c r="U2020">
        <v>0.11085987673601852</v>
      </c>
      <c r="V2020" s="14">
        <v>13.3</v>
      </c>
      <c r="W2020" s="15">
        <v>818.19799999999998</v>
      </c>
      <c r="X2020" s="15">
        <v>504.44940000000003</v>
      </c>
      <c r="Y2020" s="15">
        <f t="shared" si="280"/>
        <v>0.61653707293344651</v>
      </c>
      <c r="Z2020" s="12">
        <f t="shared" si="281"/>
        <v>8.1999430700148395</v>
      </c>
      <c r="AA2020">
        <v>6.4451894982300386</v>
      </c>
      <c r="AB2020">
        <f t="shared" si="282"/>
        <v>0.78600417627269881</v>
      </c>
      <c r="AC2020">
        <f t="shared" si="283"/>
        <v>1.2722578711249197</v>
      </c>
      <c r="AD2020">
        <f t="shared" si="284"/>
        <v>0.14104235076933794</v>
      </c>
      <c r="AE2020">
        <v>995</v>
      </c>
      <c r="AF2020">
        <f t="shared" si="285"/>
        <v>1.4175110630084214E-4</v>
      </c>
      <c r="AG2020">
        <v>2000</v>
      </c>
      <c r="AH2020">
        <v>10.583</v>
      </c>
      <c r="AI2020">
        <f t="shared" si="286"/>
        <v>2.6788454370375536E-2</v>
      </c>
      <c r="AJ2020">
        <f t="shared" si="287"/>
        <v>3.0823982508415117E-3</v>
      </c>
    </row>
    <row r="2021" spans="1:36" ht="16">
      <c r="A2021" t="s">
        <v>93</v>
      </c>
      <c r="B2021" t="s">
        <v>92</v>
      </c>
      <c r="C2021" t="s">
        <v>13</v>
      </c>
      <c r="D2021" t="s">
        <v>14</v>
      </c>
      <c r="E2021">
        <v>27</v>
      </c>
      <c r="F2021">
        <v>9.2999999999999999E-2</v>
      </c>
      <c r="G2021">
        <v>1845.5</v>
      </c>
      <c r="I2021">
        <v>3231.5710667999997</v>
      </c>
      <c r="J2021">
        <v>4.5173084786477773</v>
      </c>
      <c r="K2021" s="13">
        <f t="shared" si="279"/>
        <v>4.8724619149622059</v>
      </c>
      <c r="M2021" t="s">
        <v>147</v>
      </c>
      <c r="N2021" t="s">
        <v>149</v>
      </c>
      <c r="O2021" t="s">
        <v>153</v>
      </c>
      <c r="P2021" t="s">
        <v>150</v>
      </c>
      <c r="Q2021">
        <v>4</v>
      </c>
      <c r="R2021">
        <v>3</v>
      </c>
      <c r="S2021" t="s">
        <v>92</v>
      </c>
      <c r="U2021">
        <v>8.3957398505290909E-3</v>
      </c>
      <c r="V2021" s="14">
        <v>13.3</v>
      </c>
      <c r="W2021" s="15">
        <v>818.19799999999998</v>
      </c>
      <c r="X2021" s="15">
        <v>504.44940000000003</v>
      </c>
      <c r="Y2021" s="15">
        <f t="shared" si="280"/>
        <v>0.61653707293344651</v>
      </c>
      <c r="Z2021" s="12">
        <f t="shared" si="281"/>
        <v>8.1999430700148395</v>
      </c>
      <c r="AA2021">
        <v>6.4451894982300386</v>
      </c>
      <c r="AB2021">
        <f t="shared" si="282"/>
        <v>0.78600417627269881</v>
      </c>
      <c r="AC2021">
        <f t="shared" si="283"/>
        <v>1.2722578711249197</v>
      </c>
      <c r="AD2021">
        <f t="shared" si="284"/>
        <v>1.0681546108752793E-2</v>
      </c>
      <c r="AE2021">
        <v>995</v>
      </c>
      <c r="AF2021">
        <f t="shared" si="285"/>
        <v>1.0735222219852054E-5</v>
      </c>
      <c r="AG2021">
        <v>2000</v>
      </c>
      <c r="AH2021">
        <v>10.583</v>
      </c>
      <c r="AI2021">
        <f t="shared" si="286"/>
        <v>2.0287673098085711E-3</v>
      </c>
      <c r="AJ2021">
        <f t="shared" si="287"/>
        <v>9.8850914513625937E-5</v>
      </c>
    </row>
    <row r="2022" spans="1:36" ht="16">
      <c r="A2022" t="s">
        <v>93</v>
      </c>
      <c r="B2022" t="s">
        <v>92</v>
      </c>
      <c r="C2022" t="s">
        <v>13</v>
      </c>
      <c r="D2022" t="s">
        <v>14</v>
      </c>
      <c r="E2022">
        <v>28</v>
      </c>
      <c r="F2022">
        <v>0.43</v>
      </c>
      <c r="G2022">
        <v>1856.8</v>
      </c>
      <c r="H2022" t="s">
        <v>24</v>
      </c>
      <c r="I2022">
        <v>3850.8287752000001</v>
      </c>
      <c r="J2022">
        <v>5.1443735746017341</v>
      </c>
      <c r="K2022" s="13">
        <f t="shared" si="279"/>
        <v>5.5459637088236846</v>
      </c>
      <c r="M2022" t="s">
        <v>147</v>
      </c>
      <c r="N2022" t="s">
        <v>149</v>
      </c>
      <c r="O2022" t="s">
        <v>153</v>
      </c>
      <c r="P2022" t="s">
        <v>150</v>
      </c>
      <c r="Q2022">
        <v>4</v>
      </c>
      <c r="R2022">
        <v>3</v>
      </c>
      <c r="S2022" t="s">
        <v>92</v>
      </c>
      <c r="T2022" t="s">
        <v>24</v>
      </c>
      <c r="U2022">
        <v>3.8819012212123749E-2</v>
      </c>
      <c r="V2022" s="14">
        <v>13.3</v>
      </c>
      <c r="W2022" s="15">
        <v>818.19799999999998</v>
      </c>
      <c r="X2022" s="15">
        <v>504.44940000000003</v>
      </c>
      <c r="Y2022" s="15">
        <f t="shared" si="280"/>
        <v>0.61653707293344651</v>
      </c>
      <c r="Z2022" s="12">
        <f t="shared" si="281"/>
        <v>8.1999430700148395</v>
      </c>
      <c r="AA2022">
        <v>6.4451894982300386</v>
      </c>
      <c r="AB2022">
        <f t="shared" si="282"/>
        <v>0.78600417627269881</v>
      </c>
      <c r="AC2022">
        <f t="shared" si="283"/>
        <v>1.2722578711249197</v>
      </c>
      <c r="AD2022">
        <f t="shared" si="284"/>
        <v>4.9387793836168821E-2</v>
      </c>
      <c r="AE2022">
        <v>995</v>
      </c>
      <c r="AF2022">
        <f t="shared" si="285"/>
        <v>4.9635973704692283E-5</v>
      </c>
      <c r="AG2022">
        <v>2000</v>
      </c>
      <c r="AH2022">
        <v>10.583</v>
      </c>
      <c r="AI2022">
        <f t="shared" si="286"/>
        <v>9.380321970082638E-3</v>
      </c>
      <c r="AJ2022">
        <f t="shared" si="287"/>
        <v>5.20229252231598E-4</v>
      </c>
    </row>
    <row r="2023" spans="1:36" ht="16">
      <c r="A2023" t="s">
        <v>93</v>
      </c>
      <c r="B2023" t="s">
        <v>92</v>
      </c>
      <c r="C2023" t="s">
        <v>13</v>
      </c>
      <c r="D2023" t="s">
        <v>14</v>
      </c>
      <c r="E2023">
        <v>29</v>
      </c>
      <c r="F2023">
        <v>2.11</v>
      </c>
      <c r="G2023">
        <v>1865.5</v>
      </c>
      <c r="H2023" t="s">
        <v>25</v>
      </c>
      <c r="I2023">
        <v>7857.4476148000003</v>
      </c>
      <c r="J2023">
        <v>9.0105837639363653</v>
      </c>
      <c r="K2023" s="13">
        <f t="shared" si="279"/>
        <v>9.6831756167805079</v>
      </c>
      <c r="M2023" t="s">
        <v>147</v>
      </c>
      <c r="N2023" t="s">
        <v>149</v>
      </c>
      <c r="O2023" t="s">
        <v>153</v>
      </c>
      <c r="P2023" t="s">
        <v>150</v>
      </c>
      <c r="Q2023">
        <v>4</v>
      </c>
      <c r="R2023">
        <v>3</v>
      </c>
      <c r="S2023" t="s">
        <v>92</v>
      </c>
      <c r="T2023" t="s">
        <v>25</v>
      </c>
      <c r="U2023">
        <v>0.19048399015716536</v>
      </c>
      <c r="V2023" s="14">
        <v>13.3</v>
      </c>
      <c r="W2023" s="15">
        <v>818.19799999999998</v>
      </c>
      <c r="X2023" s="15">
        <v>504.44940000000003</v>
      </c>
      <c r="Y2023" s="15">
        <f t="shared" si="280"/>
        <v>0.61653707293344651</v>
      </c>
      <c r="Z2023" s="12">
        <f t="shared" si="281"/>
        <v>8.1999430700148395</v>
      </c>
      <c r="AA2023">
        <v>6.4451894982300386</v>
      </c>
      <c r="AB2023">
        <f t="shared" si="282"/>
        <v>0.78600417627269881</v>
      </c>
      <c r="AC2023">
        <f t="shared" si="283"/>
        <v>1.2722578711249197</v>
      </c>
      <c r="AD2023">
        <f t="shared" si="284"/>
        <v>0.24234475580073536</v>
      </c>
      <c r="AE2023">
        <v>995</v>
      </c>
      <c r="AF2023">
        <f t="shared" si="285"/>
        <v>2.4356256864395515E-4</v>
      </c>
      <c r="AG2023">
        <v>2000</v>
      </c>
      <c r="AH2023">
        <v>10.583</v>
      </c>
      <c r="AI2023">
        <f t="shared" si="286"/>
        <v>4.6029021760172949E-2</v>
      </c>
      <c r="AJ2023">
        <f t="shared" si="287"/>
        <v>4.4570710117236611E-3</v>
      </c>
    </row>
    <row r="2024" spans="1:36" ht="16">
      <c r="A2024" t="s">
        <v>93</v>
      </c>
      <c r="B2024" t="s">
        <v>92</v>
      </c>
      <c r="C2024" t="s">
        <v>13</v>
      </c>
      <c r="D2024" t="s">
        <v>14</v>
      </c>
      <c r="E2024">
        <v>30</v>
      </c>
      <c r="F2024">
        <v>0.34200000000000003</v>
      </c>
      <c r="G2024">
        <v>1869.1</v>
      </c>
      <c r="I2024">
        <v>13243.192059200001</v>
      </c>
      <c r="J2024">
        <v>13.736821199343526</v>
      </c>
      <c r="K2024" s="13">
        <f t="shared" si="279"/>
        <v>14.705185762325677</v>
      </c>
      <c r="M2024" t="s">
        <v>147</v>
      </c>
      <c r="N2024" t="s">
        <v>149</v>
      </c>
      <c r="O2024" t="s">
        <v>153</v>
      </c>
      <c r="P2024" t="s">
        <v>150</v>
      </c>
      <c r="Q2024">
        <v>4</v>
      </c>
      <c r="R2024">
        <v>3</v>
      </c>
      <c r="S2024" t="s">
        <v>92</v>
      </c>
      <c r="U2024">
        <v>3.0874656224526335E-2</v>
      </c>
      <c r="V2024" s="14">
        <v>13.3</v>
      </c>
      <c r="W2024" s="15">
        <v>818.19799999999998</v>
      </c>
      <c r="X2024" s="15">
        <v>504.44940000000003</v>
      </c>
      <c r="Y2024" s="15">
        <f t="shared" si="280"/>
        <v>0.61653707293344651</v>
      </c>
      <c r="Z2024" s="12">
        <f t="shared" si="281"/>
        <v>8.1999430700148395</v>
      </c>
      <c r="AA2024">
        <v>6.4451894982300386</v>
      </c>
      <c r="AB2024">
        <f t="shared" si="282"/>
        <v>0.78600417627269881</v>
      </c>
      <c r="AC2024">
        <f t="shared" si="283"/>
        <v>1.2722578711249197</v>
      </c>
      <c r="AD2024">
        <f t="shared" si="284"/>
        <v>3.9280524399929628E-2</v>
      </c>
      <c r="AE2024">
        <v>995</v>
      </c>
      <c r="AF2024">
        <f t="shared" si="285"/>
        <v>3.9477913969778524E-5</v>
      </c>
      <c r="AG2024">
        <v>2000</v>
      </c>
      <c r="AH2024">
        <v>10.583</v>
      </c>
      <c r="AI2024">
        <f t="shared" si="286"/>
        <v>7.4606281715541003E-3</v>
      </c>
      <c r="AJ2024">
        <f t="shared" si="287"/>
        <v>1.097099231663432E-3</v>
      </c>
    </row>
    <row r="2025" spans="1:36" ht="16">
      <c r="A2025" t="s">
        <v>93</v>
      </c>
      <c r="B2025" t="s">
        <v>92</v>
      </c>
      <c r="C2025" t="s">
        <v>13</v>
      </c>
      <c r="D2025" t="s">
        <v>14</v>
      </c>
      <c r="E2025">
        <v>31</v>
      </c>
      <c r="F2025">
        <v>1.028</v>
      </c>
      <c r="G2025">
        <v>1881.6</v>
      </c>
      <c r="H2025" t="s">
        <v>26</v>
      </c>
      <c r="I2025">
        <v>1884.3655963999997</v>
      </c>
      <c r="J2025">
        <v>3.1240622802798073</v>
      </c>
      <c r="K2025" s="13">
        <f t="shared" si="279"/>
        <v>3.3735480224841159</v>
      </c>
      <c r="M2025" t="s">
        <v>147</v>
      </c>
      <c r="N2025" t="s">
        <v>149</v>
      </c>
      <c r="O2025" t="s">
        <v>153</v>
      </c>
      <c r="P2025" t="s">
        <v>150</v>
      </c>
      <c r="Q2025">
        <v>4</v>
      </c>
      <c r="R2025">
        <v>3</v>
      </c>
      <c r="S2025" t="s">
        <v>92</v>
      </c>
      <c r="T2025" t="s">
        <v>26</v>
      </c>
      <c r="U2025">
        <v>9.2804522218751656E-2</v>
      </c>
      <c r="V2025" s="14">
        <v>13.3</v>
      </c>
      <c r="W2025" s="15">
        <v>818.19799999999998</v>
      </c>
      <c r="X2025" s="15">
        <v>504.44940000000003</v>
      </c>
      <c r="Y2025" s="15">
        <f t="shared" si="280"/>
        <v>0.61653707293344651</v>
      </c>
      <c r="Z2025" s="12">
        <f t="shared" si="281"/>
        <v>8.1999430700148395</v>
      </c>
      <c r="AA2025">
        <v>6.4451894982300386</v>
      </c>
      <c r="AB2025">
        <f t="shared" si="282"/>
        <v>0.78600417627269881</v>
      </c>
      <c r="AC2025">
        <f t="shared" si="283"/>
        <v>1.2722578711249197</v>
      </c>
      <c r="AD2025">
        <f t="shared" si="284"/>
        <v>0.1180712838687943</v>
      </c>
      <c r="AE2025">
        <v>995</v>
      </c>
      <c r="AF2025">
        <f t="shared" si="285"/>
        <v>1.1866460690331085E-4</v>
      </c>
      <c r="AG2025">
        <v>2000</v>
      </c>
      <c r="AH2025">
        <v>10.583</v>
      </c>
      <c r="AI2025">
        <f t="shared" si="286"/>
        <v>2.2425513919174307E-2</v>
      </c>
      <c r="AJ2025">
        <f t="shared" si="287"/>
        <v>7.5653548135220497E-4</v>
      </c>
    </row>
    <row r="2026" spans="1:36" ht="16">
      <c r="A2026" t="s">
        <v>93</v>
      </c>
      <c r="B2026" t="s">
        <v>92</v>
      </c>
      <c r="C2026" t="s">
        <v>13</v>
      </c>
      <c r="D2026" t="s">
        <v>14</v>
      </c>
      <c r="E2026">
        <v>32</v>
      </c>
      <c r="F2026">
        <v>4.2450000000000001</v>
      </c>
      <c r="G2026">
        <v>1895.6</v>
      </c>
      <c r="H2026" t="s">
        <v>27</v>
      </c>
      <c r="I2026">
        <v>4196.3404320000009</v>
      </c>
      <c r="J2026">
        <v>5.4906747138990628</v>
      </c>
      <c r="K2026" s="13">
        <f t="shared" si="279"/>
        <v>5.9176119779769509</v>
      </c>
      <c r="M2026" t="s">
        <v>147</v>
      </c>
      <c r="N2026" t="s">
        <v>149</v>
      </c>
      <c r="O2026" t="s">
        <v>153</v>
      </c>
      <c r="P2026" t="s">
        <v>150</v>
      </c>
      <c r="Q2026">
        <v>4</v>
      </c>
      <c r="R2026">
        <v>3</v>
      </c>
      <c r="S2026" t="s">
        <v>92</v>
      </c>
      <c r="T2026" t="s">
        <v>27</v>
      </c>
      <c r="U2026">
        <v>0.38322489962898915</v>
      </c>
      <c r="V2026" s="14">
        <v>13.3</v>
      </c>
      <c r="W2026" s="15">
        <v>818.19799999999998</v>
      </c>
      <c r="X2026" s="15">
        <v>504.44940000000003</v>
      </c>
      <c r="Y2026" s="15">
        <f t="shared" si="280"/>
        <v>0.61653707293344651</v>
      </c>
      <c r="Z2026" s="12">
        <f t="shared" si="281"/>
        <v>8.1999430700148395</v>
      </c>
      <c r="AA2026">
        <v>6.4451894982300386</v>
      </c>
      <c r="AB2026">
        <f t="shared" si="282"/>
        <v>0.78600417627269881</v>
      </c>
      <c r="AC2026">
        <f t="shared" si="283"/>
        <v>1.2722578711249197</v>
      </c>
      <c r="AD2026">
        <f t="shared" si="284"/>
        <v>0.48756089496403876</v>
      </c>
      <c r="AE2026">
        <v>995</v>
      </c>
      <c r="AF2026">
        <f t="shared" si="285"/>
        <v>4.9001094971260178E-4</v>
      </c>
      <c r="AG2026">
        <v>2000</v>
      </c>
      <c r="AH2026">
        <v>10.583</v>
      </c>
      <c r="AI2026">
        <f t="shared" si="286"/>
        <v>9.2603411076746064E-2</v>
      </c>
      <c r="AJ2026">
        <f t="shared" si="287"/>
        <v>5.47991054589276E-3</v>
      </c>
    </row>
    <row r="2027" spans="1:36" ht="16">
      <c r="A2027" t="s">
        <v>93</v>
      </c>
      <c r="B2027" t="s">
        <v>92</v>
      </c>
      <c r="C2027" t="s">
        <v>13</v>
      </c>
      <c r="D2027" t="s">
        <v>14</v>
      </c>
      <c r="E2027">
        <v>33</v>
      </c>
      <c r="F2027">
        <v>0.98899999999999999</v>
      </c>
      <c r="G2027">
        <v>1953.5</v>
      </c>
      <c r="I2027">
        <v>-58.667029199999995</v>
      </c>
      <c r="J2027">
        <v>1.04147759020138</v>
      </c>
      <c r="K2027" s="13">
        <f t="shared" si="279"/>
        <v>1.1265834543735784</v>
      </c>
      <c r="M2027" t="s">
        <v>147</v>
      </c>
      <c r="N2027" t="s">
        <v>149</v>
      </c>
      <c r="O2027" t="s">
        <v>153</v>
      </c>
      <c r="P2027" t="s">
        <v>150</v>
      </c>
      <c r="Q2027">
        <v>4</v>
      </c>
      <c r="R2027">
        <v>3</v>
      </c>
      <c r="S2027" t="s">
        <v>92</v>
      </c>
      <c r="U2027">
        <v>8.9283728087884623E-2</v>
      </c>
      <c r="V2027" s="14">
        <v>13.3</v>
      </c>
      <c r="W2027" s="15">
        <v>818.19799999999998</v>
      </c>
      <c r="X2027" s="15">
        <v>504.44940000000003</v>
      </c>
      <c r="Y2027" s="15">
        <f t="shared" si="280"/>
        <v>0.61653707293344651</v>
      </c>
      <c r="Z2027" s="12">
        <f t="shared" si="281"/>
        <v>8.1999430700148395</v>
      </c>
      <c r="AA2027">
        <v>6.4451894982300386</v>
      </c>
      <c r="AB2027">
        <f t="shared" si="282"/>
        <v>0.78600417627269881</v>
      </c>
      <c r="AC2027">
        <f t="shared" si="283"/>
        <v>1.2722578711249197</v>
      </c>
      <c r="AD2027">
        <f t="shared" si="284"/>
        <v>0.11359192582318829</v>
      </c>
      <c r="AE2027">
        <v>995</v>
      </c>
      <c r="AF2027">
        <f t="shared" si="285"/>
        <v>1.1416273952079226E-4</v>
      </c>
      <c r="AG2027">
        <v>2000</v>
      </c>
      <c r="AH2027">
        <v>10.583</v>
      </c>
      <c r="AI2027">
        <f t="shared" si="286"/>
        <v>2.157474053119007E-2</v>
      </c>
      <c r="AJ2027">
        <f t="shared" si="287"/>
        <v>2.4305745714841762E-4</v>
      </c>
    </row>
    <row r="2028" spans="1:36" ht="16">
      <c r="A2028" t="s">
        <v>93</v>
      </c>
      <c r="B2028" t="s">
        <v>92</v>
      </c>
      <c r="C2028" t="s">
        <v>13</v>
      </c>
      <c r="D2028" t="s">
        <v>14</v>
      </c>
      <c r="E2028">
        <v>34</v>
      </c>
      <c r="F2028">
        <v>4.069</v>
      </c>
      <c r="G2028">
        <v>1973</v>
      </c>
      <c r="H2028" t="s">
        <v>28</v>
      </c>
      <c r="I2028">
        <v>2720.5773495999997</v>
      </c>
      <c r="J2028">
        <v>3.9935948466645583</v>
      </c>
      <c r="K2028" s="13">
        <f t="shared" si="279"/>
        <v>4.3094319522328899</v>
      </c>
      <c r="M2028" t="s">
        <v>147</v>
      </c>
      <c r="N2028" t="s">
        <v>149</v>
      </c>
      <c r="O2028" t="s">
        <v>153</v>
      </c>
      <c r="P2028" t="s">
        <v>150</v>
      </c>
      <c r="Q2028">
        <v>4</v>
      </c>
      <c r="R2028">
        <v>3</v>
      </c>
      <c r="S2028" t="s">
        <v>92</v>
      </c>
      <c r="T2028" t="s">
        <v>28</v>
      </c>
      <c r="U2028">
        <v>0.36733618765379428</v>
      </c>
      <c r="V2028" s="14">
        <v>13.3</v>
      </c>
      <c r="W2028" s="15">
        <v>818.19799999999998</v>
      </c>
      <c r="X2028" s="15">
        <v>504.44940000000003</v>
      </c>
      <c r="Y2028" s="15">
        <f t="shared" si="280"/>
        <v>0.61653707293344651</v>
      </c>
      <c r="Z2028" s="12">
        <f t="shared" si="281"/>
        <v>8.1999430700148395</v>
      </c>
      <c r="AA2028">
        <v>6.4451894982300386</v>
      </c>
      <c r="AB2028">
        <f t="shared" si="282"/>
        <v>0.78600417627269881</v>
      </c>
      <c r="AC2028">
        <f t="shared" si="283"/>
        <v>1.2722578711249197</v>
      </c>
      <c r="AD2028">
        <f t="shared" si="284"/>
        <v>0.46734635609156033</v>
      </c>
      <c r="AE2028">
        <v>995</v>
      </c>
      <c r="AF2028">
        <f t="shared" si="285"/>
        <v>4.6969483024277421E-4</v>
      </c>
      <c r="AG2028">
        <v>2000</v>
      </c>
      <c r="AH2028">
        <v>10.583</v>
      </c>
      <c r="AI2028">
        <f t="shared" si="286"/>
        <v>8.8764023479688967E-2</v>
      </c>
      <c r="AJ2028">
        <f t="shared" si="287"/>
        <v>3.8252251899212214E-3</v>
      </c>
    </row>
    <row r="2029" spans="1:36" ht="16">
      <c r="A2029" t="s">
        <v>93</v>
      </c>
      <c r="B2029" t="s">
        <v>92</v>
      </c>
      <c r="C2029" t="s">
        <v>13</v>
      </c>
      <c r="D2029" t="s">
        <v>14</v>
      </c>
      <c r="E2029">
        <v>35</v>
      </c>
      <c r="F2029">
        <v>0.91800000000000004</v>
      </c>
      <c r="G2029">
        <v>1987.6</v>
      </c>
      <c r="H2029" t="s">
        <v>29</v>
      </c>
      <c r="I2029">
        <v>2591.1340267999999</v>
      </c>
      <c r="J2029">
        <v>3.8600161003229969</v>
      </c>
      <c r="K2029" s="13">
        <f t="shared" si="279"/>
        <v>4.1657473921843122</v>
      </c>
      <c r="M2029" t="s">
        <v>147</v>
      </c>
      <c r="N2029" t="s">
        <v>149</v>
      </c>
      <c r="O2029" t="s">
        <v>153</v>
      </c>
      <c r="P2029" t="s">
        <v>150</v>
      </c>
      <c r="Q2029">
        <v>4</v>
      </c>
      <c r="R2029">
        <v>3</v>
      </c>
      <c r="S2029" t="s">
        <v>92</v>
      </c>
      <c r="T2029" t="s">
        <v>29</v>
      </c>
      <c r="U2029">
        <v>8.2874077234254898E-2</v>
      </c>
      <c r="V2029" s="14">
        <v>13.3</v>
      </c>
      <c r="W2029" s="15">
        <v>818.19799999999998</v>
      </c>
      <c r="X2029" s="15">
        <v>504.44940000000003</v>
      </c>
      <c r="Y2029" s="15">
        <f t="shared" si="280"/>
        <v>0.61653707293344651</v>
      </c>
      <c r="Z2029" s="12">
        <f t="shared" si="281"/>
        <v>8.1999430700148395</v>
      </c>
      <c r="AA2029">
        <v>6.4451894982300386</v>
      </c>
      <c r="AB2029">
        <f t="shared" si="282"/>
        <v>0.78600417627269881</v>
      </c>
      <c r="AC2029">
        <f t="shared" si="283"/>
        <v>1.2722578711249197</v>
      </c>
      <c r="AD2029">
        <f t="shared" si="284"/>
        <v>0.10543719707349532</v>
      </c>
      <c r="AE2029">
        <v>995</v>
      </c>
      <c r="AF2029">
        <f t="shared" si="285"/>
        <v>1.0596703223466867E-4</v>
      </c>
      <c r="AG2029">
        <v>2000</v>
      </c>
      <c r="AH2029">
        <v>10.583</v>
      </c>
      <c r="AI2029">
        <f t="shared" si="286"/>
        <v>2.0025896671013638E-2</v>
      </c>
      <c r="AJ2029">
        <f t="shared" si="287"/>
        <v>8.3422826833427571E-4</v>
      </c>
    </row>
    <row r="2030" spans="1:36" ht="16">
      <c r="A2030" t="s">
        <v>93</v>
      </c>
      <c r="B2030" t="s">
        <v>92</v>
      </c>
      <c r="C2030" t="s">
        <v>13</v>
      </c>
      <c r="D2030" t="s">
        <v>14</v>
      </c>
      <c r="E2030">
        <v>36</v>
      </c>
      <c r="F2030">
        <v>0.99299999999999999</v>
      </c>
      <c r="G2030">
        <v>2010.8</v>
      </c>
      <c r="H2030" t="s">
        <v>30</v>
      </c>
      <c r="I2030">
        <v>1919.7815536000001</v>
      </c>
      <c r="J2030">
        <v>3.1612087649053611</v>
      </c>
      <c r="K2030" s="13">
        <f t="shared" si="279"/>
        <v>3.4135564745652061</v>
      </c>
      <c r="M2030" t="s">
        <v>147</v>
      </c>
      <c r="N2030" t="s">
        <v>149</v>
      </c>
      <c r="O2030" t="s">
        <v>153</v>
      </c>
      <c r="P2030" t="s">
        <v>150</v>
      </c>
      <c r="Q2030">
        <v>4</v>
      </c>
      <c r="R2030">
        <v>3</v>
      </c>
      <c r="S2030" t="s">
        <v>92</v>
      </c>
      <c r="T2030" t="s">
        <v>30</v>
      </c>
      <c r="U2030">
        <v>8.9644835178229965E-2</v>
      </c>
      <c r="V2030" s="14">
        <v>13.3</v>
      </c>
      <c r="W2030" s="15">
        <v>818.19799999999998</v>
      </c>
      <c r="X2030" s="15">
        <v>504.44940000000003</v>
      </c>
      <c r="Y2030" s="15">
        <f t="shared" si="280"/>
        <v>0.61653707293344651</v>
      </c>
      <c r="Z2030" s="12">
        <f t="shared" si="281"/>
        <v>8.1999430700148395</v>
      </c>
      <c r="AA2030">
        <v>6.4451894982300386</v>
      </c>
      <c r="AB2030">
        <f t="shared" si="282"/>
        <v>0.78600417627269881</v>
      </c>
      <c r="AC2030">
        <f t="shared" si="283"/>
        <v>1.2722578711249197</v>
      </c>
      <c r="AD2030">
        <f t="shared" si="284"/>
        <v>0.11405134716119916</v>
      </c>
      <c r="AE2030">
        <v>995</v>
      </c>
      <c r="AF2030">
        <f t="shared" si="285"/>
        <v>1.1462446950874287E-4</v>
      </c>
      <c r="AG2030">
        <v>2000</v>
      </c>
      <c r="AH2030">
        <v>10.583</v>
      </c>
      <c r="AI2030">
        <f t="shared" si="286"/>
        <v>2.1661999340214094E-2</v>
      </c>
      <c r="AJ2030">
        <f t="shared" si="287"/>
        <v>7.3944458099815043E-4</v>
      </c>
    </row>
    <row r="2031" spans="1:36" ht="16">
      <c r="A2031" t="s">
        <v>93</v>
      </c>
      <c r="B2031" t="s">
        <v>92</v>
      </c>
      <c r="C2031" t="s">
        <v>13</v>
      </c>
      <c r="D2031" t="s">
        <v>14</v>
      </c>
      <c r="E2031">
        <v>37</v>
      </c>
      <c r="F2031">
        <v>0.86199999999999999</v>
      </c>
      <c r="G2031">
        <v>2027.7</v>
      </c>
      <c r="I2031">
        <v>4636.5530936000005</v>
      </c>
      <c r="J2031">
        <v>5.9282470789427091</v>
      </c>
      <c r="K2031" s="13">
        <f t="shared" si="279"/>
        <v>6.3869092214543661</v>
      </c>
      <c r="M2031" t="s">
        <v>147</v>
      </c>
      <c r="N2031" t="s">
        <v>149</v>
      </c>
      <c r="O2031" t="s">
        <v>153</v>
      </c>
      <c r="P2031" t="s">
        <v>150</v>
      </c>
      <c r="Q2031">
        <v>4</v>
      </c>
      <c r="R2031">
        <v>3</v>
      </c>
      <c r="S2031" t="s">
        <v>92</v>
      </c>
      <c r="U2031">
        <v>7.7818577969420169E-2</v>
      </c>
      <c r="V2031" s="14">
        <v>13.3</v>
      </c>
      <c r="W2031" s="15">
        <v>818.19799999999998</v>
      </c>
      <c r="X2031" s="15">
        <v>504.44940000000003</v>
      </c>
      <c r="Y2031" s="15">
        <f t="shared" si="280"/>
        <v>0.61653707293344651</v>
      </c>
      <c r="Z2031" s="12">
        <f t="shared" si="281"/>
        <v>8.1999430700148395</v>
      </c>
      <c r="AA2031">
        <v>6.4451894982300386</v>
      </c>
      <c r="AB2031">
        <f t="shared" si="282"/>
        <v>0.78600417627269881</v>
      </c>
      <c r="AC2031">
        <f t="shared" si="283"/>
        <v>1.2722578711249197</v>
      </c>
      <c r="AD2031">
        <f t="shared" si="284"/>
        <v>9.9005298341343084E-2</v>
      </c>
      <c r="AE2031">
        <v>995</v>
      </c>
      <c r="AF2031">
        <f t="shared" si="285"/>
        <v>9.9502812403359886E-5</v>
      </c>
      <c r="AG2031">
        <v>2000</v>
      </c>
      <c r="AH2031">
        <v>10.583</v>
      </c>
      <c r="AI2031">
        <f t="shared" si="286"/>
        <v>1.880427334467729E-2</v>
      </c>
      <c r="AJ2031">
        <f t="shared" si="287"/>
        <v>1.2010118682786793E-3</v>
      </c>
    </row>
    <row r="2032" spans="1:36" ht="16">
      <c r="A2032" t="s">
        <v>93</v>
      </c>
      <c r="B2032" t="s">
        <v>92</v>
      </c>
      <c r="C2032" t="s">
        <v>13</v>
      </c>
      <c r="D2032" t="s">
        <v>14</v>
      </c>
      <c r="E2032">
        <v>38</v>
      </c>
      <c r="F2032">
        <v>0.81200000000000006</v>
      </c>
      <c r="G2032">
        <v>2042.8</v>
      </c>
      <c r="H2032" t="s">
        <v>31</v>
      </c>
      <c r="I2032">
        <v>15551.348646400002</v>
      </c>
      <c r="J2032">
        <v>15.61530675224337</v>
      </c>
      <c r="K2032" s="13">
        <f t="shared" si="279"/>
        <v>16.690471977241529</v>
      </c>
      <c r="M2032" t="s">
        <v>147</v>
      </c>
      <c r="N2032" t="s">
        <v>149</v>
      </c>
      <c r="O2032" t="s">
        <v>153</v>
      </c>
      <c r="P2032" t="s">
        <v>150</v>
      </c>
      <c r="Q2032">
        <v>4</v>
      </c>
      <c r="R2032">
        <v>3</v>
      </c>
      <c r="S2032" t="s">
        <v>92</v>
      </c>
      <c r="T2032" t="s">
        <v>31</v>
      </c>
      <c r="U2032">
        <v>7.3304739340103453E-2</v>
      </c>
      <c r="V2032" s="14">
        <v>13.3</v>
      </c>
      <c r="W2032" s="15">
        <v>818.19799999999998</v>
      </c>
      <c r="X2032" s="15">
        <v>504.44940000000003</v>
      </c>
      <c r="Y2032" s="15">
        <f t="shared" si="280"/>
        <v>0.61653707293344651</v>
      </c>
      <c r="Z2032" s="12">
        <f t="shared" si="281"/>
        <v>8.1999430700148395</v>
      </c>
      <c r="AA2032">
        <v>6.4451894982300386</v>
      </c>
      <c r="AB2032">
        <f t="shared" si="282"/>
        <v>0.78600417627269881</v>
      </c>
      <c r="AC2032">
        <f t="shared" si="283"/>
        <v>1.2722578711249197</v>
      </c>
      <c r="AD2032">
        <f t="shared" si="284"/>
        <v>9.3262531616207178E-2</v>
      </c>
      <c r="AE2032">
        <v>995</v>
      </c>
      <c r="AF2032">
        <f t="shared" si="285"/>
        <v>9.373118755397707E-5</v>
      </c>
      <c r="AG2032">
        <v>2000</v>
      </c>
      <c r="AH2032">
        <v>10.583</v>
      </c>
      <c r="AI2032">
        <f t="shared" si="286"/>
        <v>1.7713538231876984E-2</v>
      </c>
      <c r="AJ2032">
        <f t="shared" si="287"/>
        <v>2.9564731347693925E-3</v>
      </c>
    </row>
    <row r="2033" spans="1:36" ht="16">
      <c r="A2033" t="s">
        <v>93</v>
      </c>
      <c r="B2033" t="s">
        <v>92</v>
      </c>
      <c r="C2033" t="s">
        <v>13</v>
      </c>
      <c r="D2033" t="s">
        <v>14</v>
      </c>
      <c r="E2033">
        <v>39</v>
      </c>
      <c r="F2033">
        <v>1.1479999999999999</v>
      </c>
      <c r="G2033">
        <v>2059.3000000000002</v>
      </c>
      <c r="H2033" t="s">
        <v>32</v>
      </c>
      <c r="I2033">
        <v>4779.6601608000001</v>
      </c>
      <c r="J2033">
        <v>6.0696244280252563</v>
      </c>
      <c r="K2033" s="13">
        <f t="shared" si="279"/>
        <v>6.5384645235338921</v>
      </c>
      <c r="M2033" t="s">
        <v>147</v>
      </c>
      <c r="N2033" t="s">
        <v>149</v>
      </c>
      <c r="O2033" t="s">
        <v>153</v>
      </c>
      <c r="P2033" t="s">
        <v>150</v>
      </c>
      <c r="Q2033">
        <v>4</v>
      </c>
      <c r="R2033">
        <v>3</v>
      </c>
      <c r="S2033" t="s">
        <v>92</v>
      </c>
      <c r="T2033" t="s">
        <v>32</v>
      </c>
      <c r="U2033">
        <v>0.10363773492911176</v>
      </c>
      <c r="V2033" s="14">
        <v>13.3</v>
      </c>
      <c r="W2033" s="15">
        <v>818.19799999999998</v>
      </c>
      <c r="X2033" s="15">
        <v>504.44940000000003</v>
      </c>
      <c r="Y2033" s="15">
        <f t="shared" si="280"/>
        <v>0.61653707293344651</v>
      </c>
      <c r="Z2033" s="12">
        <f t="shared" si="281"/>
        <v>8.1999430700148395</v>
      </c>
      <c r="AA2033">
        <v>6.4451894982300386</v>
      </c>
      <c r="AB2033">
        <f t="shared" si="282"/>
        <v>0.78600417627269881</v>
      </c>
      <c r="AC2033">
        <f t="shared" si="283"/>
        <v>1.2722578711249197</v>
      </c>
      <c r="AD2033">
        <f t="shared" si="284"/>
        <v>0.13185392400912047</v>
      </c>
      <c r="AE2033">
        <v>995</v>
      </c>
      <c r="AF2033">
        <f t="shared" si="285"/>
        <v>1.3251650654182962E-4</v>
      </c>
      <c r="AG2033">
        <v>2000</v>
      </c>
      <c r="AH2033">
        <v>10.583</v>
      </c>
      <c r="AI2033">
        <f t="shared" si="286"/>
        <v>2.5043278189895043E-2</v>
      </c>
      <c r="AJ2033">
        <f t="shared" si="287"/>
        <v>1.6374458599761881E-3</v>
      </c>
    </row>
    <row r="2034" spans="1:36" ht="16">
      <c r="A2034" t="s">
        <v>93</v>
      </c>
      <c r="B2034" t="s">
        <v>92</v>
      </c>
      <c r="C2034" t="s">
        <v>13</v>
      </c>
      <c r="D2034" t="s">
        <v>14</v>
      </c>
      <c r="E2034">
        <v>40</v>
      </c>
      <c r="F2034">
        <v>0.55600000000000005</v>
      </c>
      <c r="G2034">
        <v>2077.5</v>
      </c>
      <c r="H2034" t="s">
        <v>33</v>
      </c>
      <c r="I2034">
        <v>2916.4969624</v>
      </c>
      <c r="J2034">
        <v>4.1950690473556405</v>
      </c>
      <c r="K2034" s="13">
        <f t="shared" si="279"/>
        <v>4.5260887490302046</v>
      </c>
      <c r="M2034" t="s">
        <v>147</v>
      </c>
      <c r="N2034" t="s">
        <v>149</v>
      </c>
      <c r="O2034" t="s">
        <v>153</v>
      </c>
      <c r="P2034" t="s">
        <v>150</v>
      </c>
      <c r="Q2034">
        <v>4</v>
      </c>
      <c r="R2034">
        <v>3</v>
      </c>
      <c r="S2034" t="s">
        <v>92</v>
      </c>
      <c r="T2034" t="s">
        <v>33</v>
      </c>
      <c r="U2034">
        <v>5.0193885558001874E-2</v>
      </c>
      <c r="V2034" s="14">
        <v>13.3</v>
      </c>
      <c r="W2034" s="15">
        <v>818.19799999999998</v>
      </c>
      <c r="X2034" s="15">
        <v>504.44940000000003</v>
      </c>
      <c r="Y2034" s="15">
        <f t="shared" si="280"/>
        <v>0.61653707293344651</v>
      </c>
      <c r="Z2034" s="12">
        <f t="shared" si="281"/>
        <v>8.1999430700148395</v>
      </c>
      <c r="AA2034">
        <v>6.4451894982300386</v>
      </c>
      <c r="AB2034">
        <f t="shared" si="282"/>
        <v>0.78600417627269881</v>
      </c>
      <c r="AC2034">
        <f t="shared" si="283"/>
        <v>1.2722578711249197</v>
      </c>
      <c r="AD2034">
        <f t="shared" si="284"/>
        <v>6.3859565983511321E-2</v>
      </c>
      <c r="AE2034">
        <v>995</v>
      </c>
      <c r="AF2034">
        <f t="shared" si="285"/>
        <v>6.4180468325137011E-5</v>
      </c>
      <c r="AG2034">
        <v>2000</v>
      </c>
      <c r="AH2034">
        <v>10.583</v>
      </c>
      <c r="AI2034">
        <f t="shared" si="286"/>
        <v>1.2128974454339412E-2</v>
      </c>
      <c r="AJ2034">
        <f t="shared" si="287"/>
        <v>5.4896814815060381E-4</v>
      </c>
    </row>
    <row r="2035" spans="1:36" ht="16">
      <c r="A2035" t="s">
        <v>93</v>
      </c>
      <c r="B2035" t="s">
        <v>92</v>
      </c>
      <c r="C2035" t="s">
        <v>13</v>
      </c>
      <c r="D2035" t="s">
        <v>14</v>
      </c>
      <c r="E2035">
        <v>41</v>
      </c>
      <c r="F2035">
        <v>0.95099999999999996</v>
      </c>
      <c r="G2035">
        <v>2081.6</v>
      </c>
      <c r="I2035">
        <v>1577.1131915999999</v>
      </c>
      <c r="J2035">
        <v>2.8005965569448499</v>
      </c>
      <c r="K2035" s="13">
        <f t="shared" si="279"/>
        <v>3.0250571458168221</v>
      </c>
      <c r="M2035" t="s">
        <v>147</v>
      </c>
      <c r="N2035" t="s">
        <v>149</v>
      </c>
      <c r="O2035" t="s">
        <v>153</v>
      </c>
      <c r="P2035" t="s">
        <v>150</v>
      </c>
      <c r="Q2035">
        <v>4</v>
      </c>
      <c r="R2035">
        <v>3</v>
      </c>
      <c r="S2035" t="s">
        <v>92</v>
      </c>
      <c r="U2035">
        <v>8.5853210729603918E-2</v>
      </c>
      <c r="V2035" s="14">
        <v>13.3</v>
      </c>
      <c r="W2035" s="15">
        <v>818.19799999999998</v>
      </c>
      <c r="X2035" s="15">
        <v>504.44940000000003</v>
      </c>
      <c r="Y2035" s="15">
        <f t="shared" si="280"/>
        <v>0.61653707293344651</v>
      </c>
      <c r="Z2035" s="12">
        <f t="shared" si="281"/>
        <v>8.1999430700148395</v>
      </c>
      <c r="AA2035">
        <v>6.4451894982300386</v>
      </c>
      <c r="AB2035">
        <f t="shared" si="282"/>
        <v>0.78600417627269881</v>
      </c>
      <c r="AC2035">
        <f t="shared" si="283"/>
        <v>1.2722578711249197</v>
      </c>
      <c r="AD2035">
        <f t="shared" si="284"/>
        <v>0.109227423112085</v>
      </c>
      <c r="AE2035">
        <v>995</v>
      </c>
      <c r="AF2035">
        <f t="shared" si="285"/>
        <v>1.097763046352613E-4</v>
      </c>
      <c r="AG2035">
        <v>2000</v>
      </c>
      <c r="AH2035">
        <v>10.583</v>
      </c>
      <c r="AI2035">
        <f t="shared" si="286"/>
        <v>2.0745781845461834E-2</v>
      </c>
      <c r="AJ2035">
        <f t="shared" si="287"/>
        <v>6.2757175617171211E-4</v>
      </c>
    </row>
    <row r="2036" spans="1:36" ht="16">
      <c r="A2036" t="s">
        <v>93</v>
      </c>
      <c r="B2036" t="s">
        <v>92</v>
      </c>
      <c r="C2036" t="s">
        <v>13</v>
      </c>
      <c r="D2036" t="s">
        <v>14</v>
      </c>
      <c r="E2036">
        <v>42</v>
      </c>
      <c r="F2036">
        <v>0.311</v>
      </c>
      <c r="G2036">
        <v>2093.3000000000002</v>
      </c>
      <c r="I2036">
        <v>1243.9343139999999</v>
      </c>
      <c r="J2036">
        <v>2.4473862016001409</v>
      </c>
      <c r="K2036" s="13">
        <f t="shared" si="279"/>
        <v>2.6443080348118388</v>
      </c>
      <c r="M2036" t="s">
        <v>147</v>
      </c>
      <c r="N2036" t="s">
        <v>149</v>
      </c>
      <c r="O2036" t="s">
        <v>153</v>
      </c>
      <c r="P2036" t="s">
        <v>150</v>
      </c>
      <c r="Q2036">
        <v>4</v>
      </c>
      <c r="R2036">
        <v>3</v>
      </c>
      <c r="S2036" t="s">
        <v>92</v>
      </c>
      <c r="U2036">
        <v>2.8076076274349968E-2</v>
      </c>
      <c r="V2036" s="14">
        <v>13.3</v>
      </c>
      <c r="W2036" s="15">
        <v>818.19799999999998</v>
      </c>
      <c r="X2036" s="15">
        <v>504.44940000000003</v>
      </c>
      <c r="Y2036" s="15">
        <f t="shared" si="280"/>
        <v>0.61653707293344651</v>
      </c>
      <c r="Z2036" s="12">
        <f t="shared" si="281"/>
        <v>8.1999430700148395</v>
      </c>
      <c r="AA2036">
        <v>6.4451894982300386</v>
      </c>
      <c r="AB2036">
        <f t="shared" si="282"/>
        <v>0.78600417627269881</v>
      </c>
      <c r="AC2036">
        <f t="shared" si="283"/>
        <v>1.2722578711249197</v>
      </c>
      <c r="AD2036">
        <f t="shared" si="284"/>
        <v>3.5720009030345355E-2</v>
      </c>
      <c r="AE2036">
        <v>995</v>
      </c>
      <c r="AF2036">
        <f t="shared" si="285"/>
        <v>3.5899506563161158E-5</v>
      </c>
      <c r="AG2036">
        <v>2000</v>
      </c>
      <c r="AH2036">
        <v>10.583</v>
      </c>
      <c r="AI2036">
        <f t="shared" si="286"/>
        <v>6.7843724016179077E-3</v>
      </c>
      <c r="AJ2036">
        <f t="shared" si="287"/>
        <v>1.7939970452753926E-4</v>
      </c>
    </row>
    <row r="2037" spans="1:36" ht="16">
      <c r="A2037" t="s">
        <v>93</v>
      </c>
      <c r="B2037" t="s">
        <v>92</v>
      </c>
      <c r="C2037" t="s">
        <v>13</v>
      </c>
      <c r="D2037" t="s">
        <v>14</v>
      </c>
      <c r="E2037">
        <v>43</v>
      </c>
      <c r="F2037">
        <v>0.86399999999999999</v>
      </c>
      <c r="G2037">
        <v>2148.3000000000002</v>
      </c>
      <c r="I2037">
        <v>7444.5499671999996</v>
      </c>
      <c r="J2037">
        <v>8.6267831552650573</v>
      </c>
      <c r="K2037" s="13">
        <f t="shared" si="279"/>
        <v>9.2736462199030676</v>
      </c>
      <c r="M2037" t="s">
        <v>147</v>
      </c>
      <c r="N2037" t="s">
        <v>149</v>
      </c>
      <c r="O2037" t="s">
        <v>153</v>
      </c>
      <c r="P2037" t="s">
        <v>150</v>
      </c>
      <c r="Q2037">
        <v>4</v>
      </c>
      <c r="R2037">
        <v>3</v>
      </c>
      <c r="S2037" t="s">
        <v>92</v>
      </c>
      <c r="U2037">
        <v>7.799913151459284E-2</v>
      </c>
      <c r="V2037" s="14">
        <v>13.3</v>
      </c>
      <c r="W2037" s="15">
        <v>818.19799999999998</v>
      </c>
      <c r="X2037" s="15">
        <v>504.44940000000003</v>
      </c>
      <c r="Y2037" s="15">
        <f t="shared" si="280"/>
        <v>0.61653707293344651</v>
      </c>
      <c r="Z2037" s="12">
        <f t="shared" si="281"/>
        <v>8.1999430700148395</v>
      </c>
      <c r="AA2037">
        <v>6.4451894982300386</v>
      </c>
      <c r="AB2037">
        <f t="shared" si="282"/>
        <v>0.78600417627269881</v>
      </c>
      <c r="AC2037">
        <f t="shared" si="283"/>
        <v>1.2722578711249197</v>
      </c>
      <c r="AD2037">
        <f t="shared" si="284"/>
        <v>9.9235009010348527E-2</v>
      </c>
      <c r="AE2037">
        <v>995</v>
      </c>
      <c r="AF2037">
        <f t="shared" si="285"/>
        <v>9.9733677397335208E-5</v>
      </c>
      <c r="AG2037">
        <v>2000</v>
      </c>
      <c r="AH2037">
        <v>10.583</v>
      </c>
      <c r="AI2037">
        <f t="shared" si="286"/>
        <v>1.8847902749189304E-2</v>
      </c>
      <c r="AJ2037">
        <f t="shared" si="287"/>
        <v>1.7478878208312002E-3</v>
      </c>
    </row>
    <row r="2038" spans="1:36" ht="16">
      <c r="A2038" t="s">
        <v>93</v>
      </c>
      <c r="B2038" t="s">
        <v>92</v>
      </c>
      <c r="C2038" t="s">
        <v>13</v>
      </c>
      <c r="D2038" t="s">
        <v>14</v>
      </c>
      <c r="E2038">
        <v>44</v>
      </c>
      <c r="F2038">
        <v>0.23300000000000001</v>
      </c>
      <c r="G2038">
        <v>2168.6</v>
      </c>
      <c r="I2038">
        <v>1484.7094691999998</v>
      </c>
      <c r="J2038">
        <v>2.7028938836953307</v>
      </c>
      <c r="K2038" s="13">
        <f t="shared" si="279"/>
        <v>2.9197590781644656</v>
      </c>
      <c r="M2038" t="s">
        <v>147</v>
      </c>
      <c r="N2038" t="s">
        <v>149</v>
      </c>
      <c r="O2038" t="s">
        <v>153</v>
      </c>
      <c r="P2038" t="s">
        <v>150</v>
      </c>
      <c r="Q2038">
        <v>4</v>
      </c>
      <c r="R2038">
        <v>3</v>
      </c>
      <c r="S2038" t="s">
        <v>92</v>
      </c>
      <c r="U2038">
        <v>2.1034488012615895E-2</v>
      </c>
      <c r="V2038" s="14">
        <v>13.3</v>
      </c>
      <c r="W2038" s="15">
        <v>818.19799999999998</v>
      </c>
      <c r="X2038" s="15">
        <v>504.44940000000003</v>
      </c>
      <c r="Y2038" s="15">
        <f t="shared" si="280"/>
        <v>0.61653707293344651</v>
      </c>
      <c r="Z2038" s="12">
        <f t="shared" si="281"/>
        <v>8.1999430700148395</v>
      </c>
      <c r="AA2038">
        <v>6.4451894982300386</v>
      </c>
      <c r="AB2038">
        <f t="shared" si="282"/>
        <v>0.78600417627269881</v>
      </c>
      <c r="AC2038">
        <f t="shared" si="283"/>
        <v>1.2722578711249197</v>
      </c>
      <c r="AD2038">
        <f t="shared" si="284"/>
        <v>2.6761292939133343E-2</v>
      </c>
      <c r="AE2038">
        <v>995</v>
      </c>
      <c r="AF2038">
        <f t="shared" si="285"/>
        <v>2.6895771798123962E-5</v>
      </c>
      <c r="AG2038">
        <v>2000</v>
      </c>
      <c r="AH2038">
        <v>10.583</v>
      </c>
      <c r="AI2038">
        <f t="shared" si="286"/>
        <v>5.0828256256494307E-3</v>
      </c>
      <c r="AJ2038">
        <f t="shared" si="287"/>
        <v>1.4840626263216904E-4</v>
      </c>
    </row>
    <row r="2039" spans="1:36" ht="16">
      <c r="A2039" t="s">
        <v>93</v>
      </c>
      <c r="B2039" t="s">
        <v>92</v>
      </c>
      <c r="C2039" t="s">
        <v>13</v>
      </c>
      <c r="D2039" t="s">
        <v>14</v>
      </c>
      <c r="E2039">
        <v>45</v>
      </c>
      <c r="F2039">
        <v>4.7E-2</v>
      </c>
      <c r="G2039">
        <v>2186.3000000000002</v>
      </c>
      <c r="I2039">
        <v>12991.6924144</v>
      </c>
      <c r="J2039">
        <v>13.527073866909053</v>
      </c>
      <c r="K2039" s="13">
        <f t="shared" si="279"/>
        <v>14.48313496738095</v>
      </c>
      <c r="M2039" t="s">
        <v>147</v>
      </c>
      <c r="N2039" t="s">
        <v>149</v>
      </c>
      <c r="O2039" t="s">
        <v>153</v>
      </c>
      <c r="P2039" t="s">
        <v>150</v>
      </c>
      <c r="Q2039">
        <v>4</v>
      </c>
      <c r="R2039">
        <v>3</v>
      </c>
      <c r="S2039" t="s">
        <v>92</v>
      </c>
      <c r="U2039">
        <v>4.2430083115577123E-3</v>
      </c>
      <c r="V2039" s="14">
        <v>13.3</v>
      </c>
      <c r="W2039" s="15">
        <v>818.19799999999998</v>
      </c>
      <c r="X2039" s="15">
        <v>504.44940000000003</v>
      </c>
      <c r="Y2039" s="15">
        <f t="shared" si="280"/>
        <v>0.61653707293344651</v>
      </c>
      <c r="Z2039" s="12">
        <f t="shared" si="281"/>
        <v>8.1999430700148395</v>
      </c>
      <c r="AA2039">
        <v>6.4451894982300386</v>
      </c>
      <c r="AB2039">
        <f t="shared" si="282"/>
        <v>0.78600417627269881</v>
      </c>
      <c r="AC2039">
        <f t="shared" si="283"/>
        <v>1.2722578711249197</v>
      </c>
      <c r="AD2039">
        <f t="shared" si="284"/>
        <v>5.3982007216277555E-3</v>
      </c>
      <c r="AE2039">
        <v>995</v>
      </c>
      <c r="AF2039">
        <f t="shared" si="285"/>
        <v>5.4253273584198546E-6</v>
      </c>
      <c r="AG2039">
        <v>2000</v>
      </c>
      <c r="AH2039">
        <v>10.583</v>
      </c>
      <c r="AI2039">
        <f t="shared" si="286"/>
        <v>1.0252910060322884E-3</v>
      </c>
      <c r="AJ2039">
        <f t="shared" si="287"/>
        <v>1.4849428021207429E-4</v>
      </c>
    </row>
    <row r="2040" spans="1:36" ht="16">
      <c r="A2040" t="s">
        <v>93</v>
      </c>
      <c r="B2040" t="s">
        <v>92</v>
      </c>
      <c r="C2040" t="s">
        <v>13</v>
      </c>
      <c r="D2040" t="s">
        <v>14</v>
      </c>
      <c r="E2040">
        <v>46</v>
      </c>
      <c r="F2040">
        <v>0.11600000000000001</v>
      </c>
      <c r="G2040">
        <v>2191.1999999999998</v>
      </c>
      <c r="H2040" t="s">
        <v>35</v>
      </c>
      <c r="I2040">
        <v>4395.1695520000003</v>
      </c>
      <c r="J2040">
        <v>5.6888143289721942</v>
      </c>
      <c r="K2040" s="13">
        <f t="shared" si="279"/>
        <v>6.1301589693703624</v>
      </c>
      <c r="M2040" t="s">
        <v>147</v>
      </c>
      <c r="N2040" t="s">
        <v>149</v>
      </c>
      <c r="O2040" t="s">
        <v>153</v>
      </c>
      <c r="P2040" t="s">
        <v>150</v>
      </c>
      <c r="Q2040">
        <v>4</v>
      </c>
      <c r="R2040">
        <v>3</v>
      </c>
      <c r="S2040" t="s">
        <v>92</v>
      </c>
      <c r="T2040" t="s">
        <v>35</v>
      </c>
      <c r="U2040">
        <v>1.047210562001478E-2</v>
      </c>
      <c r="V2040" s="14">
        <v>13.3</v>
      </c>
      <c r="W2040" s="15">
        <v>818.19799999999998</v>
      </c>
      <c r="X2040" s="15">
        <v>504.44940000000003</v>
      </c>
      <c r="Y2040" s="15">
        <f t="shared" si="280"/>
        <v>0.61653707293344651</v>
      </c>
      <c r="Z2040" s="12">
        <f t="shared" si="281"/>
        <v>8.1999430700148395</v>
      </c>
      <c r="AA2040">
        <v>6.4451894982300386</v>
      </c>
      <c r="AB2040">
        <f t="shared" si="282"/>
        <v>0.78600417627269881</v>
      </c>
      <c r="AC2040">
        <f t="shared" si="283"/>
        <v>1.2722578711249197</v>
      </c>
      <c r="AD2040">
        <f t="shared" si="284"/>
        <v>1.3323218802315311E-2</v>
      </c>
      <c r="AE2040">
        <v>995</v>
      </c>
      <c r="AF2040">
        <f t="shared" si="285"/>
        <v>1.3390169650568152E-5</v>
      </c>
      <c r="AG2040">
        <v>2000</v>
      </c>
      <c r="AH2040">
        <v>10.583</v>
      </c>
      <c r="AI2040">
        <f t="shared" si="286"/>
        <v>2.5305054616967118E-3</v>
      </c>
      <c r="AJ2040">
        <f t="shared" si="287"/>
        <v>1.5512400753060789E-4</v>
      </c>
    </row>
    <row r="2041" spans="1:36" ht="16">
      <c r="A2041" t="s">
        <v>93</v>
      </c>
      <c r="B2041" t="s">
        <v>92</v>
      </c>
      <c r="C2041" t="s">
        <v>13</v>
      </c>
      <c r="D2041" t="s">
        <v>14</v>
      </c>
      <c r="E2041">
        <v>47</v>
      </c>
      <c r="F2041">
        <v>0.26900000000000002</v>
      </c>
      <c r="G2041">
        <v>2210.4</v>
      </c>
      <c r="H2041" t="s">
        <v>36</v>
      </c>
      <c r="I2041">
        <v>14122.6165196</v>
      </c>
      <c r="J2041">
        <v>14.462317058110642</v>
      </c>
      <c r="K2041" s="13">
        <f t="shared" si="279"/>
        <v>15.472651456901026</v>
      </c>
      <c r="M2041" t="s">
        <v>147</v>
      </c>
      <c r="N2041" t="s">
        <v>149</v>
      </c>
      <c r="O2041" t="s">
        <v>153</v>
      </c>
      <c r="P2041" t="s">
        <v>150</v>
      </c>
      <c r="Q2041">
        <v>4</v>
      </c>
      <c r="R2041">
        <v>3</v>
      </c>
      <c r="S2041" t="s">
        <v>92</v>
      </c>
      <c r="T2041" t="s">
        <v>36</v>
      </c>
      <c r="U2041">
        <v>2.4284451825723925E-2</v>
      </c>
      <c r="V2041" s="14">
        <v>13.3</v>
      </c>
      <c r="W2041" s="15">
        <v>818.19799999999998</v>
      </c>
      <c r="X2041" s="15">
        <v>504.44940000000003</v>
      </c>
      <c r="Y2041" s="15">
        <f t="shared" si="280"/>
        <v>0.61653707293344651</v>
      </c>
      <c r="Z2041" s="12">
        <f t="shared" si="281"/>
        <v>8.1999430700148395</v>
      </c>
      <c r="AA2041">
        <v>6.4451894982300386</v>
      </c>
      <c r="AB2041">
        <f t="shared" si="282"/>
        <v>0.78600417627269881</v>
      </c>
      <c r="AC2041">
        <f t="shared" si="283"/>
        <v>1.2722578711249197</v>
      </c>
      <c r="AD2041">
        <f t="shared" si="284"/>
        <v>3.0896084981231191E-2</v>
      </c>
      <c r="AE2041">
        <v>995</v>
      </c>
      <c r="AF2041">
        <f t="shared" si="285"/>
        <v>3.1051341689679587E-5</v>
      </c>
      <c r="AG2041">
        <v>2000</v>
      </c>
      <c r="AH2041">
        <v>10.583</v>
      </c>
      <c r="AI2041">
        <f t="shared" si="286"/>
        <v>5.8681549068656498E-3</v>
      </c>
      <c r="AJ2041">
        <f t="shared" si="287"/>
        <v>9.0795915569035705E-4</v>
      </c>
    </row>
    <row r="2042" spans="1:36" ht="16">
      <c r="A2042" t="s">
        <v>93</v>
      </c>
      <c r="B2042" t="s">
        <v>92</v>
      </c>
      <c r="C2042" t="s">
        <v>13</v>
      </c>
      <c r="D2042" t="s">
        <v>14</v>
      </c>
      <c r="E2042">
        <v>48</v>
      </c>
      <c r="F2042">
        <v>3.129</v>
      </c>
      <c r="G2042">
        <v>2218.6999999999998</v>
      </c>
      <c r="H2042" t="s">
        <v>37</v>
      </c>
      <c r="I2042">
        <v>12856.8849276</v>
      </c>
      <c r="J2042">
        <v>13.414225788273814</v>
      </c>
      <c r="K2042" s="13">
        <f t="shared" si="279"/>
        <v>14.363635887616374</v>
      </c>
      <c r="M2042" t="s">
        <v>147</v>
      </c>
      <c r="N2042" t="s">
        <v>149</v>
      </c>
      <c r="O2042" t="s">
        <v>153</v>
      </c>
      <c r="P2042" t="s">
        <v>150</v>
      </c>
      <c r="Q2042">
        <v>4</v>
      </c>
      <c r="R2042">
        <v>3</v>
      </c>
      <c r="S2042" t="s">
        <v>92</v>
      </c>
      <c r="T2042" t="s">
        <v>37</v>
      </c>
      <c r="U2042">
        <v>0.28247602142264006</v>
      </c>
      <c r="V2042" s="14">
        <v>13.3</v>
      </c>
      <c r="W2042" s="15">
        <v>818.19799999999998</v>
      </c>
      <c r="X2042" s="15">
        <v>504.44940000000003</v>
      </c>
      <c r="Y2042" s="15">
        <f t="shared" si="280"/>
        <v>0.61653707293344651</v>
      </c>
      <c r="Z2042" s="12">
        <f t="shared" si="281"/>
        <v>8.1999430700148395</v>
      </c>
      <c r="AA2042">
        <v>6.4451894982300386</v>
      </c>
      <c r="AB2042">
        <f t="shared" si="282"/>
        <v>0.78600417627269881</v>
      </c>
      <c r="AC2042">
        <f t="shared" si="283"/>
        <v>1.2722578711249197</v>
      </c>
      <c r="AD2042">
        <f t="shared" si="284"/>
        <v>0.35938234165900523</v>
      </c>
      <c r="AE2042">
        <v>995</v>
      </c>
      <c r="AF2042">
        <f t="shared" si="285"/>
        <v>3.6118828307437712E-4</v>
      </c>
      <c r="AG2042">
        <v>2000</v>
      </c>
      <c r="AH2042">
        <v>10.583</v>
      </c>
      <c r="AI2042">
        <f t="shared" si="286"/>
        <v>6.8258203359043201E-2</v>
      </c>
      <c r="AJ2042">
        <f t="shared" si="287"/>
        <v>9.8043597939216943E-3</v>
      </c>
    </row>
    <row r="2043" spans="1:36" ht="16">
      <c r="A2043" t="s">
        <v>93</v>
      </c>
      <c r="B2043" t="s">
        <v>92</v>
      </c>
      <c r="C2043" t="s">
        <v>13</v>
      </c>
      <c r="D2043" t="s">
        <v>14</v>
      </c>
      <c r="E2043">
        <v>49</v>
      </c>
      <c r="F2043">
        <v>3.3</v>
      </c>
      <c r="G2043">
        <v>2227.9</v>
      </c>
      <c r="H2043" t="s">
        <v>38</v>
      </c>
      <c r="I2043">
        <v>5742.9776511999999</v>
      </c>
      <c r="J2043">
        <v>7.0103513400043242</v>
      </c>
      <c r="K2043" s="13">
        <f t="shared" si="279"/>
        <v>7.546018985461461</v>
      </c>
      <c r="M2043" t="s">
        <v>147</v>
      </c>
      <c r="N2043" t="s">
        <v>149</v>
      </c>
      <c r="O2043" t="s">
        <v>153</v>
      </c>
      <c r="P2043" t="s">
        <v>150</v>
      </c>
      <c r="Q2043">
        <v>4</v>
      </c>
      <c r="R2043">
        <v>3</v>
      </c>
      <c r="S2043" t="s">
        <v>92</v>
      </c>
      <c r="T2043" t="s">
        <v>38</v>
      </c>
      <c r="U2043">
        <v>0.29791334953490317</v>
      </c>
      <c r="V2043" s="14">
        <v>13.3</v>
      </c>
      <c r="W2043" s="15">
        <v>818.19799999999998</v>
      </c>
      <c r="X2043" s="15">
        <v>504.44940000000003</v>
      </c>
      <c r="Y2043" s="15">
        <f t="shared" si="280"/>
        <v>0.61653707293344651</v>
      </c>
      <c r="Z2043" s="12">
        <f t="shared" si="281"/>
        <v>8.1999430700148395</v>
      </c>
      <c r="AA2043">
        <v>6.4451894982300386</v>
      </c>
      <c r="AB2043">
        <f t="shared" si="282"/>
        <v>0.78600417627269881</v>
      </c>
      <c r="AC2043">
        <f t="shared" si="283"/>
        <v>1.2722578711249197</v>
      </c>
      <c r="AD2043">
        <f t="shared" si="284"/>
        <v>0.37902260385897002</v>
      </c>
      <c r="AE2043">
        <v>995</v>
      </c>
      <c r="AF2043">
        <f t="shared" si="285"/>
        <v>3.8092724005926634E-4</v>
      </c>
      <c r="AG2043">
        <v>2000</v>
      </c>
      <c r="AH2043">
        <v>10.583</v>
      </c>
      <c r="AI2043">
        <f t="shared" si="286"/>
        <v>7.1988517444820238E-2</v>
      </c>
      <c r="AJ2043">
        <f t="shared" si="287"/>
        <v>5.432267193738371E-3</v>
      </c>
    </row>
    <row r="2044" spans="1:36" ht="16">
      <c r="A2044" t="s">
        <v>93</v>
      </c>
      <c r="B2044" t="s">
        <v>92</v>
      </c>
      <c r="C2044" t="s">
        <v>13</v>
      </c>
      <c r="D2044" t="s">
        <v>14</v>
      </c>
      <c r="E2044">
        <v>50</v>
      </c>
      <c r="F2044">
        <v>0.32900000000000001</v>
      </c>
      <c r="G2044">
        <v>2244.1999999999998</v>
      </c>
      <c r="H2044" t="s">
        <v>39</v>
      </c>
      <c r="I2044">
        <v>2125.6685315999998</v>
      </c>
      <c r="J2044">
        <v>3.3765930646788691</v>
      </c>
      <c r="K2044" s="13">
        <f t="shared" si="279"/>
        <v>3.6454868720087226</v>
      </c>
      <c r="M2044" t="s">
        <v>147</v>
      </c>
      <c r="N2044" t="s">
        <v>149</v>
      </c>
      <c r="O2044" t="s">
        <v>153</v>
      </c>
      <c r="P2044" t="s">
        <v>150</v>
      </c>
      <c r="Q2044">
        <v>4</v>
      </c>
      <c r="R2044">
        <v>3</v>
      </c>
      <c r="S2044" t="s">
        <v>92</v>
      </c>
      <c r="T2044" t="s">
        <v>39</v>
      </c>
      <c r="U2044">
        <v>2.9701058180903985E-2</v>
      </c>
      <c r="V2044" s="14">
        <v>13.3</v>
      </c>
      <c r="W2044" s="15">
        <v>818.19799999999998</v>
      </c>
      <c r="X2044" s="15">
        <v>504.44940000000003</v>
      </c>
      <c r="Y2044" s="15">
        <f t="shared" si="280"/>
        <v>0.61653707293344651</v>
      </c>
      <c r="Z2044" s="12">
        <f t="shared" si="281"/>
        <v>8.1999430700148395</v>
      </c>
      <c r="AA2044">
        <v>6.4451894982300386</v>
      </c>
      <c r="AB2044">
        <f t="shared" si="282"/>
        <v>0.78600417627269881</v>
      </c>
      <c r="AC2044">
        <f t="shared" si="283"/>
        <v>1.2722578711249197</v>
      </c>
      <c r="AD2044">
        <f t="shared" si="284"/>
        <v>3.7787405051394288E-2</v>
      </c>
      <c r="AE2044">
        <v>995</v>
      </c>
      <c r="AF2044">
        <f t="shared" si="285"/>
        <v>3.7977291508938982E-5</v>
      </c>
      <c r="AG2044">
        <v>2000</v>
      </c>
      <c r="AH2044">
        <v>10.583</v>
      </c>
      <c r="AI2044">
        <f t="shared" si="286"/>
        <v>7.1770370422260202E-3</v>
      </c>
      <c r="AJ2044">
        <f t="shared" si="287"/>
        <v>2.6163794317355272E-4</v>
      </c>
    </row>
    <row r="2045" spans="1:36" ht="16">
      <c r="A2045" t="s">
        <v>93</v>
      </c>
      <c r="B2045" t="s">
        <v>92</v>
      </c>
      <c r="C2045" t="s">
        <v>13</v>
      </c>
      <c r="D2045" t="s">
        <v>14</v>
      </c>
      <c r="E2045">
        <v>51</v>
      </c>
      <c r="F2045">
        <v>1.643</v>
      </c>
      <c r="G2045">
        <v>2256.1999999999998</v>
      </c>
      <c r="H2045" t="s">
        <v>40</v>
      </c>
      <c r="I2045">
        <v>2293.6637844000002</v>
      </c>
      <c r="J2045">
        <v>3.5516291973745395</v>
      </c>
      <c r="K2045" s="13">
        <f t="shared" si="279"/>
        <v>3.8339088642740626</v>
      </c>
      <c r="M2045" t="s">
        <v>147</v>
      </c>
      <c r="N2045" t="s">
        <v>149</v>
      </c>
      <c r="O2045" t="s">
        <v>153</v>
      </c>
      <c r="P2045" t="s">
        <v>150</v>
      </c>
      <c r="Q2045">
        <v>4</v>
      </c>
      <c r="R2045">
        <v>3</v>
      </c>
      <c r="S2045" t="s">
        <v>92</v>
      </c>
      <c r="T2045" t="s">
        <v>40</v>
      </c>
      <c r="U2045">
        <v>0.14832473735934726</v>
      </c>
      <c r="V2045" s="14">
        <v>13.3</v>
      </c>
      <c r="W2045" s="15">
        <v>818.19799999999998</v>
      </c>
      <c r="X2045" s="15">
        <v>504.44940000000003</v>
      </c>
      <c r="Y2045" s="15">
        <f t="shared" si="280"/>
        <v>0.61653707293344651</v>
      </c>
      <c r="Z2045" s="12">
        <f t="shared" si="281"/>
        <v>8.1999430700148395</v>
      </c>
      <c r="AA2045">
        <v>6.4451894982300386</v>
      </c>
      <c r="AB2045">
        <f t="shared" si="282"/>
        <v>0.78600417627269881</v>
      </c>
      <c r="AC2045">
        <f t="shared" si="283"/>
        <v>1.2722578711249197</v>
      </c>
      <c r="AD2045">
        <f t="shared" si="284"/>
        <v>0.188707314587966</v>
      </c>
      <c r="AE2045">
        <v>995</v>
      </c>
      <c r="AF2045">
        <f t="shared" si="285"/>
        <v>1.8965559255071959E-4</v>
      </c>
      <c r="AG2045">
        <v>2000</v>
      </c>
      <c r="AH2045">
        <v>10.583</v>
      </c>
      <c r="AI2045">
        <f t="shared" si="286"/>
        <v>3.5841555806618082E-2</v>
      </c>
      <c r="AJ2045">
        <f t="shared" si="287"/>
        <v>1.3741325851636657E-3</v>
      </c>
    </row>
    <row r="2046" spans="1:36" ht="16">
      <c r="A2046" t="s">
        <v>93</v>
      </c>
      <c r="B2046" t="s">
        <v>92</v>
      </c>
      <c r="C2046" t="s">
        <v>13</v>
      </c>
      <c r="D2046" t="s">
        <v>14</v>
      </c>
      <c r="E2046">
        <v>52</v>
      </c>
      <c r="F2046">
        <v>0.5</v>
      </c>
      <c r="G2046">
        <v>2266</v>
      </c>
      <c r="I2046">
        <v>2917.0362575999998</v>
      </c>
      <c r="J2046">
        <v>4.1956224652882916</v>
      </c>
      <c r="K2046" s="13">
        <f t="shared" si="279"/>
        <v>4.5266837721410829</v>
      </c>
      <c r="M2046" t="s">
        <v>147</v>
      </c>
      <c r="N2046" t="s">
        <v>149</v>
      </c>
      <c r="O2046" t="s">
        <v>153</v>
      </c>
      <c r="P2046" t="s">
        <v>150</v>
      </c>
      <c r="Q2046">
        <v>4</v>
      </c>
      <c r="R2046">
        <v>3</v>
      </c>
      <c r="S2046" t="s">
        <v>92</v>
      </c>
      <c r="U2046">
        <v>4.5138386293167153E-2</v>
      </c>
      <c r="V2046" s="14">
        <v>13.3</v>
      </c>
      <c r="W2046" s="15">
        <v>818.19799999999998</v>
      </c>
      <c r="X2046" s="15">
        <v>504.44940000000003</v>
      </c>
      <c r="Y2046" s="15">
        <f t="shared" si="280"/>
        <v>0.61653707293344651</v>
      </c>
      <c r="Z2046" s="12">
        <f t="shared" si="281"/>
        <v>8.1999430700148395</v>
      </c>
      <c r="AA2046">
        <v>6.4451894982300386</v>
      </c>
      <c r="AB2046">
        <f t="shared" si="282"/>
        <v>0.78600417627269881</v>
      </c>
      <c r="AC2046">
        <f t="shared" si="283"/>
        <v>1.2722578711249197</v>
      </c>
      <c r="AD2046">
        <f t="shared" si="284"/>
        <v>5.7427667251359102E-2</v>
      </c>
      <c r="AE2046">
        <v>995</v>
      </c>
      <c r="AF2046">
        <f t="shared" si="285"/>
        <v>5.7716248493828244E-5</v>
      </c>
      <c r="AG2046">
        <v>2000</v>
      </c>
      <c r="AH2046">
        <v>10.583</v>
      </c>
      <c r="AI2046">
        <f t="shared" si="286"/>
        <v>1.0907351128003071E-2</v>
      </c>
      <c r="AJ2046">
        <f t="shared" si="287"/>
        <v>4.9374129348176234E-4</v>
      </c>
    </row>
    <row r="2047" spans="1:36" ht="16">
      <c r="A2047" t="s">
        <v>93</v>
      </c>
      <c r="B2047" t="s">
        <v>92</v>
      </c>
      <c r="C2047" t="s">
        <v>13</v>
      </c>
      <c r="D2047" t="s">
        <v>14</v>
      </c>
      <c r="E2047">
        <v>53</v>
      </c>
      <c r="F2047">
        <v>0.30099999999999999</v>
      </c>
      <c r="G2047">
        <v>2282.9</v>
      </c>
      <c r="H2047" t="s">
        <v>51</v>
      </c>
      <c r="I2047">
        <v>481.98312600000003</v>
      </c>
      <c r="J2047">
        <v>1.6298958244598685</v>
      </c>
      <c r="K2047" s="13">
        <f t="shared" si="279"/>
        <v>1.7622288867553755</v>
      </c>
      <c r="M2047" t="s">
        <v>147</v>
      </c>
      <c r="N2047" t="s">
        <v>149</v>
      </c>
      <c r="O2047" t="s">
        <v>153</v>
      </c>
      <c r="P2047" t="s">
        <v>150</v>
      </c>
      <c r="Q2047">
        <v>4</v>
      </c>
      <c r="R2047">
        <v>3</v>
      </c>
      <c r="S2047" t="s">
        <v>92</v>
      </c>
      <c r="T2047" t="s">
        <v>51</v>
      </c>
      <c r="U2047">
        <v>2.7173308548486624E-2</v>
      </c>
      <c r="V2047" s="14">
        <v>13.3</v>
      </c>
      <c r="W2047" s="15">
        <v>818.19799999999998</v>
      </c>
      <c r="X2047" s="15">
        <v>504.44940000000003</v>
      </c>
      <c r="Y2047" s="15">
        <f t="shared" si="280"/>
        <v>0.61653707293344651</v>
      </c>
      <c r="Z2047" s="12">
        <f t="shared" si="281"/>
        <v>8.1999430700148395</v>
      </c>
      <c r="AA2047">
        <v>6.4451894982300386</v>
      </c>
      <c r="AB2047">
        <f t="shared" si="282"/>
        <v>0.78600417627269881</v>
      </c>
      <c r="AC2047">
        <f t="shared" si="283"/>
        <v>1.2722578711249197</v>
      </c>
      <c r="AD2047">
        <f t="shared" si="284"/>
        <v>3.4571455685318178E-2</v>
      </c>
      <c r="AE2047">
        <v>995</v>
      </c>
      <c r="AF2047">
        <f t="shared" si="285"/>
        <v>3.4745181593284599E-5</v>
      </c>
      <c r="AG2047">
        <v>2000</v>
      </c>
      <c r="AH2047">
        <v>10.583</v>
      </c>
      <c r="AI2047">
        <f t="shared" si="286"/>
        <v>6.5662253790578478E-3</v>
      </c>
      <c r="AJ2047">
        <f t="shared" si="287"/>
        <v>1.1571192039922005E-4</v>
      </c>
    </row>
    <row r="2048" spans="1:36" ht="16">
      <c r="A2048" t="s">
        <v>93</v>
      </c>
      <c r="B2048" t="s">
        <v>92</v>
      </c>
      <c r="C2048" t="s">
        <v>13</v>
      </c>
      <c r="D2048" t="s">
        <v>14</v>
      </c>
      <c r="E2048">
        <v>54</v>
      </c>
      <c r="F2048">
        <v>2.0619999999999998</v>
      </c>
      <c r="G2048">
        <v>2322.8000000000002</v>
      </c>
      <c r="I2048">
        <v>7432.6845131999999</v>
      </c>
      <c r="J2048">
        <v>8.615705998731892</v>
      </c>
      <c r="K2048" s="13">
        <f t="shared" si="279"/>
        <v>9.2618226553852541</v>
      </c>
      <c r="M2048" t="s">
        <v>147</v>
      </c>
      <c r="N2048" t="s">
        <v>149</v>
      </c>
      <c r="O2048" t="s">
        <v>153</v>
      </c>
      <c r="P2048" t="s">
        <v>150</v>
      </c>
      <c r="Q2048">
        <v>4</v>
      </c>
      <c r="R2048">
        <v>3</v>
      </c>
      <c r="S2048" t="s">
        <v>92</v>
      </c>
      <c r="U2048">
        <v>0.18615070507302131</v>
      </c>
      <c r="V2048" s="14">
        <v>13.3</v>
      </c>
      <c r="W2048" s="15">
        <v>818.19799999999998</v>
      </c>
      <c r="X2048" s="15">
        <v>504.44940000000003</v>
      </c>
      <c r="Y2048" s="15">
        <f t="shared" si="280"/>
        <v>0.61653707293344651</v>
      </c>
      <c r="Z2048" s="12">
        <f t="shared" si="281"/>
        <v>8.1999430700148395</v>
      </c>
      <c r="AA2048">
        <v>6.4451894982300386</v>
      </c>
      <c r="AB2048">
        <f t="shared" si="282"/>
        <v>0.78600417627269881</v>
      </c>
      <c r="AC2048">
        <f t="shared" si="283"/>
        <v>1.2722578711249197</v>
      </c>
      <c r="AD2048">
        <f t="shared" si="284"/>
        <v>0.23683169974460488</v>
      </c>
      <c r="AE2048">
        <v>995</v>
      </c>
      <c r="AF2048">
        <f t="shared" si="285"/>
        <v>2.3802180878854763E-4</v>
      </c>
      <c r="AG2048">
        <v>2000</v>
      </c>
      <c r="AH2048">
        <v>10.583</v>
      </c>
      <c r="AI2048">
        <f t="shared" si="286"/>
        <v>4.4981916051884646E-2</v>
      </c>
      <c r="AJ2048">
        <f t="shared" si="287"/>
        <v>4.1661452917198284E-3</v>
      </c>
    </row>
    <row r="2049" spans="1:36" ht="16">
      <c r="A2049" t="s">
        <v>93</v>
      </c>
      <c r="B2049" t="s">
        <v>92</v>
      </c>
      <c r="C2049" t="s">
        <v>13</v>
      </c>
      <c r="D2049" t="s">
        <v>14</v>
      </c>
      <c r="E2049">
        <v>55</v>
      </c>
      <c r="F2049">
        <v>0.18</v>
      </c>
      <c r="G2049">
        <v>2392.4</v>
      </c>
      <c r="I2049">
        <v>14643.4979552</v>
      </c>
      <c r="J2049">
        <v>14.886300878667743</v>
      </c>
      <c r="K2049" s="13">
        <f t="shared" si="279"/>
        <v>15.920741768612551</v>
      </c>
      <c r="M2049" t="s">
        <v>147</v>
      </c>
      <c r="N2049" t="s">
        <v>149</v>
      </c>
      <c r="O2049" t="s">
        <v>153</v>
      </c>
      <c r="P2049" t="s">
        <v>150</v>
      </c>
      <c r="Q2049">
        <v>4</v>
      </c>
      <c r="R2049">
        <v>3</v>
      </c>
      <c r="S2049" t="s">
        <v>92</v>
      </c>
      <c r="U2049">
        <v>1.6249819065540173E-2</v>
      </c>
      <c r="V2049" s="14">
        <v>13.3</v>
      </c>
      <c r="W2049" s="15">
        <v>818.19799999999998</v>
      </c>
      <c r="X2049" s="15">
        <v>504.44940000000003</v>
      </c>
      <c r="Y2049" s="15">
        <f t="shared" si="280"/>
        <v>0.61653707293344651</v>
      </c>
      <c r="Z2049" s="12">
        <f t="shared" si="281"/>
        <v>8.1999430700148395</v>
      </c>
      <c r="AA2049">
        <v>6.4451894982300386</v>
      </c>
      <c r="AB2049">
        <f t="shared" si="282"/>
        <v>0.78600417627269881</v>
      </c>
      <c r="AC2049">
        <f t="shared" si="283"/>
        <v>1.2722578711249197</v>
      </c>
      <c r="AD2049">
        <f t="shared" si="284"/>
        <v>2.0673960210489273E-2</v>
      </c>
      <c r="AE2049">
        <v>995</v>
      </c>
      <c r="AF2049">
        <f t="shared" si="285"/>
        <v>2.0777849457778164E-5</v>
      </c>
      <c r="AG2049">
        <v>2000</v>
      </c>
      <c r="AH2049">
        <v>10.583</v>
      </c>
      <c r="AI2049">
        <f t="shared" si="286"/>
        <v>3.9266464060811043E-3</v>
      </c>
      <c r="AJ2049">
        <f t="shared" si="287"/>
        <v>6.2515123447867802E-4</v>
      </c>
    </row>
    <row r="2050" spans="1:36" ht="16">
      <c r="A2050" t="s">
        <v>93</v>
      </c>
      <c r="B2050" t="s">
        <v>92</v>
      </c>
      <c r="C2050" t="s">
        <v>13</v>
      </c>
      <c r="D2050" t="s">
        <v>14</v>
      </c>
      <c r="E2050">
        <v>56</v>
      </c>
      <c r="F2050">
        <v>1.4999999999999999E-2</v>
      </c>
      <c r="G2050">
        <v>2396.1999999999998</v>
      </c>
      <c r="I2050">
        <v>43432.832758799996</v>
      </c>
      <c r="J2050">
        <v>33.18957511925494</v>
      </c>
      <c r="K2050" s="13">
        <f t="shared" ref="K2050:K2113" si="288">((J2050*13.003355)/(((100-J2050)*12.0107)+(J2050*13.003355)))*100</f>
        <v>34.973282220756069</v>
      </c>
      <c r="M2050" t="s">
        <v>147</v>
      </c>
      <c r="N2050" t="s">
        <v>149</v>
      </c>
      <c r="O2050" t="s">
        <v>153</v>
      </c>
      <c r="P2050" t="s">
        <v>150</v>
      </c>
      <c r="Q2050">
        <v>4</v>
      </c>
      <c r="R2050">
        <v>3</v>
      </c>
      <c r="S2050" t="s">
        <v>92</v>
      </c>
      <c r="U2050">
        <v>1.3541515887950145E-3</v>
      </c>
      <c r="V2050" s="14">
        <v>13.3</v>
      </c>
      <c r="W2050" s="15">
        <v>818.19799999999998</v>
      </c>
      <c r="X2050" s="15">
        <v>504.44940000000003</v>
      </c>
      <c r="Y2050" s="15">
        <f t="shared" ref="Y2050:Y2113" si="289">X2050/W2050</f>
        <v>0.61653707293344651</v>
      </c>
      <c r="Z2050" s="12">
        <f t="shared" ref="Z2050:Z2113" si="290">V2050*Y2050</f>
        <v>8.1999430700148395</v>
      </c>
      <c r="AA2050">
        <v>6.4451894982300386</v>
      </c>
      <c r="AB2050">
        <f t="shared" ref="AB2050:AB2113" si="291">AA2050/Z2050</f>
        <v>0.78600417627269881</v>
      </c>
      <c r="AC2050">
        <f t="shared" ref="AC2050:AC2113" si="292">1/AB2050</f>
        <v>1.2722578711249197</v>
      </c>
      <c r="AD2050">
        <f t="shared" ref="AD2050:AD2113" si="293">U2050*AC2050</f>
        <v>1.7228300175407729E-3</v>
      </c>
      <c r="AE2050">
        <v>995</v>
      </c>
      <c r="AF2050">
        <f t="shared" ref="AF2050:AF2113" si="294">AD2050/AE2050</f>
        <v>1.7314874548148473E-6</v>
      </c>
      <c r="AG2050">
        <v>2000</v>
      </c>
      <c r="AH2050">
        <v>10.583</v>
      </c>
      <c r="AI2050">
        <f t="shared" ref="AI2050:AI2113" si="295">AF2050*AG2050/AH2050</f>
        <v>3.2722053384009211E-4</v>
      </c>
      <c r="AJ2050">
        <f t="shared" ref="AJ2050:AJ2113" si="296">AI2050*(K2050/100)</f>
        <v>1.1443976078416003E-4</v>
      </c>
    </row>
    <row r="2051" spans="1:36" ht="16">
      <c r="A2051" t="s">
        <v>93</v>
      </c>
      <c r="B2051" t="s">
        <v>92</v>
      </c>
      <c r="C2051" t="s">
        <v>13</v>
      </c>
      <c r="D2051" t="s">
        <v>14</v>
      </c>
      <c r="E2051">
        <v>57</v>
      </c>
      <c r="F2051">
        <v>2.3119999999999998</v>
      </c>
      <c r="G2051">
        <v>2416.6999999999998</v>
      </c>
      <c r="H2051" t="s">
        <v>42</v>
      </c>
      <c r="I2051">
        <v>2696.0442159999998</v>
      </c>
      <c r="J2051">
        <v>3.9683064510420412</v>
      </c>
      <c r="K2051" s="13">
        <f t="shared" si="288"/>
        <v>4.2822328059504491</v>
      </c>
      <c r="M2051" t="s">
        <v>147</v>
      </c>
      <c r="N2051" t="s">
        <v>149</v>
      </c>
      <c r="O2051" t="s">
        <v>153</v>
      </c>
      <c r="P2051" t="s">
        <v>150</v>
      </c>
      <c r="Q2051">
        <v>4</v>
      </c>
      <c r="R2051">
        <v>3</v>
      </c>
      <c r="S2051" t="s">
        <v>92</v>
      </c>
      <c r="T2051" t="s">
        <v>42</v>
      </c>
      <c r="U2051">
        <v>0.20871989821960488</v>
      </c>
      <c r="V2051" s="14">
        <v>13.3</v>
      </c>
      <c r="W2051" s="15">
        <v>818.19799999999998</v>
      </c>
      <c r="X2051" s="15">
        <v>504.44940000000003</v>
      </c>
      <c r="Y2051" s="15">
        <f t="shared" si="289"/>
        <v>0.61653707293344651</v>
      </c>
      <c r="Z2051" s="12">
        <f t="shared" si="290"/>
        <v>8.1999430700148395</v>
      </c>
      <c r="AA2051">
        <v>6.4451894982300386</v>
      </c>
      <c r="AB2051">
        <f t="shared" si="291"/>
        <v>0.78600417627269881</v>
      </c>
      <c r="AC2051">
        <f t="shared" si="292"/>
        <v>1.2722578711249197</v>
      </c>
      <c r="AD2051">
        <f t="shared" si="293"/>
        <v>0.26554553337028441</v>
      </c>
      <c r="AE2051">
        <v>995</v>
      </c>
      <c r="AF2051">
        <f t="shared" si="294"/>
        <v>2.6687993303546175E-4</v>
      </c>
      <c r="AG2051">
        <v>2000</v>
      </c>
      <c r="AH2051">
        <v>10.583</v>
      </c>
      <c r="AI2051">
        <f t="shared" si="295"/>
        <v>5.0435591615886184E-2</v>
      </c>
      <c r="AJ2051">
        <f t="shared" si="296"/>
        <v>2.1597694500506723E-3</v>
      </c>
    </row>
    <row r="2052" spans="1:36" ht="16">
      <c r="A2052" t="s">
        <v>93</v>
      </c>
      <c r="B2052" t="s">
        <v>92</v>
      </c>
      <c r="C2052" t="s">
        <v>13</v>
      </c>
      <c r="D2052" t="s">
        <v>14</v>
      </c>
      <c r="E2052">
        <v>58</v>
      </c>
      <c r="F2052">
        <v>72.313999999999993</v>
      </c>
      <c r="G2052">
        <v>2434.9</v>
      </c>
      <c r="H2052" t="s">
        <v>43</v>
      </c>
      <c r="I2052">
        <v>-36.6154212</v>
      </c>
      <c r="J2052">
        <v>1.0656151954437891</v>
      </c>
      <c r="K2052" s="13">
        <f t="shared" si="288"/>
        <v>1.152670524312609</v>
      </c>
      <c r="M2052" t="s">
        <v>147</v>
      </c>
      <c r="N2052" t="s">
        <v>149</v>
      </c>
      <c r="O2052" t="s">
        <v>153</v>
      </c>
      <c r="P2052" t="s">
        <v>150</v>
      </c>
      <c r="Q2052">
        <v>4</v>
      </c>
      <c r="R2052">
        <v>3</v>
      </c>
      <c r="S2052" t="s">
        <v>92</v>
      </c>
      <c r="T2052" t="s">
        <v>43</v>
      </c>
      <c r="U2052">
        <v>6.5282745328081777</v>
      </c>
      <c r="V2052" s="14">
        <v>13.3</v>
      </c>
      <c r="W2052" s="15">
        <v>818.19799999999998</v>
      </c>
      <c r="X2052" s="15">
        <v>504.44940000000003</v>
      </c>
      <c r="Y2052" s="15">
        <f t="shared" si="289"/>
        <v>0.61653707293344651</v>
      </c>
      <c r="Z2052" s="12">
        <f t="shared" si="290"/>
        <v>8.1999430700148395</v>
      </c>
      <c r="AA2052">
        <v>6.4451894982300386</v>
      </c>
      <c r="AB2052">
        <f t="shared" si="291"/>
        <v>0.78600417627269881</v>
      </c>
      <c r="AC2052">
        <f t="shared" si="292"/>
        <v>1.2722578711249197</v>
      </c>
      <c r="AD2052">
        <f t="shared" si="293"/>
        <v>8.3056486592295613</v>
      </c>
      <c r="AE2052">
        <v>995</v>
      </c>
      <c r="AF2052">
        <f t="shared" si="294"/>
        <v>8.3473855871653881E-3</v>
      </c>
      <c r="AG2052">
        <v>2000</v>
      </c>
      <c r="AH2052">
        <v>10.583</v>
      </c>
      <c r="AI2052">
        <f t="shared" si="295"/>
        <v>1.5775083789408273</v>
      </c>
      <c r="AJ2052">
        <f t="shared" si="296"/>
        <v>1.8183474102612573E-2</v>
      </c>
    </row>
    <row r="2053" spans="1:36" ht="16">
      <c r="A2053" t="s">
        <v>93</v>
      </c>
      <c r="B2053" t="s">
        <v>92</v>
      </c>
      <c r="C2053" t="s">
        <v>13</v>
      </c>
      <c r="D2053" t="s">
        <v>14</v>
      </c>
      <c r="E2053">
        <v>59</v>
      </c>
      <c r="F2053">
        <v>7.3999999999999996E-2</v>
      </c>
      <c r="G2053">
        <v>2505.1</v>
      </c>
      <c r="I2053">
        <v>3013.8771704000001</v>
      </c>
      <c r="J2053">
        <v>4.2948958399103319</v>
      </c>
      <c r="K2053" s="13">
        <f t="shared" si="288"/>
        <v>4.6334116037074384</v>
      </c>
      <c r="M2053" t="s">
        <v>147</v>
      </c>
      <c r="N2053" t="s">
        <v>149</v>
      </c>
      <c r="O2053" t="s">
        <v>153</v>
      </c>
      <c r="P2053" t="s">
        <v>150</v>
      </c>
      <c r="Q2053">
        <v>4</v>
      </c>
      <c r="R2053">
        <v>3</v>
      </c>
      <c r="S2053" t="s">
        <v>92</v>
      </c>
      <c r="U2053">
        <v>6.6804811713887377E-3</v>
      </c>
      <c r="V2053" s="14">
        <v>13.3</v>
      </c>
      <c r="W2053" s="15">
        <v>818.19799999999998</v>
      </c>
      <c r="X2053" s="15">
        <v>504.44940000000003</v>
      </c>
      <c r="Y2053" s="15">
        <f t="shared" si="289"/>
        <v>0.61653707293344651</v>
      </c>
      <c r="Z2053" s="12">
        <f t="shared" si="290"/>
        <v>8.1999430700148395</v>
      </c>
      <c r="AA2053">
        <v>6.4451894982300386</v>
      </c>
      <c r="AB2053">
        <f t="shared" si="291"/>
        <v>0.78600417627269881</v>
      </c>
      <c r="AC2053">
        <f t="shared" si="292"/>
        <v>1.2722578711249197</v>
      </c>
      <c r="AD2053">
        <f t="shared" si="293"/>
        <v>8.4992947532011448E-3</v>
      </c>
      <c r="AE2053">
        <v>995</v>
      </c>
      <c r="AF2053">
        <f t="shared" si="294"/>
        <v>8.5420047770865773E-6</v>
      </c>
      <c r="AG2053">
        <v>2000</v>
      </c>
      <c r="AH2053">
        <v>10.583</v>
      </c>
      <c r="AI2053">
        <f t="shared" si="295"/>
        <v>1.6142879669444538E-3</v>
      </c>
      <c r="AJ2053">
        <f t="shared" si="296"/>
        <v>7.479660597765722E-5</v>
      </c>
    </row>
    <row r="2054" spans="1:36" ht="16">
      <c r="A2054" t="s">
        <v>93</v>
      </c>
      <c r="B2054" t="s">
        <v>92</v>
      </c>
      <c r="C2054" t="s">
        <v>13</v>
      </c>
      <c r="D2054" t="s">
        <v>14</v>
      </c>
      <c r="E2054">
        <v>60</v>
      </c>
      <c r="F2054">
        <v>5.2999999999999999E-2</v>
      </c>
      <c r="G2054">
        <v>2532.1999999999998</v>
      </c>
      <c r="I2054">
        <v>5587.200985200001</v>
      </c>
      <c r="J2054">
        <v>6.85950700634959</v>
      </c>
      <c r="K2054" s="13">
        <f t="shared" si="288"/>
        <v>7.3845638161648575</v>
      </c>
      <c r="M2054" t="s">
        <v>147</v>
      </c>
      <c r="N2054" t="s">
        <v>149</v>
      </c>
      <c r="O2054" t="s">
        <v>153</v>
      </c>
      <c r="P2054" t="s">
        <v>150</v>
      </c>
      <c r="Q2054">
        <v>4</v>
      </c>
      <c r="R2054">
        <v>3</v>
      </c>
      <c r="S2054" t="s">
        <v>92</v>
      </c>
      <c r="U2054">
        <v>4.7846689470757179E-3</v>
      </c>
      <c r="V2054" s="14">
        <v>13.3</v>
      </c>
      <c r="W2054" s="15">
        <v>818.19799999999998</v>
      </c>
      <c r="X2054" s="15">
        <v>504.44940000000003</v>
      </c>
      <c r="Y2054" s="15">
        <f t="shared" si="289"/>
        <v>0.61653707293344651</v>
      </c>
      <c r="Z2054" s="12">
        <f t="shared" si="290"/>
        <v>8.1999430700148395</v>
      </c>
      <c r="AA2054">
        <v>6.4451894982300386</v>
      </c>
      <c r="AB2054">
        <f t="shared" si="291"/>
        <v>0.78600417627269881</v>
      </c>
      <c r="AC2054">
        <f t="shared" si="292"/>
        <v>1.2722578711249197</v>
      </c>
      <c r="AD2054">
        <f t="shared" si="293"/>
        <v>6.0873327286440643E-3</v>
      </c>
      <c r="AE2054">
        <v>995</v>
      </c>
      <c r="AF2054">
        <f t="shared" si="294"/>
        <v>6.1179223403457932E-6</v>
      </c>
      <c r="AG2054">
        <v>2000</v>
      </c>
      <c r="AH2054">
        <v>10.583</v>
      </c>
      <c r="AI2054">
        <f t="shared" si="295"/>
        <v>1.1561792195683251E-3</v>
      </c>
      <c r="AJ2054">
        <f t="shared" si="296"/>
        <v>8.5378792298259777E-5</v>
      </c>
    </row>
    <row r="2055" spans="1:36" ht="16">
      <c r="A2055" t="s">
        <v>93</v>
      </c>
      <c r="B2055" t="s">
        <v>92</v>
      </c>
      <c r="C2055" t="s">
        <v>13</v>
      </c>
      <c r="D2055" t="s">
        <v>14</v>
      </c>
      <c r="E2055">
        <v>61</v>
      </c>
      <c r="F2055">
        <v>0.35799999999999998</v>
      </c>
      <c r="G2055">
        <v>2562.3000000000002</v>
      </c>
      <c r="I2055">
        <v>3022.9002892000003</v>
      </c>
      <c r="J2055">
        <v>4.3041351257780089</v>
      </c>
      <c r="K2055" s="13">
        <f t="shared" si="288"/>
        <v>4.6433437816718719</v>
      </c>
      <c r="M2055" t="s">
        <v>147</v>
      </c>
      <c r="N2055" t="s">
        <v>149</v>
      </c>
      <c r="O2055" t="s">
        <v>153</v>
      </c>
      <c r="P2055" t="s">
        <v>150</v>
      </c>
      <c r="Q2055">
        <v>4</v>
      </c>
      <c r="R2055">
        <v>3</v>
      </c>
      <c r="S2055" t="s">
        <v>92</v>
      </c>
      <c r="U2055">
        <v>3.2319084585907681E-2</v>
      </c>
      <c r="V2055" s="14">
        <v>13.3</v>
      </c>
      <c r="W2055" s="15">
        <v>818.19799999999998</v>
      </c>
      <c r="X2055" s="15">
        <v>504.44940000000003</v>
      </c>
      <c r="Y2055" s="15">
        <f t="shared" si="289"/>
        <v>0.61653707293344651</v>
      </c>
      <c r="Z2055" s="12">
        <f t="shared" si="290"/>
        <v>8.1999430700148395</v>
      </c>
      <c r="AA2055">
        <v>6.4451894982300386</v>
      </c>
      <c r="AB2055">
        <f t="shared" si="291"/>
        <v>0.78600417627269881</v>
      </c>
      <c r="AC2055">
        <f t="shared" si="292"/>
        <v>1.2722578711249197</v>
      </c>
      <c r="AD2055">
        <f t="shared" si="293"/>
        <v>4.1118209751973112E-2</v>
      </c>
      <c r="AE2055">
        <v>995</v>
      </c>
      <c r="AF2055">
        <f t="shared" si="294"/>
        <v>4.132483392158102E-5</v>
      </c>
      <c r="AG2055">
        <v>2000</v>
      </c>
      <c r="AH2055">
        <v>10.583</v>
      </c>
      <c r="AI2055">
        <f t="shared" si="295"/>
        <v>7.8096634076501971E-3</v>
      </c>
      <c r="AJ2055">
        <f t="shared" si="296"/>
        <v>3.6262952020862905E-4</v>
      </c>
    </row>
    <row r="2056" spans="1:36" ht="16">
      <c r="A2056" t="s">
        <v>93</v>
      </c>
      <c r="B2056" t="s">
        <v>92</v>
      </c>
      <c r="C2056" t="s">
        <v>13</v>
      </c>
      <c r="D2056" t="s">
        <v>14</v>
      </c>
      <c r="E2056">
        <v>62</v>
      </c>
      <c r="F2056">
        <v>3.5000000000000003E-2</v>
      </c>
      <c r="G2056">
        <v>2593.3000000000002</v>
      </c>
      <c r="I2056">
        <v>23371.426522400001</v>
      </c>
      <c r="J2056">
        <v>21.413294506636863</v>
      </c>
      <c r="K2056" s="13">
        <f t="shared" si="288"/>
        <v>22.779902172775472</v>
      </c>
      <c r="M2056" t="s">
        <v>147</v>
      </c>
      <c r="N2056" t="s">
        <v>149</v>
      </c>
      <c r="O2056" t="s">
        <v>153</v>
      </c>
      <c r="P2056" t="s">
        <v>150</v>
      </c>
      <c r="Q2056">
        <v>4</v>
      </c>
      <c r="R2056">
        <v>3</v>
      </c>
      <c r="S2056" t="s">
        <v>92</v>
      </c>
      <c r="U2056">
        <v>3.1596870405217006E-3</v>
      </c>
      <c r="V2056" s="14">
        <v>13.3</v>
      </c>
      <c r="W2056" s="15">
        <v>818.19799999999998</v>
      </c>
      <c r="X2056" s="15">
        <v>504.44940000000003</v>
      </c>
      <c r="Y2056" s="15">
        <f t="shared" si="289"/>
        <v>0.61653707293344651</v>
      </c>
      <c r="Z2056" s="12">
        <f t="shared" si="290"/>
        <v>8.1999430700148395</v>
      </c>
      <c r="AA2056">
        <v>6.4451894982300386</v>
      </c>
      <c r="AB2056">
        <f t="shared" si="291"/>
        <v>0.78600417627269881</v>
      </c>
      <c r="AC2056">
        <f t="shared" si="292"/>
        <v>1.2722578711249197</v>
      </c>
      <c r="AD2056">
        <f t="shared" si="293"/>
        <v>4.019936707595137E-3</v>
      </c>
      <c r="AE2056">
        <v>995</v>
      </c>
      <c r="AF2056">
        <f t="shared" si="294"/>
        <v>4.0401373945679767E-6</v>
      </c>
      <c r="AG2056">
        <v>2000</v>
      </c>
      <c r="AH2056">
        <v>10.583</v>
      </c>
      <c r="AI2056">
        <f t="shared" si="295"/>
        <v>7.6351457896021481E-4</v>
      </c>
      <c r="AJ2056">
        <f t="shared" si="296"/>
        <v>1.7392787416201547E-4</v>
      </c>
    </row>
    <row r="2057" spans="1:36" ht="16">
      <c r="A2057" t="s">
        <v>93</v>
      </c>
      <c r="B2057" t="s">
        <v>92</v>
      </c>
      <c r="C2057" t="s">
        <v>13</v>
      </c>
      <c r="D2057" t="s">
        <v>14</v>
      </c>
      <c r="E2057">
        <v>63</v>
      </c>
      <c r="F2057">
        <v>0.35199999999999998</v>
      </c>
      <c r="G2057">
        <v>2601.6</v>
      </c>
      <c r="H2057" t="s">
        <v>46</v>
      </c>
      <c r="I2057">
        <v>1010.794696</v>
      </c>
      <c r="J2057">
        <v>2.1986992040694311</v>
      </c>
      <c r="K2057" s="13">
        <f t="shared" si="288"/>
        <v>2.3760985417793252</v>
      </c>
      <c r="M2057" t="s">
        <v>147</v>
      </c>
      <c r="N2057" t="s">
        <v>149</v>
      </c>
      <c r="O2057" t="s">
        <v>153</v>
      </c>
      <c r="P2057" t="s">
        <v>150</v>
      </c>
      <c r="Q2057">
        <v>4</v>
      </c>
      <c r="R2057">
        <v>3</v>
      </c>
      <c r="S2057" t="s">
        <v>92</v>
      </c>
      <c r="T2057" t="s">
        <v>46</v>
      </c>
      <c r="U2057">
        <v>3.1777423950389669E-2</v>
      </c>
      <c r="V2057" s="14">
        <v>13.3</v>
      </c>
      <c r="W2057" s="15">
        <v>818.19799999999998</v>
      </c>
      <c r="X2057" s="15">
        <v>504.44940000000003</v>
      </c>
      <c r="Y2057" s="15">
        <f t="shared" si="289"/>
        <v>0.61653707293344651</v>
      </c>
      <c r="Z2057" s="12">
        <f t="shared" si="290"/>
        <v>8.1999430700148395</v>
      </c>
      <c r="AA2057">
        <v>6.4451894982300386</v>
      </c>
      <c r="AB2057">
        <f t="shared" si="291"/>
        <v>0.78600417627269881</v>
      </c>
      <c r="AC2057">
        <f t="shared" si="292"/>
        <v>1.2722578711249197</v>
      </c>
      <c r="AD2057">
        <f t="shared" si="293"/>
        <v>4.0429077744956798E-2</v>
      </c>
      <c r="AE2057">
        <v>995</v>
      </c>
      <c r="AF2057">
        <f t="shared" si="294"/>
        <v>4.0632238939655076E-5</v>
      </c>
      <c r="AG2057">
        <v>2000</v>
      </c>
      <c r="AH2057">
        <v>10.583</v>
      </c>
      <c r="AI2057">
        <f t="shared" si="295"/>
        <v>7.6787751941141602E-3</v>
      </c>
      <c r="AJ2057">
        <f t="shared" si="296"/>
        <v>1.8245526541385912E-4</v>
      </c>
    </row>
    <row r="2058" spans="1:36" ht="16">
      <c r="A2058" t="s">
        <v>93</v>
      </c>
      <c r="B2058" t="s">
        <v>92</v>
      </c>
      <c r="C2058" t="s">
        <v>13</v>
      </c>
      <c r="D2058" t="s">
        <v>14</v>
      </c>
      <c r="E2058">
        <v>64</v>
      </c>
      <c r="F2058">
        <v>6.3E-2</v>
      </c>
      <c r="G2058">
        <v>2727.9</v>
      </c>
      <c r="I2058">
        <v>10837.358747600001</v>
      </c>
      <c r="J2058">
        <v>11.687709669614812</v>
      </c>
      <c r="K2058" s="13">
        <f t="shared" si="288"/>
        <v>12.532610226442475</v>
      </c>
      <c r="M2058" t="s">
        <v>147</v>
      </c>
      <c r="N2058" t="s">
        <v>149</v>
      </c>
      <c r="O2058" t="s">
        <v>153</v>
      </c>
      <c r="P2058" t="s">
        <v>150</v>
      </c>
      <c r="Q2058">
        <v>4</v>
      </c>
      <c r="R2058">
        <v>3</v>
      </c>
      <c r="S2058" t="s">
        <v>92</v>
      </c>
      <c r="U2058">
        <v>5.687436672939061E-3</v>
      </c>
      <c r="V2058" s="14">
        <v>13.3</v>
      </c>
      <c r="W2058" s="15">
        <v>818.19799999999998</v>
      </c>
      <c r="X2058" s="15">
        <v>504.44940000000003</v>
      </c>
      <c r="Y2058" s="15">
        <f t="shared" si="289"/>
        <v>0.61653707293344651</v>
      </c>
      <c r="Z2058" s="12">
        <f t="shared" si="290"/>
        <v>8.1999430700148395</v>
      </c>
      <c r="AA2058">
        <v>6.4451894982300386</v>
      </c>
      <c r="AB2058">
        <f t="shared" si="291"/>
        <v>0.78600417627269881</v>
      </c>
      <c r="AC2058">
        <f t="shared" si="292"/>
        <v>1.2722578711249197</v>
      </c>
      <c r="AD2058">
        <f t="shared" si="293"/>
        <v>7.2358860736712457E-3</v>
      </c>
      <c r="AE2058">
        <v>995</v>
      </c>
      <c r="AF2058">
        <f t="shared" si="294"/>
        <v>7.2722473102223575E-6</v>
      </c>
      <c r="AG2058">
        <v>2000</v>
      </c>
      <c r="AH2058">
        <v>10.583</v>
      </c>
      <c r="AI2058">
        <f t="shared" si="295"/>
        <v>1.3743262421283865E-3</v>
      </c>
      <c r="AJ2058">
        <f t="shared" si="296"/>
        <v>1.7223895116566474E-4</v>
      </c>
    </row>
    <row r="2059" spans="1:36" ht="16">
      <c r="A2059" t="s">
        <v>93</v>
      </c>
      <c r="B2059" t="s">
        <v>92</v>
      </c>
      <c r="C2059" t="s">
        <v>13</v>
      </c>
      <c r="D2059" t="s">
        <v>14</v>
      </c>
      <c r="E2059">
        <v>65</v>
      </c>
      <c r="F2059">
        <v>0.42799999999999999</v>
      </c>
      <c r="G2059">
        <v>2748.8</v>
      </c>
      <c r="I2059">
        <v>2842.8630159999998</v>
      </c>
      <c r="J2059">
        <v>4.1194467393907583</v>
      </c>
      <c r="K2059" s="13">
        <f t="shared" si="288"/>
        <v>4.4447761612656187</v>
      </c>
      <c r="M2059" t="s">
        <v>147</v>
      </c>
      <c r="N2059" t="s">
        <v>149</v>
      </c>
      <c r="O2059" t="s">
        <v>153</v>
      </c>
      <c r="P2059" t="s">
        <v>150</v>
      </c>
      <c r="Q2059">
        <v>4</v>
      </c>
      <c r="R2059">
        <v>3</v>
      </c>
      <c r="S2059" t="s">
        <v>92</v>
      </c>
      <c r="U2059">
        <v>3.8638458666951078E-2</v>
      </c>
      <c r="V2059" s="14">
        <v>13.3</v>
      </c>
      <c r="W2059" s="15">
        <v>818.19799999999998</v>
      </c>
      <c r="X2059" s="15">
        <v>504.44940000000003</v>
      </c>
      <c r="Y2059" s="15">
        <f t="shared" si="289"/>
        <v>0.61653707293344651</v>
      </c>
      <c r="Z2059" s="12">
        <f t="shared" si="290"/>
        <v>8.1999430700148395</v>
      </c>
      <c r="AA2059">
        <v>6.4451894982300386</v>
      </c>
      <c r="AB2059">
        <f t="shared" si="291"/>
        <v>0.78600417627269881</v>
      </c>
      <c r="AC2059">
        <f t="shared" si="292"/>
        <v>1.2722578711249197</v>
      </c>
      <c r="AD2059">
        <f t="shared" si="293"/>
        <v>4.9158083167163386E-2</v>
      </c>
      <c r="AE2059">
        <v>995</v>
      </c>
      <c r="AF2059">
        <f t="shared" si="294"/>
        <v>4.9405108710716968E-5</v>
      </c>
      <c r="AG2059">
        <v>2000</v>
      </c>
      <c r="AH2059">
        <v>10.583</v>
      </c>
      <c r="AI2059">
        <f t="shared" si="295"/>
        <v>9.3366925655706257E-3</v>
      </c>
      <c r="AJ2059">
        <f t="shared" si="296"/>
        <v>4.1499508540514246E-4</v>
      </c>
    </row>
    <row r="2060" spans="1:36" ht="16">
      <c r="A2060" t="s">
        <v>93</v>
      </c>
      <c r="B2060" t="s">
        <v>92</v>
      </c>
      <c r="C2060" t="s">
        <v>13</v>
      </c>
      <c r="D2060" t="s">
        <v>14</v>
      </c>
      <c r="E2060">
        <v>66</v>
      </c>
      <c r="F2060">
        <v>0.255</v>
      </c>
      <c r="G2060">
        <v>2766.7</v>
      </c>
      <c r="H2060" t="s">
        <v>53</v>
      </c>
      <c r="I2060">
        <v>58.042401599999998</v>
      </c>
      <c r="J2060">
        <v>1.169093666676265</v>
      </c>
      <c r="K2060" s="13">
        <f t="shared" si="288"/>
        <v>1.2644946116118863</v>
      </c>
      <c r="M2060" t="s">
        <v>147</v>
      </c>
      <c r="N2060" t="s">
        <v>149</v>
      </c>
      <c r="O2060" t="s">
        <v>153</v>
      </c>
      <c r="P2060" t="s">
        <v>150</v>
      </c>
      <c r="Q2060">
        <v>4</v>
      </c>
      <c r="R2060">
        <v>3</v>
      </c>
      <c r="S2060" t="s">
        <v>92</v>
      </c>
      <c r="T2060" t="s">
        <v>53</v>
      </c>
      <c r="U2060">
        <v>2.3020577009515247E-2</v>
      </c>
      <c r="V2060" s="14">
        <v>13.3</v>
      </c>
      <c r="W2060" s="15">
        <v>818.19799999999998</v>
      </c>
      <c r="X2060" s="15">
        <v>504.44940000000003</v>
      </c>
      <c r="Y2060" s="15">
        <f t="shared" si="289"/>
        <v>0.61653707293344651</v>
      </c>
      <c r="Z2060" s="12">
        <f t="shared" si="290"/>
        <v>8.1999430700148395</v>
      </c>
      <c r="AA2060">
        <v>6.4451894982300386</v>
      </c>
      <c r="AB2060">
        <f t="shared" si="291"/>
        <v>0.78600417627269881</v>
      </c>
      <c r="AC2060">
        <f t="shared" si="292"/>
        <v>1.2722578711249197</v>
      </c>
      <c r="AD2060">
        <f t="shared" si="293"/>
        <v>2.9288110298193139E-2</v>
      </c>
      <c r="AE2060">
        <v>995</v>
      </c>
      <c r="AF2060">
        <f t="shared" si="294"/>
        <v>2.9435286731852402E-5</v>
      </c>
      <c r="AG2060">
        <v>2000</v>
      </c>
      <c r="AH2060">
        <v>10.583</v>
      </c>
      <c r="AI2060">
        <f t="shared" si="295"/>
        <v>5.5627490752815653E-3</v>
      </c>
      <c r="AJ2060">
        <f t="shared" si="296"/>
        <v>7.0340662314425425E-5</v>
      </c>
    </row>
    <row r="2061" spans="1:36" ht="16">
      <c r="A2061" t="s">
        <v>93</v>
      </c>
      <c r="B2061" t="s">
        <v>92</v>
      </c>
      <c r="C2061" t="s">
        <v>13</v>
      </c>
      <c r="D2061" t="s">
        <v>14</v>
      </c>
      <c r="E2061">
        <v>67</v>
      </c>
      <c r="F2061">
        <v>0.16700000000000001</v>
      </c>
      <c r="G2061">
        <v>2776.6</v>
      </c>
      <c r="I2061">
        <v>1166.4494927999999</v>
      </c>
      <c r="J2061">
        <v>2.3648745859581375</v>
      </c>
      <c r="K2061" s="13">
        <f t="shared" si="288"/>
        <v>2.5553312673783806</v>
      </c>
      <c r="M2061" t="s">
        <v>147</v>
      </c>
      <c r="N2061" t="s">
        <v>149</v>
      </c>
      <c r="O2061" t="s">
        <v>153</v>
      </c>
      <c r="P2061" t="s">
        <v>150</v>
      </c>
      <c r="Q2061">
        <v>4</v>
      </c>
      <c r="R2061">
        <v>3</v>
      </c>
      <c r="S2061" t="s">
        <v>92</v>
      </c>
      <c r="U2061">
        <v>1.5076221021917829E-2</v>
      </c>
      <c r="V2061" s="14">
        <v>13.3</v>
      </c>
      <c r="W2061" s="15">
        <v>818.19799999999998</v>
      </c>
      <c r="X2061" s="15">
        <v>504.44940000000003</v>
      </c>
      <c r="Y2061" s="15">
        <f t="shared" si="289"/>
        <v>0.61653707293344651</v>
      </c>
      <c r="Z2061" s="12">
        <f t="shared" si="290"/>
        <v>8.1999430700148395</v>
      </c>
      <c r="AA2061">
        <v>6.4451894982300386</v>
      </c>
      <c r="AB2061">
        <f t="shared" si="291"/>
        <v>0.78600417627269881</v>
      </c>
      <c r="AC2061">
        <f t="shared" si="292"/>
        <v>1.2722578711249197</v>
      </c>
      <c r="AD2061">
        <f t="shared" si="293"/>
        <v>1.918084086195394E-2</v>
      </c>
      <c r="AE2061">
        <v>995</v>
      </c>
      <c r="AF2061">
        <f t="shared" si="294"/>
        <v>1.9277226996938633E-5</v>
      </c>
      <c r="AG2061">
        <v>2000</v>
      </c>
      <c r="AH2061">
        <v>10.583</v>
      </c>
      <c r="AI2061">
        <f t="shared" si="295"/>
        <v>3.6430552767530255E-3</v>
      </c>
      <c r="AJ2061">
        <f t="shared" si="296"/>
        <v>9.3092130574748058E-5</v>
      </c>
    </row>
    <row r="2062" spans="1:36" ht="16">
      <c r="A2062" t="s">
        <v>93</v>
      </c>
      <c r="B2062" t="s">
        <v>92</v>
      </c>
      <c r="C2062" t="s">
        <v>13</v>
      </c>
      <c r="D2062" t="s">
        <v>14</v>
      </c>
      <c r="E2062">
        <v>68</v>
      </c>
      <c r="F2062">
        <v>0.13600000000000001</v>
      </c>
      <c r="G2062">
        <v>2915.3</v>
      </c>
      <c r="I2062">
        <v>3328.5463236000001</v>
      </c>
      <c r="J2062">
        <v>4.6160533017961702</v>
      </c>
      <c r="K2062" s="13">
        <f t="shared" si="288"/>
        <v>4.9785653235319982</v>
      </c>
      <c r="M2062" t="s">
        <v>147</v>
      </c>
      <c r="N2062" t="s">
        <v>149</v>
      </c>
      <c r="O2062" t="s">
        <v>153</v>
      </c>
      <c r="P2062" t="s">
        <v>150</v>
      </c>
      <c r="Q2062">
        <v>4</v>
      </c>
      <c r="R2062">
        <v>3</v>
      </c>
      <c r="S2062" t="s">
        <v>92</v>
      </c>
      <c r="U2062">
        <v>1.2277641071741464E-2</v>
      </c>
      <c r="V2062" s="14">
        <v>13.3</v>
      </c>
      <c r="W2062" s="15">
        <v>818.19799999999998</v>
      </c>
      <c r="X2062" s="15">
        <v>504.44940000000003</v>
      </c>
      <c r="Y2062" s="15">
        <f t="shared" si="289"/>
        <v>0.61653707293344651</v>
      </c>
      <c r="Z2062" s="12">
        <f t="shared" si="290"/>
        <v>8.1999430700148395</v>
      </c>
      <c r="AA2062">
        <v>6.4451894982300386</v>
      </c>
      <c r="AB2062">
        <f t="shared" si="291"/>
        <v>0.78600417627269881</v>
      </c>
      <c r="AC2062">
        <f t="shared" si="292"/>
        <v>1.2722578711249197</v>
      </c>
      <c r="AD2062">
        <f t="shared" si="293"/>
        <v>1.5620325492369674E-2</v>
      </c>
      <c r="AE2062">
        <v>995</v>
      </c>
      <c r="AF2062">
        <f t="shared" si="294"/>
        <v>1.5698819590321281E-5</v>
      </c>
      <c r="AG2062">
        <v>2000</v>
      </c>
      <c r="AH2062">
        <v>10.583</v>
      </c>
      <c r="AI2062">
        <f t="shared" si="295"/>
        <v>2.9667995068168346E-3</v>
      </c>
      <c r="AJ2062">
        <f t="shared" si="296"/>
        <v>1.4770405146510127E-4</v>
      </c>
    </row>
    <row r="2063" spans="1:36" ht="16">
      <c r="A2063" t="s">
        <v>93</v>
      </c>
      <c r="B2063" t="s">
        <v>92</v>
      </c>
      <c r="C2063" t="s">
        <v>13</v>
      </c>
      <c r="D2063" t="s">
        <v>14</v>
      </c>
      <c r="E2063">
        <v>69</v>
      </c>
      <c r="F2063">
        <v>0.33800000000000002</v>
      </c>
      <c r="G2063">
        <v>2938.7</v>
      </c>
      <c r="H2063" t="s">
        <v>54</v>
      </c>
      <c r="I2063">
        <v>446.53454240000002</v>
      </c>
      <c r="J2063">
        <v>1.5915296977816473</v>
      </c>
      <c r="K2063" s="13">
        <f t="shared" si="288"/>
        <v>1.7208022623450541</v>
      </c>
      <c r="M2063" t="s">
        <v>147</v>
      </c>
      <c r="N2063" t="s">
        <v>149</v>
      </c>
      <c r="O2063" t="s">
        <v>153</v>
      </c>
      <c r="P2063" t="s">
        <v>150</v>
      </c>
      <c r="Q2063">
        <v>4</v>
      </c>
      <c r="R2063">
        <v>3</v>
      </c>
      <c r="S2063" t="s">
        <v>92</v>
      </c>
      <c r="T2063" t="s">
        <v>54</v>
      </c>
      <c r="U2063">
        <v>3.0513549134180997E-2</v>
      </c>
      <c r="V2063" s="14">
        <v>13.3</v>
      </c>
      <c r="W2063" s="15">
        <v>818.19799999999998</v>
      </c>
      <c r="X2063" s="15">
        <v>504.44940000000003</v>
      </c>
      <c r="Y2063" s="15">
        <f t="shared" si="289"/>
        <v>0.61653707293344651</v>
      </c>
      <c r="Z2063" s="12">
        <f t="shared" si="290"/>
        <v>8.1999430700148395</v>
      </c>
      <c r="AA2063">
        <v>6.4451894982300386</v>
      </c>
      <c r="AB2063">
        <f t="shared" si="291"/>
        <v>0.78600417627269881</v>
      </c>
      <c r="AC2063">
        <f t="shared" si="292"/>
        <v>1.2722578711249197</v>
      </c>
      <c r="AD2063">
        <f t="shared" si="293"/>
        <v>3.8821103061918751E-2</v>
      </c>
      <c r="AE2063">
        <v>995</v>
      </c>
      <c r="AF2063">
        <f t="shared" si="294"/>
        <v>3.9016183981827888E-5</v>
      </c>
      <c r="AG2063">
        <v>2000</v>
      </c>
      <c r="AH2063">
        <v>10.583</v>
      </c>
      <c r="AI2063">
        <f t="shared" si="295"/>
        <v>7.3733693625300739E-3</v>
      </c>
      <c r="AJ2063">
        <f t="shared" si="296"/>
        <v>1.2688110680147461E-4</v>
      </c>
    </row>
    <row r="2064" spans="1:36" ht="16">
      <c r="A2064" t="s">
        <v>93</v>
      </c>
      <c r="B2064" t="s">
        <v>92</v>
      </c>
      <c r="C2064" t="s">
        <v>13</v>
      </c>
      <c r="D2064" t="s">
        <v>14</v>
      </c>
      <c r="E2064">
        <v>70</v>
      </c>
      <c r="F2064">
        <v>6.7000000000000004E-2</v>
      </c>
      <c r="G2064">
        <v>3105.7</v>
      </c>
      <c r="I2064">
        <v>3732.0600427999998</v>
      </c>
      <c r="J2064">
        <v>5.0247465954785167</v>
      </c>
      <c r="K2064" s="13">
        <f t="shared" si="288"/>
        <v>5.4175315319176045</v>
      </c>
      <c r="M2064" t="s">
        <v>147</v>
      </c>
      <c r="N2064" t="s">
        <v>149</v>
      </c>
      <c r="O2064" t="s">
        <v>153</v>
      </c>
      <c r="P2064" t="s">
        <v>150</v>
      </c>
      <c r="Q2064">
        <v>4</v>
      </c>
      <c r="R2064">
        <v>3</v>
      </c>
      <c r="S2064" t="s">
        <v>92</v>
      </c>
      <c r="U2064">
        <v>6.0485437632843992E-3</v>
      </c>
      <c r="V2064" s="14">
        <v>13.3</v>
      </c>
      <c r="W2064" s="15">
        <v>818.19799999999998</v>
      </c>
      <c r="X2064" s="15">
        <v>504.44940000000003</v>
      </c>
      <c r="Y2064" s="15">
        <f t="shared" si="289"/>
        <v>0.61653707293344651</v>
      </c>
      <c r="Z2064" s="12">
        <f t="shared" si="290"/>
        <v>8.1999430700148395</v>
      </c>
      <c r="AA2064">
        <v>6.4451894982300386</v>
      </c>
      <c r="AB2064">
        <f t="shared" si="291"/>
        <v>0.78600417627269881</v>
      </c>
      <c r="AC2064">
        <f t="shared" si="292"/>
        <v>1.2722578711249197</v>
      </c>
      <c r="AD2064">
        <f t="shared" si="293"/>
        <v>7.69530741168212E-3</v>
      </c>
      <c r="AE2064">
        <v>995</v>
      </c>
      <c r="AF2064">
        <f t="shared" si="294"/>
        <v>7.7339772981729849E-6</v>
      </c>
      <c r="AG2064">
        <v>2000</v>
      </c>
      <c r="AH2064">
        <v>10.583</v>
      </c>
      <c r="AI2064">
        <f t="shared" si="295"/>
        <v>1.4615850511524114E-3</v>
      </c>
      <c r="AJ2064">
        <f t="shared" si="296"/>
        <v>7.9181831011975934E-5</v>
      </c>
    </row>
    <row r="2065" spans="1:36" ht="16">
      <c r="A2065" t="s">
        <v>93</v>
      </c>
      <c r="B2065" t="s">
        <v>92</v>
      </c>
      <c r="C2065" t="s">
        <v>13</v>
      </c>
      <c r="D2065" t="s">
        <v>14</v>
      </c>
      <c r="E2065">
        <v>71</v>
      </c>
      <c r="F2065">
        <v>0.38100000000000001</v>
      </c>
      <c r="G2065">
        <v>3369.1</v>
      </c>
      <c r="H2065" t="s">
        <v>55</v>
      </c>
      <c r="I2065">
        <v>97.247819199999995</v>
      </c>
      <c r="J2065">
        <v>1.2118890578208739</v>
      </c>
      <c r="K2065" s="13">
        <f t="shared" si="288"/>
        <v>1.3107358977746626</v>
      </c>
      <c r="M2065" t="s">
        <v>147</v>
      </c>
      <c r="N2065" t="s">
        <v>149</v>
      </c>
      <c r="O2065" t="s">
        <v>153</v>
      </c>
      <c r="P2065" t="s">
        <v>150</v>
      </c>
      <c r="Q2065">
        <v>4</v>
      </c>
      <c r="R2065">
        <v>3</v>
      </c>
      <c r="S2065" t="s">
        <v>92</v>
      </c>
      <c r="T2065" t="s">
        <v>55</v>
      </c>
      <c r="U2065">
        <v>3.4395450355393369E-2</v>
      </c>
      <c r="V2065" s="14">
        <v>13.3</v>
      </c>
      <c r="W2065" s="15">
        <v>818.19799999999998</v>
      </c>
      <c r="X2065" s="15">
        <v>504.44940000000003</v>
      </c>
      <c r="Y2065" s="15">
        <f t="shared" si="289"/>
        <v>0.61653707293344651</v>
      </c>
      <c r="Z2065" s="12">
        <f t="shared" si="290"/>
        <v>8.1999430700148395</v>
      </c>
      <c r="AA2065">
        <v>6.4451894982300386</v>
      </c>
      <c r="AB2065">
        <f t="shared" si="291"/>
        <v>0.78600417627269881</v>
      </c>
      <c r="AC2065">
        <f t="shared" si="292"/>
        <v>1.2722578711249197</v>
      </c>
      <c r="AD2065">
        <f t="shared" si="293"/>
        <v>4.3759882445535629E-2</v>
      </c>
      <c r="AE2065">
        <v>995</v>
      </c>
      <c r="AF2065">
        <f t="shared" si="294"/>
        <v>4.3979781352297113E-5</v>
      </c>
      <c r="AG2065">
        <v>2000</v>
      </c>
      <c r="AH2065">
        <v>10.583</v>
      </c>
      <c r="AI2065">
        <f t="shared" si="295"/>
        <v>8.311401559538337E-3</v>
      </c>
      <c r="AJ2065">
        <f t="shared" si="296"/>
        <v>1.0894052384907214E-4</v>
      </c>
    </row>
    <row r="2066" spans="1:36" ht="16">
      <c r="A2066" t="s">
        <v>93</v>
      </c>
      <c r="B2066" t="s">
        <v>92</v>
      </c>
      <c r="C2066" t="s">
        <v>13</v>
      </c>
      <c r="D2066" t="s">
        <v>14</v>
      </c>
      <c r="E2066">
        <v>72</v>
      </c>
      <c r="F2066">
        <v>1.8220000000000001</v>
      </c>
      <c r="G2066">
        <v>3541.3</v>
      </c>
      <c r="I2066">
        <v>-32.349999199999999</v>
      </c>
      <c r="J2066">
        <v>1.0702827509053663</v>
      </c>
      <c r="K2066" s="13">
        <f t="shared" si="288"/>
        <v>1.1577149331647103</v>
      </c>
      <c r="M2066" t="s">
        <v>147</v>
      </c>
      <c r="N2066" t="s">
        <v>149</v>
      </c>
      <c r="O2066" t="s">
        <v>153</v>
      </c>
      <c r="P2066" t="s">
        <v>150</v>
      </c>
      <c r="Q2066">
        <v>4</v>
      </c>
      <c r="R2066">
        <v>3</v>
      </c>
      <c r="S2066" t="s">
        <v>92</v>
      </c>
      <c r="U2066">
        <v>0.16448427965230111</v>
      </c>
      <c r="V2066" s="14">
        <v>13.3</v>
      </c>
      <c r="W2066" s="15">
        <v>818.19799999999998</v>
      </c>
      <c r="X2066" s="15">
        <v>504.44940000000003</v>
      </c>
      <c r="Y2066" s="15">
        <f t="shared" si="289"/>
        <v>0.61653707293344651</v>
      </c>
      <c r="Z2066" s="12">
        <f t="shared" si="290"/>
        <v>8.1999430700148395</v>
      </c>
      <c r="AA2066">
        <v>6.4451894982300386</v>
      </c>
      <c r="AB2066">
        <f t="shared" si="291"/>
        <v>0.78600417627269881</v>
      </c>
      <c r="AC2066">
        <f t="shared" si="292"/>
        <v>1.2722578711249197</v>
      </c>
      <c r="AD2066">
        <f t="shared" si="293"/>
        <v>0.20926641946395255</v>
      </c>
      <c r="AE2066">
        <v>995</v>
      </c>
      <c r="AF2066">
        <f t="shared" si="294"/>
        <v>2.103180095115101E-4</v>
      </c>
      <c r="AG2066">
        <v>2000</v>
      </c>
      <c r="AH2066">
        <v>10.583</v>
      </c>
      <c r="AI2066">
        <f t="shared" si="295"/>
        <v>3.9746387510443182E-2</v>
      </c>
      <c r="AJ2066">
        <f t="shared" si="296"/>
        <v>4.6014986360191402E-4</v>
      </c>
    </row>
    <row r="2067" spans="1:36" ht="16">
      <c r="A2067" s="17" t="s">
        <v>119</v>
      </c>
      <c r="B2067" s="17" t="s">
        <v>120</v>
      </c>
      <c r="C2067" s="17" t="s">
        <v>13</v>
      </c>
      <c r="D2067" s="17" t="s">
        <v>14</v>
      </c>
      <c r="E2067" s="17">
        <v>1</v>
      </c>
      <c r="F2067" s="17">
        <v>122.77200000000001</v>
      </c>
      <c r="G2067" s="17">
        <v>66.7</v>
      </c>
      <c r="H2067" s="17"/>
      <c r="I2067" s="17">
        <v>-37.528000800000001</v>
      </c>
      <c r="J2067" s="17">
        <v>1.0646165228948357</v>
      </c>
      <c r="K2067" s="18">
        <f t="shared" si="288"/>
        <v>1.151591214969929</v>
      </c>
      <c r="L2067" s="17"/>
      <c r="M2067" s="17" t="s">
        <v>147</v>
      </c>
      <c r="N2067" s="17" t="s">
        <v>149</v>
      </c>
      <c r="O2067" s="17" t="s">
        <v>153</v>
      </c>
      <c r="P2067" s="17" t="s">
        <v>154</v>
      </c>
      <c r="Q2067" s="17">
        <v>4</v>
      </c>
      <c r="R2067" s="17">
        <v>3</v>
      </c>
      <c r="S2067" s="17" t="s">
        <v>120</v>
      </c>
      <c r="T2067" s="17"/>
      <c r="U2067" s="17">
        <v>12.745168157408299</v>
      </c>
      <c r="V2067" s="19">
        <v>13.3</v>
      </c>
      <c r="W2067" s="20">
        <v>818.19799999999998</v>
      </c>
      <c r="X2067" s="20">
        <v>504.44940000000003</v>
      </c>
      <c r="Y2067" s="20">
        <f t="shared" si="289"/>
        <v>0.61653707293344651</v>
      </c>
      <c r="Z2067" s="21">
        <f t="shared" si="290"/>
        <v>8.1999430700148395</v>
      </c>
      <c r="AA2067" s="17">
        <v>1.3538081805359661</v>
      </c>
      <c r="AB2067" s="17">
        <f t="shared" si="291"/>
        <v>0.16509970483655029</v>
      </c>
      <c r="AC2067">
        <f t="shared" si="292"/>
        <v>6.0569460193160616</v>
      </c>
      <c r="AD2067">
        <f t="shared" si="293"/>
        <v>77.196795536528029</v>
      </c>
      <c r="AE2067">
        <v>995</v>
      </c>
      <c r="AF2067">
        <f t="shared" si="294"/>
        <v>7.7584719132188978E-2</v>
      </c>
      <c r="AG2067">
        <v>2000</v>
      </c>
      <c r="AH2067" s="17">
        <v>10.209</v>
      </c>
      <c r="AI2067">
        <f t="shared" si="295"/>
        <v>15.199278897480456</v>
      </c>
      <c r="AJ2067">
        <f t="shared" si="296"/>
        <v>0.17503356052216323</v>
      </c>
    </row>
    <row r="2068" spans="1:36" ht="16">
      <c r="A2068" s="17" t="s">
        <v>119</v>
      </c>
      <c r="B2068" s="17" t="s">
        <v>120</v>
      </c>
      <c r="C2068" s="17" t="s">
        <v>13</v>
      </c>
      <c r="D2068" s="17" t="s">
        <v>14</v>
      </c>
      <c r="E2068" s="17">
        <v>2</v>
      </c>
      <c r="F2068" s="17">
        <v>122.642</v>
      </c>
      <c r="G2068" s="17">
        <v>126.4</v>
      </c>
      <c r="H2068" s="17"/>
      <c r="I2068" s="17">
        <v>-37.601889999999997</v>
      </c>
      <c r="J2068" s="17">
        <v>1.0645356620900535</v>
      </c>
      <c r="K2068" s="18">
        <f t="shared" si="288"/>
        <v>1.1515038250642513</v>
      </c>
      <c r="L2068" s="17"/>
      <c r="M2068" s="17" t="s">
        <v>147</v>
      </c>
      <c r="N2068" s="17" t="s">
        <v>149</v>
      </c>
      <c r="O2068" s="17" t="s">
        <v>153</v>
      </c>
      <c r="P2068" s="17" t="s">
        <v>154</v>
      </c>
      <c r="Q2068" s="17">
        <v>4</v>
      </c>
      <c r="R2068" s="17">
        <v>3</v>
      </c>
      <c r="S2068" s="17" t="s">
        <v>120</v>
      </c>
      <c r="T2068" s="17"/>
      <c r="U2068" s="17">
        <v>12.731672638393677</v>
      </c>
      <c r="V2068" s="19">
        <v>13.3</v>
      </c>
      <c r="W2068" s="20">
        <v>818.19799999999998</v>
      </c>
      <c r="X2068" s="20">
        <v>504.44940000000003</v>
      </c>
      <c r="Y2068" s="20">
        <f t="shared" si="289"/>
        <v>0.61653707293344651</v>
      </c>
      <c r="Z2068" s="21">
        <f t="shared" si="290"/>
        <v>8.1999430700148395</v>
      </c>
      <c r="AA2068" s="17">
        <v>1.3538081805359661</v>
      </c>
      <c r="AB2068" s="17">
        <f t="shared" si="291"/>
        <v>0.16509970483655029</v>
      </c>
      <c r="AC2068">
        <f t="shared" si="292"/>
        <v>6.0569460193160616</v>
      </c>
      <c r="AD2068">
        <f t="shared" si="293"/>
        <v>77.115053906353808</v>
      </c>
      <c r="AE2068">
        <v>995</v>
      </c>
      <c r="AF2068">
        <f t="shared" si="294"/>
        <v>7.7502566740054082E-2</v>
      </c>
      <c r="AG2068">
        <v>2000</v>
      </c>
      <c r="AH2068" s="17">
        <v>10.209</v>
      </c>
      <c r="AI2068">
        <f t="shared" si="295"/>
        <v>15.183184785983755</v>
      </c>
      <c r="AJ2068">
        <f t="shared" si="296"/>
        <v>0.17483495357717641</v>
      </c>
    </row>
    <row r="2069" spans="1:36" ht="16">
      <c r="A2069" s="17" t="s">
        <v>119</v>
      </c>
      <c r="B2069" s="17" t="s">
        <v>120</v>
      </c>
      <c r="C2069" s="17" t="s">
        <v>13</v>
      </c>
      <c r="D2069" s="17" t="s">
        <v>14</v>
      </c>
      <c r="E2069" s="17">
        <v>3</v>
      </c>
      <c r="F2069" s="17">
        <v>122.59099999999999</v>
      </c>
      <c r="G2069" s="17">
        <v>186.2</v>
      </c>
      <c r="H2069" s="17"/>
      <c r="I2069" s="17">
        <v>-37.693052000000002</v>
      </c>
      <c r="J2069" s="17">
        <v>1.0644358985773419</v>
      </c>
      <c r="K2069" s="18">
        <f t="shared" si="288"/>
        <v>1.1513960061365303</v>
      </c>
      <c r="L2069" s="17"/>
      <c r="M2069" s="17" t="s">
        <v>147</v>
      </c>
      <c r="N2069" s="17" t="s">
        <v>149</v>
      </c>
      <c r="O2069" s="17" t="s">
        <v>153</v>
      </c>
      <c r="P2069" s="17" t="s">
        <v>154</v>
      </c>
      <c r="Q2069" s="17">
        <v>4</v>
      </c>
      <c r="R2069" s="17">
        <v>3</v>
      </c>
      <c r="S2069" s="17" t="s">
        <v>120</v>
      </c>
      <c r="T2069" s="17"/>
      <c r="U2069" s="17">
        <v>12.726378242472558</v>
      </c>
      <c r="V2069" s="19">
        <v>13.3</v>
      </c>
      <c r="W2069" s="20">
        <v>818.19799999999998</v>
      </c>
      <c r="X2069" s="20">
        <v>504.44940000000003</v>
      </c>
      <c r="Y2069" s="20">
        <f t="shared" si="289"/>
        <v>0.61653707293344651</v>
      </c>
      <c r="Z2069" s="21">
        <f t="shared" si="290"/>
        <v>8.1999430700148395</v>
      </c>
      <c r="AA2069" s="17">
        <v>1.3538081805359661</v>
      </c>
      <c r="AB2069" s="17">
        <f t="shared" si="291"/>
        <v>0.16509970483655029</v>
      </c>
      <c r="AC2069">
        <f t="shared" si="292"/>
        <v>6.0569460193160616</v>
      </c>
      <c r="AD2069">
        <f t="shared" si="293"/>
        <v>77.082986036054692</v>
      </c>
      <c r="AE2069">
        <v>995</v>
      </c>
      <c r="AF2069">
        <f t="shared" si="294"/>
        <v>7.7470337724678082E-2</v>
      </c>
      <c r="AG2069">
        <v>2000</v>
      </c>
      <c r="AH2069" s="17">
        <v>10.209</v>
      </c>
      <c r="AI2069">
        <f t="shared" si="295"/>
        <v>15.176870942242742</v>
      </c>
      <c r="AJ2069">
        <f t="shared" si="296"/>
        <v>0.17474588588547851</v>
      </c>
    </row>
    <row r="2070" spans="1:36" ht="16">
      <c r="A2070" s="17" t="s">
        <v>119</v>
      </c>
      <c r="B2070" s="17" t="s">
        <v>120</v>
      </c>
      <c r="C2070" s="17" t="s">
        <v>13</v>
      </c>
      <c r="D2070" s="17" t="s">
        <v>14</v>
      </c>
      <c r="E2070" s="17">
        <v>4</v>
      </c>
      <c r="F2070" s="17">
        <v>122.56100000000001</v>
      </c>
      <c r="G2070" s="17">
        <v>245.8</v>
      </c>
      <c r="H2070" s="17"/>
      <c r="I2070" s="17">
        <v>-37.690173199999997</v>
      </c>
      <c r="J2070" s="17">
        <v>1.0644390490071354</v>
      </c>
      <c r="K2070" s="18">
        <f t="shared" si="288"/>
        <v>1.1513994109483705</v>
      </c>
      <c r="L2070" s="17"/>
      <c r="M2070" s="17" t="s">
        <v>147</v>
      </c>
      <c r="N2070" s="17" t="s">
        <v>149</v>
      </c>
      <c r="O2070" s="17" t="s">
        <v>153</v>
      </c>
      <c r="P2070" s="17" t="s">
        <v>154</v>
      </c>
      <c r="Q2070" s="17">
        <v>4</v>
      </c>
      <c r="R2070" s="17">
        <v>3</v>
      </c>
      <c r="S2070" s="17" t="s">
        <v>120</v>
      </c>
      <c r="T2070" s="17"/>
      <c r="U2070" s="17">
        <v>12.723263891930722</v>
      </c>
      <c r="V2070" s="19">
        <v>13.3</v>
      </c>
      <c r="W2070" s="20">
        <v>818.19799999999998</v>
      </c>
      <c r="X2070" s="20">
        <v>504.44940000000003</v>
      </c>
      <c r="Y2070" s="20">
        <f t="shared" si="289"/>
        <v>0.61653707293344651</v>
      </c>
      <c r="Z2070" s="21">
        <f t="shared" si="290"/>
        <v>8.1999430700148395</v>
      </c>
      <c r="AA2070" s="17">
        <v>1.3538081805359661</v>
      </c>
      <c r="AB2070" s="17">
        <f t="shared" si="291"/>
        <v>0.16509970483655029</v>
      </c>
      <c r="AC2070">
        <f t="shared" si="292"/>
        <v>6.0569460193160616</v>
      </c>
      <c r="AD2070">
        <f t="shared" si="293"/>
        <v>77.064122582937571</v>
      </c>
      <c r="AE2070">
        <v>995</v>
      </c>
      <c r="AF2070">
        <f t="shared" si="294"/>
        <v>7.7451379480339269E-2</v>
      </c>
      <c r="AG2070">
        <v>2000</v>
      </c>
      <c r="AH2070" s="17">
        <v>10.209</v>
      </c>
      <c r="AI2070">
        <f t="shared" si="295"/>
        <v>15.173156916512738</v>
      </c>
      <c r="AJ2070">
        <f t="shared" si="296"/>
        <v>0.1747036393589996</v>
      </c>
    </row>
    <row r="2071" spans="1:36" ht="16">
      <c r="A2071" s="17" t="s">
        <v>119</v>
      </c>
      <c r="B2071" s="17" t="s">
        <v>120</v>
      </c>
      <c r="C2071" s="17" t="s">
        <v>13</v>
      </c>
      <c r="D2071" s="17" t="s">
        <v>14</v>
      </c>
      <c r="E2071" s="17">
        <v>5</v>
      </c>
      <c r="F2071" s="17">
        <v>122.422</v>
      </c>
      <c r="G2071" s="17">
        <v>305.60000000000002</v>
      </c>
      <c r="H2071" s="17"/>
      <c r="I2071" s="17">
        <v>-37.738153199999999</v>
      </c>
      <c r="J2071" s="17">
        <v>1.0643865418177128</v>
      </c>
      <c r="K2071" s="18">
        <f t="shared" si="288"/>
        <v>1.1513426640537423</v>
      </c>
      <c r="L2071" s="17"/>
      <c r="M2071" s="17" t="s">
        <v>147</v>
      </c>
      <c r="N2071" s="17" t="s">
        <v>149</v>
      </c>
      <c r="O2071" s="17" t="s">
        <v>153</v>
      </c>
      <c r="P2071" s="17" t="s">
        <v>154</v>
      </c>
      <c r="Q2071" s="17">
        <v>4</v>
      </c>
      <c r="R2071" s="17">
        <v>3</v>
      </c>
      <c r="S2071" s="17" t="s">
        <v>120</v>
      </c>
      <c r="T2071" s="17"/>
      <c r="U2071" s="17">
        <v>12.70883406775355</v>
      </c>
      <c r="V2071" s="19">
        <v>13.3</v>
      </c>
      <c r="W2071" s="20">
        <v>818.19799999999998</v>
      </c>
      <c r="X2071" s="20">
        <v>504.44940000000003</v>
      </c>
      <c r="Y2071" s="20">
        <f t="shared" si="289"/>
        <v>0.61653707293344651</v>
      </c>
      <c r="Z2071" s="21">
        <f t="shared" si="290"/>
        <v>8.1999430700148395</v>
      </c>
      <c r="AA2071" s="17">
        <v>1.3538081805359661</v>
      </c>
      <c r="AB2071" s="17">
        <f t="shared" si="291"/>
        <v>0.16509970483655029</v>
      </c>
      <c r="AC2071">
        <f t="shared" si="292"/>
        <v>6.0569460193160616</v>
      </c>
      <c r="AD2071">
        <f t="shared" si="293"/>
        <v>76.976721916828211</v>
      </c>
      <c r="AE2071">
        <v>995</v>
      </c>
      <c r="AF2071">
        <f t="shared" si="294"/>
        <v>7.7363539614902721E-2</v>
      </c>
      <c r="AG2071">
        <v>2000</v>
      </c>
      <c r="AH2071" s="17">
        <v>10.209</v>
      </c>
      <c r="AI2071">
        <f t="shared" si="295"/>
        <v>15.155948597297037</v>
      </c>
      <c r="AJ2071">
        <f t="shared" si="296"/>
        <v>0.17449690234273552</v>
      </c>
    </row>
    <row r="2072" spans="1:36" ht="16">
      <c r="A2072" s="17" t="s">
        <v>119</v>
      </c>
      <c r="B2072" s="17" t="s">
        <v>120</v>
      </c>
      <c r="C2072" s="17" t="s">
        <v>13</v>
      </c>
      <c r="D2072" s="17" t="s">
        <v>14</v>
      </c>
      <c r="E2072" s="17">
        <v>6</v>
      </c>
      <c r="F2072" s="17">
        <v>122.492</v>
      </c>
      <c r="G2072" s="17">
        <v>365.3</v>
      </c>
      <c r="H2072" s="17"/>
      <c r="I2072" s="17">
        <v>-37.781335200000001</v>
      </c>
      <c r="J2072" s="17">
        <v>1.0643392852995806</v>
      </c>
      <c r="K2072" s="18">
        <f t="shared" si="288"/>
        <v>1.1512915917928701</v>
      </c>
      <c r="L2072" s="17"/>
      <c r="M2072" s="17" t="s">
        <v>147</v>
      </c>
      <c r="N2072" s="17" t="s">
        <v>149</v>
      </c>
      <c r="O2072" s="17" t="s">
        <v>153</v>
      </c>
      <c r="P2072" s="17" t="s">
        <v>154</v>
      </c>
      <c r="Q2072" s="17">
        <v>4</v>
      </c>
      <c r="R2072" s="17">
        <v>3</v>
      </c>
      <c r="S2072" s="17" t="s">
        <v>120</v>
      </c>
      <c r="T2072" s="17"/>
      <c r="U2072" s="17">
        <v>12.716100885684499</v>
      </c>
      <c r="V2072" s="19">
        <v>13.3</v>
      </c>
      <c r="W2072" s="20">
        <v>818.19799999999998</v>
      </c>
      <c r="X2072" s="20">
        <v>504.44940000000003</v>
      </c>
      <c r="Y2072" s="20">
        <f t="shared" si="289"/>
        <v>0.61653707293344651</v>
      </c>
      <c r="Z2072" s="21">
        <f t="shared" si="290"/>
        <v>8.1999430700148395</v>
      </c>
      <c r="AA2072" s="17">
        <v>1.3538081805359661</v>
      </c>
      <c r="AB2072" s="17">
        <f t="shared" si="291"/>
        <v>0.16509970483655029</v>
      </c>
      <c r="AC2072">
        <f t="shared" si="292"/>
        <v>6.0569460193160616</v>
      </c>
      <c r="AD2072">
        <f t="shared" si="293"/>
        <v>77.020736640768177</v>
      </c>
      <c r="AE2072">
        <v>995</v>
      </c>
      <c r="AF2072">
        <f t="shared" si="294"/>
        <v>7.7407775518359978E-2</v>
      </c>
      <c r="AG2072">
        <v>2000</v>
      </c>
      <c r="AH2072" s="17">
        <v>10.209</v>
      </c>
      <c r="AI2072">
        <f t="shared" si="295"/>
        <v>15.164614657333722</v>
      </c>
      <c r="AJ2072">
        <f t="shared" si="296"/>
        <v>0.17458893347767229</v>
      </c>
    </row>
    <row r="2073" spans="1:36" ht="16">
      <c r="A2073" s="17" t="s">
        <v>119</v>
      </c>
      <c r="B2073" s="17" t="s">
        <v>120</v>
      </c>
      <c r="C2073" s="17" t="s">
        <v>13</v>
      </c>
      <c r="D2073" s="17" t="s">
        <v>14</v>
      </c>
      <c r="E2073" s="17">
        <v>7</v>
      </c>
      <c r="F2073" s="17">
        <v>122.464</v>
      </c>
      <c r="G2073" s="17">
        <v>425.1</v>
      </c>
      <c r="H2073" s="17"/>
      <c r="I2073" s="17">
        <v>-37.798607999999994</v>
      </c>
      <c r="J2073" s="17">
        <v>1.0643203826796872</v>
      </c>
      <c r="K2073" s="18">
        <f t="shared" si="288"/>
        <v>1.151271162873744</v>
      </c>
      <c r="L2073" s="17"/>
      <c r="M2073" s="17" t="s">
        <v>147</v>
      </c>
      <c r="N2073" s="17" t="s">
        <v>149</v>
      </c>
      <c r="O2073" s="17" t="s">
        <v>153</v>
      </c>
      <c r="P2073" s="17" t="s">
        <v>154</v>
      </c>
      <c r="Q2073" s="17">
        <v>4</v>
      </c>
      <c r="R2073" s="17">
        <v>3</v>
      </c>
      <c r="S2073" s="17" t="s">
        <v>120</v>
      </c>
      <c r="T2073" s="17"/>
      <c r="U2073" s="17">
        <v>12.713194158512119</v>
      </c>
      <c r="V2073" s="19">
        <v>13.3</v>
      </c>
      <c r="W2073" s="20">
        <v>818.19799999999998</v>
      </c>
      <c r="X2073" s="20">
        <v>504.44940000000003</v>
      </c>
      <c r="Y2073" s="20">
        <f t="shared" si="289"/>
        <v>0.61653707293344651</v>
      </c>
      <c r="Z2073" s="21">
        <f t="shared" si="290"/>
        <v>8.1999430700148395</v>
      </c>
      <c r="AA2073" s="17">
        <v>1.3538081805359661</v>
      </c>
      <c r="AB2073" s="17">
        <f t="shared" si="291"/>
        <v>0.16509970483655029</v>
      </c>
      <c r="AC2073">
        <f t="shared" si="292"/>
        <v>6.0569460193160616</v>
      </c>
      <c r="AD2073">
        <f t="shared" si="293"/>
        <v>77.003130751192188</v>
      </c>
      <c r="AE2073">
        <v>995</v>
      </c>
      <c r="AF2073">
        <f t="shared" si="294"/>
        <v>7.739008115697707E-2</v>
      </c>
      <c r="AG2073">
        <v>2000</v>
      </c>
      <c r="AH2073" s="17">
        <v>10.209</v>
      </c>
      <c r="AI2073">
        <f t="shared" si="295"/>
        <v>15.161148233319048</v>
      </c>
      <c r="AJ2073">
        <f t="shared" si="296"/>
        <v>0.17454592757074427</v>
      </c>
    </row>
    <row r="2074" spans="1:36" ht="16">
      <c r="A2074" s="17" t="s">
        <v>119</v>
      </c>
      <c r="B2074" s="17" t="s">
        <v>120</v>
      </c>
      <c r="C2074" s="17" t="s">
        <v>13</v>
      </c>
      <c r="D2074" s="17" t="s">
        <v>14</v>
      </c>
      <c r="E2074" s="17">
        <v>8</v>
      </c>
      <c r="F2074" s="17">
        <v>0.48899999999999999</v>
      </c>
      <c r="G2074" s="17">
        <v>1200.3</v>
      </c>
      <c r="H2074" s="17" t="s">
        <v>15</v>
      </c>
      <c r="I2074" s="17">
        <v>-27.892657200000002</v>
      </c>
      <c r="J2074" s="17">
        <v>1.075159849549512</v>
      </c>
      <c r="K2074" s="18">
        <f t="shared" si="288"/>
        <v>1.1629857619478501</v>
      </c>
      <c r="L2074" s="17"/>
      <c r="M2074" s="17" t="s">
        <v>147</v>
      </c>
      <c r="N2074" s="17" t="s">
        <v>149</v>
      </c>
      <c r="O2074" s="17" t="s">
        <v>153</v>
      </c>
      <c r="P2074" s="17" t="s">
        <v>154</v>
      </c>
      <c r="Q2074" s="17">
        <v>4</v>
      </c>
      <c r="R2074" s="17">
        <v>3</v>
      </c>
      <c r="S2074" s="17" t="s">
        <v>120</v>
      </c>
      <c r="T2074" s="17" t="s">
        <v>15</v>
      </c>
      <c r="U2074" s="17">
        <v>5.0763913831921435E-2</v>
      </c>
      <c r="V2074" s="19">
        <v>13.3</v>
      </c>
      <c r="W2074" s="20">
        <v>818.19799999999998</v>
      </c>
      <c r="X2074" s="20">
        <v>504.44940000000003</v>
      </c>
      <c r="Y2074" s="20">
        <f t="shared" si="289"/>
        <v>0.61653707293344651</v>
      </c>
      <c r="Z2074" s="21">
        <f t="shared" si="290"/>
        <v>8.1999430700148395</v>
      </c>
      <c r="AA2074" s="17">
        <v>1.3538081805359661</v>
      </c>
      <c r="AB2074" s="17">
        <f t="shared" si="291"/>
        <v>0.16509970483655029</v>
      </c>
      <c r="AC2074">
        <f t="shared" si="292"/>
        <v>6.0569460193160616</v>
      </c>
      <c r="AD2074">
        <f t="shared" si="293"/>
        <v>0.30747428580916009</v>
      </c>
      <c r="AE2074">
        <v>995</v>
      </c>
      <c r="AF2074">
        <f t="shared" si="294"/>
        <v>3.0901938272277394E-4</v>
      </c>
      <c r="AG2074">
        <v>2000</v>
      </c>
      <c r="AH2074" s="17">
        <v>10.209</v>
      </c>
      <c r="AI2074">
        <f t="shared" si="295"/>
        <v>6.0538619399113328E-2</v>
      </c>
      <c r="AJ2074">
        <f t="shared" si="296"/>
        <v>7.0405552409148709E-4</v>
      </c>
    </row>
    <row r="2075" spans="1:36" ht="16">
      <c r="A2075" s="17" t="s">
        <v>119</v>
      </c>
      <c r="B2075" s="17" t="s">
        <v>120</v>
      </c>
      <c r="C2075" s="17" t="s">
        <v>13</v>
      </c>
      <c r="D2075" s="17" t="s">
        <v>14</v>
      </c>
      <c r="E2075" s="17">
        <v>9</v>
      </c>
      <c r="F2075" s="17">
        <v>114.149</v>
      </c>
      <c r="G2075" s="17">
        <v>1366.9</v>
      </c>
      <c r="H2075" s="17" t="s">
        <v>16</v>
      </c>
      <c r="I2075" s="17">
        <v>-33.152224799999999</v>
      </c>
      <c r="J2075" s="17">
        <v>1.0694049270819983</v>
      </c>
      <c r="K2075" s="18">
        <f t="shared" si="288"/>
        <v>1.156766237762046</v>
      </c>
      <c r="L2075" s="17"/>
      <c r="M2075" s="17" t="s">
        <v>147</v>
      </c>
      <c r="N2075" s="17" t="s">
        <v>149</v>
      </c>
      <c r="O2075" s="17" t="s">
        <v>153</v>
      </c>
      <c r="P2075" s="17" t="s">
        <v>154</v>
      </c>
      <c r="Q2075" s="17">
        <v>4</v>
      </c>
      <c r="R2075" s="17">
        <v>3</v>
      </c>
      <c r="S2075" s="17" t="s">
        <v>120</v>
      </c>
      <c r="T2075" s="17" t="s">
        <v>16</v>
      </c>
      <c r="U2075" s="17">
        <v>11.85</v>
      </c>
      <c r="V2075" s="19">
        <v>13.3</v>
      </c>
      <c r="W2075" s="20">
        <v>818.19799999999998</v>
      </c>
      <c r="X2075" s="20">
        <v>504.44940000000003</v>
      </c>
      <c r="Y2075" s="20">
        <f t="shared" si="289"/>
        <v>0.61653707293344651</v>
      </c>
      <c r="Z2075" s="21">
        <f t="shared" si="290"/>
        <v>8.1999430700148395</v>
      </c>
      <c r="AA2075" s="17">
        <v>1.3538081805359661</v>
      </c>
      <c r="AB2075" s="17">
        <f t="shared" si="291"/>
        <v>0.16509970483655029</v>
      </c>
      <c r="AC2075">
        <f t="shared" si="292"/>
        <v>6.0569460193160616</v>
      </c>
      <c r="AD2075">
        <f t="shared" si="293"/>
        <v>71.774810328895327</v>
      </c>
      <c r="AE2075">
        <v>995</v>
      </c>
      <c r="AF2075">
        <f t="shared" si="294"/>
        <v>7.2135487767734E-2</v>
      </c>
      <c r="AG2075">
        <v>2000</v>
      </c>
      <c r="AH2075" s="17">
        <v>10.209</v>
      </c>
      <c r="AI2075">
        <f t="shared" si="295"/>
        <v>14.131744101818789</v>
      </c>
      <c r="AJ2075">
        <f t="shared" si="296"/>
        <v>0.16347124457676906</v>
      </c>
    </row>
    <row r="2076" spans="1:36" ht="16">
      <c r="A2076" s="17" t="s">
        <v>119</v>
      </c>
      <c r="B2076" s="17" t="s">
        <v>120</v>
      </c>
      <c r="C2076" s="17" t="s">
        <v>13</v>
      </c>
      <c r="D2076" s="17" t="s">
        <v>14</v>
      </c>
      <c r="E2076" s="17">
        <v>10</v>
      </c>
      <c r="F2076" s="17">
        <v>2.5339999999999998</v>
      </c>
      <c r="G2076" s="17">
        <v>1647.8</v>
      </c>
      <c r="H2076" s="17" t="s">
        <v>19</v>
      </c>
      <c r="I2076" s="17">
        <v>-18.620042399999999</v>
      </c>
      <c r="J2076" s="17">
        <v>1.0853041441498552</v>
      </c>
      <c r="K2076" s="18">
        <f t="shared" si="288"/>
        <v>1.1739488735546821</v>
      </c>
      <c r="L2076" s="17"/>
      <c r="M2076" s="17" t="s">
        <v>147</v>
      </c>
      <c r="N2076" s="17" t="s">
        <v>149</v>
      </c>
      <c r="O2076" s="17" t="s">
        <v>153</v>
      </c>
      <c r="P2076" s="17" t="s">
        <v>154</v>
      </c>
      <c r="Q2076" s="17">
        <v>4</v>
      </c>
      <c r="R2076" s="17">
        <v>3</v>
      </c>
      <c r="S2076" s="17" t="s">
        <v>120</v>
      </c>
      <c r="T2076" s="17" t="s">
        <v>19</v>
      </c>
      <c r="U2076" s="17">
        <v>0.26305880910038631</v>
      </c>
      <c r="V2076" s="19">
        <v>13.3</v>
      </c>
      <c r="W2076" s="20">
        <v>818.19799999999998</v>
      </c>
      <c r="X2076" s="20">
        <v>504.44940000000003</v>
      </c>
      <c r="Y2076" s="20">
        <f t="shared" si="289"/>
        <v>0.61653707293344651</v>
      </c>
      <c r="Z2076" s="21">
        <f t="shared" si="290"/>
        <v>8.1999430700148395</v>
      </c>
      <c r="AA2076" s="17">
        <v>1.3538081805359661</v>
      </c>
      <c r="AB2076" s="17">
        <f t="shared" si="291"/>
        <v>0.16509970483655029</v>
      </c>
      <c r="AC2076">
        <f t="shared" si="292"/>
        <v>6.0569460193160616</v>
      </c>
      <c r="AD2076">
        <f t="shared" si="293"/>
        <v>1.5933330066266087</v>
      </c>
      <c r="AE2076">
        <v>995</v>
      </c>
      <c r="AF2076">
        <f t="shared" si="294"/>
        <v>1.6013397051523705E-3</v>
      </c>
      <c r="AG2076">
        <v>2000</v>
      </c>
      <c r="AH2076" s="17">
        <v>10.209</v>
      </c>
      <c r="AI2076">
        <f t="shared" si="295"/>
        <v>0.3137113733279206</v>
      </c>
      <c r="AJ2076">
        <f t="shared" si="296"/>
        <v>3.6828111333960471E-3</v>
      </c>
    </row>
    <row r="2077" spans="1:36" ht="16">
      <c r="A2077" s="17" t="s">
        <v>119</v>
      </c>
      <c r="B2077" s="17" t="s">
        <v>120</v>
      </c>
      <c r="C2077" s="17" t="s">
        <v>13</v>
      </c>
      <c r="D2077" s="17" t="s">
        <v>14</v>
      </c>
      <c r="E2077" s="17">
        <v>11</v>
      </c>
      <c r="F2077" s="17">
        <v>1.8620000000000001</v>
      </c>
      <c r="G2077" s="17">
        <v>1663.8</v>
      </c>
      <c r="H2077" s="17" t="s">
        <v>20</v>
      </c>
      <c r="I2077" s="17">
        <v>-15.169320799999999</v>
      </c>
      <c r="J2077" s="17">
        <v>1.0890787225157235</v>
      </c>
      <c r="K2077" s="18">
        <f t="shared" si="288"/>
        <v>1.1780280776708749</v>
      </c>
      <c r="L2077" s="17"/>
      <c r="M2077" s="17" t="s">
        <v>147</v>
      </c>
      <c r="N2077" s="17" t="s">
        <v>149</v>
      </c>
      <c r="O2077" s="17" t="s">
        <v>153</v>
      </c>
      <c r="P2077" s="17" t="s">
        <v>154</v>
      </c>
      <c r="Q2077" s="17">
        <v>4</v>
      </c>
      <c r="R2077" s="17">
        <v>3</v>
      </c>
      <c r="S2077" s="17" t="s">
        <v>120</v>
      </c>
      <c r="T2077" s="17" t="s">
        <v>20</v>
      </c>
      <c r="U2077" s="17">
        <v>0.19329735696326733</v>
      </c>
      <c r="V2077" s="19">
        <v>13.3</v>
      </c>
      <c r="W2077" s="20">
        <v>818.19799999999998</v>
      </c>
      <c r="X2077" s="20">
        <v>504.44940000000003</v>
      </c>
      <c r="Y2077" s="20">
        <f t="shared" si="289"/>
        <v>0.61653707293344651</v>
      </c>
      <c r="Z2077" s="21">
        <f t="shared" si="290"/>
        <v>8.1999430700148395</v>
      </c>
      <c r="AA2077" s="17">
        <v>1.3538081805359661</v>
      </c>
      <c r="AB2077" s="17">
        <f t="shared" si="291"/>
        <v>0.16509970483655029</v>
      </c>
      <c r="AC2077">
        <f t="shared" si="292"/>
        <v>6.0569460193160616</v>
      </c>
      <c r="AD2077">
        <f t="shared" si="293"/>
        <v>1.1707916568029779</v>
      </c>
      <c r="AE2077">
        <v>995</v>
      </c>
      <c r="AF2077">
        <f t="shared" si="294"/>
        <v>1.1766750319627919E-3</v>
      </c>
      <c r="AG2077">
        <v>2000</v>
      </c>
      <c r="AH2077" s="17">
        <v>10.209</v>
      </c>
      <c r="AI2077">
        <f t="shared" si="295"/>
        <v>0.23051719697576489</v>
      </c>
      <c r="AJ2077">
        <f t="shared" si="296"/>
        <v>2.7155573042343876E-3</v>
      </c>
    </row>
    <row r="2078" spans="1:36" ht="16">
      <c r="A2078" s="17" t="s">
        <v>119</v>
      </c>
      <c r="B2078" s="17" t="s">
        <v>120</v>
      </c>
      <c r="C2078" s="17" t="s">
        <v>13</v>
      </c>
      <c r="D2078" s="17" t="s">
        <v>14</v>
      </c>
      <c r="E2078" s="17">
        <v>12</v>
      </c>
      <c r="F2078" s="17">
        <v>0.188</v>
      </c>
      <c r="G2078" s="17">
        <v>1713.8</v>
      </c>
      <c r="H2078" s="17"/>
      <c r="I2078" s="17">
        <v>-22.307785200000001</v>
      </c>
      <c r="J2078" s="17">
        <v>1.0812699812341311</v>
      </c>
      <c r="K2078" s="18">
        <f t="shared" si="288"/>
        <v>1.1695891071158753</v>
      </c>
      <c r="L2078" s="17"/>
      <c r="M2078" s="17" t="s">
        <v>147</v>
      </c>
      <c r="N2078" s="17" t="s">
        <v>149</v>
      </c>
      <c r="O2078" s="17" t="s">
        <v>153</v>
      </c>
      <c r="P2078" s="17" t="s">
        <v>154</v>
      </c>
      <c r="Q2078" s="17">
        <v>4</v>
      </c>
      <c r="R2078" s="17">
        <v>3</v>
      </c>
      <c r="S2078" s="17" t="s">
        <v>120</v>
      </c>
      <c r="T2078" s="17"/>
      <c r="U2078" s="17">
        <v>1.951659672883687E-2</v>
      </c>
      <c r="V2078" s="19">
        <v>13.3</v>
      </c>
      <c r="W2078" s="20">
        <v>818.19799999999998</v>
      </c>
      <c r="X2078" s="20">
        <v>504.44940000000003</v>
      </c>
      <c r="Y2078" s="20">
        <f t="shared" si="289"/>
        <v>0.61653707293344651</v>
      </c>
      <c r="Z2078" s="21">
        <f t="shared" si="290"/>
        <v>8.1999430700148395</v>
      </c>
      <c r="AA2078" s="17">
        <v>1.3538081805359661</v>
      </c>
      <c r="AB2078" s="17">
        <f t="shared" si="291"/>
        <v>0.16509970483655029</v>
      </c>
      <c r="AC2078">
        <f t="shared" si="292"/>
        <v>6.0569460193160616</v>
      </c>
      <c r="AD2078">
        <f t="shared" si="293"/>
        <v>0.11821097286732535</v>
      </c>
      <c r="AE2078">
        <v>995</v>
      </c>
      <c r="AF2078">
        <f t="shared" si="294"/>
        <v>1.1880499785660839E-4</v>
      </c>
      <c r="AG2078">
        <v>2000</v>
      </c>
      <c r="AH2078" s="17">
        <v>10.209</v>
      </c>
      <c r="AI2078">
        <f t="shared" si="295"/>
        <v>2.32745612413769E-2</v>
      </c>
      <c r="AJ2078">
        <f t="shared" si="296"/>
        <v>2.7221673300815768E-4</v>
      </c>
    </row>
    <row r="2079" spans="1:36" ht="16">
      <c r="A2079" s="17" t="s">
        <v>119</v>
      </c>
      <c r="B2079" s="17" t="s">
        <v>120</v>
      </c>
      <c r="C2079" s="17" t="s">
        <v>13</v>
      </c>
      <c r="D2079" s="17" t="s">
        <v>14</v>
      </c>
      <c r="E2079" s="17">
        <v>13</v>
      </c>
      <c r="F2079" s="17">
        <v>0.39900000000000002</v>
      </c>
      <c r="G2079" s="17">
        <v>1721.1</v>
      </c>
      <c r="H2079" s="17" t="s">
        <v>21</v>
      </c>
      <c r="I2079" s="17">
        <v>-22.636928000000001</v>
      </c>
      <c r="J2079" s="17">
        <v>1.0809099033389615</v>
      </c>
      <c r="K2079" s="18">
        <f t="shared" si="288"/>
        <v>1.1691999653653511</v>
      </c>
      <c r="L2079" s="17"/>
      <c r="M2079" s="17" t="s">
        <v>147</v>
      </c>
      <c r="N2079" s="17" t="s">
        <v>149</v>
      </c>
      <c r="O2079" s="17" t="s">
        <v>153</v>
      </c>
      <c r="P2079" s="17" t="s">
        <v>154</v>
      </c>
      <c r="Q2079" s="17">
        <v>4</v>
      </c>
      <c r="R2079" s="17">
        <v>3</v>
      </c>
      <c r="S2079" s="17" t="s">
        <v>120</v>
      </c>
      <c r="T2079" s="17" t="s">
        <v>21</v>
      </c>
      <c r="U2079" s="17">
        <v>4.1420862206414423E-2</v>
      </c>
      <c r="V2079" s="19">
        <v>13.3</v>
      </c>
      <c r="W2079" s="20">
        <v>818.19799999999998</v>
      </c>
      <c r="X2079" s="20">
        <v>504.44940000000003</v>
      </c>
      <c r="Y2079" s="20">
        <f t="shared" si="289"/>
        <v>0.61653707293344651</v>
      </c>
      <c r="Z2079" s="21">
        <f t="shared" si="290"/>
        <v>8.1999430700148395</v>
      </c>
      <c r="AA2079" s="17">
        <v>1.3538081805359661</v>
      </c>
      <c r="AB2079" s="17">
        <f t="shared" si="291"/>
        <v>0.16509970483655029</v>
      </c>
      <c r="AC2079">
        <f t="shared" si="292"/>
        <v>6.0569460193160616</v>
      </c>
      <c r="AD2079">
        <f t="shared" si="293"/>
        <v>0.25088392645778096</v>
      </c>
      <c r="AE2079">
        <v>995</v>
      </c>
      <c r="AF2079">
        <f t="shared" si="294"/>
        <v>2.521446497063125E-4</v>
      </c>
      <c r="AG2079">
        <v>2000</v>
      </c>
      <c r="AH2079" s="17">
        <v>10.209</v>
      </c>
      <c r="AI2079">
        <f t="shared" si="295"/>
        <v>4.9396542209092467E-2</v>
      </c>
      <c r="AJ2079">
        <f t="shared" si="296"/>
        <v>5.7754435440039015E-4</v>
      </c>
    </row>
    <row r="2080" spans="1:36" ht="16">
      <c r="A2080" s="17" t="s">
        <v>119</v>
      </c>
      <c r="B2080" s="17" t="s">
        <v>120</v>
      </c>
      <c r="C2080" s="17" t="s">
        <v>13</v>
      </c>
      <c r="D2080" s="17" t="s">
        <v>14</v>
      </c>
      <c r="E2080" s="17">
        <v>14</v>
      </c>
      <c r="F2080" s="17">
        <v>0.253</v>
      </c>
      <c r="G2080" s="17">
        <v>1796.8</v>
      </c>
      <c r="H2080" s="17"/>
      <c r="I2080" s="17">
        <v>-17.441653599999999</v>
      </c>
      <c r="J2080" s="17">
        <v>1.0865931593645979</v>
      </c>
      <c r="K2080" s="18">
        <f t="shared" si="288"/>
        <v>1.1753419210561658</v>
      </c>
      <c r="L2080" s="17"/>
      <c r="M2080" s="17" t="s">
        <v>147</v>
      </c>
      <c r="N2080" s="17" t="s">
        <v>149</v>
      </c>
      <c r="O2080" s="17" t="s">
        <v>153</v>
      </c>
      <c r="P2080" s="17" t="s">
        <v>154</v>
      </c>
      <c r="Q2080" s="17">
        <v>4</v>
      </c>
      <c r="R2080" s="17">
        <v>3</v>
      </c>
      <c r="S2080" s="17" t="s">
        <v>120</v>
      </c>
      <c r="T2080" s="17"/>
      <c r="U2080" s="17">
        <v>2.6264356236147493E-2</v>
      </c>
      <c r="V2080" s="19">
        <v>13.3</v>
      </c>
      <c r="W2080" s="20">
        <v>818.19799999999998</v>
      </c>
      <c r="X2080" s="20">
        <v>504.44940000000003</v>
      </c>
      <c r="Y2080" s="20">
        <f t="shared" si="289"/>
        <v>0.61653707293344651</v>
      </c>
      <c r="Z2080" s="21">
        <f t="shared" si="290"/>
        <v>8.1999430700148395</v>
      </c>
      <c r="AA2080" s="17">
        <v>1.3538081805359661</v>
      </c>
      <c r="AB2080" s="17">
        <f t="shared" si="291"/>
        <v>0.16509970483655029</v>
      </c>
      <c r="AC2080">
        <f t="shared" si="292"/>
        <v>6.0569460193160616</v>
      </c>
      <c r="AD2080">
        <f t="shared" si="293"/>
        <v>0.15908178795443254</v>
      </c>
      <c r="AE2080">
        <v>995</v>
      </c>
      <c r="AF2080">
        <f t="shared" si="294"/>
        <v>1.598811939240528E-4</v>
      </c>
      <c r="AG2080">
        <v>2000</v>
      </c>
      <c r="AH2080" s="17">
        <v>10.209</v>
      </c>
      <c r="AI2080">
        <f t="shared" si="295"/>
        <v>3.1321616989725298E-2</v>
      </c>
      <c r="AJ2080">
        <f t="shared" si="296"/>
        <v>3.6813609483289173E-4</v>
      </c>
    </row>
    <row r="2081" spans="1:36" ht="16">
      <c r="A2081" s="17" t="s">
        <v>119</v>
      </c>
      <c r="B2081" s="17" t="s">
        <v>120</v>
      </c>
      <c r="C2081" s="17" t="s">
        <v>13</v>
      </c>
      <c r="D2081" s="17" t="s">
        <v>14</v>
      </c>
      <c r="E2081" s="17">
        <v>15</v>
      </c>
      <c r="F2081" s="17">
        <v>1.06</v>
      </c>
      <c r="G2081" s="17">
        <v>1828.5</v>
      </c>
      <c r="H2081" s="17" t="s">
        <v>23</v>
      </c>
      <c r="I2081" s="17">
        <v>-14.1617408</v>
      </c>
      <c r="J2081" s="17">
        <v>1.0901808114718381</v>
      </c>
      <c r="K2081" s="18">
        <f t="shared" si="288"/>
        <v>1.1792191054539241</v>
      </c>
      <c r="L2081" s="17"/>
      <c r="M2081" s="17" t="s">
        <v>147</v>
      </c>
      <c r="N2081" s="17" t="s">
        <v>149</v>
      </c>
      <c r="O2081" s="17" t="s">
        <v>153</v>
      </c>
      <c r="P2081" s="17" t="s">
        <v>154</v>
      </c>
      <c r="Q2081" s="17">
        <v>4</v>
      </c>
      <c r="R2081" s="17">
        <v>3</v>
      </c>
      <c r="S2081" s="17" t="s">
        <v>120</v>
      </c>
      <c r="T2081" s="17" t="s">
        <v>23</v>
      </c>
      <c r="U2081" s="17">
        <v>0.11004038581152703</v>
      </c>
      <c r="V2081" s="19">
        <v>13.3</v>
      </c>
      <c r="W2081" s="20">
        <v>818.19799999999998</v>
      </c>
      <c r="X2081" s="20">
        <v>504.44940000000003</v>
      </c>
      <c r="Y2081" s="20">
        <f t="shared" si="289"/>
        <v>0.61653707293344651</v>
      </c>
      <c r="Z2081" s="21">
        <f t="shared" si="290"/>
        <v>8.1999430700148395</v>
      </c>
      <c r="AA2081" s="17">
        <v>1.3538081805359661</v>
      </c>
      <c r="AB2081" s="17">
        <f t="shared" si="291"/>
        <v>0.16509970483655029</v>
      </c>
      <c r="AC2081">
        <f t="shared" si="292"/>
        <v>6.0569460193160616</v>
      </c>
      <c r="AD2081">
        <f t="shared" si="293"/>
        <v>0.66650867680513226</v>
      </c>
      <c r="AE2081">
        <v>995</v>
      </c>
      <c r="AF2081">
        <f t="shared" si="294"/>
        <v>6.698579666383239E-4</v>
      </c>
      <c r="AG2081">
        <v>2000</v>
      </c>
      <c r="AH2081" s="17">
        <v>10.209</v>
      </c>
      <c r="AI2081">
        <f t="shared" si="295"/>
        <v>0.13122890912691232</v>
      </c>
      <c r="AJ2081">
        <f t="shared" si="296"/>
        <v>1.5474763683033183E-3</v>
      </c>
    </row>
    <row r="2082" spans="1:36" ht="16">
      <c r="A2082" s="17" t="s">
        <v>119</v>
      </c>
      <c r="B2082" s="17" t="s">
        <v>120</v>
      </c>
      <c r="C2082" s="17" t="s">
        <v>13</v>
      </c>
      <c r="D2082" s="17" t="s">
        <v>14</v>
      </c>
      <c r="E2082" s="17">
        <v>16</v>
      </c>
      <c r="F2082" s="17">
        <v>0.496</v>
      </c>
      <c r="G2082" s="17">
        <v>1856.3</v>
      </c>
      <c r="H2082" s="17" t="s">
        <v>24</v>
      </c>
      <c r="I2082" s="17">
        <v>-16.4100836</v>
      </c>
      <c r="J2082" s="17">
        <v>1.0877215449432576</v>
      </c>
      <c r="K2082" s="18">
        <f t="shared" si="288"/>
        <v>1.1765613725842632</v>
      </c>
      <c r="L2082" s="17"/>
      <c r="M2082" s="17" t="s">
        <v>147</v>
      </c>
      <c r="N2082" s="17" t="s">
        <v>149</v>
      </c>
      <c r="O2082" s="17" t="s">
        <v>153</v>
      </c>
      <c r="P2082" s="17" t="s">
        <v>154</v>
      </c>
      <c r="Q2082" s="17">
        <v>4</v>
      </c>
      <c r="R2082" s="17">
        <v>3</v>
      </c>
      <c r="S2082" s="17" t="s">
        <v>120</v>
      </c>
      <c r="T2082" s="17" t="s">
        <v>24</v>
      </c>
      <c r="U2082" s="17">
        <v>5.1490595625016421E-2</v>
      </c>
      <c r="V2082" s="19">
        <v>13.3</v>
      </c>
      <c r="W2082" s="20">
        <v>818.19799999999998</v>
      </c>
      <c r="X2082" s="20">
        <v>504.44940000000003</v>
      </c>
      <c r="Y2082" s="20">
        <f t="shared" si="289"/>
        <v>0.61653707293344651</v>
      </c>
      <c r="Z2082" s="21">
        <f t="shared" si="290"/>
        <v>8.1999430700148395</v>
      </c>
      <c r="AA2082" s="17">
        <v>1.3538081805359661</v>
      </c>
      <c r="AB2082" s="17">
        <f t="shared" si="291"/>
        <v>0.16509970483655029</v>
      </c>
      <c r="AC2082">
        <f t="shared" si="292"/>
        <v>6.0569460193160616</v>
      </c>
      <c r="AD2082">
        <f t="shared" si="293"/>
        <v>0.31187575820315622</v>
      </c>
      <c r="AE2082">
        <v>995</v>
      </c>
      <c r="AF2082">
        <f t="shared" si="294"/>
        <v>3.134429730684987E-4</v>
      </c>
      <c r="AG2082">
        <v>2000</v>
      </c>
      <c r="AH2082" s="17">
        <v>10.209</v>
      </c>
      <c r="AI2082">
        <f t="shared" si="295"/>
        <v>6.1405225402781607E-2</v>
      </c>
      <c r="AJ2082">
        <f t="shared" si="296"/>
        <v>7.2247016283742791E-4</v>
      </c>
    </row>
    <row r="2083" spans="1:36" ht="16">
      <c r="A2083" s="17" t="s">
        <v>119</v>
      </c>
      <c r="B2083" s="17" t="s">
        <v>120</v>
      </c>
      <c r="C2083" s="17" t="s">
        <v>13</v>
      </c>
      <c r="D2083" s="17" t="s">
        <v>14</v>
      </c>
      <c r="E2083" s="17">
        <v>17</v>
      </c>
      <c r="F2083" s="17">
        <v>2.7280000000000002</v>
      </c>
      <c r="G2083" s="17">
        <v>1865.1</v>
      </c>
      <c r="H2083" s="17" t="s">
        <v>25</v>
      </c>
      <c r="I2083" s="17">
        <v>-19.010599599999999</v>
      </c>
      <c r="J2083" s="17">
        <v>1.084876914267743</v>
      </c>
      <c r="K2083" s="18">
        <f t="shared" si="288"/>
        <v>1.1734871626637196</v>
      </c>
      <c r="L2083" s="17"/>
      <c r="M2083" s="17" t="s">
        <v>147</v>
      </c>
      <c r="N2083" s="17" t="s">
        <v>149</v>
      </c>
      <c r="O2083" s="17" t="s">
        <v>153</v>
      </c>
      <c r="P2083" s="17" t="s">
        <v>154</v>
      </c>
      <c r="Q2083" s="17">
        <v>4</v>
      </c>
      <c r="R2083" s="17">
        <v>3</v>
      </c>
      <c r="S2083" s="17" t="s">
        <v>120</v>
      </c>
      <c r="T2083" s="17" t="s">
        <v>25</v>
      </c>
      <c r="U2083" s="17">
        <v>0.28319827593759039</v>
      </c>
      <c r="V2083" s="19">
        <v>13.3</v>
      </c>
      <c r="W2083" s="20">
        <v>818.19799999999998</v>
      </c>
      <c r="X2083" s="20">
        <v>504.44940000000003</v>
      </c>
      <c r="Y2083" s="20">
        <f t="shared" si="289"/>
        <v>0.61653707293344651</v>
      </c>
      <c r="Z2083" s="21">
        <f t="shared" si="290"/>
        <v>8.1999430700148395</v>
      </c>
      <c r="AA2083" s="17">
        <v>1.3538081805359661</v>
      </c>
      <c r="AB2083" s="17">
        <f t="shared" si="291"/>
        <v>0.16509970483655029</v>
      </c>
      <c r="AC2083">
        <f t="shared" si="292"/>
        <v>6.0569460193160616</v>
      </c>
      <c r="AD2083">
        <f t="shared" si="293"/>
        <v>1.7153166701173597</v>
      </c>
      <c r="AE2083">
        <v>995</v>
      </c>
      <c r="AF2083">
        <f t="shared" si="294"/>
        <v>1.7239363518767434E-3</v>
      </c>
      <c r="AG2083">
        <v>2000</v>
      </c>
      <c r="AH2083" s="17">
        <v>10.209</v>
      </c>
      <c r="AI2083">
        <f t="shared" si="295"/>
        <v>0.33772873971529893</v>
      </c>
      <c r="AJ2083">
        <f t="shared" si="296"/>
        <v>3.9632034051850003E-3</v>
      </c>
    </row>
    <row r="2084" spans="1:36" ht="16">
      <c r="A2084" s="17" t="s">
        <v>119</v>
      </c>
      <c r="B2084" s="17" t="s">
        <v>120</v>
      </c>
      <c r="C2084" s="17" t="s">
        <v>13</v>
      </c>
      <c r="D2084" s="17" t="s">
        <v>14</v>
      </c>
      <c r="E2084" s="17">
        <v>18</v>
      </c>
      <c r="F2084" s="17">
        <v>1.1000000000000001</v>
      </c>
      <c r="G2084" s="17">
        <v>1881.2</v>
      </c>
      <c r="H2084" s="17" t="s">
        <v>26</v>
      </c>
      <c r="I2084" s="17">
        <v>-17.102914800000001</v>
      </c>
      <c r="J2084" s="17">
        <v>1.0869636925377526</v>
      </c>
      <c r="K2084" s="18">
        <f t="shared" si="288"/>
        <v>1.1757423582254445</v>
      </c>
      <c r="L2084" s="17"/>
      <c r="M2084" s="17" t="s">
        <v>147</v>
      </c>
      <c r="N2084" s="17" t="s">
        <v>149</v>
      </c>
      <c r="O2084" s="17" t="s">
        <v>153</v>
      </c>
      <c r="P2084" s="17" t="s">
        <v>154</v>
      </c>
      <c r="Q2084" s="17">
        <v>4</v>
      </c>
      <c r="R2084" s="17">
        <v>3</v>
      </c>
      <c r="S2084" s="17" t="s">
        <v>120</v>
      </c>
      <c r="T2084" s="17" t="s">
        <v>26</v>
      </c>
      <c r="U2084" s="17">
        <v>0.11419285320064128</v>
      </c>
      <c r="V2084" s="19">
        <v>13.3</v>
      </c>
      <c r="W2084" s="20">
        <v>818.19799999999998</v>
      </c>
      <c r="X2084" s="20">
        <v>504.44940000000003</v>
      </c>
      <c r="Y2084" s="20">
        <f t="shared" si="289"/>
        <v>0.61653707293344651</v>
      </c>
      <c r="Z2084" s="21">
        <f t="shared" si="290"/>
        <v>8.1999430700148395</v>
      </c>
      <c r="AA2084" s="17">
        <v>1.3538081805359661</v>
      </c>
      <c r="AB2084" s="17">
        <f t="shared" si="291"/>
        <v>0.16509970483655029</v>
      </c>
      <c r="AC2084">
        <f t="shared" si="292"/>
        <v>6.0569460193160616</v>
      </c>
      <c r="AD2084">
        <f t="shared" si="293"/>
        <v>0.69165994762796756</v>
      </c>
      <c r="AE2084">
        <v>995</v>
      </c>
      <c r="AF2084">
        <f t="shared" si="294"/>
        <v>6.9513562575675137E-4</v>
      </c>
      <c r="AG2084">
        <v>2000</v>
      </c>
      <c r="AH2084" s="17">
        <v>10.209</v>
      </c>
      <c r="AI2084">
        <f t="shared" si="295"/>
        <v>0.13618094343358828</v>
      </c>
      <c r="AJ2084">
        <f t="shared" si="296"/>
        <v>1.6011370357797295E-3</v>
      </c>
    </row>
    <row r="2085" spans="1:36" ht="16">
      <c r="A2085" s="17" t="s">
        <v>119</v>
      </c>
      <c r="B2085" s="17" t="s">
        <v>120</v>
      </c>
      <c r="C2085" s="17" t="s">
        <v>13</v>
      </c>
      <c r="D2085" s="17" t="s">
        <v>14</v>
      </c>
      <c r="E2085" s="17">
        <v>19</v>
      </c>
      <c r="F2085" s="17">
        <v>3.3940000000000001</v>
      </c>
      <c r="G2085" s="17">
        <v>1895.4</v>
      </c>
      <c r="H2085" s="17" t="s">
        <v>27</v>
      </c>
      <c r="I2085" s="17">
        <v>-16.7920044</v>
      </c>
      <c r="J2085" s="17">
        <v>1.0873037828652521</v>
      </c>
      <c r="K2085" s="18">
        <f t="shared" si="288"/>
        <v>1.1761098954339813</v>
      </c>
      <c r="L2085" s="17"/>
      <c r="M2085" s="17" t="s">
        <v>147</v>
      </c>
      <c r="N2085" s="17" t="s">
        <v>149</v>
      </c>
      <c r="O2085" s="17" t="s">
        <v>153</v>
      </c>
      <c r="P2085" s="17" t="s">
        <v>154</v>
      </c>
      <c r="Q2085" s="17">
        <v>4</v>
      </c>
      <c r="R2085" s="17">
        <v>3</v>
      </c>
      <c r="S2085" s="17" t="s">
        <v>120</v>
      </c>
      <c r="T2085" s="17" t="s">
        <v>27</v>
      </c>
      <c r="U2085" s="17">
        <v>0.35233685796634223</v>
      </c>
      <c r="V2085" s="19">
        <v>13.3</v>
      </c>
      <c r="W2085" s="20">
        <v>818.19799999999998</v>
      </c>
      <c r="X2085" s="20">
        <v>504.44940000000003</v>
      </c>
      <c r="Y2085" s="20">
        <f t="shared" si="289"/>
        <v>0.61653707293344651</v>
      </c>
      <c r="Z2085" s="21">
        <f t="shared" si="290"/>
        <v>8.1999430700148395</v>
      </c>
      <c r="AA2085" s="17">
        <v>1.3538081805359661</v>
      </c>
      <c r="AB2085" s="17">
        <f t="shared" si="291"/>
        <v>0.16509970483655029</v>
      </c>
      <c r="AC2085">
        <f t="shared" si="292"/>
        <v>6.0569460193160616</v>
      </c>
      <c r="AD2085">
        <f t="shared" si="293"/>
        <v>2.134085329317565</v>
      </c>
      <c r="AE2085">
        <v>995</v>
      </c>
      <c r="AF2085">
        <f t="shared" si="294"/>
        <v>2.1448093761985577E-3</v>
      </c>
      <c r="AG2085">
        <v>2000</v>
      </c>
      <c r="AH2085" s="17">
        <v>10.209</v>
      </c>
      <c r="AI2085">
        <f t="shared" si="295"/>
        <v>0.42018011092145319</v>
      </c>
      <c r="AJ2085">
        <f t="shared" si="296"/>
        <v>4.9417798631926895E-3</v>
      </c>
    </row>
    <row r="2086" spans="1:36" ht="16">
      <c r="A2086" s="17" t="s">
        <v>119</v>
      </c>
      <c r="B2086" s="17" t="s">
        <v>120</v>
      </c>
      <c r="C2086" s="17" t="s">
        <v>13</v>
      </c>
      <c r="D2086" s="17" t="s">
        <v>14</v>
      </c>
      <c r="E2086" s="17">
        <v>20</v>
      </c>
      <c r="F2086" s="17">
        <v>0.50900000000000001</v>
      </c>
      <c r="G2086" s="17">
        <v>1901.1</v>
      </c>
      <c r="H2086" s="17"/>
      <c r="I2086" s="17">
        <v>-12.709866000000002</v>
      </c>
      <c r="J2086" s="17">
        <v>1.0917688259863954</v>
      </c>
      <c r="K2086" s="18">
        <f t="shared" si="288"/>
        <v>1.1809352692852824</v>
      </c>
      <c r="L2086" s="17"/>
      <c r="M2086" s="17" t="s">
        <v>147</v>
      </c>
      <c r="N2086" s="17" t="s">
        <v>149</v>
      </c>
      <c r="O2086" s="17" t="s">
        <v>153</v>
      </c>
      <c r="P2086" s="17" t="s">
        <v>154</v>
      </c>
      <c r="Q2086" s="17">
        <v>4</v>
      </c>
      <c r="R2086" s="17">
        <v>3</v>
      </c>
      <c r="S2086" s="17" t="s">
        <v>120</v>
      </c>
      <c r="T2086" s="17"/>
      <c r="U2086" s="17">
        <v>5.2840147526478545E-2</v>
      </c>
      <c r="V2086" s="19">
        <v>13.3</v>
      </c>
      <c r="W2086" s="20">
        <v>818.19799999999998</v>
      </c>
      <c r="X2086" s="20">
        <v>504.44940000000003</v>
      </c>
      <c r="Y2086" s="20">
        <f t="shared" si="289"/>
        <v>0.61653707293344651</v>
      </c>
      <c r="Z2086" s="21">
        <f t="shared" si="290"/>
        <v>8.1999430700148395</v>
      </c>
      <c r="AA2086" s="17">
        <v>1.3538081805359661</v>
      </c>
      <c r="AB2086" s="17">
        <f t="shared" si="291"/>
        <v>0.16509970483655029</v>
      </c>
      <c r="AC2086">
        <f t="shared" si="292"/>
        <v>6.0569460193160616</v>
      </c>
      <c r="AD2086">
        <f t="shared" si="293"/>
        <v>0.32004992122057768</v>
      </c>
      <c r="AE2086">
        <v>995</v>
      </c>
      <c r="AF2086">
        <f t="shared" si="294"/>
        <v>3.2165821228198762E-4</v>
      </c>
      <c r="AG2086">
        <v>2000</v>
      </c>
      <c r="AH2086" s="17">
        <v>10.209</v>
      </c>
      <c r="AI2086">
        <f t="shared" si="295"/>
        <v>6.3014636552451292E-2</v>
      </c>
      <c r="AJ2086">
        <f t="shared" si="296"/>
        <v>7.441620678598327E-4</v>
      </c>
    </row>
    <row r="2087" spans="1:36" ht="16">
      <c r="A2087" s="17" t="s">
        <v>119</v>
      </c>
      <c r="B2087" s="17" t="s">
        <v>120</v>
      </c>
      <c r="C2087" s="17" t="s">
        <v>13</v>
      </c>
      <c r="D2087" s="17" t="s">
        <v>14</v>
      </c>
      <c r="E2087" s="17">
        <v>21</v>
      </c>
      <c r="F2087" s="17">
        <v>4.75</v>
      </c>
      <c r="G2087" s="17">
        <v>1972.3</v>
      </c>
      <c r="H2087" s="17" t="s">
        <v>28</v>
      </c>
      <c r="I2087" s="17">
        <v>-19.394439599999998</v>
      </c>
      <c r="J2087" s="17">
        <v>1.08445702872381</v>
      </c>
      <c r="K2087" s="18">
        <f t="shared" si="288"/>
        <v>1.1730333885427688</v>
      </c>
      <c r="L2087" s="17"/>
      <c r="M2087" s="17" t="s">
        <v>147</v>
      </c>
      <c r="N2087" s="17" t="s">
        <v>149</v>
      </c>
      <c r="O2087" s="17" t="s">
        <v>153</v>
      </c>
      <c r="P2087" s="17" t="s">
        <v>154</v>
      </c>
      <c r="Q2087" s="17">
        <v>4</v>
      </c>
      <c r="R2087" s="17">
        <v>3</v>
      </c>
      <c r="S2087" s="17" t="s">
        <v>120</v>
      </c>
      <c r="T2087" s="17" t="s">
        <v>28</v>
      </c>
      <c r="U2087" s="17">
        <v>0.49310550245731449</v>
      </c>
      <c r="V2087" s="19">
        <v>13.3</v>
      </c>
      <c r="W2087" s="20">
        <v>818.19799999999998</v>
      </c>
      <c r="X2087" s="20">
        <v>504.44940000000003</v>
      </c>
      <c r="Y2087" s="20">
        <f t="shared" si="289"/>
        <v>0.61653707293344651</v>
      </c>
      <c r="Z2087" s="21">
        <f t="shared" si="290"/>
        <v>8.1999430700148395</v>
      </c>
      <c r="AA2087" s="17">
        <v>1.3538081805359661</v>
      </c>
      <c r="AB2087" s="17">
        <f t="shared" si="291"/>
        <v>0.16509970483655029</v>
      </c>
      <c r="AC2087">
        <f t="shared" si="292"/>
        <v>6.0569460193160616</v>
      </c>
      <c r="AD2087">
        <f t="shared" si="293"/>
        <v>2.9867134102116775</v>
      </c>
      <c r="AE2087">
        <v>995</v>
      </c>
      <c r="AF2087">
        <f t="shared" si="294"/>
        <v>3.0017220203132438E-3</v>
      </c>
      <c r="AG2087">
        <v>2000</v>
      </c>
      <c r="AH2087" s="17">
        <v>10.209</v>
      </c>
      <c r="AI2087">
        <f t="shared" si="295"/>
        <v>0.58805407391776743</v>
      </c>
      <c r="AJ2087">
        <f t="shared" si="296"/>
        <v>6.8980706297413858E-3</v>
      </c>
    </row>
    <row r="2088" spans="1:36" ht="16">
      <c r="A2088" s="17" t="s">
        <v>119</v>
      </c>
      <c r="B2088" s="17" t="s">
        <v>120</v>
      </c>
      <c r="C2088" s="17" t="s">
        <v>13</v>
      </c>
      <c r="D2088" s="17" t="s">
        <v>14</v>
      </c>
      <c r="E2088" s="17">
        <v>22</v>
      </c>
      <c r="F2088" s="17">
        <v>0.39300000000000002</v>
      </c>
      <c r="G2088" s="17">
        <v>1987</v>
      </c>
      <c r="H2088" s="17" t="s">
        <v>29</v>
      </c>
      <c r="I2088" s="17">
        <v>-20.242725999999998</v>
      </c>
      <c r="J2088" s="17">
        <v>1.0835290690272505</v>
      </c>
      <c r="K2088" s="18">
        <f t="shared" si="288"/>
        <v>1.1720305329543359</v>
      </c>
      <c r="L2088" s="17"/>
      <c r="M2088" s="17" t="s">
        <v>147</v>
      </c>
      <c r="N2088" s="17" t="s">
        <v>149</v>
      </c>
      <c r="O2088" s="17" t="s">
        <v>153</v>
      </c>
      <c r="P2088" s="17" t="s">
        <v>154</v>
      </c>
      <c r="Q2088" s="17">
        <v>4</v>
      </c>
      <c r="R2088" s="17">
        <v>3</v>
      </c>
      <c r="S2088" s="17" t="s">
        <v>120</v>
      </c>
      <c r="T2088" s="17" t="s">
        <v>29</v>
      </c>
      <c r="U2088" s="17">
        <v>4.0797992098047284E-2</v>
      </c>
      <c r="V2088" s="19">
        <v>13.3</v>
      </c>
      <c r="W2088" s="20">
        <v>818.19799999999998</v>
      </c>
      <c r="X2088" s="20">
        <v>504.44940000000003</v>
      </c>
      <c r="Y2088" s="20">
        <f t="shared" si="289"/>
        <v>0.61653707293344651</v>
      </c>
      <c r="Z2088" s="21">
        <f t="shared" si="290"/>
        <v>8.1999430700148395</v>
      </c>
      <c r="AA2088" s="17">
        <v>1.3538081805359661</v>
      </c>
      <c r="AB2088" s="17">
        <f t="shared" si="291"/>
        <v>0.16509970483655029</v>
      </c>
      <c r="AC2088">
        <f t="shared" si="292"/>
        <v>6.0569460193160616</v>
      </c>
      <c r="AD2088">
        <f t="shared" si="293"/>
        <v>0.24711123583435562</v>
      </c>
      <c r="AE2088">
        <v>995</v>
      </c>
      <c r="AF2088">
        <f t="shared" si="294"/>
        <v>2.4835300083854835E-4</v>
      </c>
      <c r="AG2088">
        <v>2000</v>
      </c>
      <c r="AH2088" s="17">
        <v>10.209</v>
      </c>
      <c r="AI2088">
        <f t="shared" si="295"/>
        <v>4.8653737063091063E-2</v>
      </c>
      <c r="AJ2088">
        <f t="shared" si="296"/>
        <v>5.7023665380274741E-4</v>
      </c>
    </row>
    <row r="2089" spans="1:36" ht="16">
      <c r="A2089" s="17" t="s">
        <v>119</v>
      </c>
      <c r="B2089" s="17" t="s">
        <v>120</v>
      </c>
      <c r="C2089" s="17" t="s">
        <v>13</v>
      </c>
      <c r="D2089" s="17" t="s">
        <v>14</v>
      </c>
      <c r="E2089" s="17">
        <v>23</v>
      </c>
      <c r="F2089" s="17">
        <v>0.315</v>
      </c>
      <c r="G2089" s="17">
        <v>1994.9</v>
      </c>
      <c r="H2089" s="17"/>
      <c r="I2089" s="17">
        <v>-20.1534832</v>
      </c>
      <c r="J2089" s="17">
        <v>1.0836266945659572</v>
      </c>
      <c r="K2089" s="18">
        <f t="shared" si="288"/>
        <v>1.1721360379504637</v>
      </c>
      <c r="L2089" s="17"/>
      <c r="M2089" s="17" t="s">
        <v>147</v>
      </c>
      <c r="N2089" s="17" t="s">
        <v>149</v>
      </c>
      <c r="O2089" s="17" t="s">
        <v>153</v>
      </c>
      <c r="P2089" s="17" t="s">
        <v>154</v>
      </c>
      <c r="Q2089" s="17">
        <v>4</v>
      </c>
      <c r="R2089" s="17">
        <v>3</v>
      </c>
      <c r="S2089" s="17" t="s">
        <v>120</v>
      </c>
      <c r="T2089" s="17"/>
      <c r="U2089" s="17">
        <v>3.2700680689274543E-2</v>
      </c>
      <c r="V2089" s="19">
        <v>13.3</v>
      </c>
      <c r="W2089" s="20">
        <v>818.19799999999998</v>
      </c>
      <c r="X2089" s="20">
        <v>504.44940000000003</v>
      </c>
      <c r="Y2089" s="20">
        <f t="shared" si="289"/>
        <v>0.61653707293344651</v>
      </c>
      <c r="Z2089" s="21">
        <f t="shared" si="290"/>
        <v>8.1999430700148395</v>
      </c>
      <c r="AA2089" s="17">
        <v>1.3538081805359661</v>
      </c>
      <c r="AB2089" s="17">
        <f t="shared" si="291"/>
        <v>0.16509970483655029</v>
      </c>
      <c r="AC2089">
        <f t="shared" si="292"/>
        <v>6.0569460193160616</v>
      </c>
      <c r="AD2089">
        <f t="shared" si="293"/>
        <v>0.19806625772982706</v>
      </c>
      <c r="AE2089">
        <v>995</v>
      </c>
      <c r="AF2089">
        <f t="shared" si="294"/>
        <v>1.9906156555761514E-4</v>
      </c>
      <c r="AG2089">
        <v>2000</v>
      </c>
      <c r="AH2089" s="17">
        <v>10.209</v>
      </c>
      <c r="AI2089">
        <f t="shared" si="295"/>
        <v>3.8997270165073004E-2</v>
      </c>
      <c r="AJ2089">
        <f t="shared" si="296"/>
        <v>4.5710105742172499E-4</v>
      </c>
    </row>
    <row r="2090" spans="1:36" ht="16">
      <c r="A2090" s="17" t="s">
        <v>119</v>
      </c>
      <c r="B2090" s="17" t="s">
        <v>120</v>
      </c>
      <c r="C2090" s="17" t="s">
        <v>13</v>
      </c>
      <c r="D2090" s="17" t="s">
        <v>14</v>
      </c>
      <c r="E2090" s="17">
        <v>24</v>
      </c>
      <c r="F2090" s="17">
        <v>0.86799999999999999</v>
      </c>
      <c r="G2090" s="17">
        <v>2010.4</v>
      </c>
      <c r="H2090" s="17" t="s">
        <v>30</v>
      </c>
      <c r="I2090" s="17">
        <v>-17.308269199999998</v>
      </c>
      <c r="J2090" s="17">
        <v>1.0867390636933034</v>
      </c>
      <c r="K2090" s="18">
        <f t="shared" si="288"/>
        <v>1.175499600668795</v>
      </c>
      <c r="L2090" s="17"/>
      <c r="M2090" s="17" t="s">
        <v>147</v>
      </c>
      <c r="N2090" s="17" t="s">
        <v>149</v>
      </c>
      <c r="O2090" s="17" t="s">
        <v>153</v>
      </c>
      <c r="P2090" s="17" t="s">
        <v>154</v>
      </c>
      <c r="Q2090" s="17">
        <v>4</v>
      </c>
      <c r="R2090" s="17">
        <v>3</v>
      </c>
      <c r="S2090" s="17" t="s">
        <v>120</v>
      </c>
      <c r="T2090" s="17" t="s">
        <v>30</v>
      </c>
      <c r="U2090" s="17">
        <v>9.0108542343778741E-2</v>
      </c>
      <c r="V2090" s="19">
        <v>13.3</v>
      </c>
      <c r="W2090" s="20">
        <v>818.19799999999998</v>
      </c>
      <c r="X2090" s="20">
        <v>504.44940000000003</v>
      </c>
      <c r="Y2090" s="20">
        <f t="shared" si="289"/>
        <v>0.61653707293344651</v>
      </c>
      <c r="Z2090" s="21">
        <f t="shared" si="290"/>
        <v>8.1999430700148395</v>
      </c>
      <c r="AA2090" s="17">
        <v>1.3538081805359661</v>
      </c>
      <c r="AB2090" s="17">
        <f t="shared" si="291"/>
        <v>0.16509970483655029</v>
      </c>
      <c r="AC2090">
        <f t="shared" si="292"/>
        <v>6.0569460193160616</v>
      </c>
      <c r="AD2090">
        <f t="shared" si="293"/>
        <v>0.54578257685552345</v>
      </c>
      <c r="AE2090">
        <v>995</v>
      </c>
      <c r="AF2090">
        <f t="shared" si="294"/>
        <v>5.4852520286987282E-4</v>
      </c>
      <c r="AG2090">
        <v>2000</v>
      </c>
      <c r="AH2090" s="17">
        <v>10.209</v>
      </c>
      <c r="AI2090">
        <f t="shared" si="295"/>
        <v>0.10745914445486783</v>
      </c>
      <c r="AJ2090">
        <f t="shared" si="296"/>
        <v>1.263181813949075E-3</v>
      </c>
    </row>
    <row r="2091" spans="1:36" ht="16">
      <c r="A2091" s="17" t="s">
        <v>119</v>
      </c>
      <c r="B2091" s="17" t="s">
        <v>120</v>
      </c>
      <c r="C2091" s="17" t="s">
        <v>13</v>
      </c>
      <c r="D2091" s="17" t="s">
        <v>14</v>
      </c>
      <c r="E2091" s="17">
        <v>25</v>
      </c>
      <c r="F2091" s="17">
        <v>0.67900000000000005</v>
      </c>
      <c r="G2091" s="17">
        <v>2027.3</v>
      </c>
      <c r="H2091" s="17"/>
      <c r="I2091" s="17">
        <v>-15.267200000000001</v>
      </c>
      <c r="J2091" s="17">
        <v>1.0889716611369156</v>
      </c>
      <c r="K2091" s="18">
        <f t="shared" si="288"/>
        <v>1.1779123762991683</v>
      </c>
      <c r="L2091" s="17"/>
      <c r="M2091" s="17" t="s">
        <v>147</v>
      </c>
      <c r="N2091" s="17" t="s">
        <v>149</v>
      </c>
      <c r="O2091" s="17" t="s">
        <v>153</v>
      </c>
      <c r="P2091" s="17" t="s">
        <v>154</v>
      </c>
      <c r="Q2091" s="17">
        <v>4</v>
      </c>
      <c r="R2091" s="17">
        <v>3</v>
      </c>
      <c r="S2091" s="17" t="s">
        <v>120</v>
      </c>
      <c r="T2091" s="17"/>
      <c r="U2091" s="17">
        <v>7.0488133930214025E-2</v>
      </c>
      <c r="V2091" s="19">
        <v>13.3</v>
      </c>
      <c r="W2091" s="20">
        <v>818.19799999999998</v>
      </c>
      <c r="X2091" s="20">
        <v>504.44940000000003</v>
      </c>
      <c r="Y2091" s="20">
        <f t="shared" si="289"/>
        <v>0.61653707293344651</v>
      </c>
      <c r="Z2091" s="21">
        <f t="shared" si="290"/>
        <v>8.1999430700148395</v>
      </c>
      <c r="AA2091" s="17">
        <v>1.3538081805359661</v>
      </c>
      <c r="AB2091" s="17">
        <f t="shared" si="291"/>
        <v>0.16509970483655029</v>
      </c>
      <c r="AC2091">
        <f t="shared" si="292"/>
        <v>6.0569460193160616</v>
      </c>
      <c r="AD2091">
        <f t="shared" si="293"/>
        <v>0.42694282221762725</v>
      </c>
      <c r="AE2091">
        <v>995</v>
      </c>
      <c r="AF2091">
        <f t="shared" si="294"/>
        <v>4.2908826353530376E-4</v>
      </c>
      <c r="AG2091">
        <v>2000</v>
      </c>
      <c r="AH2091" s="17">
        <v>10.209</v>
      </c>
      <c r="AI2091">
        <f t="shared" si="295"/>
        <v>8.4060782355824037E-2</v>
      </c>
      <c r="AJ2091">
        <f t="shared" si="296"/>
        <v>9.901623589831589E-4</v>
      </c>
    </row>
    <row r="2092" spans="1:36" ht="16">
      <c r="A2092" s="17" t="s">
        <v>119</v>
      </c>
      <c r="B2092" s="17" t="s">
        <v>120</v>
      </c>
      <c r="C2092" s="17" t="s">
        <v>13</v>
      </c>
      <c r="D2092" s="17" t="s">
        <v>14</v>
      </c>
      <c r="E2092" s="17">
        <v>26</v>
      </c>
      <c r="F2092" s="17">
        <v>0.30199999999999999</v>
      </c>
      <c r="G2092" s="17">
        <v>2042.3</v>
      </c>
      <c r="H2092" s="17" t="s">
        <v>31</v>
      </c>
      <c r="I2092" s="17">
        <v>-7.0069632000000004</v>
      </c>
      <c r="J2092" s="17">
        <v>1.0980059863392353</v>
      </c>
      <c r="K2092" s="18">
        <f t="shared" si="288"/>
        <v>1.1876757113571219</v>
      </c>
      <c r="L2092" s="17"/>
      <c r="M2092" s="17" t="s">
        <v>147</v>
      </c>
      <c r="N2092" s="17" t="s">
        <v>149</v>
      </c>
      <c r="O2092" s="17" t="s">
        <v>153</v>
      </c>
      <c r="P2092" s="17" t="s">
        <v>154</v>
      </c>
      <c r="Q2092" s="17">
        <v>4</v>
      </c>
      <c r="R2092" s="17">
        <v>3</v>
      </c>
      <c r="S2092" s="17" t="s">
        <v>120</v>
      </c>
      <c r="T2092" s="17" t="s">
        <v>31</v>
      </c>
      <c r="U2092" s="17">
        <v>3.1351128787812418E-2</v>
      </c>
      <c r="V2092" s="19">
        <v>13.3</v>
      </c>
      <c r="W2092" s="20">
        <v>818.19799999999998</v>
      </c>
      <c r="X2092" s="20">
        <v>504.44940000000003</v>
      </c>
      <c r="Y2092" s="20">
        <f t="shared" si="289"/>
        <v>0.61653707293344651</v>
      </c>
      <c r="Z2092" s="21">
        <f t="shared" si="290"/>
        <v>8.1999430700148395</v>
      </c>
      <c r="AA2092" s="17">
        <v>1.3538081805359661</v>
      </c>
      <c r="AB2092" s="17">
        <f t="shared" si="291"/>
        <v>0.16509970483655029</v>
      </c>
      <c r="AC2092">
        <f t="shared" si="292"/>
        <v>6.0569460193160616</v>
      </c>
      <c r="AD2092">
        <f t="shared" si="293"/>
        <v>0.18989209471240562</v>
      </c>
      <c r="AE2092">
        <v>995</v>
      </c>
      <c r="AF2092">
        <f t="shared" si="294"/>
        <v>1.9084632634412625E-4</v>
      </c>
      <c r="AG2092">
        <v>2000</v>
      </c>
      <c r="AH2092" s="17">
        <v>10.209</v>
      </c>
      <c r="AI2092">
        <f t="shared" si="295"/>
        <v>3.738785901540332E-2</v>
      </c>
      <c r="AJ2092">
        <f t="shared" si="296"/>
        <v>4.4404652052238921E-4</v>
      </c>
    </row>
    <row r="2093" spans="1:36" ht="16">
      <c r="A2093" s="17" t="s">
        <v>119</v>
      </c>
      <c r="B2093" s="17" t="s">
        <v>120</v>
      </c>
      <c r="C2093" s="17" t="s">
        <v>13</v>
      </c>
      <c r="D2093" s="17" t="s">
        <v>14</v>
      </c>
      <c r="E2093" s="17">
        <v>27</v>
      </c>
      <c r="F2093" s="17">
        <v>1.3440000000000001</v>
      </c>
      <c r="G2093" s="17">
        <v>2058.9</v>
      </c>
      <c r="H2093" s="17" t="s">
        <v>32</v>
      </c>
      <c r="I2093" s="17">
        <v>-18.7620632</v>
      </c>
      <c r="J2093" s="17">
        <v>1.0851487882560933</v>
      </c>
      <c r="K2093" s="18">
        <f t="shared" si="288"/>
        <v>1.1737809791844018</v>
      </c>
      <c r="L2093" s="17"/>
      <c r="M2093" s="17" t="s">
        <v>147</v>
      </c>
      <c r="N2093" s="17" t="s">
        <v>149</v>
      </c>
      <c r="O2093" s="17" t="s">
        <v>153</v>
      </c>
      <c r="P2093" s="17" t="s">
        <v>154</v>
      </c>
      <c r="Q2093" s="17">
        <v>4</v>
      </c>
      <c r="R2093" s="17">
        <v>3</v>
      </c>
      <c r="S2093" s="17" t="s">
        <v>120</v>
      </c>
      <c r="T2093" s="17" t="s">
        <v>32</v>
      </c>
      <c r="U2093" s="17">
        <v>0.13952290427423805</v>
      </c>
      <c r="V2093" s="19">
        <v>13.3</v>
      </c>
      <c r="W2093" s="20">
        <v>818.19799999999998</v>
      </c>
      <c r="X2093" s="20">
        <v>504.44940000000003</v>
      </c>
      <c r="Y2093" s="20">
        <f t="shared" si="289"/>
        <v>0.61653707293344651</v>
      </c>
      <c r="Z2093" s="21">
        <f t="shared" si="290"/>
        <v>8.1999430700148395</v>
      </c>
      <c r="AA2093" s="17">
        <v>1.3538081805359661</v>
      </c>
      <c r="AB2093" s="17">
        <f t="shared" si="291"/>
        <v>0.16509970483655029</v>
      </c>
      <c r="AC2093">
        <f t="shared" si="292"/>
        <v>6.0569460193160616</v>
      </c>
      <c r="AD2093">
        <f t="shared" si="293"/>
        <v>0.84508269964726213</v>
      </c>
      <c r="AE2093">
        <v>995</v>
      </c>
      <c r="AF2093">
        <f t="shared" si="294"/>
        <v>8.493293463791579E-4</v>
      </c>
      <c r="AG2093">
        <v>2000</v>
      </c>
      <c r="AH2093" s="17">
        <v>10.209</v>
      </c>
      <c r="AI2093">
        <f t="shared" si="295"/>
        <v>0.16638835270431149</v>
      </c>
      <c r="AJ2093">
        <f t="shared" si="296"/>
        <v>1.9530348356214635E-3</v>
      </c>
    </row>
    <row r="2094" spans="1:36" ht="16">
      <c r="A2094" s="17" t="s">
        <v>119</v>
      </c>
      <c r="B2094" s="17" t="s">
        <v>120</v>
      </c>
      <c r="C2094" s="17" t="s">
        <v>13</v>
      </c>
      <c r="D2094" s="17" t="s">
        <v>14</v>
      </c>
      <c r="E2094" s="17">
        <v>28</v>
      </c>
      <c r="F2094" s="17">
        <v>0.95399999999999996</v>
      </c>
      <c r="G2094" s="17">
        <v>2081.1999999999998</v>
      </c>
      <c r="H2094" s="17" t="s">
        <v>33</v>
      </c>
      <c r="I2094" s="17">
        <v>-20.917324800000003</v>
      </c>
      <c r="J2094" s="17">
        <v>1.08279109769962</v>
      </c>
      <c r="K2094" s="18">
        <f t="shared" si="288"/>
        <v>1.1712329986531922</v>
      </c>
      <c r="L2094" s="17"/>
      <c r="M2094" s="17" t="s">
        <v>147</v>
      </c>
      <c r="N2094" s="17" t="s">
        <v>149</v>
      </c>
      <c r="O2094" s="17" t="s">
        <v>153</v>
      </c>
      <c r="P2094" s="17" t="s">
        <v>154</v>
      </c>
      <c r="Q2094" s="17">
        <v>4</v>
      </c>
      <c r="R2094" s="17">
        <v>3</v>
      </c>
      <c r="S2094" s="17" t="s">
        <v>120</v>
      </c>
      <c r="T2094" s="17" t="s">
        <v>33</v>
      </c>
      <c r="U2094" s="17">
        <v>9.9036347230374328E-2</v>
      </c>
      <c r="V2094" s="19">
        <v>13.3</v>
      </c>
      <c r="W2094" s="20">
        <v>818.19799999999998</v>
      </c>
      <c r="X2094" s="20">
        <v>504.44940000000003</v>
      </c>
      <c r="Y2094" s="20">
        <f t="shared" si="289"/>
        <v>0.61653707293344651</v>
      </c>
      <c r="Z2094" s="21">
        <f t="shared" si="290"/>
        <v>8.1999430700148395</v>
      </c>
      <c r="AA2094" s="17">
        <v>1.3538081805359661</v>
      </c>
      <c r="AB2094" s="17">
        <f t="shared" si="291"/>
        <v>0.16509970483655029</v>
      </c>
      <c r="AC2094">
        <f t="shared" si="292"/>
        <v>6.0569460193160616</v>
      </c>
      <c r="AD2094">
        <f t="shared" si="293"/>
        <v>0.59985780912461906</v>
      </c>
      <c r="AE2094">
        <v>995</v>
      </c>
      <c r="AF2094">
        <f t="shared" si="294"/>
        <v>6.0287216997449147E-4</v>
      </c>
      <c r="AG2094">
        <v>2000</v>
      </c>
      <c r="AH2094" s="17">
        <v>10.209</v>
      </c>
      <c r="AI2094">
        <f t="shared" si="295"/>
        <v>0.11810601821422108</v>
      </c>
      <c r="AJ2094">
        <f t="shared" si="296"/>
        <v>1.383296658720307E-3</v>
      </c>
    </row>
    <row r="2095" spans="1:36" ht="16">
      <c r="A2095" s="17" t="s">
        <v>119</v>
      </c>
      <c r="B2095" s="17" t="s">
        <v>120</v>
      </c>
      <c r="C2095" s="17" t="s">
        <v>13</v>
      </c>
      <c r="D2095" s="17" t="s">
        <v>14</v>
      </c>
      <c r="E2095" s="17">
        <v>29</v>
      </c>
      <c r="F2095" s="17">
        <v>0.60699999999999998</v>
      </c>
      <c r="G2095" s="17">
        <v>2147.9</v>
      </c>
      <c r="H2095" s="17"/>
      <c r="I2095" s="17">
        <v>-16.877408800000001</v>
      </c>
      <c r="J2095" s="17">
        <v>1.0872103632243117</v>
      </c>
      <c r="K2095" s="18">
        <f t="shared" si="288"/>
        <v>1.176008936411381</v>
      </c>
      <c r="L2095" s="17"/>
      <c r="M2095" s="17" t="s">
        <v>147</v>
      </c>
      <c r="N2095" s="17" t="s">
        <v>149</v>
      </c>
      <c r="O2095" s="17" t="s">
        <v>153</v>
      </c>
      <c r="P2095" s="17" t="s">
        <v>154</v>
      </c>
      <c r="Q2095" s="17">
        <v>4</v>
      </c>
      <c r="R2095" s="17">
        <v>3</v>
      </c>
      <c r="S2095" s="17" t="s">
        <v>120</v>
      </c>
      <c r="T2095" s="17"/>
      <c r="U2095" s="17">
        <v>6.3013692629808396E-2</v>
      </c>
      <c r="V2095" s="19">
        <v>13.3</v>
      </c>
      <c r="W2095" s="20">
        <v>818.19799999999998</v>
      </c>
      <c r="X2095" s="20">
        <v>504.44940000000003</v>
      </c>
      <c r="Y2095" s="20">
        <f t="shared" si="289"/>
        <v>0.61653707293344651</v>
      </c>
      <c r="Z2095" s="21">
        <f t="shared" si="290"/>
        <v>8.1999430700148395</v>
      </c>
      <c r="AA2095" s="17">
        <v>1.3538081805359661</v>
      </c>
      <c r="AB2095" s="17">
        <f t="shared" si="291"/>
        <v>0.16509970483655029</v>
      </c>
      <c r="AC2095">
        <f t="shared" si="292"/>
        <v>6.0569460193160616</v>
      </c>
      <c r="AD2095">
        <f t="shared" si="293"/>
        <v>0.38167053473652379</v>
      </c>
      <c r="AE2095">
        <v>995</v>
      </c>
      <c r="AF2095">
        <f t="shared" si="294"/>
        <v>3.8358847712213447E-4</v>
      </c>
      <c r="AG2095">
        <v>2000</v>
      </c>
      <c r="AH2095" s="17">
        <v>10.209</v>
      </c>
      <c r="AI2095">
        <f t="shared" si="295"/>
        <v>7.5147120603807321E-2</v>
      </c>
      <c r="AJ2095">
        <f t="shared" si="296"/>
        <v>8.8373685375661227E-4</v>
      </c>
    </row>
    <row r="2096" spans="1:36" ht="16">
      <c r="A2096" s="17" t="s">
        <v>119</v>
      </c>
      <c r="B2096" s="17" t="s">
        <v>120</v>
      </c>
      <c r="C2096" s="17" t="s">
        <v>13</v>
      </c>
      <c r="D2096" s="17" t="s">
        <v>14</v>
      </c>
      <c r="E2096" s="17">
        <v>30</v>
      </c>
      <c r="F2096" s="17">
        <v>0.20599999999999999</v>
      </c>
      <c r="G2096" s="17">
        <v>2168.4</v>
      </c>
      <c r="H2096" s="17" t="s">
        <v>50</v>
      </c>
      <c r="I2096" s="17">
        <v>-18.820598799999999</v>
      </c>
      <c r="J2096" s="17">
        <v>1.0850847562929962</v>
      </c>
      <c r="K2096" s="18">
        <f t="shared" si="288"/>
        <v>1.1737117793117147</v>
      </c>
      <c r="L2096" s="17"/>
      <c r="M2096" s="17" t="s">
        <v>147</v>
      </c>
      <c r="N2096" s="17" t="s">
        <v>149</v>
      </c>
      <c r="O2096" s="17" t="s">
        <v>153</v>
      </c>
      <c r="P2096" s="17" t="s">
        <v>154</v>
      </c>
      <c r="Q2096" s="17">
        <v>4</v>
      </c>
      <c r="R2096" s="17">
        <v>3</v>
      </c>
      <c r="S2096" s="17" t="s">
        <v>120</v>
      </c>
      <c r="T2096" s="17" t="s">
        <v>50</v>
      </c>
      <c r="U2096" s="17">
        <v>2.1385207053938274E-2</v>
      </c>
      <c r="V2096" s="19">
        <v>13.3</v>
      </c>
      <c r="W2096" s="20">
        <v>818.19799999999998</v>
      </c>
      <c r="X2096" s="20">
        <v>504.44940000000003</v>
      </c>
      <c r="Y2096" s="20">
        <f t="shared" si="289"/>
        <v>0.61653707293344651</v>
      </c>
      <c r="Z2096" s="21">
        <f t="shared" si="290"/>
        <v>8.1999430700148395</v>
      </c>
      <c r="AA2096" s="17">
        <v>1.3538081805359661</v>
      </c>
      <c r="AB2096" s="17">
        <f t="shared" si="291"/>
        <v>0.16509970483655029</v>
      </c>
      <c r="AC2096">
        <f t="shared" si="292"/>
        <v>6.0569460193160616</v>
      </c>
      <c r="AD2096">
        <f t="shared" si="293"/>
        <v>0.12952904473760118</v>
      </c>
      <c r="AE2096">
        <v>995</v>
      </c>
      <c r="AF2096">
        <f t="shared" si="294"/>
        <v>1.3017994445990068E-4</v>
      </c>
      <c r="AG2096">
        <v>2000</v>
      </c>
      <c r="AH2096" s="17">
        <v>10.209</v>
      </c>
      <c r="AI2096">
        <f t="shared" si="295"/>
        <v>2.5502976679381076E-2</v>
      </c>
      <c r="AJ2096">
        <f t="shared" si="296"/>
        <v>2.9933144136101529E-4</v>
      </c>
    </row>
    <row r="2097" spans="1:36" ht="16">
      <c r="A2097" s="17" t="s">
        <v>119</v>
      </c>
      <c r="B2097" s="17" t="s">
        <v>120</v>
      </c>
      <c r="C2097" s="17" t="s">
        <v>13</v>
      </c>
      <c r="D2097" s="17" t="s">
        <v>14</v>
      </c>
      <c r="E2097" s="17">
        <v>31</v>
      </c>
      <c r="F2097" s="17">
        <v>0.41399999999999998</v>
      </c>
      <c r="G2097" s="17">
        <v>2209.8000000000002</v>
      </c>
      <c r="H2097" s="17" t="s">
        <v>36</v>
      </c>
      <c r="I2097" s="17">
        <v>-14.854572000000001</v>
      </c>
      <c r="J2097" s="17">
        <v>1.0894229967511395</v>
      </c>
      <c r="K2097" s="18">
        <f t="shared" si="288"/>
        <v>1.1784001351474307</v>
      </c>
      <c r="L2097" s="17"/>
      <c r="M2097" s="17" t="s">
        <v>147</v>
      </c>
      <c r="N2097" s="17" t="s">
        <v>149</v>
      </c>
      <c r="O2097" s="17" t="s">
        <v>153</v>
      </c>
      <c r="P2097" s="17" t="s">
        <v>154</v>
      </c>
      <c r="Q2097" s="17">
        <v>4</v>
      </c>
      <c r="R2097" s="17">
        <v>3</v>
      </c>
      <c r="S2097" s="17" t="s">
        <v>120</v>
      </c>
      <c r="T2097" s="17" t="s">
        <v>36</v>
      </c>
      <c r="U2097" s="17">
        <v>4.2978037477332254E-2</v>
      </c>
      <c r="V2097" s="19">
        <v>13.3</v>
      </c>
      <c r="W2097" s="20">
        <v>818.19799999999998</v>
      </c>
      <c r="X2097" s="20">
        <v>504.44940000000003</v>
      </c>
      <c r="Y2097" s="20">
        <f t="shared" si="289"/>
        <v>0.61653707293344651</v>
      </c>
      <c r="Z2097" s="21">
        <f t="shared" si="290"/>
        <v>8.1999430700148395</v>
      </c>
      <c r="AA2097" s="17">
        <v>1.3538081805359661</v>
      </c>
      <c r="AB2097" s="17">
        <f t="shared" si="291"/>
        <v>0.16509970483655029</v>
      </c>
      <c r="AC2097">
        <f t="shared" si="292"/>
        <v>6.0569460193160616</v>
      </c>
      <c r="AD2097">
        <f t="shared" si="293"/>
        <v>0.26031565301634413</v>
      </c>
      <c r="AE2097">
        <v>995</v>
      </c>
      <c r="AF2097">
        <f t="shared" si="294"/>
        <v>2.6162377187572273E-4</v>
      </c>
      <c r="AG2097">
        <v>2000</v>
      </c>
      <c r="AH2097" s="17">
        <v>10.209</v>
      </c>
      <c r="AI2097">
        <f t="shared" si="295"/>
        <v>5.1253555074095944E-2</v>
      </c>
      <c r="AJ2097">
        <f t="shared" si="296"/>
        <v>6.0397196226100939E-4</v>
      </c>
    </row>
    <row r="2098" spans="1:36" ht="16">
      <c r="A2098" s="17" t="s">
        <v>119</v>
      </c>
      <c r="B2098" s="17" t="s">
        <v>120</v>
      </c>
      <c r="C2098" s="17" t="s">
        <v>13</v>
      </c>
      <c r="D2098" s="17" t="s">
        <v>14</v>
      </c>
      <c r="E2098" s="17">
        <v>32</v>
      </c>
      <c r="F2098" s="17">
        <v>3.3330000000000002</v>
      </c>
      <c r="G2098" s="17">
        <v>2218.1</v>
      </c>
      <c r="H2098" s="17" t="s">
        <v>37</v>
      </c>
      <c r="I2098" s="17">
        <v>-13.863305200000001</v>
      </c>
      <c r="J2098" s="17">
        <v>1.0905072350101419</v>
      </c>
      <c r="K2098" s="18">
        <f t="shared" si="288"/>
        <v>1.1795718710291643</v>
      </c>
      <c r="L2098" s="17"/>
      <c r="M2098" s="17" t="s">
        <v>147</v>
      </c>
      <c r="N2098" s="17" t="s">
        <v>149</v>
      </c>
      <c r="O2098" s="17" t="s">
        <v>153</v>
      </c>
      <c r="P2098" s="17" t="s">
        <v>154</v>
      </c>
      <c r="Q2098" s="17">
        <v>4</v>
      </c>
      <c r="R2098" s="17">
        <v>3</v>
      </c>
      <c r="S2098" s="17" t="s">
        <v>120</v>
      </c>
      <c r="T2098" s="17" t="s">
        <v>37</v>
      </c>
      <c r="U2098" s="17">
        <v>0.34600434519794304</v>
      </c>
      <c r="V2098" s="19">
        <v>13.3</v>
      </c>
      <c r="W2098" s="20">
        <v>818.19799999999998</v>
      </c>
      <c r="X2098" s="20">
        <v>504.44940000000003</v>
      </c>
      <c r="Y2098" s="20">
        <f t="shared" si="289"/>
        <v>0.61653707293344651</v>
      </c>
      <c r="Z2098" s="21">
        <f t="shared" si="290"/>
        <v>8.1999430700148395</v>
      </c>
      <c r="AA2098" s="17">
        <v>1.3538081805359661</v>
      </c>
      <c r="AB2098" s="17">
        <f t="shared" si="291"/>
        <v>0.16509970483655029</v>
      </c>
      <c r="AC2098">
        <f t="shared" si="292"/>
        <v>6.0569460193160616</v>
      </c>
      <c r="AD2098">
        <f t="shared" si="293"/>
        <v>2.0957296413127415</v>
      </c>
      <c r="AE2098">
        <v>995</v>
      </c>
      <c r="AF2098">
        <f t="shared" si="294"/>
        <v>2.1062609460429562E-3</v>
      </c>
      <c r="AG2098">
        <v>2000</v>
      </c>
      <c r="AH2098" s="17">
        <v>10.209</v>
      </c>
      <c r="AI2098">
        <f t="shared" si="295"/>
        <v>0.41262825860377239</v>
      </c>
      <c r="AJ2098">
        <f t="shared" si="296"/>
        <v>4.8672468704075772E-3</v>
      </c>
    </row>
    <row r="2099" spans="1:36" ht="16">
      <c r="A2099" s="17" t="s">
        <v>119</v>
      </c>
      <c r="B2099" s="17" t="s">
        <v>120</v>
      </c>
      <c r="C2099" s="17" t="s">
        <v>13</v>
      </c>
      <c r="D2099" s="17" t="s">
        <v>14</v>
      </c>
      <c r="E2099" s="17">
        <v>33</v>
      </c>
      <c r="F2099" s="17">
        <v>4.2759999999999998</v>
      </c>
      <c r="G2099" s="17">
        <v>2227.3000000000002</v>
      </c>
      <c r="H2099" s="17" t="s">
        <v>38</v>
      </c>
      <c r="I2099" s="17">
        <v>-16.0914964</v>
      </c>
      <c r="J2099" s="17">
        <v>1.0880700271931503</v>
      </c>
      <c r="K2099" s="18">
        <f t="shared" si="288"/>
        <v>1.1769379785086462</v>
      </c>
      <c r="L2099" s="17"/>
      <c r="M2099" s="17" t="s">
        <v>147</v>
      </c>
      <c r="N2099" s="17" t="s">
        <v>149</v>
      </c>
      <c r="O2099" s="17" t="s">
        <v>153</v>
      </c>
      <c r="P2099" s="17" t="s">
        <v>154</v>
      </c>
      <c r="Q2099" s="17">
        <v>4</v>
      </c>
      <c r="R2099" s="17">
        <v>3</v>
      </c>
      <c r="S2099" s="17" t="s">
        <v>120</v>
      </c>
      <c r="T2099" s="17" t="s">
        <v>38</v>
      </c>
      <c r="U2099" s="17">
        <v>0.44389876389631094</v>
      </c>
      <c r="V2099" s="19">
        <v>13.3</v>
      </c>
      <c r="W2099" s="20">
        <v>818.19799999999998</v>
      </c>
      <c r="X2099" s="20">
        <v>504.44940000000003</v>
      </c>
      <c r="Y2099" s="20">
        <f t="shared" si="289"/>
        <v>0.61653707293344651</v>
      </c>
      <c r="Z2099" s="21">
        <f t="shared" si="290"/>
        <v>8.1999430700148395</v>
      </c>
      <c r="AA2099" s="17">
        <v>1.3538081805359661</v>
      </c>
      <c r="AB2099" s="17">
        <f t="shared" si="291"/>
        <v>0.16509970483655029</v>
      </c>
      <c r="AC2099">
        <f t="shared" si="292"/>
        <v>6.0569460193160616</v>
      </c>
      <c r="AD2099">
        <f t="shared" si="293"/>
        <v>2.6886708509610808</v>
      </c>
      <c r="AE2099">
        <v>995</v>
      </c>
      <c r="AF2099">
        <f t="shared" si="294"/>
        <v>2.7021817597598801E-3</v>
      </c>
      <c r="AG2099">
        <v>2000</v>
      </c>
      <c r="AH2099" s="17">
        <v>10.209</v>
      </c>
      <c r="AI2099">
        <f t="shared" si="295"/>
        <v>0.52937246738365762</v>
      </c>
      <c r="AJ2099">
        <f t="shared" si="296"/>
        <v>6.2303856164065627E-3</v>
      </c>
    </row>
    <row r="2100" spans="1:36" ht="16">
      <c r="A2100" s="17" t="s">
        <v>119</v>
      </c>
      <c r="B2100" s="17" t="s">
        <v>120</v>
      </c>
      <c r="C2100" s="17" t="s">
        <v>13</v>
      </c>
      <c r="D2100" s="17" t="s">
        <v>14</v>
      </c>
      <c r="E2100" s="17">
        <v>34</v>
      </c>
      <c r="F2100" s="17">
        <v>0.29599999999999999</v>
      </c>
      <c r="G2100" s="17">
        <v>2238.6</v>
      </c>
      <c r="H2100" s="17" t="s">
        <v>24</v>
      </c>
      <c r="I2100" s="17">
        <v>-18.518324800000002</v>
      </c>
      <c r="J2100" s="17">
        <v>1.0854154122603297</v>
      </c>
      <c r="K2100" s="18">
        <f t="shared" si="288"/>
        <v>1.1740691218746853</v>
      </c>
      <c r="L2100" s="17"/>
      <c r="M2100" s="17" t="s">
        <v>147</v>
      </c>
      <c r="N2100" s="17" t="s">
        <v>149</v>
      </c>
      <c r="O2100" s="17" t="s">
        <v>153</v>
      </c>
      <c r="P2100" s="17" t="s">
        <v>154</v>
      </c>
      <c r="Q2100" s="17">
        <v>4</v>
      </c>
      <c r="R2100" s="17">
        <v>3</v>
      </c>
      <c r="S2100" s="17" t="s">
        <v>120</v>
      </c>
      <c r="T2100" s="17" t="s">
        <v>24</v>
      </c>
      <c r="U2100" s="17">
        <v>3.0728258679445283E-2</v>
      </c>
      <c r="V2100" s="19">
        <v>13.3</v>
      </c>
      <c r="W2100" s="20">
        <v>818.19799999999998</v>
      </c>
      <c r="X2100" s="20">
        <v>504.44940000000003</v>
      </c>
      <c r="Y2100" s="20">
        <f t="shared" si="289"/>
        <v>0.61653707293344651</v>
      </c>
      <c r="Z2100" s="21">
        <f t="shared" si="290"/>
        <v>8.1999430700148395</v>
      </c>
      <c r="AA2100" s="17">
        <v>1.3538081805359661</v>
      </c>
      <c r="AB2100" s="17">
        <f t="shared" si="291"/>
        <v>0.16509970483655029</v>
      </c>
      <c r="AC2100">
        <f t="shared" si="292"/>
        <v>6.0569460193160616</v>
      </c>
      <c r="AD2100">
        <f t="shared" si="293"/>
        <v>0.18611940408898031</v>
      </c>
      <c r="AE2100">
        <v>995</v>
      </c>
      <c r="AF2100">
        <f t="shared" si="294"/>
        <v>1.8705467747636212E-4</v>
      </c>
      <c r="AG2100">
        <v>2000</v>
      </c>
      <c r="AH2100" s="17">
        <v>10.209</v>
      </c>
      <c r="AI2100">
        <f t="shared" si="295"/>
        <v>3.6645053869401922E-2</v>
      </c>
      <c r="AJ2100">
        <f t="shared" si="296"/>
        <v>4.3023826217499254E-4</v>
      </c>
    </row>
    <row r="2101" spans="1:36" ht="16">
      <c r="A2101" s="17" t="s">
        <v>119</v>
      </c>
      <c r="B2101" s="17" t="s">
        <v>120</v>
      </c>
      <c r="C2101" s="17" t="s">
        <v>13</v>
      </c>
      <c r="D2101" s="17" t="s">
        <v>14</v>
      </c>
      <c r="E2101" s="17">
        <v>35</v>
      </c>
      <c r="F2101" s="17">
        <v>0.48</v>
      </c>
      <c r="G2101" s="17">
        <v>2243.8000000000002</v>
      </c>
      <c r="H2101" s="17" t="s">
        <v>39</v>
      </c>
      <c r="I2101" s="17">
        <v>-17.263167999999997</v>
      </c>
      <c r="J2101" s="17">
        <v>1.0867883981531132</v>
      </c>
      <c r="K2101" s="18">
        <f t="shared" si="288"/>
        <v>1.1755529166829735</v>
      </c>
      <c r="L2101" s="17"/>
      <c r="M2101" s="17" t="s">
        <v>147</v>
      </c>
      <c r="N2101" s="17" t="s">
        <v>149</v>
      </c>
      <c r="O2101" s="17" t="s">
        <v>153</v>
      </c>
      <c r="P2101" s="17" t="s">
        <v>154</v>
      </c>
      <c r="Q2101" s="17">
        <v>4</v>
      </c>
      <c r="R2101" s="17">
        <v>3</v>
      </c>
      <c r="S2101" s="17" t="s">
        <v>120</v>
      </c>
      <c r="T2101" s="17" t="s">
        <v>39</v>
      </c>
      <c r="U2101" s="17">
        <v>4.9829608669370737E-2</v>
      </c>
      <c r="V2101" s="19">
        <v>13.3</v>
      </c>
      <c r="W2101" s="20">
        <v>818.19799999999998</v>
      </c>
      <c r="X2101" s="20">
        <v>504.44940000000003</v>
      </c>
      <c r="Y2101" s="20">
        <f t="shared" si="289"/>
        <v>0.61653707293344651</v>
      </c>
      <c r="Z2101" s="21">
        <f t="shared" si="290"/>
        <v>8.1999430700148395</v>
      </c>
      <c r="AA2101" s="17">
        <v>1.3538081805359661</v>
      </c>
      <c r="AB2101" s="17">
        <f t="shared" si="291"/>
        <v>0.16509970483655029</v>
      </c>
      <c r="AC2101">
        <f t="shared" si="292"/>
        <v>6.0569460193160616</v>
      </c>
      <c r="AD2101">
        <f t="shared" si="293"/>
        <v>0.3018152498740222</v>
      </c>
      <c r="AE2101">
        <v>995</v>
      </c>
      <c r="AF2101">
        <f t="shared" si="294"/>
        <v>3.0333190942112781E-4</v>
      </c>
      <c r="AG2101">
        <v>2000</v>
      </c>
      <c r="AH2101" s="17">
        <v>10.209</v>
      </c>
      <c r="AI2101">
        <f t="shared" si="295"/>
        <v>5.9424411680111242E-2</v>
      </c>
      <c r="AJ2101">
        <f t="shared" si="296"/>
        <v>6.9856540472724527E-4</v>
      </c>
    </row>
    <row r="2102" spans="1:36" ht="16">
      <c r="A2102" s="17" t="s">
        <v>119</v>
      </c>
      <c r="B2102" s="17" t="s">
        <v>120</v>
      </c>
      <c r="C2102" s="17" t="s">
        <v>13</v>
      </c>
      <c r="D2102" s="17" t="s">
        <v>14</v>
      </c>
      <c r="E2102" s="17">
        <v>36</v>
      </c>
      <c r="F2102" s="17">
        <v>1.2</v>
      </c>
      <c r="G2102" s="17">
        <v>2255.6999999999998</v>
      </c>
      <c r="H2102" s="17" t="s">
        <v>40</v>
      </c>
      <c r="I2102" s="17">
        <v>-19.0489836</v>
      </c>
      <c r="J2102" s="17">
        <v>1.0848349258737631</v>
      </c>
      <c r="K2102" s="18">
        <f t="shared" si="288"/>
        <v>1.1734417854391441</v>
      </c>
      <c r="L2102" s="17"/>
      <c r="M2102" s="17" t="s">
        <v>147</v>
      </c>
      <c r="N2102" s="17" t="s">
        <v>149</v>
      </c>
      <c r="O2102" s="17" t="s">
        <v>153</v>
      </c>
      <c r="P2102" s="17" t="s">
        <v>154</v>
      </c>
      <c r="Q2102" s="17">
        <v>4</v>
      </c>
      <c r="R2102" s="17">
        <v>3</v>
      </c>
      <c r="S2102" s="17" t="s">
        <v>120</v>
      </c>
      <c r="T2102" s="17" t="s">
        <v>40</v>
      </c>
      <c r="U2102" s="17">
        <v>0.12457402167342682</v>
      </c>
      <c r="V2102" s="19">
        <v>13.3</v>
      </c>
      <c r="W2102" s="20">
        <v>818.19799999999998</v>
      </c>
      <c r="X2102" s="20">
        <v>504.44940000000003</v>
      </c>
      <c r="Y2102" s="20">
        <f t="shared" si="289"/>
        <v>0.61653707293344651</v>
      </c>
      <c r="Z2102" s="21">
        <f t="shared" si="290"/>
        <v>8.1999430700148395</v>
      </c>
      <c r="AA2102" s="17">
        <v>1.3538081805359661</v>
      </c>
      <c r="AB2102" s="17">
        <f t="shared" si="291"/>
        <v>0.16509970483655029</v>
      </c>
      <c r="AC2102">
        <f t="shared" si="292"/>
        <v>6.0569460193160616</v>
      </c>
      <c r="AD2102">
        <f t="shared" si="293"/>
        <v>0.75453812468505532</v>
      </c>
      <c r="AE2102">
        <v>995</v>
      </c>
      <c r="AF2102">
        <f t="shared" si="294"/>
        <v>7.5832977355281943E-4</v>
      </c>
      <c r="AG2102">
        <v>2000</v>
      </c>
      <c r="AH2102" s="17">
        <v>10.209</v>
      </c>
      <c r="AI2102">
        <f t="shared" si="295"/>
        <v>0.14856102920027808</v>
      </c>
      <c r="AJ2102">
        <f t="shared" si="296"/>
        <v>1.7432771935145114E-3</v>
      </c>
    </row>
    <row r="2103" spans="1:36" ht="16">
      <c r="A2103" s="17" t="s">
        <v>119</v>
      </c>
      <c r="B2103" s="17" t="s">
        <v>120</v>
      </c>
      <c r="C2103" s="17" t="s">
        <v>13</v>
      </c>
      <c r="D2103" s="17" t="s">
        <v>14</v>
      </c>
      <c r="E2103" s="17">
        <v>37</v>
      </c>
      <c r="F2103" s="17">
        <v>0.56899999999999995</v>
      </c>
      <c r="G2103" s="17">
        <v>2265.6</v>
      </c>
      <c r="H2103" s="17"/>
      <c r="I2103" s="17">
        <v>-19.607470800000002</v>
      </c>
      <c r="J2103" s="17">
        <v>1.084223990708689</v>
      </c>
      <c r="K2103" s="18">
        <f t="shared" si="288"/>
        <v>1.1727815421074725</v>
      </c>
      <c r="L2103" s="17"/>
      <c r="M2103" s="17" t="s">
        <v>147</v>
      </c>
      <c r="N2103" s="17" t="s">
        <v>149</v>
      </c>
      <c r="O2103" s="17" t="s">
        <v>153</v>
      </c>
      <c r="P2103" s="17" t="s">
        <v>154</v>
      </c>
      <c r="Q2103" s="17">
        <v>4</v>
      </c>
      <c r="R2103" s="17">
        <v>3</v>
      </c>
      <c r="S2103" s="17" t="s">
        <v>120</v>
      </c>
      <c r="T2103" s="17"/>
      <c r="U2103" s="17">
        <v>5.9068848610149882E-2</v>
      </c>
      <c r="V2103" s="19">
        <v>13.3</v>
      </c>
      <c r="W2103" s="20">
        <v>818.19799999999998</v>
      </c>
      <c r="X2103" s="20">
        <v>504.44940000000003</v>
      </c>
      <c r="Y2103" s="20">
        <f t="shared" si="289"/>
        <v>0.61653707293344651</v>
      </c>
      <c r="Z2103" s="21">
        <f t="shared" si="290"/>
        <v>8.1999430700148395</v>
      </c>
      <c r="AA2103" s="17">
        <v>1.3538081805359661</v>
      </c>
      <c r="AB2103" s="17">
        <f t="shared" si="291"/>
        <v>0.16509970483655029</v>
      </c>
      <c r="AC2103">
        <f t="shared" si="292"/>
        <v>6.0569460193160616</v>
      </c>
      <c r="AD2103">
        <f t="shared" si="293"/>
        <v>0.35777682745483042</v>
      </c>
      <c r="AE2103">
        <v>995</v>
      </c>
      <c r="AF2103">
        <f t="shared" si="294"/>
        <v>3.5957470095962854E-4</v>
      </c>
      <c r="AG2103">
        <v>2000</v>
      </c>
      <c r="AH2103" s="17">
        <v>10.209</v>
      </c>
      <c r="AI2103">
        <f t="shared" si="295"/>
        <v>7.0442688012465185E-2</v>
      </c>
      <c r="AJ2103">
        <f t="shared" si="296"/>
        <v>8.2613884277454495E-4</v>
      </c>
    </row>
    <row r="2104" spans="1:36" ht="16">
      <c r="A2104" s="17" t="s">
        <v>119</v>
      </c>
      <c r="B2104" s="17" t="s">
        <v>120</v>
      </c>
      <c r="C2104" s="17" t="s">
        <v>13</v>
      </c>
      <c r="D2104" s="17" t="s">
        <v>14</v>
      </c>
      <c r="E2104" s="17">
        <v>38</v>
      </c>
      <c r="F2104" s="17">
        <v>1.228</v>
      </c>
      <c r="G2104" s="17">
        <v>2322.4</v>
      </c>
      <c r="H2104" s="17"/>
      <c r="I2104" s="17">
        <v>-14.737500800000001</v>
      </c>
      <c r="J2104" s="17">
        <v>1.0895510493613596</v>
      </c>
      <c r="K2104" s="18">
        <f t="shared" si="288"/>
        <v>1.1785385216647541</v>
      </c>
      <c r="L2104" s="17"/>
      <c r="M2104" s="17" t="s">
        <v>147</v>
      </c>
      <c r="N2104" s="17" t="s">
        <v>149</v>
      </c>
      <c r="O2104" s="17" t="s">
        <v>153</v>
      </c>
      <c r="P2104" s="17" t="s">
        <v>154</v>
      </c>
      <c r="Q2104" s="17">
        <v>4</v>
      </c>
      <c r="R2104" s="17">
        <v>3</v>
      </c>
      <c r="S2104" s="17" t="s">
        <v>120</v>
      </c>
      <c r="T2104" s="17"/>
      <c r="U2104" s="17">
        <v>0.12748074884580679</v>
      </c>
      <c r="V2104" s="19">
        <v>13.3</v>
      </c>
      <c r="W2104" s="20">
        <v>818.19799999999998</v>
      </c>
      <c r="X2104" s="20">
        <v>504.44940000000003</v>
      </c>
      <c r="Y2104" s="20">
        <f t="shared" si="289"/>
        <v>0.61653707293344651</v>
      </c>
      <c r="Z2104" s="21">
        <f t="shared" si="290"/>
        <v>8.1999430700148395</v>
      </c>
      <c r="AA2104" s="17">
        <v>1.3538081805359661</v>
      </c>
      <c r="AB2104" s="17">
        <f t="shared" si="291"/>
        <v>0.16509970483655029</v>
      </c>
      <c r="AC2104">
        <f t="shared" si="292"/>
        <v>6.0569460193160616</v>
      </c>
      <c r="AD2104">
        <f t="shared" si="293"/>
        <v>0.77214401426104007</v>
      </c>
      <c r="AE2104">
        <v>995</v>
      </c>
      <c r="AF2104">
        <f t="shared" si="294"/>
        <v>7.7602413493571868E-4</v>
      </c>
      <c r="AG2104">
        <v>2000</v>
      </c>
      <c r="AH2104" s="17">
        <v>10.209</v>
      </c>
      <c r="AI2104">
        <f t="shared" si="295"/>
        <v>0.15202745321495126</v>
      </c>
      <c r="AJ2104">
        <f t="shared" si="296"/>
        <v>1.7917020996440622E-3</v>
      </c>
    </row>
    <row r="2105" spans="1:36" ht="16">
      <c r="A2105" s="17" t="s">
        <v>119</v>
      </c>
      <c r="B2105" s="17" t="s">
        <v>120</v>
      </c>
      <c r="C2105" s="17" t="s">
        <v>13</v>
      </c>
      <c r="D2105" s="17" t="s">
        <v>14</v>
      </c>
      <c r="E2105" s="17">
        <v>39</v>
      </c>
      <c r="F2105" s="17">
        <v>0.377</v>
      </c>
      <c r="G2105" s="17">
        <v>2327.8000000000002</v>
      </c>
      <c r="H2105" s="17"/>
      <c r="I2105" s="17">
        <v>-21.416316800000001</v>
      </c>
      <c r="J2105" s="17">
        <v>1.0822452227763883</v>
      </c>
      <c r="K2105" s="18">
        <f t="shared" si="288"/>
        <v>1.170643064572235</v>
      </c>
      <c r="L2105" s="17"/>
      <c r="M2105" s="17" t="s">
        <v>147</v>
      </c>
      <c r="N2105" s="17" t="s">
        <v>149</v>
      </c>
      <c r="O2105" s="17" t="s">
        <v>153</v>
      </c>
      <c r="P2105" s="17" t="s">
        <v>154</v>
      </c>
      <c r="Q2105" s="17">
        <v>4</v>
      </c>
      <c r="R2105" s="17">
        <v>3</v>
      </c>
      <c r="S2105" s="17" t="s">
        <v>120</v>
      </c>
      <c r="T2105" s="17"/>
      <c r="U2105" s="17">
        <v>3.91370051424016E-2</v>
      </c>
      <c r="V2105" s="19">
        <v>13.3</v>
      </c>
      <c r="W2105" s="20">
        <v>818.19799999999998</v>
      </c>
      <c r="X2105" s="20">
        <v>504.44940000000003</v>
      </c>
      <c r="Y2105" s="20">
        <f t="shared" si="289"/>
        <v>0.61653707293344651</v>
      </c>
      <c r="Z2105" s="21">
        <f t="shared" si="290"/>
        <v>8.1999430700148395</v>
      </c>
      <c r="AA2105" s="17">
        <v>1.3538081805359661</v>
      </c>
      <c r="AB2105" s="17">
        <f t="shared" si="291"/>
        <v>0.16509970483655029</v>
      </c>
      <c r="AC2105">
        <f t="shared" si="292"/>
        <v>6.0569460193160616</v>
      </c>
      <c r="AD2105">
        <f t="shared" si="293"/>
        <v>0.2370507275052216</v>
      </c>
      <c r="AE2105">
        <v>995</v>
      </c>
      <c r="AF2105">
        <f t="shared" si="294"/>
        <v>2.3824193719117749E-4</v>
      </c>
      <c r="AG2105">
        <v>2000</v>
      </c>
      <c r="AH2105" s="17">
        <v>10.209</v>
      </c>
      <c r="AI2105">
        <f t="shared" si="295"/>
        <v>4.6672923340420704E-2</v>
      </c>
      <c r="AJ2105">
        <f t="shared" si="296"/>
        <v>5.4637334011775087E-4</v>
      </c>
    </row>
    <row r="2106" spans="1:36" ht="16">
      <c r="A2106" s="17" t="s">
        <v>119</v>
      </c>
      <c r="B2106" s="17" t="s">
        <v>120</v>
      </c>
      <c r="C2106" s="17" t="s">
        <v>13</v>
      </c>
      <c r="D2106" s="17" t="s">
        <v>14</v>
      </c>
      <c r="E2106" s="17">
        <v>40</v>
      </c>
      <c r="F2106" s="17">
        <v>4.5910000000000002</v>
      </c>
      <c r="G2106" s="17">
        <v>2416.1999999999998</v>
      </c>
      <c r="H2106" s="17" t="s">
        <v>42</v>
      </c>
      <c r="I2106" s="17">
        <v>-20.814647600000001</v>
      </c>
      <c r="J2106" s="17">
        <v>1.0829034212152642</v>
      </c>
      <c r="K2106" s="18">
        <f t="shared" si="288"/>
        <v>1.1713543880615298</v>
      </c>
      <c r="L2106" s="17"/>
      <c r="M2106" s="17" t="s">
        <v>147</v>
      </c>
      <c r="N2106" s="17" t="s">
        <v>149</v>
      </c>
      <c r="O2106" s="17" t="s">
        <v>153</v>
      </c>
      <c r="P2106" s="17" t="s">
        <v>154</v>
      </c>
      <c r="Q2106" s="17">
        <v>4</v>
      </c>
      <c r="R2106" s="17">
        <v>3</v>
      </c>
      <c r="S2106" s="17" t="s">
        <v>120</v>
      </c>
      <c r="T2106" s="17" t="s">
        <v>42</v>
      </c>
      <c r="U2106" s="17">
        <v>0.47659944458558551</v>
      </c>
      <c r="V2106" s="19">
        <v>13.3</v>
      </c>
      <c r="W2106" s="20">
        <v>818.19799999999998</v>
      </c>
      <c r="X2106" s="20">
        <v>504.44940000000003</v>
      </c>
      <c r="Y2106" s="20">
        <f t="shared" si="289"/>
        <v>0.61653707293344651</v>
      </c>
      <c r="Z2106" s="21">
        <f t="shared" si="290"/>
        <v>8.1999430700148395</v>
      </c>
      <c r="AA2106" s="17">
        <v>1.3538081805359661</v>
      </c>
      <c r="AB2106" s="17">
        <f t="shared" si="291"/>
        <v>0.16509970483655029</v>
      </c>
      <c r="AC2106">
        <f t="shared" si="292"/>
        <v>6.0569460193160616</v>
      </c>
      <c r="AD2106">
        <f t="shared" si="293"/>
        <v>2.8867371086909079</v>
      </c>
      <c r="AE2106">
        <v>995</v>
      </c>
      <c r="AF2106">
        <f t="shared" si="294"/>
        <v>2.9012433253174956E-3</v>
      </c>
      <c r="AG2106">
        <v>2000</v>
      </c>
      <c r="AH2106" s="17">
        <v>10.209</v>
      </c>
      <c r="AI2106">
        <f t="shared" si="295"/>
        <v>0.56836973754873066</v>
      </c>
      <c r="AJ2106">
        <f t="shared" si="296"/>
        <v>6.657623861190857E-3</v>
      </c>
    </row>
    <row r="2107" spans="1:36" ht="16">
      <c r="A2107" s="17" t="s">
        <v>119</v>
      </c>
      <c r="B2107" s="17" t="s">
        <v>120</v>
      </c>
      <c r="C2107" s="17" t="s">
        <v>13</v>
      </c>
      <c r="D2107" s="17" t="s">
        <v>14</v>
      </c>
      <c r="E2107" s="17">
        <v>41</v>
      </c>
      <c r="F2107" s="17">
        <v>13.041</v>
      </c>
      <c r="G2107" s="17">
        <v>2431.5</v>
      </c>
      <c r="H2107" s="17" t="s">
        <v>43</v>
      </c>
      <c r="I2107" s="17">
        <v>-29.4136232</v>
      </c>
      <c r="J2107" s="17">
        <v>1.0734957052446394</v>
      </c>
      <c r="K2107" s="18">
        <f t="shared" si="288"/>
        <v>1.1611872753741328</v>
      </c>
      <c r="L2107" s="17"/>
      <c r="M2107" s="17" t="s">
        <v>147</v>
      </c>
      <c r="N2107" s="17" t="s">
        <v>149</v>
      </c>
      <c r="O2107" s="17" t="s">
        <v>153</v>
      </c>
      <c r="P2107" s="17" t="s">
        <v>154</v>
      </c>
      <c r="Q2107" s="17">
        <v>4</v>
      </c>
      <c r="R2107" s="17">
        <v>3</v>
      </c>
      <c r="S2107" s="17" t="s">
        <v>120</v>
      </c>
      <c r="T2107" s="17" t="s">
        <v>43</v>
      </c>
      <c r="U2107" s="17">
        <v>1.3538081805359661</v>
      </c>
      <c r="V2107" s="19">
        <v>13.3</v>
      </c>
      <c r="W2107" s="20">
        <v>818.19799999999998</v>
      </c>
      <c r="X2107" s="20">
        <v>504.44940000000003</v>
      </c>
      <c r="Y2107" s="20">
        <f t="shared" si="289"/>
        <v>0.61653707293344651</v>
      </c>
      <c r="Z2107" s="21">
        <f t="shared" si="290"/>
        <v>8.1999430700148395</v>
      </c>
      <c r="AA2107" s="17">
        <v>1.3538081805359661</v>
      </c>
      <c r="AB2107" s="17">
        <f t="shared" si="291"/>
        <v>0.16509970483655029</v>
      </c>
      <c r="AC2107">
        <f t="shared" si="292"/>
        <v>6.0569460193160616</v>
      </c>
      <c r="AD2107">
        <f t="shared" si="293"/>
        <v>8.1999430700148395</v>
      </c>
      <c r="AE2107">
        <v>995</v>
      </c>
      <c r="AF2107">
        <f t="shared" si="294"/>
        <v>8.2411488140852664E-3</v>
      </c>
      <c r="AG2107">
        <v>2000</v>
      </c>
      <c r="AH2107" s="17">
        <v>10.209</v>
      </c>
      <c r="AI2107">
        <f t="shared" si="295"/>
        <v>1.6144869848340222</v>
      </c>
      <c r="AJ2107">
        <f t="shared" si="296"/>
        <v>1.8747217430464171E-2</v>
      </c>
    </row>
    <row r="2108" spans="1:36" ht="16">
      <c r="A2108" s="17" t="s">
        <v>119</v>
      </c>
      <c r="B2108" s="17" t="s">
        <v>120</v>
      </c>
      <c r="C2108" s="17" t="s">
        <v>13</v>
      </c>
      <c r="D2108" s="17" t="s">
        <v>14</v>
      </c>
      <c r="E2108" s="17">
        <v>42</v>
      </c>
      <c r="F2108" s="17">
        <v>0.40899999999999997</v>
      </c>
      <c r="G2108" s="17">
        <v>2562.1</v>
      </c>
      <c r="H2108" s="17"/>
      <c r="I2108" s="17">
        <v>-17.996302400000001</v>
      </c>
      <c r="J2108" s="17">
        <v>1.0859864446619441</v>
      </c>
      <c r="K2108" s="18">
        <f t="shared" si="288"/>
        <v>1.1746862407237662</v>
      </c>
      <c r="L2108" s="17"/>
      <c r="M2108" s="17" t="s">
        <v>147</v>
      </c>
      <c r="N2108" s="17" t="s">
        <v>149</v>
      </c>
      <c r="O2108" s="17" t="s">
        <v>153</v>
      </c>
      <c r="P2108" s="17" t="s">
        <v>154</v>
      </c>
      <c r="Q2108" s="17">
        <v>4</v>
      </c>
      <c r="R2108" s="17">
        <v>3</v>
      </c>
      <c r="S2108" s="17" t="s">
        <v>120</v>
      </c>
      <c r="T2108" s="17"/>
      <c r="U2108" s="17">
        <v>4.2458979053692975E-2</v>
      </c>
      <c r="V2108" s="19">
        <v>13.3</v>
      </c>
      <c r="W2108" s="20">
        <v>818.19799999999998</v>
      </c>
      <c r="X2108" s="20">
        <v>504.44940000000003</v>
      </c>
      <c r="Y2108" s="20">
        <f t="shared" si="289"/>
        <v>0.61653707293344651</v>
      </c>
      <c r="Z2108" s="21">
        <f t="shared" si="290"/>
        <v>8.1999430700148395</v>
      </c>
      <c r="AA2108" s="17">
        <v>1.3538081805359661</v>
      </c>
      <c r="AB2108" s="17">
        <f t="shared" si="291"/>
        <v>0.16509970483655029</v>
      </c>
      <c r="AC2108">
        <f t="shared" si="292"/>
        <v>6.0569460193160616</v>
      </c>
      <c r="AD2108">
        <f t="shared" si="293"/>
        <v>0.2571717441634897</v>
      </c>
      <c r="AE2108">
        <v>995</v>
      </c>
      <c r="AF2108">
        <f t="shared" si="294"/>
        <v>2.5846406448591929E-4</v>
      </c>
      <c r="AG2108">
        <v>2000</v>
      </c>
      <c r="AH2108" s="17">
        <v>10.209</v>
      </c>
      <c r="AI2108">
        <f t="shared" si="295"/>
        <v>5.0634550785761449E-2</v>
      </c>
      <c r="AJ2108">
        <f t="shared" si="296"/>
        <v>5.9479710113262744E-4</v>
      </c>
    </row>
    <row r="2109" spans="1:36" ht="16">
      <c r="A2109" s="17" t="s">
        <v>119</v>
      </c>
      <c r="B2109" s="17" t="s">
        <v>120</v>
      </c>
      <c r="C2109" s="17" t="s">
        <v>13</v>
      </c>
      <c r="D2109" s="17" t="s">
        <v>14</v>
      </c>
      <c r="E2109" s="17">
        <v>43</v>
      </c>
      <c r="F2109" s="17">
        <v>0.36399999999999999</v>
      </c>
      <c r="G2109" s="17">
        <v>2748.4</v>
      </c>
      <c r="H2109" s="17"/>
      <c r="I2109" s="17">
        <v>-23.229960799999997</v>
      </c>
      <c r="J2109" s="17">
        <v>1.0802611266370961</v>
      </c>
      <c r="K2109" s="18">
        <f t="shared" si="288"/>
        <v>1.1684988217651284</v>
      </c>
      <c r="L2109" s="17"/>
      <c r="M2109" s="17" t="s">
        <v>147</v>
      </c>
      <c r="N2109" s="17" t="s">
        <v>149</v>
      </c>
      <c r="O2109" s="17" t="s">
        <v>153</v>
      </c>
      <c r="P2109" s="17" t="s">
        <v>154</v>
      </c>
      <c r="Q2109" s="17">
        <v>4</v>
      </c>
      <c r="R2109" s="17">
        <v>3</v>
      </c>
      <c r="S2109" s="17" t="s">
        <v>120</v>
      </c>
      <c r="T2109" s="17"/>
      <c r="U2109" s="17">
        <v>3.7787453240939475E-2</v>
      </c>
      <c r="V2109" s="19">
        <v>13.3</v>
      </c>
      <c r="W2109" s="20">
        <v>818.19799999999998</v>
      </c>
      <c r="X2109" s="20">
        <v>504.44940000000003</v>
      </c>
      <c r="Y2109" s="20">
        <f t="shared" si="289"/>
        <v>0.61653707293344651</v>
      </c>
      <c r="Z2109" s="21">
        <f t="shared" si="290"/>
        <v>8.1999430700148395</v>
      </c>
      <c r="AA2109" s="17">
        <v>1.3538081805359661</v>
      </c>
      <c r="AB2109" s="17">
        <f t="shared" si="291"/>
        <v>0.16509970483655029</v>
      </c>
      <c r="AC2109">
        <f t="shared" si="292"/>
        <v>6.0569460193160616</v>
      </c>
      <c r="AD2109">
        <f t="shared" si="293"/>
        <v>0.22887656448780017</v>
      </c>
      <c r="AE2109">
        <v>995</v>
      </c>
      <c r="AF2109">
        <f t="shared" si="294"/>
        <v>2.300266979776886E-4</v>
      </c>
      <c r="AG2109">
        <v>2000</v>
      </c>
      <c r="AH2109" s="17">
        <v>10.209</v>
      </c>
      <c r="AI2109">
        <f t="shared" si="295"/>
        <v>4.5063512190751026E-2</v>
      </c>
      <c r="AJ2109">
        <f t="shared" si="296"/>
        <v>5.2656660899491072E-4</v>
      </c>
    </row>
    <row r="2110" spans="1:36" ht="16">
      <c r="A2110" t="s">
        <v>79</v>
      </c>
      <c r="B2110" t="s">
        <v>80</v>
      </c>
      <c r="C2110" t="s">
        <v>13</v>
      </c>
      <c r="D2110" t="s">
        <v>14</v>
      </c>
      <c r="E2110">
        <v>1</v>
      </c>
      <c r="F2110">
        <v>121.19499999999999</v>
      </c>
      <c r="G2110">
        <v>66.7</v>
      </c>
      <c r="I2110">
        <v>-37.518404800000006</v>
      </c>
      <c r="J2110">
        <v>1.0646270242883569</v>
      </c>
      <c r="K2110" s="13">
        <f t="shared" si="288"/>
        <v>1.1516025642969925</v>
      </c>
      <c r="M2110" t="s">
        <v>147</v>
      </c>
      <c r="N2110" t="s">
        <v>149</v>
      </c>
      <c r="O2110" t="s">
        <v>153</v>
      </c>
      <c r="P2110" t="s">
        <v>150</v>
      </c>
      <c r="Q2110">
        <v>4</v>
      </c>
      <c r="R2110">
        <v>4</v>
      </c>
      <c r="S2110" t="s">
        <v>80</v>
      </c>
      <c r="U2110">
        <v>8.5406960839701469</v>
      </c>
      <c r="V2110" s="14">
        <v>13.3</v>
      </c>
      <c r="W2110" s="15">
        <v>818.19799999999998</v>
      </c>
      <c r="X2110" s="15">
        <v>504.44940000000003</v>
      </c>
      <c r="Y2110" s="15">
        <f t="shared" si="289"/>
        <v>0.61653707293344651</v>
      </c>
      <c r="Z2110" s="12">
        <f t="shared" si="290"/>
        <v>8.1999430700148395</v>
      </c>
      <c r="AA2110">
        <v>6.4222764711129612</v>
      </c>
      <c r="AB2110">
        <f t="shared" si="291"/>
        <v>0.7832098852731838</v>
      </c>
      <c r="AC2110">
        <f t="shared" si="292"/>
        <v>1.27679695928659</v>
      </c>
      <c r="AD2110">
        <f t="shared" si="293"/>
        <v>10.904734790203969</v>
      </c>
      <c r="AE2110">
        <v>995</v>
      </c>
      <c r="AF2110">
        <f t="shared" si="294"/>
        <v>1.0959532452466302E-2</v>
      </c>
      <c r="AG2110">
        <v>2000</v>
      </c>
      <c r="AH2110">
        <v>10.759</v>
      </c>
      <c r="AI2110">
        <f t="shared" si="295"/>
        <v>2.0372771544690589</v>
      </c>
      <c r="AJ2110">
        <f t="shared" si="296"/>
        <v>2.3461335952702483E-2</v>
      </c>
    </row>
    <row r="2111" spans="1:36" ht="16">
      <c r="A2111" t="s">
        <v>79</v>
      </c>
      <c r="B2111" t="s">
        <v>80</v>
      </c>
      <c r="C2111" t="s">
        <v>13</v>
      </c>
      <c r="D2111" t="s">
        <v>14</v>
      </c>
      <c r="E2111">
        <v>2</v>
      </c>
      <c r="F2111">
        <v>121.03400000000001</v>
      </c>
      <c r="G2111">
        <v>126.4</v>
      </c>
      <c r="I2111">
        <v>-37.603809200000001</v>
      </c>
      <c r="J2111">
        <v>1.0645335618076486</v>
      </c>
      <c r="K2111" s="13">
        <f t="shared" si="288"/>
        <v>1.1515015551945129</v>
      </c>
      <c r="M2111" t="s">
        <v>147</v>
      </c>
      <c r="N2111" t="s">
        <v>149</v>
      </c>
      <c r="O2111" t="s">
        <v>153</v>
      </c>
      <c r="P2111" t="s">
        <v>150</v>
      </c>
      <c r="Q2111">
        <v>4</v>
      </c>
      <c r="R2111">
        <v>4</v>
      </c>
      <c r="S2111" t="s">
        <v>80</v>
      </c>
      <c r="U2111">
        <v>8.5293503018048824</v>
      </c>
      <c r="V2111" s="14">
        <v>13.3</v>
      </c>
      <c r="W2111" s="15">
        <v>818.19799999999998</v>
      </c>
      <c r="X2111" s="15">
        <v>504.44940000000003</v>
      </c>
      <c r="Y2111" s="15">
        <f t="shared" si="289"/>
        <v>0.61653707293344651</v>
      </c>
      <c r="Z2111" s="12">
        <f t="shared" si="290"/>
        <v>8.1999430700148395</v>
      </c>
      <c r="AA2111">
        <v>6.4222764711129612</v>
      </c>
      <c r="AB2111">
        <f t="shared" si="291"/>
        <v>0.7832098852731838</v>
      </c>
      <c r="AC2111">
        <f t="shared" si="292"/>
        <v>1.27679695928659</v>
      </c>
      <c r="AD2111">
        <f t="shared" si="293"/>
        <v>10.890248530034633</v>
      </c>
      <c r="AE2111">
        <v>995</v>
      </c>
      <c r="AF2111">
        <f t="shared" si="294"/>
        <v>1.0944973397019732E-2</v>
      </c>
      <c r="AG2111">
        <v>2000</v>
      </c>
      <c r="AH2111">
        <v>10.759</v>
      </c>
      <c r="AI2111">
        <f t="shared" si="295"/>
        <v>2.0345707588102484</v>
      </c>
      <c r="AJ2111">
        <f t="shared" si="296"/>
        <v>2.3428113929232813E-2</v>
      </c>
    </row>
    <row r="2112" spans="1:36" ht="16">
      <c r="A2112" t="s">
        <v>79</v>
      </c>
      <c r="B2112" t="s">
        <v>80</v>
      </c>
      <c r="C2112" t="s">
        <v>13</v>
      </c>
      <c r="D2112" t="s">
        <v>14</v>
      </c>
      <c r="E2112">
        <v>3</v>
      </c>
      <c r="F2112">
        <v>120.89100000000001</v>
      </c>
      <c r="G2112">
        <v>186.2</v>
      </c>
      <c r="I2112">
        <v>-37.634516399999995</v>
      </c>
      <c r="J2112">
        <v>1.0644999572770433</v>
      </c>
      <c r="K2112" s="13">
        <f t="shared" si="288"/>
        <v>1.151465237264514</v>
      </c>
      <c r="M2112" t="s">
        <v>147</v>
      </c>
      <c r="N2112" t="s">
        <v>149</v>
      </c>
      <c r="O2112" t="s">
        <v>153</v>
      </c>
      <c r="P2112" t="s">
        <v>150</v>
      </c>
      <c r="Q2112">
        <v>4</v>
      </c>
      <c r="R2112">
        <v>4</v>
      </c>
      <c r="S2112" t="s">
        <v>80</v>
      </c>
      <c r="U2112">
        <v>8.5192729921798342</v>
      </c>
      <c r="V2112" s="14">
        <v>13.3</v>
      </c>
      <c r="W2112" s="15">
        <v>818.19799999999998</v>
      </c>
      <c r="X2112" s="15">
        <v>504.44940000000003</v>
      </c>
      <c r="Y2112" s="15">
        <f t="shared" si="289"/>
        <v>0.61653707293344651</v>
      </c>
      <c r="Z2112" s="12">
        <f t="shared" si="290"/>
        <v>8.1999430700148395</v>
      </c>
      <c r="AA2112">
        <v>6.4222764711129612</v>
      </c>
      <c r="AB2112">
        <f t="shared" si="291"/>
        <v>0.7832098852731838</v>
      </c>
      <c r="AC2112">
        <f t="shared" si="292"/>
        <v>1.27679695928659</v>
      </c>
      <c r="AD2112">
        <f t="shared" si="293"/>
        <v>10.877381851747581</v>
      </c>
      <c r="AE2112">
        <v>995</v>
      </c>
      <c r="AF2112">
        <f t="shared" si="294"/>
        <v>1.093204206205787E-2</v>
      </c>
      <c r="AG2112">
        <v>2000</v>
      </c>
      <c r="AH2112">
        <v>10.759</v>
      </c>
      <c r="AI2112">
        <f t="shared" si="295"/>
        <v>2.0321669415480752</v>
      </c>
      <c r="AJ2112">
        <f t="shared" si="296"/>
        <v>2.3399695895107563E-2</v>
      </c>
    </row>
    <row r="2113" spans="1:36" ht="16">
      <c r="A2113" t="s">
        <v>79</v>
      </c>
      <c r="B2113" t="s">
        <v>80</v>
      </c>
      <c r="C2113" t="s">
        <v>13</v>
      </c>
      <c r="D2113" t="s">
        <v>14</v>
      </c>
      <c r="E2113">
        <v>4</v>
      </c>
      <c r="F2113">
        <v>120.93300000000001</v>
      </c>
      <c r="G2113">
        <v>245.8</v>
      </c>
      <c r="I2113">
        <v>-37.639314400000004</v>
      </c>
      <c r="J2113">
        <v>1.064494706567074</v>
      </c>
      <c r="K2113" s="13">
        <f t="shared" si="288"/>
        <v>1.1514595625855411</v>
      </c>
      <c r="M2113" t="s">
        <v>147</v>
      </c>
      <c r="N2113" t="s">
        <v>149</v>
      </c>
      <c r="O2113" t="s">
        <v>153</v>
      </c>
      <c r="P2113" t="s">
        <v>150</v>
      </c>
      <c r="Q2113">
        <v>4</v>
      </c>
      <c r="R2113">
        <v>4</v>
      </c>
      <c r="S2113" t="s">
        <v>80</v>
      </c>
      <c r="U2113">
        <v>8.5222327614403373</v>
      </c>
      <c r="V2113" s="14">
        <v>13.3</v>
      </c>
      <c r="W2113" s="15">
        <v>818.19799999999998</v>
      </c>
      <c r="X2113" s="15">
        <v>504.44940000000003</v>
      </c>
      <c r="Y2113" s="15">
        <f t="shared" si="289"/>
        <v>0.61653707293344651</v>
      </c>
      <c r="Z2113" s="12">
        <f t="shared" si="290"/>
        <v>8.1999430700148395</v>
      </c>
      <c r="AA2113">
        <v>6.4222764711129612</v>
      </c>
      <c r="AB2113">
        <f t="shared" si="291"/>
        <v>0.7832098852731838</v>
      </c>
      <c r="AC2113">
        <f t="shared" si="292"/>
        <v>1.27679695928659</v>
      </c>
      <c r="AD2113">
        <f t="shared" si="293"/>
        <v>10.881160876139582</v>
      </c>
      <c r="AE2113">
        <v>995</v>
      </c>
      <c r="AF2113">
        <f t="shared" si="294"/>
        <v>1.0935840076522192E-2</v>
      </c>
      <c r="AG2113">
        <v>2000</v>
      </c>
      <c r="AH2113">
        <v>10.759</v>
      </c>
      <c r="AI2113">
        <f t="shared" si="295"/>
        <v>2.0328729578068949</v>
      </c>
      <c r="AJ2113">
        <f t="shared" si="296"/>
        <v>2.340771006788302E-2</v>
      </c>
    </row>
    <row r="2114" spans="1:36" ht="16">
      <c r="A2114" t="s">
        <v>79</v>
      </c>
      <c r="B2114" t="s">
        <v>80</v>
      </c>
      <c r="C2114" t="s">
        <v>13</v>
      </c>
      <c r="D2114" t="s">
        <v>14</v>
      </c>
      <c r="E2114">
        <v>5</v>
      </c>
      <c r="F2114">
        <v>120.91</v>
      </c>
      <c r="G2114">
        <v>305.60000000000002</v>
      </c>
      <c r="I2114">
        <v>-37.6796176</v>
      </c>
      <c r="J2114">
        <v>1.064450600581329</v>
      </c>
      <c r="K2114" s="13">
        <f t="shared" ref="K2114:K2177" si="297">((J2114*13.003355)/(((100-J2114)*12.0107)+(J2114*13.003355)))*100</f>
        <v>1.1514118952564449</v>
      </c>
      <c r="M2114" t="s">
        <v>147</v>
      </c>
      <c r="N2114" t="s">
        <v>149</v>
      </c>
      <c r="O2114" t="s">
        <v>153</v>
      </c>
      <c r="P2114" t="s">
        <v>150</v>
      </c>
      <c r="Q2114">
        <v>4</v>
      </c>
      <c r="R2114">
        <v>4</v>
      </c>
      <c r="S2114" t="s">
        <v>80</v>
      </c>
      <c r="U2114">
        <v>8.5206119354167278</v>
      </c>
      <c r="V2114" s="14">
        <v>13.3</v>
      </c>
      <c r="W2114" s="15">
        <v>818.19799999999998</v>
      </c>
      <c r="X2114" s="15">
        <v>504.44940000000003</v>
      </c>
      <c r="Y2114" s="15">
        <f t="shared" ref="Y2114:Y2177" si="298">X2114/W2114</f>
        <v>0.61653707293344651</v>
      </c>
      <c r="Z2114" s="12">
        <f t="shared" ref="Z2114:Z2177" si="299">V2114*Y2114</f>
        <v>8.1999430700148395</v>
      </c>
      <c r="AA2114">
        <v>6.4222764711129612</v>
      </c>
      <c r="AB2114">
        <f t="shared" ref="AB2114:AB2177" si="300">AA2114/Z2114</f>
        <v>0.7832098852731838</v>
      </c>
      <c r="AC2114">
        <f t="shared" ref="AC2114:AC2177" si="301">1/AB2114</f>
        <v>1.27679695928659</v>
      </c>
      <c r="AD2114">
        <f t="shared" ref="AD2114:AD2177" si="302">U2114*AC2114</f>
        <v>10.879091410401104</v>
      </c>
      <c r="AE2114">
        <v>995</v>
      </c>
      <c r="AF2114">
        <f t="shared" ref="AF2114:AF2177" si="303">AD2114/AE2114</f>
        <v>1.0933760211458397E-2</v>
      </c>
      <c r="AG2114">
        <v>2000</v>
      </c>
      <c r="AH2114">
        <v>10.759</v>
      </c>
      <c r="AI2114">
        <f t="shared" ref="AI2114:AI2177" si="304">AF2114*AG2114/AH2114</f>
        <v>2.0324863298556366</v>
      </c>
      <c r="AJ2114">
        <f t="shared" ref="AJ2114:AJ2177" si="305">AI2114*(K2114/100)</f>
        <v>2.3402289371418944E-2</v>
      </c>
    </row>
    <row r="2115" spans="1:36" ht="16">
      <c r="A2115" t="s">
        <v>79</v>
      </c>
      <c r="B2115" t="s">
        <v>80</v>
      </c>
      <c r="C2115" t="s">
        <v>13</v>
      </c>
      <c r="D2115" t="s">
        <v>14</v>
      </c>
      <c r="E2115">
        <v>6</v>
      </c>
      <c r="F2115">
        <v>121.003</v>
      </c>
      <c r="G2115">
        <v>365.3</v>
      </c>
      <c r="I2115">
        <v>-37.7851736</v>
      </c>
      <c r="J2115">
        <v>1.0643350847180062</v>
      </c>
      <c r="K2115" s="13">
        <f t="shared" si="297"/>
        <v>1.1512870520337939</v>
      </c>
      <c r="M2115" t="s">
        <v>147</v>
      </c>
      <c r="N2115" t="s">
        <v>149</v>
      </c>
      <c r="O2115" t="s">
        <v>153</v>
      </c>
      <c r="P2115" t="s">
        <v>150</v>
      </c>
      <c r="Q2115">
        <v>4</v>
      </c>
      <c r="R2115">
        <v>4</v>
      </c>
      <c r="S2115" t="s">
        <v>80</v>
      </c>
      <c r="U2115">
        <v>8.5271657102078446</v>
      </c>
      <c r="V2115" s="14">
        <v>13.3</v>
      </c>
      <c r="W2115" s="15">
        <v>818.19799999999998</v>
      </c>
      <c r="X2115" s="15">
        <v>504.44940000000003</v>
      </c>
      <c r="Y2115" s="15">
        <f t="shared" si="298"/>
        <v>0.61653707293344651</v>
      </c>
      <c r="Z2115" s="12">
        <f t="shared" si="299"/>
        <v>8.1999430700148395</v>
      </c>
      <c r="AA2115">
        <v>6.4222764711129612</v>
      </c>
      <c r="AB2115">
        <f t="shared" si="300"/>
        <v>0.7832098852731838</v>
      </c>
      <c r="AC2115">
        <f t="shared" si="301"/>
        <v>1.27679695928659</v>
      </c>
      <c r="AD2115">
        <f t="shared" si="302"/>
        <v>10.887459250126252</v>
      </c>
      <c r="AE2115">
        <v>995</v>
      </c>
      <c r="AF2115">
        <f t="shared" si="303"/>
        <v>1.0942170100629398E-2</v>
      </c>
      <c r="AG2115">
        <v>2000</v>
      </c>
      <c r="AH2115">
        <v>10.759</v>
      </c>
      <c r="AI2115">
        <f t="shared" si="304"/>
        <v>2.0340496515715958</v>
      </c>
      <c r="AJ2115">
        <f t="shared" si="305"/>
        <v>2.341775027048228E-2</v>
      </c>
    </row>
    <row r="2116" spans="1:36" ht="16">
      <c r="A2116" t="s">
        <v>79</v>
      </c>
      <c r="B2116" t="s">
        <v>80</v>
      </c>
      <c r="C2116" t="s">
        <v>13</v>
      </c>
      <c r="D2116" t="s">
        <v>14</v>
      </c>
      <c r="E2116">
        <v>7</v>
      </c>
      <c r="F2116">
        <v>120.97</v>
      </c>
      <c r="G2116">
        <v>425.1</v>
      </c>
      <c r="I2116">
        <v>-37.798607999999994</v>
      </c>
      <c r="J2116">
        <v>1.0643203826796872</v>
      </c>
      <c r="K2116" s="13">
        <f t="shared" si="297"/>
        <v>1.151271162873744</v>
      </c>
      <c r="M2116" t="s">
        <v>147</v>
      </c>
      <c r="N2116" t="s">
        <v>149</v>
      </c>
      <c r="O2116" t="s">
        <v>153</v>
      </c>
      <c r="P2116" t="s">
        <v>150</v>
      </c>
      <c r="Q2116">
        <v>4</v>
      </c>
      <c r="R2116">
        <v>4</v>
      </c>
      <c r="S2116" t="s">
        <v>80</v>
      </c>
      <c r="U2116">
        <v>8.5248401772174489</v>
      </c>
      <c r="V2116" s="14">
        <v>13.3</v>
      </c>
      <c r="W2116" s="15">
        <v>818.19799999999998</v>
      </c>
      <c r="X2116" s="15">
        <v>504.44940000000003</v>
      </c>
      <c r="Y2116" s="15">
        <f t="shared" si="298"/>
        <v>0.61653707293344651</v>
      </c>
      <c r="Z2116" s="12">
        <f t="shared" si="299"/>
        <v>8.1999430700148395</v>
      </c>
      <c r="AA2116">
        <v>6.4222764711129612</v>
      </c>
      <c r="AB2116">
        <f t="shared" si="300"/>
        <v>0.7832098852731838</v>
      </c>
      <c r="AC2116">
        <f t="shared" si="301"/>
        <v>1.27679695928659</v>
      </c>
      <c r="AD2116">
        <f t="shared" si="302"/>
        <v>10.884490016675393</v>
      </c>
      <c r="AE2116">
        <v>995</v>
      </c>
      <c r="AF2116">
        <f t="shared" si="303"/>
        <v>1.093918594640743E-2</v>
      </c>
      <c r="AG2116">
        <v>2000</v>
      </c>
      <c r="AH2116">
        <v>10.759</v>
      </c>
      <c r="AI2116">
        <f t="shared" si="304"/>
        <v>2.033494924511094</v>
      </c>
      <c r="AJ2116">
        <f t="shared" si="305"/>
        <v>2.3411040664397434E-2</v>
      </c>
    </row>
    <row r="2117" spans="1:36" ht="16">
      <c r="A2117" t="s">
        <v>79</v>
      </c>
      <c r="B2117" t="s">
        <v>80</v>
      </c>
      <c r="C2117" t="s">
        <v>13</v>
      </c>
      <c r="D2117" t="s">
        <v>14</v>
      </c>
      <c r="E2117">
        <v>8</v>
      </c>
      <c r="F2117">
        <v>0.111</v>
      </c>
      <c r="G2117">
        <v>1082.8</v>
      </c>
      <c r="I2117">
        <v>4710.6131024000006</v>
      </c>
      <c r="J2117">
        <v>6.0014650243785779</v>
      </c>
      <c r="K2117" s="13">
        <f t="shared" si="297"/>
        <v>6.4654026287629129</v>
      </c>
      <c r="M2117" t="s">
        <v>147</v>
      </c>
      <c r="N2117" t="s">
        <v>149</v>
      </c>
      <c r="O2117" t="s">
        <v>153</v>
      </c>
      <c r="P2117" t="s">
        <v>150</v>
      </c>
      <c r="Q2117">
        <v>4</v>
      </c>
      <c r="R2117">
        <v>4</v>
      </c>
      <c r="S2117" t="s">
        <v>80</v>
      </c>
      <c r="U2117">
        <v>7.8222473313312117E-3</v>
      </c>
      <c r="V2117" s="14">
        <v>13.3</v>
      </c>
      <c r="W2117" s="15">
        <v>818.19799999999998</v>
      </c>
      <c r="X2117" s="15">
        <v>504.44940000000003</v>
      </c>
      <c r="Y2117" s="15">
        <f t="shared" si="298"/>
        <v>0.61653707293344651</v>
      </c>
      <c r="Z2117" s="12">
        <f t="shared" si="299"/>
        <v>8.1999430700148395</v>
      </c>
      <c r="AA2117">
        <v>6.4222764711129612</v>
      </c>
      <c r="AB2117">
        <f t="shared" si="300"/>
        <v>0.7832098852731838</v>
      </c>
      <c r="AC2117">
        <f t="shared" si="301"/>
        <v>1.27679695928659</v>
      </c>
      <c r="AD2117">
        <f t="shared" si="302"/>
        <v>9.9874216074313342E-3</v>
      </c>
      <c r="AE2117">
        <v>995</v>
      </c>
      <c r="AF2117">
        <f t="shared" si="303"/>
        <v>1.0037609655709883E-5</v>
      </c>
      <c r="AG2117">
        <v>2000</v>
      </c>
      <c r="AH2117">
        <v>10.759</v>
      </c>
      <c r="AI2117">
        <f t="shared" si="304"/>
        <v>1.8659001125959445E-3</v>
      </c>
      <c r="AJ2117">
        <f t="shared" si="305"/>
        <v>1.2063795492986835E-4</v>
      </c>
    </row>
    <row r="2118" spans="1:36" ht="16">
      <c r="A2118" t="s">
        <v>79</v>
      </c>
      <c r="B2118" t="s">
        <v>80</v>
      </c>
      <c r="C2118" t="s">
        <v>13</v>
      </c>
      <c r="D2118" t="s">
        <v>14</v>
      </c>
      <c r="E2118">
        <v>9</v>
      </c>
      <c r="F2118">
        <v>0.19900000000000001</v>
      </c>
      <c r="G2118">
        <v>1149.3</v>
      </c>
      <c r="I2118">
        <v>-11.593851200000001</v>
      </c>
      <c r="J2118">
        <v>1.0929894528449571</v>
      </c>
      <c r="K2118" s="13">
        <f t="shared" si="297"/>
        <v>1.1822543950167166</v>
      </c>
      <c r="M2118" t="s">
        <v>147</v>
      </c>
      <c r="N2118" t="s">
        <v>149</v>
      </c>
      <c r="O2118" t="s">
        <v>153</v>
      </c>
      <c r="P2118" t="s">
        <v>150</v>
      </c>
      <c r="Q2118">
        <v>4</v>
      </c>
      <c r="R2118">
        <v>4</v>
      </c>
      <c r="S2118" t="s">
        <v>80</v>
      </c>
      <c r="U2118">
        <v>1.4023668639053254E-2</v>
      </c>
      <c r="V2118" s="14">
        <v>13.3</v>
      </c>
      <c r="W2118" s="15">
        <v>818.19799999999998</v>
      </c>
      <c r="X2118" s="15">
        <v>504.44940000000003</v>
      </c>
      <c r="Y2118" s="15">
        <f t="shared" si="298"/>
        <v>0.61653707293344651</v>
      </c>
      <c r="Z2118" s="12">
        <f t="shared" si="299"/>
        <v>8.1999430700148395</v>
      </c>
      <c r="AA2118">
        <v>6.4222764711129612</v>
      </c>
      <c r="AB2118">
        <f t="shared" si="300"/>
        <v>0.7832098852731838</v>
      </c>
      <c r="AC2118">
        <f t="shared" si="301"/>
        <v>1.27679695928659</v>
      </c>
      <c r="AD2118">
        <f t="shared" si="302"/>
        <v>1.7905377476385907E-2</v>
      </c>
      <c r="AE2118">
        <v>995</v>
      </c>
      <c r="AF2118">
        <f t="shared" si="303"/>
        <v>1.7995354247624026E-5</v>
      </c>
      <c r="AG2118">
        <v>2000</v>
      </c>
      <c r="AH2118">
        <v>10.759</v>
      </c>
      <c r="AI2118">
        <f t="shared" si="304"/>
        <v>3.3451722739332702E-3</v>
      </c>
      <c r="AJ2118">
        <f t="shared" si="305"/>
        <v>3.9548446229456721E-5</v>
      </c>
    </row>
    <row r="2119" spans="1:36" ht="16">
      <c r="A2119" t="s">
        <v>79</v>
      </c>
      <c r="B2119" t="s">
        <v>80</v>
      </c>
      <c r="C2119" t="s">
        <v>13</v>
      </c>
      <c r="D2119" t="s">
        <v>14</v>
      </c>
      <c r="E2119">
        <v>10</v>
      </c>
      <c r="F2119">
        <v>1.859</v>
      </c>
      <c r="G2119">
        <v>1200.7</v>
      </c>
      <c r="H2119" t="s">
        <v>15</v>
      </c>
      <c r="I2119">
        <v>-11.922034399999999</v>
      </c>
      <c r="J2119">
        <v>1.0926305098107478</v>
      </c>
      <c r="K2119" s="13">
        <f t="shared" si="297"/>
        <v>1.1818664872361153</v>
      </c>
      <c r="M2119" t="s">
        <v>147</v>
      </c>
      <c r="N2119" t="s">
        <v>149</v>
      </c>
      <c r="O2119" t="s">
        <v>153</v>
      </c>
      <c r="P2119" t="s">
        <v>150</v>
      </c>
      <c r="Q2119">
        <v>4</v>
      </c>
      <c r="R2119">
        <v>4</v>
      </c>
      <c r="S2119" t="s">
        <v>80</v>
      </c>
      <c r="T2119" t="s">
        <v>15</v>
      </c>
      <c r="U2119">
        <v>0.13100502512562814</v>
      </c>
      <c r="V2119" s="14">
        <v>13.3</v>
      </c>
      <c r="W2119" s="15">
        <v>818.19799999999998</v>
      </c>
      <c r="X2119" s="15">
        <v>504.44940000000003</v>
      </c>
      <c r="Y2119" s="15">
        <f t="shared" si="298"/>
        <v>0.61653707293344651</v>
      </c>
      <c r="Z2119" s="12">
        <f t="shared" si="299"/>
        <v>8.1999430700148395</v>
      </c>
      <c r="AA2119">
        <v>6.4222764711129612</v>
      </c>
      <c r="AB2119">
        <f t="shared" si="300"/>
        <v>0.7832098852731838</v>
      </c>
      <c r="AC2119">
        <f t="shared" si="301"/>
        <v>1.27679695928659</v>
      </c>
      <c r="AD2119">
        <f t="shared" si="302"/>
        <v>0.16726681773166532</v>
      </c>
      <c r="AE2119">
        <v>995</v>
      </c>
      <c r="AF2119">
        <f t="shared" si="303"/>
        <v>1.6810735450418626E-4</v>
      </c>
      <c r="AG2119">
        <v>2000</v>
      </c>
      <c r="AH2119">
        <v>10.759</v>
      </c>
      <c r="AI2119">
        <f t="shared" si="304"/>
        <v>3.1249624408250999E-2</v>
      </c>
      <c r="AJ2119">
        <f t="shared" si="305"/>
        <v>3.693288382682758E-4</v>
      </c>
    </row>
    <row r="2120" spans="1:36" ht="16">
      <c r="A2120" t="s">
        <v>79</v>
      </c>
      <c r="B2120" t="s">
        <v>80</v>
      </c>
      <c r="C2120" t="s">
        <v>13</v>
      </c>
      <c r="D2120" t="s">
        <v>14</v>
      </c>
      <c r="E2120">
        <v>11</v>
      </c>
      <c r="F2120">
        <v>168.155</v>
      </c>
      <c r="G2120">
        <v>1368.7</v>
      </c>
      <c r="H2120" t="s">
        <v>16</v>
      </c>
      <c r="I2120">
        <v>-32.353837599999999</v>
      </c>
      <c r="J2120">
        <v>1.0702785508284689</v>
      </c>
      <c r="K2120" s="13">
        <f t="shared" si="297"/>
        <v>1.1577103939956166</v>
      </c>
      <c r="M2120" t="s">
        <v>147</v>
      </c>
      <c r="N2120" t="s">
        <v>149</v>
      </c>
      <c r="O2120" t="s">
        <v>153</v>
      </c>
      <c r="P2120" t="s">
        <v>150</v>
      </c>
      <c r="Q2120">
        <v>4</v>
      </c>
      <c r="R2120">
        <v>4</v>
      </c>
      <c r="S2120" t="s">
        <v>80</v>
      </c>
      <c r="T2120" t="s">
        <v>16</v>
      </c>
      <c r="U2120">
        <v>11.85</v>
      </c>
      <c r="V2120" s="14">
        <v>13.3</v>
      </c>
      <c r="W2120" s="15">
        <v>818.19799999999998</v>
      </c>
      <c r="X2120" s="15">
        <v>504.44940000000003</v>
      </c>
      <c r="Y2120" s="15">
        <f t="shared" si="298"/>
        <v>0.61653707293344651</v>
      </c>
      <c r="Z2120" s="12">
        <f t="shared" si="299"/>
        <v>8.1999430700148395</v>
      </c>
      <c r="AA2120">
        <v>6.4222764711129612</v>
      </c>
      <c r="AB2120">
        <f t="shared" si="300"/>
        <v>0.7832098852731838</v>
      </c>
      <c r="AC2120">
        <f t="shared" si="301"/>
        <v>1.27679695928659</v>
      </c>
      <c r="AD2120">
        <f t="shared" si="302"/>
        <v>15.13004396754609</v>
      </c>
      <c r="AE2120">
        <v>995</v>
      </c>
      <c r="AF2120">
        <f t="shared" si="303"/>
        <v>1.5206074339242301E-2</v>
      </c>
      <c r="AG2120">
        <v>2000</v>
      </c>
      <c r="AH2120">
        <v>10.759</v>
      </c>
      <c r="AI2120">
        <f t="shared" si="304"/>
        <v>2.8266705714736129</v>
      </c>
      <c r="AJ2120">
        <f t="shared" si="305"/>
        <v>3.2724659009965316E-2</v>
      </c>
    </row>
    <row r="2121" spans="1:36" ht="16">
      <c r="A2121" t="s">
        <v>79</v>
      </c>
      <c r="B2121" t="s">
        <v>80</v>
      </c>
      <c r="C2121" t="s">
        <v>13</v>
      </c>
      <c r="D2121" t="s">
        <v>14</v>
      </c>
      <c r="E2121">
        <v>12</v>
      </c>
      <c r="F2121">
        <v>0.72499999999999998</v>
      </c>
      <c r="G2121">
        <v>1391.5</v>
      </c>
      <c r="H2121" t="s">
        <v>24</v>
      </c>
      <c r="I2121">
        <v>-18.180545600000002</v>
      </c>
      <c r="J2121">
        <v>1.0857849045671648</v>
      </c>
      <c r="K2121" s="13">
        <f t="shared" si="297"/>
        <v>1.174468434951212</v>
      </c>
      <c r="M2121" t="s">
        <v>147</v>
      </c>
      <c r="N2121" t="s">
        <v>149</v>
      </c>
      <c r="O2121" t="s">
        <v>153</v>
      </c>
      <c r="P2121" t="s">
        <v>150</v>
      </c>
      <c r="Q2121">
        <v>4</v>
      </c>
      <c r="R2121">
        <v>4</v>
      </c>
      <c r="S2121" t="s">
        <v>80</v>
      </c>
      <c r="T2121" t="s">
        <v>24</v>
      </c>
      <c r="U2121">
        <v>5.1091255092028179E-2</v>
      </c>
      <c r="V2121" s="14">
        <v>13.3</v>
      </c>
      <c r="W2121" s="15">
        <v>818.19799999999998</v>
      </c>
      <c r="X2121" s="15">
        <v>504.44940000000003</v>
      </c>
      <c r="Y2121" s="15">
        <f t="shared" si="298"/>
        <v>0.61653707293344651</v>
      </c>
      <c r="Z2121" s="12">
        <f t="shared" si="299"/>
        <v>8.1999430700148395</v>
      </c>
      <c r="AA2121">
        <v>6.4222764711129612</v>
      </c>
      <c r="AB2121">
        <f t="shared" si="300"/>
        <v>0.7832098852731838</v>
      </c>
      <c r="AC2121">
        <f t="shared" si="301"/>
        <v>1.27679695928659</v>
      </c>
      <c r="AD2121">
        <f t="shared" si="302"/>
        <v>6.5233159147637082E-2</v>
      </c>
      <c r="AE2121">
        <v>995</v>
      </c>
      <c r="AF2121">
        <f t="shared" si="303"/>
        <v>6.5560963967474449E-5</v>
      </c>
      <c r="AG2121">
        <v>2000</v>
      </c>
      <c r="AH2121">
        <v>10.759</v>
      </c>
      <c r="AI2121">
        <f t="shared" si="304"/>
        <v>1.2187185420108644E-2</v>
      </c>
      <c r="AJ2121">
        <f t="shared" si="305"/>
        <v>1.4313464586815228E-4</v>
      </c>
    </row>
    <row r="2122" spans="1:36" ht="16">
      <c r="A2122" t="s">
        <v>79</v>
      </c>
      <c r="B2122" t="s">
        <v>80</v>
      </c>
      <c r="C2122" t="s">
        <v>13</v>
      </c>
      <c r="D2122" t="s">
        <v>14</v>
      </c>
      <c r="E2122">
        <v>13</v>
      </c>
      <c r="F2122">
        <v>2.238</v>
      </c>
      <c r="G2122">
        <v>1399.5</v>
      </c>
      <c r="H2122" t="s">
        <v>49</v>
      </c>
      <c r="I2122">
        <v>121.0046364</v>
      </c>
      <c r="J2122">
        <v>1.2378032177860727</v>
      </c>
      <c r="K2122" s="13">
        <f t="shared" si="297"/>
        <v>1.3387350835818526</v>
      </c>
      <c r="M2122" t="s">
        <v>147</v>
      </c>
      <c r="N2122" t="s">
        <v>149</v>
      </c>
      <c r="O2122" t="s">
        <v>153</v>
      </c>
      <c r="P2122" t="s">
        <v>150</v>
      </c>
      <c r="Q2122">
        <v>4</v>
      </c>
      <c r="R2122">
        <v>4</v>
      </c>
      <c r="S2122" t="s">
        <v>80</v>
      </c>
      <c r="T2122" t="s">
        <v>49</v>
      </c>
      <c r="U2122">
        <v>0.15771341916684012</v>
      </c>
      <c r="V2122" s="14">
        <v>13.3</v>
      </c>
      <c r="W2122" s="15">
        <v>818.19799999999998</v>
      </c>
      <c r="X2122" s="15">
        <v>504.44940000000003</v>
      </c>
      <c r="Y2122" s="15">
        <f t="shared" si="298"/>
        <v>0.61653707293344651</v>
      </c>
      <c r="Z2122" s="12">
        <f t="shared" si="299"/>
        <v>8.1999430700148395</v>
      </c>
      <c r="AA2122">
        <v>6.4222764711129612</v>
      </c>
      <c r="AB2122">
        <f t="shared" si="300"/>
        <v>0.7832098852731838</v>
      </c>
      <c r="AC2122">
        <f t="shared" si="301"/>
        <v>1.27679695928659</v>
      </c>
      <c r="AD2122">
        <f t="shared" si="302"/>
        <v>0.20136801403091287</v>
      </c>
      <c r="AE2122">
        <v>995</v>
      </c>
      <c r="AF2122">
        <f t="shared" si="303"/>
        <v>2.0237991359890742E-4</v>
      </c>
      <c r="AG2122">
        <v>2000</v>
      </c>
      <c r="AH2122">
        <v>10.759</v>
      </c>
      <c r="AI2122">
        <f t="shared" si="304"/>
        <v>3.7620580648556078E-2</v>
      </c>
      <c r="AJ2122">
        <f t="shared" si="305"/>
        <v>5.0363991178942538E-4</v>
      </c>
    </row>
    <row r="2123" spans="1:36" ht="16">
      <c r="A2123" t="s">
        <v>79</v>
      </c>
      <c r="B2123" t="s">
        <v>80</v>
      </c>
      <c r="C2123" t="s">
        <v>13</v>
      </c>
      <c r="D2123" t="s">
        <v>14</v>
      </c>
      <c r="E2123">
        <v>14</v>
      </c>
      <c r="F2123">
        <v>0.69799999999999995</v>
      </c>
      <c r="G2123">
        <v>1471.8</v>
      </c>
      <c r="I2123">
        <v>6830.6007660000005</v>
      </c>
      <c r="J2123">
        <v>8.0500748703836766</v>
      </c>
      <c r="K2123" s="13">
        <f t="shared" si="297"/>
        <v>8.6577919475284819</v>
      </c>
      <c r="M2123" t="s">
        <v>147</v>
      </c>
      <c r="N2123" t="s">
        <v>149</v>
      </c>
      <c r="O2123" t="s">
        <v>153</v>
      </c>
      <c r="P2123" t="s">
        <v>150</v>
      </c>
      <c r="Q2123">
        <v>4</v>
      </c>
      <c r="R2123">
        <v>4</v>
      </c>
      <c r="S2123" t="s">
        <v>80</v>
      </c>
      <c r="U2123">
        <v>4.9188546281704382E-2</v>
      </c>
      <c r="V2123" s="14">
        <v>13.3</v>
      </c>
      <c r="W2123" s="15">
        <v>818.19799999999998</v>
      </c>
      <c r="X2123" s="15">
        <v>504.44940000000003</v>
      </c>
      <c r="Y2123" s="15">
        <f t="shared" si="298"/>
        <v>0.61653707293344651</v>
      </c>
      <c r="Z2123" s="12">
        <f t="shared" si="299"/>
        <v>8.1999430700148395</v>
      </c>
      <c r="AA2123">
        <v>6.4222764711129612</v>
      </c>
      <c r="AB2123">
        <f t="shared" si="300"/>
        <v>0.7832098852731838</v>
      </c>
      <c r="AC2123">
        <f t="shared" si="301"/>
        <v>1.27679695928659</v>
      </c>
      <c r="AD2123">
        <f t="shared" si="302"/>
        <v>6.2803786324207855E-2</v>
      </c>
      <c r="AE2123">
        <v>995</v>
      </c>
      <c r="AF2123">
        <f t="shared" si="303"/>
        <v>6.311938324040991E-5</v>
      </c>
      <c r="AG2123">
        <v>2000</v>
      </c>
      <c r="AH2123">
        <v>10.759</v>
      </c>
      <c r="AI2123">
        <f t="shared" si="304"/>
        <v>1.1733317825152878E-2</v>
      </c>
      <c r="AJ2123">
        <f t="shared" si="305"/>
        <v>1.0158462458440098E-3</v>
      </c>
    </row>
    <row r="2124" spans="1:36" ht="16">
      <c r="A2124" t="s">
        <v>79</v>
      </c>
      <c r="B2124" t="s">
        <v>80</v>
      </c>
      <c r="C2124" t="s">
        <v>13</v>
      </c>
      <c r="D2124" t="s">
        <v>14</v>
      </c>
      <c r="E2124">
        <v>15</v>
      </c>
      <c r="F2124">
        <v>5.1999999999999998E-2</v>
      </c>
      <c r="G2124">
        <v>1520.3</v>
      </c>
      <c r="I2124">
        <v>9621.8948420000015</v>
      </c>
      <c r="J2124">
        <v>10.615002198045383</v>
      </c>
      <c r="K2124" s="13">
        <f t="shared" si="297"/>
        <v>11.392360552460664</v>
      </c>
      <c r="M2124" t="s">
        <v>147</v>
      </c>
      <c r="N2124" t="s">
        <v>149</v>
      </c>
      <c r="O2124" t="s">
        <v>153</v>
      </c>
      <c r="P2124" t="s">
        <v>150</v>
      </c>
      <c r="Q2124">
        <v>4</v>
      </c>
      <c r="R2124">
        <v>4</v>
      </c>
      <c r="S2124" t="s">
        <v>80</v>
      </c>
      <c r="U2124">
        <v>3.6644762272902971E-3</v>
      </c>
      <c r="V2124" s="14">
        <v>13.3</v>
      </c>
      <c r="W2124" s="15">
        <v>818.19799999999998</v>
      </c>
      <c r="X2124" s="15">
        <v>504.44940000000003</v>
      </c>
      <c r="Y2124" s="15">
        <f t="shared" si="298"/>
        <v>0.61653707293344651</v>
      </c>
      <c r="Z2124" s="12">
        <f t="shared" si="299"/>
        <v>8.1999430700148395</v>
      </c>
      <c r="AA2124">
        <v>6.4222764711129612</v>
      </c>
      <c r="AB2124">
        <f t="shared" si="300"/>
        <v>0.7832098852731838</v>
      </c>
      <c r="AC2124">
        <f t="shared" si="301"/>
        <v>1.27679695928659</v>
      </c>
      <c r="AD2124">
        <f t="shared" si="302"/>
        <v>4.6787921043822461E-3</v>
      </c>
      <c r="AE2124">
        <v>995</v>
      </c>
      <c r="AF2124">
        <f t="shared" si="303"/>
        <v>4.7023036224947194E-6</v>
      </c>
      <c r="AG2124">
        <v>2000</v>
      </c>
      <c r="AH2124">
        <v>10.759</v>
      </c>
      <c r="AI2124">
        <f t="shared" si="304"/>
        <v>8.7411536806296483E-4</v>
      </c>
      <c r="AJ2124">
        <f t="shared" si="305"/>
        <v>9.9582374374201544E-5</v>
      </c>
    </row>
    <row r="2125" spans="1:36" ht="16">
      <c r="A2125" t="s">
        <v>79</v>
      </c>
      <c r="B2125" t="s">
        <v>80</v>
      </c>
      <c r="C2125" t="s">
        <v>13</v>
      </c>
      <c r="D2125" t="s">
        <v>14</v>
      </c>
      <c r="E2125">
        <v>16</v>
      </c>
      <c r="F2125">
        <v>0.81100000000000005</v>
      </c>
      <c r="G2125">
        <v>1535.5</v>
      </c>
      <c r="H2125" t="s">
        <v>17</v>
      </c>
      <c r="I2125">
        <v>5019.8605156000003</v>
      </c>
      <c r="J2125">
        <v>6.3059687025254147</v>
      </c>
      <c r="K2125" s="13">
        <f t="shared" si="297"/>
        <v>6.7917448697873262</v>
      </c>
      <c r="M2125" t="s">
        <v>147</v>
      </c>
      <c r="N2125" t="s">
        <v>149</v>
      </c>
      <c r="O2125" t="s">
        <v>153</v>
      </c>
      <c r="P2125" t="s">
        <v>150</v>
      </c>
      <c r="Q2125">
        <v>4</v>
      </c>
      <c r="R2125">
        <v>4</v>
      </c>
      <c r="S2125" t="s">
        <v>80</v>
      </c>
      <c r="T2125" t="s">
        <v>17</v>
      </c>
      <c r="U2125">
        <v>5.7151735006392916E-2</v>
      </c>
      <c r="V2125" s="14">
        <v>13.3</v>
      </c>
      <c r="W2125" s="15">
        <v>818.19799999999998</v>
      </c>
      <c r="X2125" s="15">
        <v>504.44940000000003</v>
      </c>
      <c r="Y2125" s="15">
        <f t="shared" si="298"/>
        <v>0.61653707293344651</v>
      </c>
      <c r="Z2125" s="12">
        <f t="shared" si="299"/>
        <v>8.1999430700148395</v>
      </c>
      <c r="AA2125">
        <v>6.4222764711129612</v>
      </c>
      <c r="AB2125">
        <f t="shared" si="300"/>
        <v>0.7832098852731838</v>
      </c>
      <c r="AC2125">
        <f t="shared" si="301"/>
        <v>1.27679695928659</v>
      </c>
      <c r="AD2125">
        <f t="shared" si="302"/>
        <v>7.2971161474115434E-2</v>
      </c>
      <c r="AE2125">
        <v>995</v>
      </c>
      <c r="AF2125">
        <f t="shared" si="303"/>
        <v>7.3337850727754199E-5</v>
      </c>
      <c r="AG2125">
        <v>2000</v>
      </c>
      <c r="AH2125">
        <v>10.759</v>
      </c>
      <c r="AI2125">
        <f t="shared" si="304"/>
        <v>1.3632837759597397E-2</v>
      </c>
      <c r="AJ2125">
        <f t="shared" si="305"/>
        <v>9.2590755914388572E-4</v>
      </c>
    </row>
    <row r="2126" spans="1:36" ht="16">
      <c r="A2126" t="s">
        <v>79</v>
      </c>
      <c r="B2126" t="s">
        <v>80</v>
      </c>
      <c r="C2126" t="s">
        <v>13</v>
      </c>
      <c r="D2126" t="s">
        <v>14</v>
      </c>
      <c r="E2126">
        <v>17</v>
      </c>
      <c r="F2126">
        <v>8.5000000000000006E-2</v>
      </c>
      <c r="G2126">
        <v>1543.5</v>
      </c>
      <c r="I2126">
        <v>1703.7861491999997</v>
      </c>
      <c r="J2126">
        <v>2.9342152247383044</v>
      </c>
      <c r="K2126" s="13">
        <f t="shared" si="297"/>
        <v>3.1690358485303145</v>
      </c>
      <c r="M2126" t="s">
        <v>147</v>
      </c>
      <c r="N2126" t="s">
        <v>149</v>
      </c>
      <c r="O2126" t="s">
        <v>153</v>
      </c>
      <c r="P2126" t="s">
        <v>150</v>
      </c>
      <c r="Q2126">
        <v>4</v>
      </c>
      <c r="R2126">
        <v>4</v>
      </c>
      <c r="S2126" t="s">
        <v>80</v>
      </c>
      <c r="U2126">
        <v>5.9900092176860646E-3</v>
      </c>
      <c r="V2126" s="14">
        <v>13.3</v>
      </c>
      <c r="W2126" s="15">
        <v>818.19799999999998</v>
      </c>
      <c r="X2126" s="15">
        <v>504.44940000000003</v>
      </c>
      <c r="Y2126" s="15">
        <f t="shared" si="298"/>
        <v>0.61653707293344651</v>
      </c>
      <c r="Z2126" s="12">
        <f t="shared" si="299"/>
        <v>8.1999430700148395</v>
      </c>
      <c r="AA2126">
        <v>6.4222764711129612</v>
      </c>
      <c r="AB2126">
        <f t="shared" si="300"/>
        <v>0.7832098852731838</v>
      </c>
      <c r="AC2126">
        <f t="shared" si="301"/>
        <v>1.27679695928659</v>
      </c>
      <c r="AD2126">
        <f t="shared" si="302"/>
        <v>7.6480255552402133E-3</v>
      </c>
      <c r="AE2126">
        <v>995</v>
      </c>
      <c r="AF2126">
        <f t="shared" si="303"/>
        <v>7.6864578444625266E-6</v>
      </c>
      <c r="AG2126">
        <v>2000</v>
      </c>
      <c r="AH2126">
        <v>10.759</v>
      </c>
      <c r="AI2126">
        <f t="shared" si="304"/>
        <v>1.4288424285644626E-3</v>
      </c>
      <c r="AJ2126">
        <f t="shared" si="305"/>
        <v>4.5280528780218973E-5</v>
      </c>
    </row>
    <row r="2127" spans="1:36" ht="16">
      <c r="A2127" t="s">
        <v>79</v>
      </c>
      <c r="B2127" t="s">
        <v>80</v>
      </c>
      <c r="C2127" t="s">
        <v>13</v>
      </c>
      <c r="D2127" t="s">
        <v>14</v>
      </c>
      <c r="E2127">
        <v>18</v>
      </c>
      <c r="F2127">
        <v>1.335</v>
      </c>
      <c r="G2127">
        <v>1612.4</v>
      </c>
      <c r="H2127" t="s">
        <v>18</v>
      </c>
      <c r="I2127">
        <v>2503.8574471999996</v>
      </c>
      <c r="J2127">
        <v>3.7697412299356028</v>
      </c>
      <c r="K2127" s="13">
        <f t="shared" si="297"/>
        <v>4.0686249253618358</v>
      </c>
      <c r="M2127" t="s">
        <v>147</v>
      </c>
      <c r="N2127" t="s">
        <v>149</v>
      </c>
      <c r="O2127" t="s">
        <v>153</v>
      </c>
      <c r="P2127" t="s">
        <v>150</v>
      </c>
      <c r="Q2127">
        <v>4</v>
      </c>
      <c r="R2127">
        <v>4</v>
      </c>
      <c r="S2127" t="s">
        <v>80</v>
      </c>
      <c r="T2127" t="s">
        <v>18</v>
      </c>
      <c r="U2127">
        <v>9.407838006601052E-2</v>
      </c>
      <c r="V2127" s="14">
        <v>13.3</v>
      </c>
      <c r="W2127" s="15">
        <v>818.19799999999998</v>
      </c>
      <c r="X2127" s="15">
        <v>504.44940000000003</v>
      </c>
      <c r="Y2127" s="15">
        <f t="shared" si="298"/>
        <v>0.61653707293344651</v>
      </c>
      <c r="Z2127" s="12">
        <f t="shared" si="299"/>
        <v>8.1999430700148395</v>
      </c>
      <c r="AA2127">
        <v>6.4222764711129612</v>
      </c>
      <c r="AB2127">
        <f t="shared" si="300"/>
        <v>0.7832098852731838</v>
      </c>
      <c r="AC2127">
        <f t="shared" si="301"/>
        <v>1.27679695928659</v>
      </c>
      <c r="AD2127">
        <f t="shared" si="302"/>
        <v>0.12011898960289037</v>
      </c>
      <c r="AE2127">
        <v>995</v>
      </c>
      <c r="AF2127">
        <f t="shared" si="303"/>
        <v>1.2072260261597023E-4</v>
      </c>
      <c r="AG2127">
        <v>2000</v>
      </c>
      <c r="AH2127">
        <v>10.759</v>
      </c>
      <c r="AI2127">
        <f t="shared" si="304"/>
        <v>2.24412310839242E-2</v>
      </c>
      <c r="AJ2127">
        <f t="shared" si="305"/>
        <v>9.1304952143858803E-4</v>
      </c>
    </row>
    <row r="2128" spans="1:36" ht="16">
      <c r="A2128" t="s">
        <v>79</v>
      </c>
      <c r="B2128" t="s">
        <v>80</v>
      </c>
      <c r="C2128" t="s">
        <v>13</v>
      </c>
      <c r="D2128" t="s">
        <v>14</v>
      </c>
      <c r="E2128">
        <v>19</v>
      </c>
      <c r="F2128">
        <v>0.436</v>
      </c>
      <c r="G2128">
        <v>1624.6</v>
      </c>
      <c r="I2128">
        <v>1602.152994</v>
      </c>
      <c r="J2128">
        <v>2.8270385016462583</v>
      </c>
      <c r="K2128" s="13">
        <f t="shared" si="297"/>
        <v>3.0535517671071171</v>
      </c>
      <c r="M2128" t="s">
        <v>147</v>
      </c>
      <c r="N2128" t="s">
        <v>149</v>
      </c>
      <c r="O2128" t="s">
        <v>153</v>
      </c>
      <c r="P2128" t="s">
        <v>150</v>
      </c>
      <c r="Q2128">
        <v>4</v>
      </c>
      <c r="R2128">
        <v>4</v>
      </c>
      <c r="S2128" t="s">
        <v>80</v>
      </c>
      <c r="U2128">
        <v>3.072522375189557E-2</v>
      </c>
      <c r="V2128" s="14">
        <v>13.3</v>
      </c>
      <c r="W2128" s="15">
        <v>818.19799999999998</v>
      </c>
      <c r="X2128" s="15">
        <v>504.44940000000003</v>
      </c>
      <c r="Y2128" s="15">
        <f t="shared" si="298"/>
        <v>0.61653707293344651</v>
      </c>
      <c r="Z2128" s="12">
        <f t="shared" si="299"/>
        <v>8.1999430700148395</v>
      </c>
      <c r="AA2128">
        <v>6.4222764711129612</v>
      </c>
      <c r="AB2128">
        <f t="shared" si="300"/>
        <v>0.7832098852731838</v>
      </c>
      <c r="AC2128">
        <f t="shared" si="301"/>
        <v>1.27679695928659</v>
      </c>
      <c r="AD2128">
        <f t="shared" si="302"/>
        <v>3.9229872259820373E-2</v>
      </c>
      <c r="AE2128">
        <v>995</v>
      </c>
      <c r="AF2128">
        <f t="shared" si="303"/>
        <v>3.9427007296301882E-5</v>
      </c>
      <c r="AG2128">
        <v>2000</v>
      </c>
      <c r="AH2128">
        <v>10.759</v>
      </c>
      <c r="AI2128">
        <f t="shared" si="304"/>
        <v>7.3291211629894753E-3</v>
      </c>
      <c r="AJ2128">
        <f t="shared" si="305"/>
        <v>2.2379850878588681E-4</v>
      </c>
    </row>
    <row r="2129" spans="1:36" ht="16">
      <c r="A2129" t="s">
        <v>79</v>
      </c>
      <c r="B2129" t="s">
        <v>80</v>
      </c>
      <c r="C2129" t="s">
        <v>13</v>
      </c>
      <c r="D2129" t="s">
        <v>14</v>
      </c>
      <c r="E2129">
        <v>20</v>
      </c>
      <c r="F2129">
        <v>0.374</v>
      </c>
      <c r="G2129">
        <v>1632.9</v>
      </c>
      <c r="I2129">
        <v>12275.083286000001</v>
      </c>
      <c r="J2129">
        <v>12.923798735614902</v>
      </c>
      <c r="K2129" s="13">
        <f t="shared" si="297"/>
        <v>13.844048016319574</v>
      </c>
      <c r="M2129" t="s">
        <v>147</v>
      </c>
      <c r="N2129" t="s">
        <v>149</v>
      </c>
      <c r="O2129" t="s">
        <v>153</v>
      </c>
      <c r="P2129" t="s">
        <v>150</v>
      </c>
      <c r="Q2129">
        <v>4</v>
      </c>
      <c r="R2129">
        <v>4</v>
      </c>
      <c r="S2129" t="s">
        <v>80</v>
      </c>
      <c r="U2129">
        <v>2.6356040557818677E-2</v>
      </c>
      <c r="V2129" s="14">
        <v>13.3</v>
      </c>
      <c r="W2129" s="15">
        <v>818.19799999999998</v>
      </c>
      <c r="X2129" s="15">
        <v>504.44940000000003</v>
      </c>
      <c r="Y2129" s="15">
        <f t="shared" si="298"/>
        <v>0.61653707293344651</v>
      </c>
      <c r="Z2129" s="12">
        <f t="shared" si="299"/>
        <v>8.1999430700148395</v>
      </c>
      <c r="AA2129">
        <v>6.4222764711129612</v>
      </c>
      <c r="AB2129">
        <f t="shared" si="300"/>
        <v>0.7832098852731838</v>
      </c>
      <c r="AC2129">
        <f t="shared" si="301"/>
        <v>1.27679695928659</v>
      </c>
      <c r="AD2129">
        <f t="shared" si="302"/>
        <v>3.3651312443056927E-2</v>
      </c>
      <c r="AE2129">
        <v>995</v>
      </c>
      <c r="AF2129">
        <f t="shared" si="303"/>
        <v>3.3820414515635105E-5</v>
      </c>
      <c r="AG2129">
        <v>2000</v>
      </c>
      <c r="AH2129">
        <v>10.759</v>
      </c>
      <c r="AI2129">
        <f t="shared" si="304"/>
        <v>6.2869066856836332E-3</v>
      </c>
      <c r="AJ2129">
        <f t="shared" si="305"/>
        <v>8.7036238030724767E-4</v>
      </c>
    </row>
    <row r="2130" spans="1:36" ht="16">
      <c r="A2130" t="s">
        <v>79</v>
      </c>
      <c r="B2130" t="s">
        <v>80</v>
      </c>
      <c r="C2130" t="s">
        <v>13</v>
      </c>
      <c r="D2130" t="s">
        <v>14</v>
      </c>
      <c r="E2130">
        <v>21</v>
      </c>
      <c r="F2130">
        <v>10.711</v>
      </c>
      <c r="G2130">
        <v>1648.8</v>
      </c>
      <c r="H2130" t="s">
        <v>19</v>
      </c>
      <c r="I2130">
        <v>2557.6478252000002</v>
      </c>
      <c r="J2130">
        <v>3.8253995504862126</v>
      </c>
      <c r="K2130" s="13">
        <f t="shared" si="297"/>
        <v>4.1285067898865577</v>
      </c>
      <c r="M2130" t="s">
        <v>147</v>
      </c>
      <c r="N2130" t="s">
        <v>149</v>
      </c>
      <c r="O2130" t="s">
        <v>153</v>
      </c>
      <c r="P2130" t="s">
        <v>150</v>
      </c>
      <c r="Q2130">
        <v>4</v>
      </c>
      <c r="R2130">
        <v>4</v>
      </c>
      <c r="S2130" t="s">
        <v>80</v>
      </c>
      <c r="T2130" t="s">
        <v>19</v>
      </c>
      <c r="U2130">
        <v>0.75481163212512259</v>
      </c>
      <c r="V2130" s="14">
        <v>13.3</v>
      </c>
      <c r="W2130" s="15">
        <v>818.19799999999998</v>
      </c>
      <c r="X2130" s="15">
        <v>504.44940000000003</v>
      </c>
      <c r="Y2130" s="15">
        <f t="shared" si="298"/>
        <v>0.61653707293344651</v>
      </c>
      <c r="Z2130" s="12">
        <f t="shared" si="299"/>
        <v>8.1999430700148395</v>
      </c>
      <c r="AA2130">
        <v>6.4222764711129612</v>
      </c>
      <c r="AB2130">
        <f t="shared" si="300"/>
        <v>0.7832098852731838</v>
      </c>
      <c r="AC2130">
        <f t="shared" si="301"/>
        <v>1.27679695928659</v>
      </c>
      <c r="AD2130">
        <f t="shared" si="302"/>
        <v>0.96374119673150471</v>
      </c>
      <c r="AE2130">
        <v>995</v>
      </c>
      <c r="AF2130">
        <f t="shared" si="303"/>
        <v>9.6858411731809522E-4</v>
      </c>
      <c r="AG2130">
        <v>2000</v>
      </c>
      <c r="AH2130">
        <v>10.759</v>
      </c>
      <c r="AI2130">
        <f t="shared" si="304"/>
        <v>0.18005095591004652</v>
      </c>
      <c r="AJ2130">
        <f t="shared" si="305"/>
        <v>7.4334159400019223E-3</v>
      </c>
    </row>
    <row r="2131" spans="1:36" ht="16">
      <c r="A2131" t="s">
        <v>79</v>
      </c>
      <c r="B2131" t="s">
        <v>80</v>
      </c>
      <c r="C2131" t="s">
        <v>13</v>
      </c>
      <c r="D2131" t="s">
        <v>14</v>
      </c>
      <c r="E2131">
        <v>22</v>
      </c>
      <c r="F2131">
        <v>10.097</v>
      </c>
      <c r="G2131">
        <v>1664.7</v>
      </c>
      <c r="H2131" t="s">
        <v>20</v>
      </c>
      <c r="I2131">
        <v>4956.9856044000007</v>
      </c>
      <c r="J2131">
        <v>6.2442181529678198</v>
      </c>
      <c r="K2131" s="13">
        <f t="shared" si="297"/>
        <v>6.7255788695640373</v>
      </c>
      <c r="M2131" t="s">
        <v>147</v>
      </c>
      <c r="N2131" t="s">
        <v>149</v>
      </c>
      <c r="O2131" t="s">
        <v>153</v>
      </c>
      <c r="P2131" t="s">
        <v>150</v>
      </c>
      <c r="Q2131">
        <v>4</v>
      </c>
      <c r="R2131">
        <v>4</v>
      </c>
      <c r="S2131" t="s">
        <v>80</v>
      </c>
      <c r="T2131" t="s">
        <v>20</v>
      </c>
      <c r="U2131">
        <v>0.71154262436442561</v>
      </c>
      <c r="V2131" s="14">
        <v>13.3</v>
      </c>
      <c r="W2131" s="15">
        <v>818.19799999999998</v>
      </c>
      <c r="X2131" s="15">
        <v>504.44940000000003</v>
      </c>
      <c r="Y2131" s="15">
        <f t="shared" si="298"/>
        <v>0.61653707293344651</v>
      </c>
      <c r="Z2131" s="12">
        <f t="shared" si="299"/>
        <v>8.1999430700148395</v>
      </c>
      <c r="AA2131">
        <v>6.4222764711129612</v>
      </c>
      <c r="AB2131">
        <f t="shared" si="300"/>
        <v>0.7832098852731838</v>
      </c>
      <c r="AC2131">
        <f t="shared" si="301"/>
        <v>1.27679695928659</v>
      </c>
      <c r="AD2131">
        <f t="shared" si="302"/>
        <v>0.90849545919129893</v>
      </c>
      <c r="AE2131">
        <v>995</v>
      </c>
      <c r="AF2131">
        <f t="shared" si="303"/>
        <v>9.1306076300633058E-4</v>
      </c>
      <c r="AG2131">
        <v>2000</v>
      </c>
      <c r="AH2131">
        <v>10.759</v>
      </c>
      <c r="AI2131">
        <f t="shared" si="304"/>
        <v>0.1697296706025338</v>
      </c>
      <c r="AJ2131">
        <f t="shared" si="305"/>
        <v>1.1415302861424658E-2</v>
      </c>
    </row>
    <row r="2132" spans="1:36" ht="16">
      <c r="A2132" t="s">
        <v>79</v>
      </c>
      <c r="B2132" t="s">
        <v>80</v>
      </c>
      <c r="C2132" t="s">
        <v>13</v>
      </c>
      <c r="D2132" t="s">
        <v>14</v>
      </c>
      <c r="E2132">
        <v>23</v>
      </c>
      <c r="F2132">
        <v>0.40799999999999997</v>
      </c>
      <c r="G2132">
        <v>1690.8</v>
      </c>
      <c r="H2132" t="s">
        <v>59</v>
      </c>
      <c r="I2132">
        <v>6264.7016156</v>
      </c>
      <c r="J2132">
        <v>7.512016752090271</v>
      </c>
      <c r="K2132" s="13">
        <f t="shared" si="297"/>
        <v>8.0826852396124949</v>
      </c>
      <c r="M2132" t="s">
        <v>147</v>
      </c>
      <c r="N2132" t="s">
        <v>149</v>
      </c>
      <c r="O2132" t="s">
        <v>153</v>
      </c>
      <c r="P2132" t="s">
        <v>150</v>
      </c>
      <c r="Q2132">
        <v>4</v>
      </c>
      <c r="R2132">
        <v>4</v>
      </c>
      <c r="S2132" t="s">
        <v>80</v>
      </c>
      <c r="T2132" t="s">
        <v>59</v>
      </c>
      <c r="U2132">
        <v>2.87520442448931E-2</v>
      </c>
      <c r="V2132" s="14">
        <v>13.3</v>
      </c>
      <c r="W2132" s="15">
        <v>818.19799999999998</v>
      </c>
      <c r="X2132" s="15">
        <v>504.44940000000003</v>
      </c>
      <c r="Y2132" s="15">
        <f t="shared" si="298"/>
        <v>0.61653707293344651</v>
      </c>
      <c r="Z2132" s="12">
        <f t="shared" si="299"/>
        <v>8.1999430700148395</v>
      </c>
      <c r="AA2132">
        <v>6.4222764711129612</v>
      </c>
      <c r="AB2132">
        <f t="shared" si="300"/>
        <v>0.7832098852731838</v>
      </c>
      <c r="AC2132">
        <f t="shared" si="301"/>
        <v>1.27679695928659</v>
      </c>
      <c r="AD2132">
        <f t="shared" si="302"/>
        <v>3.6710522665153011E-2</v>
      </c>
      <c r="AE2132">
        <v>995</v>
      </c>
      <c r="AF2132">
        <f t="shared" si="303"/>
        <v>3.6894997653420111E-5</v>
      </c>
      <c r="AG2132">
        <v>2000</v>
      </c>
      <c r="AH2132">
        <v>10.759</v>
      </c>
      <c r="AI2132">
        <f t="shared" si="304"/>
        <v>6.8584436571094169E-3</v>
      </c>
      <c r="AJ2132">
        <f t="shared" si="305"/>
        <v>5.5434641314032224E-4</v>
      </c>
    </row>
    <row r="2133" spans="1:36" ht="16">
      <c r="A2133" t="s">
        <v>79</v>
      </c>
      <c r="B2133" t="s">
        <v>80</v>
      </c>
      <c r="C2133" t="s">
        <v>13</v>
      </c>
      <c r="D2133" t="s">
        <v>14</v>
      </c>
      <c r="E2133">
        <v>24</v>
      </c>
      <c r="F2133">
        <v>9.7000000000000003E-2</v>
      </c>
      <c r="G2133">
        <v>1699.4</v>
      </c>
      <c r="I2133">
        <v>6372.1144416000006</v>
      </c>
      <c r="J2133">
        <v>7.6146287439172085</v>
      </c>
      <c r="K2133" s="13">
        <f t="shared" si="297"/>
        <v>8.1924019186414334</v>
      </c>
      <c r="M2133" t="s">
        <v>147</v>
      </c>
      <c r="N2133" t="s">
        <v>149</v>
      </c>
      <c r="O2133" t="s">
        <v>153</v>
      </c>
      <c r="P2133" t="s">
        <v>150</v>
      </c>
      <c r="Q2133">
        <v>4</v>
      </c>
      <c r="R2133">
        <v>4</v>
      </c>
      <c r="S2133" t="s">
        <v>80</v>
      </c>
      <c r="U2133">
        <v>6.8356575778299776E-3</v>
      </c>
      <c r="V2133" s="14">
        <v>13.3</v>
      </c>
      <c r="W2133" s="15">
        <v>818.19799999999998</v>
      </c>
      <c r="X2133" s="15">
        <v>504.44940000000003</v>
      </c>
      <c r="Y2133" s="15">
        <f t="shared" si="298"/>
        <v>0.61653707293344651</v>
      </c>
      <c r="Z2133" s="12">
        <f t="shared" si="299"/>
        <v>8.1999430700148395</v>
      </c>
      <c r="AA2133">
        <v>6.4222764711129612</v>
      </c>
      <c r="AB2133">
        <f t="shared" si="300"/>
        <v>0.7832098852731838</v>
      </c>
      <c r="AC2133">
        <f t="shared" si="301"/>
        <v>1.27679695928659</v>
      </c>
      <c r="AD2133">
        <f t="shared" si="302"/>
        <v>8.7277468100976519E-3</v>
      </c>
      <c r="AE2133">
        <v>995</v>
      </c>
      <c r="AF2133">
        <f t="shared" si="303"/>
        <v>8.7716048342689977E-6</v>
      </c>
      <c r="AG2133">
        <v>2000</v>
      </c>
      <c r="AH2133">
        <v>10.759</v>
      </c>
      <c r="AI2133">
        <f t="shared" si="304"/>
        <v>1.6305613596559155E-3</v>
      </c>
      <c r="AJ2133">
        <f t="shared" si="305"/>
        <v>1.3358214011307705E-4</v>
      </c>
    </row>
    <row r="2134" spans="1:36" ht="16">
      <c r="A2134" t="s">
        <v>79</v>
      </c>
      <c r="B2134" t="s">
        <v>80</v>
      </c>
      <c r="C2134" t="s">
        <v>13</v>
      </c>
      <c r="D2134" t="s">
        <v>14</v>
      </c>
      <c r="E2134">
        <v>25</v>
      </c>
      <c r="F2134">
        <v>0.90400000000000003</v>
      </c>
      <c r="G2134">
        <v>1714.2</v>
      </c>
      <c r="H2134" t="s">
        <v>21</v>
      </c>
      <c r="I2134">
        <v>5786.2594496000002</v>
      </c>
      <c r="J2134">
        <v>7.0521760163227283</v>
      </c>
      <c r="K2134" s="13">
        <f t="shared" si="297"/>
        <v>7.5907786457756847</v>
      </c>
      <c r="M2134" t="s">
        <v>147</v>
      </c>
      <c r="N2134" t="s">
        <v>149</v>
      </c>
      <c r="O2134" t="s">
        <v>153</v>
      </c>
      <c r="P2134" t="s">
        <v>150</v>
      </c>
      <c r="Q2134">
        <v>4</v>
      </c>
      <c r="R2134">
        <v>4</v>
      </c>
      <c r="S2134" t="s">
        <v>80</v>
      </c>
      <c r="T2134" t="s">
        <v>21</v>
      </c>
      <c r="U2134">
        <v>6.3705509797508247E-2</v>
      </c>
      <c r="V2134" s="14">
        <v>13.3</v>
      </c>
      <c r="W2134" s="15">
        <v>818.19799999999998</v>
      </c>
      <c r="X2134" s="15">
        <v>504.44940000000003</v>
      </c>
      <c r="Y2134" s="15">
        <f t="shared" si="298"/>
        <v>0.61653707293344651</v>
      </c>
      <c r="Z2134" s="12">
        <f t="shared" si="299"/>
        <v>8.1999430700148395</v>
      </c>
      <c r="AA2134">
        <v>6.4222764711129612</v>
      </c>
      <c r="AB2134">
        <f t="shared" si="300"/>
        <v>0.7832098852731838</v>
      </c>
      <c r="AC2134">
        <f t="shared" si="301"/>
        <v>1.27679695928659</v>
      </c>
      <c r="AD2134">
        <f t="shared" si="302"/>
        <v>8.1339001199260602E-2</v>
      </c>
      <c r="AE2134">
        <v>995</v>
      </c>
      <c r="AF2134">
        <f t="shared" si="303"/>
        <v>8.1747739898754368E-5</v>
      </c>
      <c r="AG2134">
        <v>2000</v>
      </c>
      <c r="AH2134">
        <v>10.759</v>
      </c>
      <c r="AI2134">
        <f t="shared" si="304"/>
        <v>1.5196159475556159E-2</v>
      </c>
      <c r="AJ2134">
        <f t="shared" si="305"/>
        <v>1.1535068284485354E-3</v>
      </c>
    </row>
    <row r="2135" spans="1:36" ht="16">
      <c r="A2135" t="s">
        <v>79</v>
      </c>
      <c r="B2135" t="s">
        <v>80</v>
      </c>
      <c r="C2135" t="s">
        <v>13</v>
      </c>
      <c r="D2135" t="s">
        <v>14</v>
      </c>
      <c r="E2135">
        <v>26</v>
      </c>
      <c r="F2135">
        <v>2.593</v>
      </c>
      <c r="G2135">
        <v>1721.7</v>
      </c>
      <c r="I2135">
        <v>818.68949320000002</v>
      </c>
      <c r="J2135">
        <v>1.9928282524867877</v>
      </c>
      <c r="K2135" s="13">
        <f t="shared" si="297"/>
        <v>2.1539829756200732</v>
      </c>
      <c r="M2135" t="s">
        <v>147</v>
      </c>
      <c r="N2135" t="s">
        <v>149</v>
      </c>
      <c r="O2135" t="s">
        <v>153</v>
      </c>
      <c r="P2135" t="s">
        <v>150</v>
      </c>
      <c r="Q2135">
        <v>4</v>
      </c>
      <c r="R2135">
        <v>4</v>
      </c>
      <c r="S2135" t="s">
        <v>80</v>
      </c>
      <c r="U2135">
        <v>0.18273051648776426</v>
      </c>
      <c r="V2135" s="14">
        <v>13.3</v>
      </c>
      <c r="W2135" s="15">
        <v>818.19799999999998</v>
      </c>
      <c r="X2135" s="15">
        <v>504.44940000000003</v>
      </c>
      <c r="Y2135" s="15">
        <f t="shared" si="298"/>
        <v>0.61653707293344651</v>
      </c>
      <c r="Z2135" s="12">
        <f t="shared" si="299"/>
        <v>8.1999430700148395</v>
      </c>
      <c r="AA2135">
        <v>6.4222764711129612</v>
      </c>
      <c r="AB2135">
        <f t="shared" si="300"/>
        <v>0.7832098852731838</v>
      </c>
      <c r="AC2135">
        <f t="shared" si="301"/>
        <v>1.27679695928659</v>
      </c>
      <c r="AD2135">
        <f t="shared" si="302"/>
        <v>0.23330976782044549</v>
      </c>
      <c r="AE2135">
        <v>995</v>
      </c>
      <c r="AF2135">
        <f t="shared" si="303"/>
        <v>2.3448217871401556E-4</v>
      </c>
      <c r="AG2135">
        <v>2000</v>
      </c>
      <c r="AH2135">
        <v>10.759</v>
      </c>
      <c r="AI2135">
        <f t="shared" si="304"/>
        <v>4.3588099026678234E-2</v>
      </c>
      <c r="AJ2135">
        <f t="shared" si="305"/>
        <v>9.3888023243106811E-4</v>
      </c>
    </row>
    <row r="2136" spans="1:36" ht="16">
      <c r="A2136" t="s">
        <v>79</v>
      </c>
      <c r="B2136" t="s">
        <v>80</v>
      </c>
      <c r="C2136" t="s">
        <v>13</v>
      </c>
      <c r="D2136" t="s">
        <v>14</v>
      </c>
      <c r="E2136">
        <v>27</v>
      </c>
      <c r="F2136">
        <v>0.13200000000000001</v>
      </c>
      <c r="G2136">
        <v>1732.4</v>
      </c>
      <c r="I2136">
        <v>2357.5923364</v>
      </c>
      <c r="J2136">
        <v>3.6180706067966226</v>
      </c>
      <c r="K2136" s="13">
        <f t="shared" si="297"/>
        <v>3.9054171380272202</v>
      </c>
      <c r="M2136" t="s">
        <v>147</v>
      </c>
      <c r="N2136" t="s">
        <v>149</v>
      </c>
      <c r="O2136" t="s">
        <v>153</v>
      </c>
      <c r="P2136" t="s">
        <v>150</v>
      </c>
      <c r="Q2136">
        <v>4</v>
      </c>
      <c r="R2136">
        <v>4</v>
      </c>
      <c r="S2136" t="s">
        <v>80</v>
      </c>
      <c r="U2136">
        <v>9.3021319615830631E-3</v>
      </c>
      <c r="V2136" s="14">
        <v>13.3</v>
      </c>
      <c r="W2136" s="15">
        <v>818.19799999999998</v>
      </c>
      <c r="X2136" s="15">
        <v>504.44940000000003</v>
      </c>
      <c r="Y2136" s="15">
        <f t="shared" si="298"/>
        <v>0.61653707293344651</v>
      </c>
      <c r="Z2136" s="12">
        <f t="shared" si="299"/>
        <v>8.1999430700148395</v>
      </c>
      <c r="AA2136">
        <v>6.4222764711129612</v>
      </c>
      <c r="AB2136">
        <f t="shared" si="300"/>
        <v>0.7832098852731838</v>
      </c>
      <c r="AC2136">
        <f t="shared" si="301"/>
        <v>1.27679695928659</v>
      </c>
      <c r="AD2136">
        <f t="shared" si="302"/>
        <v>1.1876933803431858E-2</v>
      </c>
      <c r="AE2136">
        <v>995</v>
      </c>
      <c r="AF2136">
        <f t="shared" si="303"/>
        <v>1.1936616887871215E-5</v>
      </c>
      <c r="AG2136">
        <v>2000</v>
      </c>
      <c r="AH2136">
        <v>10.759</v>
      </c>
      <c r="AI2136">
        <f t="shared" si="304"/>
        <v>2.2189082420059885E-3</v>
      </c>
      <c r="AJ2136">
        <f t="shared" si="305"/>
        <v>8.6657622760400385E-5</v>
      </c>
    </row>
    <row r="2137" spans="1:36" ht="16">
      <c r="A2137" t="s">
        <v>79</v>
      </c>
      <c r="B2137" t="s">
        <v>80</v>
      </c>
      <c r="C2137" t="s">
        <v>13</v>
      </c>
      <c r="D2137" t="s">
        <v>14</v>
      </c>
      <c r="E2137">
        <v>28</v>
      </c>
      <c r="F2137">
        <v>0.48799999999999999</v>
      </c>
      <c r="G2137">
        <v>1788.8</v>
      </c>
      <c r="H2137" t="s">
        <v>22</v>
      </c>
      <c r="I2137">
        <v>1597.2168116</v>
      </c>
      <c r="J2137">
        <v>2.8218270486549808</v>
      </c>
      <c r="K2137" s="13">
        <f t="shared" si="297"/>
        <v>3.047935849614138</v>
      </c>
      <c r="M2137" t="s">
        <v>147</v>
      </c>
      <c r="N2137" t="s">
        <v>149</v>
      </c>
      <c r="O2137" t="s">
        <v>153</v>
      </c>
      <c r="P2137" t="s">
        <v>150</v>
      </c>
      <c r="Q2137">
        <v>4</v>
      </c>
      <c r="R2137">
        <v>4</v>
      </c>
      <c r="S2137" t="s">
        <v>80</v>
      </c>
      <c r="T2137" t="s">
        <v>22</v>
      </c>
      <c r="U2137">
        <v>3.4389699979185867E-2</v>
      </c>
      <c r="V2137" s="14">
        <v>13.3</v>
      </c>
      <c r="W2137" s="15">
        <v>818.19799999999998</v>
      </c>
      <c r="X2137" s="15">
        <v>504.44940000000003</v>
      </c>
      <c r="Y2137" s="15">
        <f t="shared" si="298"/>
        <v>0.61653707293344651</v>
      </c>
      <c r="Z2137" s="12">
        <f t="shared" si="299"/>
        <v>8.1999430700148395</v>
      </c>
      <c r="AA2137">
        <v>6.4222764711129612</v>
      </c>
      <c r="AB2137">
        <f t="shared" si="300"/>
        <v>0.7832098852731838</v>
      </c>
      <c r="AC2137">
        <f t="shared" si="301"/>
        <v>1.27679695928659</v>
      </c>
      <c r="AD2137">
        <f t="shared" si="302"/>
        <v>4.3908664364202619E-2</v>
      </c>
      <c r="AE2137">
        <v>995</v>
      </c>
      <c r="AF2137">
        <f t="shared" si="303"/>
        <v>4.4129310918796599E-5</v>
      </c>
      <c r="AG2137">
        <v>2000</v>
      </c>
      <c r="AH2137">
        <v>10.759</v>
      </c>
      <c r="AI2137">
        <f t="shared" si="304"/>
        <v>8.203236531052439E-3</v>
      </c>
      <c r="AJ2137">
        <f t="shared" si="305"/>
        <v>2.500293870585905E-4</v>
      </c>
    </row>
    <row r="2138" spans="1:36" ht="16">
      <c r="A2138" t="s">
        <v>79</v>
      </c>
      <c r="B2138" t="s">
        <v>80</v>
      </c>
      <c r="C2138" t="s">
        <v>13</v>
      </c>
      <c r="D2138" t="s">
        <v>14</v>
      </c>
      <c r="E2138">
        <v>29</v>
      </c>
      <c r="F2138">
        <v>2.3149999999999999</v>
      </c>
      <c r="G2138">
        <v>1797.6</v>
      </c>
      <c r="I2138">
        <v>3154.0708919999997</v>
      </c>
      <c r="J2138">
        <v>4.4382470059700596</v>
      </c>
      <c r="K2138" s="13">
        <f t="shared" si="297"/>
        <v>4.7874962458307486</v>
      </c>
      <c r="M2138" t="s">
        <v>147</v>
      </c>
      <c r="N2138" t="s">
        <v>149</v>
      </c>
      <c r="O2138" t="s">
        <v>153</v>
      </c>
      <c r="P2138" t="s">
        <v>150</v>
      </c>
      <c r="Q2138">
        <v>4</v>
      </c>
      <c r="R2138">
        <v>4</v>
      </c>
      <c r="S2138" t="s">
        <v>80</v>
      </c>
      <c r="U2138">
        <v>0.1631396628110969</v>
      </c>
      <c r="V2138" s="14">
        <v>13.3</v>
      </c>
      <c r="W2138" s="15">
        <v>818.19799999999998</v>
      </c>
      <c r="X2138" s="15">
        <v>504.44940000000003</v>
      </c>
      <c r="Y2138" s="15">
        <f t="shared" si="298"/>
        <v>0.61653707293344651</v>
      </c>
      <c r="Z2138" s="12">
        <f t="shared" si="299"/>
        <v>8.1999430700148395</v>
      </c>
      <c r="AA2138">
        <v>6.4222764711129612</v>
      </c>
      <c r="AB2138">
        <f t="shared" si="300"/>
        <v>0.7832098852731838</v>
      </c>
      <c r="AC2138">
        <f t="shared" si="301"/>
        <v>1.27679695928659</v>
      </c>
      <c r="AD2138">
        <f t="shared" si="302"/>
        <v>0.20829622541624812</v>
      </c>
      <c r="AE2138">
        <v>995</v>
      </c>
      <c r="AF2138">
        <f t="shared" si="303"/>
        <v>2.0934294011683228E-4</v>
      </c>
      <c r="AG2138">
        <v>2000</v>
      </c>
      <c r="AH2138">
        <v>10.759</v>
      </c>
      <c r="AI2138">
        <f t="shared" si="304"/>
        <v>3.8914943789726229E-2</v>
      </c>
      <c r="AJ2138">
        <f t="shared" si="305"/>
        <v>1.8630514730002894E-3</v>
      </c>
    </row>
    <row r="2139" spans="1:36" ht="16">
      <c r="A2139" t="s">
        <v>79</v>
      </c>
      <c r="B2139" t="s">
        <v>80</v>
      </c>
      <c r="C2139" t="s">
        <v>13</v>
      </c>
      <c r="D2139" t="s">
        <v>14</v>
      </c>
      <c r="E2139">
        <v>30</v>
      </c>
      <c r="F2139">
        <v>4.5919999999999996</v>
      </c>
      <c r="G2139">
        <v>1829.4</v>
      </c>
      <c r="H2139" t="s">
        <v>23</v>
      </c>
      <c r="I2139">
        <v>6733.493084400001</v>
      </c>
      <c r="J2139">
        <v>7.9581900918830382</v>
      </c>
      <c r="K2139" s="13">
        <f t="shared" si="297"/>
        <v>8.5596163195229877</v>
      </c>
      <c r="M2139" t="s">
        <v>147</v>
      </c>
      <c r="N2139" t="s">
        <v>149</v>
      </c>
      <c r="O2139" t="s">
        <v>153</v>
      </c>
      <c r="P2139" t="s">
        <v>150</v>
      </c>
      <c r="Q2139">
        <v>4</v>
      </c>
      <c r="R2139">
        <v>4</v>
      </c>
      <c r="S2139" t="s">
        <v>80</v>
      </c>
      <c r="T2139" t="s">
        <v>23</v>
      </c>
      <c r="U2139">
        <v>0.32360143914840472</v>
      </c>
      <c r="V2139" s="14">
        <v>13.3</v>
      </c>
      <c r="W2139" s="15">
        <v>818.19799999999998</v>
      </c>
      <c r="X2139" s="15">
        <v>504.44940000000003</v>
      </c>
      <c r="Y2139" s="15">
        <f t="shared" si="298"/>
        <v>0.61653707293344651</v>
      </c>
      <c r="Z2139" s="12">
        <f t="shared" si="299"/>
        <v>8.1999430700148395</v>
      </c>
      <c r="AA2139">
        <v>6.4222764711129612</v>
      </c>
      <c r="AB2139">
        <f t="shared" si="300"/>
        <v>0.7832098852731838</v>
      </c>
      <c r="AC2139">
        <f t="shared" si="301"/>
        <v>1.27679695928659</v>
      </c>
      <c r="AD2139">
        <f t="shared" si="302"/>
        <v>0.41317333352544761</v>
      </c>
      <c r="AE2139">
        <v>995</v>
      </c>
      <c r="AF2139">
        <f t="shared" si="303"/>
        <v>4.1524958143261068E-4</v>
      </c>
      <c r="AG2139">
        <v>2000</v>
      </c>
      <c r="AH2139">
        <v>10.759</v>
      </c>
      <c r="AI2139">
        <f t="shared" si="304"/>
        <v>7.7191110964329526E-2</v>
      </c>
      <c r="AJ2139">
        <f t="shared" si="305"/>
        <v>6.6072629313238488E-3</v>
      </c>
    </row>
    <row r="2140" spans="1:36" ht="16">
      <c r="A2140" t="s">
        <v>79</v>
      </c>
      <c r="B2140" t="s">
        <v>80</v>
      </c>
      <c r="C2140" t="s">
        <v>13</v>
      </c>
      <c r="D2140" t="s">
        <v>14</v>
      </c>
      <c r="E2140">
        <v>31</v>
      </c>
      <c r="F2140">
        <v>0.32100000000000001</v>
      </c>
      <c r="G2140">
        <v>1845.9</v>
      </c>
      <c r="I2140">
        <v>2636.4338640000001</v>
      </c>
      <c r="J2140">
        <v>3.9068054247834856</v>
      </c>
      <c r="K2140" s="13">
        <f t="shared" si="297"/>
        <v>4.2160801311983365</v>
      </c>
      <c r="M2140" t="s">
        <v>147</v>
      </c>
      <c r="N2140" t="s">
        <v>149</v>
      </c>
      <c r="O2140" t="s">
        <v>153</v>
      </c>
      <c r="P2140" t="s">
        <v>150</v>
      </c>
      <c r="Q2140">
        <v>4</v>
      </c>
      <c r="R2140">
        <v>4</v>
      </c>
      <c r="S2140" t="s">
        <v>80</v>
      </c>
      <c r="U2140">
        <v>2.2621093633849721E-2</v>
      </c>
      <c r="V2140" s="14">
        <v>13.3</v>
      </c>
      <c r="W2140" s="15">
        <v>818.19799999999998</v>
      </c>
      <c r="X2140" s="15">
        <v>504.44940000000003</v>
      </c>
      <c r="Y2140" s="15">
        <f t="shared" si="298"/>
        <v>0.61653707293344651</v>
      </c>
      <c r="Z2140" s="12">
        <f t="shared" si="299"/>
        <v>8.1999430700148395</v>
      </c>
      <c r="AA2140">
        <v>6.4222764711129612</v>
      </c>
      <c r="AB2140">
        <f t="shared" si="300"/>
        <v>0.7832098852731838</v>
      </c>
      <c r="AC2140">
        <f t="shared" si="301"/>
        <v>1.27679695928659</v>
      </c>
      <c r="AD2140">
        <f t="shared" si="302"/>
        <v>2.8882543567436563E-2</v>
      </c>
      <c r="AE2140">
        <v>995</v>
      </c>
      <c r="AF2140">
        <f t="shared" si="303"/>
        <v>2.902768197732318E-5</v>
      </c>
      <c r="AG2140">
        <v>2000</v>
      </c>
      <c r="AH2140">
        <v>10.759</v>
      </c>
      <c r="AI2140">
        <f t="shared" si="304"/>
        <v>5.3959814066963808E-3</v>
      </c>
      <c r="AJ2140">
        <f t="shared" si="305"/>
        <v>2.2749889997088262E-4</v>
      </c>
    </row>
    <row r="2141" spans="1:36" ht="16">
      <c r="A2141" t="s">
        <v>79</v>
      </c>
      <c r="B2141" t="s">
        <v>80</v>
      </c>
      <c r="C2141" t="s">
        <v>13</v>
      </c>
      <c r="D2141" t="s">
        <v>14</v>
      </c>
      <c r="E2141">
        <v>32</v>
      </c>
      <c r="F2141">
        <v>2.044</v>
      </c>
      <c r="G2141">
        <v>1857</v>
      </c>
      <c r="H2141" t="s">
        <v>24</v>
      </c>
      <c r="I2141">
        <v>3128.3574504000003</v>
      </c>
      <c r="J2141">
        <v>4.4119866137027817</v>
      </c>
      <c r="K2141" s="13">
        <f t="shared" si="297"/>
        <v>4.7592723178020355</v>
      </c>
      <c r="M2141" t="s">
        <v>147</v>
      </c>
      <c r="N2141" t="s">
        <v>149</v>
      </c>
      <c r="O2141" t="s">
        <v>153</v>
      </c>
      <c r="P2141" t="s">
        <v>150</v>
      </c>
      <c r="Q2141">
        <v>4</v>
      </c>
      <c r="R2141">
        <v>4</v>
      </c>
      <c r="S2141" t="s">
        <v>80</v>
      </c>
      <c r="T2141" t="s">
        <v>24</v>
      </c>
      <c r="U2141">
        <v>0.14404210401118017</v>
      </c>
      <c r="V2141" s="14">
        <v>13.3</v>
      </c>
      <c r="W2141" s="15">
        <v>818.19799999999998</v>
      </c>
      <c r="X2141" s="15">
        <v>504.44940000000003</v>
      </c>
      <c r="Y2141" s="15">
        <f t="shared" si="298"/>
        <v>0.61653707293344651</v>
      </c>
      <c r="Z2141" s="12">
        <f t="shared" si="299"/>
        <v>8.1999430700148395</v>
      </c>
      <c r="AA2141">
        <v>6.4222764711129612</v>
      </c>
      <c r="AB2141">
        <f t="shared" si="300"/>
        <v>0.7832098852731838</v>
      </c>
      <c r="AC2141">
        <f t="shared" si="301"/>
        <v>1.27679695928659</v>
      </c>
      <c r="AD2141">
        <f t="shared" si="302"/>
        <v>0.18391252041071757</v>
      </c>
      <c r="AE2141">
        <v>995</v>
      </c>
      <c r="AF2141">
        <f t="shared" si="303"/>
        <v>1.8483670393036942E-4</v>
      </c>
      <c r="AG2141">
        <v>2000</v>
      </c>
      <c r="AH2141">
        <v>10.759</v>
      </c>
      <c r="AI2141">
        <f t="shared" si="304"/>
        <v>3.435945792924424E-2</v>
      </c>
      <c r="AJ2141">
        <f t="shared" si="305"/>
        <v>1.6352601697733574E-3</v>
      </c>
    </row>
    <row r="2142" spans="1:36" ht="16">
      <c r="A2142" t="s">
        <v>79</v>
      </c>
      <c r="B2142" t="s">
        <v>80</v>
      </c>
      <c r="C2142" t="s">
        <v>13</v>
      </c>
      <c r="D2142" t="s">
        <v>14</v>
      </c>
      <c r="E2142">
        <v>33</v>
      </c>
      <c r="F2142">
        <v>9.9269999999999996</v>
      </c>
      <c r="G2142">
        <v>1866.4</v>
      </c>
      <c r="H2142" t="s">
        <v>25</v>
      </c>
      <c r="I2142">
        <v>6244.1690544000003</v>
      </c>
      <c r="J2142">
        <v>7.4923759409612067</v>
      </c>
      <c r="K2142" s="13">
        <f t="shared" si="297"/>
        <v>8.0616824218763234</v>
      </c>
      <c r="M2142" t="s">
        <v>147</v>
      </c>
      <c r="N2142" t="s">
        <v>149</v>
      </c>
      <c r="O2142" t="s">
        <v>153</v>
      </c>
      <c r="P2142" t="s">
        <v>150</v>
      </c>
      <c r="Q2142">
        <v>4</v>
      </c>
      <c r="R2142">
        <v>4</v>
      </c>
      <c r="S2142" t="s">
        <v>80</v>
      </c>
      <c r="T2142" t="s">
        <v>25</v>
      </c>
      <c r="U2142">
        <v>0.6995626059290535</v>
      </c>
      <c r="V2142" s="14">
        <v>13.3</v>
      </c>
      <c r="W2142" s="15">
        <v>818.19799999999998</v>
      </c>
      <c r="X2142" s="15">
        <v>504.44940000000003</v>
      </c>
      <c r="Y2142" s="15">
        <f t="shared" si="298"/>
        <v>0.61653707293344651</v>
      </c>
      <c r="Z2142" s="12">
        <f t="shared" si="299"/>
        <v>8.1999430700148395</v>
      </c>
      <c r="AA2142">
        <v>6.4222764711129612</v>
      </c>
      <c r="AB2142">
        <f t="shared" si="300"/>
        <v>0.7832098852731838</v>
      </c>
      <c r="AC2142">
        <f t="shared" si="301"/>
        <v>1.27679695928659</v>
      </c>
      <c r="AD2142">
        <f t="shared" si="302"/>
        <v>0.89319940808081855</v>
      </c>
      <c r="AE2142">
        <v>995</v>
      </c>
      <c r="AF2142">
        <f t="shared" si="303"/>
        <v>8.9768784731740557E-4</v>
      </c>
      <c r="AG2142">
        <v>2000</v>
      </c>
      <c r="AH2142">
        <v>10.759</v>
      </c>
      <c r="AI2142">
        <f t="shared" si="304"/>
        <v>0.16687198574540488</v>
      </c>
      <c r="AJ2142">
        <f t="shared" si="305"/>
        <v>1.3452689541873269E-2</v>
      </c>
    </row>
    <row r="2143" spans="1:36" ht="16">
      <c r="A2143" t="s">
        <v>79</v>
      </c>
      <c r="B2143" t="s">
        <v>80</v>
      </c>
      <c r="C2143" t="s">
        <v>13</v>
      </c>
      <c r="D2143" t="s">
        <v>14</v>
      </c>
      <c r="E2143">
        <v>34</v>
      </c>
      <c r="F2143">
        <v>1.7649999999999999</v>
      </c>
      <c r="G2143">
        <v>1869.5</v>
      </c>
      <c r="I2143">
        <v>14226.332006800001</v>
      </c>
      <c r="J2143">
        <v>14.547075210783717</v>
      </c>
      <c r="K2143" s="13">
        <f t="shared" si="297"/>
        <v>15.562253528150274</v>
      </c>
      <c r="M2143" t="s">
        <v>147</v>
      </c>
      <c r="N2143" t="s">
        <v>149</v>
      </c>
      <c r="O2143" t="s">
        <v>153</v>
      </c>
      <c r="P2143" t="s">
        <v>150</v>
      </c>
      <c r="Q2143">
        <v>4</v>
      </c>
      <c r="R2143">
        <v>4</v>
      </c>
      <c r="S2143" t="s">
        <v>80</v>
      </c>
      <c r="U2143">
        <v>0.12438077963783413</v>
      </c>
      <c r="V2143" s="14">
        <v>13.3</v>
      </c>
      <c r="W2143" s="15">
        <v>818.19799999999998</v>
      </c>
      <c r="X2143" s="15">
        <v>504.44940000000003</v>
      </c>
      <c r="Y2143" s="15">
        <f t="shared" si="298"/>
        <v>0.61653707293344651</v>
      </c>
      <c r="Z2143" s="12">
        <f t="shared" si="299"/>
        <v>8.1999430700148395</v>
      </c>
      <c r="AA2143">
        <v>6.4222764711129612</v>
      </c>
      <c r="AB2143">
        <f t="shared" si="300"/>
        <v>0.7832098852731838</v>
      </c>
      <c r="AC2143">
        <f t="shared" si="301"/>
        <v>1.27679695928659</v>
      </c>
      <c r="AD2143">
        <f t="shared" si="302"/>
        <v>0.15880900123528202</v>
      </c>
      <c r="AE2143">
        <v>995</v>
      </c>
      <c r="AF2143">
        <f t="shared" si="303"/>
        <v>1.5960703641736885E-4</v>
      </c>
      <c r="AG2143">
        <v>2000</v>
      </c>
      <c r="AH2143">
        <v>10.759</v>
      </c>
      <c r="AI2143">
        <f t="shared" si="304"/>
        <v>2.9669492781367941E-2</v>
      </c>
      <c r="AJ2143">
        <f t="shared" si="305"/>
        <v>4.6172416871527238E-3</v>
      </c>
    </row>
    <row r="2144" spans="1:36" ht="16">
      <c r="A2144" t="s">
        <v>79</v>
      </c>
      <c r="B2144" t="s">
        <v>80</v>
      </c>
      <c r="C2144" t="s">
        <v>13</v>
      </c>
      <c r="D2144" t="s">
        <v>14</v>
      </c>
      <c r="E2144">
        <v>35</v>
      </c>
      <c r="F2144">
        <v>4.476</v>
      </c>
      <c r="G2144">
        <v>1882</v>
      </c>
      <c r="H2144" t="s">
        <v>26</v>
      </c>
      <c r="I2144">
        <v>1537.2322156</v>
      </c>
      <c r="J2144">
        <v>2.75845265958116</v>
      </c>
      <c r="K2144" s="13">
        <f t="shared" si="297"/>
        <v>2.9796390676537619</v>
      </c>
      <c r="M2144" t="s">
        <v>147</v>
      </c>
      <c r="N2144" t="s">
        <v>149</v>
      </c>
      <c r="O2144" t="s">
        <v>153</v>
      </c>
      <c r="P2144" t="s">
        <v>150</v>
      </c>
      <c r="Q2144">
        <v>4</v>
      </c>
      <c r="R2144">
        <v>4</v>
      </c>
      <c r="S2144" t="s">
        <v>80</v>
      </c>
      <c r="T2144" t="s">
        <v>26</v>
      </c>
      <c r="U2144">
        <v>0.31542683833368024</v>
      </c>
      <c r="V2144" s="14">
        <v>13.3</v>
      </c>
      <c r="W2144" s="15">
        <v>818.19799999999998</v>
      </c>
      <c r="X2144" s="15">
        <v>504.44940000000003</v>
      </c>
      <c r="Y2144" s="15">
        <f t="shared" si="298"/>
        <v>0.61653707293344651</v>
      </c>
      <c r="Z2144" s="12">
        <f t="shared" si="299"/>
        <v>8.1999430700148395</v>
      </c>
      <c r="AA2144">
        <v>6.4222764711129612</v>
      </c>
      <c r="AB2144">
        <f t="shared" si="300"/>
        <v>0.7832098852731838</v>
      </c>
      <c r="AC2144">
        <f t="shared" si="301"/>
        <v>1.27679695928659</v>
      </c>
      <c r="AD2144">
        <f t="shared" si="302"/>
        <v>0.40273602806182573</v>
      </c>
      <c r="AE2144">
        <v>995</v>
      </c>
      <c r="AF2144">
        <f t="shared" si="303"/>
        <v>4.0475982719781484E-4</v>
      </c>
      <c r="AG2144">
        <v>2000</v>
      </c>
      <c r="AH2144">
        <v>10.759</v>
      </c>
      <c r="AI2144">
        <f t="shared" si="304"/>
        <v>7.5241161297112155E-2</v>
      </c>
      <c r="AJ2144">
        <f t="shared" si="305"/>
        <v>2.241915036965136E-3</v>
      </c>
    </row>
    <row r="2145" spans="1:36" ht="16">
      <c r="A2145" t="s">
        <v>79</v>
      </c>
      <c r="B2145" t="s">
        <v>80</v>
      </c>
      <c r="C2145" t="s">
        <v>13</v>
      </c>
      <c r="D2145" t="s">
        <v>14</v>
      </c>
      <c r="E2145">
        <v>36</v>
      </c>
      <c r="F2145">
        <v>16.649000000000001</v>
      </c>
      <c r="G2145">
        <v>1896.7</v>
      </c>
      <c r="H2145" t="s">
        <v>27</v>
      </c>
      <c r="I2145">
        <v>3857.6285008</v>
      </c>
      <c r="J2145">
        <v>5.1512133166085183</v>
      </c>
      <c r="K2145" s="13">
        <f t="shared" si="297"/>
        <v>5.5533061288594618</v>
      </c>
      <c r="M2145" t="s">
        <v>147</v>
      </c>
      <c r="N2145" t="s">
        <v>149</v>
      </c>
      <c r="O2145" t="s">
        <v>153</v>
      </c>
      <c r="P2145" t="s">
        <v>150</v>
      </c>
      <c r="Q2145">
        <v>4</v>
      </c>
      <c r="R2145">
        <v>4</v>
      </c>
      <c r="S2145" t="s">
        <v>80</v>
      </c>
      <c r="T2145" t="s">
        <v>27</v>
      </c>
      <c r="U2145">
        <v>1.1732666290030034</v>
      </c>
      <c r="V2145" s="14">
        <v>13.3</v>
      </c>
      <c r="W2145" s="15">
        <v>818.19799999999998</v>
      </c>
      <c r="X2145" s="15">
        <v>504.44940000000003</v>
      </c>
      <c r="Y2145" s="15">
        <f t="shared" si="298"/>
        <v>0.61653707293344651</v>
      </c>
      <c r="Z2145" s="12">
        <f t="shared" si="299"/>
        <v>8.1999430700148395</v>
      </c>
      <c r="AA2145">
        <v>6.4222764711129612</v>
      </c>
      <c r="AB2145">
        <f t="shared" si="300"/>
        <v>0.7832098852731838</v>
      </c>
      <c r="AC2145">
        <f t="shared" si="301"/>
        <v>1.27679695928659</v>
      </c>
      <c r="AD2145">
        <f t="shared" si="302"/>
        <v>1.4980232643434623</v>
      </c>
      <c r="AE2145">
        <v>995</v>
      </c>
      <c r="AF2145">
        <f t="shared" si="303"/>
        <v>1.5055510194406656E-3</v>
      </c>
      <c r="AG2145">
        <v>2000</v>
      </c>
      <c r="AH2145">
        <v>10.759</v>
      </c>
      <c r="AI2145">
        <f t="shared" si="304"/>
        <v>0.27986820697846743</v>
      </c>
      <c r="AJ2145">
        <f t="shared" si="305"/>
        <v>1.5541938290864315E-2</v>
      </c>
    </row>
    <row r="2146" spans="1:36" ht="16">
      <c r="A2146" t="s">
        <v>79</v>
      </c>
      <c r="B2146" t="s">
        <v>80</v>
      </c>
      <c r="C2146" t="s">
        <v>13</v>
      </c>
      <c r="D2146" t="s">
        <v>14</v>
      </c>
      <c r="E2146">
        <v>37</v>
      </c>
      <c r="F2146">
        <v>0.61899999999999999</v>
      </c>
      <c r="G2146">
        <v>1934.1</v>
      </c>
      <c r="I2146">
        <v>1200.6745864</v>
      </c>
      <c r="J2146">
        <v>2.4013372215749511</v>
      </c>
      <c r="K2146" s="13">
        <f t="shared" si="297"/>
        <v>2.5946524060235054</v>
      </c>
      <c r="M2146" t="s">
        <v>147</v>
      </c>
      <c r="N2146" t="s">
        <v>149</v>
      </c>
      <c r="O2146" t="s">
        <v>153</v>
      </c>
      <c r="P2146" t="s">
        <v>150</v>
      </c>
      <c r="Q2146">
        <v>4</v>
      </c>
      <c r="R2146">
        <v>4</v>
      </c>
      <c r="S2146" t="s">
        <v>80</v>
      </c>
      <c r="U2146">
        <v>4.3621361244090273E-2</v>
      </c>
      <c r="V2146" s="14">
        <v>13.3</v>
      </c>
      <c r="W2146" s="15">
        <v>818.19799999999998</v>
      </c>
      <c r="X2146" s="15">
        <v>504.44940000000003</v>
      </c>
      <c r="Y2146" s="15">
        <f t="shared" si="298"/>
        <v>0.61653707293344651</v>
      </c>
      <c r="Z2146" s="12">
        <f t="shared" si="299"/>
        <v>8.1999430700148395</v>
      </c>
      <c r="AA2146">
        <v>6.4222764711129612</v>
      </c>
      <c r="AB2146">
        <f t="shared" si="300"/>
        <v>0.7832098852731838</v>
      </c>
      <c r="AC2146">
        <f t="shared" si="301"/>
        <v>1.27679695928659</v>
      </c>
      <c r="AD2146">
        <f t="shared" si="302"/>
        <v>5.5695621396396361E-2</v>
      </c>
      <c r="AE2146">
        <v>995</v>
      </c>
      <c r="AF2146">
        <f t="shared" si="303"/>
        <v>5.5975498890850613E-5</v>
      </c>
      <c r="AG2146">
        <v>2000</v>
      </c>
      <c r="AH2146">
        <v>10.759</v>
      </c>
      <c r="AI2146">
        <f t="shared" si="304"/>
        <v>1.0405334862134141E-2</v>
      </c>
      <c r="AJ2146">
        <f t="shared" si="305"/>
        <v>2.6998227135516608E-4</v>
      </c>
    </row>
    <row r="2147" spans="1:36" ht="16">
      <c r="A2147" t="s">
        <v>79</v>
      </c>
      <c r="B2147" t="s">
        <v>80</v>
      </c>
      <c r="C2147" t="s">
        <v>13</v>
      </c>
      <c r="D2147" t="s">
        <v>14</v>
      </c>
      <c r="E2147">
        <v>38</v>
      </c>
      <c r="F2147">
        <v>1.151</v>
      </c>
      <c r="G2147">
        <v>1954.4</v>
      </c>
      <c r="I2147">
        <v>-69.499953600000012</v>
      </c>
      <c r="J2147">
        <v>1.02961559815383</v>
      </c>
      <c r="K2147" s="13">
        <f t="shared" si="297"/>
        <v>1.1137630518495996</v>
      </c>
      <c r="M2147" t="s">
        <v>147</v>
      </c>
      <c r="N2147" t="s">
        <v>149</v>
      </c>
      <c r="O2147" t="s">
        <v>153</v>
      </c>
      <c r="P2147" t="s">
        <v>150</v>
      </c>
      <c r="Q2147">
        <v>4</v>
      </c>
      <c r="R2147">
        <v>4</v>
      </c>
      <c r="S2147" t="s">
        <v>80</v>
      </c>
      <c r="U2147">
        <v>8.1111771877137168E-2</v>
      </c>
      <c r="V2147" s="14">
        <v>13.3</v>
      </c>
      <c r="W2147" s="15">
        <v>818.19799999999998</v>
      </c>
      <c r="X2147" s="15">
        <v>504.44940000000003</v>
      </c>
      <c r="Y2147" s="15">
        <f t="shared" si="298"/>
        <v>0.61653707293344651</v>
      </c>
      <c r="Z2147" s="12">
        <f t="shared" si="299"/>
        <v>8.1999430700148395</v>
      </c>
      <c r="AA2147">
        <v>6.4222764711129612</v>
      </c>
      <c r="AB2147">
        <f t="shared" si="300"/>
        <v>0.7832098852731838</v>
      </c>
      <c r="AC2147">
        <f t="shared" si="301"/>
        <v>1.27679695928659</v>
      </c>
      <c r="AD2147">
        <f t="shared" si="302"/>
        <v>0.10356326369507628</v>
      </c>
      <c r="AE2147">
        <v>995</v>
      </c>
      <c r="AF2147">
        <f t="shared" si="303"/>
        <v>1.040836821056043E-4</v>
      </c>
      <c r="AG2147">
        <v>2000</v>
      </c>
      <c r="AH2147">
        <v>10.759</v>
      </c>
      <c r="AI2147">
        <f t="shared" si="304"/>
        <v>1.9348207473855246E-2</v>
      </c>
      <c r="AJ2147">
        <f t="shared" si="305"/>
        <v>2.1549318603900249E-4</v>
      </c>
    </row>
    <row r="2148" spans="1:36" ht="16">
      <c r="A2148" t="s">
        <v>79</v>
      </c>
      <c r="B2148" t="s">
        <v>80</v>
      </c>
      <c r="C2148" t="s">
        <v>13</v>
      </c>
      <c r="D2148" t="s">
        <v>14</v>
      </c>
      <c r="E2148">
        <v>39</v>
      </c>
      <c r="F2148">
        <v>17.285</v>
      </c>
      <c r="G2148">
        <v>1973.8</v>
      </c>
      <c r="H2148" t="s">
        <v>28</v>
      </c>
      <c r="I2148">
        <v>2166.8324927999997</v>
      </c>
      <c r="J2148">
        <v>3.4195409939254482</v>
      </c>
      <c r="K2148" s="13">
        <f t="shared" si="297"/>
        <v>3.6917242699637374</v>
      </c>
      <c r="M2148" t="s">
        <v>147</v>
      </c>
      <c r="N2148" t="s">
        <v>149</v>
      </c>
      <c r="O2148" t="s">
        <v>153</v>
      </c>
      <c r="P2148" t="s">
        <v>150</v>
      </c>
      <c r="Q2148">
        <v>4</v>
      </c>
      <c r="R2148">
        <v>4</v>
      </c>
      <c r="S2148" t="s">
        <v>80</v>
      </c>
      <c r="T2148" t="s">
        <v>28</v>
      </c>
      <c r="U2148">
        <v>1.2180859920906306</v>
      </c>
      <c r="V2148" s="14">
        <v>13.3</v>
      </c>
      <c r="W2148" s="15">
        <v>818.19799999999998</v>
      </c>
      <c r="X2148" s="15">
        <v>504.44940000000003</v>
      </c>
      <c r="Y2148" s="15">
        <f t="shared" si="298"/>
        <v>0.61653707293344651</v>
      </c>
      <c r="Z2148" s="12">
        <f t="shared" si="299"/>
        <v>8.1999430700148395</v>
      </c>
      <c r="AA2148">
        <v>6.4222764711129612</v>
      </c>
      <c r="AB2148">
        <f t="shared" si="300"/>
        <v>0.7832098852731838</v>
      </c>
      <c r="AC2148">
        <f t="shared" si="301"/>
        <v>1.27679695928659</v>
      </c>
      <c r="AD2148">
        <f t="shared" si="302"/>
        <v>1.5552484908509066</v>
      </c>
      <c r="AE2148">
        <v>995</v>
      </c>
      <c r="AF2148">
        <f t="shared" si="303"/>
        <v>1.5630638099004086E-3</v>
      </c>
      <c r="AG2148">
        <v>2000</v>
      </c>
      <c r="AH2148">
        <v>10.759</v>
      </c>
      <c r="AI2148">
        <f t="shared" si="304"/>
        <v>0.29055931032631444</v>
      </c>
      <c r="AJ2148">
        <f t="shared" si="305"/>
        <v>1.0726648577955801E-2</v>
      </c>
    </row>
    <row r="2149" spans="1:36" ht="16">
      <c r="A2149" t="s">
        <v>79</v>
      </c>
      <c r="B2149" t="s">
        <v>80</v>
      </c>
      <c r="C2149" t="s">
        <v>13</v>
      </c>
      <c r="D2149" t="s">
        <v>14</v>
      </c>
      <c r="E2149">
        <v>40</v>
      </c>
      <c r="F2149">
        <v>1.367</v>
      </c>
      <c r="G2149">
        <v>1988.2</v>
      </c>
      <c r="H2149" t="s">
        <v>29</v>
      </c>
      <c r="I2149">
        <v>1029.5270475999998</v>
      </c>
      <c r="J2149">
        <v>2.218727595625579</v>
      </c>
      <c r="K2149" s="13">
        <f t="shared" si="297"/>
        <v>2.3977032823103341</v>
      </c>
      <c r="M2149" t="s">
        <v>147</v>
      </c>
      <c r="N2149" t="s">
        <v>149</v>
      </c>
      <c r="O2149" t="s">
        <v>153</v>
      </c>
      <c r="P2149" t="s">
        <v>150</v>
      </c>
      <c r="Q2149">
        <v>4</v>
      </c>
      <c r="R2149">
        <v>4</v>
      </c>
      <c r="S2149" t="s">
        <v>80</v>
      </c>
      <c r="T2149" t="s">
        <v>29</v>
      </c>
      <c r="U2149">
        <v>9.6333442359727628E-2</v>
      </c>
      <c r="V2149" s="14">
        <v>13.3</v>
      </c>
      <c r="W2149" s="15">
        <v>818.19799999999998</v>
      </c>
      <c r="X2149" s="15">
        <v>504.44940000000003</v>
      </c>
      <c r="Y2149" s="15">
        <f t="shared" si="298"/>
        <v>0.61653707293344651</v>
      </c>
      <c r="Z2149" s="12">
        <f t="shared" si="299"/>
        <v>8.1999430700148395</v>
      </c>
      <c r="AA2149">
        <v>6.4222764711129612</v>
      </c>
      <c r="AB2149">
        <f t="shared" si="300"/>
        <v>0.7832098852731838</v>
      </c>
      <c r="AC2149">
        <f t="shared" si="301"/>
        <v>1.27679695928659</v>
      </c>
      <c r="AD2149">
        <f t="shared" si="302"/>
        <v>0.12299824628251022</v>
      </c>
      <c r="AE2149">
        <v>995</v>
      </c>
      <c r="AF2149">
        <f t="shared" si="303"/>
        <v>1.2361632792212083E-4</v>
      </c>
      <c r="AG2149">
        <v>2000</v>
      </c>
      <c r="AH2149">
        <v>10.759</v>
      </c>
      <c r="AI2149">
        <f t="shared" si="304"/>
        <v>2.2979148233501411E-2</v>
      </c>
      <c r="AJ2149">
        <f t="shared" si="305"/>
        <v>5.509717914416205E-4</v>
      </c>
    </row>
    <row r="2150" spans="1:36" ht="16">
      <c r="A2150" t="s">
        <v>79</v>
      </c>
      <c r="B2150" t="s">
        <v>80</v>
      </c>
      <c r="C2150" t="s">
        <v>13</v>
      </c>
      <c r="D2150" t="s">
        <v>14</v>
      </c>
      <c r="E2150">
        <v>41</v>
      </c>
      <c r="F2150">
        <v>1.73</v>
      </c>
      <c r="G2150">
        <v>1995.7</v>
      </c>
      <c r="I2150">
        <v>2986.3404888</v>
      </c>
      <c r="J2150">
        <v>4.2666884278767165</v>
      </c>
      <c r="K2150" s="13">
        <f t="shared" si="297"/>
        <v>4.603087866524608</v>
      </c>
      <c r="M2150" t="s">
        <v>147</v>
      </c>
      <c r="N2150" t="s">
        <v>149</v>
      </c>
      <c r="O2150" t="s">
        <v>153</v>
      </c>
      <c r="P2150" t="s">
        <v>150</v>
      </c>
      <c r="Q2150">
        <v>4</v>
      </c>
      <c r="R2150">
        <v>4</v>
      </c>
      <c r="S2150" t="s">
        <v>80</v>
      </c>
      <c r="U2150">
        <v>0.12191430525408105</v>
      </c>
      <c r="V2150" s="14">
        <v>13.3</v>
      </c>
      <c r="W2150" s="15">
        <v>818.19799999999998</v>
      </c>
      <c r="X2150" s="15">
        <v>504.44940000000003</v>
      </c>
      <c r="Y2150" s="15">
        <f t="shared" si="298"/>
        <v>0.61653707293344651</v>
      </c>
      <c r="Z2150" s="12">
        <f t="shared" si="299"/>
        <v>8.1999430700148395</v>
      </c>
      <c r="AA2150">
        <v>6.4222764711129612</v>
      </c>
      <c r="AB2150">
        <f t="shared" si="300"/>
        <v>0.7832098852731838</v>
      </c>
      <c r="AC2150">
        <f t="shared" si="301"/>
        <v>1.27679695928659</v>
      </c>
      <c r="AD2150">
        <f t="shared" si="302"/>
        <v>0.15565981424194783</v>
      </c>
      <c r="AE2150">
        <v>995</v>
      </c>
      <c r="AF2150">
        <f t="shared" si="303"/>
        <v>1.5644202436376666E-4</v>
      </c>
      <c r="AG2150">
        <v>2000</v>
      </c>
      <c r="AH2150">
        <v>10.759</v>
      </c>
      <c r="AI2150">
        <f t="shared" si="304"/>
        <v>2.9081145899017877E-2</v>
      </c>
      <c r="AJ2150">
        <f t="shared" si="305"/>
        <v>1.3386306983240105E-3</v>
      </c>
    </row>
    <row r="2151" spans="1:36" ht="16">
      <c r="A2151" t="s">
        <v>79</v>
      </c>
      <c r="B2151" t="s">
        <v>80</v>
      </c>
      <c r="C2151" t="s">
        <v>13</v>
      </c>
      <c r="D2151" t="s">
        <v>14</v>
      </c>
      <c r="E2151">
        <v>42</v>
      </c>
      <c r="F2151">
        <v>3.9510000000000001</v>
      </c>
      <c r="G2151">
        <v>2011.2</v>
      </c>
      <c r="H2151" t="s">
        <v>30</v>
      </c>
      <c r="I2151">
        <v>1742.5511104</v>
      </c>
      <c r="J2151">
        <v>2.9750323568818673</v>
      </c>
      <c r="K2151" s="13">
        <f t="shared" si="297"/>
        <v>3.2130113848065389</v>
      </c>
      <c r="M2151" t="s">
        <v>147</v>
      </c>
      <c r="N2151" t="s">
        <v>149</v>
      </c>
      <c r="O2151" t="s">
        <v>153</v>
      </c>
      <c r="P2151" t="s">
        <v>150</v>
      </c>
      <c r="Q2151">
        <v>4</v>
      </c>
      <c r="R2151">
        <v>4</v>
      </c>
      <c r="S2151" t="s">
        <v>80</v>
      </c>
      <c r="T2151" t="s">
        <v>30</v>
      </c>
      <c r="U2151">
        <v>0.27842972257738396</v>
      </c>
      <c r="V2151" s="14">
        <v>13.3</v>
      </c>
      <c r="W2151" s="15">
        <v>818.19799999999998</v>
      </c>
      <c r="X2151" s="15">
        <v>504.44940000000003</v>
      </c>
      <c r="Y2151" s="15">
        <f t="shared" si="298"/>
        <v>0.61653707293344651</v>
      </c>
      <c r="Z2151" s="12">
        <f t="shared" si="299"/>
        <v>8.1999430700148395</v>
      </c>
      <c r="AA2151">
        <v>6.4222764711129612</v>
      </c>
      <c r="AB2151">
        <f t="shared" si="300"/>
        <v>0.7832098852731838</v>
      </c>
      <c r="AC2151">
        <f t="shared" si="301"/>
        <v>1.27679695928659</v>
      </c>
      <c r="AD2151">
        <f t="shared" si="302"/>
        <v>0.35549822316181268</v>
      </c>
      <c r="AE2151">
        <v>995</v>
      </c>
      <c r="AF2151">
        <f t="shared" si="303"/>
        <v>3.5728464639378158E-4</v>
      </c>
      <c r="AG2151">
        <v>2000</v>
      </c>
      <c r="AH2151">
        <v>10.759</v>
      </c>
      <c r="AI2151">
        <f t="shared" si="304"/>
        <v>6.6415958061861069E-2</v>
      </c>
      <c r="AJ2151">
        <f t="shared" si="305"/>
        <v>2.1339522938559324E-3</v>
      </c>
    </row>
    <row r="2152" spans="1:36" ht="16">
      <c r="A2152" t="s">
        <v>79</v>
      </c>
      <c r="B2152" t="s">
        <v>80</v>
      </c>
      <c r="C2152" t="s">
        <v>13</v>
      </c>
      <c r="D2152" t="s">
        <v>14</v>
      </c>
      <c r="E2152">
        <v>43</v>
      </c>
      <c r="F2152">
        <v>3.1230000000000002</v>
      </c>
      <c r="G2152">
        <v>2028.1</v>
      </c>
      <c r="I2152">
        <v>3368.7478059999999</v>
      </c>
      <c r="J2152">
        <v>4.6569285075420614</v>
      </c>
      <c r="K2152" s="13">
        <f t="shared" si="297"/>
        <v>5.0224815510248577</v>
      </c>
      <c r="M2152" t="s">
        <v>147</v>
      </c>
      <c r="N2152" t="s">
        <v>149</v>
      </c>
      <c r="O2152" t="s">
        <v>153</v>
      </c>
      <c r="P2152" t="s">
        <v>150</v>
      </c>
      <c r="Q2152">
        <v>4</v>
      </c>
      <c r="R2152">
        <v>4</v>
      </c>
      <c r="S2152" t="s">
        <v>80</v>
      </c>
      <c r="U2152">
        <v>0.22007998572745383</v>
      </c>
      <c r="V2152" s="14">
        <v>13.3</v>
      </c>
      <c r="W2152" s="15">
        <v>818.19799999999998</v>
      </c>
      <c r="X2152" s="15">
        <v>504.44940000000003</v>
      </c>
      <c r="Y2152" s="15">
        <f t="shared" si="298"/>
        <v>0.61653707293344651</v>
      </c>
      <c r="Z2152" s="12">
        <f t="shared" si="299"/>
        <v>8.1999430700148395</v>
      </c>
      <c r="AA2152">
        <v>6.4222764711129612</v>
      </c>
      <c r="AB2152">
        <f t="shared" si="300"/>
        <v>0.7832098852731838</v>
      </c>
      <c r="AC2152">
        <f t="shared" si="301"/>
        <v>1.27679695928659</v>
      </c>
      <c r="AD2152">
        <f t="shared" si="302"/>
        <v>0.28099745657664915</v>
      </c>
      <c r="AE2152">
        <v>995</v>
      </c>
      <c r="AF2152">
        <f t="shared" si="303"/>
        <v>2.8240950409713482E-4</v>
      </c>
      <c r="AG2152">
        <v>2000</v>
      </c>
      <c r="AH2152">
        <v>10.759</v>
      </c>
      <c r="AI2152">
        <f t="shared" si="304"/>
        <v>5.2497351816550762E-2</v>
      </c>
      <c r="AJ2152">
        <f t="shared" si="305"/>
        <v>2.6366698097628751E-3</v>
      </c>
    </row>
    <row r="2153" spans="1:36" ht="16">
      <c r="A2153" t="s">
        <v>79</v>
      </c>
      <c r="B2153" t="s">
        <v>80</v>
      </c>
      <c r="C2153" t="s">
        <v>13</v>
      </c>
      <c r="D2153" t="s">
        <v>14</v>
      </c>
      <c r="E2153">
        <v>44</v>
      </c>
      <c r="F2153">
        <v>2.68</v>
      </c>
      <c r="G2153">
        <v>2043.2</v>
      </c>
      <c r="H2153" t="s">
        <v>31</v>
      </c>
      <c r="I2153">
        <v>14028.6428916</v>
      </c>
      <c r="J2153">
        <v>14.38537480627085</v>
      </c>
      <c r="K2153" s="13">
        <f t="shared" si="297"/>
        <v>15.391301221703735</v>
      </c>
      <c r="M2153" t="s">
        <v>147</v>
      </c>
      <c r="N2153" t="s">
        <v>149</v>
      </c>
      <c r="O2153" t="s">
        <v>153</v>
      </c>
      <c r="P2153" t="s">
        <v>150</v>
      </c>
      <c r="Q2153">
        <v>4</v>
      </c>
      <c r="R2153">
        <v>4</v>
      </c>
      <c r="S2153" t="s">
        <v>80</v>
      </c>
      <c r="T2153" t="s">
        <v>31</v>
      </c>
      <c r="U2153">
        <v>0.18886146709880763</v>
      </c>
      <c r="V2153" s="14">
        <v>13.3</v>
      </c>
      <c r="W2153" s="15">
        <v>818.19799999999998</v>
      </c>
      <c r="X2153" s="15">
        <v>504.44940000000003</v>
      </c>
      <c r="Y2153" s="15">
        <f t="shared" si="298"/>
        <v>0.61653707293344651</v>
      </c>
      <c r="Z2153" s="12">
        <f t="shared" si="299"/>
        <v>8.1999430700148395</v>
      </c>
      <c r="AA2153">
        <v>6.4222764711129612</v>
      </c>
      <c r="AB2153">
        <f t="shared" si="300"/>
        <v>0.7832098852731838</v>
      </c>
      <c r="AC2153">
        <f t="shared" si="301"/>
        <v>1.27679695928659</v>
      </c>
      <c r="AD2153">
        <f t="shared" si="302"/>
        <v>0.24113774691816195</v>
      </c>
      <c r="AE2153">
        <v>995</v>
      </c>
      <c r="AF2153">
        <f t="shared" si="303"/>
        <v>2.423494943901125E-4</v>
      </c>
      <c r="AG2153">
        <v>2000</v>
      </c>
      <c r="AH2153">
        <v>10.759</v>
      </c>
      <c r="AI2153">
        <f t="shared" si="304"/>
        <v>4.5050561277091269E-2</v>
      </c>
      <c r="AJ2153">
        <f t="shared" si="305"/>
        <v>6.933867588225338E-3</v>
      </c>
    </row>
    <row r="2154" spans="1:36" ht="16">
      <c r="A2154" t="s">
        <v>79</v>
      </c>
      <c r="B2154" t="s">
        <v>80</v>
      </c>
      <c r="C2154" t="s">
        <v>13</v>
      </c>
      <c r="D2154" t="s">
        <v>14</v>
      </c>
      <c r="E2154">
        <v>45</v>
      </c>
      <c r="F2154">
        <v>4.6680000000000001</v>
      </c>
      <c r="G2154">
        <v>2059.6999999999998</v>
      </c>
      <c r="H2154" t="s">
        <v>32</v>
      </c>
      <c r="I2154">
        <v>3776.5470987999997</v>
      </c>
      <c r="J2154">
        <v>5.0695904504304519</v>
      </c>
      <c r="K2154" s="13">
        <f t="shared" si="297"/>
        <v>5.4656791022805278</v>
      </c>
      <c r="M2154" t="s">
        <v>147</v>
      </c>
      <c r="N2154" t="s">
        <v>149</v>
      </c>
      <c r="O2154" t="s">
        <v>153</v>
      </c>
      <c r="P2154" t="s">
        <v>150</v>
      </c>
      <c r="Q2154">
        <v>4</v>
      </c>
      <c r="R2154">
        <v>4</v>
      </c>
      <c r="S2154" t="s">
        <v>80</v>
      </c>
      <c r="T2154" t="s">
        <v>32</v>
      </c>
      <c r="U2154">
        <v>0.32895721209598289</v>
      </c>
      <c r="V2154" s="14">
        <v>13.3</v>
      </c>
      <c r="W2154" s="15">
        <v>818.19799999999998</v>
      </c>
      <c r="X2154" s="15">
        <v>504.44940000000003</v>
      </c>
      <c r="Y2154" s="15">
        <f t="shared" si="298"/>
        <v>0.61653707293344651</v>
      </c>
      <c r="Z2154" s="12">
        <f t="shared" si="299"/>
        <v>8.1999430700148395</v>
      </c>
      <c r="AA2154">
        <v>6.4222764711129612</v>
      </c>
      <c r="AB2154">
        <f t="shared" si="300"/>
        <v>0.7832098852731838</v>
      </c>
      <c r="AC2154">
        <f t="shared" si="301"/>
        <v>1.27679695928659</v>
      </c>
      <c r="AD2154">
        <f t="shared" si="302"/>
        <v>0.42001156813954482</v>
      </c>
      <c r="AE2154">
        <v>995</v>
      </c>
      <c r="AF2154">
        <f t="shared" si="303"/>
        <v>4.221221790347184E-4</v>
      </c>
      <c r="AG2154">
        <v>2000</v>
      </c>
      <c r="AH2154">
        <v>10.759</v>
      </c>
      <c r="AI2154">
        <f t="shared" si="304"/>
        <v>7.8468664194575405E-2</v>
      </c>
      <c r="AJ2154">
        <f t="shared" si="305"/>
        <v>4.2888453807215909E-3</v>
      </c>
    </row>
    <row r="2155" spans="1:36" ht="16">
      <c r="A2155" t="s">
        <v>79</v>
      </c>
      <c r="B2155" t="s">
        <v>80</v>
      </c>
      <c r="C2155" t="s">
        <v>13</v>
      </c>
      <c r="D2155" t="s">
        <v>14</v>
      </c>
      <c r="E2155">
        <v>46</v>
      </c>
      <c r="F2155">
        <v>5.1879999999999997</v>
      </c>
      <c r="G2155">
        <v>2082.1</v>
      </c>
      <c r="H2155" t="s">
        <v>33</v>
      </c>
      <c r="I2155">
        <v>1902.0682972</v>
      </c>
      <c r="J2155">
        <v>3.1426335484845049</v>
      </c>
      <c r="K2155" s="13">
        <f t="shared" si="297"/>
        <v>3.3935504285965354</v>
      </c>
      <c r="M2155" t="s">
        <v>147</v>
      </c>
      <c r="N2155" t="s">
        <v>149</v>
      </c>
      <c r="O2155" t="s">
        <v>153</v>
      </c>
      <c r="P2155" t="s">
        <v>150</v>
      </c>
      <c r="Q2155">
        <v>4</v>
      </c>
      <c r="R2155">
        <v>4</v>
      </c>
      <c r="S2155" t="s">
        <v>80</v>
      </c>
      <c r="T2155" t="s">
        <v>33</v>
      </c>
      <c r="U2155">
        <v>0.36560197436888581</v>
      </c>
      <c r="V2155" s="14">
        <v>13.3</v>
      </c>
      <c r="W2155" s="15">
        <v>818.19799999999998</v>
      </c>
      <c r="X2155" s="15">
        <v>504.44940000000003</v>
      </c>
      <c r="Y2155" s="15">
        <f t="shared" si="298"/>
        <v>0.61653707293344651</v>
      </c>
      <c r="Z2155" s="12">
        <f t="shared" si="299"/>
        <v>8.1999430700148395</v>
      </c>
      <c r="AA2155">
        <v>6.4222764711129612</v>
      </c>
      <c r="AB2155">
        <f t="shared" si="300"/>
        <v>0.7832098852731838</v>
      </c>
      <c r="AC2155">
        <f t="shared" si="301"/>
        <v>1.27679695928659</v>
      </c>
      <c r="AD2155">
        <f t="shared" si="302"/>
        <v>0.46679948918336722</v>
      </c>
      <c r="AE2155">
        <v>995</v>
      </c>
      <c r="AF2155">
        <f t="shared" si="303"/>
        <v>4.6914521525966553E-4</v>
      </c>
      <c r="AG2155">
        <v>2000</v>
      </c>
      <c r="AH2155">
        <v>10.759</v>
      </c>
      <c r="AI2155">
        <f t="shared" si="304"/>
        <v>8.7209817875205042E-2</v>
      </c>
      <c r="AJ2155">
        <f t="shared" si="305"/>
        <v>2.9595091482822787E-3</v>
      </c>
    </row>
    <row r="2156" spans="1:36" ht="16">
      <c r="A2156" t="s">
        <v>79</v>
      </c>
      <c r="B2156" t="s">
        <v>80</v>
      </c>
      <c r="C2156" t="s">
        <v>13</v>
      </c>
      <c r="D2156" t="s">
        <v>14</v>
      </c>
      <c r="E2156">
        <v>47</v>
      </c>
      <c r="F2156">
        <v>0.69699999999999995</v>
      </c>
      <c r="G2156">
        <v>2093.8000000000002</v>
      </c>
      <c r="H2156" t="s">
        <v>34</v>
      </c>
      <c r="I2156">
        <v>1715.0144287999999</v>
      </c>
      <c r="J2156">
        <v>2.9460414487084083</v>
      </c>
      <c r="K2156" s="13">
        <f t="shared" si="297"/>
        <v>3.1817774828519725</v>
      </c>
      <c r="M2156" t="s">
        <v>147</v>
      </c>
      <c r="N2156" t="s">
        <v>149</v>
      </c>
      <c r="O2156" t="s">
        <v>153</v>
      </c>
      <c r="P2156" t="s">
        <v>150</v>
      </c>
      <c r="Q2156">
        <v>4</v>
      </c>
      <c r="R2156">
        <v>4</v>
      </c>
      <c r="S2156" t="s">
        <v>80</v>
      </c>
      <c r="T2156" t="s">
        <v>34</v>
      </c>
      <c r="U2156">
        <v>4.9118075585025713E-2</v>
      </c>
      <c r="V2156" s="14">
        <v>13.3</v>
      </c>
      <c r="W2156" s="15">
        <v>818.19799999999998</v>
      </c>
      <c r="X2156" s="15">
        <v>504.44940000000003</v>
      </c>
      <c r="Y2156" s="15">
        <f t="shared" si="298"/>
        <v>0.61653707293344651</v>
      </c>
      <c r="Z2156" s="12">
        <f t="shared" si="299"/>
        <v>8.1999430700148395</v>
      </c>
      <c r="AA2156">
        <v>6.4222764711129612</v>
      </c>
      <c r="AB2156">
        <f t="shared" si="300"/>
        <v>0.7832098852731838</v>
      </c>
      <c r="AC2156">
        <f t="shared" si="301"/>
        <v>1.27679695928659</v>
      </c>
      <c r="AD2156">
        <f t="shared" si="302"/>
        <v>6.2713809552969721E-2</v>
      </c>
      <c r="AE2156">
        <v>995</v>
      </c>
      <c r="AF2156">
        <f t="shared" si="303"/>
        <v>6.3028954324592678E-5</v>
      </c>
      <c r="AG2156">
        <v>2000</v>
      </c>
      <c r="AH2156">
        <v>10.759</v>
      </c>
      <c r="AI2156">
        <f t="shared" si="304"/>
        <v>1.1716507914228586E-2</v>
      </c>
      <c r="AJ2156">
        <f t="shared" si="305"/>
        <v>3.7279321059149444E-4</v>
      </c>
    </row>
    <row r="2157" spans="1:36" ht="16">
      <c r="A2157" t="s">
        <v>79</v>
      </c>
      <c r="B2157" t="s">
        <v>80</v>
      </c>
      <c r="C2157" t="s">
        <v>13</v>
      </c>
      <c r="D2157" t="s">
        <v>14</v>
      </c>
      <c r="E2157">
        <v>48</v>
      </c>
      <c r="F2157">
        <v>3.0409999999999999</v>
      </c>
      <c r="G2157">
        <v>2148.6999999999998</v>
      </c>
      <c r="I2157">
        <v>5599.3178544000002</v>
      </c>
      <c r="J2157">
        <v>6.871257771503406</v>
      </c>
      <c r="K2157" s="13">
        <f t="shared" si="297"/>
        <v>7.3971426025168023</v>
      </c>
      <c r="M2157" t="s">
        <v>147</v>
      </c>
      <c r="N2157" t="s">
        <v>149</v>
      </c>
      <c r="O2157" t="s">
        <v>153</v>
      </c>
      <c r="P2157" t="s">
        <v>150</v>
      </c>
      <c r="Q2157">
        <v>4</v>
      </c>
      <c r="R2157">
        <v>4</v>
      </c>
      <c r="S2157" t="s">
        <v>80</v>
      </c>
      <c r="U2157">
        <v>0.21430138859980374</v>
      </c>
      <c r="V2157" s="14">
        <v>13.3</v>
      </c>
      <c r="W2157" s="15">
        <v>818.19799999999998</v>
      </c>
      <c r="X2157" s="15">
        <v>504.44940000000003</v>
      </c>
      <c r="Y2157" s="15">
        <f t="shared" si="298"/>
        <v>0.61653707293344651</v>
      </c>
      <c r="Z2157" s="12">
        <f t="shared" si="299"/>
        <v>8.1999430700148395</v>
      </c>
      <c r="AA2157">
        <v>6.4222764711129612</v>
      </c>
      <c r="AB2157">
        <f t="shared" si="300"/>
        <v>0.7832098852731838</v>
      </c>
      <c r="AC2157">
        <f t="shared" si="301"/>
        <v>1.27679695928659</v>
      </c>
      <c r="AD2157">
        <f t="shared" si="302"/>
        <v>0.27361936133512332</v>
      </c>
      <c r="AE2157">
        <v>995</v>
      </c>
      <c r="AF2157">
        <f t="shared" si="303"/>
        <v>2.7499433300012393E-4</v>
      </c>
      <c r="AG2157">
        <v>2000</v>
      </c>
      <c r="AH2157">
        <v>10.759</v>
      </c>
      <c r="AI2157">
        <f t="shared" si="304"/>
        <v>5.1118939120759162E-2</v>
      </c>
      <c r="AJ2157">
        <f t="shared" si="305"/>
        <v>3.7813408236563044E-3</v>
      </c>
    </row>
    <row r="2158" spans="1:36" ht="16">
      <c r="A2158" t="s">
        <v>79</v>
      </c>
      <c r="B2158" t="s">
        <v>80</v>
      </c>
      <c r="C2158" t="s">
        <v>13</v>
      </c>
      <c r="D2158" t="s">
        <v>14</v>
      </c>
      <c r="E2158">
        <v>49</v>
      </c>
      <c r="F2158">
        <v>1.0449999999999999</v>
      </c>
      <c r="G2158">
        <v>2169</v>
      </c>
      <c r="H2158" t="s">
        <v>50</v>
      </c>
      <c r="I2158">
        <v>995.95736080000006</v>
      </c>
      <c r="J2158">
        <v>2.1828294903440373</v>
      </c>
      <c r="K2158" s="13">
        <f t="shared" si="297"/>
        <v>2.358979283831359</v>
      </c>
      <c r="M2158" t="s">
        <v>147</v>
      </c>
      <c r="N2158" t="s">
        <v>149</v>
      </c>
      <c r="O2158" t="s">
        <v>153</v>
      </c>
      <c r="P2158" t="s">
        <v>150</v>
      </c>
      <c r="Q2158">
        <v>4</v>
      </c>
      <c r="R2158">
        <v>4</v>
      </c>
      <c r="S2158" t="s">
        <v>80</v>
      </c>
      <c r="T2158" t="s">
        <v>50</v>
      </c>
      <c r="U2158">
        <v>7.3641878029199248E-2</v>
      </c>
      <c r="V2158" s="14">
        <v>13.3</v>
      </c>
      <c r="W2158" s="15">
        <v>818.19799999999998</v>
      </c>
      <c r="X2158" s="15">
        <v>504.44940000000003</v>
      </c>
      <c r="Y2158" s="15">
        <f t="shared" si="298"/>
        <v>0.61653707293344651</v>
      </c>
      <c r="Z2158" s="12">
        <f t="shared" si="299"/>
        <v>8.1999430700148395</v>
      </c>
      <c r="AA2158">
        <v>6.4222764711129612</v>
      </c>
      <c r="AB2158">
        <f t="shared" si="300"/>
        <v>0.7832098852731838</v>
      </c>
      <c r="AC2158">
        <f t="shared" si="301"/>
        <v>1.27679695928659</v>
      </c>
      <c r="AD2158">
        <f t="shared" si="302"/>
        <v>9.4025725943835542E-2</v>
      </c>
      <c r="AE2158">
        <v>995</v>
      </c>
      <c r="AF2158">
        <f t="shared" si="303"/>
        <v>9.4498217028980442E-5</v>
      </c>
      <c r="AG2158">
        <v>2000</v>
      </c>
      <c r="AH2158">
        <v>10.759</v>
      </c>
      <c r="AI2158">
        <f t="shared" si="304"/>
        <v>1.7566356915880738E-2</v>
      </c>
      <c r="AJ2158">
        <f t="shared" si="305"/>
        <v>4.1438672056950384E-4</v>
      </c>
    </row>
    <row r="2159" spans="1:36" ht="16">
      <c r="A2159" t="s">
        <v>79</v>
      </c>
      <c r="B2159" t="s">
        <v>80</v>
      </c>
      <c r="C2159" t="s">
        <v>13</v>
      </c>
      <c r="D2159" t="s">
        <v>14</v>
      </c>
      <c r="E2159">
        <v>50</v>
      </c>
      <c r="F2159">
        <v>0.66100000000000003</v>
      </c>
      <c r="G2159">
        <v>2191.8000000000002</v>
      </c>
      <c r="H2159" t="s">
        <v>35</v>
      </c>
      <c r="I2159">
        <v>4801.4354039999998</v>
      </c>
      <c r="J2159">
        <v>6.0910992359015337</v>
      </c>
      <c r="K2159" s="13">
        <f t="shared" si="297"/>
        <v>6.5614822499221725</v>
      </c>
      <c r="M2159" t="s">
        <v>147</v>
      </c>
      <c r="N2159" t="s">
        <v>149</v>
      </c>
      <c r="O2159" t="s">
        <v>153</v>
      </c>
      <c r="P2159" t="s">
        <v>150</v>
      </c>
      <c r="Q2159">
        <v>4</v>
      </c>
      <c r="R2159">
        <v>4</v>
      </c>
      <c r="S2159" t="s">
        <v>80</v>
      </c>
      <c r="T2159" t="s">
        <v>35</v>
      </c>
      <c r="U2159">
        <v>4.6581130504593976E-2</v>
      </c>
      <c r="V2159" s="14">
        <v>13.3</v>
      </c>
      <c r="W2159" s="15">
        <v>818.19799999999998</v>
      </c>
      <c r="X2159" s="15">
        <v>504.44940000000003</v>
      </c>
      <c r="Y2159" s="15">
        <f t="shared" si="298"/>
        <v>0.61653707293344651</v>
      </c>
      <c r="Z2159" s="12">
        <f t="shared" si="299"/>
        <v>8.1999430700148395</v>
      </c>
      <c r="AA2159">
        <v>6.4222764711129612</v>
      </c>
      <c r="AB2159">
        <f t="shared" si="300"/>
        <v>0.7832098852731838</v>
      </c>
      <c r="AC2159">
        <f t="shared" si="301"/>
        <v>1.27679695928659</v>
      </c>
      <c r="AD2159">
        <f t="shared" si="302"/>
        <v>5.9474645788397409E-2</v>
      </c>
      <c r="AE2159">
        <v>995</v>
      </c>
      <c r="AF2159">
        <f t="shared" si="303"/>
        <v>5.9773513355173276E-5</v>
      </c>
      <c r="AG2159">
        <v>2000</v>
      </c>
      <c r="AH2159">
        <v>10.759</v>
      </c>
      <c r="AI2159">
        <f t="shared" si="304"/>
        <v>1.1111351120954228E-2</v>
      </c>
      <c r="AJ2159">
        <f t="shared" si="305"/>
        <v>7.2906933152794002E-4</v>
      </c>
    </row>
    <row r="2160" spans="1:36" ht="16">
      <c r="A2160" t="s">
        <v>79</v>
      </c>
      <c r="B2160" t="s">
        <v>80</v>
      </c>
      <c r="C2160" t="s">
        <v>13</v>
      </c>
      <c r="D2160" t="s">
        <v>14</v>
      </c>
      <c r="E2160">
        <v>51</v>
      </c>
      <c r="F2160">
        <v>1.0820000000000001</v>
      </c>
      <c r="G2160">
        <v>2210.8000000000002</v>
      </c>
      <c r="H2160" t="s">
        <v>36</v>
      </c>
      <c r="I2160">
        <v>11629.50279</v>
      </c>
      <c r="J2160">
        <v>12.373065926808396</v>
      </c>
      <c r="K2160" s="13">
        <f t="shared" si="297"/>
        <v>13.260071607670815</v>
      </c>
      <c r="M2160" t="s">
        <v>147</v>
      </c>
      <c r="N2160" t="s">
        <v>149</v>
      </c>
      <c r="O2160" t="s">
        <v>153</v>
      </c>
      <c r="P2160" t="s">
        <v>150</v>
      </c>
      <c r="Q2160">
        <v>4</v>
      </c>
      <c r="R2160">
        <v>4</v>
      </c>
      <c r="S2160" t="s">
        <v>80</v>
      </c>
      <c r="T2160" t="s">
        <v>36</v>
      </c>
      <c r="U2160">
        <v>7.6249293806309654E-2</v>
      </c>
      <c r="V2160" s="14">
        <v>13.3</v>
      </c>
      <c r="W2160" s="15">
        <v>818.19799999999998</v>
      </c>
      <c r="X2160" s="15">
        <v>504.44940000000003</v>
      </c>
      <c r="Y2160" s="15">
        <f t="shared" si="298"/>
        <v>0.61653707293344651</v>
      </c>
      <c r="Z2160" s="12">
        <f t="shared" si="299"/>
        <v>8.1999430700148395</v>
      </c>
      <c r="AA2160">
        <v>6.4222764711129612</v>
      </c>
      <c r="AB2160">
        <f t="shared" si="300"/>
        <v>0.7832098852731838</v>
      </c>
      <c r="AC2160">
        <f t="shared" si="301"/>
        <v>1.27679695928659</v>
      </c>
      <c r="AD2160">
        <f t="shared" si="302"/>
        <v>9.7354866479645988E-2</v>
      </c>
      <c r="AE2160">
        <v>995</v>
      </c>
      <c r="AF2160">
        <f t="shared" si="303"/>
        <v>9.7844086914217069E-5</v>
      </c>
      <c r="AG2160">
        <v>2000</v>
      </c>
      <c r="AH2160">
        <v>10.759</v>
      </c>
      <c r="AI2160">
        <f t="shared" si="304"/>
        <v>1.818832362007939E-2</v>
      </c>
      <c r="AJ2160">
        <f t="shared" si="305"/>
        <v>2.4117847362574315E-3</v>
      </c>
    </row>
    <row r="2161" spans="1:36" ht="16">
      <c r="A2161" t="s">
        <v>79</v>
      </c>
      <c r="B2161" t="s">
        <v>80</v>
      </c>
      <c r="C2161" t="s">
        <v>13</v>
      </c>
      <c r="D2161" t="s">
        <v>14</v>
      </c>
      <c r="E2161">
        <v>52</v>
      </c>
      <c r="F2161">
        <v>13.045</v>
      </c>
      <c r="G2161">
        <v>2219.8000000000002</v>
      </c>
      <c r="H2161" t="s">
        <v>37</v>
      </c>
      <c r="I2161">
        <v>9913.0211687999999</v>
      </c>
      <c r="J2161">
        <v>10.874302196914295</v>
      </c>
      <c r="K2161" s="13">
        <f t="shared" si="297"/>
        <v>11.668170819368578</v>
      </c>
      <c r="M2161" t="s">
        <v>147</v>
      </c>
      <c r="N2161" t="s">
        <v>149</v>
      </c>
      <c r="O2161" t="s">
        <v>153</v>
      </c>
      <c r="P2161" t="s">
        <v>150</v>
      </c>
      <c r="Q2161">
        <v>4</v>
      </c>
      <c r="R2161">
        <v>4</v>
      </c>
      <c r="S2161" t="s">
        <v>80</v>
      </c>
      <c r="T2161" t="s">
        <v>37</v>
      </c>
      <c r="U2161">
        <v>0.91929023817311395</v>
      </c>
      <c r="V2161" s="14">
        <v>13.3</v>
      </c>
      <c r="W2161" s="15">
        <v>818.19799999999998</v>
      </c>
      <c r="X2161" s="15">
        <v>504.44940000000003</v>
      </c>
      <c r="Y2161" s="15">
        <f t="shared" si="298"/>
        <v>0.61653707293344651</v>
      </c>
      <c r="Z2161" s="12">
        <f t="shared" si="299"/>
        <v>8.1999430700148395</v>
      </c>
      <c r="AA2161">
        <v>6.4222764711129612</v>
      </c>
      <c r="AB2161">
        <f t="shared" si="300"/>
        <v>0.7832098852731838</v>
      </c>
      <c r="AC2161">
        <f t="shared" si="301"/>
        <v>1.27679695928659</v>
      </c>
      <c r="AD2161">
        <f t="shared" si="302"/>
        <v>1.173746980801277</v>
      </c>
      <c r="AE2161">
        <v>995</v>
      </c>
      <c r="AF2161">
        <f t="shared" si="303"/>
        <v>1.1796452068354544E-3</v>
      </c>
      <c r="AG2161">
        <v>2000</v>
      </c>
      <c r="AH2161">
        <v>10.759</v>
      </c>
      <c r="AI2161">
        <f t="shared" si="304"/>
        <v>0.21928528800733421</v>
      </c>
      <c r="AJ2161">
        <f t="shared" si="305"/>
        <v>2.5586581986440114E-2</v>
      </c>
    </row>
    <row r="2162" spans="1:36" ht="16">
      <c r="A2162" t="s">
        <v>79</v>
      </c>
      <c r="B2162" t="s">
        <v>80</v>
      </c>
      <c r="C2162" t="s">
        <v>13</v>
      </c>
      <c r="D2162" t="s">
        <v>14</v>
      </c>
      <c r="E2162">
        <v>53</v>
      </c>
      <c r="F2162">
        <v>15.238</v>
      </c>
      <c r="G2162">
        <v>2228.8000000000002</v>
      </c>
      <c r="H2162" t="s">
        <v>38</v>
      </c>
      <c r="I2162">
        <v>5108.5265960000006</v>
      </c>
      <c r="J2162">
        <v>6.3929111040408761</v>
      </c>
      <c r="K2162" s="13">
        <f t="shared" si="297"/>
        <v>6.8848926679492735</v>
      </c>
      <c r="M2162" t="s">
        <v>147</v>
      </c>
      <c r="N2162" t="s">
        <v>149</v>
      </c>
      <c r="O2162" t="s">
        <v>153</v>
      </c>
      <c r="P2162" t="s">
        <v>150</v>
      </c>
      <c r="Q2162">
        <v>4</v>
      </c>
      <c r="R2162">
        <v>4</v>
      </c>
      <c r="S2162" t="s">
        <v>80</v>
      </c>
      <c r="T2162" t="s">
        <v>38</v>
      </c>
      <c r="U2162">
        <v>1.0738324759894144</v>
      </c>
      <c r="V2162" s="14">
        <v>13.3</v>
      </c>
      <c r="W2162" s="15">
        <v>818.19799999999998</v>
      </c>
      <c r="X2162" s="15">
        <v>504.44940000000003</v>
      </c>
      <c r="Y2162" s="15">
        <f t="shared" si="298"/>
        <v>0.61653707293344651</v>
      </c>
      <c r="Z2162" s="12">
        <f t="shared" si="299"/>
        <v>8.1999430700148395</v>
      </c>
      <c r="AA2162">
        <v>6.4222764711129612</v>
      </c>
      <c r="AB2162">
        <f t="shared" si="300"/>
        <v>0.7832098852731838</v>
      </c>
      <c r="AC2162">
        <f t="shared" si="301"/>
        <v>1.27679695928659</v>
      </c>
      <c r="AD2162">
        <f t="shared" si="302"/>
        <v>1.3710660401264745</v>
      </c>
      <c r="AE2162">
        <v>995</v>
      </c>
      <c r="AF2162">
        <f t="shared" si="303"/>
        <v>1.3779558192225875E-3</v>
      </c>
      <c r="AG2162">
        <v>2000</v>
      </c>
      <c r="AH2162">
        <v>10.759</v>
      </c>
      <c r="AI2162">
        <f t="shared" si="304"/>
        <v>0.25614942266429735</v>
      </c>
      <c r="AJ2162">
        <f t="shared" si="305"/>
        <v>1.7635612820008601E-2</v>
      </c>
    </row>
    <row r="2163" spans="1:36" ht="16">
      <c r="A2163" t="s">
        <v>79</v>
      </c>
      <c r="B2163" t="s">
        <v>80</v>
      </c>
      <c r="C2163" t="s">
        <v>13</v>
      </c>
      <c r="D2163" t="s">
        <v>14</v>
      </c>
      <c r="E2163">
        <v>54</v>
      </c>
      <c r="F2163">
        <v>1.3939999999999999</v>
      </c>
      <c r="G2163">
        <v>2244.6999999999998</v>
      </c>
      <c r="H2163" t="s">
        <v>39</v>
      </c>
      <c r="I2163">
        <v>2671.1234039999999</v>
      </c>
      <c r="J2163">
        <v>3.942604799008441</v>
      </c>
      <c r="K2163" s="13">
        <f t="shared" si="297"/>
        <v>4.2545880170896773</v>
      </c>
      <c r="M2163" t="s">
        <v>147</v>
      </c>
      <c r="N2163" t="s">
        <v>149</v>
      </c>
      <c r="O2163" t="s">
        <v>153</v>
      </c>
      <c r="P2163" t="s">
        <v>150</v>
      </c>
      <c r="Q2163">
        <v>4</v>
      </c>
      <c r="R2163">
        <v>4</v>
      </c>
      <c r="S2163" t="s">
        <v>80</v>
      </c>
      <c r="T2163" t="s">
        <v>39</v>
      </c>
      <c r="U2163">
        <v>9.8236151170051425E-2</v>
      </c>
      <c r="V2163" s="14">
        <v>13.3</v>
      </c>
      <c r="W2163" s="15">
        <v>818.19799999999998</v>
      </c>
      <c r="X2163" s="15">
        <v>504.44940000000003</v>
      </c>
      <c r="Y2163" s="15">
        <f t="shared" si="298"/>
        <v>0.61653707293344651</v>
      </c>
      <c r="Z2163" s="12">
        <f t="shared" si="299"/>
        <v>8.1999430700148395</v>
      </c>
      <c r="AA2163">
        <v>6.4222764711129612</v>
      </c>
      <c r="AB2163">
        <f t="shared" si="300"/>
        <v>0.7832098852731838</v>
      </c>
      <c r="AC2163">
        <f t="shared" si="301"/>
        <v>1.27679695928659</v>
      </c>
      <c r="AD2163">
        <f t="shared" si="302"/>
        <v>0.12542761910593944</v>
      </c>
      <c r="AE2163">
        <v>995</v>
      </c>
      <c r="AF2163">
        <f t="shared" si="303"/>
        <v>1.2605790864918536E-4</v>
      </c>
      <c r="AG2163">
        <v>2000</v>
      </c>
      <c r="AH2163">
        <v>10.759</v>
      </c>
      <c r="AI2163">
        <f t="shared" si="304"/>
        <v>2.3433015828457172E-2</v>
      </c>
      <c r="AJ2163">
        <f t="shared" si="305"/>
        <v>9.969782834802661E-4</v>
      </c>
    </row>
    <row r="2164" spans="1:36" ht="16">
      <c r="A2164" t="s">
        <v>79</v>
      </c>
      <c r="B2164" t="s">
        <v>80</v>
      </c>
      <c r="C2164" t="s">
        <v>13</v>
      </c>
      <c r="D2164" t="s">
        <v>14</v>
      </c>
      <c r="E2164">
        <v>55</v>
      </c>
      <c r="F2164">
        <v>5.19</v>
      </c>
      <c r="G2164">
        <v>2256.8000000000002</v>
      </c>
      <c r="H2164" t="s">
        <v>40</v>
      </c>
      <c r="I2164">
        <v>2739.5467223999999</v>
      </c>
      <c r="J2164">
        <v>4.0131390704273597</v>
      </c>
      <c r="K2164" s="13">
        <f t="shared" si="297"/>
        <v>4.3304521299164485</v>
      </c>
      <c r="M2164" t="s">
        <v>147</v>
      </c>
      <c r="N2164" t="s">
        <v>149</v>
      </c>
      <c r="O2164" t="s">
        <v>153</v>
      </c>
      <c r="P2164" t="s">
        <v>150</v>
      </c>
      <c r="Q2164">
        <v>4</v>
      </c>
      <c r="R2164">
        <v>4</v>
      </c>
      <c r="S2164" t="s">
        <v>80</v>
      </c>
      <c r="T2164" t="s">
        <v>40</v>
      </c>
      <c r="U2164">
        <v>0.36574291576224321</v>
      </c>
      <c r="V2164" s="14">
        <v>13.3</v>
      </c>
      <c r="W2164" s="15">
        <v>818.19799999999998</v>
      </c>
      <c r="X2164" s="15">
        <v>504.44940000000003</v>
      </c>
      <c r="Y2164" s="15">
        <f t="shared" si="298"/>
        <v>0.61653707293344651</v>
      </c>
      <c r="Z2164" s="12">
        <f t="shared" si="299"/>
        <v>8.1999430700148395</v>
      </c>
      <c r="AA2164">
        <v>6.4222764711129612</v>
      </c>
      <c r="AB2164">
        <f t="shared" si="300"/>
        <v>0.7832098852731838</v>
      </c>
      <c r="AC2164">
        <f t="shared" si="301"/>
        <v>1.27679695928659</v>
      </c>
      <c r="AD2164">
        <f t="shared" si="302"/>
        <v>0.46697944272584357</v>
      </c>
      <c r="AE2164">
        <v>995</v>
      </c>
      <c r="AF2164">
        <f t="shared" si="303"/>
        <v>4.693260730913001E-4</v>
      </c>
      <c r="AG2164">
        <v>2000</v>
      </c>
      <c r="AH2164">
        <v>10.759</v>
      </c>
      <c r="AI2164">
        <f t="shared" si="304"/>
        <v>8.7243437697053644E-2</v>
      </c>
      <c r="AJ2164">
        <f t="shared" si="305"/>
        <v>3.7780353059643891E-3</v>
      </c>
    </row>
    <row r="2165" spans="1:36" ht="16">
      <c r="A2165" t="s">
        <v>79</v>
      </c>
      <c r="B2165" t="s">
        <v>80</v>
      </c>
      <c r="C2165" t="s">
        <v>13</v>
      </c>
      <c r="D2165" t="s">
        <v>14</v>
      </c>
      <c r="E2165">
        <v>56</v>
      </c>
      <c r="F2165">
        <v>1.518</v>
      </c>
      <c r="G2165">
        <v>2266.4</v>
      </c>
      <c r="I2165">
        <v>3839.8682239999998</v>
      </c>
      <c r="J2165">
        <v>5.1333464437095682</v>
      </c>
      <c r="K2165" s="13">
        <f t="shared" si="297"/>
        <v>5.5341259790886843</v>
      </c>
      <c r="M2165" t="s">
        <v>147</v>
      </c>
      <c r="N2165" t="s">
        <v>149</v>
      </c>
      <c r="O2165" t="s">
        <v>153</v>
      </c>
      <c r="P2165" t="s">
        <v>150</v>
      </c>
      <c r="Q2165">
        <v>4</v>
      </c>
      <c r="R2165">
        <v>4</v>
      </c>
      <c r="S2165" t="s">
        <v>80</v>
      </c>
      <c r="U2165">
        <v>0.10697451755820522</v>
      </c>
      <c r="V2165" s="14">
        <v>13.3</v>
      </c>
      <c r="W2165" s="15">
        <v>818.19799999999998</v>
      </c>
      <c r="X2165" s="15">
        <v>504.44940000000003</v>
      </c>
      <c r="Y2165" s="15">
        <f t="shared" si="298"/>
        <v>0.61653707293344651</v>
      </c>
      <c r="Z2165" s="12">
        <f t="shared" si="299"/>
        <v>8.1999430700148395</v>
      </c>
      <c r="AA2165">
        <v>6.4222764711129612</v>
      </c>
      <c r="AB2165">
        <f t="shared" si="300"/>
        <v>0.7832098852731838</v>
      </c>
      <c r="AC2165">
        <f t="shared" si="301"/>
        <v>1.27679695928659</v>
      </c>
      <c r="AD2165">
        <f t="shared" si="302"/>
        <v>0.13658473873946636</v>
      </c>
      <c r="AE2165">
        <v>995</v>
      </c>
      <c r="AF2165">
        <f t="shared" si="303"/>
        <v>1.3727109421051895E-4</v>
      </c>
      <c r="AG2165">
        <v>2000</v>
      </c>
      <c r="AH2165">
        <v>10.759</v>
      </c>
      <c r="AI2165">
        <f t="shared" si="304"/>
        <v>2.551744478306886E-2</v>
      </c>
      <c r="AJ2165">
        <f t="shared" si="305"/>
        <v>1.4121675409394241E-3</v>
      </c>
    </row>
    <row r="2166" spans="1:36" ht="16">
      <c r="A2166" t="s">
        <v>79</v>
      </c>
      <c r="B2166" t="s">
        <v>80</v>
      </c>
      <c r="C2166" t="s">
        <v>13</v>
      </c>
      <c r="D2166" t="s">
        <v>14</v>
      </c>
      <c r="E2166">
        <v>57</v>
      </c>
      <c r="F2166">
        <v>0.93500000000000005</v>
      </c>
      <c r="G2166">
        <v>2283.6999999999998</v>
      </c>
      <c r="H2166" t="s">
        <v>51</v>
      </c>
      <c r="I2166">
        <v>1848.2875151999999</v>
      </c>
      <c r="J2166">
        <v>3.0861920046038338</v>
      </c>
      <c r="K2166" s="13">
        <f t="shared" si="297"/>
        <v>3.3327574921456287</v>
      </c>
      <c r="M2166" t="s">
        <v>147</v>
      </c>
      <c r="N2166" t="s">
        <v>149</v>
      </c>
      <c r="O2166" t="s">
        <v>153</v>
      </c>
      <c r="P2166" t="s">
        <v>150</v>
      </c>
      <c r="Q2166">
        <v>4</v>
      </c>
      <c r="R2166">
        <v>4</v>
      </c>
      <c r="S2166" t="s">
        <v>80</v>
      </c>
      <c r="T2166" t="s">
        <v>51</v>
      </c>
      <c r="U2166">
        <v>6.5890101394546707E-2</v>
      </c>
      <c r="V2166" s="14">
        <v>13.3</v>
      </c>
      <c r="W2166" s="15">
        <v>818.19799999999998</v>
      </c>
      <c r="X2166" s="15">
        <v>504.44940000000003</v>
      </c>
      <c r="Y2166" s="15">
        <f t="shared" si="298"/>
        <v>0.61653707293344651</v>
      </c>
      <c r="Z2166" s="12">
        <f t="shared" si="299"/>
        <v>8.1999430700148395</v>
      </c>
      <c r="AA2166">
        <v>6.4222764711129612</v>
      </c>
      <c r="AB2166">
        <f t="shared" si="300"/>
        <v>0.7832098852731838</v>
      </c>
      <c r="AC2166">
        <f t="shared" si="301"/>
        <v>1.27679695928659</v>
      </c>
      <c r="AD2166">
        <f t="shared" si="302"/>
        <v>8.4128281107642339E-2</v>
      </c>
      <c r="AE2166">
        <v>995</v>
      </c>
      <c r="AF2166">
        <f t="shared" si="303"/>
        <v>8.455103628908778E-5</v>
      </c>
      <c r="AG2166">
        <v>2000</v>
      </c>
      <c r="AH2166">
        <v>10.759</v>
      </c>
      <c r="AI2166">
        <f t="shared" si="304"/>
        <v>1.5717266714209085E-2</v>
      </c>
      <c r="AJ2166">
        <f t="shared" si="305"/>
        <v>5.2381838397831432E-4</v>
      </c>
    </row>
    <row r="2167" spans="1:36" ht="16">
      <c r="A2167" t="s">
        <v>79</v>
      </c>
      <c r="B2167" t="s">
        <v>80</v>
      </c>
      <c r="C2167" t="s">
        <v>13</v>
      </c>
      <c r="D2167" t="s">
        <v>14</v>
      </c>
      <c r="E2167">
        <v>58</v>
      </c>
      <c r="F2167">
        <v>6.157</v>
      </c>
      <c r="G2167">
        <v>2323.5</v>
      </c>
      <c r="I2167">
        <v>8325.8072635999997</v>
      </c>
      <c r="J2167">
        <v>9.4420535339060976</v>
      </c>
      <c r="K2167" s="13">
        <f t="shared" si="297"/>
        <v>10.143261953907503</v>
      </c>
      <c r="M2167" t="s">
        <v>147</v>
      </c>
      <c r="N2167" t="s">
        <v>149</v>
      </c>
      <c r="O2167" t="s">
        <v>153</v>
      </c>
      <c r="P2167" t="s">
        <v>150</v>
      </c>
      <c r="Q2167">
        <v>4</v>
      </c>
      <c r="R2167">
        <v>4</v>
      </c>
      <c r="S2167" t="s">
        <v>80</v>
      </c>
      <c r="U2167">
        <v>0.43388807945050695</v>
      </c>
      <c r="V2167" s="14">
        <v>13.3</v>
      </c>
      <c r="W2167" s="15">
        <v>818.19799999999998</v>
      </c>
      <c r="X2167" s="15">
        <v>504.44940000000003</v>
      </c>
      <c r="Y2167" s="15">
        <f t="shared" si="298"/>
        <v>0.61653707293344651</v>
      </c>
      <c r="Z2167" s="12">
        <f t="shared" si="299"/>
        <v>8.1999430700148395</v>
      </c>
      <c r="AA2167">
        <v>6.4222764711129612</v>
      </c>
      <c r="AB2167">
        <f t="shared" si="300"/>
        <v>0.7832098852731838</v>
      </c>
      <c r="AC2167">
        <f t="shared" si="301"/>
        <v>1.27679695928659</v>
      </c>
      <c r="AD2167">
        <f t="shared" si="302"/>
        <v>0.55398698051310569</v>
      </c>
      <c r="AE2167">
        <v>995</v>
      </c>
      <c r="AF2167">
        <f t="shared" si="303"/>
        <v>5.5677083468653836E-4</v>
      </c>
      <c r="AG2167">
        <v>2000</v>
      </c>
      <c r="AH2167">
        <v>10.759</v>
      </c>
      <c r="AI2167">
        <f t="shared" si="304"/>
        <v>0.10349862156083992</v>
      </c>
      <c r="AJ2167">
        <f t="shared" si="305"/>
        <v>1.0498136303599383E-2</v>
      </c>
    </row>
    <row r="2168" spans="1:36" ht="16">
      <c r="A2168" t="s">
        <v>79</v>
      </c>
      <c r="B2168" t="s">
        <v>80</v>
      </c>
      <c r="C2168" t="s">
        <v>13</v>
      </c>
      <c r="D2168" t="s">
        <v>14</v>
      </c>
      <c r="E2168">
        <v>59</v>
      </c>
      <c r="F2168">
        <v>0.23</v>
      </c>
      <c r="G2168">
        <v>2346.1999999999998</v>
      </c>
      <c r="I2168">
        <v>1738.2808903999999</v>
      </c>
      <c r="J2168">
        <v>2.970537759045643</v>
      </c>
      <c r="K2168" s="13">
        <f t="shared" si="297"/>
        <v>3.2081691428144135</v>
      </c>
      <c r="M2168" t="s">
        <v>147</v>
      </c>
      <c r="N2168" t="s">
        <v>149</v>
      </c>
      <c r="O2168" t="s">
        <v>153</v>
      </c>
      <c r="P2168" t="s">
        <v>150</v>
      </c>
      <c r="Q2168">
        <v>4</v>
      </c>
      <c r="R2168">
        <v>4</v>
      </c>
      <c r="S2168" t="s">
        <v>80</v>
      </c>
      <c r="U2168">
        <v>1.62082602360917E-2</v>
      </c>
      <c r="V2168" s="14">
        <v>13.3</v>
      </c>
      <c r="W2168" s="15">
        <v>818.19799999999998</v>
      </c>
      <c r="X2168" s="15">
        <v>504.44940000000003</v>
      </c>
      <c r="Y2168" s="15">
        <f t="shared" si="298"/>
        <v>0.61653707293344651</v>
      </c>
      <c r="Z2168" s="12">
        <f t="shared" si="299"/>
        <v>8.1999430700148395</v>
      </c>
      <c r="AA2168">
        <v>6.4222764711129612</v>
      </c>
      <c r="AB2168">
        <f t="shared" si="300"/>
        <v>0.7832098852731838</v>
      </c>
      <c r="AC2168">
        <f t="shared" si="301"/>
        <v>1.27679695928659</v>
      </c>
      <c r="AD2168">
        <f t="shared" si="302"/>
        <v>2.0694657384767629E-2</v>
      </c>
      <c r="AE2168">
        <v>995</v>
      </c>
      <c r="AF2168">
        <f t="shared" si="303"/>
        <v>2.0798650637957417E-5</v>
      </c>
      <c r="AG2168">
        <v>2000</v>
      </c>
      <c r="AH2168">
        <v>10.759</v>
      </c>
      <c r="AI2168">
        <f t="shared" si="304"/>
        <v>3.8662795125861916E-3</v>
      </c>
      <c r="AJ2168">
        <f t="shared" si="305"/>
        <v>1.2403678629774569E-4</v>
      </c>
    </row>
    <row r="2169" spans="1:36" ht="16">
      <c r="A2169" t="s">
        <v>79</v>
      </c>
      <c r="B2169" t="s">
        <v>80</v>
      </c>
      <c r="C2169" t="s">
        <v>13</v>
      </c>
      <c r="D2169" t="s">
        <v>14</v>
      </c>
      <c r="E2169">
        <v>60</v>
      </c>
      <c r="F2169">
        <v>0.10199999999999999</v>
      </c>
      <c r="G2169">
        <v>2355.4</v>
      </c>
      <c r="I2169">
        <v>1906.8528627999999</v>
      </c>
      <c r="J2169">
        <v>3.1476516423695298</v>
      </c>
      <c r="K2169" s="13">
        <f t="shared" si="297"/>
        <v>3.3989551214196667</v>
      </c>
      <c r="M2169" t="s">
        <v>147</v>
      </c>
      <c r="N2169" t="s">
        <v>149</v>
      </c>
      <c r="O2169" t="s">
        <v>153</v>
      </c>
      <c r="P2169" t="s">
        <v>150</v>
      </c>
      <c r="Q2169">
        <v>4</v>
      </c>
      <c r="R2169">
        <v>4</v>
      </c>
      <c r="S2169" t="s">
        <v>80</v>
      </c>
      <c r="U2169">
        <v>7.1880110612232749E-3</v>
      </c>
      <c r="V2169" s="14">
        <v>13.3</v>
      </c>
      <c r="W2169" s="15">
        <v>818.19799999999998</v>
      </c>
      <c r="X2169" s="15">
        <v>504.44940000000003</v>
      </c>
      <c r="Y2169" s="15">
        <f t="shared" si="298"/>
        <v>0.61653707293344651</v>
      </c>
      <c r="Z2169" s="12">
        <f t="shared" si="299"/>
        <v>8.1999430700148395</v>
      </c>
      <c r="AA2169">
        <v>6.4222764711129612</v>
      </c>
      <c r="AB2169">
        <f t="shared" si="300"/>
        <v>0.7832098852731838</v>
      </c>
      <c r="AC2169">
        <f t="shared" si="301"/>
        <v>1.27679695928659</v>
      </c>
      <c r="AD2169">
        <f t="shared" si="302"/>
        <v>9.1776306662882529E-3</v>
      </c>
      <c r="AE2169">
        <v>995</v>
      </c>
      <c r="AF2169">
        <f t="shared" si="303"/>
        <v>9.2237494133550278E-6</v>
      </c>
      <c r="AG2169">
        <v>2000</v>
      </c>
      <c r="AH2169">
        <v>10.759</v>
      </c>
      <c r="AI2169">
        <f t="shared" si="304"/>
        <v>1.7146109142773542E-3</v>
      </c>
      <c r="AJ2169">
        <f t="shared" si="305"/>
        <v>5.82788554832507E-5</v>
      </c>
    </row>
    <row r="2170" spans="1:36" ht="16">
      <c r="A2170" t="s">
        <v>79</v>
      </c>
      <c r="B2170" t="s">
        <v>80</v>
      </c>
      <c r="C2170" t="s">
        <v>13</v>
      </c>
      <c r="D2170" t="s">
        <v>14</v>
      </c>
      <c r="E2170">
        <v>61</v>
      </c>
      <c r="F2170">
        <v>0.17599999999999999</v>
      </c>
      <c r="G2170">
        <v>2367.8000000000002</v>
      </c>
      <c r="I2170">
        <v>1089.323562</v>
      </c>
      <c r="J2170">
        <v>2.2826064156489285</v>
      </c>
      <c r="K2170" s="13">
        <f t="shared" si="297"/>
        <v>2.466604961371107</v>
      </c>
      <c r="M2170" t="s">
        <v>147</v>
      </c>
      <c r="N2170" t="s">
        <v>149</v>
      </c>
      <c r="O2170" t="s">
        <v>153</v>
      </c>
      <c r="P2170" t="s">
        <v>150</v>
      </c>
      <c r="Q2170">
        <v>4</v>
      </c>
      <c r="R2170">
        <v>4</v>
      </c>
      <c r="S2170" t="s">
        <v>80</v>
      </c>
      <c r="U2170">
        <v>1.2402842615444082E-2</v>
      </c>
      <c r="V2170" s="14">
        <v>13.3</v>
      </c>
      <c r="W2170" s="15">
        <v>818.19799999999998</v>
      </c>
      <c r="X2170" s="15">
        <v>504.44940000000003</v>
      </c>
      <c r="Y2170" s="15">
        <f t="shared" si="298"/>
        <v>0.61653707293344651</v>
      </c>
      <c r="Z2170" s="12">
        <f t="shared" si="299"/>
        <v>8.1999430700148395</v>
      </c>
      <c r="AA2170">
        <v>6.4222764711129612</v>
      </c>
      <c r="AB2170">
        <f t="shared" si="300"/>
        <v>0.7832098852731838</v>
      </c>
      <c r="AC2170">
        <f t="shared" si="301"/>
        <v>1.27679695928659</v>
      </c>
      <c r="AD2170">
        <f t="shared" si="302"/>
        <v>1.5835911737909141E-2</v>
      </c>
      <c r="AE2170">
        <v>995</v>
      </c>
      <c r="AF2170">
        <f t="shared" si="303"/>
        <v>1.5915489183828281E-5</v>
      </c>
      <c r="AG2170">
        <v>2000</v>
      </c>
      <c r="AH2170">
        <v>10.759</v>
      </c>
      <c r="AI2170">
        <f t="shared" si="304"/>
        <v>2.95854432267465E-3</v>
      </c>
      <c r="AJ2170">
        <f t="shared" si="305"/>
        <v>7.2975601047456135E-5</v>
      </c>
    </row>
    <row r="2171" spans="1:36" ht="16">
      <c r="A2171" t="s">
        <v>79</v>
      </c>
      <c r="B2171" t="s">
        <v>80</v>
      </c>
      <c r="C2171" t="s">
        <v>13</v>
      </c>
      <c r="D2171" t="s">
        <v>14</v>
      </c>
      <c r="E2171">
        <v>62</v>
      </c>
      <c r="F2171">
        <v>0.34499999999999997</v>
      </c>
      <c r="G2171">
        <v>2384.6999999999998</v>
      </c>
      <c r="I2171">
        <v>1192.3385411999998</v>
      </c>
      <c r="J2171">
        <v>2.3924586978726006</v>
      </c>
      <c r="K2171" s="13">
        <f t="shared" si="297"/>
        <v>2.585078064720054</v>
      </c>
      <c r="M2171" t="s">
        <v>147</v>
      </c>
      <c r="N2171" t="s">
        <v>149</v>
      </c>
      <c r="O2171" t="s">
        <v>153</v>
      </c>
      <c r="P2171" t="s">
        <v>150</v>
      </c>
      <c r="Q2171">
        <v>4</v>
      </c>
      <c r="R2171">
        <v>4</v>
      </c>
      <c r="S2171" t="s">
        <v>80</v>
      </c>
      <c r="U2171">
        <v>2.4312390354137549E-2</v>
      </c>
      <c r="V2171" s="14">
        <v>13.3</v>
      </c>
      <c r="W2171" s="15">
        <v>818.19799999999998</v>
      </c>
      <c r="X2171" s="15">
        <v>504.44940000000003</v>
      </c>
      <c r="Y2171" s="15">
        <f t="shared" si="298"/>
        <v>0.61653707293344651</v>
      </c>
      <c r="Z2171" s="12">
        <f t="shared" si="299"/>
        <v>8.1999430700148395</v>
      </c>
      <c r="AA2171">
        <v>6.4222764711129612</v>
      </c>
      <c r="AB2171">
        <f t="shared" si="300"/>
        <v>0.7832098852731838</v>
      </c>
      <c r="AC2171">
        <f t="shared" si="301"/>
        <v>1.27679695928659</v>
      </c>
      <c r="AD2171">
        <f t="shared" si="302"/>
        <v>3.1041986077151442E-2</v>
      </c>
      <c r="AE2171">
        <v>995</v>
      </c>
      <c r="AF2171">
        <f t="shared" si="303"/>
        <v>3.1197975956936123E-5</v>
      </c>
      <c r="AG2171">
        <v>2000</v>
      </c>
      <c r="AH2171">
        <v>10.759</v>
      </c>
      <c r="AI2171">
        <f t="shared" si="304"/>
        <v>5.799419268879287E-3</v>
      </c>
      <c r="AJ2171">
        <f t="shared" si="305"/>
        <v>1.4991951540094657E-4</v>
      </c>
    </row>
    <row r="2172" spans="1:36" ht="16">
      <c r="A2172" t="s">
        <v>79</v>
      </c>
      <c r="B2172" t="s">
        <v>80</v>
      </c>
      <c r="C2172" t="s">
        <v>13</v>
      </c>
      <c r="D2172" t="s">
        <v>14</v>
      </c>
      <c r="E2172">
        <v>63</v>
      </c>
      <c r="F2172">
        <v>0.78800000000000003</v>
      </c>
      <c r="G2172">
        <v>2392.8000000000002</v>
      </c>
      <c r="H2172" t="s">
        <v>41</v>
      </c>
      <c r="I2172">
        <v>10577.320582</v>
      </c>
      <c r="J2172">
        <v>11.460383551849281</v>
      </c>
      <c r="K2172" s="13">
        <f t="shared" si="297"/>
        <v>12.291137940489008</v>
      </c>
      <c r="M2172" t="s">
        <v>147</v>
      </c>
      <c r="N2172" t="s">
        <v>149</v>
      </c>
      <c r="O2172" t="s">
        <v>153</v>
      </c>
      <c r="P2172" t="s">
        <v>150</v>
      </c>
      <c r="Q2172">
        <v>4</v>
      </c>
      <c r="R2172">
        <v>4</v>
      </c>
      <c r="S2172" t="s">
        <v>80</v>
      </c>
      <c r="T2172" t="s">
        <v>41</v>
      </c>
      <c r="U2172">
        <v>5.5530908982783747E-2</v>
      </c>
      <c r="V2172" s="14">
        <v>13.3</v>
      </c>
      <c r="W2172" s="15">
        <v>818.19799999999998</v>
      </c>
      <c r="X2172" s="15">
        <v>504.44940000000003</v>
      </c>
      <c r="Y2172" s="15">
        <f t="shared" si="298"/>
        <v>0.61653707293344651</v>
      </c>
      <c r="Z2172" s="12">
        <f t="shared" si="299"/>
        <v>8.1999430700148395</v>
      </c>
      <c r="AA2172">
        <v>6.4222764711129612</v>
      </c>
      <c r="AB2172">
        <f t="shared" si="300"/>
        <v>0.7832098852731838</v>
      </c>
      <c r="AC2172">
        <f t="shared" si="301"/>
        <v>1.27679695928659</v>
      </c>
      <c r="AD2172">
        <f t="shared" si="302"/>
        <v>7.0901695735638676E-2</v>
      </c>
      <c r="AE2172">
        <v>995</v>
      </c>
      <c r="AF2172">
        <f t="shared" si="303"/>
        <v>7.1257985663958465E-5</v>
      </c>
      <c r="AG2172">
        <v>2000</v>
      </c>
      <c r="AH2172">
        <v>10.759</v>
      </c>
      <c r="AI2172">
        <f t="shared" si="304"/>
        <v>1.324620980833878E-2</v>
      </c>
      <c r="AJ2172">
        <f t="shared" si="305"/>
        <v>1.6281099194295041E-3</v>
      </c>
    </row>
    <row r="2173" spans="1:36" ht="16">
      <c r="A2173" t="s">
        <v>79</v>
      </c>
      <c r="B2173" t="s">
        <v>80</v>
      </c>
      <c r="C2173" t="s">
        <v>13</v>
      </c>
      <c r="D2173" t="s">
        <v>14</v>
      </c>
      <c r="E2173">
        <v>64</v>
      </c>
      <c r="F2173">
        <v>0.18</v>
      </c>
      <c r="G2173">
        <v>2396.4</v>
      </c>
      <c r="I2173">
        <v>9743.3370200000008</v>
      </c>
      <c r="J2173">
        <v>10.7233513502094</v>
      </c>
      <c r="K2173" s="13">
        <f t="shared" si="297"/>
        <v>11.507622813071579</v>
      </c>
      <c r="M2173" t="s">
        <v>147</v>
      </c>
      <c r="N2173" t="s">
        <v>149</v>
      </c>
      <c r="O2173" t="s">
        <v>153</v>
      </c>
      <c r="P2173" t="s">
        <v>150</v>
      </c>
      <c r="Q2173">
        <v>4</v>
      </c>
      <c r="R2173">
        <v>4</v>
      </c>
      <c r="S2173" t="s">
        <v>80</v>
      </c>
      <c r="U2173">
        <v>1.2684725402158722E-2</v>
      </c>
      <c r="V2173" s="14">
        <v>13.3</v>
      </c>
      <c r="W2173" s="15">
        <v>818.19799999999998</v>
      </c>
      <c r="X2173" s="15">
        <v>504.44940000000003</v>
      </c>
      <c r="Y2173" s="15">
        <f t="shared" si="298"/>
        <v>0.61653707293344651</v>
      </c>
      <c r="Z2173" s="12">
        <f t="shared" si="299"/>
        <v>8.1999430700148395</v>
      </c>
      <c r="AA2173">
        <v>6.4222764711129612</v>
      </c>
      <c r="AB2173">
        <f t="shared" si="300"/>
        <v>0.7832098852731838</v>
      </c>
      <c r="AC2173">
        <f t="shared" si="301"/>
        <v>1.27679695928659</v>
      </c>
      <c r="AD2173">
        <f t="shared" si="302"/>
        <v>1.6195818822861623E-2</v>
      </c>
      <c r="AE2173">
        <v>995</v>
      </c>
      <c r="AF2173">
        <f t="shared" si="303"/>
        <v>1.627720484709711E-5</v>
      </c>
      <c r="AG2173">
        <v>2000</v>
      </c>
      <c r="AH2173">
        <v>10.759</v>
      </c>
      <c r="AI2173">
        <f t="shared" si="304"/>
        <v>3.0257839663718022E-3</v>
      </c>
      <c r="AJ2173">
        <f t="shared" si="305"/>
        <v>3.4819580598846356E-4</v>
      </c>
    </row>
    <row r="2174" spans="1:36" ht="16">
      <c r="A2174" t="s">
        <v>79</v>
      </c>
      <c r="B2174" t="s">
        <v>80</v>
      </c>
      <c r="C2174" t="s">
        <v>13</v>
      </c>
      <c r="D2174" t="s">
        <v>14</v>
      </c>
      <c r="E2174">
        <v>65</v>
      </c>
      <c r="F2174">
        <v>11.798999999999999</v>
      </c>
      <c r="G2174">
        <v>2417.5</v>
      </c>
      <c r="H2174" t="s">
        <v>42</v>
      </c>
      <c r="I2174">
        <v>2182.7791255999996</v>
      </c>
      <c r="J2174">
        <v>3.4361684651842745</v>
      </c>
      <c r="K2174" s="13">
        <f t="shared" si="297"/>
        <v>3.7096243939475153</v>
      </c>
      <c r="M2174" t="s">
        <v>147</v>
      </c>
      <c r="N2174" t="s">
        <v>149</v>
      </c>
      <c r="O2174" t="s">
        <v>153</v>
      </c>
      <c r="P2174" t="s">
        <v>150</v>
      </c>
      <c r="Q2174">
        <v>4</v>
      </c>
      <c r="R2174">
        <v>4</v>
      </c>
      <c r="S2174" t="s">
        <v>80</v>
      </c>
      <c r="T2174" t="s">
        <v>42</v>
      </c>
      <c r="U2174">
        <v>0.83148375011150422</v>
      </c>
      <c r="V2174" s="14">
        <v>13.3</v>
      </c>
      <c r="W2174" s="15">
        <v>818.19799999999998</v>
      </c>
      <c r="X2174" s="15">
        <v>504.44940000000003</v>
      </c>
      <c r="Y2174" s="15">
        <f t="shared" si="298"/>
        <v>0.61653707293344651</v>
      </c>
      <c r="Z2174" s="12">
        <f t="shared" si="299"/>
        <v>8.1999430700148395</v>
      </c>
      <c r="AA2174">
        <v>6.4222764711129612</v>
      </c>
      <c r="AB2174">
        <f t="shared" si="300"/>
        <v>0.7832098852731838</v>
      </c>
      <c r="AC2174">
        <f t="shared" si="301"/>
        <v>1.27679695928659</v>
      </c>
      <c r="AD2174">
        <f t="shared" si="302"/>
        <v>1.0616359238385793</v>
      </c>
      <c r="AE2174">
        <v>995</v>
      </c>
      <c r="AF2174">
        <f t="shared" si="303"/>
        <v>1.0669707777272153E-3</v>
      </c>
      <c r="AG2174">
        <v>2000</v>
      </c>
      <c r="AH2174">
        <v>10.759</v>
      </c>
      <c r="AI2174">
        <f t="shared" si="304"/>
        <v>0.19834013899567157</v>
      </c>
      <c r="AJ2174">
        <f t="shared" si="305"/>
        <v>7.3576741791728404E-3</v>
      </c>
    </row>
    <row r="2175" spans="1:36" ht="16">
      <c r="A2175" t="s">
        <v>79</v>
      </c>
      <c r="B2175" t="s">
        <v>80</v>
      </c>
      <c r="C2175" t="s">
        <v>13</v>
      </c>
      <c r="D2175" t="s">
        <v>14</v>
      </c>
      <c r="E2175">
        <v>66</v>
      </c>
      <c r="F2175">
        <v>91.134</v>
      </c>
      <c r="G2175">
        <v>2435.9</v>
      </c>
      <c r="H2175" t="s">
        <v>43</v>
      </c>
      <c r="I2175">
        <v>-28.907914000000002</v>
      </c>
      <c r="J2175">
        <v>1.0740490263149942</v>
      </c>
      <c r="K2175" s="13">
        <f t="shared" si="297"/>
        <v>1.1617852652394773</v>
      </c>
      <c r="M2175" t="s">
        <v>147</v>
      </c>
      <c r="N2175" t="s">
        <v>149</v>
      </c>
      <c r="O2175" t="s">
        <v>153</v>
      </c>
      <c r="P2175" t="s">
        <v>150</v>
      </c>
      <c r="Q2175">
        <v>4</v>
      </c>
      <c r="R2175">
        <v>4</v>
      </c>
      <c r="S2175" t="s">
        <v>80</v>
      </c>
      <c r="T2175" t="s">
        <v>43</v>
      </c>
      <c r="U2175">
        <v>6.4222764711129612</v>
      </c>
      <c r="V2175" s="14">
        <v>13.3</v>
      </c>
      <c r="W2175" s="15">
        <v>818.19799999999998</v>
      </c>
      <c r="X2175" s="15">
        <v>504.44940000000003</v>
      </c>
      <c r="Y2175" s="15">
        <f t="shared" si="298"/>
        <v>0.61653707293344651</v>
      </c>
      <c r="Z2175" s="12">
        <f t="shared" si="299"/>
        <v>8.1999430700148395</v>
      </c>
      <c r="AA2175">
        <v>6.4222764711129612</v>
      </c>
      <c r="AB2175">
        <f t="shared" si="300"/>
        <v>0.7832098852731838</v>
      </c>
      <c r="AC2175">
        <f t="shared" si="301"/>
        <v>1.27679695928659</v>
      </c>
      <c r="AD2175">
        <f t="shared" si="302"/>
        <v>8.1999430700148395</v>
      </c>
      <c r="AE2175">
        <v>995</v>
      </c>
      <c r="AF2175">
        <f t="shared" si="303"/>
        <v>8.2411488140852664E-3</v>
      </c>
      <c r="AG2175">
        <v>2000</v>
      </c>
      <c r="AH2175">
        <v>10.759</v>
      </c>
      <c r="AI2175">
        <f t="shared" si="304"/>
        <v>1.5319544221740433</v>
      </c>
      <c r="AJ2175">
        <f t="shared" si="305"/>
        <v>1.779802074700261E-2</v>
      </c>
    </row>
    <row r="2176" spans="1:36" ht="16">
      <c r="A2176" t="s">
        <v>79</v>
      </c>
      <c r="B2176" t="s">
        <v>80</v>
      </c>
      <c r="C2176" t="s">
        <v>13</v>
      </c>
      <c r="D2176" t="s">
        <v>14</v>
      </c>
      <c r="E2176">
        <v>67</v>
      </c>
      <c r="F2176">
        <v>9.0999999999999998E-2</v>
      </c>
      <c r="G2176">
        <v>2493.8000000000002</v>
      </c>
      <c r="I2176">
        <v>3046.7636219999999</v>
      </c>
      <c r="J2176">
        <v>4.328561557608487</v>
      </c>
      <c r="K2176" s="13">
        <f t="shared" si="297"/>
        <v>4.669601324216166</v>
      </c>
      <c r="M2176" t="s">
        <v>147</v>
      </c>
      <c r="N2176" t="s">
        <v>149</v>
      </c>
      <c r="O2176" t="s">
        <v>153</v>
      </c>
      <c r="P2176" t="s">
        <v>150</v>
      </c>
      <c r="Q2176">
        <v>4</v>
      </c>
      <c r="R2176">
        <v>4</v>
      </c>
      <c r="S2176" t="s">
        <v>80</v>
      </c>
      <c r="U2176">
        <v>6.4128333977580207E-3</v>
      </c>
      <c r="V2176" s="14">
        <v>13.3</v>
      </c>
      <c r="W2176" s="15">
        <v>818.19799999999998</v>
      </c>
      <c r="X2176" s="15">
        <v>504.44940000000003</v>
      </c>
      <c r="Y2176" s="15">
        <f t="shared" si="298"/>
        <v>0.61653707293344651</v>
      </c>
      <c r="Z2176" s="12">
        <f t="shared" si="299"/>
        <v>8.1999430700148395</v>
      </c>
      <c r="AA2176">
        <v>6.4222764711129612</v>
      </c>
      <c r="AB2176">
        <f t="shared" si="300"/>
        <v>0.7832098852731838</v>
      </c>
      <c r="AC2176">
        <f t="shared" si="301"/>
        <v>1.27679695928659</v>
      </c>
      <c r="AD2176">
        <f t="shared" si="302"/>
        <v>8.1878861826689322E-3</v>
      </c>
      <c r="AE2176">
        <v>995</v>
      </c>
      <c r="AF2176">
        <f t="shared" si="303"/>
        <v>8.2290313393657613E-6</v>
      </c>
      <c r="AG2176">
        <v>2000</v>
      </c>
      <c r="AH2176">
        <v>10.759</v>
      </c>
      <c r="AI2176">
        <f t="shared" si="304"/>
        <v>1.5297018941101887E-3</v>
      </c>
      <c r="AJ2176">
        <f t="shared" si="305"/>
        <v>7.1430979903929143E-5</v>
      </c>
    </row>
    <row r="2177" spans="1:36" ht="16">
      <c r="A2177" t="s">
        <v>79</v>
      </c>
      <c r="B2177" t="s">
        <v>80</v>
      </c>
      <c r="C2177" t="s">
        <v>13</v>
      </c>
      <c r="D2177" t="s">
        <v>14</v>
      </c>
      <c r="E2177">
        <v>68</v>
      </c>
      <c r="F2177">
        <v>4.2000000000000003E-2</v>
      </c>
      <c r="G2177">
        <v>2498.1999999999998</v>
      </c>
      <c r="I2177">
        <v>2086.7020543999997</v>
      </c>
      <c r="J2177">
        <v>3.3359026469501023</v>
      </c>
      <c r="K2177" s="13">
        <f t="shared" si="297"/>
        <v>3.6016768731078161</v>
      </c>
      <c r="M2177" t="s">
        <v>147</v>
      </c>
      <c r="N2177" t="s">
        <v>149</v>
      </c>
      <c r="O2177" t="s">
        <v>153</v>
      </c>
      <c r="P2177" t="s">
        <v>150</v>
      </c>
      <c r="Q2177">
        <v>4</v>
      </c>
      <c r="R2177">
        <v>4</v>
      </c>
      <c r="S2177" t="s">
        <v>80</v>
      </c>
      <c r="U2177">
        <v>2.9597692605037021E-3</v>
      </c>
      <c r="V2177" s="14">
        <v>13.3</v>
      </c>
      <c r="W2177" s="15">
        <v>818.19799999999998</v>
      </c>
      <c r="X2177" s="15">
        <v>504.44940000000003</v>
      </c>
      <c r="Y2177" s="15">
        <f t="shared" si="298"/>
        <v>0.61653707293344651</v>
      </c>
      <c r="Z2177" s="12">
        <f t="shared" si="299"/>
        <v>8.1999430700148395</v>
      </c>
      <c r="AA2177">
        <v>6.4222764711129612</v>
      </c>
      <c r="AB2177">
        <f t="shared" si="300"/>
        <v>0.7832098852731838</v>
      </c>
      <c r="AC2177">
        <f t="shared" si="301"/>
        <v>1.27679695928659</v>
      </c>
      <c r="AD2177">
        <f t="shared" si="302"/>
        <v>3.779024392001046E-3</v>
      </c>
      <c r="AE2177">
        <v>995</v>
      </c>
      <c r="AF2177">
        <f t="shared" si="303"/>
        <v>3.7980144643226593E-6</v>
      </c>
      <c r="AG2177">
        <v>2000</v>
      </c>
      <c r="AH2177">
        <v>10.759</v>
      </c>
      <c r="AI2177">
        <f t="shared" si="304"/>
        <v>7.0601625882008717E-4</v>
      </c>
      <c r="AJ2177">
        <f t="shared" si="305"/>
        <v>2.5428424314304102E-5</v>
      </c>
    </row>
    <row r="2178" spans="1:36" ht="16">
      <c r="A2178" t="s">
        <v>79</v>
      </c>
      <c r="B2178" t="s">
        <v>80</v>
      </c>
      <c r="C2178" t="s">
        <v>13</v>
      </c>
      <c r="D2178" t="s">
        <v>14</v>
      </c>
      <c r="E2178">
        <v>69</v>
      </c>
      <c r="F2178">
        <v>0.40100000000000002</v>
      </c>
      <c r="G2178">
        <v>2505.6999999999998</v>
      </c>
      <c r="H2178" t="s">
        <v>44</v>
      </c>
      <c r="I2178">
        <v>2766.2264812000003</v>
      </c>
      <c r="J2178">
        <v>4.0406138746359144</v>
      </c>
      <c r="K2178" s="13">
        <f t="shared" ref="K2178:K2241" si="306">((J2178*13.003355)/(((100-J2178)*12.0107)+(J2178*13.003355)))*100</f>
        <v>4.3600006505082254</v>
      </c>
      <c r="M2178" t="s">
        <v>147</v>
      </c>
      <c r="N2178" t="s">
        <v>149</v>
      </c>
      <c r="O2178" t="s">
        <v>153</v>
      </c>
      <c r="P2178" t="s">
        <v>150</v>
      </c>
      <c r="Q2178">
        <v>4</v>
      </c>
      <c r="R2178">
        <v>4</v>
      </c>
      <c r="S2178" t="s">
        <v>80</v>
      </c>
      <c r="T2178" t="s">
        <v>44</v>
      </c>
      <c r="U2178">
        <v>2.8258749368142488E-2</v>
      </c>
      <c r="V2178" s="14">
        <v>13.3</v>
      </c>
      <c r="W2178" s="15">
        <v>818.19799999999998</v>
      </c>
      <c r="X2178" s="15">
        <v>504.44940000000003</v>
      </c>
      <c r="Y2178" s="15">
        <f t="shared" ref="Y2178:Y2241" si="307">X2178/W2178</f>
        <v>0.61653707293344651</v>
      </c>
      <c r="Z2178" s="12">
        <f t="shared" ref="Z2178:Z2241" si="308">V2178*Y2178</f>
        <v>8.1999430700148395</v>
      </c>
      <c r="AA2178">
        <v>6.4222764711129612</v>
      </c>
      <c r="AB2178">
        <f t="shared" ref="AB2178:AB2241" si="309">AA2178/Z2178</f>
        <v>0.7832098852731838</v>
      </c>
      <c r="AC2178">
        <f t="shared" ref="AC2178:AC2241" si="310">1/AB2178</f>
        <v>1.27679695928659</v>
      </c>
      <c r="AD2178">
        <f t="shared" ref="AD2178:AD2241" si="311">U2178*AC2178</f>
        <v>3.6080685266486175E-2</v>
      </c>
      <c r="AE2178">
        <v>995</v>
      </c>
      <c r="AF2178">
        <f t="shared" ref="AF2178:AF2241" si="312">AD2178/AE2178</f>
        <v>3.6261995242699672E-5</v>
      </c>
      <c r="AG2178">
        <v>2000</v>
      </c>
      <c r="AH2178">
        <v>10.759</v>
      </c>
      <c r="AI2178">
        <f t="shared" ref="AI2178:AI2241" si="313">AF2178*AG2178/AH2178</f>
        <v>6.7407742806394029E-3</v>
      </c>
      <c r="AJ2178">
        <f t="shared" ref="AJ2178:AJ2241" si="314">AI2178*(K2178/100)</f>
        <v>2.9389780248516908E-4</v>
      </c>
    </row>
    <row r="2179" spans="1:36" ht="16">
      <c r="A2179" t="s">
        <v>79</v>
      </c>
      <c r="B2179" t="s">
        <v>80</v>
      </c>
      <c r="C2179" t="s">
        <v>13</v>
      </c>
      <c r="D2179" t="s">
        <v>14</v>
      </c>
      <c r="E2179">
        <v>70</v>
      </c>
      <c r="F2179">
        <v>0.13</v>
      </c>
      <c r="G2179">
        <v>2518.9</v>
      </c>
      <c r="I2179">
        <v>4701.9815004000002</v>
      </c>
      <c r="J2179">
        <v>5.9929374320249478</v>
      </c>
      <c r="K2179" s="13">
        <f t="shared" si="306"/>
        <v>6.4562610970652674</v>
      </c>
      <c r="M2179" t="s">
        <v>147</v>
      </c>
      <c r="N2179" t="s">
        <v>149</v>
      </c>
      <c r="O2179" t="s">
        <v>153</v>
      </c>
      <c r="P2179" t="s">
        <v>150</v>
      </c>
      <c r="Q2179">
        <v>4</v>
      </c>
      <c r="R2179">
        <v>4</v>
      </c>
      <c r="S2179" t="s">
        <v>80</v>
      </c>
      <c r="U2179">
        <v>9.1611905682257438E-3</v>
      </c>
      <c r="V2179" s="14">
        <v>13.3</v>
      </c>
      <c r="W2179" s="15">
        <v>818.19799999999998</v>
      </c>
      <c r="X2179" s="15">
        <v>504.44940000000003</v>
      </c>
      <c r="Y2179" s="15">
        <f t="shared" si="307"/>
        <v>0.61653707293344651</v>
      </c>
      <c r="Z2179" s="12">
        <f t="shared" si="308"/>
        <v>8.1999430700148395</v>
      </c>
      <c r="AA2179">
        <v>6.4222764711129612</v>
      </c>
      <c r="AB2179">
        <f t="shared" si="309"/>
        <v>0.7832098852731838</v>
      </c>
      <c r="AC2179">
        <f t="shared" si="310"/>
        <v>1.27679695928659</v>
      </c>
      <c r="AD2179">
        <f t="shared" si="311"/>
        <v>1.1696980260955617E-2</v>
      </c>
      <c r="AE2179">
        <v>995</v>
      </c>
      <c r="AF2179">
        <f t="shared" si="312"/>
        <v>1.1755759056236801E-5</v>
      </c>
      <c r="AG2179">
        <v>2000</v>
      </c>
      <c r="AH2179">
        <v>10.759</v>
      </c>
      <c r="AI2179">
        <f t="shared" si="313"/>
        <v>2.1852884201574124E-3</v>
      </c>
      <c r="AJ2179">
        <f t="shared" si="314"/>
        <v>1.4108792612929521E-4</v>
      </c>
    </row>
    <row r="2180" spans="1:36" ht="16">
      <c r="A2180" t="s">
        <v>79</v>
      </c>
      <c r="B2180" t="s">
        <v>80</v>
      </c>
      <c r="C2180" t="s">
        <v>13</v>
      </c>
      <c r="D2180" t="s">
        <v>14</v>
      </c>
      <c r="E2180">
        <v>71</v>
      </c>
      <c r="F2180">
        <v>5.7000000000000002E-2</v>
      </c>
      <c r="G2180">
        <v>2532.6999999999998</v>
      </c>
      <c r="I2180">
        <v>8602.9637336000014</v>
      </c>
      <c r="J2180">
        <v>9.6954582174140054</v>
      </c>
      <c r="K2180" s="13">
        <f t="shared" si="306"/>
        <v>10.413321579859605</v>
      </c>
      <c r="M2180" t="s">
        <v>147</v>
      </c>
      <c r="N2180" t="s">
        <v>149</v>
      </c>
      <c r="O2180" t="s">
        <v>153</v>
      </c>
      <c r="P2180" t="s">
        <v>150</v>
      </c>
      <c r="Q2180">
        <v>4</v>
      </c>
      <c r="R2180">
        <v>4</v>
      </c>
      <c r="S2180" t="s">
        <v>80</v>
      </c>
      <c r="U2180">
        <v>4.0168297106835957E-3</v>
      </c>
      <c r="V2180" s="14">
        <v>13.3</v>
      </c>
      <c r="W2180" s="15">
        <v>818.19799999999998</v>
      </c>
      <c r="X2180" s="15">
        <v>504.44940000000003</v>
      </c>
      <c r="Y2180" s="15">
        <f t="shared" si="307"/>
        <v>0.61653707293344651</v>
      </c>
      <c r="Z2180" s="12">
        <f t="shared" si="308"/>
        <v>8.1999430700148395</v>
      </c>
      <c r="AA2180">
        <v>6.4222764711129612</v>
      </c>
      <c r="AB2180">
        <f t="shared" si="309"/>
        <v>0.7832098852731838</v>
      </c>
      <c r="AC2180">
        <f t="shared" si="310"/>
        <v>1.27679695928659</v>
      </c>
      <c r="AD2180">
        <f t="shared" si="311"/>
        <v>5.1286759605728479E-3</v>
      </c>
      <c r="AE2180">
        <v>995</v>
      </c>
      <c r="AF2180">
        <f t="shared" si="312"/>
        <v>5.154448201580752E-6</v>
      </c>
      <c r="AG2180">
        <v>2000</v>
      </c>
      <c r="AH2180">
        <v>10.759</v>
      </c>
      <c r="AI2180">
        <f t="shared" si="313"/>
        <v>9.581649226844041E-4</v>
      </c>
      <c r="AJ2180">
        <f t="shared" si="314"/>
        <v>9.977679466454016E-5</v>
      </c>
    </row>
    <row r="2181" spans="1:36" ht="16">
      <c r="A2181" t="s">
        <v>79</v>
      </c>
      <c r="B2181" t="s">
        <v>80</v>
      </c>
      <c r="C2181" t="s">
        <v>13</v>
      </c>
      <c r="D2181" t="s">
        <v>14</v>
      </c>
      <c r="E2181">
        <v>72</v>
      </c>
      <c r="F2181">
        <v>1.359</v>
      </c>
      <c r="G2181">
        <v>2562.5</v>
      </c>
      <c r="H2181" t="s">
        <v>52</v>
      </c>
      <c r="I2181">
        <v>2609.2743051999996</v>
      </c>
      <c r="J2181">
        <v>3.8787583113045154</v>
      </c>
      <c r="K2181" s="13">
        <f t="shared" si="306"/>
        <v>4.1859094402989125</v>
      </c>
      <c r="M2181" t="s">
        <v>147</v>
      </c>
      <c r="N2181" t="s">
        <v>149</v>
      </c>
      <c r="O2181" t="s">
        <v>153</v>
      </c>
      <c r="P2181" t="s">
        <v>150</v>
      </c>
      <c r="Q2181">
        <v>4</v>
      </c>
      <c r="R2181">
        <v>4</v>
      </c>
      <c r="S2181" t="s">
        <v>80</v>
      </c>
      <c r="T2181" t="s">
        <v>52</v>
      </c>
      <c r="U2181">
        <v>9.5769676786298344E-2</v>
      </c>
      <c r="V2181" s="14">
        <v>13.3</v>
      </c>
      <c r="W2181" s="15">
        <v>818.19799999999998</v>
      </c>
      <c r="X2181" s="15">
        <v>504.44940000000003</v>
      </c>
      <c r="Y2181" s="15">
        <f t="shared" si="307"/>
        <v>0.61653707293344651</v>
      </c>
      <c r="Z2181" s="12">
        <f t="shared" si="308"/>
        <v>8.1999430700148395</v>
      </c>
      <c r="AA2181">
        <v>6.4222764711129612</v>
      </c>
      <c r="AB2181">
        <f t="shared" si="309"/>
        <v>0.7832098852731838</v>
      </c>
      <c r="AC2181">
        <f t="shared" si="310"/>
        <v>1.27679695928659</v>
      </c>
      <c r="AD2181">
        <f t="shared" si="311"/>
        <v>0.12227843211260525</v>
      </c>
      <c r="AE2181">
        <v>995</v>
      </c>
      <c r="AF2181">
        <f t="shared" si="312"/>
        <v>1.2289289659558317E-4</v>
      </c>
      <c r="AG2181">
        <v>2000</v>
      </c>
      <c r="AH2181">
        <v>10.759</v>
      </c>
      <c r="AI2181">
        <f t="shared" si="313"/>
        <v>2.2844668946107104E-2</v>
      </c>
      <c r="AJ2181">
        <f t="shared" si="314"/>
        <v>9.5625715402013146E-4</v>
      </c>
    </row>
    <row r="2182" spans="1:36" ht="16">
      <c r="A2182" t="s">
        <v>79</v>
      </c>
      <c r="B2182" t="s">
        <v>80</v>
      </c>
      <c r="C2182" t="s">
        <v>13</v>
      </c>
      <c r="D2182" t="s">
        <v>14</v>
      </c>
      <c r="E2182">
        <v>73</v>
      </c>
      <c r="F2182">
        <v>0.32400000000000001</v>
      </c>
      <c r="G2182">
        <v>2576.1</v>
      </c>
      <c r="I2182">
        <v>1507.3550696</v>
      </c>
      <c r="J2182">
        <v>2.7268562758810724</v>
      </c>
      <c r="K2182" s="13">
        <f t="shared" si="306"/>
        <v>2.9455858742863597</v>
      </c>
      <c r="M2182" t="s">
        <v>147</v>
      </c>
      <c r="N2182" t="s">
        <v>149</v>
      </c>
      <c r="O2182" t="s">
        <v>153</v>
      </c>
      <c r="P2182" t="s">
        <v>150</v>
      </c>
      <c r="Q2182">
        <v>4</v>
      </c>
      <c r="R2182">
        <v>4</v>
      </c>
      <c r="S2182" t="s">
        <v>80</v>
      </c>
      <c r="U2182">
        <v>2.2832505723885701E-2</v>
      </c>
      <c r="V2182" s="14">
        <v>13.3</v>
      </c>
      <c r="W2182" s="15">
        <v>818.19799999999998</v>
      </c>
      <c r="X2182" s="15">
        <v>504.44940000000003</v>
      </c>
      <c r="Y2182" s="15">
        <f t="shared" si="307"/>
        <v>0.61653707293344651</v>
      </c>
      <c r="Z2182" s="12">
        <f t="shared" si="308"/>
        <v>8.1999430700148395</v>
      </c>
      <c r="AA2182">
        <v>6.4222764711129612</v>
      </c>
      <c r="AB2182">
        <f t="shared" si="309"/>
        <v>0.7832098852731838</v>
      </c>
      <c r="AC2182">
        <f t="shared" si="310"/>
        <v>1.27679695928659</v>
      </c>
      <c r="AD2182">
        <f t="shared" si="311"/>
        <v>2.9152473881150925E-2</v>
      </c>
      <c r="AE2182">
        <v>995</v>
      </c>
      <c r="AF2182">
        <f t="shared" si="312"/>
        <v>2.9298968724774798E-5</v>
      </c>
      <c r="AG2182">
        <v>2000</v>
      </c>
      <c r="AH2182">
        <v>10.759</v>
      </c>
      <c r="AI2182">
        <f t="shared" si="313"/>
        <v>5.4464111394692434E-3</v>
      </c>
      <c r="AJ2182">
        <f t="shared" si="314"/>
        <v>1.604287171797648E-4</v>
      </c>
    </row>
    <row r="2183" spans="1:36" ht="16">
      <c r="A2183" t="s">
        <v>79</v>
      </c>
      <c r="B2183" t="s">
        <v>80</v>
      </c>
      <c r="C2183" t="s">
        <v>13</v>
      </c>
      <c r="D2183" t="s">
        <v>14</v>
      </c>
      <c r="E2183">
        <v>74</v>
      </c>
      <c r="F2183">
        <v>0.36099999999999999</v>
      </c>
      <c r="G2183">
        <v>2593.5</v>
      </c>
      <c r="H2183" t="s">
        <v>24</v>
      </c>
      <c r="I2183">
        <v>7465.8598044</v>
      </c>
      <c r="J2183">
        <v>8.6466705037601024</v>
      </c>
      <c r="K2183" s="13">
        <f t="shared" si="306"/>
        <v>9.2948730909386583</v>
      </c>
      <c r="M2183" t="s">
        <v>147</v>
      </c>
      <c r="N2183" t="s">
        <v>149</v>
      </c>
      <c r="O2183" t="s">
        <v>153</v>
      </c>
      <c r="P2183" t="s">
        <v>150</v>
      </c>
      <c r="Q2183">
        <v>4</v>
      </c>
      <c r="R2183">
        <v>4</v>
      </c>
      <c r="S2183" t="s">
        <v>80</v>
      </c>
      <c r="T2183" t="s">
        <v>24</v>
      </c>
      <c r="U2183">
        <v>2.5439921500996103E-2</v>
      </c>
      <c r="V2183" s="14">
        <v>13.3</v>
      </c>
      <c r="W2183" s="15">
        <v>818.19799999999998</v>
      </c>
      <c r="X2183" s="15">
        <v>504.44940000000003</v>
      </c>
      <c r="Y2183" s="15">
        <f t="shared" si="307"/>
        <v>0.61653707293344651</v>
      </c>
      <c r="Z2183" s="12">
        <f t="shared" si="308"/>
        <v>8.1999430700148395</v>
      </c>
      <c r="AA2183">
        <v>6.4222764711129612</v>
      </c>
      <c r="AB2183">
        <f t="shared" si="309"/>
        <v>0.7832098852731838</v>
      </c>
      <c r="AC2183">
        <f t="shared" si="310"/>
        <v>1.27679695928659</v>
      </c>
      <c r="AD2183">
        <f t="shared" si="311"/>
        <v>3.2481614416961367E-2</v>
      </c>
      <c r="AE2183">
        <v>995</v>
      </c>
      <c r="AF2183">
        <f t="shared" si="312"/>
        <v>3.2644838610011424E-5</v>
      </c>
      <c r="AG2183">
        <v>2000</v>
      </c>
      <c r="AH2183">
        <v>10.759</v>
      </c>
      <c r="AI2183">
        <f t="shared" si="313"/>
        <v>6.0683778436678923E-3</v>
      </c>
      <c r="AJ2183">
        <f t="shared" si="314"/>
        <v>5.640480192475706E-4</v>
      </c>
    </row>
    <row r="2184" spans="1:36" ht="16">
      <c r="A2184" t="s">
        <v>79</v>
      </c>
      <c r="B2184" t="s">
        <v>80</v>
      </c>
      <c r="C2184" t="s">
        <v>13</v>
      </c>
      <c r="D2184" t="s">
        <v>14</v>
      </c>
      <c r="E2184">
        <v>75</v>
      </c>
      <c r="F2184">
        <v>0.94299999999999995</v>
      </c>
      <c r="G2184">
        <v>2602.1</v>
      </c>
      <c r="H2184" t="s">
        <v>46</v>
      </c>
      <c r="I2184">
        <v>1629.2021987999999</v>
      </c>
      <c r="J2184">
        <v>2.855586208590009</v>
      </c>
      <c r="K2184" s="13">
        <f t="shared" si="306"/>
        <v>3.0843142251891384</v>
      </c>
      <c r="M2184" t="s">
        <v>147</v>
      </c>
      <c r="N2184" t="s">
        <v>149</v>
      </c>
      <c r="O2184" t="s">
        <v>153</v>
      </c>
      <c r="P2184" t="s">
        <v>150</v>
      </c>
      <c r="Q2184">
        <v>4</v>
      </c>
      <c r="R2184">
        <v>4</v>
      </c>
      <c r="S2184" t="s">
        <v>80</v>
      </c>
      <c r="T2184" t="s">
        <v>46</v>
      </c>
      <c r="U2184">
        <v>6.6453866967975964E-2</v>
      </c>
      <c r="V2184" s="14">
        <v>13.3</v>
      </c>
      <c r="W2184" s="15">
        <v>818.19799999999998</v>
      </c>
      <c r="X2184" s="15">
        <v>504.44940000000003</v>
      </c>
      <c r="Y2184" s="15">
        <f t="shared" si="307"/>
        <v>0.61653707293344651</v>
      </c>
      <c r="Z2184" s="12">
        <f t="shared" si="308"/>
        <v>8.1999430700148395</v>
      </c>
      <c r="AA2184">
        <v>6.4222764711129612</v>
      </c>
      <c r="AB2184">
        <f t="shared" si="309"/>
        <v>0.7832098852731838</v>
      </c>
      <c r="AC2184">
        <f t="shared" si="310"/>
        <v>1.27679695928659</v>
      </c>
      <c r="AD2184">
        <f t="shared" si="311"/>
        <v>8.4848095277547275E-2</v>
      </c>
      <c r="AE2184">
        <v>995</v>
      </c>
      <c r="AF2184">
        <f t="shared" si="312"/>
        <v>8.5274467615625404E-5</v>
      </c>
      <c r="AG2184">
        <v>2000</v>
      </c>
      <c r="AH2184">
        <v>10.759</v>
      </c>
      <c r="AI2184">
        <f t="shared" si="313"/>
        <v>1.5851746001603384E-2</v>
      </c>
      <c r="AJ2184">
        <f t="shared" si="314"/>
        <v>4.8891765686830363E-4</v>
      </c>
    </row>
    <row r="2185" spans="1:36" ht="16">
      <c r="A2185" t="s">
        <v>79</v>
      </c>
      <c r="B2185" t="s">
        <v>80</v>
      </c>
      <c r="C2185" t="s">
        <v>13</v>
      </c>
      <c r="D2185" t="s">
        <v>14</v>
      </c>
      <c r="E2185">
        <v>76</v>
      </c>
      <c r="F2185">
        <v>4.5999999999999999E-2</v>
      </c>
      <c r="G2185">
        <v>2634.4</v>
      </c>
      <c r="I2185">
        <v>5190.6184568000008</v>
      </c>
      <c r="J2185">
        <v>6.4732633605589678</v>
      </c>
      <c r="K2185" s="13">
        <f t="shared" si="306"/>
        <v>6.970968118889731</v>
      </c>
      <c r="M2185" t="s">
        <v>147</v>
      </c>
      <c r="N2185" t="s">
        <v>149</v>
      </c>
      <c r="O2185" t="s">
        <v>153</v>
      </c>
      <c r="P2185" t="s">
        <v>150</v>
      </c>
      <c r="Q2185">
        <v>4</v>
      </c>
      <c r="R2185">
        <v>4</v>
      </c>
      <c r="S2185" t="s">
        <v>80</v>
      </c>
      <c r="U2185">
        <v>3.2416520472183402E-3</v>
      </c>
      <c r="V2185" s="14">
        <v>13.3</v>
      </c>
      <c r="W2185" s="15">
        <v>818.19799999999998</v>
      </c>
      <c r="X2185" s="15">
        <v>504.44940000000003</v>
      </c>
      <c r="Y2185" s="15">
        <f t="shared" si="307"/>
        <v>0.61653707293344651</v>
      </c>
      <c r="Z2185" s="12">
        <f t="shared" si="308"/>
        <v>8.1999430700148395</v>
      </c>
      <c r="AA2185">
        <v>6.4222764711129612</v>
      </c>
      <c r="AB2185">
        <f t="shared" si="309"/>
        <v>0.7832098852731838</v>
      </c>
      <c r="AC2185">
        <f t="shared" si="310"/>
        <v>1.27679695928659</v>
      </c>
      <c r="AD2185">
        <f t="shared" si="311"/>
        <v>4.1389314769535264E-3</v>
      </c>
      <c r="AE2185">
        <v>995</v>
      </c>
      <c r="AF2185">
        <f t="shared" si="312"/>
        <v>4.1597301275914838E-6</v>
      </c>
      <c r="AG2185">
        <v>2000</v>
      </c>
      <c r="AH2185">
        <v>10.759</v>
      </c>
      <c r="AI2185">
        <f t="shared" si="313"/>
        <v>7.7325590251723839E-4</v>
      </c>
      <c r="AJ2185">
        <f t="shared" si="314"/>
        <v>5.3903422441909743E-5</v>
      </c>
    </row>
    <row r="2186" spans="1:36" ht="16">
      <c r="A2186" t="s">
        <v>79</v>
      </c>
      <c r="B2186" t="s">
        <v>80</v>
      </c>
      <c r="C2186" t="s">
        <v>13</v>
      </c>
      <c r="D2186" t="s">
        <v>14</v>
      </c>
      <c r="E2186">
        <v>77</v>
      </c>
      <c r="F2186">
        <v>0.27200000000000002</v>
      </c>
      <c r="G2186">
        <v>2665.4</v>
      </c>
      <c r="I2186">
        <v>1863.3292451999998</v>
      </c>
      <c r="J2186">
        <v>3.1019845373777657</v>
      </c>
      <c r="K2186" s="13">
        <f t="shared" si="306"/>
        <v>3.3497681291149863</v>
      </c>
      <c r="M2186" t="s">
        <v>147</v>
      </c>
      <c r="N2186" t="s">
        <v>149</v>
      </c>
      <c r="O2186" t="s">
        <v>153</v>
      </c>
      <c r="P2186" t="s">
        <v>150</v>
      </c>
      <c r="Q2186">
        <v>4</v>
      </c>
      <c r="R2186">
        <v>4</v>
      </c>
      <c r="S2186" t="s">
        <v>80</v>
      </c>
      <c r="U2186">
        <v>1.9168029496595403E-2</v>
      </c>
      <c r="V2186" s="14">
        <v>13.3</v>
      </c>
      <c r="W2186" s="15">
        <v>818.19799999999998</v>
      </c>
      <c r="X2186" s="15">
        <v>504.44940000000003</v>
      </c>
      <c r="Y2186" s="15">
        <f t="shared" si="307"/>
        <v>0.61653707293344651</v>
      </c>
      <c r="Z2186" s="12">
        <f t="shared" si="308"/>
        <v>8.1999430700148395</v>
      </c>
      <c r="AA2186">
        <v>6.4222764711129612</v>
      </c>
      <c r="AB2186">
        <f t="shared" si="309"/>
        <v>0.7832098852731838</v>
      </c>
      <c r="AC2186">
        <f t="shared" si="310"/>
        <v>1.27679695928659</v>
      </c>
      <c r="AD2186">
        <f t="shared" si="311"/>
        <v>2.4473681776768678E-2</v>
      </c>
      <c r="AE2186">
        <v>995</v>
      </c>
      <c r="AF2186">
        <f t="shared" si="312"/>
        <v>2.4596665102280078E-5</v>
      </c>
      <c r="AG2186">
        <v>2000</v>
      </c>
      <c r="AH2186">
        <v>10.759</v>
      </c>
      <c r="AI2186">
        <f t="shared" si="313"/>
        <v>4.5722957714062788E-3</v>
      </c>
      <c r="AJ2186">
        <f t="shared" si="314"/>
        <v>1.5316130651943973E-4</v>
      </c>
    </row>
    <row r="2187" spans="1:36" ht="16">
      <c r="A2187" t="s">
        <v>79</v>
      </c>
      <c r="B2187" t="s">
        <v>80</v>
      </c>
      <c r="C2187" t="s">
        <v>13</v>
      </c>
      <c r="D2187" t="s">
        <v>14</v>
      </c>
      <c r="E2187">
        <v>78</v>
      </c>
      <c r="F2187">
        <v>0.49299999999999999</v>
      </c>
      <c r="G2187">
        <v>2668.5</v>
      </c>
      <c r="I2187">
        <v>694.85983039999996</v>
      </c>
      <c r="J2187">
        <v>1.8596652622093648</v>
      </c>
      <c r="K2187" s="13">
        <f t="shared" si="306"/>
        <v>2.0102723269655414</v>
      </c>
      <c r="M2187" t="s">
        <v>147</v>
      </c>
      <c r="N2187" t="s">
        <v>149</v>
      </c>
      <c r="O2187" t="s">
        <v>153</v>
      </c>
      <c r="P2187" t="s">
        <v>150</v>
      </c>
      <c r="Q2187">
        <v>4</v>
      </c>
      <c r="R2187">
        <v>4</v>
      </c>
      <c r="S2187" t="s">
        <v>80</v>
      </c>
      <c r="U2187">
        <v>3.4742053462579164E-2</v>
      </c>
      <c r="V2187" s="14">
        <v>13.3</v>
      </c>
      <c r="W2187" s="15">
        <v>818.19799999999998</v>
      </c>
      <c r="X2187" s="15">
        <v>504.44940000000003</v>
      </c>
      <c r="Y2187" s="15">
        <f t="shared" si="307"/>
        <v>0.61653707293344651</v>
      </c>
      <c r="Z2187" s="12">
        <f t="shared" si="308"/>
        <v>8.1999430700148395</v>
      </c>
      <c r="AA2187">
        <v>6.4222764711129612</v>
      </c>
      <c r="AB2187">
        <f t="shared" si="309"/>
        <v>0.7832098852731838</v>
      </c>
      <c r="AC2187">
        <f t="shared" si="310"/>
        <v>1.27679695928659</v>
      </c>
      <c r="AD2187">
        <f t="shared" si="311"/>
        <v>4.4358548220393222E-2</v>
      </c>
      <c r="AE2187">
        <v>995</v>
      </c>
      <c r="AF2187">
        <f t="shared" si="312"/>
        <v>4.4581455497882636E-5</v>
      </c>
      <c r="AG2187">
        <v>2000</v>
      </c>
      <c r="AH2187">
        <v>10.759</v>
      </c>
      <c r="AI2187">
        <f t="shared" si="313"/>
        <v>8.2872860856738791E-3</v>
      </c>
      <c r="AJ2187">
        <f t="shared" si="314"/>
        <v>1.665970188367678E-4</v>
      </c>
    </row>
    <row r="2188" spans="1:36" ht="16">
      <c r="A2188" t="s">
        <v>79</v>
      </c>
      <c r="B2188" t="s">
        <v>80</v>
      </c>
      <c r="C2188" t="s">
        <v>13</v>
      </c>
      <c r="D2188" t="s">
        <v>14</v>
      </c>
      <c r="E2188">
        <v>79</v>
      </c>
      <c r="F2188">
        <v>0.253</v>
      </c>
      <c r="G2188">
        <v>2681.7</v>
      </c>
      <c r="I2188">
        <v>242.31247040000002</v>
      </c>
      <c r="J2188">
        <v>1.369915274298134</v>
      </c>
      <c r="K2188" s="13">
        <f t="shared" si="306"/>
        <v>1.4814581144608034</v>
      </c>
      <c r="M2188" t="s">
        <v>147</v>
      </c>
      <c r="N2188" t="s">
        <v>149</v>
      </c>
      <c r="O2188" t="s">
        <v>153</v>
      </c>
      <c r="P2188" t="s">
        <v>150</v>
      </c>
      <c r="Q2188">
        <v>4</v>
      </c>
      <c r="R2188">
        <v>4</v>
      </c>
      <c r="S2188" t="s">
        <v>80</v>
      </c>
      <c r="U2188">
        <v>1.7829086259700869E-2</v>
      </c>
      <c r="V2188" s="14">
        <v>13.3</v>
      </c>
      <c r="W2188" s="15">
        <v>818.19799999999998</v>
      </c>
      <c r="X2188" s="15">
        <v>504.44940000000003</v>
      </c>
      <c r="Y2188" s="15">
        <f t="shared" si="307"/>
        <v>0.61653707293344651</v>
      </c>
      <c r="Z2188" s="12">
        <f t="shared" si="308"/>
        <v>8.1999430700148395</v>
      </c>
      <c r="AA2188">
        <v>6.4222764711129612</v>
      </c>
      <c r="AB2188">
        <f t="shared" si="309"/>
        <v>0.7832098852731838</v>
      </c>
      <c r="AC2188">
        <f t="shared" si="310"/>
        <v>1.27679695928659</v>
      </c>
      <c r="AD2188">
        <f t="shared" si="311"/>
        <v>2.2764123123244391E-2</v>
      </c>
      <c r="AE2188">
        <v>995</v>
      </c>
      <c r="AF2188">
        <f t="shared" si="312"/>
        <v>2.2878515701753158E-5</v>
      </c>
      <c r="AG2188">
        <v>2000</v>
      </c>
      <c r="AH2188">
        <v>10.759</v>
      </c>
      <c r="AI2188">
        <f t="shared" si="313"/>
        <v>4.25290746384481E-3</v>
      </c>
      <c r="AJ2188">
        <f t="shared" si="314"/>
        <v>6.3005042723638101E-5</v>
      </c>
    </row>
    <row r="2189" spans="1:36" ht="16">
      <c r="A2189" t="s">
        <v>79</v>
      </c>
      <c r="B2189" t="s">
        <v>80</v>
      </c>
      <c r="C2189" t="s">
        <v>13</v>
      </c>
      <c r="D2189" t="s">
        <v>14</v>
      </c>
      <c r="E2189">
        <v>80</v>
      </c>
      <c r="F2189">
        <v>0.153</v>
      </c>
      <c r="G2189">
        <v>2706.8</v>
      </c>
      <c r="I2189">
        <v>2083.3520908</v>
      </c>
      <c r="J2189">
        <v>3.3324028756249935</v>
      </c>
      <c r="K2189" s="13">
        <f t="shared" si="306"/>
        <v>3.5979086502475797</v>
      </c>
      <c r="M2189" t="s">
        <v>147</v>
      </c>
      <c r="N2189" t="s">
        <v>149</v>
      </c>
      <c r="O2189" t="s">
        <v>153</v>
      </c>
      <c r="P2189" t="s">
        <v>150</v>
      </c>
      <c r="Q2189">
        <v>4</v>
      </c>
      <c r="R2189">
        <v>4</v>
      </c>
      <c r="S2189" t="s">
        <v>80</v>
      </c>
      <c r="U2189">
        <v>1.0782016591834913E-2</v>
      </c>
      <c r="V2189" s="14">
        <v>13.3</v>
      </c>
      <c r="W2189" s="15">
        <v>818.19799999999998</v>
      </c>
      <c r="X2189" s="15">
        <v>504.44940000000003</v>
      </c>
      <c r="Y2189" s="15">
        <f t="shared" si="307"/>
        <v>0.61653707293344651</v>
      </c>
      <c r="Z2189" s="12">
        <f t="shared" si="308"/>
        <v>8.1999430700148395</v>
      </c>
      <c r="AA2189">
        <v>6.4222764711129612</v>
      </c>
      <c r="AB2189">
        <f t="shared" si="309"/>
        <v>0.7832098852731838</v>
      </c>
      <c r="AC2189">
        <f t="shared" si="310"/>
        <v>1.27679695928659</v>
      </c>
      <c r="AD2189">
        <f t="shared" si="311"/>
        <v>1.3766445999432379E-2</v>
      </c>
      <c r="AE2189">
        <v>995</v>
      </c>
      <c r="AF2189">
        <f t="shared" si="312"/>
        <v>1.3835624120032542E-5</v>
      </c>
      <c r="AG2189">
        <v>2000</v>
      </c>
      <c r="AH2189">
        <v>10.759</v>
      </c>
      <c r="AI2189">
        <f t="shared" si="313"/>
        <v>2.5719163714160317E-3</v>
      </c>
      <c r="AJ2189">
        <f t="shared" si="314"/>
        <v>9.253520160431108E-5</v>
      </c>
    </row>
    <row r="2190" spans="1:36" ht="16">
      <c r="A2190" t="s">
        <v>79</v>
      </c>
      <c r="B2190" t="s">
        <v>80</v>
      </c>
      <c r="C2190" t="s">
        <v>13</v>
      </c>
      <c r="D2190" t="s">
        <v>14</v>
      </c>
      <c r="E2190">
        <v>81</v>
      </c>
      <c r="F2190">
        <v>0.76900000000000002</v>
      </c>
      <c r="G2190">
        <v>2728.1</v>
      </c>
      <c r="I2190">
        <v>1773.3005327999999</v>
      </c>
      <c r="J2190">
        <v>3.0073852105558019</v>
      </c>
      <c r="K2190" s="13">
        <f t="shared" si="306"/>
        <v>3.2478655793982014</v>
      </c>
      <c r="M2190" t="s">
        <v>147</v>
      </c>
      <c r="N2190" t="s">
        <v>149</v>
      </c>
      <c r="O2190" t="s">
        <v>153</v>
      </c>
      <c r="P2190" t="s">
        <v>150</v>
      </c>
      <c r="Q2190">
        <v>4</v>
      </c>
      <c r="R2190">
        <v>4</v>
      </c>
      <c r="S2190" t="s">
        <v>80</v>
      </c>
      <c r="U2190">
        <v>5.4191965745889206E-2</v>
      </c>
      <c r="V2190" s="14">
        <v>13.3</v>
      </c>
      <c r="W2190" s="15">
        <v>818.19799999999998</v>
      </c>
      <c r="X2190" s="15">
        <v>504.44940000000003</v>
      </c>
      <c r="Y2190" s="15">
        <f t="shared" si="307"/>
        <v>0.61653707293344651</v>
      </c>
      <c r="Z2190" s="12">
        <f t="shared" si="308"/>
        <v>8.1999430700148395</v>
      </c>
      <c r="AA2190">
        <v>6.4222764711129612</v>
      </c>
      <c r="AB2190">
        <f t="shared" si="309"/>
        <v>0.7832098852731838</v>
      </c>
      <c r="AC2190">
        <f t="shared" si="310"/>
        <v>1.27679695928659</v>
      </c>
      <c r="AD2190">
        <f t="shared" si="311"/>
        <v>6.9192137082114386E-2</v>
      </c>
      <c r="AE2190">
        <v>995</v>
      </c>
      <c r="AF2190">
        <f t="shared" si="312"/>
        <v>6.9539836263431549E-5</v>
      </c>
      <c r="AG2190">
        <v>2000</v>
      </c>
      <c r="AH2190">
        <v>10.759</v>
      </c>
      <c r="AI2190">
        <f t="shared" si="313"/>
        <v>1.2926821500777312E-2</v>
      </c>
      <c r="AJ2190">
        <f t="shared" si="314"/>
        <v>4.1984578603399231E-4</v>
      </c>
    </row>
    <row r="2191" spans="1:36" ht="16">
      <c r="A2191" t="s">
        <v>79</v>
      </c>
      <c r="B2191" t="s">
        <v>80</v>
      </c>
      <c r="C2191" t="s">
        <v>13</v>
      </c>
      <c r="D2191" t="s">
        <v>14</v>
      </c>
      <c r="E2191">
        <v>82</v>
      </c>
      <c r="F2191">
        <v>1.0249999999999999</v>
      </c>
      <c r="G2191">
        <v>2749</v>
      </c>
      <c r="I2191">
        <v>1741.1011547999999</v>
      </c>
      <c r="J2191">
        <v>2.9735062603520639</v>
      </c>
      <c r="K2191" s="13">
        <f t="shared" si="306"/>
        <v>3.2113672531434956</v>
      </c>
      <c r="M2191" t="s">
        <v>147</v>
      </c>
      <c r="N2191" t="s">
        <v>149</v>
      </c>
      <c r="O2191" t="s">
        <v>153</v>
      </c>
      <c r="P2191" t="s">
        <v>150</v>
      </c>
      <c r="Q2191">
        <v>4</v>
      </c>
      <c r="R2191">
        <v>4</v>
      </c>
      <c r="S2191" t="s">
        <v>80</v>
      </c>
      <c r="U2191">
        <v>7.2232464095626045E-2</v>
      </c>
      <c r="V2191" s="14">
        <v>13.3</v>
      </c>
      <c r="W2191" s="15">
        <v>818.19799999999998</v>
      </c>
      <c r="X2191" s="15">
        <v>504.44940000000003</v>
      </c>
      <c r="Y2191" s="15">
        <f t="shared" si="307"/>
        <v>0.61653707293344651</v>
      </c>
      <c r="Z2191" s="12">
        <f t="shared" si="308"/>
        <v>8.1999430700148395</v>
      </c>
      <c r="AA2191">
        <v>6.4222764711129612</v>
      </c>
      <c r="AB2191">
        <f t="shared" si="309"/>
        <v>0.7832098852731838</v>
      </c>
      <c r="AC2191">
        <f t="shared" si="310"/>
        <v>1.27679695928659</v>
      </c>
      <c r="AD2191">
        <f t="shared" si="311"/>
        <v>9.2226190519073117E-2</v>
      </c>
      <c r="AE2191">
        <v>995</v>
      </c>
      <c r="AF2191">
        <f t="shared" si="312"/>
        <v>9.2689638712636295E-5</v>
      </c>
      <c r="AG2191">
        <v>2000</v>
      </c>
      <c r="AH2191">
        <v>10.759</v>
      </c>
      <c r="AI2191">
        <f t="shared" si="313"/>
        <v>1.7230158697394977E-2</v>
      </c>
      <c r="AJ2191">
        <f t="shared" si="314"/>
        <v>5.5332367407279811E-4</v>
      </c>
    </row>
    <row r="2192" spans="1:36" ht="16">
      <c r="A2192" t="s">
        <v>79</v>
      </c>
      <c r="B2192" t="s">
        <v>80</v>
      </c>
      <c r="C2192" t="s">
        <v>13</v>
      </c>
      <c r="D2192" t="s">
        <v>14</v>
      </c>
      <c r="E2192">
        <v>83</v>
      </c>
      <c r="F2192">
        <v>0.45400000000000001</v>
      </c>
      <c r="G2192">
        <v>2767.2</v>
      </c>
      <c r="H2192" t="s">
        <v>53</v>
      </c>
      <c r="I2192">
        <v>82.561141200000009</v>
      </c>
      <c r="J2192">
        <v>1.1958618877587395</v>
      </c>
      <c r="K2192" s="13">
        <f t="shared" si="306"/>
        <v>1.2934185989335556</v>
      </c>
      <c r="M2192" t="s">
        <v>147</v>
      </c>
      <c r="N2192" t="s">
        <v>149</v>
      </c>
      <c r="O2192" t="s">
        <v>153</v>
      </c>
      <c r="P2192" t="s">
        <v>150</v>
      </c>
      <c r="Q2192">
        <v>4</v>
      </c>
      <c r="R2192">
        <v>4</v>
      </c>
      <c r="S2192" t="s">
        <v>80</v>
      </c>
      <c r="T2192" t="s">
        <v>53</v>
      </c>
      <c r="U2192">
        <v>3.1993696292111441E-2</v>
      </c>
      <c r="V2192" s="14">
        <v>13.3</v>
      </c>
      <c r="W2192" s="15">
        <v>818.19799999999998</v>
      </c>
      <c r="X2192" s="15">
        <v>504.44940000000003</v>
      </c>
      <c r="Y2192" s="15">
        <f t="shared" si="307"/>
        <v>0.61653707293344651</v>
      </c>
      <c r="Z2192" s="12">
        <f t="shared" si="308"/>
        <v>8.1999430700148395</v>
      </c>
      <c r="AA2192">
        <v>6.4222764711129612</v>
      </c>
      <c r="AB2192">
        <f t="shared" si="309"/>
        <v>0.7832098852731838</v>
      </c>
      <c r="AC2192">
        <f t="shared" si="310"/>
        <v>1.27679695928659</v>
      </c>
      <c r="AD2192">
        <f t="shared" si="311"/>
        <v>4.0849454142106535E-2</v>
      </c>
      <c r="AE2192">
        <v>995</v>
      </c>
      <c r="AF2192">
        <f t="shared" si="312"/>
        <v>4.1054727781011593E-5</v>
      </c>
      <c r="AG2192">
        <v>2000</v>
      </c>
      <c r="AH2192">
        <v>10.759</v>
      </c>
      <c r="AI2192">
        <f t="shared" si="313"/>
        <v>7.6316995596266554E-3</v>
      </c>
      <c r="AJ2192">
        <f t="shared" si="314"/>
        <v>9.8709821518941409E-5</v>
      </c>
    </row>
    <row r="2193" spans="1:36" ht="16">
      <c r="A2193" t="s">
        <v>79</v>
      </c>
      <c r="B2193" t="s">
        <v>80</v>
      </c>
      <c r="C2193" t="s">
        <v>13</v>
      </c>
      <c r="D2193" t="s">
        <v>14</v>
      </c>
      <c r="E2193">
        <v>84</v>
      </c>
      <c r="F2193">
        <v>0.33900000000000002</v>
      </c>
      <c r="G2193">
        <v>2777</v>
      </c>
      <c r="I2193">
        <v>404.46951680000001</v>
      </c>
      <c r="J2193">
        <v>1.5459637276575924</v>
      </c>
      <c r="K2193" s="13">
        <f t="shared" si="306"/>
        <v>1.6715980484105146</v>
      </c>
      <c r="M2193" t="s">
        <v>147</v>
      </c>
      <c r="N2193" t="s">
        <v>149</v>
      </c>
      <c r="O2193" t="s">
        <v>153</v>
      </c>
      <c r="P2193" t="s">
        <v>150</v>
      </c>
      <c r="Q2193">
        <v>4</v>
      </c>
      <c r="R2193">
        <v>4</v>
      </c>
      <c r="S2193" t="s">
        <v>80</v>
      </c>
      <c r="U2193">
        <v>2.3889566174065596E-2</v>
      </c>
      <c r="V2193" s="14">
        <v>13.3</v>
      </c>
      <c r="W2193" s="15">
        <v>818.19799999999998</v>
      </c>
      <c r="X2193" s="15">
        <v>504.44940000000003</v>
      </c>
      <c r="Y2193" s="15">
        <f t="shared" si="307"/>
        <v>0.61653707293344651</v>
      </c>
      <c r="Z2193" s="12">
        <f t="shared" si="308"/>
        <v>8.1999430700148395</v>
      </c>
      <c r="AA2193">
        <v>6.4222764711129612</v>
      </c>
      <c r="AB2193">
        <f t="shared" si="309"/>
        <v>0.7832098852731838</v>
      </c>
      <c r="AC2193">
        <f t="shared" si="310"/>
        <v>1.27679695928659</v>
      </c>
      <c r="AD2193">
        <f t="shared" si="311"/>
        <v>3.0502125449722729E-2</v>
      </c>
      <c r="AE2193">
        <v>995</v>
      </c>
      <c r="AF2193">
        <f t="shared" si="312"/>
        <v>3.0655402462032895E-5</v>
      </c>
      <c r="AG2193">
        <v>2000</v>
      </c>
      <c r="AH2193">
        <v>10.759</v>
      </c>
      <c r="AI2193">
        <f t="shared" si="313"/>
        <v>5.6985598033335617E-3</v>
      </c>
      <c r="AJ2193">
        <f t="shared" si="314"/>
        <v>9.525701446002988E-5</v>
      </c>
    </row>
    <row r="2194" spans="1:36" ht="16">
      <c r="A2194" t="s">
        <v>79</v>
      </c>
      <c r="B2194" t="s">
        <v>80</v>
      </c>
      <c r="C2194" t="s">
        <v>13</v>
      </c>
      <c r="D2194" t="s">
        <v>14</v>
      </c>
      <c r="E2194">
        <v>85</v>
      </c>
      <c r="F2194">
        <v>6.2E-2</v>
      </c>
      <c r="G2194">
        <v>2894.9</v>
      </c>
      <c r="I2194">
        <v>3903.7392</v>
      </c>
      <c r="J2194">
        <v>5.1975693659905584</v>
      </c>
      <c r="K2194" s="13">
        <f t="shared" si="306"/>
        <v>5.6030668779126334</v>
      </c>
      <c r="M2194" t="s">
        <v>147</v>
      </c>
      <c r="N2194" t="s">
        <v>149</v>
      </c>
      <c r="O2194" t="s">
        <v>153</v>
      </c>
      <c r="P2194" t="s">
        <v>150</v>
      </c>
      <c r="Q2194">
        <v>4</v>
      </c>
      <c r="R2194">
        <v>4</v>
      </c>
      <c r="S2194" t="s">
        <v>80</v>
      </c>
      <c r="U2194">
        <v>4.369183194076893E-3</v>
      </c>
      <c r="V2194" s="14">
        <v>13.3</v>
      </c>
      <c r="W2194" s="15">
        <v>818.19799999999998</v>
      </c>
      <c r="X2194" s="15">
        <v>504.44940000000003</v>
      </c>
      <c r="Y2194" s="15">
        <f t="shared" si="307"/>
        <v>0.61653707293344651</v>
      </c>
      <c r="Z2194" s="12">
        <f t="shared" si="308"/>
        <v>8.1999430700148395</v>
      </c>
      <c r="AA2194">
        <v>6.4222764711129612</v>
      </c>
      <c r="AB2194">
        <f t="shared" si="309"/>
        <v>0.7832098852731838</v>
      </c>
      <c r="AC2194">
        <f t="shared" si="310"/>
        <v>1.27679695928659</v>
      </c>
      <c r="AD2194">
        <f t="shared" si="311"/>
        <v>5.578559816763448E-3</v>
      </c>
      <c r="AE2194">
        <v>995</v>
      </c>
      <c r="AF2194">
        <f t="shared" si="312"/>
        <v>5.6065927806667821E-6</v>
      </c>
      <c r="AG2194">
        <v>2000</v>
      </c>
      <c r="AH2194">
        <v>10.759</v>
      </c>
      <c r="AI2194">
        <f t="shared" si="313"/>
        <v>1.0422144773058429E-3</v>
      </c>
      <c r="AJ2194">
        <f t="shared" si="314"/>
        <v>5.8395974174733963E-5</v>
      </c>
    </row>
    <row r="2195" spans="1:36" ht="16">
      <c r="A2195" t="s">
        <v>79</v>
      </c>
      <c r="B2195" t="s">
        <v>80</v>
      </c>
      <c r="C2195" t="s">
        <v>13</v>
      </c>
      <c r="D2195" t="s">
        <v>14</v>
      </c>
      <c r="E2195">
        <v>86</v>
      </c>
      <c r="F2195">
        <v>0.29399999999999998</v>
      </c>
      <c r="G2195">
        <v>2915.8</v>
      </c>
      <c r="I2195">
        <v>2469.2158872</v>
      </c>
      <c r="J2195">
        <v>3.7338625795281994</v>
      </c>
      <c r="K2195" s="13">
        <f t="shared" si="306"/>
        <v>4.0300207687708882</v>
      </c>
      <c r="M2195" t="s">
        <v>147</v>
      </c>
      <c r="N2195" t="s">
        <v>149</v>
      </c>
      <c r="O2195" t="s">
        <v>153</v>
      </c>
      <c r="P2195" t="s">
        <v>150</v>
      </c>
      <c r="Q2195">
        <v>4</v>
      </c>
      <c r="R2195">
        <v>4</v>
      </c>
      <c r="S2195" t="s">
        <v>80</v>
      </c>
      <c r="U2195">
        <v>2.071838482352591E-2</v>
      </c>
      <c r="V2195" s="14">
        <v>13.3</v>
      </c>
      <c r="W2195" s="15">
        <v>818.19799999999998</v>
      </c>
      <c r="X2195" s="15">
        <v>504.44940000000003</v>
      </c>
      <c r="Y2195" s="15">
        <f t="shared" si="307"/>
        <v>0.61653707293344651</v>
      </c>
      <c r="Z2195" s="12">
        <f t="shared" si="308"/>
        <v>8.1999430700148395</v>
      </c>
      <c r="AA2195">
        <v>6.4222764711129612</v>
      </c>
      <c r="AB2195">
        <f t="shared" si="309"/>
        <v>0.7832098852731838</v>
      </c>
      <c r="AC2195">
        <f t="shared" si="310"/>
        <v>1.27679695928659</v>
      </c>
      <c r="AD2195">
        <f t="shared" si="311"/>
        <v>2.6453170744007316E-2</v>
      </c>
      <c r="AE2195">
        <v>995</v>
      </c>
      <c r="AF2195">
        <f t="shared" si="312"/>
        <v>2.6586101250258607E-5</v>
      </c>
      <c r="AG2195">
        <v>2000</v>
      </c>
      <c r="AH2195">
        <v>10.759</v>
      </c>
      <c r="AI2195">
        <f t="shared" si="313"/>
        <v>4.9421138117406085E-3</v>
      </c>
      <c r="AJ2195">
        <f t="shared" si="314"/>
        <v>1.9916821302944112E-4</v>
      </c>
    </row>
    <row r="2196" spans="1:36" ht="16">
      <c r="A2196" t="s">
        <v>79</v>
      </c>
      <c r="B2196" t="s">
        <v>80</v>
      </c>
      <c r="C2196" t="s">
        <v>13</v>
      </c>
      <c r="D2196" t="s">
        <v>14</v>
      </c>
      <c r="E2196">
        <v>87</v>
      </c>
      <c r="F2196">
        <v>0.81100000000000005</v>
      </c>
      <c r="G2196">
        <v>2939.2</v>
      </c>
      <c r="H2196" t="s">
        <v>54</v>
      </c>
      <c r="I2196">
        <v>622.12598879999996</v>
      </c>
      <c r="J2196">
        <v>1.7812804745148909</v>
      </c>
      <c r="K2196" s="13">
        <f t="shared" si="306"/>
        <v>1.9256640189049687</v>
      </c>
      <c r="M2196" t="s">
        <v>147</v>
      </c>
      <c r="N2196" t="s">
        <v>149</v>
      </c>
      <c r="O2196" t="s">
        <v>153</v>
      </c>
      <c r="P2196" t="s">
        <v>150</v>
      </c>
      <c r="Q2196">
        <v>4</v>
      </c>
      <c r="R2196">
        <v>4</v>
      </c>
      <c r="S2196" t="s">
        <v>80</v>
      </c>
      <c r="T2196" t="s">
        <v>54</v>
      </c>
      <c r="U2196">
        <v>5.7151735006392916E-2</v>
      </c>
      <c r="V2196" s="14">
        <v>13.3</v>
      </c>
      <c r="W2196" s="15">
        <v>818.19799999999998</v>
      </c>
      <c r="X2196" s="15">
        <v>504.44940000000003</v>
      </c>
      <c r="Y2196" s="15">
        <f t="shared" si="307"/>
        <v>0.61653707293344651</v>
      </c>
      <c r="Z2196" s="12">
        <f t="shared" si="308"/>
        <v>8.1999430700148395</v>
      </c>
      <c r="AA2196">
        <v>6.4222764711129612</v>
      </c>
      <c r="AB2196">
        <f t="shared" si="309"/>
        <v>0.7832098852731838</v>
      </c>
      <c r="AC2196">
        <f t="shared" si="310"/>
        <v>1.27679695928659</v>
      </c>
      <c r="AD2196">
        <f t="shared" si="311"/>
        <v>7.2971161474115434E-2</v>
      </c>
      <c r="AE2196">
        <v>995</v>
      </c>
      <c r="AF2196">
        <f t="shared" si="312"/>
        <v>7.3337850727754199E-5</v>
      </c>
      <c r="AG2196">
        <v>2000</v>
      </c>
      <c r="AH2196">
        <v>10.759</v>
      </c>
      <c r="AI2196">
        <f t="shared" si="313"/>
        <v>1.3632837759597397E-2</v>
      </c>
      <c r="AJ2196">
        <f t="shared" si="314"/>
        <v>2.6252265149225734E-4</v>
      </c>
    </row>
    <row r="2197" spans="1:36" ht="16">
      <c r="A2197" t="s">
        <v>79</v>
      </c>
      <c r="B2197" t="s">
        <v>80</v>
      </c>
      <c r="C2197" t="s">
        <v>13</v>
      </c>
      <c r="D2197" t="s">
        <v>14</v>
      </c>
      <c r="E2197">
        <v>88</v>
      </c>
      <c r="F2197">
        <v>0.193</v>
      </c>
      <c r="G2197">
        <v>3106.4</v>
      </c>
      <c r="I2197">
        <v>2719.861488</v>
      </c>
      <c r="J2197">
        <v>3.9928571356333151</v>
      </c>
      <c r="K2197" s="13">
        <f t="shared" si="306"/>
        <v>4.3086385169845771</v>
      </c>
      <c r="M2197" t="s">
        <v>147</v>
      </c>
      <c r="N2197" t="s">
        <v>149</v>
      </c>
      <c r="O2197" t="s">
        <v>153</v>
      </c>
      <c r="P2197" t="s">
        <v>150</v>
      </c>
      <c r="Q2197">
        <v>4</v>
      </c>
      <c r="R2197">
        <v>4</v>
      </c>
      <c r="S2197" t="s">
        <v>80</v>
      </c>
      <c r="U2197">
        <v>1.3600844458981298E-2</v>
      </c>
      <c r="V2197" s="14">
        <v>13.3</v>
      </c>
      <c r="W2197" s="15">
        <v>818.19799999999998</v>
      </c>
      <c r="X2197" s="15">
        <v>504.44940000000003</v>
      </c>
      <c r="Y2197" s="15">
        <f t="shared" si="307"/>
        <v>0.61653707293344651</v>
      </c>
      <c r="Z2197" s="12">
        <f t="shared" si="308"/>
        <v>8.1999430700148395</v>
      </c>
      <c r="AA2197">
        <v>6.4222764711129612</v>
      </c>
      <c r="AB2197">
        <f t="shared" si="309"/>
        <v>0.7832098852731838</v>
      </c>
      <c r="AC2197">
        <f t="shared" si="310"/>
        <v>1.27679695928659</v>
      </c>
      <c r="AD2197">
        <f t="shared" si="311"/>
        <v>1.7365516848957187E-2</v>
      </c>
      <c r="AE2197">
        <v>995</v>
      </c>
      <c r="AF2197">
        <f t="shared" si="312"/>
        <v>1.7452780752720791E-5</v>
      </c>
      <c r="AG2197">
        <v>2000</v>
      </c>
      <c r="AH2197">
        <v>10.759</v>
      </c>
      <c r="AI2197">
        <f t="shared" si="313"/>
        <v>3.2443128083875432E-3</v>
      </c>
      <c r="AJ2197">
        <f t="shared" si="314"/>
        <v>1.3978571127364972E-4</v>
      </c>
    </row>
    <row r="2198" spans="1:36" ht="16">
      <c r="A2198" t="s">
        <v>79</v>
      </c>
      <c r="B2198" t="s">
        <v>80</v>
      </c>
      <c r="C2198" t="s">
        <v>13</v>
      </c>
      <c r="D2198" t="s">
        <v>14</v>
      </c>
      <c r="E2198">
        <v>89</v>
      </c>
      <c r="F2198">
        <v>0.23599999999999999</v>
      </c>
      <c r="G2198">
        <v>3136.9</v>
      </c>
      <c r="I2198">
        <v>463.13754160000002</v>
      </c>
      <c r="J2198">
        <v>1.6095029074162168</v>
      </c>
      <c r="K2198" s="13">
        <f t="shared" si="306"/>
        <v>1.7402095364676227</v>
      </c>
      <c r="M2198" t="s">
        <v>147</v>
      </c>
      <c r="N2198" t="s">
        <v>149</v>
      </c>
      <c r="O2198" t="s">
        <v>153</v>
      </c>
      <c r="P2198" t="s">
        <v>150</v>
      </c>
      <c r="Q2198">
        <v>4</v>
      </c>
      <c r="R2198">
        <v>4</v>
      </c>
      <c r="S2198" t="s">
        <v>80</v>
      </c>
      <c r="U2198">
        <v>1.6631084416163656E-2</v>
      </c>
      <c r="V2198" s="14">
        <v>13.3</v>
      </c>
      <c r="W2198" s="15">
        <v>818.19799999999998</v>
      </c>
      <c r="X2198" s="15">
        <v>504.44940000000003</v>
      </c>
      <c r="Y2198" s="15">
        <f t="shared" si="307"/>
        <v>0.61653707293344651</v>
      </c>
      <c r="Z2198" s="12">
        <f t="shared" si="308"/>
        <v>8.1999430700148395</v>
      </c>
      <c r="AA2198">
        <v>6.4222764711129612</v>
      </c>
      <c r="AB2198">
        <f t="shared" si="309"/>
        <v>0.7832098852731838</v>
      </c>
      <c r="AC2198">
        <f t="shared" si="310"/>
        <v>1.27679695928659</v>
      </c>
      <c r="AD2198">
        <f t="shared" si="311"/>
        <v>2.1234518012196349E-2</v>
      </c>
      <c r="AE2198">
        <v>995</v>
      </c>
      <c r="AF2198">
        <f t="shared" si="312"/>
        <v>2.1341224132860652E-5</v>
      </c>
      <c r="AG2198">
        <v>2000</v>
      </c>
      <c r="AH2198">
        <v>10.759</v>
      </c>
      <c r="AI2198">
        <f t="shared" si="313"/>
        <v>3.9671389781319177E-3</v>
      </c>
      <c r="AJ2198">
        <f t="shared" si="314"/>
        <v>6.9036530822375822E-5</v>
      </c>
    </row>
    <row r="2199" spans="1:36" ht="16">
      <c r="A2199" t="s">
        <v>79</v>
      </c>
      <c r="B2199" t="s">
        <v>80</v>
      </c>
      <c r="C2199" t="s">
        <v>13</v>
      </c>
      <c r="D2199" t="s">
        <v>14</v>
      </c>
      <c r="E2199">
        <v>90</v>
      </c>
      <c r="F2199">
        <v>0.83199999999999996</v>
      </c>
      <c r="G2199">
        <v>3369.5</v>
      </c>
      <c r="H2199" t="s">
        <v>55</v>
      </c>
      <c r="I2199">
        <v>171.83272920000002</v>
      </c>
      <c r="J2199">
        <v>1.2932013445133987</v>
      </c>
      <c r="K2199" s="13">
        <f t="shared" si="306"/>
        <v>1.3985864667190195</v>
      </c>
      <c r="M2199" t="s">
        <v>147</v>
      </c>
      <c r="N2199" t="s">
        <v>149</v>
      </c>
      <c r="O2199" t="s">
        <v>153</v>
      </c>
      <c r="P2199" t="s">
        <v>150</v>
      </c>
      <c r="Q2199">
        <v>4</v>
      </c>
      <c r="R2199">
        <v>4</v>
      </c>
      <c r="S2199" t="s">
        <v>80</v>
      </c>
      <c r="T2199" t="s">
        <v>55</v>
      </c>
      <c r="U2199">
        <v>5.8631619636644754E-2</v>
      </c>
      <c r="V2199" s="14">
        <v>13.3</v>
      </c>
      <c r="W2199" s="15">
        <v>818.19799999999998</v>
      </c>
      <c r="X2199" s="15">
        <v>504.44940000000003</v>
      </c>
      <c r="Y2199" s="15">
        <f t="shared" si="307"/>
        <v>0.61653707293344651</v>
      </c>
      <c r="Z2199" s="12">
        <f t="shared" si="308"/>
        <v>8.1999430700148395</v>
      </c>
      <c r="AA2199">
        <v>6.4222764711129612</v>
      </c>
      <c r="AB2199">
        <f t="shared" si="309"/>
        <v>0.7832098852731838</v>
      </c>
      <c r="AC2199">
        <f t="shared" si="310"/>
        <v>1.27679695928659</v>
      </c>
      <c r="AD2199">
        <f t="shared" si="311"/>
        <v>7.4860673670115938E-2</v>
      </c>
      <c r="AE2199">
        <v>995</v>
      </c>
      <c r="AF2199">
        <f t="shared" si="312"/>
        <v>7.5236857959915511E-5</v>
      </c>
      <c r="AG2199">
        <v>2000</v>
      </c>
      <c r="AH2199">
        <v>10.759</v>
      </c>
      <c r="AI2199">
        <f t="shared" si="313"/>
        <v>1.3985845889007437E-2</v>
      </c>
      <c r="AJ2199">
        <f t="shared" si="314"/>
        <v>1.9560414785983637E-4</v>
      </c>
    </row>
    <row r="2200" spans="1:36" ht="16">
      <c r="A2200" t="s">
        <v>79</v>
      </c>
      <c r="B2200" t="s">
        <v>80</v>
      </c>
      <c r="C2200" t="s">
        <v>13</v>
      </c>
      <c r="D2200" t="s">
        <v>14</v>
      </c>
      <c r="E2200">
        <v>91</v>
      </c>
      <c r="F2200">
        <v>0.47599999999999998</v>
      </c>
      <c r="G2200">
        <v>3541.5</v>
      </c>
      <c r="I2200">
        <v>-52.656094799999998</v>
      </c>
      <c r="J2200">
        <v>1.0480583034660564</v>
      </c>
      <c r="K2200" s="13">
        <f t="shared" si="306"/>
        <v>1.1336957596050621</v>
      </c>
      <c r="M2200" t="s">
        <v>147</v>
      </c>
      <c r="N2200" t="s">
        <v>149</v>
      </c>
      <c r="O2200" t="s">
        <v>153</v>
      </c>
      <c r="P2200" t="s">
        <v>150</v>
      </c>
      <c r="Q2200">
        <v>4</v>
      </c>
      <c r="R2200">
        <v>4</v>
      </c>
      <c r="S2200" t="s">
        <v>80</v>
      </c>
      <c r="U2200">
        <v>3.3544051619041948E-2</v>
      </c>
      <c r="V2200" s="14">
        <v>13.3</v>
      </c>
      <c r="W2200" s="15">
        <v>818.19799999999998</v>
      </c>
      <c r="X2200" s="15">
        <v>504.44940000000003</v>
      </c>
      <c r="Y2200" s="15">
        <f t="shared" si="307"/>
        <v>0.61653707293344651</v>
      </c>
      <c r="Z2200" s="12">
        <f t="shared" si="308"/>
        <v>8.1999430700148395</v>
      </c>
      <c r="AA2200">
        <v>6.4222764711129612</v>
      </c>
      <c r="AB2200">
        <f t="shared" si="309"/>
        <v>0.7832098852731838</v>
      </c>
      <c r="AC2200">
        <f t="shared" si="310"/>
        <v>1.27679695928659</v>
      </c>
      <c r="AD2200">
        <f t="shared" si="311"/>
        <v>4.2828943109345173E-2</v>
      </c>
      <c r="AE2200">
        <v>995</v>
      </c>
      <c r="AF2200">
        <f t="shared" si="312"/>
        <v>4.3044163928990123E-5</v>
      </c>
      <c r="AG2200">
        <v>2000</v>
      </c>
      <c r="AH2200">
        <v>10.759</v>
      </c>
      <c r="AI2200">
        <f t="shared" si="313"/>
        <v>8.0015175999609851E-3</v>
      </c>
      <c r="AJ2200">
        <f t="shared" si="314"/>
        <v>9.0712865734810414E-5</v>
      </c>
    </row>
    <row r="2201" spans="1:36" ht="16">
      <c r="A2201" t="s">
        <v>117</v>
      </c>
      <c r="B2201" t="s">
        <v>118</v>
      </c>
      <c r="C2201" t="s">
        <v>13</v>
      </c>
      <c r="D2201" t="s">
        <v>14</v>
      </c>
      <c r="E2201">
        <v>1</v>
      </c>
      <c r="F2201">
        <v>121.482</v>
      </c>
      <c r="G2201">
        <v>66.7</v>
      </c>
      <c r="I2201">
        <v>-37.541435200000002</v>
      </c>
      <c r="J2201">
        <v>1.0646018209401613</v>
      </c>
      <c r="K2201" s="13">
        <f t="shared" si="306"/>
        <v>1.1515753259076631</v>
      </c>
      <c r="M2201" t="s">
        <v>147</v>
      </c>
      <c r="N2201" t="s">
        <v>149</v>
      </c>
      <c r="O2201" t="s">
        <v>153</v>
      </c>
      <c r="P2201" t="s">
        <v>154</v>
      </c>
      <c r="Q2201">
        <v>4</v>
      </c>
      <c r="R2201">
        <v>4</v>
      </c>
      <c r="S2201" t="s">
        <v>118</v>
      </c>
      <c r="U2201">
        <v>9.2366633943523695</v>
      </c>
      <c r="V2201" s="14">
        <v>13.3</v>
      </c>
      <c r="W2201" s="15">
        <v>818.19799999999998</v>
      </c>
      <c r="X2201" s="15">
        <v>504.44940000000003</v>
      </c>
      <c r="Y2201" s="15">
        <f t="shared" si="307"/>
        <v>0.61653707293344651</v>
      </c>
      <c r="Z2201" s="12">
        <f t="shared" si="308"/>
        <v>8.1999430700148395</v>
      </c>
      <c r="AA2201">
        <v>7.1028680872360486</v>
      </c>
      <c r="AB2201">
        <f t="shared" si="309"/>
        <v>0.86620943908860515</v>
      </c>
      <c r="AC2201">
        <f t="shared" si="310"/>
        <v>1.1544552101073438</v>
      </c>
      <c r="AD2201">
        <f t="shared" si="311"/>
        <v>10.663314179617876</v>
      </c>
      <c r="AE2201">
        <v>995</v>
      </c>
      <c r="AF2201">
        <f t="shared" si="312"/>
        <v>1.071689867298279E-2</v>
      </c>
      <c r="AG2201">
        <v>2000</v>
      </c>
      <c r="AH2201">
        <v>10.257999999999999</v>
      </c>
      <c r="AI2201">
        <f t="shared" si="313"/>
        <v>2.089471373168803</v>
      </c>
      <c r="AJ2201">
        <f t="shared" si="314"/>
        <v>2.4061836775315967E-2</v>
      </c>
    </row>
    <row r="2202" spans="1:36" ht="16">
      <c r="A2202" t="s">
        <v>117</v>
      </c>
      <c r="B2202" t="s">
        <v>118</v>
      </c>
      <c r="C2202" t="s">
        <v>13</v>
      </c>
      <c r="D2202" t="s">
        <v>14</v>
      </c>
      <c r="E2202">
        <v>2</v>
      </c>
      <c r="F2202">
        <v>121.33</v>
      </c>
      <c r="G2202">
        <v>126.4</v>
      </c>
      <c r="I2202">
        <v>-37.684415600000001</v>
      </c>
      <c r="J2202">
        <v>1.0644453498661213</v>
      </c>
      <c r="K2202" s="13">
        <f t="shared" si="306"/>
        <v>1.151406220571348</v>
      </c>
      <c r="M2202" t="s">
        <v>147</v>
      </c>
      <c r="N2202" t="s">
        <v>149</v>
      </c>
      <c r="O2202" t="s">
        <v>153</v>
      </c>
      <c r="P2202" t="s">
        <v>154</v>
      </c>
      <c r="Q2202">
        <v>4</v>
      </c>
      <c r="R2202">
        <v>4</v>
      </c>
      <c r="S2202" t="s">
        <v>118</v>
      </c>
      <c r="U2202">
        <v>9.2251063502146238</v>
      </c>
      <c r="V2202" s="14">
        <v>13.3</v>
      </c>
      <c r="W2202" s="15">
        <v>818.19799999999998</v>
      </c>
      <c r="X2202" s="15">
        <v>504.44940000000003</v>
      </c>
      <c r="Y2202" s="15">
        <f t="shared" si="307"/>
        <v>0.61653707293344651</v>
      </c>
      <c r="Z2202" s="12">
        <f t="shared" si="308"/>
        <v>8.1999430700148395</v>
      </c>
      <c r="AA2202">
        <v>7.1028680872360486</v>
      </c>
      <c r="AB2202">
        <f t="shared" si="309"/>
        <v>0.86620943908860515</v>
      </c>
      <c r="AC2202">
        <f t="shared" si="310"/>
        <v>1.1544552101073438</v>
      </c>
      <c r="AD2202">
        <f t="shared" si="311"/>
        <v>10.649972089799615</v>
      </c>
      <c r="AE2202">
        <v>995</v>
      </c>
      <c r="AF2202">
        <f t="shared" si="312"/>
        <v>1.070348953748705E-2</v>
      </c>
      <c r="AG2202">
        <v>2000</v>
      </c>
      <c r="AH2202">
        <v>10.257999999999999</v>
      </c>
      <c r="AI2202">
        <f t="shared" si="313"/>
        <v>2.0868569969754436</v>
      </c>
      <c r="AJ2202">
        <f t="shared" si="314"/>
        <v>2.4028201277603686E-2</v>
      </c>
    </row>
    <row r="2203" spans="1:36" ht="16">
      <c r="A2203" t="s">
        <v>117</v>
      </c>
      <c r="B2203" t="s">
        <v>118</v>
      </c>
      <c r="C2203" t="s">
        <v>13</v>
      </c>
      <c r="D2203" t="s">
        <v>14</v>
      </c>
      <c r="E2203">
        <v>3</v>
      </c>
      <c r="F2203">
        <v>121.41200000000001</v>
      </c>
      <c r="G2203">
        <v>186.2</v>
      </c>
      <c r="I2203">
        <v>-37.813001999999997</v>
      </c>
      <c r="J2203">
        <v>1.0643046304909252</v>
      </c>
      <c r="K2203" s="13">
        <f t="shared" si="306"/>
        <v>1.1512541387680224</v>
      </c>
      <c r="M2203" t="s">
        <v>147</v>
      </c>
      <c r="N2203" t="s">
        <v>149</v>
      </c>
      <c r="O2203" t="s">
        <v>153</v>
      </c>
      <c r="P2203" t="s">
        <v>154</v>
      </c>
      <c r="Q2203">
        <v>4</v>
      </c>
      <c r="R2203">
        <v>4</v>
      </c>
      <c r="S2203" t="s">
        <v>118</v>
      </c>
      <c r="U2203">
        <v>9.2313410713941977</v>
      </c>
      <c r="V2203" s="14">
        <v>13.3</v>
      </c>
      <c r="W2203" s="15">
        <v>818.19799999999998</v>
      </c>
      <c r="X2203" s="15">
        <v>504.44940000000003</v>
      </c>
      <c r="Y2203" s="15">
        <f t="shared" si="307"/>
        <v>0.61653707293344651</v>
      </c>
      <c r="Z2203" s="12">
        <f t="shared" si="308"/>
        <v>8.1999430700148395</v>
      </c>
      <c r="AA2203">
        <v>7.1028680872360486</v>
      </c>
      <c r="AB2203">
        <f t="shared" si="309"/>
        <v>0.86620943908860515</v>
      </c>
      <c r="AC2203">
        <f t="shared" si="310"/>
        <v>1.1544552101073438</v>
      </c>
      <c r="AD2203">
        <f t="shared" si="311"/>
        <v>10.65716979614894</v>
      </c>
      <c r="AE2203">
        <v>995</v>
      </c>
      <c r="AF2203">
        <f t="shared" si="312"/>
        <v>1.0710723413215016E-2</v>
      </c>
      <c r="AG2203">
        <v>2000</v>
      </c>
      <c r="AH2203">
        <v>10.257999999999999</v>
      </c>
      <c r="AI2203">
        <f t="shared" si="313"/>
        <v>2.0882673841323878</v>
      </c>
      <c r="AJ2203">
        <f t="shared" si="314"/>
        <v>2.4041264688366832E-2</v>
      </c>
    </row>
    <row r="2204" spans="1:36" ht="16">
      <c r="A2204" t="s">
        <v>117</v>
      </c>
      <c r="B2204" t="s">
        <v>118</v>
      </c>
      <c r="C2204" t="s">
        <v>13</v>
      </c>
      <c r="D2204" t="s">
        <v>14</v>
      </c>
      <c r="E2204">
        <v>4</v>
      </c>
      <c r="F2204">
        <v>121.398</v>
      </c>
      <c r="G2204">
        <v>245.8</v>
      </c>
      <c r="I2204">
        <v>-37.726638000000001</v>
      </c>
      <c r="J2204">
        <v>1.0643991435482574</v>
      </c>
      <c r="K2204" s="13">
        <f t="shared" si="306"/>
        <v>1.1513562833143955</v>
      </c>
      <c r="M2204" t="s">
        <v>147</v>
      </c>
      <c r="N2204" t="s">
        <v>149</v>
      </c>
      <c r="O2204" t="s">
        <v>153</v>
      </c>
      <c r="P2204" t="s">
        <v>154</v>
      </c>
      <c r="Q2204">
        <v>4</v>
      </c>
      <c r="R2204">
        <v>4</v>
      </c>
      <c r="S2204" t="s">
        <v>118</v>
      </c>
      <c r="U2204">
        <v>9.2302766068025637</v>
      </c>
      <c r="V2204" s="14">
        <v>13.3</v>
      </c>
      <c r="W2204" s="15">
        <v>818.19799999999998</v>
      </c>
      <c r="X2204" s="15">
        <v>504.44940000000003</v>
      </c>
      <c r="Y2204" s="15">
        <f t="shared" si="307"/>
        <v>0.61653707293344651</v>
      </c>
      <c r="Z2204" s="12">
        <f t="shared" si="308"/>
        <v>8.1999430700148395</v>
      </c>
      <c r="AA2204">
        <v>7.1028680872360486</v>
      </c>
      <c r="AB2204">
        <f t="shared" si="309"/>
        <v>0.86620943908860515</v>
      </c>
      <c r="AC2204">
        <f t="shared" si="310"/>
        <v>1.1544552101073438</v>
      </c>
      <c r="AD2204">
        <f t="shared" si="311"/>
        <v>10.655940919455153</v>
      </c>
      <c r="AE2204">
        <v>995</v>
      </c>
      <c r="AF2204">
        <f t="shared" si="312"/>
        <v>1.070948836126146E-2</v>
      </c>
      <c r="AG2204">
        <v>2000</v>
      </c>
      <c r="AH2204">
        <v>10.257999999999999</v>
      </c>
      <c r="AI2204">
        <f t="shared" si="313"/>
        <v>2.0880265863251046</v>
      </c>
      <c r="AJ2204">
        <f t="shared" si="314"/>
        <v>2.4040625298929173E-2</v>
      </c>
    </row>
    <row r="2205" spans="1:36" ht="16">
      <c r="A2205" t="s">
        <v>117</v>
      </c>
      <c r="B2205" t="s">
        <v>118</v>
      </c>
      <c r="C2205" t="s">
        <v>13</v>
      </c>
      <c r="D2205" t="s">
        <v>14</v>
      </c>
      <c r="E2205">
        <v>5</v>
      </c>
      <c r="F2205">
        <v>121.33499999999999</v>
      </c>
      <c r="G2205">
        <v>305.60000000000002</v>
      </c>
      <c r="I2205">
        <v>-37.711284400000004</v>
      </c>
      <c r="J2205">
        <v>1.0644159458506561</v>
      </c>
      <c r="K2205" s="13">
        <f t="shared" si="306"/>
        <v>1.1513744423227616</v>
      </c>
      <c r="M2205" t="s">
        <v>147</v>
      </c>
      <c r="N2205" t="s">
        <v>149</v>
      </c>
      <c r="O2205" t="s">
        <v>153</v>
      </c>
      <c r="P2205" t="s">
        <v>154</v>
      </c>
      <c r="Q2205">
        <v>4</v>
      </c>
      <c r="R2205">
        <v>4</v>
      </c>
      <c r="S2205" t="s">
        <v>118</v>
      </c>
      <c r="U2205">
        <v>9.225486516140208</v>
      </c>
      <c r="V2205" s="14">
        <v>13.3</v>
      </c>
      <c r="W2205" s="15">
        <v>818.19799999999998</v>
      </c>
      <c r="X2205" s="15">
        <v>504.44940000000003</v>
      </c>
      <c r="Y2205" s="15">
        <f t="shared" si="307"/>
        <v>0.61653707293344651</v>
      </c>
      <c r="Z2205" s="12">
        <f t="shared" si="308"/>
        <v>8.1999430700148395</v>
      </c>
      <c r="AA2205">
        <v>7.1028680872360486</v>
      </c>
      <c r="AB2205">
        <f t="shared" si="309"/>
        <v>0.86620943908860515</v>
      </c>
      <c r="AC2205">
        <f t="shared" si="310"/>
        <v>1.1544552101073438</v>
      </c>
      <c r="AD2205">
        <f t="shared" si="311"/>
        <v>10.650410974333111</v>
      </c>
      <c r="AE2205">
        <v>995</v>
      </c>
      <c r="AF2205">
        <f t="shared" si="312"/>
        <v>1.0703930627470463E-2</v>
      </c>
      <c r="AG2205">
        <v>2000</v>
      </c>
      <c r="AH2205">
        <v>10.257999999999999</v>
      </c>
      <c r="AI2205">
        <f t="shared" si="313"/>
        <v>2.0869429961923305</v>
      </c>
      <c r="AJ2205">
        <f t="shared" si="314"/>
        <v>2.402852828400338E-2</v>
      </c>
    </row>
    <row r="2206" spans="1:36" ht="16">
      <c r="A2206" t="s">
        <v>117</v>
      </c>
      <c r="B2206" t="s">
        <v>118</v>
      </c>
      <c r="C2206" t="s">
        <v>13</v>
      </c>
      <c r="D2206" t="s">
        <v>14</v>
      </c>
      <c r="E2206">
        <v>6</v>
      </c>
      <c r="F2206">
        <v>121.378</v>
      </c>
      <c r="G2206">
        <v>365.3</v>
      </c>
      <c r="I2206">
        <v>-37.740072399999995</v>
      </c>
      <c r="J2206">
        <v>1.0643844415289765</v>
      </c>
      <c r="K2206" s="13">
        <f t="shared" si="306"/>
        <v>1.1513403941766021</v>
      </c>
      <c r="M2206" t="s">
        <v>147</v>
      </c>
      <c r="N2206" t="s">
        <v>149</v>
      </c>
      <c r="O2206" t="s">
        <v>153</v>
      </c>
      <c r="P2206" t="s">
        <v>154</v>
      </c>
      <c r="Q2206">
        <v>4</v>
      </c>
      <c r="R2206">
        <v>4</v>
      </c>
      <c r="S2206" t="s">
        <v>118</v>
      </c>
      <c r="U2206">
        <v>9.2287559431002268</v>
      </c>
      <c r="V2206" s="14">
        <v>13.3</v>
      </c>
      <c r="W2206" s="15">
        <v>818.19799999999998</v>
      </c>
      <c r="X2206" s="15">
        <v>504.44940000000003</v>
      </c>
      <c r="Y2206" s="15">
        <f t="shared" si="307"/>
        <v>0.61653707293344651</v>
      </c>
      <c r="Z2206" s="12">
        <f t="shared" si="308"/>
        <v>8.1999430700148395</v>
      </c>
      <c r="AA2206">
        <v>7.1028680872360486</v>
      </c>
      <c r="AB2206">
        <f t="shared" si="309"/>
        <v>0.86620943908860515</v>
      </c>
      <c r="AC2206">
        <f t="shared" si="310"/>
        <v>1.1544552101073438</v>
      </c>
      <c r="AD2206">
        <f t="shared" si="311"/>
        <v>10.65418538132117</v>
      </c>
      <c r="AE2206">
        <v>995</v>
      </c>
      <c r="AF2206">
        <f t="shared" si="312"/>
        <v>1.0707724001327809E-2</v>
      </c>
      <c r="AG2206">
        <v>2000</v>
      </c>
      <c r="AH2206">
        <v>10.257999999999999</v>
      </c>
      <c r="AI2206">
        <f t="shared" si="313"/>
        <v>2.087682589457557</v>
      </c>
      <c r="AJ2206">
        <f t="shared" si="314"/>
        <v>2.4036332954616931E-2</v>
      </c>
    </row>
    <row r="2207" spans="1:36" ht="16">
      <c r="A2207" t="s">
        <v>117</v>
      </c>
      <c r="B2207" t="s">
        <v>118</v>
      </c>
      <c r="C2207" t="s">
        <v>13</v>
      </c>
      <c r="D2207" t="s">
        <v>14</v>
      </c>
      <c r="E2207">
        <v>7</v>
      </c>
      <c r="F2207">
        <v>121.324</v>
      </c>
      <c r="G2207">
        <v>425.1</v>
      </c>
      <c r="I2207">
        <v>-37.798607999999994</v>
      </c>
      <c r="J2207">
        <v>1.0643203826796872</v>
      </c>
      <c r="K2207" s="13">
        <f t="shared" si="306"/>
        <v>1.151271162873744</v>
      </c>
      <c r="M2207" t="s">
        <v>147</v>
      </c>
      <c r="N2207" t="s">
        <v>149</v>
      </c>
      <c r="O2207" t="s">
        <v>153</v>
      </c>
      <c r="P2207" t="s">
        <v>154</v>
      </c>
      <c r="Q2207">
        <v>4</v>
      </c>
      <c r="R2207">
        <v>4</v>
      </c>
      <c r="S2207" t="s">
        <v>118</v>
      </c>
      <c r="U2207">
        <v>9.2246501511039245</v>
      </c>
      <c r="V2207" s="14">
        <v>13.3</v>
      </c>
      <c r="W2207" s="15">
        <v>818.19799999999998</v>
      </c>
      <c r="X2207" s="15">
        <v>504.44940000000003</v>
      </c>
      <c r="Y2207" s="15">
        <f t="shared" si="307"/>
        <v>0.61653707293344651</v>
      </c>
      <c r="Z2207" s="12">
        <f t="shared" si="308"/>
        <v>8.1999430700148395</v>
      </c>
      <c r="AA2207">
        <v>7.1028680872360486</v>
      </c>
      <c r="AB2207">
        <f t="shared" si="309"/>
        <v>0.86620943908860515</v>
      </c>
      <c r="AC2207">
        <f t="shared" si="310"/>
        <v>1.1544552101073438</v>
      </c>
      <c r="AD2207">
        <f t="shared" si="311"/>
        <v>10.649445428359421</v>
      </c>
      <c r="AE2207">
        <v>995</v>
      </c>
      <c r="AF2207">
        <f t="shared" si="312"/>
        <v>1.0702960229506956E-2</v>
      </c>
      <c r="AG2207">
        <v>2000</v>
      </c>
      <c r="AH2207">
        <v>10.257999999999999</v>
      </c>
      <c r="AI2207">
        <f t="shared" si="313"/>
        <v>2.08675379791518</v>
      </c>
      <c r="AJ2207">
        <f t="shared" si="314"/>
        <v>2.4024194715570109E-2</v>
      </c>
    </row>
    <row r="2208" spans="1:36" ht="16">
      <c r="A2208" t="s">
        <v>117</v>
      </c>
      <c r="B2208" t="s">
        <v>118</v>
      </c>
      <c r="C2208" t="s">
        <v>13</v>
      </c>
      <c r="D2208" t="s">
        <v>14</v>
      </c>
      <c r="E2208">
        <v>8</v>
      </c>
      <c r="F2208">
        <v>0.17699999999999999</v>
      </c>
      <c r="G2208">
        <v>1149.5</v>
      </c>
      <c r="I2208">
        <v>-22.276118399999998</v>
      </c>
      <c r="J2208">
        <v>1.0813046241586941</v>
      </c>
      <c r="K2208" s="13">
        <f t="shared" si="306"/>
        <v>1.1696265462480591</v>
      </c>
      <c r="M2208" t="s">
        <v>147</v>
      </c>
      <c r="N2208" t="s">
        <v>149</v>
      </c>
      <c r="O2208" t="s">
        <v>153</v>
      </c>
      <c r="P2208" t="s">
        <v>154</v>
      </c>
      <c r="Q2208">
        <v>4</v>
      </c>
      <c r="R2208">
        <v>4</v>
      </c>
      <c r="S2208" t="s">
        <v>118</v>
      </c>
      <c r="U2208">
        <v>1.3457873765663797E-2</v>
      </c>
      <c r="V2208" s="14">
        <v>13.3</v>
      </c>
      <c r="W2208" s="15">
        <v>818.19799999999998</v>
      </c>
      <c r="X2208" s="15">
        <v>504.44940000000003</v>
      </c>
      <c r="Y2208" s="15">
        <f t="shared" si="307"/>
        <v>0.61653707293344651</v>
      </c>
      <c r="Z2208" s="12">
        <f t="shared" si="308"/>
        <v>8.1999430700148395</v>
      </c>
      <c r="AA2208">
        <v>7.1028680872360486</v>
      </c>
      <c r="AB2208">
        <f t="shared" si="309"/>
        <v>0.86620943908860515</v>
      </c>
      <c r="AC2208">
        <f t="shared" si="310"/>
        <v>1.1544552101073438</v>
      </c>
      <c r="AD2208">
        <f t="shared" si="311"/>
        <v>1.5536512485737508E-2</v>
      </c>
      <c r="AE2208">
        <v>995</v>
      </c>
      <c r="AF2208">
        <f t="shared" si="312"/>
        <v>1.5614585412801517E-5</v>
      </c>
      <c r="AG2208">
        <v>2000</v>
      </c>
      <c r="AH2208">
        <v>10.257999999999999</v>
      </c>
      <c r="AI2208">
        <f t="shared" si="313"/>
        <v>3.0443722777932381E-3</v>
      </c>
      <c r="AJ2208">
        <f t="shared" si="314"/>
        <v>3.5607786327686422E-5</v>
      </c>
    </row>
    <row r="2209" spans="1:36" ht="16">
      <c r="A2209" t="s">
        <v>117</v>
      </c>
      <c r="B2209" t="s">
        <v>118</v>
      </c>
      <c r="C2209" t="s">
        <v>13</v>
      </c>
      <c r="D2209" t="s">
        <v>14</v>
      </c>
      <c r="E2209">
        <v>9</v>
      </c>
      <c r="F2209">
        <v>1.097</v>
      </c>
      <c r="G2209">
        <v>1200.7</v>
      </c>
      <c r="H2209" t="s">
        <v>15</v>
      </c>
      <c r="I2209">
        <v>-25.771941200000001</v>
      </c>
      <c r="J2209">
        <v>1.077480108721045</v>
      </c>
      <c r="K2209" s="13">
        <f t="shared" si="306"/>
        <v>1.1654933216744696</v>
      </c>
      <c r="M2209" t="s">
        <v>147</v>
      </c>
      <c r="N2209" t="s">
        <v>149</v>
      </c>
      <c r="O2209" t="s">
        <v>153</v>
      </c>
      <c r="P2209" t="s">
        <v>154</v>
      </c>
      <c r="Q2209">
        <v>4</v>
      </c>
      <c r="R2209">
        <v>4</v>
      </c>
      <c r="S2209" t="s">
        <v>118</v>
      </c>
      <c r="T2209" t="s">
        <v>15</v>
      </c>
      <c r="U2209">
        <v>8.3408404073068834E-2</v>
      </c>
      <c r="V2209" s="14">
        <v>13.3</v>
      </c>
      <c r="W2209" s="15">
        <v>818.19799999999998</v>
      </c>
      <c r="X2209" s="15">
        <v>504.44940000000003</v>
      </c>
      <c r="Y2209" s="15">
        <f t="shared" si="307"/>
        <v>0.61653707293344651</v>
      </c>
      <c r="Z2209" s="12">
        <f t="shared" si="308"/>
        <v>8.1999430700148395</v>
      </c>
      <c r="AA2209">
        <v>7.1028680872360486</v>
      </c>
      <c r="AB2209">
        <f t="shared" si="309"/>
        <v>0.86620943908860515</v>
      </c>
      <c r="AC2209">
        <f t="shared" si="310"/>
        <v>1.1544552101073438</v>
      </c>
      <c r="AD2209">
        <f t="shared" si="311"/>
        <v>9.6291266648892912E-2</v>
      </c>
      <c r="AE2209">
        <v>995</v>
      </c>
      <c r="AF2209">
        <f t="shared" si="312"/>
        <v>9.67751423606964E-5</v>
      </c>
      <c r="AG2209">
        <v>2000</v>
      </c>
      <c r="AH2209">
        <v>10.257999999999999</v>
      </c>
      <c r="AI2209">
        <f t="shared" si="313"/>
        <v>1.8868228184967129E-2</v>
      </c>
      <c r="AJ2209">
        <f t="shared" si="314"/>
        <v>2.1990793941409188E-4</v>
      </c>
    </row>
    <row r="2210" spans="1:36" ht="16">
      <c r="A2210" t="s">
        <v>117</v>
      </c>
      <c r="B2210" t="s">
        <v>118</v>
      </c>
      <c r="C2210" t="s">
        <v>13</v>
      </c>
      <c r="D2210" t="s">
        <v>14</v>
      </c>
      <c r="E2210">
        <v>10</v>
      </c>
      <c r="F2210">
        <v>155.85300000000001</v>
      </c>
      <c r="G2210">
        <v>1368.5</v>
      </c>
      <c r="H2210" t="s">
        <v>16</v>
      </c>
      <c r="I2210">
        <v>-33.602277200000003</v>
      </c>
      <c r="J2210">
        <v>1.0689124568957726</v>
      </c>
      <c r="K2210" s="13">
        <f t="shared" si="306"/>
        <v>1.1562340071277968</v>
      </c>
      <c r="M2210" t="s">
        <v>147</v>
      </c>
      <c r="N2210" t="s">
        <v>149</v>
      </c>
      <c r="O2210" t="s">
        <v>153</v>
      </c>
      <c r="P2210" t="s">
        <v>154</v>
      </c>
      <c r="Q2210">
        <v>4</v>
      </c>
      <c r="R2210">
        <v>4</v>
      </c>
      <c r="S2210" t="s">
        <v>118</v>
      </c>
      <c r="T2210" t="s">
        <v>16</v>
      </c>
      <c r="U2210">
        <v>11.85</v>
      </c>
      <c r="V2210" s="14">
        <v>13.3</v>
      </c>
      <c r="W2210" s="15">
        <v>818.19799999999998</v>
      </c>
      <c r="X2210" s="15">
        <v>504.44940000000003</v>
      </c>
      <c r="Y2210" s="15">
        <f t="shared" si="307"/>
        <v>0.61653707293344651</v>
      </c>
      <c r="Z2210" s="12">
        <f t="shared" si="308"/>
        <v>8.1999430700148395</v>
      </c>
      <c r="AA2210">
        <v>7.1028680872360486</v>
      </c>
      <c r="AB2210">
        <f t="shared" si="309"/>
        <v>0.86620943908860515</v>
      </c>
      <c r="AC2210">
        <f t="shared" si="310"/>
        <v>1.1544552101073438</v>
      </c>
      <c r="AD2210">
        <f t="shared" si="311"/>
        <v>13.680294239772023</v>
      </c>
      <c r="AE2210">
        <v>995</v>
      </c>
      <c r="AF2210">
        <f t="shared" si="312"/>
        <v>1.3749039436956807E-2</v>
      </c>
      <c r="AG2210">
        <v>2000</v>
      </c>
      <c r="AH2210">
        <v>10.257999999999999</v>
      </c>
      <c r="AI2210">
        <f t="shared" si="313"/>
        <v>2.6806471898921442</v>
      </c>
      <c r="AJ2210">
        <f t="shared" si="314"/>
        <v>3.0994554420648617E-2</v>
      </c>
    </row>
    <row r="2211" spans="1:36" ht="16">
      <c r="A2211" t="s">
        <v>117</v>
      </c>
      <c r="B2211" t="s">
        <v>118</v>
      </c>
      <c r="C2211" t="s">
        <v>13</v>
      </c>
      <c r="D2211" t="s">
        <v>14</v>
      </c>
      <c r="E2211">
        <v>11</v>
      </c>
      <c r="F2211">
        <v>0.89400000000000002</v>
      </c>
      <c r="G2211">
        <v>1391.5</v>
      </c>
      <c r="H2211" t="s">
        <v>49</v>
      </c>
      <c r="I2211">
        <v>-25.718203599999999</v>
      </c>
      <c r="J2211">
        <v>1.0775389012046648</v>
      </c>
      <c r="K2211" s="13">
        <f t="shared" si="306"/>
        <v>1.1655568599965445</v>
      </c>
      <c r="M2211" t="s">
        <v>147</v>
      </c>
      <c r="N2211" t="s">
        <v>149</v>
      </c>
      <c r="O2211" t="s">
        <v>153</v>
      </c>
      <c r="P2211" t="s">
        <v>154</v>
      </c>
      <c r="Q2211">
        <v>4</v>
      </c>
      <c r="R2211">
        <v>4</v>
      </c>
      <c r="S2211" t="s">
        <v>118</v>
      </c>
      <c r="T2211" t="s">
        <v>49</v>
      </c>
      <c r="U2211">
        <v>6.7973667494369686E-2</v>
      </c>
      <c r="V2211" s="14">
        <v>13.3</v>
      </c>
      <c r="W2211" s="15">
        <v>818.19799999999998</v>
      </c>
      <c r="X2211" s="15">
        <v>504.44940000000003</v>
      </c>
      <c r="Y2211" s="15">
        <f t="shared" si="307"/>
        <v>0.61653707293344651</v>
      </c>
      <c r="Z2211" s="12">
        <f t="shared" si="308"/>
        <v>8.1999430700148395</v>
      </c>
      <c r="AA2211">
        <v>7.1028680872360486</v>
      </c>
      <c r="AB2211">
        <f t="shared" si="309"/>
        <v>0.86620943908860515</v>
      </c>
      <c r="AC2211">
        <f t="shared" si="310"/>
        <v>1.1544552101073438</v>
      </c>
      <c r="AD2211">
        <f t="shared" si="311"/>
        <v>7.8472554588979282E-2</v>
      </c>
      <c r="AE2211">
        <v>995</v>
      </c>
      <c r="AF2211">
        <f t="shared" si="312"/>
        <v>7.8866889034150036E-5</v>
      </c>
      <c r="AG2211">
        <v>2000</v>
      </c>
      <c r="AH2211">
        <v>10.257999999999999</v>
      </c>
      <c r="AI2211">
        <f t="shared" si="313"/>
        <v>1.5376659979362458E-2</v>
      </c>
      <c r="AJ2211">
        <f t="shared" si="314"/>
        <v>1.7922371522780239E-4</v>
      </c>
    </row>
    <row r="2212" spans="1:36" ht="16">
      <c r="A2212" t="s">
        <v>117</v>
      </c>
      <c r="B2212" t="s">
        <v>118</v>
      </c>
      <c r="C2212" t="s">
        <v>13</v>
      </c>
      <c r="D2212" t="s">
        <v>14</v>
      </c>
      <c r="E2212">
        <v>12</v>
      </c>
      <c r="F2212">
        <v>0.28499999999999998</v>
      </c>
      <c r="G2212">
        <v>1471.8</v>
      </c>
      <c r="I2212">
        <v>-19.054741199999999</v>
      </c>
      <c r="J2212">
        <v>1.0848286276115915</v>
      </c>
      <c r="K2212" s="13">
        <f t="shared" si="306"/>
        <v>1.1734349788518639</v>
      </c>
      <c r="M2212" t="s">
        <v>147</v>
      </c>
      <c r="N2212" t="s">
        <v>149</v>
      </c>
      <c r="O2212" t="s">
        <v>153</v>
      </c>
      <c r="P2212" t="s">
        <v>154</v>
      </c>
      <c r="Q2212">
        <v>4</v>
      </c>
      <c r="R2212">
        <v>4</v>
      </c>
      <c r="S2212" t="s">
        <v>118</v>
      </c>
      <c r="U2212">
        <v>2.1669457758272212E-2</v>
      </c>
      <c r="V2212" s="14">
        <v>13.3</v>
      </c>
      <c r="W2212" s="15">
        <v>818.19799999999998</v>
      </c>
      <c r="X2212" s="15">
        <v>504.44940000000003</v>
      </c>
      <c r="Y2212" s="15">
        <f t="shared" si="307"/>
        <v>0.61653707293344651</v>
      </c>
      <c r="Z2212" s="12">
        <f t="shared" si="308"/>
        <v>8.1999430700148395</v>
      </c>
      <c r="AA2212">
        <v>7.1028680872360486</v>
      </c>
      <c r="AB2212">
        <f t="shared" si="309"/>
        <v>0.86620943908860515</v>
      </c>
      <c r="AC2212">
        <f t="shared" si="310"/>
        <v>1.1544552101073438</v>
      </c>
      <c r="AD2212">
        <f t="shared" si="311"/>
        <v>2.5016418409238357E-2</v>
      </c>
      <c r="AE2212">
        <v>995</v>
      </c>
      <c r="AF2212">
        <f t="shared" si="312"/>
        <v>2.5142129054510911E-5</v>
      </c>
      <c r="AG2212">
        <v>2000</v>
      </c>
      <c r="AH2212">
        <v>10.257999999999999</v>
      </c>
      <c r="AI2212">
        <f t="shared" si="313"/>
        <v>4.9019553625484335E-3</v>
      </c>
      <c r="AJ2212">
        <f t="shared" si="314"/>
        <v>5.7521258871848017E-5</v>
      </c>
    </row>
    <row r="2213" spans="1:36" ht="16">
      <c r="A2213" t="s">
        <v>117</v>
      </c>
      <c r="B2213" t="s">
        <v>118</v>
      </c>
      <c r="C2213" t="s">
        <v>13</v>
      </c>
      <c r="D2213" t="s">
        <v>14</v>
      </c>
      <c r="E2213">
        <v>13</v>
      </c>
      <c r="F2213">
        <v>0.5</v>
      </c>
      <c r="G2213">
        <v>1535.5</v>
      </c>
      <c r="H2213" t="s">
        <v>17</v>
      </c>
      <c r="I2213">
        <v>-21.419195600000002</v>
      </c>
      <c r="J2213">
        <v>1.0822420734805054</v>
      </c>
      <c r="K2213" s="13">
        <f t="shared" si="306"/>
        <v>1.1706396610859497</v>
      </c>
      <c r="M2213" t="s">
        <v>147</v>
      </c>
      <c r="N2213" t="s">
        <v>149</v>
      </c>
      <c r="O2213" t="s">
        <v>153</v>
      </c>
      <c r="P2213" t="s">
        <v>154</v>
      </c>
      <c r="Q2213">
        <v>4</v>
      </c>
      <c r="R2213">
        <v>4</v>
      </c>
      <c r="S2213" t="s">
        <v>118</v>
      </c>
      <c r="T2213" t="s">
        <v>17</v>
      </c>
      <c r="U2213">
        <v>3.8016592558372309E-2</v>
      </c>
      <c r="V2213" s="14">
        <v>13.3</v>
      </c>
      <c r="W2213" s="15">
        <v>818.19799999999998</v>
      </c>
      <c r="X2213" s="15">
        <v>504.44940000000003</v>
      </c>
      <c r="Y2213" s="15">
        <f t="shared" si="307"/>
        <v>0.61653707293344651</v>
      </c>
      <c r="Z2213" s="12">
        <f t="shared" si="308"/>
        <v>8.1999430700148395</v>
      </c>
      <c r="AA2213">
        <v>7.1028680872360486</v>
      </c>
      <c r="AB2213">
        <f t="shared" si="309"/>
        <v>0.86620943908860515</v>
      </c>
      <c r="AC2213">
        <f t="shared" si="310"/>
        <v>1.1544552101073438</v>
      </c>
      <c r="AD2213">
        <f t="shared" si="311"/>
        <v>4.3888453349540987E-2</v>
      </c>
      <c r="AE2213">
        <v>995</v>
      </c>
      <c r="AF2213">
        <f t="shared" si="312"/>
        <v>4.4108998341247221E-5</v>
      </c>
      <c r="AG2213">
        <v>2000</v>
      </c>
      <c r="AH2213">
        <v>10.257999999999999</v>
      </c>
      <c r="AI2213">
        <f t="shared" si="313"/>
        <v>8.5999216886814625E-3</v>
      </c>
      <c r="AJ2213">
        <f t="shared" si="314"/>
        <v>1.0067409411003776E-4</v>
      </c>
    </row>
    <row r="2214" spans="1:36" ht="16">
      <c r="A2214" t="s">
        <v>117</v>
      </c>
      <c r="B2214" t="s">
        <v>118</v>
      </c>
      <c r="C2214" t="s">
        <v>13</v>
      </c>
      <c r="D2214" t="s">
        <v>14</v>
      </c>
      <c r="E2214">
        <v>14</v>
      </c>
      <c r="F2214">
        <v>0.56399999999999995</v>
      </c>
      <c r="G2214">
        <v>1612.4</v>
      </c>
      <c r="H2214" t="s">
        <v>18</v>
      </c>
      <c r="I2214">
        <v>-20.616969999999998</v>
      </c>
      <c r="J2214">
        <v>1.0831196695083802</v>
      </c>
      <c r="K2214" s="13">
        <f t="shared" si="306"/>
        <v>1.1715880901948963</v>
      </c>
      <c r="M2214" t="s">
        <v>147</v>
      </c>
      <c r="N2214" t="s">
        <v>149</v>
      </c>
      <c r="O2214" t="s">
        <v>153</v>
      </c>
      <c r="P2214" t="s">
        <v>154</v>
      </c>
      <c r="Q2214">
        <v>4</v>
      </c>
      <c r="R2214">
        <v>4</v>
      </c>
      <c r="S2214" t="s">
        <v>118</v>
      </c>
      <c r="T2214" t="s">
        <v>18</v>
      </c>
      <c r="U2214">
        <v>4.2882716405843964E-2</v>
      </c>
      <c r="V2214" s="14">
        <v>13.3</v>
      </c>
      <c r="W2214" s="15">
        <v>818.19799999999998</v>
      </c>
      <c r="X2214" s="15">
        <v>504.44940000000003</v>
      </c>
      <c r="Y2214" s="15">
        <f t="shared" si="307"/>
        <v>0.61653707293344651</v>
      </c>
      <c r="Z2214" s="12">
        <f t="shared" si="308"/>
        <v>8.1999430700148395</v>
      </c>
      <c r="AA2214">
        <v>7.1028680872360486</v>
      </c>
      <c r="AB2214">
        <f t="shared" si="309"/>
        <v>0.86620943908860515</v>
      </c>
      <c r="AC2214">
        <f t="shared" si="310"/>
        <v>1.1544552101073438</v>
      </c>
      <c r="AD2214">
        <f t="shared" si="311"/>
        <v>4.9506175378282231E-2</v>
      </c>
      <c r="AE2214">
        <v>995</v>
      </c>
      <c r="AF2214">
        <f t="shared" si="312"/>
        <v>4.9754950128926868E-5</v>
      </c>
      <c r="AG2214">
        <v>2000</v>
      </c>
      <c r="AH2214">
        <v>10.257999999999999</v>
      </c>
      <c r="AI2214">
        <f t="shared" si="313"/>
        <v>9.7007116648326914E-3</v>
      </c>
      <c r="AJ2214">
        <f t="shared" si="314"/>
        <v>1.1365238252932686E-4</v>
      </c>
    </row>
    <row r="2215" spans="1:36" ht="16">
      <c r="A2215" t="s">
        <v>117</v>
      </c>
      <c r="B2215" t="s">
        <v>118</v>
      </c>
      <c r="C2215" t="s">
        <v>13</v>
      </c>
      <c r="D2215" t="s">
        <v>14</v>
      </c>
      <c r="E2215">
        <v>15</v>
      </c>
      <c r="F2215">
        <v>0.45100000000000001</v>
      </c>
      <c r="G2215">
        <v>1616.8</v>
      </c>
      <c r="I2215">
        <v>-19.225550000000002</v>
      </c>
      <c r="J2215">
        <v>1.0846417788023168</v>
      </c>
      <c r="K2215" s="13">
        <f t="shared" si="306"/>
        <v>1.173233049669375</v>
      </c>
      <c r="M2215" t="s">
        <v>147</v>
      </c>
      <c r="N2215" t="s">
        <v>149</v>
      </c>
      <c r="O2215" t="s">
        <v>153</v>
      </c>
      <c r="P2215" t="s">
        <v>154</v>
      </c>
      <c r="Q2215">
        <v>4</v>
      </c>
      <c r="R2215">
        <v>4</v>
      </c>
      <c r="S2215" t="s">
        <v>118</v>
      </c>
      <c r="U2215">
        <v>3.4290966487651828E-2</v>
      </c>
      <c r="V2215" s="14">
        <v>13.3</v>
      </c>
      <c r="W2215" s="15">
        <v>818.19799999999998</v>
      </c>
      <c r="X2215" s="15">
        <v>504.44940000000003</v>
      </c>
      <c r="Y2215" s="15">
        <f t="shared" si="307"/>
        <v>0.61653707293344651</v>
      </c>
      <c r="Z2215" s="12">
        <f t="shared" si="308"/>
        <v>8.1999430700148395</v>
      </c>
      <c r="AA2215">
        <v>7.1028680872360486</v>
      </c>
      <c r="AB2215">
        <f t="shared" si="309"/>
        <v>0.86620943908860515</v>
      </c>
      <c r="AC2215">
        <f t="shared" si="310"/>
        <v>1.1544552101073438</v>
      </c>
      <c r="AD2215">
        <f t="shared" si="311"/>
        <v>3.9587384921285974E-2</v>
      </c>
      <c r="AE2215">
        <v>995</v>
      </c>
      <c r="AF2215">
        <f t="shared" si="312"/>
        <v>3.9786316503804998E-5</v>
      </c>
      <c r="AG2215">
        <v>2000</v>
      </c>
      <c r="AH2215">
        <v>10.257999999999999</v>
      </c>
      <c r="AI2215">
        <f t="shared" si="313"/>
        <v>7.7571293631906813E-3</v>
      </c>
      <c r="AJ2215">
        <f t="shared" si="314"/>
        <v>9.1009205394560594E-5</v>
      </c>
    </row>
    <row r="2216" spans="1:36" ht="16">
      <c r="A2216" t="s">
        <v>117</v>
      </c>
      <c r="B2216" t="s">
        <v>118</v>
      </c>
      <c r="C2216" t="s">
        <v>13</v>
      </c>
      <c r="D2216" t="s">
        <v>14</v>
      </c>
      <c r="E2216">
        <v>16</v>
      </c>
      <c r="F2216">
        <v>0.35599999999999998</v>
      </c>
      <c r="G2216">
        <v>1624.6</v>
      </c>
      <c r="I2216">
        <v>-19.8368152</v>
      </c>
      <c r="J2216">
        <v>1.0839731062127669</v>
      </c>
      <c r="K2216" s="13">
        <f t="shared" si="306"/>
        <v>1.1725104086995417</v>
      </c>
      <c r="M2216" t="s">
        <v>147</v>
      </c>
      <c r="N2216" t="s">
        <v>149</v>
      </c>
      <c r="O2216" t="s">
        <v>153</v>
      </c>
      <c r="P2216" t="s">
        <v>154</v>
      </c>
      <c r="Q2216">
        <v>4</v>
      </c>
      <c r="R2216">
        <v>4</v>
      </c>
      <c r="S2216" t="s">
        <v>118</v>
      </c>
      <c r="U2216">
        <v>2.7067813901561086E-2</v>
      </c>
      <c r="V2216" s="14">
        <v>13.3</v>
      </c>
      <c r="W2216" s="15">
        <v>818.19799999999998</v>
      </c>
      <c r="X2216" s="15">
        <v>504.44940000000003</v>
      </c>
      <c r="Y2216" s="15">
        <f t="shared" si="307"/>
        <v>0.61653707293344651</v>
      </c>
      <c r="Z2216" s="12">
        <f t="shared" si="308"/>
        <v>8.1999430700148395</v>
      </c>
      <c r="AA2216">
        <v>7.1028680872360486</v>
      </c>
      <c r="AB2216">
        <f t="shared" si="309"/>
        <v>0.86620943908860515</v>
      </c>
      <c r="AC2216">
        <f t="shared" si="310"/>
        <v>1.1544552101073438</v>
      </c>
      <c r="AD2216">
        <f t="shared" si="311"/>
        <v>3.1248578784873183E-2</v>
      </c>
      <c r="AE2216">
        <v>995</v>
      </c>
      <c r="AF2216">
        <f t="shared" si="312"/>
        <v>3.1405606818968021E-5</v>
      </c>
      <c r="AG2216">
        <v>2000</v>
      </c>
      <c r="AH2216">
        <v>10.257999999999999</v>
      </c>
      <c r="AI2216">
        <f t="shared" si="313"/>
        <v>6.1231442423412014E-3</v>
      </c>
      <c r="AJ2216">
        <f t="shared" si="314"/>
        <v>7.1794503581137277E-5</v>
      </c>
    </row>
    <row r="2217" spans="1:36" ht="16">
      <c r="A2217" t="s">
        <v>117</v>
      </c>
      <c r="B2217" t="s">
        <v>118</v>
      </c>
      <c r="C2217" t="s">
        <v>13</v>
      </c>
      <c r="D2217" t="s">
        <v>14</v>
      </c>
      <c r="E2217">
        <v>17</v>
      </c>
      <c r="F2217">
        <v>0.25600000000000001</v>
      </c>
      <c r="G2217">
        <v>1632.9</v>
      </c>
      <c r="I2217">
        <v>-15.9859404</v>
      </c>
      <c r="J2217">
        <v>1.0881854876379971</v>
      </c>
      <c r="K2217" s="13">
        <f t="shared" si="306"/>
        <v>1.1770627569469072</v>
      </c>
      <c r="M2217" t="s">
        <v>147</v>
      </c>
      <c r="N2217" t="s">
        <v>149</v>
      </c>
      <c r="O2217" t="s">
        <v>153</v>
      </c>
      <c r="P2217" t="s">
        <v>154</v>
      </c>
      <c r="Q2217">
        <v>4</v>
      </c>
      <c r="R2217">
        <v>4</v>
      </c>
      <c r="S2217" t="s">
        <v>118</v>
      </c>
      <c r="U2217">
        <v>1.9464495389886625E-2</v>
      </c>
      <c r="V2217" s="14">
        <v>13.3</v>
      </c>
      <c r="W2217" s="15">
        <v>818.19799999999998</v>
      </c>
      <c r="X2217" s="15">
        <v>504.44940000000003</v>
      </c>
      <c r="Y2217" s="15">
        <f t="shared" si="307"/>
        <v>0.61653707293344651</v>
      </c>
      <c r="Z2217" s="12">
        <f t="shared" si="308"/>
        <v>8.1999430700148395</v>
      </c>
      <c r="AA2217">
        <v>7.1028680872360486</v>
      </c>
      <c r="AB2217">
        <f t="shared" si="309"/>
        <v>0.86620943908860515</v>
      </c>
      <c r="AC2217">
        <f t="shared" si="310"/>
        <v>1.1544552101073438</v>
      </c>
      <c r="AD2217">
        <f t="shared" si="311"/>
        <v>2.2470888114964987E-2</v>
      </c>
      <c r="AE2217">
        <v>995</v>
      </c>
      <c r="AF2217">
        <f t="shared" si="312"/>
        <v>2.2583807150718581E-5</v>
      </c>
      <c r="AG2217">
        <v>2000</v>
      </c>
      <c r="AH2217">
        <v>10.257999999999999</v>
      </c>
      <c r="AI2217">
        <f t="shared" si="313"/>
        <v>4.4031599046049103E-3</v>
      </c>
      <c r="AJ2217">
        <f t="shared" si="314"/>
        <v>5.1827955365923366E-5</v>
      </c>
    </row>
    <row r="2218" spans="1:36" ht="16">
      <c r="A2218" t="s">
        <v>117</v>
      </c>
      <c r="B2218" t="s">
        <v>118</v>
      </c>
      <c r="C2218" t="s">
        <v>13</v>
      </c>
      <c r="D2218" t="s">
        <v>14</v>
      </c>
      <c r="E2218">
        <v>18</v>
      </c>
      <c r="F2218">
        <v>10.243</v>
      </c>
      <c r="G2218">
        <v>1648.6</v>
      </c>
      <c r="H2218" t="s">
        <v>19</v>
      </c>
      <c r="I2218">
        <v>-20.379948800000001</v>
      </c>
      <c r="J2218">
        <v>1.0833789562638168</v>
      </c>
      <c r="K2218" s="13">
        <f t="shared" si="306"/>
        <v>1.1718683044025191</v>
      </c>
      <c r="M2218" t="s">
        <v>147</v>
      </c>
      <c r="N2218" t="s">
        <v>149</v>
      </c>
      <c r="O2218" t="s">
        <v>153</v>
      </c>
      <c r="P2218" t="s">
        <v>154</v>
      </c>
      <c r="Q2218">
        <v>4</v>
      </c>
      <c r="R2218">
        <v>4</v>
      </c>
      <c r="S2218" t="s">
        <v>118</v>
      </c>
      <c r="T2218" t="s">
        <v>19</v>
      </c>
      <c r="U2218">
        <v>0.77880791515081516</v>
      </c>
      <c r="V2218" s="14">
        <v>13.3</v>
      </c>
      <c r="W2218" s="15">
        <v>818.19799999999998</v>
      </c>
      <c r="X2218" s="15">
        <v>504.44940000000003</v>
      </c>
      <c r="Y2218" s="15">
        <f t="shared" si="307"/>
        <v>0.61653707293344651</v>
      </c>
      <c r="Z2218" s="12">
        <f t="shared" si="308"/>
        <v>8.1999430700148395</v>
      </c>
      <c r="AA2218">
        <v>7.1028680872360486</v>
      </c>
      <c r="AB2218">
        <f t="shared" si="309"/>
        <v>0.86620943908860515</v>
      </c>
      <c r="AC2218">
        <f t="shared" si="310"/>
        <v>1.1544552101073438</v>
      </c>
      <c r="AD2218">
        <f t="shared" si="311"/>
        <v>0.89909885531869671</v>
      </c>
      <c r="AE2218">
        <v>995</v>
      </c>
      <c r="AF2218">
        <f t="shared" si="312"/>
        <v>9.0361694001879066E-4</v>
      </c>
      <c r="AG2218">
        <v>2000</v>
      </c>
      <c r="AH2218">
        <v>10.257999999999999</v>
      </c>
      <c r="AI2218">
        <f t="shared" si="313"/>
        <v>0.17617799571432846</v>
      </c>
      <c r="AJ2218">
        <f t="shared" si="314"/>
        <v>2.0645740911078435E-3</v>
      </c>
    </row>
    <row r="2219" spans="1:36" ht="16">
      <c r="A2219" t="s">
        <v>117</v>
      </c>
      <c r="B2219" t="s">
        <v>118</v>
      </c>
      <c r="C2219" t="s">
        <v>13</v>
      </c>
      <c r="D2219" t="s">
        <v>14</v>
      </c>
      <c r="E2219">
        <v>19</v>
      </c>
      <c r="F2219">
        <v>9.2650000000000006</v>
      </c>
      <c r="G2219">
        <v>1664.7</v>
      </c>
      <c r="H2219" t="s">
        <v>20</v>
      </c>
      <c r="I2219">
        <v>-18.5528704</v>
      </c>
      <c r="J2219">
        <v>1.0853776231188066</v>
      </c>
      <c r="K2219" s="13">
        <f t="shared" si="306"/>
        <v>1.1740282828554243</v>
      </c>
      <c r="M2219" t="s">
        <v>147</v>
      </c>
      <c r="N2219" t="s">
        <v>149</v>
      </c>
      <c r="O2219" t="s">
        <v>153</v>
      </c>
      <c r="P2219" t="s">
        <v>154</v>
      </c>
      <c r="Q2219">
        <v>4</v>
      </c>
      <c r="R2219">
        <v>4</v>
      </c>
      <c r="S2219" t="s">
        <v>118</v>
      </c>
      <c r="T2219" t="s">
        <v>20</v>
      </c>
      <c r="U2219">
        <v>0.70444746010663895</v>
      </c>
      <c r="V2219" s="14">
        <v>13.3</v>
      </c>
      <c r="W2219" s="15">
        <v>818.19799999999998</v>
      </c>
      <c r="X2219" s="15">
        <v>504.44940000000003</v>
      </c>
      <c r="Y2219" s="15">
        <f t="shared" si="307"/>
        <v>0.61653707293344651</v>
      </c>
      <c r="Z2219" s="12">
        <f t="shared" si="308"/>
        <v>8.1999430700148395</v>
      </c>
      <c r="AA2219">
        <v>7.1028680872360486</v>
      </c>
      <c r="AB2219">
        <f t="shared" si="309"/>
        <v>0.86620943908860515</v>
      </c>
      <c r="AC2219">
        <f t="shared" si="310"/>
        <v>1.1544552101073438</v>
      </c>
      <c r="AD2219">
        <f t="shared" si="311"/>
        <v>0.81325304056699455</v>
      </c>
      <c r="AE2219">
        <v>995</v>
      </c>
      <c r="AF2219">
        <f t="shared" si="312"/>
        <v>8.1733973926331109E-4</v>
      </c>
      <c r="AG2219">
        <v>2000</v>
      </c>
      <c r="AH2219">
        <v>10.257999999999999</v>
      </c>
      <c r="AI2219">
        <f t="shared" si="313"/>
        <v>0.15935654889126752</v>
      </c>
      <c r="AJ2219">
        <f t="shared" si="314"/>
        <v>1.8708909545658125E-3</v>
      </c>
    </row>
    <row r="2220" spans="1:36" ht="16">
      <c r="A2220" t="s">
        <v>117</v>
      </c>
      <c r="B2220" t="s">
        <v>118</v>
      </c>
      <c r="C2220" t="s">
        <v>13</v>
      </c>
      <c r="D2220" t="s">
        <v>14</v>
      </c>
      <c r="E2220">
        <v>20</v>
      </c>
      <c r="F2220">
        <v>0.67400000000000004</v>
      </c>
      <c r="G2220">
        <v>1714</v>
      </c>
      <c r="H2220" t="s">
        <v>21</v>
      </c>
      <c r="I2220">
        <v>-20.180352000000003</v>
      </c>
      <c r="J2220">
        <v>1.0835973019509226</v>
      </c>
      <c r="K2220" s="13">
        <f t="shared" si="306"/>
        <v>1.1721042730290943</v>
      </c>
      <c r="M2220" t="s">
        <v>147</v>
      </c>
      <c r="N2220" t="s">
        <v>149</v>
      </c>
      <c r="O2220" t="s">
        <v>153</v>
      </c>
      <c r="P2220" t="s">
        <v>154</v>
      </c>
      <c r="Q2220">
        <v>4</v>
      </c>
      <c r="R2220">
        <v>4</v>
      </c>
      <c r="S2220" t="s">
        <v>118</v>
      </c>
      <c r="T2220" t="s">
        <v>21</v>
      </c>
      <c r="U2220">
        <v>5.124636676868588E-2</v>
      </c>
      <c r="V2220" s="14">
        <v>13.3</v>
      </c>
      <c r="W2220" s="15">
        <v>818.19799999999998</v>
      </c>
      <c r="X2220" s="15">
        <v>504.44940000000003</v>
      </c>
      <c r="Y2220" s="15">
        <f t="shared" si="307"/>
        <v>0.61653707293344651</v>
      </c>
      <c r="Z2220" s="12">
        <f t="shared" si="308"/>
        <v>8.1999430700148395</v>
      </c>
      <c r="AA2220">
        <v>7.1028680872360486</v>
      </c>
      <c r="AB2220">
        <f t="shared" si="309"/>
        <v>0.86620943908860515</v>
      </c>
      <c r="AC2220">
        <f t="shared" si="310"/>
        <v>1.1544552101073438</v>
      </c>
      <c r="AD2220">
        <f t="shared" si="311"/>
        <v>5.9161635115181258E-2</v>
      </c>
      <c r="AE2220">
        <v>995</v>
      </c>
      <c r="AF2220">
        <f t="shared" si="312"/>
        <v>5.9458929764001262E-5</v>
      </c>
      <c r="AG2220">
        <v>2000</v>
      </c>
      <c r="AH2220">
        <v>10.257999999999999</v>
      </c>
      <c r="AI2220">
        <f t="shared" si="313"/>
        <v>1.1592694436342614E-2</v>
      </c>
      <c r="AJ2220">
        <f t="shared" si="314"/>
        <v>1.3587846684757785E-4</v>
      </c>
    </row>
    <row r="2221" spans="1:36" ht="16">
      <c r="A2221" t="s">
        <v>117</v>
      </c>
      <c r="B2221" t="s">
        <v>118</v>
      </c>
      <c r="C2221" t="s">
        <v>13</v>
      </c>
      <c r="D2221" t="s">
        <v>14</v>
      </c>
      <c r="E2221">
        <v>21</v>
      </c>
      <c r="F2221">
        <v>1.8240000000000001</v>
      </c>
      <c r="G2221">
        <v>1721.5</v>
      </c>
      <c r="I2221">
        <v>-22.8854644</v>
      </c>
      <c r="J2221">
        <v>1.0806380060483711</v>
      </c>
      <c r="K2221" s="13">
        <f t="shared" si="306"/>
        <v>1.1689061216047174</v>
      </c>
      <c r="M2221" t="s">
        <v>147</v>
      </c>
      <c r="N2221" t="s">
        <v>149</v>
      </c>
      <c r="O2221" t="s">
        <v>153</v>
      </c>
      <c r="P2221" t="s">
        <v>154</v>
      </c>
      <c r="Q2221">
        <v>4</v>
      </c>
      <c r="R2221">
        <v>4</v>
      </c>
      <c r="S2221" t="s">
        <v>118</v>
      </c>
      <c r="U2221">
        <v>0.13868452965294217</v>
      </c>
      <c r="V2221" s="14">
        <v>13.3</v>
      </c>
      <c r="W2221" s="15">
        <v>818.19799999999998</v>
      </c>
      <c r="X2221" s="15">
        <v>504.44940000000003</v>
      </c>
      <c r="Y2221" s="15">
        <f t="shared" si="307"/>
        <v>0.61653707293344651</v>
      </c>
      <c r="Z2221" s="12">
        <f t="shared" si="308"/>
        <v>8.1999430700148395</v>
      </c>
      <c r="AA2221">
        <v>7.1028680872360486</v>
      </c>
      <c r="AB2221">
        <f t="shared" si="309"/>
        <v>0.86620943908860515</v>
      </c>
      <c r="AC2221">
        <f t="shared" si="310"/>
        <v>1.1544552101073438</v>
      </c>
      <c r="AD2221">
        <f t="shared" si="311"/>
        <v>0.1601050778191255</v>
      </c>
      <c r="AE2221">
        <v>995</v>
      </c>
      <c r="AF2221">
        <f t="shared" si="312"/>
        <v>1.6090962594886985E-4</v>
      </c>
      <c r="AG2221">
        <v>2000</v>
      </c>
      <c r="AH2221">
        <v>10.257999999999999</v>
      </c>
      <c r="AI2221">
        <f t="shared" si="313"/>
        <v>3.1372514320309977E-2</v>
      </c>
      <c r="AJ2221">
        <f t="shared" si="314"/>
        <v>3.6671524039141992E-4</v>
      </c>
    </row>
    <row r="2222" spans="1:36" ht="16">
      <c r="A2222" t="s">
        <v>117</v>
      </c>
      <c r="B2222" t="s">
        <v>118</v>
      </c>
      <c r="C2222" t="s">
        <v>13</v>
      </c>
      <c r="D2222" t="s">
        <v>14</v>
      </c>
      <c r="E2222">
        <v>22</v>
      </c>
      <c r="F2222">
        <v>0.52</v>
      </c>
      <c r="G2222">
        <v>1788.8</v>
      </c>
      <c r="H2222" t="s">
        <v>22</v>
      </c>
      <c r="I2222">
        <v>-23.937186000000001</v>
      </c>
      <c r="J2222">
        <v>1.0794874125509875</v>
      </c>
      <c r="K2222" s="13">
        <f t="shared" si="306"/>
        <v>1.1676626553067413</v>
      </c>
      <c r="M2222" t="s">
        <v>147</v>
      </c>
      <c r="N2222" t="s">
        <v>149</v>
      </c>
      <c r="O2222" t="s">
        <v>153</v>
      </c>
      <c r="P2222" t="s">
        <v>154</v>
      </c>
      <c r="Q2222">
        <v>4</v>
      </c>
      <c r="R2222">
        <v>4</v>
      </c>
      <c r="S2222" t="s">
        <v>118</v>
      </c>
      <c r="T2222" t="s">
        <v>22</v>
      </c>
      <c r="U2222">
        <v>3.9537256260707199E-2</v>
      </c>
      <c r="V2222" s="14">
        <v>13.3</v>
      </c>
      <c r="W2222" s="15">
        <v>818.19799999999998</v>
      </c>
      <c r="X2222" s="15">
        <v>504.44940000000003</v>
      </c>
      <c r="Y2222" s="15">
        <f t="shared" si="307"/>
        <v>0.61653707293344651</v>
      </c>
      <c r="Z2222" s="12">
        <f t="shared" si="308"/>
        <v>8.1999430700148395</v>
      </c>
      <c r="AA2222">
        <v>7.1028680872360486</v>
      </c>
      <c r="AB2222">
        <f t="shared" si="309"/>
        <v>0.86620943908860515</v>
      </c>
      <c r="AC2222">
        <f t="shared" si="310"/>
        <v>1.1544552101073438</v>
      </c>
      <c r="AD2222">
        <f t="shared" si="311"/>
        <v>4.564399148352262E-2</v>
      </c>
      <c r="AE2222">
        <v>995</v>
      </c>
      <c r="AF2222">
        <f t="shared" si="312"/>
        <v>4.5873358274897108E-5</v>
      </c>
      <c r="AG2222">
        <v>2000</v>
      </c>
      <c r="AH2222">
        <v>10.257999999999999</v>
      </c>
      <c r="AI2222">
        <f t="shared" si="313"/>
        <v>8.9439185562287214E-3</v>
      </c>
      <c r="AJ2222">
        <f t="shared" si="314"/>
        <v>1.0443479690213266E-4</v>
      </c>
    </row>
    <row r="2223" spans="1:36" ht="16">
      <c r="A2223" t="s">
        <v>117</v>
      </c>
      <c r="B2223" t="s">
        <v>118</v>
      </c>
      <c r="C2223" t="s">
        <v>13</v>
      </c>
      <c r="D2223" t="s">
        <v>14</v>
      </c>
      <c r="E2223">
        <v>23</v>
      </c>
      <c r="F2223">
        <v>1.93</v>
      </c>
      <c r="G2223">
        <v>1797.4</v>
      </c>
      <c r="I2223">
        <v>-22.272280000000002</v>
      </c>
      <c r="J2223">
        <v>1.0813088232994166</v>
      </c>
      <c r="K2223" s="13">
        <f t="shared" si="306"/>
        <v>1.1696310843227602</v>
      </c>
      <c r="M2223" t="s">
        <v>147</v>
      </c>
      <c r="N2223" t="s">
        <v>149</v>
      </c>
      <c r="O2223" t="s">
        <v>153</v>
      </c>
      <c r="P2223" t="s">
        <v>154</v>
      </c>
      <c r="Q2223">
        <v>4</v>
      </c>
      <c r="R2223">
        <v>4</v>
      </c>
      <c r="S2223" t="s">
        <v>118</v>
      </c>
      <c r="U2223">
        <v>0.14674404727531712</v>
      </c>
      <c r="V2223" s="14">
        <v>13.3</v>
      </c>
      <c r="W2223" s="15">
        <v>818.19799999999998</v>
      </c>
      <c r="X2223" s="15">
        <v>504.44940000000003</v>
      </c>
      <c r="Y2223" s="15">
        <f t="shared" si="307"/>
        <v>0.61653707293344651</v>
      </c>
      <c r="Z2223" s="12">
        <f t="shared" si="308"/>
        <v>8.1999430700148395</v>
      </c>
      <c r="AA2223">
        <v>7.1028680872360486</v>
      </c>
      <c r="AB2223">
        <f t="shared" si="309"/>
        <v>0.86620943908860515</v>
      </c>
      <c r="AC2223">
        <f t="shared" si="310"/>
        <v>1.1544552101073438</v>
      </c>
      <c r="AD2223">
        <f t="shared" si="311"/>
        <v>0.16940942992922822</v>
      </c>
      <c r="AE2223">
        <v>995</v>
      </c>
      <c r="AF2223">
        <f t="shared" si="312"/>
        <v>1.7026073359721429E-4</v>
      </c>
      <c r="AG2223">
        <v>2000</v>
      </c>
      <c r="AH2223">
        <v>10.257999999999999</v>
      </c>
      <c r="AI2223">
        <f t="shared" si="313"/>
        <v>3.3195697718310456E-2</v>
      </c>
      <c r="AJ2223">
        <f t="shared" si="314"/>
        <v>3.8826719917118034E-4</v>
      </c>
    </row>
    <row r="2224" spans="1:36" ht="16">
      <c r="A2224" t="s">
        <v>117</v>
      </c>
      <c r="B2224" t="s">
        <v>118</v>
      </c>
      <c r="C2224" t="s">
        <v>13</v>
      </c>
      <c r="D2224" t="s">
        <v>14</v>
      </c>
      <c r="E2224">
        <v>24</v>
      </c>
      <c r="F2224">
        <v>4.6849999999999996</v>
      </c>
      <c r="G2224">
        <v>1829.2</v>
      </c>
      <c r="H2224" t="s">
        <v>23</v>
      </c>
      <c r="I2224">
        <v>-17.546250000000001</v>
      </c>
      <c r="J2224">
        <v>1.0864787448776647</v>
      </c>
      <c r="K2224" s="13">
        <f t="shared" si="306"/>
        <v>1.1752182726626137</v>
      </c>
      <c r="M2224" t="s">
        <v>147</v>
      </c>
      <c r="N2224" t="s">
        <v>149</v>
      </c>
      <c r="O2224" t="s">
        <v>153</v>
      </c>
      <c r="P2224" t="s">
        <v>154</v>
      </c>
      <c r="Q2224">
        <v>4</v>
      </c>
      <c r="R2224">
        <v>4</v>
      </c>
      <c r="S2224" t="s">
        <v>118</v>
      </c>
      <c r="T2224" t="s">
        <v>23</v>
      </c>
      <c r="U2224">
        <v>0.3562154722719485</v>
      </c>
      <c r="V2224" s="14">
        <v>13.3</v>
      </c>
      <c r="W2224" s="15">
        <v>818.19799999999998</v>
      </c>
      <c r="X2224" s="15">
        <v>504.44940000000003</v>
      </c>
      <c r="Y2224" s="15">
        <f t="shared" si="307"/>
        <v>0.61653707293344651</v>
      </c>
      <c r="Z2224" s="12">
        <f t="shared" si="308"/>
        <v>8.1999430700148395</v>
      </c>
      <c r="AA2224">
        <v>7.1028680872360486</v>
      </c>
      <c r="AB2224">
        <f t="shared" si="309"/>
        <v>0.86620943908860515</v>
      </c>
      <c r="AC2224">
        <f t="shared" si="310"/>
        <v>1.1544552101073438</v>
      </c>
      <c r="AD2224">
        <f t="shared" si="311"/>
        <v>0.41123480788519901</v>
      </c>
      <c r="AE2224">
        <v>995</v>
      </c>
      <c r="AF2224">
        <f t="shared" si="312"/>
        <v>4.1330131445748645E-4</v>
      </c>
      <c r="AG2224">
        <v>2000</v>
      </c>
      <c r="AH2224">
        <v>10.257999999999999</v>
      </c>
      <c r="AI2224">
        <f t="shared" si="313"/>
        <v>8.0581266222945314E-2</v>
      </c>
      <c r="AJ2224">
        <f t="shared" si="314"/>
        <v>9.4700576499496018E-4</v>
      </c>
    </row>
    <row r="2225" spans="1:36" ht="16">
      <c r="A2225" t="s">
        <v>117</v>
      </c>
      <c r="B2225" t="s">
        <v>118</v>
      </c>
      <c r="C2225" t="s">
        <v>13</v>
      </c>
      <c r="D2225" t="s">
        <v>14</v>
      </c>
      <c r="E2225">
        <v>25</v>
      </c>
      <c r="F2225">
        <v>0.25800000000000001</v>
      </c>
      <c r="G2225">
        <v>1845.7</v>
      </c>
      <c r="I2225">
        <v>-21.026719199999999</v>
      </c>
      <c r="J2225">
        <v>1.0826714256359244</v>
      </c>
      <c r="K2225" s="13">
        <f t="shared" si="306"/>
        <v>1.1711036675535906</v>
      </c>
      <c r="M2225" t="s">
        <v>147</v>
      </c>
      <c r="N2225" t="s">
        <v>149</v>
      </c>
      <c r="O2225" t="s">
        <v>153</v>
      </c>
      <c r="P2225" t="s">
        <v>154</v>
      </c>
      <c r="Q2225">
        <v>4</v>
      </c>
      <c r="R2225">
        <v>4</v>
      </c>
      <c r="S2225" t="s">
        <v>118</v>
      </c>
      <c r="U2225">
        <v>1.961656176012011E-2</v>
      </c>
      <c r="V2225" s="14">
        <v>13.3</v>
      </c>
      <c r="W2225" s="15">
        <v>818.19799999999998</v>
      </c>
      <c r="X2225" s="15">
        <v>504.44940000000003</v>
      </c>
      <c r="Y2225" s="15">
        <f t="shared" si="307"/>
        <v>0.61653707293344651</v>
      </c>
      <c r="Z2225" s="12">
        <f t="shared" si="308"/>
        <v>8.1999430700148395</v>
      </c>
      <c r="AA2225">
        <v>7.1028680872360486</v>
      </c>
      <c r="AB2225">
        <f t="shared" si="309"/>
        <v>0.86620943908860515</v>
      </c>
      <c r="AC2225">
        <f t="shared" si="310"/>
        <v>1.1544552101073438</v>
      </c>
      <c r="AD2225">
        <f t="shared" si="311"/>
        <v>2.2646441928363147E-2</v>
      </c>
      <c r="AE2225">
        <v>995</v>
      </c>
      <c r="AF2225">
        <f t="shared" si="312"/>
        <v>2.2760243144083564E-5</v>
      </c>
      <c r="AG2225">
        <v>2000</v>
      </c>
      <c r="AH2225">
        <v>10.257999999999999</v>
      </c>
      <c r="AI2225">
        <f t="shared" si="313"/>
        <v>4.4375595913596346E-3</v>
      </c>
      <c r="AJ2225">
        <f t="shared" si="314"/>
        <v>5.1968423124288809E-5</v>
      </c>
    </row>
    <row r="2226" spans="1:36" ht="16">
      <c r="A2226" t="s">
        <v>117</v>
      </c>
      <c r="B2226" t="s">
        <v>118</v>
      </c>
      <c r="C2226" t="s">
        <v>13</v>
      </c>
      <c r="D2226" t="s">
        <v>14</v>
      </c>
      <c r="E2226">
        <v>26</v>
      </c>
      <c r="F2226">
        <v>2.645</v>
      </c>
      <c r="G2226">
        <v>1857</v>
      </c>
      <c r="H2226" t="s">
        <v>24</v>
      </c>
      <c r="I2226">
        <v>-20.203382399999999</v>
      </c>
      <c r="J2226">
        <v>1.0835721082669905</v>
      </c>
      <c r="K2226" s="13">
        <f t="shared" si="306"/>
        <v>1.1720770459373828</v>
      </c>
      <c r="M2226" t="s">
        <v>147</v>
      </c>
      <c r="N2226" t="s">
        <v>149</v>
      </c>
      <c r="O2226" t="s">
        <v>153</v>
      </c>
      <c r="P2226" t="s">
        <v>154</v>
      </c>
      <c r="Q2226">
        <v>4</v>
      </c>
      <c r="R2226">
        <v>4</v>
      </c>
      <c r="S2226" t="s">
        <v>118</v>
      </c>
      <c r="T2226" t="s">
        <v>24</v>
      </c>
      <c r="U2226">
        <v>0.20110777463378951</v>
      </c>
      <c r="V2226" s="14">
        <v>13.3</v>
      </c>
      <c r="W2226" s="15">
        <v>818.19799999999998</v>
      </c>
      <c r="X2226" s="15">
        <v>504.44940000000003</v>
      </c>
      <c r="Y2226" s="15">
        <f t="shared" si="307"/>
        <v>0.61653707293344651</v>
      </c>
      <c r="Z2226" s="12">
        <f t="shared" si="308"/>
        <v>8.1999430700148395</v>
      </c>
      <c r="AA2226">
        <v>7.1028680872360486</v>
      </c>
      <c r="AB2226">
        <f t="shared" si="309"/>
        <v>0.86620943908860515</v>
      </c>
      <c r="AC2226">
        <f t="shared" si="310"/>
        <v>1.1544552101073438</v>
      </c>
      <c r="AD2226">
        <f t="shared" si="311"/>
        <v>0.23216991821907182</v>
      </c>
      <c r="AE2226">
        <v>995</v>
      </c>
      <c r="AF2226">
        <f t="shared" si="312"/>
        <v>2.333366012251978E-4</v>
      </c>
      <c r="AG2226">
        <v>2000</v>
      </c>
      <c r="AH2226">
        <v>10.257999999999999</v>
      </c>
      <c r="AI2226">
        <f t="shared" si="313"/>
        <v>4.5493585733124946E-2</v>
      </c>
      <c r="AJ2226">
        <f t="shared" si="314"/>
        <v>5.3321987575180151E-4</v>
      </c>
    </row>
    <row r="2227" spans="1:36" ht="16">
      <c r="A2227" t="s">
        <v>117</v>
      </c>
      <c r="B2227" t="s">
        <v>118</v>
      </c>
      <c r="C2227" t="s">
        <v>13</v>
      </c>
      <c r="D2227" t="s">
        <v>14</v>
      </c>
      <c r="E2227">
        <v>27</v>
      </c>
      <c r="F2227">
        <v>13.747999999999999</v>
      </c>
      <c r="G2227">
        <v>1866.4</v>
      </c>
      <c r="H2227" t="s">
        <v>25</v>
      </c>
      <c r="I2227">
        <v>-21.995915200000002</v>
      </c>
      <c r="J2227">
        <v>1.0816111604945229</v>
      </c>
      <c r="K2227" s="13">
        <f t="shared" si="306"/>
        <v>1.1699578246059879</v>
      </c>
      <c r="M2227" t="s">
        <v>147</v>
      </c>
      <c r="N2227" t="s">
        <v>149</v>
      </c>
      <c r="O2227" t="s">
        <v>153</v>
      </c>
      <c r="P2227" t="s">
        <v>154</v>
      </c>
      <c r="Q2227">
        <v>4</v>
      </c>
      <c r="R2227">
        <v>4</v>
      </c>
      <c r="S2227" t="s">
        <v>118</v>
      </c>
      <c r="T2227" t="s">
        <v>25</v>
      </c>
      <c r="U2227">
        <v>1.045304228985005</v>
      </c>
      <c r="V2227" s="14">
        <v>13.3</v>
      </c>
      <c r="W2227" s="15">
        <v>818.19799999999998</v>
      </c>
      <c r="X2227" s="15">
        <v>504.44940000000003</v>
      </c>
      <c r="Y2227" s="15">
        <f t="shared" si="307"/>
        <v>0.61653707293344651</v>
      </c>
      <c r="Z2227" s="12">
        <f t="shared" si="308"/>
        <v>8.1999430700148395</v>
      </c>
      <c r="AA2227">
        <v>7.1028680872360486</v>
      </c>
      <c r="AB2227">
        <f t="shared" si="309"/>
        <v>0.86620943908860515</v>
      </c>
      <c r="AC2227">
        <f t="shared" si="310"/>
        <v>1.1544552101073438</v>
      </c>
      <c r="AD2227">
        <f t="shared" si="311"/>
        <v>1.2067569132989788</v>
      </c>
      <c r="AE2227">
        <v>995</v>
      </c>
      <c r="AF2227">
        <f t="shared" si="312"/>
        <v>1.2128210183909335E-3</v>
      </c>
      <c r="AG2227">
        <v>2000</v>
      </c>
      <c r="AH2227">
        <v>10.257999999999999</v>
      </c>
      <c r="AI2227">
        <f t="shared" si="313"/>
        <v>0.23646344675198552</v>
      </c>
      <c r="AJ2227">
        <f t="shared" si="314"/>
        <v>2.7665225976078681E-3</v>
      </c>
    </row>
    <row r="2228" spans="1:36" ht="16">
      <c r="A2228" t="s">
        <v>117</v>
      </c>
      <c r="B2228" t="s">
        <v>118</v>
      </c>
      <c r="C2228" t="s">
        <v>13</v>
      </c>
      <c r="D2228" t="s">
        <v>14</v>
      </c>
      <c r="E2228">
        <v>28</v>
      </c>
      <c r="F2228">
        <v>5.6189999999999998</v>
      </c>
      <c r="G2228">
        <v>1881.8</v>
      </c>
      <c r="H2228" t="s">
        <v>26</v>
      </c>
      <c r="I2228">
        <v>-18.860902000000003</v>
      </c>
      <c r="J2228">
        <v>1.0850406686636569</v>
      </c>
      <c r="K2228" s="13">
        <f t="shared" si="306"/>
        <v>1.1736641334413997</v>
      </c>
      <c r="M2228" t="s">
        <v>147</v>
      </c>
      <c r="N2228" t="s">
        <v>149</v>
      </c>
      <c r="O2228" t="s">
        <v>153</v>
      </c>
      <c r="P2228" t="s">
        <v>154</v>
      </c>
      <c r="Q2228">
        <v>4</v>
      </c>
      <c r="R2228">
        <v>4</v>
      </c>
      <c r="S2228" t="s">
        <v>118</v>
      </c>
      <c r="T2228" t="s">
        <v>26</v>
      </c>
      <c r="U2228">
        <v>0.427230467170988</v>
      </c>
      <c r="V2228" s="14">
        <v>13.3</v>
      </c>
      <c r="W2228" s="15">
        <v>818.19799999999998</v>
      </c>
      <c r="X2228" s="15">
        <v>504.44940000000003</v>
      </c>
      <c r="Y2228" s="15">
        <f t="shared" si="307"/>
        <v>0.61653707293344651</v>
      </c>
      <c r="Z2228" s="12">
        <f t="shared" si="308"/>
        <v>8.1999430700148395</v>
      </c>
      <c r="AA2228">
        <v>7.1028680872360486</v>
      </c>
      <c r="AB2228">
        <f t="shared" si="309"/>
        <v>0.86620943908860515</v>
      </c>
      <c r="AC2228">
        <f t="shared" si="310"/>
        <v>1.1544552101073438</v>
      </c>
      <c r="AD2228">
        <f t="shared" si="311"/>
        <v>0.49321843874214161</v>
      </c>
      <c r="AE2228">
        <v>995</v>
      </c>
      <c r="AF2228">
        <f t="shared" si="312"/>
        <v>4.956969233589363E-4</v>
      </c>
      <c r="AG2228">
        <v>2000</v>
      </c>
      <c r="AH2228">
        <v>10.257999999999999</v>
      </c>
      <c r="AI2228">
        <f t="shared" si="313"/>
        <v>9.6645919937402291E-2</v>
      </c>
      <c r="AJ2228">
        <f t="shared" si="314"/>
        <v>1.1342984987397816E-3</v>
      </c>
    </row>
    <row r="2229" spans="1:36" ht="16">
      <c r="A2229" t="s">
        <v>117</v>
      </c>
      <c r="B2229" t="s">
        <v>118</v>
      </c>
      <c r="C2229" t="s">
        <v>13</v>
      </c>
      <c r="D2229" t="s">
        <v>14</v>
      </c>
      <c r="E2229">
        <v>29</v>
      </c>
      <c r="F2229">
        <v>16.896999999999998</v>
      </c>
      <c r="G2229">
        <v>1896.7</v>
      </c>
      <c r="H2229" t="s">
        <v>27</v>
      </c>
      <c r="I2229">
        <v>-20.5670708</v>
      </c>
      <c r="J2229">
        <v>1.0831742563066984</v>
      </c>
      <c r="K2229" s="13">
        <f t="shared" si="306"/>
        <v>1.1716470827917111</v>
      </c>
      <c r="M2229" t="s">
        <v>147</v>
      </c>
      <c r="N2229" t="s">
        <v>149</v>
      </c>
      <c r="O2229" t="s">
        <v>153</v>
      </c>
      <c r="P2229" t="s">
        <v>154</v>
      </c>
      <c r="Q2229">
        <v>4</v>
      </c>
      <c r="R2229">
        <v>4</v>
      </c>
      <c r="S2229" t="s">
        <v>118</v>
      </c>
      <c r="T2229" t="s">
        <v>27</v>
      </c>
      <c r="U2229">
        <v>1.2847327289176336</v>
      </c>
      <c r="V2229" s="14">
        <v>13.3</v>
      </c>
      <c r="W2229" s="15">
        <v>818.19799999999998</v>
      </c>
      <c r="X2229" s="15">
        <v>504.44940000000003</v>
      </c>
      <c r="Y2229" s="15">
        <f t="shared" si="307"/>
        <v>0.61653707293344651</v>
      </c>
      <c r="Z2229" s="12">
        <f t="shared" si="308"/>
        <v>8.1999430700148395</v>
      </c>
      <c r="AA2229">
        <v>7.1028680872360486</v>
      </c>
      <c r="AB2229">
        <f t="shared" si="309"/>
        <v>0.86620943908860515</v>
      </c>
      <c r="AC2229">
        <f t="shared" si="310"/>
        <v>1.1544552101073438</v>
      </c>
      <c r="AD2229">
        <f t="shared" si="311"/>
        <v>1.4831663924943879</v>
      </c>
      <c r="AE2229">
        <v>995</v>
      </c>
      <c r="AF2229">
        <f t="shared" si="312"/>
        <v>1.4906194899441084E-3</v>
      </c>
      <c r="AG2229">
        <v>2000</v>
      </c>
      <c r="AH2229">
        <v>10.257999999999999</v>
      </c>
      <c r="AI2229">
        <f t="shared" si="313"/>
        <v>0.2906257535473013</v>
      </c>
      <c r="AJ2229">
        <f t="shared" si="314"/>
        <v>3.4051081632783834E-3</v>
      </c>
    </row>
    <row r="2230" spans="1:36" ht="16">
      <c r="A2230" t="s">
        <v>117</v>
      </c>
      <c r="B2230" t="s">
        <v>118</v>
      </c>
      <c r="C2230" t="s">
        <v>13</v>
      </c>
      <c r="D2230" t="s">
        <v>14</v>
      </c>
      <c r="E2230">
        <v>30</v>
      </c>
      <c r="F2230">
        <v>0.41699999999999998</v>
      </c>
      <c r="G2230">
        <v>1931.6</v>
      </c>
      <c r="I2230">
        <v>-34.709655600000005</v>
      </c>
      <c r="J2230">
        <v>1.0677006863521046</v>
      </c>
      <c r="K2230" s="13">
        <f t="shared" si="306"/>
        <v>1.1549244003116532</v>
      </c>
      <c r="M2230" t="s">
        <v>147</v>
      </c>
      <c r="N2230" t="s">
        <v>149</v>
      </c>
      <c r="O2230" t="s">
        <v>153</v>
      </c>
      <c r="P2230" t="s">
        <v>154</v>
      </c>
      <c r="Q2230">
        <v>4</v>
      </c>
      <c r="R2230">
        <v>4</v>
      </c>
      <c r="S2230" t="s">
        <v>118</v>
      </c>
      <c r="U2230">
        <v>3.1705838193682508E-2</v>
      </c>
      <c r="V2230" s="14">
        <v>13.3</v>
      </c>
      <c r="W2230" s="15">
        <v>818.19799999999998</v>
      </c>
      <c r="X2230" s="15">
        <v>504.44940000000003</v>
      </c>
      <c r="Y2230" s="15">
        <f t="shared" si="307"/>
        <v>0.61653707293344651</v>
      </c>
      <c r="Z2230" s="12">
        <f t="shared" si="308"/>
        <v>8.1999430700148395</v>
      </c>
      <c r="AA2230">
        <v>7.1028680872360486</v>
      </c>
      <c r="AB2230">
        <f t="shared" si="309"/>
        <v>0.86620943908860515</v>
      </c>
      <c r="AC2230">
        <f t="shared" si="310"/>
        <v>1.1544552101073438</v>
      </c>
      <c r="AD2230">
        <f t="shared" si="311"/>
        <v>3.6602970093517186E-2</v>
      </c>
      <c r="AE2230">
        <v>995</v>
      </c>
      <c r="AF2230">
        <f t="shared" si="312"/>
        <v>3.6786904616600185E-5</v>
      </c>
      <c r="AG2230">
        <v>2000</v>
      </c>
      <c r="AH2230">
        <v>10.257999999999999</v>
      </c>
      <c r="AI2230">
        <f t="shared" si="313"/>
        <v>7.1723346883603408E-3</v>
      </c>
      <c r="AJ2230">
        <f t="shared" si="314"/>
        <v>8.2835043387890342E-5</v>
      </c>
    </row>
    <row r="2231" spans="1:36" ht="16">
      <c r="A2231" t="s">
        <v>117</v>
      </c>
      <c r="B2231" t="s">
        <v>118</v>
      </c>
      <c r="C2231" t="s">
        <v>13</v>
      </c>
      <c r="D2231" t="s">
        <v>14</v>
      </c>
      <c r="E2231">
        <v>31</v>
      </c>
      <c r="F2231">
        <v>0.94499999999999995</v>
      </c>
      <c r="G2231">
        <v>1954.2</v>
      </c>
      <c r="I2231">
        <v>-38.070174799999997</v>
      </c>
      <c r="J2231">
        <v>1.0640231905396307</v>
      </c>
      <c r="K2231" s="13">
        <f t="shared" si="306"/>
        <v>1.15094997375747</v>
      </c>
      <c r="M2231" t="s">
        <v>147</v>
      </c>
      <c r="N2231" t="s">
        <v>149</v>
      </c>
      <c r="O2231" t="s">
        <v>153</v>
      </c>
      <c r="P2231" t="s">
        <v>154</v>
      </c>
      <c r="Q2231">
        <v>4</v>
      </c>
      <c r="R2231">
        <v>4</v>
      </c>
      <c r="S2231" t="s">
        <v>118</v>
      </c>
      <c r="U2231">
        <v>7.1851359935323655E-2</v>
      </c>
      <c r="V2231" s="14">
        <v>13.3</v>
      </c>
      <c r="W2231" s="15">
        <v>818.19799999999998</v>
      </c>
      <c r="X2231" s="15">
        <v>504.44940000000003</v>
      </c>
      <c r="Y2231" s="15">
        <f t="shared" si="307"/>
        <v>0.61653707293344651</v>
      </c>
      <c r="Z2231" s="12">
        <f t="shared" si="308"/>
        <v>8.1999430700148395</v>
      </c>
      <c r="AA2231">
        <v>7.1028680872360486</v>
      </c>
      <c r="AB2231">
        <f t="shared" si="309"/>
        <v>0.86620943908860515</v>
      </c>
      <c r="AC2231">
        <f t="shared" si="310"/>
        <v>1.1544552101073438</v>
      </c>
      <c r="AD2231">
        <f t="shared" si="311"/>
        <v>8.2949176830632451E-2</v>
      </c>
      <c r="AE2231">
        <v>995</v>
      </c>
      <c r="AF2231">
        <f t="shared" si="312"/>
        <v>8.3366006864957239E-5</v>
      </c>
      <c r="AG2231">
        <v>2000</v>
      </c>
      <c r="AH2231">
        <v>10.257999999999999</v>
      </c>
      <c r="AI2231">
        <f t="shared" si="313"/>
        <v>1.6253851991607962E-2</v>
      </c>
      <c r="AJ2231">
        <f t="shared" si="314"/>
        <v>1.8707370523198986E-4</v>
      </c>
    </row>
    <row r="2232" spans="1:36" ht="16">
      <c r="A2232" t="s">
        <v>117</v>
      </c>
      <c r="B2232" t="s">
        <v>118</v>
      </c>
      <c r="C2232" t="s">
        <v>13</v>
      </c>
      <c r="D2232" t="s">
        <v>14</v>
      </c>
      <c r="E2232">
        <v>32</v>
      </c>
      <c r="F2232">
        <v>23.995999999999999</v>
      </c>
      <c r="G2232">
        <v>1974</v>
      </c>
      <c r="H2232" t="s">
        <v>28</v>
      </c>
      <c r="I2232">
        <v>-22.259805199999999</v>
      </c>
      <c r="J2232">
        <v>1.0813224705043021</v>
      </c>
      <c r="K2232" s="13">
        <f t="shared" si="306"/>
        <v>1.1696458330626593</v>
      </c>
      <c r="M2232" t="s">
        <v>147</v>
      </c>
      <c r="N2232" t="s">
        <v>149</v>
      </c>
      <c r="O2232" t="s">
        <v>153</v>
      </c>
      <c r="P2232" t="s">
        <v>154</v>
      </c>
      <c r="Q2232">
        <v>4</v>
      </c>
      <c r="R2232">
        <v>4</v>
      </c>
      <c r="S2232" t="s">
        <v>118</v>
      </c>
      <c r="T2232" t="s">
        <v>28</v>
      </c>
      <c r="U2232">
        <v>1.8244923100614039</v>
      </c>
      <c r="V2232" s="14">
        <v>13.3</v>
      </c>
      <c r="W2232" s="15">
        <v>818.19799999999998</v>
      </c>
      <c r="X2232" s="15">
        <v>504.44940000000003</v>
      </c>
      <c r="Y2232" s="15">
        <f t="shared" si="307"/>
        <v>0.61653707293344651</v>
      </c>
      <c r="Z2232" s="12">
        <f t="shared" si="308"/>
        <v>8.1999430700148395</v>
      </c>
      <c r="AA2232">
        <v>7.1028680872360486</v>
      </c>
      <c r="AB2232">
        <f t="shared" si="309"/>
        <v>0.86620943908860515</v>
      </c>
      <c r="AC2232">
        <f t="shared" si="310"/>
        <v>1.1544552101073438</v>
      </c>
      <c r="AD2232">
        <f t="shared" si="311"/>
        <v>2.106294653151171</v>
      </c>
      <c r="AE2232">
        <v>995</v>
      </c>
      <c r="AF2232">
        <f t="shared" si="312"/>
        <v>2.1168790483931366E-3</v>
      </c>
      <c r="AG2232">
        <v>2000</v>
      </c>
      <c r="AH2232">
        <v>10.257999999999999</v>
      </c>
      <c r="AI2232">
        <f t="shared" si="313"/>
        <v>0.41272744168320075</v>
      </c>
      <c r="AJ2232">
        <f t="shared" si="314"/>
        <v>4.8274493235536753E-3</v>
      </c>
    </row>
    <row r="2233" spans="1:36" ht="16">
      <c r="A2233" t="s">
        <v>117</v>
      </c>
      <c r="B2233" t="s">
        <v>118</v>
      </c>
      <c r="C2233" t="s">
        <v>13</v>
      </c>
      <c r="D2233" t="s">
        <v>14</v>
      </c>
      <c r="E2233">
        <v>33</v>
      </c>
      <c r="F2233">
        <v>2.044</v>
      </c>
      <c r="G2233">
        <v>1988</v>
      </c>
      <c r="H2233" t="s">
        <v>29</v>
      </c>
      <c r="I2233">
        <v>-18.702567999999999</v>
      </c>
      <c r="J2233">
        <v>1.0852138698385523</v>
      </c>
      <c r="K2233" s="13">
        <f t="shared" si="306"/>
        <v>1.1738513133819255</v>
      </c>
      <c r="M2233" t="s">
        <v>147</v>
      </c>
      <c r="N2233" t="s">
        <v>149</v>
      </c>
      <c r="O2233" t="s">
        <v>153</v>
      </c>
      <c r="P2233" t="s">
        <v>154</v>
      </c>
      <c r="Q2233">
        <v>4</v>
      </c>
      <c r="R2233">
        <v>4</v>
      </c>
      <c r="S2233" t="s">
        <v>118</v>
      </c>
      <c r="T2233" t="s">
        <v>29</v>
      </c>
      <c r="U2233">
        <v>0.15541183037862602</v>
      </c>
      <c r="V2233" s="14">
        <v>13.3</v>
      </c>
      <c r="W2233" s="15">
        <v>818.19799999999998</v>
      </c>
      <c r="X2233" s="15">
        <v>504.44940000000003</v>
      </c>
      <c r="Y2233" s="15">
        <f t="shared" si="307"/>
        <v>0.61653707293344651</v>
      </c>
      <c r="Z2233" s="12">
        <f t="shared" si="308"/>
        <v>8.1999430700148395</v>
      </c>
      <c r="AA2233">
        <v>7.1028680872360486</v>
      </c>
      <c r="AB2233">
        <f t="shared" si="309"/>
        <v>0.86620943908860515</v>
      </c>
      <c r="AC2233">
        <f t="shared" si="310"/>
        <v>1.1544552101073438</v>
      </c>
      <c r="AD2233">
        <f t="shared" si="311"/>
        <v>0.17941599729292357</v>
      </c>
      <c r="AE2233">
        <v>995</v>
      </c>
      <c r="AF2233">
        <f t="shared" si="312"/>
        <v>1.8031758521901866E-4</v>
      </c>
      <c r="AG2233">
        <v>2000</v>
      </c>
      <c r="AH2233">
        <v>10.257999999999999</v>
      </c>
      <c r="AI2233">
        <f t="shared" si="313"/>
        <v>3.5156479863329829E-2</v>
      </c>
      <c r="AJ2233">
        <f t="shared" si="314"/>
        <v>4.1268480061454934E-4</v>
      </c>
    </row>
    <row r="2234" spans="1:36" ht="16">
      <c r="A2234" t="s">
        <v>117</v>
      </c>
      <c r="B2234" t="s">
        <v>118</v>
      </c>
      <c r="C2234" t="s">
        <v>13</v>
      </c>
      <c r="D2234" t="s">
        <v>14</v>
      </c>
      <c r="E2234">
        <v>34</v>
      </c>
      <c r="F2234">
        <v>1.637</v>
      </c>
      <c r="G2234">
        <v>1995.7</v>
      </c>
      <c r="I2234">
        <v>-19.489439999999998</v>
      </c>
      <c r="J2234">
        <v>1.0843531065013663</v>
      </c>
      <c r="K2234" s="13">
        <f t="shared" si="306"/>
        <v>1.1729210788045208</v>
      </c>
      <c r="M2234" t="s">
        <v>147</v>
      </c>
      <c r="N2234" t="s">
        <v>149</v>
      </c>
      <c r="O2234" t="s">
        <v>153</v>
      </c>
      <c r="P2234" t="s">
        <v>154</v>
      </c>
      <c r="Q2234">
        <v>4</v>
      </c>
      <c r="R2234">
        <v>4</v>
      </c>
      <c r="S2234" t="s">
        <v>118</v>
      </c>
      <c r="U2234">
        <v>0.12446632403611095</v>
      </c>
      <c r="V2234" s="14">
        <v>13.3</v>
      </c>
      <c r="W2234" s="15">
        <v>818.19799999999998</v>
      </c>
      <c r="X2234" s="15">
        <v>504.44940000000003</v>
      </c>
      <c r="Y2234" s="15">
        <f t="shared" si="307"/>
        <v>0.61653707293344651</v>
      </c>
      <c r="Z2234" s="12">
        <f t="shared" si="308"/>
        <v>8.1999430700148395</v>
      </c>
      <c r="AA2234">
        <v>7.1028680872360486</v>
      </c>
      <c r="AB2234">
        <f t="shared" si="309"/>
        <v>0.86620943908860515</v>
      </c>
      <c r="AC2234">
        <f t="shared" si="310"/>
        <v>1.1544552101073438</v>
      </c>
      <c r="AD2234">
        <f t="shared" si="311"/>
        <v>0.14369079626639719</v>
      </c>
      <c r="AE2234">
        <v>995</v>
      </c>
      <c r="AF2234">
        <f t="shared" si="312"/>
        <v>1.444128605692434E-4</v>
      </c>
      <c r="AG2234">
        <v>2000</v>
      </c>
      <c r="AH2234">
        <v>10.257999999999999</v>
      </c>
      <c r="AI2234">
        <f t="shared" si="313"/>
        <v>2.8156143608743113E-2</v>
      </c>
      <c r="AJ2234">
        <f t="shared" si="314"/>
        <v>3.3024934336541983E-4</v>
      </c>
    </row>
    <row r="2235" spans="1:36" ht="16">
      <c r="A2235" t="s">
        <v>117</v>
      </c>
      <c r="B2235" t="s">
        <v>118</v>
      </c>
      <c r="C2235" t="s">
        <v>13</v>
      </c>
      <c r="D2235" t="s">
        <v>14</v>
      </c>
      <c r="E2235">
        <v>35</v>
      </c>
      <c r="F2235">
        <v>4.8639999999999999</v>
      </c>
      <c r="G2235">
        <v>2011.2</v>
      </c>
      <c r="H2235" t="s">
        <v>30</v>
      </c>
      <c r="I2235">
        <v>-21.173538000000001</v>
      </c>
      <c r="J2235">
        <v>1.0825108126742851</v>
      </c>
      <c r="K2235" s="13">
        <f t="shared" si="306"/>
        <v>1.170930091072119</v>
      </c>
      <c r="M2235" t="s">
        <v>147</v>
      </c>
      <c r="N2235" t="s">
        <v>149</v>
      </c>
      <c r="O2235" t="s">
        <v>153</v>
      </c>
      <c r="P2235" t="s">
        <v>154</v>
      </c>
      <c r="Q2235">
        <v>4</v>
      </c>
      <c r="R2235">
        <v>4</v>
      </c>
      <c r="S2235" t="s">
        <v>118</v>
      </c>
      <c r="T2235" t="s">
        <v>30</v>
      </c>
      <c r="U2235">
        <v>0.36982541240784583</v>
      </c>
      <c r="V2235" s="14">
        <v>13.3</v>
      </c>
      <c r="W2235" s="15">
        <v>818.19799999999998</v>
      </c>
      <c r="X2235" s="15">
        <v>504.44940000000003</v>
      </c>
      <c r="Y2235" s="15">
        <f t="shared" si="307"/>
        <v>0.61653707293344651</v>
      </c>
      <c r="Z2235" s="12">
        <f t="shared" si="308"/>
        <v>8.1999430700148395</v>
      </c>
      <c r="AA2235">
        <v>7.1028680872360486</v>
      </c>
      <c r="AB2235">
        <f t="shared" si="309"/>
        <v>0.86620943908860515</v>
      </c>
      <c r="AC2235">
        <f t="shared" si="310"/>
        <v>1.1544552101073438</v>
      </c>
      <c r="AD2235">
        <f t="shared" si="311"/>
        <v>0.42694687418433469</v>
      </c>
      <c r="AE2235">
        <v>995</v>
      </c>
      <c r="AF2235">
        <f t="shared" si="312"/>
        <v>4.2909233586365297E-4</v>
      </c>
      <c r="AG2235">
        <v>2000</v>
      </c>
      <c r="AH2235">
        <v>10.257999999999999</v>
      </c>
      <c r="AI2235">
        <f t="shared" si="313"/>
        <v>8.3660038187493277E-2</v>
      </c>
      <c r="AJ2235">
        <f t="shared" si="314"/>
        <v>9.7960056133978451E-4</v>
      </c>
    </row>
    <row r="2236" spans="1:36" ht="16">
      <c r="A2236" t="s">
        <v>117</v>
      </c>
      <c r="B2236" t="s">
        <v>118</v>
      </c>
      <c r="C2236" t="s">
        <v>13</v>
      </c>
      <c r="D2236" t="s">
        <v>14</v>
      </c>
      <c r="E2236">
        <v>36</v>
      </c>
      <c r="F2236">
        <v>3.968</v>
      </c>
      <c r="G2236">
        <v>2028.1</v>
      </c>
      <c r="I2236">
        <v>-20.5987376</v>
      </c>
      <c r="J2236">
        <v>1.0831396146916739</v>
      </c>
      <c r="K2236" s="13">
        <f t="shared" si="306"/>
        <v>1.1716096451903593</v>
      </c>
      <c r="M2236" t="s">
        <v>147</v>
      </c>
      <c r="N2236" t="s">
        <v>149</v>
      </c>
      <c r="O2236" t="s">
        <v>153</v>
      </c>
      <c r="P2236" t="s">
        <v>154</v>
      </c>
      <c r="Q2236">
        <v>4</v>
      </c>
      <c r="R2236">
        <v>4</v>
      </c>
      <c r="S2236" t="s">
        <v>118</v>
      </c>
      <c r="U2236">
        <v>0.30169967854324264</v>
      </c>
      <c r="V2236" s="14">
        <v>13.3</v>
      </c>
      <c r="W2236" s="15">
        <v>818.19799999999998</v>
      </c>
      <c r="X2236" s="15">
        <v>504.44940000000003</v>
      </c>
      <c r="Y2236" s="15">
        <f t="shared" si="307"/>
        <v>0.61653707293344651</v>
      </c>
      <c r="Z2236" s="12">
        <f t="shared" si="308"/>
        <v>8.1999430700148395</v>
      </c>
      <c r="AA2236">
        <v>7.1028680872360486</v>
      </c>
      <c r="AB2236">
        <f t="shared" si="309"/>
        <v>0.86620943908860515</v>
      </c>
      <c r="AC2236">
        <f t="shared" si="310"/>
        <v>1.1544552101073438</v>
      </c>
      <c r="AD2236">
        <f t="shared" si="311"/>
        <v>0.34829876578195723</v>
      </c>
      <c r="AE2236">
        <v>995</v>
      </c>
      <c r="AF2236">
        <f t="shared" si="312"/>
        <v>3.5004901083613793E-4</v>
      </c>
      <c r="AG2236">
        <v>2000</v>
      </c>
      <c r="AH2236">
        <v>10.257999999999999</v>
      </c>
      <c r="AI2236">
        <f t="shared" si="313"/>
        <v>6.8248978521376083E-2</v>
      </c>
      <c r="AJ2236">
        <f t="shared" si="314"/>
        <v>7.9961161510033881E-4</v>
      </c>
    </row>
    <row r="2237" spans="1:36" ht="16">
      <c r="A2237" t="s">
        <v>117</v>
      </c>
      <c r="B2237" t="s">
        <v>118</v>
      </c>
      <c r="C2237" t="s">
        <v>13</v>
      </c>
      <c r="D2237" t="s">
        <v>14</v>
      </c>
      <c r="E2237">
        <v>37</v>
      </c>
      <c r="F2237">
        <v>2.2320000000000002</v>
      </c>
      <c r="G2237">
        <v>2043.2</v>
      </c>
      <c r="H2237" t="s">
        <v>31</v>
      </c>
      <c r="I2237">
        <v>-19.251459200000003</v>
      </c>
      <c r="J2237">
        <v>1.0846134365055433</v>
      </c>
      <c r="K2237" s="13">
        <f t="shared" si="306"/>
        <v>1.1732024198898412</v>
      </c>
      <c r="M2237" t="s">
        <v>147</v>
      </c>
      <c r="N2237" t="s">
        <v>149</v>
      </c>
      <c r="O2237" t="s">
        <v>153</v>
      </c>
      <c r="P2237" t="s">
        <v>154</v>
      </c>
      <c r="Q2237">
        <v>4</v>
      </c>
      <c r="R2237">
        <v>4</v>
      </c>
      <c r="S2237" t="s">
        <v>118</v>
      </c>
      <c r="T2237" t="s">
        <v>31</v>
      </c>
      <c r="U2237">
        <v>0.16970606918057402</v>
      </c>
      <c r="V2237" s="14">
        <v>13.3</v>
      </c>
      <c r="W2237" s="15">
        <v>818.19799999999998</v>
      </c>
      <c r="X2237" s="15">
        <v>504.44940000000003</v>
      </c>
      <c r="Y2237" s="15">
        <f t="shared" si="307"/>
        <v>0.61653707293344651</v>
      </c>
      <c r="Z2237" s="12">
        <f t="shared" si="308"/>
        <v>8.1999430700148395</v>
      </c>
      <c r="AA2237">
        <v>7.1028680872360486</v>
      </c>
      <c r="AB2237">
        <f t="shared" si="309"/>
        <v>0.86620943908860515</v>
      </c>
      <c r="AC2237">
        <f t="shared" si="310"/>
        <v>1.1544552101073438</v>
      </c>
      <c r="AD2237">
        <f t="shared" si="311"/>
        <v>0.19591805575235099</v>
      </c>
      <c r="AE2237">
        <v>995</v>
      </c>
      <c r="AF2237">
        <f t="shared" si="312"/>
        <v>1.9690256859532763E-4</v>
      </c>
      <c r="AG2237">
        <v>2000</v>
      </c>
      <c r="AH2237">
        <v>10.257999999999999</v>
      </c>
      <c r="AI2237">
        <f t="shared" si="313"/>
        <v>3.8390050418274056E-2</v>
      </c>
      <c r="AJ2237">
        <f t="shared" si="314"/>
        <v>4.5039300050412132E-4</v>
      </c>
    </row>
    <row r="2238" spans="1:36" ht="16">
      <c r="A2238" t="s">
        <v>117</v>
      </c>
      <c r="B2238" t="s">
        <v>118</v>
      </c>
      <c r="C2238" t="s">
        <v>13</v>
      </c>
      <c r="D2238" t="s">
        <v>14</v>
      </c>
      <c r="E2238">
        <v>38</v>
      </c>
      <c r="F2238">
        <v>7.2560000000000002</v>
      </c>
      <c r="G2238">
        <v>2059.9</v>
      </c>
      <c r="H2238" t="s">
        <v>32</v>
      </c>
      <c r="I2238">
        <v>-21.109244800000003</v>
      </c>
      <c r="J2238">
        <v>1.082581146519064</v>
      </c>
      <c r="K2238" s="13">
        <f t="shared" si="306"/>
        <v>1.1710061017632274</v>
      </c>
      <c r="M2238" t="s">
        <v>147</v>
      </c>
      <c r="N2238" t="s">
        <v>149</v>
      </c>
      <c r="O2238" t="s">
        <v>153</v>
      </c>
      <c r="P2238" t="s">
        <v>154</v>
      </c>
      <c r="Q2238">
        <v>4</v>
      </c>
      <c r="R2238">
        <v>4</v>
      </c>
      <c r="S2238" t="s">
        <v>118</v>
      </c>
      <c r="T2238" t="s">
        <v>32</v>
      </c>
      <c r="U2238">
        <v>0.55169679120709891</v>
      </c>
      <c r="V2238" s="14">
        <v>13.3</v>
      </c>
      <c r="W2238" s="15">
        <v>818.19799999999998</v>
      </c>
      <c r="X2238" s="15">
        <v>504.44940000000003</v>
      </c>
      <c r="Y2238" s="15">
        <f t="shared" si="307"/>
        <v>0.61653707293344651</v>
      </c>
      <c r="Z2238" s="12">
        <f t="shared" si="308"/>
        <v>8.1999430700148395</v>
      </c>
      <c r="AA2238">
        <v>7.1028680872360486</v>
      </c>
      <c r="AB2238">
        <f t="shared" si="309"/>
        <v>0.86620943908860515</v>
      </c>
      <c r="AC2238">
        <f t="shared" si="310"/>
        <v>1.1544552101073438</v>
      </c>
      <c r="AD2238">
        <f t="shared" si="311"/>
        <v>0.63690923500853869</v>
      </c>
      <c r="AE2238">
        <v>995</v>
      </c>
      <c r="AF2238">
        <f t="shared" si="312"/>
        <v>6.4010978392817957E-4</v>
      </c>
      <c r="AG2238">
        <v>2000</v>
      </c>
      <c r="AH2238">
        <v>10.257999999999999</v>
      </c>
      <c r="AI2238">
        <f t="shared" si="313"/>
        <v>0.12480206354614537</v>
      </c>
      <c r="AJ2238">
        <f t="shared" si="314"/>
        <v>1.4614397792517826E-3</v>
      </c>
    </row>
    <row r="2239" spans="1:36" ht="16">
      <c r="A2239" t="s">
        <v>117</v>
      </c>
      <c r="B2239" t="s">
        <v>118</v>
      </c>
      <c r="C2239" t="s">
        <v>13</v>
      </c>
      <c r="D2239" t="s">
        <v>14</v>
      </c>
      <c r="E2239">
        <v>39</v>
      </c>
      <c r="F2239">
        <v>6.0940000000000003</v>
      </c>
      <c r="G2239">
        <v>2082.1</v>
      </c>
      <c r="H2239" t="s">
        <v>33</v>
      </c>
      <c r="I2239">
        <v>-23.5696592</v>
      </c>
      <c r="J2239">
        <v>1.079889493430602</v>
      </c>
      <c r="K2239" s="13">
        <f t="shared" si="306"/>
        <v>1.1680971913379459</v>
      </c>
      <c r="M2239" t="s">
        <v>147</v>
      </c>
      <c r="N2239" t="s">
        <v>149</v>
      </c>
      <c r="O2239" t="s">
        <v>153</v>
      </c>
      <c r="P2239" t="s">
        <v>154</v>
      </c>
      <c r="Q2239">
        <v>4</v>
      </c>
      <c r="R2239">
        <v>4</v>
      </c>
      <c r="S2239" t="s">
        <v>118</v>
      </c>
      <c r="T2239" t="s">
        <v>33</v>
      </c>
      <c r="U2239">
        <v>0.46334623010144171</v>
      </c>
      <c r="V2239" s="14">
        <v>13.3</v>
      </c>
      <c r="W2239" s="15">
        <v>818.19799999999998</v>
      </c>
      <c r="X2239" s="15">
        <v>504.44940000000003</v>
      </c>
      <c r="Y2239" s="15">
        <f t="shared" si="307"/>
        <v>0.61653707293344651</v>
      </c>
      <c r="Z2239" s="12">
        <f t="shared" si="308"/>
        <v>8.1999430700148395</v>
      </c>
      <c r="AA2239">
        <v>7.1028680872360486</v>
      </c>
      <c r="AB2239">
        <f t="shared" si="309"/>
        <v>0.86620943908860515</v>
      </c>
      <c r="AC2239">
        <f t="shared" si="310"/>
        <v>1.1544552101073438</v>
      </c>
      <c r="AD2239">
        <f t="shared" si="311"/>
        <v>0.53491246942420556</v>
      </c>
      <c r="AE2239">
        <v>995</v>
      </c>
      <c r="AF2239">
        <f t="shared" si="312"/>
        <v>5.376004717831212E-4</v>
      </c>
      <c r="AG2239">
        <v>2000</v>
      </c>
      <c r="AH2239">
        <v>10.257999999999999</v>
      </c>
      <c r="AI2239">
        <f t="shared" si="313"/>
        <v>0.10481584554164969</v>
      </c>
      <c r="AJ2239">
        <f t="shared" si="314"/>
        <v>1.2243509478491296E-3</v>
      </c>
    </row>
    <row r="2240" spans="1:36" ht="16">
      <c r="A2240" t="s">
        <v>117</v>
      </c>
      <c r="B2240" t="s">
        <v>118</v>
      </c>
      <c r="C2240" t="s">
        <v>13</v>
      </c>
      <c r="D2240" t="s">
        <v>14</v>
      </c>
      <c r="E2240">
        <v>40</v>
      </c>
      <c r="F2240">
        <v>0.86099999999999999</v>
      </c>
      <c r="G2240">
        <v>2093.6</v>
      </c>
      <c r="H2240" t="s">
        <v>34</v>
      </c>
      <c r="I2240">
        <v>-31.083327199999999</v>
      </c>
      <c r="J2240">
        <v>1.0716687568044987</v>
      </c>
      <c r="K2240" s="13">
        <f t="shared" si="306"/>
        <v>1.1592128361967018</v>
      </c>
      <c r="M2240" t="s">
        <v>147</v>
      </c>
      <c r="N2240" t="s">
        <v>149</v>
      </c>
      <c r="O2240" t="s">
        <v>153</v>
      </c>
      <c r="P2240" t="s">
        <v>154</v>
      </c>
      <c r="Q2240">
        <v>4</v>
      </c>
      <c r="R2240">
        <v>4</v>
      </c>
      <c r="S2240" t="s">
        <v>118</v>
      </c>
      <c r="T2240" t="s">
        <v>34</v>
      </c>
      <c r="U2240">
        <v>6.5464572385517117E-2</v>
      </c>
      <c r="V2240" s="14">
        <v>13.3</v>
      </c>
      <c r="W2240" s="15">
        <v>818.19799999999998</v>
      </c>
      <c r="X2240" s="15">
        <v>504.44940000000003</v>
      </c>
      <c r="Y2240" s="15">
        <f t="shared" si="307"/>
        <v>0.61653707293344651</v>
      </c>
      <c r="Z2240" s="12">
        <f t="shared" si="308"/>
        <v>8.1999430700148395</v>
      </c>
      <c r="AA2240">
        <v>7.1028680872360486</v>
      </c>
      <c r="AB2240">
        <f t="shared" si="309"/>
        <v>0.86620943908860515</v>
      </c>
      <c r="AC2240">
        <f t="shared" si="310"/>
        <v>1.1544552101073438</v>
      </c>
      <c r="AD2240">
        <f t="shared" si="311"/>
        <v>7.5575916667909582E-2</v>
      </c>
      <c r="AE2240">
        <v>995</v>
      </c>
      <c r="AF2240">
        <f t="shared" si="312"/>
        <v>7.5955695143627719E-5</v>
      </c>
      <c r="AG2240">
        <v>2000</v>
      </c>
      <c r="AH2240">
        <v>10.257999999999999</v>
      </c>
      <c r="AI2240">
        <f t="shared" si="313"/>
        <v>1.4809065147909481E-2</v>
      </c>
      <c r="AJ2240">
        <f t="shared" si="314"/>
        <v>1.7166858411529878E-4</v>
      </c>
    </row>
    <row r="2241" spans="1:36" ht="16">
      <c r="A2241" t="s">
        <v>117</v>
      </c>
      <c r="B2241" t="s">
        <v>118</v>
      </c>
      <c r="C2241" t="s">
        <v>13</v>
      </c>
      <c r="D2241" t="s">
        <v>14</v>
      </c>
      <c r="E2241">
        <v>41</v>
      </c>
      <c r="F2241">
        <v>3.1040000000000001</v>
      </c>
      <c r="G2241">
        <v>2148.6999999999998</v>
      </c>
      <c r="I2241">
        <v>-18.917518399999999</v>
      </c>
      <c r="J2241">
        <v>1.0849787359751091</v>
      </c>
      <c r="K2241" s="13">
        <f t="shared" si="306"/>
        <v>1.1735972022602645</v>
      </c>
      <c r="M2241" t="s">
        <v>147</v>
      </c>
      <c r="N2241" t="s">
        <v>149</v>
      </c>
      <c r="O2241" t="s">
        <v>153</v>
      </c>
      <c r="P2241" t="s">
        <v>154</v>
      </c>
      <c r="Q2241">
        <v>4</v>
      </c>
      <c r="R2241">
        <v>4</v>
      </c>
      <c r="S2241" t="s">
        <v>118</v>
      </c>
      <c r="U2241">
        <v>0.23600700660237534</v>
      </c>
      <c r="V2241" s="14">
        <v>13.3</v>
      </c>
      <c r="W2241" s="15">
        <v>818.19799999999998</v>
      </c>
      <c r="X2241" s="15">
        <v>504.44940000000003</v>
      </c>
      <c r="Y2241" s="15">
        <f t="shared" si="307"/>
        <v>0.61653707293344651</v>
      </c>
      <c r="Z2241" s="12">
        <f t="shared" si="308"/>
        <v>8.1999430700148395</v>
      </c>
      <c r="AA2241">
        <v>7.1028680872360486</v>
      </c>
      <c r="AB2241">
        <f t="shared" si="309"/>
        <v>0.86620943908860515</v>
      </c>
      <c r="AC2241">
        <f t="shared" si="310"/>
        <v>1.1544552101073438</v>
      </c>
      <c r="AD2241">
        <f t="shared" si="311"/>
        <v>0.27245951839395049</v>
      </c>
      <c r="AE2241">
        <v>995</v>
      </c>
      <c r="AF2241">
        <f t="shared" si="312"/>
        <v>2.7382866170246278E-4</v>
      </c>
      <c r="AG2241">
        <v>2000</v>
      </c>
      <c r="AH2241">
        <v>10.257999999999999</v>
      </c>
      <c r="AI2241">
        <f t="shared" si="313"/>
        <v>5.3388313843334534E-2</v>
      </c>
      <c r="AJ2241">
        <f t="shared" si="314"/>
        <v>6.2656375759930362E-4</v>
      </c>
    </row>
    <row r="2242" spans="1:36" ht="16">
      <c r="A2242" t="s">
        <v>117</v>
      </c>
      <c r="B2242" t="s">
        <v>118</v>
      </c>
      <c r="C2242" t="s">
        <v>13</v>
      </c>
      <c r="D2242" t="s">
        <v>14</v>
      </c>
      <c r="E2242">
        <v>42</v>
      </c>
      <c r="F2242">
        <v>1.173</v>
      </c>
      <c r="G2242">
        <v>2169</v>
      </c>
      <c r="H2242" t="s">
        <v>50</v>
      </c>
      <c r="I2242">
        <v>-20.218736</v>
      </c>
      <c r="J2242">
        <v>1.0835553124705726</v>
      </c>
      <c r="K2242" s="13">
        <f t="shared" ref="K2242:K2305" si="315">((J2242*13.003355)/(((100-J2242)*12.0107)+(J2242*13.003355)))*100</f>
        <v>1.1720588945345733</v>
      </c>
      <c r="M2242" t="s">
        <v>147</v>
      </c>
      <c r="N2242" t="s">
        <v>149</v>
      </c>
      <c r="O2242" t="s">
        <v>153</v>
      </c>
      <c r="P2242" t="s">
        <v>154</v>
      </c>
      <c r="Q2242">
        <v>4</v>
      </c>
      <c r="R2242">
        <v>4</v>
      </c>
      <c r="S2242" t="s">
        <v>118</v>
      </c>
      <c r="T2242" t="s">
        <v>50</v>
      </c>
      <c r="U2242">
        <v>8.9186926141941444E-2</v>
      </c>
      <c r="V2242" s="14">
        <v>13.3</v>
      </c>
      <c r="W2242" s="15">
        <v>818.19799999999998</v>
      </c>
      <c r="X2242" s="15">
        <v>504.44940000000003</v>
      </c>
      <c r="Y2242" s="15">
        <f t="shared" ref="Y2242:Y2305" si="316">X2242/W2242</f>
        <v>0.61653707293344651</v>
      </c>
      <c r="Z2242" s="12">
        <f t="shared" ref="Z2242:Z2305" si="317">V2242*Y2242</f>
        <v>8.1999430700148395</v>
      </c>
      <c r="AA2242">
        <v>7.1028680872360486</v>
      </c>
      <c r="AB2242">
        <f t="shared" ref="AB2242:AB2305" si="318">AA2242/Z2242</f>
        <v>0.86620943908860515</v>
      </c>
      <c r="AC2242">
        <f t="shared" ref="AC2242:AC2305" si="319">1/AB2242</f>
        <v>1.1544552101073438</v>
      </c>
      <c r="AD2242">
        <f t="shared" ref="AD2242:AD2305" si="320">U2242*AC2242</f>
        <v>0.10296231155802316</v>
      </c>
      <c r="AE2242">
        <v>995</v>
      </c>
      <c r="AF2242">
        <f t="shared" ref="AF2242:AF2305" si="321">AD2242/AE2242</f>
        <v>1.0347971010856599E-4</v>
      </c>
      <c r="AG2242">
        <v>2000</v>
      </c>
      <c r="AH2242">
        <v>10.257999999999999</v>
      </c>
      <c r="AI2242">
        <f t="shared" ref="AI2242:AI2305" si="322">AF2242*AG2242/AH2242</f>
        <v>2.0175416281646714E-2</v>
      </c>
      <c r="AJ2242">
        <f t="shared" ref="AJ2242:AJ2305" si="323">AI2242*(K2242/100)</f>
        <v>2.364677610384168E-4</v>
      </c>
    </row>
    <row r="2243" spans="1:36" ht="16">
      <c r="A2243" t="s">
        <v>117</v>
      </c>
      <c r="B2243" t="s">
        <v>118</v>
      </c>
      <c r="C2243" t="s">
        <v>13</v>
      </c>
      <c r="D2243" t="s">
        <v>14</v>
      </c>
      <c r="E2243">
        <v>43</v>
      </c>
      <c r="F2243">
        <v>0.95799999999999996</v>
      </c>
      <c r="G2243">
        <v>2191.8000000000002</v>
      </c>
      <c r="H2243" t="s">
        <v>35</v>
      </c>
      <c r="I2243">
        <v>-20.507575599999999</v>
      </c>
      <c r="J2243">
        <v>1.0832393404874909</v>
      </c>
      <c r="K2243" s="13">
        <f t="shared" si="315"/>
        <v>1.1717174200266358</v>
      </c>
      <c r="M2243" t="s">
        <v>147</v>
      </c>
      <c r="N2243" t="s">
        <v>149</v>
      </c>
      <c r="O2243" t="s">
        <v>153</v>
      </c>
      <c r="P2243" t="s">
        <v>154</v>
      </c>
      <c r="Q2243">
        <v>4</v>
      </c>
      <c r="R2243">
        <v>4</v>
      </c>
      <c r="S2243" t="s">
        <v>118</v>
      </c>
      <c r="T2243" t="s">
        <v>35</v>
      </c>
      <c r="U2243">
        <v>7.2839791341841348E-2</v>
      </c>
      <c r="V2243" s="14">
        <v>13.3</v>
      </c>
      <c r="W2243" s="15">
        <v>818.19799999999998</v>
      </c>
      <c r="X2243" s="15">
        <v>504.44940000000003</v>
      </c>
      <c r="Y2243" s="15">
        <f t="shared" si="316"/>
        <v>0.61653707293344651</v>
      </c>
      <c r="Z2243" s="12">
        <f t="shared" si="317"/>
        <v>8.1999430700148395</v>
      </c>
      <c r="AA2243">
        <v>7.1028680872360486</v>
      </c>
      <c r="AB2243">
        <f t="shared" si="318"/>
        <v>0.86620943908860515</v>
      </c>
      <c r="AC2243">
        <f t="shared" si="319"/>
        <v>1.1544552101073438</v>
      </c>
      <c r="AD2243">
        <f t="shared" si="320"/>
        <v>8.4090276617720533E-2</v>
      </c>
      <c r="AE2243">
        <v>995</v>
      </c>
      <c r="AF2243">
        <f t="shared" si="321"/>
        <v>8.4512840821829676E-5</v>
      </c>
      <c r="AG2243">
        <v>2000</v>
      </c>
      <c r="AH2243">
        <v>10.257999999999999</v>
      </c>
      <c r="AI2243">
        <f t="shared" si="322"/>
        <v>1.6477449955513684E-2</v>
      </c>
      <c r="AJ2243">
        <f t="shared" si="323"/>
        <v>1.9306915150492498E-4</v>
      </c>
    </row>
    <row r="2244" spans="1:36" ht="16">
      <c r="A2244" t="s">
        <v>117</v>
      </c>
      <c r="B2244" t="s">
        <v>118</v>
      </c>
      <c r="C2244" t="s">
        <v>13</v>
      </c>
      <c r="D2244" t="s">
        <v>14</v>
      </c>
      <c r="E2244">
        <v>44</v>
      </c>
      <c r="F2244">
        <v>2.2000000000000002</v>
      </c>
      <c r="G2244">
        <v>2210.8000000000002</v>
      </c>
      <c r="H2244" t="s">
        <v>36</v>
      </c>
      <c r="I2244">
        <v>-18.9203972</v>
      </c>
      <c r="J2244">
        <v>1.0849755868532802</v>
      </c>
      <c r="K2244" s="13">
        <f t="shared" si="315"/>
        <v>1.1735937989774454</v>
      </c>
      <c r="M2244" t="s">
        <v>147</v>
      </c>
      <c r="N2244" t="s">
        <v>149</v>
      </c>
      <c r="O2244" t="s">
        <v>153</v>
      </c>
      <c r="P2244" t="s">
        <v>154</v>
      </c>
      <c r="Q2244">
        <v>4</v>
      </c>
      <c r="R2244">
        <v>4</v>
      </c>
      <c r="S2244" t="s">
        <v>118</v>
      </c>
      <c r="T2244" t="s">
        <v>36</v>
      </c>
      <c r="U2244">
        <v>0.16727300725683816</v>
      </c>
      <c r="V2244" s="14">
        <v>13.3</v>
      </c>
      <c r="W2244" s="15">
        <v>818.19799999999998</v>
      </c>
      <c r="X2244" s="15">
        <v>504.44940000000003</v>
      </c>
      <c r="Y2244" s="15">
        <f t="shared" si="316"/>
        <v>0.61653707293344651</v>
      </c>
      <c r="Z2244" s="12">
        <f t="shared" si="317"/>
        <v>8.1999430700148395</v>
      </c>
      <c r="AA2244">
        <v>7.1028680872360486</v>
      </c>
      <c r="AB2244">
        <f t="shared" si="318"/>
        <v>0.86620943908860515</v>
      </c>
      <c r="AC2244">
        <f t="shared" si="319"/>
        <v>1.1544552101073438</v>
      </c>
      <c r="AD2244">
        <f t="shared" si="320"/>
        <v>0.19310919473798033</v>
      </c>
      <c r="AE2244">
        <v>995</v>
      </c>
      <c r="AF2244">
        <f t="shared" si="321"/>
        <v>1.9407959270148777E-4</v>
      </c>
      <c r="AG2244">
        <v>2000</v>
      </c>
      <c r="AH2244">
        <v>10.257999999999999</v>
      </c>
      <c r="AI2244">
        <f t="shared" si="322"/>
        <v>3.7839655430198439E-2</v>
      </c>
      <c r="AJ2244">
        <f t="shared" si="323"/>
        <v>4.4408384968324104E-4</v>
      </c>
    </row>
    <row r="2245" spans="1:36" ht="16">
      <c r="A2245" t="s">
        <v>117</v>
      </c>
      <c r="B2245" t="s">
        <v>118</v>
      </c>
      <c r="C2245" t="s">
        <v>13</v>
      </c>
      <c r="D2245" t="s">
        <v>14</v>
      </c>
      <c r="E2245">
        <v>45</v>
      </c>
      <c r="F2245">
        <v>17.388999999999999</v>
      </c>
      <c r="G2245">
        <v>2220</v>
      </c>
      <c r="H2245" t="s">
        <v>37</v>
      </c>
      <c r="I2245">
        <v>-18.2534752</v>
      </c>
      <c r="J2245">
        <v>1.0857051280527603</v>
      </c>
      <c r="K2245" s="13">
        <f t="shared" si="315"/>
        <v>1.1743822199010168</v>
      </c>
      <c r="M2245" t="s">
        <v>147</v>
      </c>
      <c r="N2245" t="s">
        <v>149</v>
      </c>
      <c r="O2245" t="s">
        <v>153</v>
      </c>
      <c r="P2245" t="s">
        <v>154</v>
      </c>
      <c r="Q2245">
        <v>4</v>
      </c>
      <c r="R2245">
        <v>4</v>
      </c>
      <c r="S2245" t="s">
        <v>118</v>
      </c>
      <c r="T2245" t="s">
        <v>37</v>
      </c>
      <c r="U2245">
        <v>1.3221410559950721</v>
      </c>
      <c r="V2245" s="14">
        <v>13.3</v>
      </c>
      <c r="W2245" s="15">
        <v>818.19799999999998</v>
      </c>
      <c r="X2245" s="15">
        <v>504.44940000000003</v>
      </c>
      <c r="Y2245" s="15">
        <f t="shared" si="316"/>
        <v>0.61653707293344651</v>
      </c>
      <c r="Z2245" s="12">
        <f t="shared" si="317"/>
        <v>8.1999430700148395</v>
      </c>
      <c r="AA2245">
        <v>7.1028680872360486</v>
      </c>
      <c r="AB2245">
        <f t="shared" si="318"/>
        <v>0.86620943908860515</v>
      </c>
      <c r="AC2245">
        <f t="shared" si="319"/>
        <v>1.1544552101073438</v>
      </c>
      <c r="AD2245">
        <f t="shared" si="320"/>
        <v>1.5263526305903363</v>
      </c>
      <c r="AE2245">
        <v>995</v>
      </c>
      <c r="AF2245">
        <f t="shared" si="321"/>
        <v>1.5340227443118959E-3</v>
      </c>
      <c r="AG2245">
        <v>2000</v>
      </c>
      <c r="AH2245">
        <v>10.257999999999999</v>
      </c>
      <c r="AI2245">
        <f t="shared" si="322"/>
        <v>0.29908807648896396</v>
      </c>
      <c r="AJ2245">
        <f t="shared" si="323"/>
        <v>3.5124371921303457E-3</v>
      </c>
    </row>
    <row r="2246" spans="1:36" ht="16">
      <c r="A2246" t="s">
        <v>117</v>
      </c>
      <c r="B2246" t="s">
        <v>118</v>
      </c>
      <c r="C2246" t="s">
        <v>13</v>
      </c>
      <c r="D2246" t="s">
        <v>14</v>
      </c>
      <c r="E2246">
        <v>46</v>
      </c>
      <c r="F2246">
        <v>23.045000000000002</v>
      </c>
      <c r="G2246">
        <v>2229.4</v>
      </c>
      <c r="H2246" t="s">
        <v>38</v>
      </c>
      <c r="I2246">
        <v>-19.357974800000001</v>
      </c>
      <c r="J2246">
        <v>1.0844969180037234</v>
      </c>
      <c r="K2246" s="13">
        <f t="shared" si="315"/>
        <v>1.1730764972633934</v>
      </c>
      <c r="M2246" t="s">
        <v>147</v>
      </c>
      <c r="N2246" t="s">
        <v>149</v>
      </c>
      <c r="O2246" t="s">
        <v>153</v>
      </c>
      <c r="P2246" t="s">
        <v>154</v>
      </c>
      <c r="Q2246">
        <v>4</v>
      </c>
      <c r="R2246">
        <v>4</v>
      </c>
      <c r="S2246" t="s">
        <v>118</v>
      </c>
      <c r="T2246" t="s">
        <v>38</v>
      </c>
      <c r="U2246">
        <v>1.7521847510153798</v>
      </c>
      <c r="V2246" s="14">
        <v>13.3</v>
      </c>
      <c r="W2246" s="15">
        <v>818.19799999999998</v>
      </c>
      <c r="X2246" s="15">
        <v>504.44940000000003</v>
      </c>
      <c r="Y2246" s="15">
        <f t="shared" si="316"/>
        <v>0.61653707293344651</v>
      </c>
      <c r="Z2246" s="12">
        <f t="shared" si="317"/>
        <v>8.1999430700148395</v>
      </c>
      <c r="AA2246">
        <v>7.1028680872360486</v>
      </c>
      <c r="AB2246">
        <f t="shared" si="318"/>
        <v>0.86620943908860515</v>
      </c>
      <c r="AC2246">
        <f t="shared" si="319"/>
        <v>1.1544552101073438</v>
      </c>
      <c r="AD2246">
        <f t="shared" si="320"/>
        <v>2.0228188148803441</v>
      </c>
      <c r="AE2246">
        <v>995</v>
      </c>
      <c r="AF2246">
        <f t="shared" si="321"/>
        <v>2.0329837335480846E-3</v>
      </c>
      <c r="AG2246">
        <v>2000</v>
      </c>
      <c r="AH2246">
        <v>10.257999999999999</v>
      </c>
      <c r="AI2246">
        <f t="shared" si="322"/>
        <v>0.39637039063132867</v>
      </c>
      <c r="AJ2246">
        <f t="shared" si="323"/>
        <v>4.6497278946072192E-3</v>
      </c>
    </row>
    <row r="2247" spans="1:36" ht="16">
      <c r="A2247" t="s">
        <v>117</v>
      </c>
      <c r="B2247" t="s">
        <v>118</v>
      </c>
      <c r="C2247" t="s">
        <v>13</v>
      </c>
      <c r="D2247" t="s">
        <v>14</v>
      </c>
      <c r="E2247">
        <v>47</v>
      </c>
      <c r="F2247">
        <v>1.667</v>
      </c>
      <c r="G2247">
        <v>2239.6</v>
      </c>
      <c r="H2247" t="s">
        <v>24</v>
      </c>
      <c r="I2247">
        <v>-12.630219200000001</v>
      </c>
      <c r="J2247">
        <v>1.0918559396496255</v>
      </c>
      <c r="K2247" s="13">
        <f t="shared" si="315"/>
        <v>1.1810294127014107</v>
      </c>
      <c r="M2247" t="s">
        <v>147</v>
      </c>
      <c r="N2247" t="s">
        <v>149</v>
      </c>
      <c r="O2247" t="s">
        <v>153</v>
      </c>
      <c r="P2247" t="s">
        <v>154</v>
      </c>
      <c r="Q2247">
        <v>4</v>
      </c>
      <c r="R2247">
        <v>4</v>
      </c>
      <c r="S2247" t="s">
        <v>118</v>
      </c>
      <c r="T2247" t="s">
        <v>24</v>
      </c>
      <c r="U2247">
        <v>0.12674731958961327</v>
      </c>
      <c r="V2247" s="14">
        <v>13.3</v>
      </c>
      <c r="W2247" s="15">
        <v>818.19799999999998</v>
      </c>
      <c r="X2247" s="15">
        <v>504.44940000000003</v>
      </c>
      <c r="Y2247" s="15">
        <f t="shared" si="316"/>
        <v>0.61653707293344651</v>
      </c>
      <c r="Z2247" s="12">
        <f t="shared" si="317"/>
        <v>8.1999430700148395</v>
      </c>
      <c r="AA2247">
        <v>7.1028680872360486</v>
      </c>
      <c r="AB2247">
        <f t="shared" si="318"/>
        <v>0.86620943908860515</v>
      </c>
      <c r="AC2247">
        <f t="shared" si="319"/>
        <v>1.1544552101073438</v>
      </c>
      <c r="AD2247">
        <f t="shared" si="320"/>
        <v>0.14632410346736963</v>
      </c>
      <c r="AE2247">
        <v>995</v>
      </c>
      <c r="AF2247">
        <f t="shared" si="321"/>
        <v>1.4705940046971821E-4</v>
      </c>
      <c r="AG2247">
        <v>2000</v>
      </c>
      <c r="AH2247">
        <v>10.257999999999999</v>
      </c>
      <c r="AI2247">
        <f t="shared" si="322"/>
        <v>2.8672138910063996E-2</v>
      </c>
      <c r="AJ2247">
        <f t="shared" si="323"/>
        <v>3.3862639377846146E-4</v>
      </c>
    </row>
    <row r="2248" spans="1:36" s="17" customFormat="1" ht="16">
      <c r="A2248" t="s">
        <v>117</v>
      </c>
      <c r="B2248" t="s">
        <v>118</v>
      </c>
      <c r="C2248" t="s">
        <v>13</v>
      </c>
      <c r="D2248" t="s">
        <v>14</v>
      </c>
      <c r="E2248">
        <v>48</v>
      </c>
      <c r="F2248">
        <v>2.1320000000000001</v>
      </c>
      <c r="G2248">
        <v>2244.6999999999998</v>
      </c>
      <c r="H2248" t="s">
        <v>39</v>
      </c>
      <c r="I2248">
        <v>-15.0714416</v>
      </c>
      <c r="J2248">
        <v>1.0891857836627648</v>
      </c>
      <c r="K2248" s="13">
        <f t="shared" si="315"/>
        <v>1.1781437787716544</v>
      </c>
      <c r="L2248"/>
      <c r="M2248" t="s">
        <v>147</v>
      </c>
      <c r="N2248" t="s">
        <v>149</v>
      </c>
      <c r="O2248" t="s">
        <v>153</v>
      </c>
      <c r="P2248" t="s">
        <v>154</v>
      </c>
      <c r="Q2248">
        <v>4</v>
      </c>
      <c r="R2248">
        <v>4</v>
      </c>
      <c r="S2248" t="s">
        <v>118</v>
      </c>
      <c r="T2248" t="s">
        <v>39</v>
      </c>
      <c r="U2248">
        <v>0.16210275066889954</v>
      </c>
      <c r="V2248" s="14">
        <v>13.3</v>
      </c>
      <c r="W2248" s="15">
        <v>818.19799999999998</v>
      </c>
      <c r="X2248" s="15">
        <v>504.44940000000003</v>
      </c>
      <c r="Y2248" s="15">
        <f t="shared" si="316"/>
        <v>0.61653707293344651</v>
      </c>
      <c r="Z2248" s="12">
        <f t="shared" si="317"/>
        <v>8.1999430700148395</v>
      </c>
      <c r="AA2248">
        <v>7.1028680872360486</v>
      </c>
      <c r="AB2248">
        <f t="shared" si="318"/>
        <v>0.86620943908860515</v>
      </c>
      <c r="AC2248">
        <f t="shared" si="319"/>
        <v>1.1544552101073438</v>
      </c>
      <c r="AD2248">
        <f t="shared" si="320"/>
        <v>0.18714036508244278</v>
      </c>
      <c r="AE2248">
        <v>995</v>
      </c>
      <c r="AF2248">
        <f t="shared" si="321"/>
        <v>1.8808076892707818E-4</v>
      </c>
      <c r="AG2248">
        <v>2000</v>
      </c>
      <c r="AH2248">
        <v>10.257999999999999</v>
      </c>
      <c r="AI2248">
        <f t="shared" si="322"/>
        <v>3.6670066080537765E-2</v>
      </c>
      <c r="AJ2248">
        <f t="shared" si="323"/>
        <v>4.3202610219931033E-4</v>
      </c>
    </row>
    <row r="2249" spans="1:36" s="17" customFormat="1" ht="16">
      <c r="A2249" t="s">
        <v>117</v>
      </c>
      <c r="B2249" t="s">
        <v>118</v>
      </c>
      <c r="C2249" t="s">
        <v>13</v>
      </c>
      <c r="D2249" t="s">
        <v>14</v>
      </c>
      <c r="E2249">
        <v>49</v>
      </c>
      <c r="F2249">
        <v>6.34</v>
      </c>
      <c r="G2249">
        <v>2256.8000000000002</v>
      </c>
      <c r="H2249" t="s">
        <v>40</v>
      </c>
      <c r="I2249">
        <v>-18.972215600000002</v>
      </c>
      <c r="J2249">
        <v>1.0849189026260762</v>
      </c>
      <c r="K2249" s="13">
        <f t="shared" si="315"/>
        <v>1.1735325398466243</v>
      </c>
      <c r="L2249"/>
      <c r="M2249" t="s">
        <v>147</v>
      </c>
      <c r="N2249" t="s">
        <v>149</v>
      </c>
      <c r="O2249" t="s">
        <v>153</v>
      </c>
      <c r="P2249" t="s">
        <v>154</v>
      </c>
      <c r="Q2249">
        <v>4</v>
      </c>
      <c r="R2249">
        <v>4</v>
      </c>
      <c r="S2249" t="s">
        <v>118</v>
      </c>
      <c r="T2249" t="s">
        <v>40</v>
      </c>
      <c r="U2249">
        <v>0.48205039364016089</v>
      </c>
      <c r="V2249" s="14">
        <v>13.3</v>
      </c>
      <c r="W2249" s="15">
        <v>818.19799999999998</v>
      </c>
      <c r="X2249" s="15">
        <v>504.44940000000003</v>
      </c>
      <c r="Y2249" s="15">
        <f t="shared" si="316"/>
        <v>0.61653707293344651</v>
      </c>
      <c r="Z2249" s="12">
        <f t="shared" si="317"/>
        <v>8.1999430700148395</v>
      </c>
      <c r="AA2249">
        <v>7.1028680872360486</v>
      </c>
      <c r="AB2249">
        <f t="shared" si="318"/>
        <v>0.86620943908860515</v>
      </c>
      <c r="AC2249">
        <f t="shared" si="319"/>
        <v>1.1544552101073438</v>
      </c>
      <c r="AD2249">
        <f t="shared" si="320"/>
        <v>0.55650558847217968</v>
      </c>
      <c r="AE2249">
        <v>995</v>
      </c>
      <c r="AF2249">
        <f t="shared" si="321"/>
        <v>5.5930209896701472E-4</v>
      </c>
      <c r="AG2249">
        <v>2000</v>
      </c>
      <c r="AH2249">
        <v>10.257999999999999</v>
      </c>
      <c r="AI2249">
        <f t="shared" si="322"/>
        <v>0.10904700701248096</v>
      </c>
      <c r="AJ2249">
        <f t="shared" si="323"/>
        <v>1.2797021110202945E-3</v>
      </c>
    </row>
    <row r="2250" spans="1:36" s="17" customFormat="1" ht="16">
      <c r="A2250" t="s">
        <v>117</v>
      </c>
      <c r="B2250" t="s">
        <v>118</v>
      </c>
      <c r="C2250" t="s">
        <v>13</v>
      </c>
      <c r="D2250" t="s">
        <v>14</v>
      </c>
      <c r="E2250">
        <v>50</v>
      </c>
      <c r="F2250">
        <v>2.5390000000000001</v>
      </c>
      <c r="G2250">
        <v>2266.6</v>
      </c>
      <c r="H2250"/>
      <c r="I2250">
        <v>-17.754483199999999</v>
      </c>
      <c r="J2250">
        <v>1.0862509647899801</v>
      </c>
      <c r="K2250" s="13">
        <f t="shared" si="315"/>
        <v>1.1749721093432774</v>
      </c>
      <c r="L2250"/>
      <c r="M2250" t="s">
        <v>147</v>
      </c>
      <c r="N2250" t="s">
        <v>149</v>
      </c>
      <c r="O2250" t="s">
        <v>153</v>
      </c>
      <c r="P2250" t="s">
        <v>154</v>
      </c>
      <c r="Q2250">
        <v>4</v>
      </c>
      <c r="R2250">
        <v>4</v>
      </c>
      <c r="S2250" t="s">
        <v>118</v>
      </c>
      <c r="T2250"/>
      <c r="U2250">
        <v>0.19304825701141459</v>
      </c>
      <c r="V2250" s="14">
        <v>13.3</v>
      </c>
      <c r="W2250" s="15">
        <v>818.19799999999998</v>
      </c>
      <c r="X2250" s="15">
        <v>504.44940000000003</v>
      </c>
      <c r="Y2250" s="15">
        <f t="shared" si="316"/>
        <v>0.61653707293344651</v>
      </c>
      <c r="Z2250" s="12">
        <f t="shared" si="317"/>
        <v>8.1999430700148395</v>
      </c>
      <c r="AA2250">
        <v>7.1028680872360486</v>
      </c>
      <c r="AB2250">
        <f t="shared" si="318"/>
        <v>0.86620943908860515</v>
      </c>
      <c r="AC2250">
        <f t="shared" si="319"/>
        <v>1.1544552101073438</v>
      </c>
      <c r="AD2250">
        <f t="shared" si="320"/>
        <v>0.22286556610896913</v>
      </c>
      <c r="AE2250">
        <v>995</v>
      </c>
      <c r="AF2250">
        <f t="shared" si="321"/>
        <v>2.2398549357685338E-4</v>
      </c>
      <c r="AG2250">
        <v>2000</v>
      </c>
      <c r="AH2250">
        <v>10.257999999999999</v>
      </c>
      <c r="AI2250">
        <f t="shared" si="322"/>
        <v>4.3670402335124467E-2</v>
      </c>
      <c r="AJ2250">
        <f t="shared" si="323"/>
        <v>5.131150474757079E-4</v>
      </c>
    </row>
    <row r="2251" spans="1:36" s="17" customFormat="1" ht="16">
      <c r="A2251" t="s">
        <v>117</v>
      </c>
      <c r="B2251" t="s">
        <v>118</v>
      </c>
      <c r="C2251" t="s">
        <v>13</v>
      </c>
      <c r="D2251" t="s">
        <v>14</v>
      </c>
      <c r="E2251">
        <v>51</v>
      </c>
      <c r="F2251">
        <v>1.014</v>
      </c>
      <c r="G2251">
        <v>2284.8000000000002</v>
      </c>
      <c r="H2251" t="s">
        <v>51</v>
      </c>
      <c r="I2251">
        <v>-17.616300800000001</v>
      </c>
      <c r="J2251">
        <v>1.0864021185136499</v>
      </c>
      <c r="K2251" s="13">
        <f t="shared" si="315"/>
        <v>1.1751354620975989</v>
      </c>
      <c r="L2251"/>
      <c r="M2251" t="s">
        <v>147</v>
      </c>
      <c r="N2251" t="s">
        <v>149</v>
      </c>
      <c r="O2251" t="s">
        <v>153</v>
      </c>
      <c r="P2251" t="s">
        <v>154</v>
      </c>
      <c r="Q2251">
        <v>4</v>
      </c>
      <c r="R2251">
        <v>4</v>
      </c>
      <c r="S2251" t="s">
        <v>118</v>
      </c>
      <c r="T2251" t="s">
        <v>51</v>
      </c>
      <c r="U2251">
        <v>7.709764970837904E-2</v>
      </c>
      <c r="V2251" s="14">
        <v>13.3</v>
      </c>
      <c r="W2251" s="15">
        <v>818.19799999999998</v>
      </c>
      <c r="X2251" s="15">
        <v>504.44940000000003</v>
      </c>
      <c r="Y2251" s="15">
        <f t="shared" si="316"/>
        <v>0.61653707293344651</v>
      </c>
      <c r="Z2251" s="12">
        <f t="shared" si="317"/>
        <v>8.1999430700148395</v>
      </c>
      <c r="AA2251">
        <v>7.1028680872360486</v>
      </c>
      <c r="AB2251">
        <f t="shared" si="318"/>
        <v>0.86620943908860515</v>
      </c>
      <c r="AC2251">
        <f t="shared" si="319"/>
        <v>1.1544552101073438</v>
      </c>
      <c r="AD2251">
        <f t="shared" si="320"/>
        <v>8.9005783392869117E-2</v>
      </c>
      <c r="AE2251">
        <v>995</v>
      </c>
      <c r="AF2251">
        <f t="shared" si="321"/>
        <v>8.945304863604937E-5</v>
      </c>
      <c r="AG2251">
        <v>2000</v>
      </c>
      <c r="AH2251">
        <v>10.257999999999999</v>
      </c>
      <c r="AI2251">
        <f t="shared" si="322"/>
        <v>1.744064118464601E-2</v>
      </c>
      <c r="AJ2251">
        <f t="shared" si="323"/>
        <v>2.0495115937797404E-4</v>
      </c>
    </row>
    <row r="2252" spans="1:36" s="17" customFormat="1" ht="16">
      <c r="A2252" t="s">
        <v>117</v>
      </c>
      <c r="B2252" t="s">
        <v>118</v>
      </c>
      <c r="C2252" t="s">
        <v>13</v>
      </c>
      <c r="D2252" t="s">
        <v>14</v>
      </c>
      <c r="E2252">
        <v>52</v>
      </c>
      <c r="F2252">
        <v>6.4109999999999996</v>
      </c>
      <c r="G2252">
        <v>2323.6999999999998</v>
      </c>
      <c r="H2252"/>
      <c r="I2252">
        <v>-16.8764492</v>
      </c>
      <c r="J2252">
        <v>1.087211412884179</v>
      </c>
      <c r="K2252" s="13">
        <f t="shared" si="315"/>
        <v>1.1760100707835672</v>
      </c>
      <c r="L2252"/>
      <c r="M2252" t="s">
        <v>147</v>
      </c>
      <c r="N2252" t="s">
        <v>149</v>
      </c>
      <c r="O2252" t="s">
        <v>153</v>
      </c>
      <c r="P2252" t="s">
        <v>154</v>
      </c>
      <c r="Q2252">
        <v>4</v>
      </c>
      <c r="R2252">
        <v>4</v>
      </c>
      <c r="S2252" t="s">
        <v>118</v>
      </c>
      <c r="T2252"/>
      <c r="U2252">
        <v>0.48744874978344965</v>
      </c>
      <c r="V2252" s="14">
        <v>13.3</v>
      </c>
      <c r="W2252" s="15">
        <v>818.19799999999998</v>
      </c>
      <c r="X2252" s="15">
        <v>504.44940000000003</v>
      </c>
      <c r="Y2252" s="15">
        <f t="shared" si="316"/>
        <v>0.61653707293344651</v>
      </c>
      <c r="Z2252" s="12">
        <f t="shared" si="317"/>
        <v>8.1999430700148395</v>
      </c>
      <c r="AA2252">
        <v>7.1028680872360486</v>
      </c>
      <c r="AB2252">
        <f t="shared" si="318"/>
        <v>0.86620943908860515</v>
      </c>
      <c r="AC2252">
        <f t="shared" si="319"/>
        <v>1.1544552101073438</v>
      </c>
      <c r="AD2252">
        <f t="shared" si="320"/>
        <v>0.56273774884781436</v>
      </c>
      <c r="AE2252">
        <v>995</v>
      </c>
      <c r="AF2252">
        <f t="shared" si="321"/>
        <v>5.6556557673147169E-4</v>
      </c>
      <c r="AG2252">
        <v>2000</v>
      </c>
      <c r="AH2252">
        <v>10.257999999999999</v>
      </c>
      <c r="AI2252">
        <f t="shared" si="322"/>
        <v>0.11026819589227368</v>
      </c>
      <c r="AJ2252">
        <f t="shared" si="323"/>
        <v>1.2967650885644904E-3</v>
      </c>
    </row>
    <row r="2253" spans="1:36" s="17" customFormat="1" ht="16">
      <c r="A2253" t="s">
        <v>117</v>
      </c>
      <c r="B2253" t="s">
        <v>118</v>
      </c>
      <c r="C2253" t="s">
        <v>13</v>
      </c>
      <c r="D2253" t="s">
        <v>14</v>
      </c>
      <c r="E2253">
        <v>53</v>
      </c>
      <c r="F2253">
        <v>1.698</v>
      </c>
      <c r="G2253">
        <v>2329.1</v>
      </c>
      <c r="H2253"/>
      <c r="I2253">
        <v>-13.587900000000001</v>
      </c>
      <c r="J2253">
        <v>1.0908084663960027</v>
      </c>
      <c r="K2253" s="13">
        <f t="shared" si="315"/>
        <v>1.1798974113029808</v>
      </c>
      <c r="L2253"/>
      <c r="M2253" t="s">
        <v>147</v>
      </c>
      <c r="N2253" t="s">
        <v>149</v>
      </c>
      <c r="O2253" t="s">
        <v>153</v>
      </c>
      <c r="P2253" t="s">
        <v>154</v>
      </c>
      <c r="Q2253">
        <v>4</v>
      </c>
      <c r="R2253">
        <v>4</v>
      </c>
      <c r="S2253" t="s">
        <v>118</v>
      </c>
      <c r="T2253"/>
      <c r="U2253">
        <v>0.12910434832823237</v>
      </c>
      <c r="V2253" s="14">
        <v>13.3</v>
      </c>
      <c r="W2253" s="15">
        <v>818.19799999999998</v>
      </c>
      <c r="X2253" s="15">
        <v>504.44940000000003</v>
      </c>
      <c r="Y2253" s="15">
        <f t="shared" si="316"/>
        <v>0.61653707293344651</v>
      </c>
      <c r="Z2253" s="12">
        <f t="shared" si="317"/>
        <v>8.1999430700148395</v>
      </c>
      <c r="AA2253">
        <v>7.1028680872360486</v>
      </c>
      <c r="AB2253">
        <f t="shared" si="318"/>
        <v>0.86620943908860515</v>
      </c>
      <c r="AC2253">
        <f t="shared" si="319"/>
        <v>1.1544552101073438</v>
      </c>
      <c r="AD2253">
        <f t="shared" si="320"/>
        <v>0.14904518757504118</v>
      </c>
      <c r="AE2253">
        <v>995</v>
      </c>
      <c r="AF2253">
        <f t="shared" si="321"/>
        <v>1.4979415836687554E-4</v>
      </c>
      <c r="AG2253">
        <v>2000</v>
      </c>
      <c r="AH2253">
        <v>10.257999999999999</v>
      </c>
      <c r="AI2253">
        <f t="shared" si="322"/>
        <v>2.9205334054762246E-2</v>
      </c>
      <c r="AJ2253">
        <f t="shared" si="323"/>
        <v>3.4459298047452764E-4</v>
      </c>
    </row>
    <row r="2254" spans="1:36" s="17" customFormat="1" ht="16">
      <c r="A2254" t="s">
        <v>117</v>
      </c>
      <c r="B2254" t="s">
        <v>118</v>
      </c>
      <c r="C2254" t="s">
        <v>13</v>
      </c>
      <c r="D2254" t="s">
        <v>14</v>
      </c>
      <c r="E2254">
        <v>54</v>
      </c>
      <c r="F2254">
        <v>0.38700000000000001</v>
      </c>
      <c r="G2254">
        <v>2346.1999999999998</v>
      </c>
      <c r="H2254" t="s">
        <v>66</v>
      </c>
      <c r="I2254">
        <v>-23.850822000000001</v>
      </c>
      <c r="J2254">
        <v>1.0795818966024011</v>
      </c>
      <c r="K2254" s="13">
        <f t="shared" si="315"/>
        <v>1.1677647659447326</v>
      </c>
      <c r="L2254"/>
      <c r="M2254" t="s">
        <v>147</v>
      </c>
      <c r="N2254" t="s">
        <v>149</v>
      </c>
      <c r="O2254" t="s">
        <v>153</v>
      </c>
      <c r="P2254" t="s">
        <v>154</v>
      </c>
      <c r="Q2254">
        <v>4</v>
      </c>
      <c r="R2254">
        <v>4</v>
      </c>
      <c r="S2254" t="s">
        <v>118</v>
      </c>
      <c r="T2254" t="s">
        <v>66</v>
      </c>
      <c r="U2254">
        <v>2.9424842640180169E-2</v>
      </c>
      <c r="V2254" s="14">
        <v>13.3</v>
      </c>
      <c r="W2254" s="15">
        <v>818.19799999999998</v>
      </c>
      <c r="X2254" s="15">
        <v>504.44940000000003</v>
      </c>
      <c r="Y2254" s="15">
        <f t="shared" si="316"/>
        <v>0.61653707293344651</v>
      </c>
      <c r="Z2254" s="12">
        <f t="shared" si="317"/>
        <v>8.1999430700148395</v>
      </c>
      <c r="AA2254">
        <v>7.1028680872360486</v>
      </c>
      <c r="AB2254">
        <f t="shared" si="318"/>
        <v>0.86620943908860515</v>
      </c>
      <c r="AC2254">
        <f t="shared" si="319"/>
        <v>1.1544552101073438</v>
      </c>
      <c r="AD2254">
        <f t="shared" si="320"/>
        <v>3.3969662892544723E-2</v>
      </c>
      <c r="AE2254">
        <v>995</v>
      </c>
      <c r="AF2254">
        <f t="shared" si="321"/>
        <v>3.4140364716125351E-5</v>
      </c>
      <c r="AG2254">
        <v>2000</v>
      </c>
      <c r="AH2254">
        <v>10.257999999999999</v>
      </c>
      <c r="AI2254">
        <f t="shared" si="322"/>
        <v>6.6563393870394533E-3</v>
      </c>
      <c r="AJ2254">
        <f t="shared" si="323"/>
        <v>7.773038606354832E-5</v>
      </c>
    </row>
    <row r="2255" spans="1:36" s="17" customFormat="1" ht="16">
      <c r="A2255" t="s">
        <v>117</v>
      </c>
      <c r="B2255" t="s">
        <v>118</v>
      </c>
      <c r="C2255" t="s">
        <v>13</v>
      </c>
      <c r="D2255" t="s">
        <v>14</v>
      </c>
      <c r="E2255">
        <v>55</v>
      </c>
      <c r="F2255">
        <v>0.38700000000000001</v>
      </c>
      <c r="G2255">
        <v>2368</v>
      </c>
      <c r="H2255"/>
      <c r="I2255">
        <v>-19.8790376</v>
      </c>
      <c r="J2255">
        <v>1.083926918133379</v>
      </c>
      <c r="K2255" s="13">
        <f t="shared" si="315"/>
        <v>1.1724604927635405</v>
      </c>
      <c r="L2255"/>
      <c r="M2255" t="s">
        <v>147</v>
      </c>
      <c r="N2255" t="s">
        <v>149</v>
      </c>
      <c r="O2255" t="s">
        <v>153</v>
      </c>
      <c r="P2255" t="s">
        <v>154</v>
      </c>
      <c r="Q2255">
        <v>4</v>
      </c>
      <c r="R2255">
        <v>4</v>
      </c>
      <c r="S2255" t="s">
        <v>118</v>
      </c>
      <c r="T2255"/>
      <c r="U2255">
        <v>2.9424842640180169E-2</v>
      </c>
      <c r="V2255" s="14">
        <v>13.3</v>
      </c>
      <c r="W2255" s="15">
        <v>818.19799999999998</v>
      </c>
      <c r="X2255" s="15">
        <v>504.44940000000003</v>
      </c>
      <c r="Y2255" s="15">
        <f t="shared" si="316"/>
        <v>0.61653707293344651</v>
      </c>
      <c r="Z2255" s="12">
        <f t="shared" si="317"/>
        <v>8.1999430700148395</v>
      </c>
      <c r="AA2255">
        <v>7.1028680872360486</v>
      </c>
      <c r="AB2255">
        <f t="shared" si="318"/>
        <v>0.86620943908860515</v>
      </c>
      <c r="AC2255">
        <f t="shared" si="319"/>
        <v>1.1544552101073438</v>
      </c>
      <c r="AD2255">
        <f t="shared" si="320"/>
        <v>3.3969662892544723E-2</v>
      </c>
      <c r="AE2255">
        <v>995</v>
      </c>
      <c r="AF2255">
        <f t="shared" si="321"/>
        <v>3.4140364716125351E-5</v>
      </c>
      <c r="AG2255">
        <v>2000</v>
      </c>
      <c r="AH2255">
        <v>10.257999999999999</v>
      </c>
      <c r="AI2255">
        <f t="shared" si="322"/>
        <v>6.6563393870394533E-3</v>
      </c>
      <c r="AJ2255">
        <f t="shared" si="323"/>
        <v>7.8042949577296415E-5</v>
      </c>
    </row>
    <row r="2256" spans="1:36" s="17" customFormat="1" ht="16">
      <c r="A2256" t="s">
        <v>117</v>
      </c>
      <c r="B2256" t="s">
        <v>118</v>
      </c>
      <c r="C2256" t="s">
        <v>13</v>
      </c>
      <c r="D2256" t="s">
        <v>14</v>
      </c>
      <c r="E2256">
        <v>56</v>
      </c>
      <c r="F2256">
        <v>0.86699999999999999</v>
      </c>
      <c r="G2256">
        <v>2380.5</v>
      </c>
      <c r="H2256" t="s">
        <v>24</v>
      </c>
      <c r="I2256">
        <v>-21.849096400000001</v>
      </c>
      <c r="J2256">
        <v>1.0817717763777153</v>
      </c>
      <c r="K2256" s="13">
        <f t="shared" si="315"/>
        <v>1.1701314045027149</v>
      </c>
      <c r="L2256"/>
      <c r="M2256" t="s">
        <v>147</v>
      </c>
      <c r="N2256" t="s">
        <v>149</v>
      </c>
      <c r="O2256" t="s">
        <v>153</v>
      </c>
      <c r="P2256" t="s">
        <v>154</v>
      </c>
      <c r="Q2256">
        <v>4</v>
      </c>
      <c r="R2256">
        <v>4</v>
      </c>
      <c r="S2256" t="s">
        <v>118</v>
      </c>
      <c r="T2256" t="s">
        <v>24</v>
      </c>
      <c r="U2256">
        <v>6.5920771496217584E-2</v>
      </c>
      <c r="V2256" s="14">
        <v>13.3</v>
      </c>
      <c r="W2256" s="15">
        <v>818.19799999999998</v>
      </c>
      <c r="X2256" s="15">
        <v>504.44940000000003</v>
      </c>
      <c r="Y2256" s="15">
        <f t="shared" si="316"/>
        <v>0.61653707293344651</v>
      </c>
      <c r="Z2256" s="12">
        <f t="shared" si="317"/>
        <v>8.1999430700148395</v>
      </c>
      <c r="AA2256">
        <v>7.1028680872360486</v>
      </c>
      <c r="AB2256">
        <f t="shared" si="318"/>
        <v>0.86620943908860515</v>
      </c>
      <c r="AC2256">
        <f t="shared" si="319"/>
        <v>1.1544552101073438</v>
      </c>
      <c r="AD2256">
        <f t="shared" si="320"/>
        <v>7.6102578108104071E-2</v>
      </c>
      <c r="AE2256">
        <v>995</v>
      </c>
      <c r="AF2256">
        <f t="shared" si="321"/>
        <v>7.6485003123722686E-5</v>
      </c>
      <c r="AG2256">
        <v>2000</v>
      </c>
      <c r="AH2256">
        <v>10.257999999999999</v>
      </c>
      <c r="AI2256">
        <f t="shared" si="322"/>
        <v>1.4912264208173657E-2</v>
      </c>
      <c r="AJ2256">
        <f t="shared" si="323"/>
        <v>1.7449308662225807E-4</v>
      </c>
    </row>
    <row r="2257" spans="1:36" s="17" customFormat="1" ht="16">
      <c r="A2257" t="s">
        <v>117</v>
      </c>
      <c r="B2257" t="s">
        <v>118</v>
      </c>
      <c r="C2257" t="s">
        <v>13</v>
      </c>
      <c r="D2257" t="s">
        <v>14</v>
      </c>
      <c r="E2257">
        <v>57</v>
      </c>
      <c r="F2257">
        <v>0.94599999999999995</v>
      </c>
      <c r="G2257">
        <v>2393.1</v>
      </c>
      <c r="H2257" t="s">
        <v>41</v>
      </c>
      <c r="I2257">
        <v>-19.0892868</v>
      </c>
      <c r="J2257">
        <v>1.0847908380217186</v>
      </c>
      <c r="K2257" s="13">
        <f t="shared" si="315"/>
        <v>1.1733941393084919</v>
      </c>
      <c r="L2257"/>
      <c r="M2257" t="s">
        <v>147</v>
      </c>
      <c r="N2257" t="s">
        <v>149</v>
      </c>
      <c r="O2257" t="s">
        <v>153</v>
      </c>
      <c r="P2257" t="s">
        <v>154</v>
      </c>
      <c r="Q2257">
        <v>4</v>
      </c>
      <c r="R2257">
        <v>4</v>
      </c>
      <c r="S2257" t="s">
        <v>118</v>
      </c>
      <c r="T2257" t="s">
        <v>41</v>
      </c>
      <c r="U2257">
        <v>7.19273931204404E-2</v>
      </c>
      <c r="V2257" s="14">
        <v>13.3</v>
      </c>
      <c r="W2257" s="15">
        <v>818.19799999999998</v>
      </c>
      <c r="X2257" s="15">
        <v>504.44940000000003</v>
      </c>
      <c r="Y2257" s="15">
        <f t="shared" si="316"/>
        <v>0.61653707293344651</v>
      </c>
      <c r="Z2257" s="12">
        <f t="shared" si="317"/>
        <v>8.1999430700148395</v>
      </c>
      <c r="AA2257">
        <v>7.1028680872360486</v>
      </c>
      <c r="AB2257">
        <f t="shared" si="318"/>
        <v>0.86620943908860515</v>
      </c>
      <c r="AC2257">
        <f t="shared" si="319"/>
        <v>1.1544552101073438</v>
      </c>
      <c r="AD2257">
        <f t="shared" si="320"/>
        <v>8.303695373733154E-2</v>
      </c>
      <c r="AE2257">
        <v>995</v>
      </c>
      <c r="AF2257">
        <f t="shared" si="321"/>
        <v>8.3454224861639743E-5</v>
      </c>
      <c r="AG2257">
        <v>2000</v>
      </c>
      <c r="AH2257">
        <v>10.257999999999999</v>
      </c>
      <c r="AI2257">
        <f t="shared" si="322"/>
        <v>1.6271051834985329E-2</v>
      </c>
      <c r="AJ2257">
        <f t="shared" si="323"/>
        <v>1.9092356863556468E-4</v>
      </c>
    </row>
    <row r="2258" spans="1:36" s="17" customFormat="1" ht="16">
      <c r="A2258" t="s">
        <v>117</v>
      </c>
      <c r="B2258" t="s">
        <v>118</v>
      </c>
      <c r="C2258" t="s">
        <v>13</v>
      </c>
      <c r="D2258" t="s">
        <v>14</v>
      </c>
      <c r="E2258">
        <v>58</v>
      </c>
      <c r="F2258">
        <v>0.27400000000000002</v>
      </c>
      <c r="G2258">
        <v>2398.9</v>
      </c>
      <c r="H2258"/>
      <c r="I2258">
        <v>-27.520332399999997</v>
      </c>
      <c r="J2258">
        <v>1.07556721514551</v>
      </c>
      <c r="K2258" s="13">
        <f t="shared" si="315"/>
        <v>1.1634260124114937</v>
      </c>
      <c r="L2258"/>
      <c r="M2258" t="s">
        <v>147</v>
      </c>
      <c r="N2258" t="s">
        <v>149</v>
      </c>
      <c r="O2258" t="s">
        <v>153</v>
      </c>
      <c r="P2258" t="s">
        <v>154</v>
      </c>
      <c r="Q2258">
        <v>4</v>
      </c>
      <c r="R2258">
        <v>4</v>
      </c>
      <c r="S2258" t="s">
        <v>118</v>
      </c>
      <c r="T2258"/>
      <c r="U2258">
        <v>2.0833092721988026E-2</v>
      </c>
      <c r="V2258" s="14">
        <v>13.3</v>
      </c>
      <c r="W2258" s="15">
        <v>818.19799999999998</v>
      </c>
      <c r="X2258" s="15">
        <v>504.44940000000003</v>
      </c>
      <c r="Y2258" s="15">
        <f t="shared" si="316"/>
        <v>0.61653707293344651</v>
      </c>
      <c r="Z2258" s="12">
        <f t="shared" si="317"/>
        <v>8.1999430700148395</v>
      </c>
      <c r="AA2258">
        <v>7.1028680872360486</v>
      </c>
      <c r="AB2258">
        <f t="shared" si="318"/>
        <v>0.86620943908860515</v>
      </c>
      <c r="AC2258">
        <f t="shared" si="319"/>
        <v>1.1544552101073438</v>
      </c>
      <c r="AD2258">
        <f t="shared" si="320"/>
        <v>2.4050872435548459E-2</v>
      </c>
      <c r="AE2258">
        <v>995</v>
      </c>
      <c r="AF2258">
        <f t="shared" si="321"/>
        <v>2.4171731091003477E-5</v>
      </c>
      <c r="AG2258">
        <v>2000</v>
      </c>
      <c r="AH2258">
        <v>10.257999999999999</v>
      </c>
      <c r="AI2258">
        <f t="shared" si="322"/>
        <v>4.7127570853974423E-3</v>
      </c>
      <c r="AJ2258">
        <f t="shared" si="323"/>
        <v>5.4829441833279598E-5</v>
      </c>
    </row>
    <row r="2259" spans="1:36" s="17" customFormat="1" ht="16">
      <c r="A2259" t="s">
        <v>117</v>
      </c>
      <c r="B2259" t="s">
        <v>118</v>
      </c>
      <c r="C2259" t="s">
        <v>13</v>
      </c>
      <c r="D2259" t="s">
        <v>14</v>
      </c>
      <c r="E2259">
        <v>59</v>
      </c>
      <c r="F2259">
        <v>24.954999999999998</v>
      </c>
      <c r="G2259">
        <v>2418.3000000000002</v>
      </c>
      <c r="H2259" t="s">
        <v>42</v>
      </c>
      <c r="I2259">
        <v>-23.418042400000001</v>
      </c>
      <c r="J2259">
        <v>1.0800553639638375</v>
      </c>
      <c r="K2259" s="13">
        <f t="shared" si="315"/>
        <v>1.1682764505195131</v>
      </c>
      <c r="L2259"/>
      <c r="M2259" t="s">
        <v>147</v>
      </c>
      <c r="N2259" t="s">
        <v>149</v>
      </c>
      <c r="O2259" t="s">
        <v>153</v>
      </c>
      <c r="P2259" t="s">
        <v>154</v>
      </c>
      <c r="Q2259">
        <v>4</v>
      </c>
      <c r="R2259">
        <v>4</v>
      </c>
      <c r="S2259" t="s">
        <v>118</v>
      </c>
      <c r="T2259" t="s">
        <v>42</v>
      </c>
      <c r="U2259">
        <v>1.8974081345883618</v>
      </c>
      <c r="V2259" s="14">
        <v>13.3</v>
      </c>
      <c r="W2259" s="15">
        <v>818.19799999999998</v>
      </c>
      <c r="X2259" s="15">
        <v>504.44940000000003</v>
      </c>
      <c r="Y2259" s="15">
        <f t="shared" si="316"/>
        <v>0.61653707293344651</v>
      </c>
      <c r="Z2259" s="12">
        <f t="shared" si="317"/>
        <v>8.1999430700148395</v>
      </c>
      <c r="AA2259">
        <v>7.1028680872360486</v>
      </c>
      <c r="AB2259">
        <f t="shared" si="318"/>
        <v>0.86620943908860515</v>
      </c>
      <c r="AC2259">
        <f t="shared" si="319"/>
        <v>1.1544552101073438</v>
      </c>
      <c r="AD2259">
        <f t="shared" si="320"/>
        <v>2.1904727066755902</v>
      </c>
      <c r="AE2259">
        <v>995</v>
      </c>
      <c r="AF2259">
        <f t="shared" si="321"/>
        <v>2.2014801072116484E-3</v>
      </c>
      <c r="AG2259">
        <v>2000</v>
      </c>
      <c r="AH2259">
        <v>10.257999999999999</v>
      </c>
      <c r="AI2259">
        <f t="shared" si="322"/>
        <v>0.42922209148209178</v>
      </c>
      <c r="AJ2259">
        <f t="shared" si="323"/>
        <v>5.0145006152125995E-3</v>
      </c>
    </row>
    <row r="2260" spans="1:36" s="17" customFormat="1" ht="16">
      <c r="A2260" t="s">
        <v>117</v>
      </c>
      <c r="B2260" t="s">
        <v>118</v>
      </c>
      <c r="C2260" t="s">
        <v>13</v>
      </c>
      <c r="D2260" t="s">
        <v>14</v>
      </c>
      <c r="E2260">
        <v>60</v>
      </c>
      <c r="F2260">
        <v>93.418000000000006</v>
      </c>
      <c r="G2260">
        <v>2436.1</v>
      </c>
      <c r="H2260" t="s">
        <v>43</v>
      </c>
      <c r="I2260">
        <v>-29.870392800000001</v>
      </c>
      <c r="J2260">
        <v>1.0729959260543789</v>
      </c>
      <c r="K2260" s="13">
        <f t="shared" si="315"/>
        <v>1.1606471492763091</v>
      </c>
      <c r="L2260"/>
      <c r="M2260" t="s">
        <v>147</v>
      </c>
      <c r="N2260" t="s">
        <v>149</v>
      </c>
      <c r="O2260" t="s">
        <v>153</v>
      </c>
      <c r="P2260" t="s">
        <v>154</v>
      </c>
      <c r="Q2260">
        <v>4</v>
      </c>
      <c r="R2260">
        <v>4</v>
      </c>
      <c r="S2260" t="s">
        <v>118</v>
      </c>
      <c r="T2260" t="s">
        <v>43</v>
      </c>
      <c r="U2260">
        <v>7.1028680872360486</v>
      </c>
      <c r="V2260" s="14">
        <v>13.3</v>
      </c>
      <c r="W2260" s="15">
        <v>818.19799999999998</v>
      </c>
      <c r="X2260" s="15">
        <v>504.44940000000003</v>
      </c>
      <c r="Y2260" s="15">
        <f t="shared" si="316"/>
        <v>0.61653707293344651</v>
      </c>
      <c r="Z2260" s="12">
        <f t="shared" si="317"/>
        <v>8.1999430700148395</v>
      </c>
      <c r="AA2260">
        <v>7.1028680872360486</v>
      </c>
      <c r="AB2260">
        <f t="shared" si="318"/>
        <v>0.86620943908860515</v>
      </c>
      <c r="AC2260">
        <f t="shared" si="319"/>
        <v>1.1544552101073438</v>
      </c>
      <c r="AD2260">
        <f t="shared" si="320"/>
        <v>8.1999430700148395</v>
      </c>
      <c r="AE2260">
        <v>995</v>
      </c>
      <c r="AF2260">
        <f t="shared" si="321"/>
        <v>8.2411488140852664E-3</v>
      </c>
      <c r="AG2260">
        <v>2000</v>
      </c>
      <c r="AH2260">
        <v>10.257999999999999</v>
      </c>
      <c r="AI2260">
        <f t="shared" si="322"/>
        <v>1.6067749686264898</v>
      </c>
      <c r="AJ2260">
        <f t="shared" si="323"/>
        <v>1.8648987868648662E-2</v>
      </c>
    </row>
    <row r="2261" spans="1:36" s="17" customFormat="1" ht="16">
      <c r="A2261" t="s">
        <v>117</v>
      </c>
      <c r="B2261" t="s">
        <v>118</v>
      </c>
      <c r="C2261" t="s">
        <v>13</v>
      </c>
      <c r="D2261" t="s">
        <v>14</v>
      </c>
      <c r="E2261">
        <v>61</v>
      </c>
      <c r="F2261">
        <v>0.72099999999999997</v>
      </c>
      <c r="G2261">
        <v>2506.1</v>
      </c>
      <c r="H2261" t="s">
        <v>44</v>
      </c>
      <c r="I2261">
        <v>-18.040444000000001</v>
      </c>
      <c r="J2261">
        <v>1.0859381590890484</v>
      </c>
      <c r="K2261" s="13">
        <f t="shared" si="315"/>
        <v>1.174634058178212</v>
      </c>
      <c r="L2261"/>
      <c r="M2261" t="s">
        <v>147</v>
      </c>
      <c r="N2261" t="s">
        <v>149</v>
      </c>
      <c r="O2261" t="s">
        <v>153</v>
      </c>
      <c r="P2261" t="s">
        <v>154</v>
      </c>
      <c r="Q2261">
        <v>4</v>
      </c>
      <c r="R2261">
        <v>4</v>
      </c>
      <c r="S2261" t="s">
        <v>118</v>
      </c>
      <c r="T2261" t="s">
        <v>44</v>
      </c>
      <c r="U2261">
        <v>5.4819926469172865E-2</v>
      </c>
      <c r="V2261" s="14">
        <v>13.3</v>
      </c>
      <c r="W2261" s="15">
        <v>818.19799999999998</v>
      </c>
      <c r="X2261" s="15">
        <v>504.44940000000003</v>
      </c>
      <c r="Y2261" s="15">
        <f t="shared" si="316"/>
        <v>0.61653707293344651</v>
      </c>
      <c r="Z2261" s="12">
        <f t="shared" si="317"/>
        <v>8.1999430700148395</v>
      </c>
      <c r="AA2261">
        <v>7.1028680872360486</v>
      </c>
      <c r="AB2261">
        <f t="shared" si="318"/>
        <v>0.86620943908860515</v>
      </c>
      <c r="AC2261">
        <f t="shared" si="319"/>
        <v>1.1544552101073438</v>
      </c>
      <c r="AD2261">
        <f t="shared" si="320"/>
        <v>6.32871497300381E-2</v>
      </c>
      <c r="AE2261">
        <v>995</v>
      </c>
      <c r="AF2261">
        <f t="shared" si="321"/>
        <v>6.3605175608078492E-5</v>
      </c>
      <c r="AG2261">
        <v>2000</v>
      </c>
      <c r="AH2261">
        <v>10.257999999999999</v>
      </c>
      <c r="AI2261">
        <f t="shared" si="322"/>
        <v>1.2401087075078669E-2</v>
      </c>
      <c r="AJ2261">
        <f t="shared" si="323"/>
        <v>1.4566739236821031E-4</v>
      </c>
    </row>
    <row r="2262" spans="1:36" s="17" customFormat="1" ht="16">
      <c r="A2262" t="s">
        <v>117</v>
      </c>
      <c r="B2262" t="s">
        <v>118</v>
      </c>
      <c r="C2262" t="s">
        <v>13</v>
      </c>
      <c r="D2262" t="s">
        <v>14</v>
      </c>
      <c r="E2262">
        <v>62</v>
      </c>
      <c r="F2262">
        <v>0.31</v>
      </c>
      <c r="G2262">
        <v>2518.9</v>
      </c>
      <c r="H2262" t="s">
        <v>61</v>
      </c>
      <c r="I2262">
        <v>-21.090052800000002</v>
      </c>
      <c r="J2262">
        <v>1.0826021416772253</v>
      </c>
      <c r="K2262" s="13">
        <f t="shared" si="315"/>
        <v>1.1710287914991069</v>
      </c>
      <c r="L2262"/>
      <c r="M2262" t="s">
        <v>147</v>
      </c>
      <c r="N2262" t="s">
        <v>149</v>
      </c>
      <c r="O2262" t="s">
        <v>153</v>
      </c>
      <c r="P2262" t="s">
        <v>154</v>
      </c>
      <c r="Q2262">
        <v>4</v>
      </c>
      <c r="R2262">
        <v>4</v>
      </c>
      <c r="S2262" t="s">
        <v>118</v>
      </c>
      <c r="T2262" t="s">
        <v>61</v>
      </c>
      <c r="U2262">
        <v>2.3570287386190828E-2</v>
      </c>
      <c r="V2262" s="14">
        <v>13.3</v>
      </c>
      <c r="W2262" s="15">
        <v>818.19799999999998</v>
      </c>
      <c r="X2262" s="15">
        <v>504.44940000000003</v>
      </c>
      <c r="Y2262" s="15">
        <f t="shared" si="316"/>
        <v>0.61653707293344651</v>
      </c>
      <c r="Z2262" s="12">
        <f t="shared" si="317"/>
        <v>8.1999430700148395</v>
      </c>
      <c r="AA2262">
        <v>7.1028680872360486</v>
      </c>
      <c r="AB2262">
        <f t="shared" si="318"/>
        <v>0.86620943908860515</v>
      </c>
      <c r="AC2262">
        <f t="shared" si="319"/>
        <v>1.1544552101073438</v>
      </c>
      <c r="AD2262">
        <f t="shared" si="320"/>
        <v>2.7210841076715408E-2</v>
      </c>
      <c r="AE2262">
        <v>995</v>
      </c>
      <c r="AF2262">
        <f t="shared" si="321"/>
        <v>2.7347578971573274E-5</v>
      </c>
      <c r="AG2262">
        <v>2000</v>
      </c>
      <c r="AH2262">
        <v>10.257999999999999</v>
      </c>
      <c r="AI2262">
        <f t="shared" si="322"/>
        <v>5.3319514469825063E-3</v>
      </c>
      <c r="AJ2262">
        <f t="shared" si="323"/>
        <v>6.2438686592918385E-5</v>
      </c>
    </row>
    <row r="2263" spans="1:36" s="17" customFormat="1" ht="16">
      <c r="A2263" t="s">
        <v>117</v>
      </c>
      <c r="B2263" t="s">
        <v>118</v>
      </c>
      <c r="C2263" t="s">
        <v>13</v>
      </c>
      <c r="D2263" t="s">
        <v>14</v>
      </c>
      <c r="E2263">
        <v>63</v>
      </c>
      <c r="F2263">
        <v>2.1579999999999999</v>
      </c>
      <c r="G2263">
        <v>2562.8000000000002</v>
      </c>
      <c r="H2263" t="s">
        <v>52</v>
      </c>
      <c r="I2263">
        <v>-20.040250400000001</v>
      </c>
      <c r="J2263">
        <v>1.0837505632516793</v>
      </c>
      <c r="K2263" s="13">
        <f t="shared" si="315"/>
        <v>1.1722699041804527</v>
      </c>
      <c r="L2263"/>
      <c r="M2263" t="s">
        <v>147</v>
      </c>
      <c r="N2263" t="s">
        <v>149</v>
      </c>
      <c r="O2263" t="s">
        <v>153</v>
      </c>
      <c r="P2263" t="s">
        <v>154</v>
      </c>
      <c r="Q2263">
        <v>4</v>
      </c>
      <c r="R2263">
        <v>4</v>
      </c>
      <c r="S2263" t="s">
        <v>118</v>
      </c>
      <c r="T2263" t="s">
        <v>52</v>
      </c>
      <c r="U2263">
        <v>0.16407961348193487</v>
      </c>
      <c r="V2263" s="14">
        <v>13.3</v>
      </c>
      <c r="W2263" s="15">
        <v>818.19799999999998</v>
      </c>
      <c r="X2263" s="15">
        <v>504.44940000000003</v>
      </c>
      <c r="Y2263" s="15">
        <f t="shared" si="316"/>
        <v>0.61653707293344651</v>
      </c>
      <c r="Z2263" s="12">
        <f t="shared" si="317"/>
        <v>8.1999430700148395</v>
      </c>
      <c r="AA2263">
        <v>7.1028680872360486</v>
      </c>
      <c r="AB2263">
        <f t="shared" si="318"/>
        <v>0.86620943908860515</v>
      </c>
      <c r="AC2263">
        <f t="shared" si="319"/>
        <v>1.1544552101073438</v>
      </c>
      <c r="AD2263">
        <f t="shared" si="320"/>
        <v>0.18942256465661886</v>
      </c>
      <c r="AE2263">
        <v>995</v>
      </c>
      <c r="AF2263">
        <f t="shared" si="321"/>
        <v>1.9037443684082297E-4</v>
      </c>
      <c r="AG2263">
        <v>2000</v>
      </c>
      <c r="AH2263">
        <v>10.257999999999999</v>
      </c>
      <c r="AI2263">
        <f t="shared" si="322"/>
        <v>3.7117262008349187E-2</v>
      </c>
      <c r="AJ2263">
        <f t="shared" si="323"/>
        <v>4.3511449177968263E-4</v>
      </c>
    </row>
    <row r="2264" spans="1:36" s="17" customFormat="1" ht="16">
      <c r="A2264" t="s">
        <v>117</v>
      </c>
      <c r="B2264" t="s">
        <v>118</v>
      </c>
      <c r="C2264" t="s">
        <v>13</v>
      </c>
      <c r="D2264" t="s">
        <v>14</v>
      </c>
      <c r="E2264">
        <v>64</v>
      </c>
      <c r="F2264">
        <v>0.29499999999999998</v>
      </c>
      <c r="G2264">
        <v>2576.3000000000002</v>
      </c>
      <c r="H2264" t="s">
        <v>63</v>
      </c>
      <c r="I2264">
        <v>-20.537323199999999</v>
      </c>
      <c r="J2264">
        <v>1.0832067984078004</v>
      </c>
      <c r="K2264" s="13">
        <f t="shared" si="315"/>
        <v>1.171682251421688</v>
      </c>
      <c r="L2264"/>
      <c r="M2264" t="s">
        <v>147</v>
      </c>
      <c r="N2264" t="s">
        <v>149</v>
      </c>
      <c r="O2264" t="s">
        <v>153</v>
      </c>
      <c r="P2264" t="s">
        <v>154</v>
      </c>
      <c r="Q2264">
        <v>4</v>
      </c>
      <c r="R2264">
        <v>4</v>
      </c>
      <c r="S2264" t="s">
        <v>118</v>
      </c>
      <c r="T2264" t="s">
        <v>63</v>
      </c>
      <c r="U2264">
        <v>2.2429789609439661E-2</v>
      </c>
      <c r="V2264" s="14">
        <v>13.3</v>
      </c>
      <c r="W2264" s="15">
        <v>818.19799999999998</v>
      </c>
      <c r="X2264" s="15">
        <v>504.44940000000003</v>
      </c>
      <c r="Y2264" s="15">
        <f t="shared" si="316"/>
        <v>0.61653707293344651</v>
      </c>
      <c r="Z2264" s="12">
        <f t="shared" si="317"/>
        <v>8.1999430700148395</v>
      </c>
      <c r="AA2264">
        <v>7.1028680872360486</v>
      </c>
      <c r="AB2264">
        <f t="shared" si="318"/>
        <v>0.86620943908860515</v>
      </c>
      <c r="AC2264">
        <f t="shared" si="319"/>
        <v>1.1544552101073438</v>
      </c>
      <c r="AD2264">
        <f t="shared" si="320"/>
        <v>2.589418747622918E-2</v>
      </c>
      <c r="AE2264">
        <v>995</v>
      </c>
      <c r="AF2264">
        <f t="shared" si="321"/>
        <v>2.6024309021335861E-5</v>
      </c>
      <c r="AG2264">
        <v>2000</v>
      </c>
      <c r="AH2264">
        <v>10.257999999999999</v>
      </c>
      <c r="AI2264">
        <f t="shared" si="322"/>
        <v>5.0739537963220638E-3</v>
      </c>
      <c r="AJ2264">
        <f t="shared" si="323"/>
        <v>5.9450616076842572E-5</v>
      </c>
    </row>
    <row r="2265" spans="1:36" s="17" customFormat="1" ht="16">
      <c r="A2265" t="s">
        <v>117</v>
      </c>
      <c r="B2265" t="s">
        <v>118</v>
      </c>
      <c r="C2265" t="s">
        <v>13</v>
      </c>
      <c r="D2265" t="s">
        <v>14</v>
      </c>
      <c r="E2265">
        <v>65</v>
      </c>
      <c r="F2265">
        <v>0.96899999999999997</v>
      </c>
      <c r="G2265">
        <v>2602.1</v>
      </c>
      <c r="H2265" t="s">
        <v>46</v>
      </c>
      <c r="I2265">
        <v>-21.755055599999999</v>
      </c>
      <c r="J2265">
        <v>1.0818746542510778</v>
      </c>
      <c r="K2265" s="13">
        <f t="shared" si="315"/>
        <v>1.1702425860769992</v>
      </c>
      <c r="L2265"/>
      <c r="M2265" t="s">
        <v>147</v>
      </c>
      <c r="N2265" t="s">
        <v>149</v>
      </c>
      <c r="O2265" t="s">
        <v>153</v>
      </c>
      <c r="P2265" t="s">
        <v>154</v>
      </c>
      <c r="Q2265">
        <v>4</v>
      </c>
      <c r="R2265">
        <v>4</v>
      </c>
      <c r="S2265" t="s">
        <v>118</v>
      </c>
      <c r="T2265" t="s">
        <v>46</v>
      </c>
      <c r="U2265">
        <v>7.3676156378125537E-2</v>
      </c>
      <c r="V2265" s="14">
        <v>13.3</v>
      </c>
      <c r="W2265" s="15">
        <v>818.19799999999998</v>
      </c>
      <c r="X2265" s="15">
        <v>504.44940000000003</v>
      </c>
      <c r="Y2265" s="15">
        <f t="shared" si="316"/>
        <v>0.61653707293344651</v>
      </c>
      <c r="Z2265" s="12">
        <f t="shared" si="317"/>
        <v>8.1999430700148395</v>
      </c>
      <c r="AA2265">
        <v>7.1028680872360486</v>
      </c>
      <c r="AB2265">
        <f t="shared" si="318"/>
        <v>0.86620943908860515</v>
      </c>
      <c r="AC2265">
        <f t="shared" si="319"/>
        <v>1.1544552101073438</v>
      </c>
      <c r="AD2265">
        <f t="shared" si="320"/>
        <v>8.5055822591410438E-2</v>
      </c>
      <c r="AE2265">
        <v>995</v>
      </c>
      <c r="AF2265">
        <f t="shared" si="321"/>
        <v>8.548323878533712E-5</v>
      </c>
      <c r="AG2265">
        <v>2000</v>
      </c>
      <c r="AH2265">
        <v>10.257999999999999</v>
      </c>
      <c r="AI2265">
        <f t="shared" si="322"/>
        <v>1.6666648232664675E-2</v>
      </c>
      <c r="AJ2265">
        <f t="shared" si="323"/>
        <v>1.9504021529029159E-4</v>
      </c>
    </row>
    <row r="2266" spans="1:36" s="17" customFormat="1" ht="16">
      <c r="A2266" t="s">
        <v>117</v>
      </c>
      <c r="B2266" t="s">
        <v>118</v>
      </c>
      <c r="C2266" t="s">
        <v>13</v>
      </c>
      <c r="D2266" t="s">
        <v>14</v>
      </c>
      <c r="E2266">
        <v>66</v>
      </c>
      <c r="F2266">
        <v>1.496</v>
      </c>
      <c r="G2266">
        <v>2668.1</v>
      </c>
      <c r="H2266"/>
      <c r="I2266">
        <v>-22.4440484</v>
      </c>
      <c r="J2266">
        <v>1.0811209114030977</v>
      </c>
      <c r="K2266" s="13">
        <f t="shared" si="315"/>
        <v>1.1694280050719301</v>
      </c>
      <c r="L2266"/>
      <c r="M2266" t="s">
        <v>147</v>
      </c>
      <c r="N2266" t="s">
        <v>149</v>
      </c>
      <c r="O2266" t="s">
        <v>153</v>
      </c>
      <c r="P2266" t="s">
        <v>154</v>
      </c>
      <c r="Q2266">
        <v>4</v>
      </c>
      <c r="R2266">
        <v>4</v>
      </c>
      <c r="S2266" t="s">
        <v>118</v>
      </c>
      <c r="T2266"/>
      <c r="U2266">
        <v>0.11374564493464993</v>
      </c>
      <c r="V2266" s="14">
        <v>13.3</v>
      </c>
      <c r="W2266" s="15">
        <v>818.19799999999998</v>
      </c>
      <c r="X2266" s="15">
        <v>504.44940000000003</v>
      </c>
      <c r="Y2266" s="15">
        <f t="shared" si="316"/>
        <v>0.61653707293344651</v>
      </c>
      <c r="Z2266" s="12">
        <f t="shared" si="317"/>
        <v>8.1999430700148395</v>
      </c>
      <c r="AA2266">
        <v>7.1028680872360486</v>
      </c>
      <c r="AB2266">
        <f t="shared" si="318"/>
        <v>0.86620943908860515</v>
      </c>
      <c r="AC2266">
        <f t="shared" si="319"/>
        <v>1.1544552101073438</v>
      </c>
      <c r="AD2266">
        <f t="shared" si="320"/>
        <v>0.13131425242182662</v>
      </c>
      <c r="AE2266">
        <v>995</v>
      </c>
      <c r="AF2266">
        <f t="shared" si="321"/>
        <v>1.3197412303701168E-4</v>
      </c>
      <c r="AG2266">
        <v>2000</v>
      </c>
      <c r="AH2266">
        <v>10.257999999999999</v>
      </c>
      <c r="AI2266">
        <f t="shared" si="322"/>
        <v>2.5730965692534941E-2</v>
      </c>
      <c r="AJ2266">
        <f t="shared" si="323"/>
        <v>3.009051187839541E-4</v>
      </c>
    </row>
    <row r="2267" spans="1:36" s="17" customFormat="1" ht="16">
      <c r="A2267" t="s">
        <v>117</v>
      </c>
      <c r="B2267" t="s">
        <v>118</v>
      </c>
      <c r="C2267" t="s">
        <v>13</v>
      </c>
      <c r="D2267" t="s">
        <v>14</v>
      </c>
      <c r="E2267">
        <v>67</v>
      </c>
      <c r="F2267">
        <v>0.51100000000000001</v>
      </c>
      <c r="G2267">
        <v>2680.6</v>
      </c>
      <c r="H2267"/>
      <c r="I2267">
        <v>-28.265941600000001</v>
      </c>
      <c r="J2267">
        <v>1.074751430674169</v>
      </c>
      <c r="K2267" s="13">
        <f t="shared" si="315"/>
        <v>1.1625443728808309</v>
      </c>
      <c r="L2267"/>
      <c r="M2267" t="s">
        <v>147</v>
      </c>
      <c r="N2267" t="s">
        <v>149</v>
      </c>
      <c r="O2267" t="s">
        <v>153</v>
      </c>
      <c r="P2267" t="s">
        <v>154</v>
      </c>
      <c r="Q2267">
        <v>4</v>
      </c>
      <c r="R2267">
        <v>4</v>
      </c>
      <c r="S2267" t="s">
        <v>118</v>
      </c>
      <c r="T2267"/>
      <c r="U2267">
        <v>3.8852957594656505E-2</v>
      </c>
      <c r="V2267" s="14">
        <v>13.3</v>
      </c>
      <c r="W2267" s="15">
        <v>818.19799999999998</v>
      </c>
      <c r="X2267" s="15">
        <v>504.44940000000003</v>
      </c>
      <c r="Y2267" s="15">
        <f t="shared" si="316"/>
        <v>0.61653707293344651</v>
      </c>
      <c r="Z2267" s="12">
        <f t="shared" si="317"/>
        <v>8.1999430700148395</v>
      </c>
      <c r="AA2267">
        <v>7.1028680872360486</v>
      </c>
      <c r="AB2267">
        <f t="shared" si="318"/>
        <v>0.86620943908860515</v>
      </c>
      <c r="AC2267">
        <f t="shared" si="319"/>
        <v>1.1544552101073438</v>
      </c>
      <c r="AD2267">
        <f t="shared" si="320"/>
        <v>4.4853999323230892E-2</v>
      </c>
      <c r="AE2267">
        <v>995</v>
      </c>
      <c r="AF2267">
        <f t="shared" si="321"/>
        <v>4.5079396304754665E-5</v>
      </c>
      <c r="AG2267">
        <v>2000</v>
      </c>
      <c r="AH2267">
        <v>10.257999999999999</v>
      </c>
      <c r="AI2267">
        <f t="shared" si="322"/>
        <v>8.7891199658324572E-3</v>
      </c>
      <c r="AJ2267">
        <f t="shared" si="323"/>
        <v>1.0217741958853084E-4</v>
      </c>
    </row>
    <row r="2268" spans="1:36" s="17" customFormat="1" ht="16">
      <c r="A2268" t="s">
        <v>117</v>
      </c>
      <c r="B2268" t="s">
        <v>118</v>
      </c>
      <c r="C2268" t="s">
        <v>13</v>
      </c>
      <c r="D2268" t="s">
        <v>14</v>
      </c>
      <c r="E2268">
        <v>68</v>
      </c>
      <c r="F2268">
        <v>0.55500000000000005</v>
      </c>
      <c r="G2268">
        <v>2728.3</v>
      </c>
      <c r="H2268"/>
      <c r="I2268">
        <v>-18.1709496</v>
      </c>
      <c r="J2268">
        <v>1.0857954014673754</v>
      </c>
      <c r="K2268" s="13">
        <f t="shared" si="315"/>
        <v>1.1744797790255659</v>
      </c>
      <c r="L2268"/>
      <c r="M2268" t="s">
        <v>147</v>
      </c>
      <c r="N2268" t="s">
        <v>149</v>
      </c>
      <c r="O2268" t="s">
        <v>153</v>
      </c>
      <c r="P2268" t="s">
        <v>154</v>
      </c>
      <c r="Q2268">
        <v>4</v>
      </c>
      <c r="R2268">
        <v>4</v>
      </c>
      <c r="S2268" t="s">
        <v>118</v>
      </c>
      <c r="T2268"/>
      <c r="U2268">
        <v>4.219841773979327E-2</v>
      </c>
      <c r="V2268" s="14">
        <v>13.3</v>
      </c>
      <c r="W2268" s="15">
        <v>818.19799999999998</v>
      </c>
      <c r="X2268" s="15">
        <v>504.44940000000003</v>
      </c>
      <c r="Y2268" s="15">
        <f t="shared" si="316"/>
        <v>0.61653707293344651</v>
      </c>
      <c r="Z2268" s="12">
        <f t="shared" si="317"/>
        <v>8.1999430700148395</v>
      </c>
      <c r="AA2268">
        <v>7.1028680872360486</v>
      </c>
      <c r="AB2268">
        <f t="shared" si="318"/>
        <v>0.86620943908860515</v>
      </c>
      <c r="AC2268">
        <f t="shared" si="319"/>
        <v>1.1544552101073438</v>
      </c>
      <c r="AD2268">
        <f t="shared" si="320"/>
        <v>4.8716183217990504E-2</v>
      </c>
      <c r="AE2268">
        <v>995</v>
      </c>
      <c r="AF2268">
        <f t="shared" si="321"/>
        <v>4.8960988158784425E-5</v>
      </c>
      <c r="AG2268">
        <v>2000</v>
      </c>
      <c r="AH2268">
        <v>10.257999999999999</v>
      </c>
      <c r="AI2268">
        <f t="shared" si="322"/>
        <v>9.5459130744364271E-3</v>
      </c>
      <c r="AJ2268">
        <f t="shared" si="323"/>
        <v>1.1211481878261356E-4</v>
      </c>
    </row>
    <row r="2269" spans="1:36" s="17" customFormat="1" ht="16">
      <c r="A2269" t="s">
        <v>117</v>
      </c>
      <c r="B2269" t="s">
        <v>118</v>
      </c>
      <c r="C2269" t="s">
        <v>13</v>
      </c>
      <c r="D2269" t="s">
        <v>14</v>
      </c>
      <c r="E2269">
        <v>69</v>
      </c>
      <c r="F2269">
        <v>1.891</v>
      </c>
      <c r="G2269">
        <v>2749.2</v>
      </c>
      <c r="H2269"/>
      <c r="I2269">
        <v>-23.689609200000003</v>
      </c>
      <c r="J2269">
        <v>1.0797582663487879</v>
      </c>
      <c r="K2269" s="13">
        <f t="shared" si="315"/>
        <v>1.1679553719044549</v>
      </c>
      <c r="L2269"/>
      <c r="M2269" t="s">
        <v>147</v>
      </c>
      <c r="N2269" t="s">
        <v>149</v>
      </c>
      <c r="O2269" t="s">
        <v>153</v>
      </c>
      <c r="P2269" t="s">
        <v>154</v>
      </c>
      <c r="Q2269">
        <v>4</v>
      </c>
      <c r="R2269">
        <v>4</v>
      </c>
      <c r="S2269" t="s">
        <v>118</v>
      </c>
      <c r="T2269"/>
      <c r="U2269">
        <v>0.14377875305576407</v>
      </c>
      <c r="V2269" s="14">
        <v>13.3</v>
      </c>
      <c r="W2269" s="15">
        <v>818.19799999999998</v>
      </c>
      <c r="X2269" s="15">
        <v>504.44940000000003</v>
      </c>
      <c r="Y2269" s="15">
        <f t="shared" si="316"/>
        <v>0.61653707293344651</v>
      </c>
      <c r="Z2269" s="12">
        <f t="shared" si="317"/>
        <v>8.1999430700148395</v>
      </c>
      <c r="AA2269">
        <v>7.1028680872360486</v>
      </c>
      <c r="AB2269">
        <f t="shared" si="318"/>
        <v>0.86620943908860515</v>
      </c>
      <c r="AC2269">
        <f t="shared" si="319"/>
        <v>1.1544552101073438</v>
      </c>
      <c r="AD2269">
        <f t="shared" si="320"/>
        <v>0.16598613056796399</v>
      </c>
      <c r="AE2269">
        <v>995</v>
      </c>
      <c r="AF2269">
        <f t="shared" si="321"/>
        <v>1.6682023172659698E-4</v>
      </c>
      <c r="AG2269">
        <v>2000</v>
      </c>
      <c r="AH2269">
        <v>10.257999999999999</v>
      </c>
      <c r="AI2269">
        <f t="shared" si="322"/>
        <v>3.2524903826593295E-2</v>
      </c>
      <c r="AJ2269">
        <f t="shared" si="323"/>
        <v>3.7987636144945399E-4</v>
      </c>
    </row>
    <row r="2270" spans="1:36" s="17" customFormat="1" ht="16">
      <c r="A2270" t="s">
        <v>117</v>
      </c>
      <c r="B2270" t="s">
        <v>118</v>
      </c>
      <c r="C2270" t="s">
        <v>13</v>
      </c>
      <c r="D2270" t="s">
        <v>14</v>
      </c>
      <c r="E2270">
        <v>70</v>
      </c>
      <c r="F2270">
        <v>0.378</v>
      </c>
      <c r="G2270">
        <v>2767.2</v>
      </c>
      <c r="H2270" t="s">
        <v>53</v>
      </c>
      <c r="I2270">
        <v>-26.5108332</v>
      </c>
      <c r="J2270">
        <v>1.0766717049845236</v>
      </c>
      <c r="K2270" s="13">
        <f t="shared" si="315"/>
        <v>1.1646196614615238</v>
      </c>
      <c r="L2270"/>
      <c r="M2270" t="s">
        <v>147</v>
      </c>
      <c r="N2270" t="s">
        <v>149</v>
      </c>
      <c r="O2270" t="s">
        <v>153</v>
      </c>
      <c r="P2270" t="s">
        <v>154</v>
      </c>
      <c r="Q2270">
        <v>4</v>
      </c>
      <c r="R2270">
        <v>4</v>
      </c>
      <c r="S2270" t="s">
        <v>118</v>
      </c>
      <c r="T2270" t="s">
        <v>53</v>
      </c>
      <c r="U2270">
        <v>2.8740543974129465E-2</v>
      </c>
      <c r="V2270" s="14">
        <v>13.3</v>
      </c>
      <c r="W2270" s="15">
        <v>818.19799999999998</v>
      </c>
      <c r="X2270" s="15">
        <v>504.44940000000003</v>
      </c>
      <c r="Y2270" s="15">
        <f t="shared" si="316"/>
        <v>0.61653707293344651</v>
      </c>
      <c r="Z2270" s="12">
        <f t="shared" si="317"/>
        <v>8.1999430700148395</v>
      </c>
      <c r="AA2270">
        <v>7.1028680872360486</v>
      </c>
      <c r="AB2270">
        <f t="shared" si="318"/>
        <v>0.86620943908860515</v>
      </c>
      <c r="AC2270">
        <f t="shared" si="319"/>
        <v>1.1544552101073438</v>
      </c>
      <c r="AD2270">
        <f t="shared" si="320"/>
        <v>3.3179670732252982E-2</v>
      </c>
      <c r="AE2270">
        <v>995</v>
      </c>
      <c r="AF2270">
        <f t="shared" si="321"/>
        <v>3.3346402745982894E-5</v>
      </c>
      <c r="AG2270">
        <v>2000</v>
      </c>
      <c r="AH2270">
        <v>10.257999999999999</v>
      </c>
      <c r="AI2270">
        <f t="shared" si="322"/>
        <v>6.5015407966431855E-3</v>
      </c>
      <c r="AJ2270">
        <f t="shared" si="323"/>
        <v>7.571822241564872E-5</v>
      </c>
    </row>
    <row r="2271" spans="1:36" s="17" customFormat="1" ht="16">
      <c r="A2271" t="s">
        <v>117</v>
      </c>
      <c r="B2271" t="s">
        <v>118</v>
      </c>
      <c r="C2271" t="s">
        <v>13</v>
      </c>
      <c r="D2271" t="s">
        <v>14</v>
      </c>
      <c r="E2271">
        <v>71</v>
      </c>
      <c r="F2271">
        <v>0.34799999999999998</v>
      </c>
      <c r="G2271">
        <v>2777</v>
      </c>
      <c r="H2271"/>
      <c r="I2271">
        <v>-25.565627199999998</v>
      </c>
      <c r="J2271">
        <v>1.0777058294826174</v>
      </c>
      <c r="K2271" s="13">
        <f t="shared" si="315"/>
        <v>1.165737263001454</v>
      </c>
      <c r="L2271"/>
      <c r="M2271" t="s">
        <v>147</v>
      </c>
      <c r="N2271" t="s">
        <v>149</v>
      </c>
      <c r="O2271" t="s">
        <v>153</v>
      </c>
      <c r="P2271" t="s">
        <v>154</v>
      </c>
      <c r="Q2271">
        <v>4</v>
      </c>
      <c r="R2271">
        <v>4</v>
      </c>
      <c r="S2271" t="s">
        <v>118</v>
      </c>
      <c r="T2271"/>
      <c r="U2271">
        <v>2.6459548420627123E-2</v>
      </c>
      <c r="V2271" s="14">
        <v>13.3</v>
      </c>
      <c r="W2271" s="15">
        <v>818.19799999999998</v>
      </c>
      <c r="X2271" s="15">
        <v>504.44940000000003</v>
      </c>
      <c r="Y2271" s="15">
        <f t="shared" si="316"/>
        <v>0.61653707293344651</v>
      </c>
      <c r="Z2271" s="12">
        <f t="shared" si="317"/>
        <v>8.1999430700148395</v>
      </c>
      <c r="AA2271">
        <v>7.1028680872360486</v>
      </c>
      <c r="AB2271">
        <f t="shared" si="318"/>
        <v>0.86620943908860515</v>
      </c>
      <c r="AC2271">
        <f t="shared" si="319"/>
        <v>1.1544552101073438</v>
      </c>
      <c r="AD2271">
        <f t="shared" si="320"/>
        <v>3.054636353128052E-2</v>
      </c>
      <c r="AE2271">
        <v>995</v>
      </c>
      <c r="AF2271">
        <f t="shared" si="321"/>
        <v>3.0699862845508061E-5</v>
      </c>
      <c r="AG2271">
        <v>2000</v>
      </c>
      <c r="AH2271">
        <v>10.257999999999999</v>
      </c>
      <c r="AI2271">
        <f t="shared" si="322"/>
        <v>5.9855454953222972E-3</v>
      </c>
      <c r="AJ2271">
        <f t="shared" si="323"/>
        <v>6.9775734232876974E-5</v>
      </c>
    </row>
    <row r="2272" spans="1:36" s="17" customFormat="1" ht="16">
      <c r="A2272" t="s">
        <v>117</v>
      </c>
      <c r="B2272" t="s">
        <v>118</v>
      </c>
      <c r="C2272" t="s">
        <v>13</v>
      </c>
      <c r="D2272" t="s">
        <v>14</v>
      </c>
      <c r="E2272">
        <v>72</v>
      </c>
      <c r="F2272">
        <v>0.20300000000000001</v>
      </c>
      <c r="G2272">
        <v>2894.9</v>
      </c>
      <c r="H2272"/>
      <c r="I2272">
        <v>-17.511704399999999</v>
      </c>
      <c r="J2272">
        <v>1.0865165331778524</v>
      </c>
      <c r="K2272" s="13">
        <f t="shared" si="315"/>
        <v>1.1752591106983741</v>
      </c>
      <c r="L2272"/>
      <c r="M2272" t="s">
        <v>147</v>
      </c>
      <c r="N2272" t="s">
        <v>149</v>
      </c>
      <c r="O2272" t="s">
        <v>153</v>
      </c>
      <c r="P2272" t="s">
        <v>154</v>
      </c>
      <c r="Q2272">
        <v>4</v>
      </c>
      <c r="R2272">
        <v>4</v>
      </c>
      <c r="S2272" t="s">
        <v>118</v>
      </c>
      <c r="T2272"/>
      <c r="U2272">
        <v>1.5434736578699157E-2</v>
      </c>
      <c r="V2272" s="14">
        <v>13.3</v>
      </c>
      <c r="W2272" s="15">
        <v>818.19799999999998</v>
      </c>
      <c r="X2272" s="15">
        <v>504.44940000000003</v>
      </c>
      <c r="Y2272" s="15">
        <f t="shared" si="316"/>
        <v>0.61653707293344651</v>
      </c>
      <c r="Z2272" s="12">
        <f t="shared" si="317"/>
        <v>8.1999430700148395</v>
      </c>
      <c r="AA2272">
        <v>7.1028680872360486</v>
      </c>
      <c r="AB2272">
        <f t="shared" si="318"/>
        <v>0.86620943908860515</v>
      </c>
      <c r="AC2272">
        <f t="shared" si="319"/>
        <v>1.1544552101073438</v>
      </c>
      <c r="AD2272">
        <f t="shared" si="320"/>
        <v>1.781871205991364E-2</v>
      </c>
      <c r="AE2272">
        <v>995</v>
      </c>
      <c r="AF2272">
        <f t="shared" si="321"/>
        <v>1.7908253326546374E-5</v>
      </c>
      <c r="AG2272">
        <v>2000</v>
      </c>
      <c r="AH2272">
        <v>10.257999999999999</v>
      </c>
      <c r="AI2272">
        <f t="shared" si="322"/>
        <v>3.4915682056046744E-3</v>
      </c>
      <c r="AJ2272">
        <f t="shared" si="323"/>
        <v>4.1034973442616676E-5</v>
      </c>
    </row>
    <row r="2273" spans="1:36" s="17" customFormat="1" ht="16">
      <c r="A2273" t="s">
        <v>117</v>
      </c>
      <c r="B2273" t="s">
        <v>118</v>
      </c>
      <c r="C2273" t="s">
        <v>13</v>
      </c>
      <c r="D2273" t="s">
        <v>14</v>
      </c>
      <c r="E2273">
        <v>73</v>
      </c>
      <c r="F2273">
        <v>0.72899999999999998</v>
      </c>
      <c r="G2273">
        <v>2915.8</v>
      </c>
      <c r="H2273"/>
      <c r="I2273">
        <v>-23.175263600000001</v>
      </c>
      <c r="J2273">
        <v>1.0803209656212009</v>
      </c>
      <c r="K2273" s="13">
        <f t="shared" si="315"/>
        <v>1.1685634907660831</v>
      </c>
      <c r="L2273"/>
      <c r="M2273" t="s">
        <v>147</v>
      </c>
      <c r="N2273" t="s">
        <v>149</v>
      </c>
      <c r="O2273" t="s">
        <v>153</v>
      </c>
      <c r="P2273" t="s">
        <v>154</v>
      </c>
      <c r="Q2273">
        <v>4</v>
      </c>
      <c r="R2273">
        <v>4</v>
      </c>
      <c r="S2273" t="s">
        <v>118</v>
      </c>
      <c r="T2273"/>
      <c r="U2273">
        <v>5.5428191950106821E-2</v>
      </c>
      <c r="V2273" s="14">
        <v>13.3</v>
      </c>
      <c r="W2273" s="15">
        <v>818.19799999999998</v>
      </c>
      <c r="X2273" s="15">
        <v>504.44940000000003</v>
      </c>
      <c r="Y2273" s="15">
        <f t="shared" si="316"/>
        <v>0.61653707293344651</v>
      </c>
      <c r="Z2273" s="12">
        <f t="shared" si="317"/>
        <v>8.1999430700148395</v>
      </c>
      <c r="AA2273">
        <v>7.1028680872360486</v>
      </c>
      <c r="AB2273">
        <f t="shared" si="318"/>
        <v>0.86620943908860515</v>
      </c>
      <c r="AC2273">
        <f t="shared" si="319"/>
        <v>1.1544552101073438</v>
      </c>
      <c r="AD2273">
        <f t="shared" si="320"/>
        <v>6.3989364983630753E-2</v>
      </c>
      <c r="AE2273">
        <v>995</v>
      </c>
      <c r="AF2273">
        <f t="shared" si="321"/>
        <v>6.4310919581538452E-5</v>
      </c>
      <c r="AG2273">
        <v>2000</v>
      </c>
      <c r="AH2273">
        <v>10.257999999999999</v>
      </c>
      <c r="AI2273">
        <f t="shared" si="322"/>
        <v>1.2538685822097573E-2</v>
      </c>
      <c r="AJ2273">
        <f t="shared" si="323"/>
        <v>1.4652250473889535E-4</v>
      </c>
    </row>
    <row r="2274" spans="1:36" s="17" customFormat="1" ht="16">
      <c r="A2274" t="s">
        <v>117</v>
      </c>
      <c r="B2274" t="s">
        <v>118</v>
      </c>
      <c r="C2274" t="s">
        <v>13</v>
      </c>
      <c r="D2274" t="s">
        <v>14</v>
      </c>
      <c r="E2274">
        <v>74</v>
      </c>
      <c r="F2274">
        <v>0.80100000000000005</v>
      </c>
      <c r="G2274">
        <v>2939.2</v>
      </c>
      <c r="H2274" t="s">
        <v>54</v>
      </c>
      <c r="I2274">
        <v>-23.004454799999998</v>
      </c>
      <c r="J2274">
        <v>1.0805078307546476</v>
      </c>
      <c r="K2274" s="13">
        <f t="shared" si="315"/>
        <v>1.1687654390312869</v>
      </c>
      <c r="L2274"/>
      <c r="M2274" t="s">
        <v>147</v>
      </c>
      <c r="N2274" t="s">
        <v>149</v>
      </c>
      <c r="O2274" t="s">
        <v>153</v>
      </c>
      <c r="P2274" t="s">
        <v>154</v>
      </c>
      <c r="Q2274">
        <v>4</v>
      </c>
      <c r="R2274">
        <v>4</v>
      </c>
      <c r="S2274" t="s">
        <v>118</v>
      </c>
      <c r="T2274" t="s">
        <v>54</v>
      </c>
      <c r="U2274">
        <v>6.0902581278512447E-2</v>
      </c>
      <c r="V2274" s="14">
        <v>13.3</v>
      </c>
      <c r="W2274" s="15">
        <v>818.19799999999998</v>
      </c>
      <c r="X2274" s="15">
        <v>504.44940000000003</v>
      </c>
      <c r="Y2274" s="15">
        <f t="shared" si="316"/>
        <v>0.61653707293344651</v>
      </c>
      <c r="Z2274" s="12">
        <f t="shared" si="317"/>
        <v>8.1999430700148395</v>
      </c>
      <c r="AA2274">
        <v>7.1028680872360486</v>
      </c>
      <c r="AB2274">
        <f t="shared" si="318"/>
        <v>0.86620943908860515</v>
      </c>
      <c r="AC2274">
        <f t="shared" si="319"/>
        <v>1.1544552101073438</v>
      </c>
      <c r="AD2274">
        <f t="shared" si="320"/>
        <v>7.0309302265964671E-2</v>
      </c>
      <c r="AE2274">
        <v>995</v>
      </c>
      <c r="AF2274">
        <f t="shared" si="321"/>
        <v>7.0662615342678066E-5</v>
      </c>
      <c r="AG2274">
        <v>2000</v>
      </c>
      <c r="AH2274">
        <v>10.257999999999999</v>
      </c>
      <c r="AI2274">
        <f t="shared" si="322"/>
        <v>1.3777074545267708E-2</v>
      </c>
      <c r="AJ2274">
        <f t="shared" si="323"/>
        <v>1.6102168579466581E-4</v>
      </c>
    </row>
    <row r="2275" spans="1:36" s="17" customFormat="1" ht="16">
      <c r="A2275" t="s">
        <v>117</v>
      </c>
      <c r="B2275" t="s">
        <v>118</v>
      </c>
      <c r="C2275" t="s">
        <v>13</v>
      </c>
      <c r="D2275" t="s">
        <v>14</v>
      </c>
      <c r="E2275">
        <v>75</v>
      </c>
      <c r="F2275">
        <v>0.45600000000000002</v>
      </c>
      <c r="G2275">
        <v>3106.6</v>
      </c>
      <c r="H2275"/>
      <c r="I2275">
        <v>-24.487996400000004</v>
      </c>
      <c r="J2275">
        <v>1.0788848100210517</v>
      </c>
      <c r="K2275" s="13">
        <f t="shared" si="315"/>
        <v>1.1670114113847774</v>
      </c>
      <c r="L2275"/>
      <c r="M2275" t="s">
        <v>147</v>
      </c>
      <c r="N2275" t="s">
        <v>149</v>
      </c>
      <c r="O2275" t="s">
        <v>153</v>
      </c>
      <c r="P2275" t="s">
        <v>154</v>
      </c>
      <c r="Q2275">
        <v>4</v>
      </c>
      <c r="R2275">
        <v>4</v>
      </c>
      <c r="S2275" t="s">
        <v>118</v>
      </c>
      <c r="T2275"/>
      <c r="U2275">
        <v>3.4671132413235543E-2</v>
      </c>
      <c r="V2275" s="14">
        <v>13.3</v>
      </c>
      <c r="W2275" s="15">
        <v>818.19799999999998</v>
      </c>
      <c r="X2275" s="15">
        <v>504.44940000000003</v>
      </c>
      <c r="Y2275" s="15">
        <f t="shared" si="316"/>
        <v>0.61653707293344651</v>
      </c>
      <c r="Z2275" s="12">
        <f t="shared" si="317"/>
        <v>8.1999430700148395</v>
      </c>
      <c r="AA2275">
        <v>7.1028680872360486</v>
      </c>
      <c r="AB2275">
        <f t="shared" si="318"/>
        <v>0.86620943908860515</v>
      </c>
      <c r="AC2275">
        <f t="shared" si="319"/>
        <v>1.1544552101073438</v>
      </c>
      <c r="AD2275">
        <f t="shared" si="320"/>
        <v>4.0026269454781375E-2</v>
      </c>
      <c r="AE2275">
        <v>995</v>
      </c>
      <c r="AF2275">
        <f t="shared" si="321"/>
        <v>4.0227406487217461E-5</v>
      </c>
      <c r="AG2275">
        <v>2000</v>
      </c>
      <c r="AH2275">
        <v>10.257999999999999</v>
      </c>
      <c r="AI2275">
        <f t="shared" si="322"/>
        <v>7.8431285800774943E-3</v>
      </c>
      <c r="AJ2275">
        <f t="shared" si="323"/>
        <v>9.1530205539085209E-5</v>
      </c>
    </row>
    <row r="2276" spans="1:36" s="17" customFormat="1" ht="16">
      <c r="A2276" t="s">
        <v>117</v>
      </c>
      <c r="B2276" t="s">
        <v>118</v>
      </c>
      <c r="C2276" t="s">
        <v>13</v>
      </c>
      <c r="D2276" t="s">
        <v>14</v>
      </c>
      <c r="E2276">
        <v>76</v>
      </c>
      <c r="F2276">
        <v>0.754</v>
      </c>
      <c r="G2276">
        <v>3369.5</v>
      </c>
      <c r="H2276" t="s">
        <v>55</v>
      </c>
      <c r="I2276">
        <v>-25.892850800000001</v>
      </c>
      <c r="J2276">
        <v>1.0773478253773856</v>
      </c>
      <c r="K2276" s="13">
        <f t="shared" si="315"/>
        <v>1.1653503601511039</v>
      </c>
      <c r="L2276"/>
      <c r="M2276" t="s">
        <v>147</v>
      </c>
      <c r="N2276" t="s">
        <v>149</v>
      </c>
      <c r="O2276" t="s">
        <v>153</v>
      </c>
      <c r="P2276" t="s">
        <v>154</v>
      </c>
      <c r="Q2276">
        <v>4</v>
      </c>
      <c r="R2276">
        <v>4</v>
      </c>
      <c r="S2276" t="s">
        <v>118</v>
      </c>
      <c r="T2276" t="s">
        <v>55</v>
      </c>
      <c r="U2276">
        <v>5.7329021578025441E-2</v>
      </c>
      <c r="V2276" s="14">
        <v>13.3</v>
      </c>
      <c r="W2276" s="15">
        <v>818.19799999999998</v>
      </c>
      <c r="X2276" s="15">
        <v>504.44940000000003</v>
      </c>
      <c r="Y2276" s="15">
        <f t="shared" si="316"/>
        <v>0.61653707293344651</v>
      </c>
      <c r="Z2276" s="12">
        <f t="shared" si="317"/>
        <v>8.1999430700148395</v>
      </c>
      <c r="AA2276">
        <v>7.1028680872360486</v>
      </c>
      <c r="AB2276">
        <f t="shared" si="318"/>
        <v>0.86620943908860515</v>
      </c>
      <c r="AC2276">
        <f t="shared" si="319"/>
        <v>1.1544552101073438</v>
      </c>
      <c r="AD2276">
        <f t="shared" si="320"/>
        <v>6.61837876511078E-2</v>
      </c>
      <c r="AE2276">
        <v>995</v>
      </c>
      <c r="AF2276">
        <f t="shared" si="321"/>
        <v>6.6516369498600809E-5</v>
      </c>
      <c r="AG2276">
        <v>2000</v>
      </c>
      <c r="AH2276">
        <v>10.257999999999999</v>
      </c>
      <c r="AI2276">
        <f t="shared" si="322"/>
        <v>1.2968681906531646E-2</v>
      </c>
      <c r="AJ2276">
        <f t="shared" si="323"/>
        <v>1.5113058130461759E-4</v>
      </c>
    </row>
    <row r="2277" spans="1:36" s="17" customFormat="1" ht="16">
      <c r="A2277" t="s">
        <v>64</v>
      </c>
      <c r="B2277" t="s">
        <v>65</v>
      </c>
      <c r="C2277" t="s">
        <v>13</v>
      </c>
      <c r="D2277" t="s">
        <v>14</v>
      </c>
      <c r="E2277">
        <v>1</v>
      </c>
      <c r="F2277">
        <v>120.992</v>
      </c>
      <c r="G2277">
        <v>66.7</v>
      </c>
      <c r="H2277"/>
      <c r="I2277">
        <v>-37.732395600000004</v>
      </c>
      <c r="J2277">
        <v>1.0643928426833864</v>
      </c>
      <c r="K2277" s="13">
        <f t="shared" si="315"/>
        <v>1.1513494736845382</v>
      </c>
      <c r="L2277"/>
      <c r="M2277" t="s">
        <v>147</v>
      </c>
      <c r="N2277" t="s">
        <v>149</v>
      </c>
      <c r="O2277" t="s">
        <v>153</v>
      </c>
      <c r="P2277" t="s">
        <v>150</v>
      </c>
      <c r="Q2277">
        <v>4</v>
      </c>
      <c r="R2277">
        <v>5</v>
      </c>
      <c r="S2277" t="s">
        <v>65</v>
      </c>
      <c r="T2277"/>
      <c r="U2277">
        <v>8.2555345709152892</v>
      </c>
      <c r="V2277" s="14">
        <v>13.3</v>
      </c>
      <c r="W2277" s="15">
        <v>818.19799999999998</v>
      </c>
      <c r="X2277" s="15">
        <v>504.44940000000003</v>
      </c>
      <c r="Y2277" s="15">
        <f t="shared" si="316"/>
        <v>0.61653707293344651</v>
      </c>
      <c r="Z2277" s="12">
        <f t="shared" si="317"/>
        <v>8.1999430700148395</v>
      </c>
      <c r="AA2277">
        <v>6.6748022133677276</v>
      </c>
      <c r="AB2277">
        <f t="shared" si="318"/>
        <v>0.81400592130643268</v>
      </c>
      <c r="AC2277">
        <f t="shared" si="319"/>
        <v>1.228492292040158</v>
      </c>
      <c r="AD2277">
        <f t="shared" si="320"/>
        <v>10.141860587040485</v>
      </c>
      <c r="AE2277">
        <v>995</v>
      </c>
      <c r="AF2277">
        <f t="shared" si="321"/>
        <v>1.0192824710593452E-2</v>
      </c>
      <c r="AG2277">
        <v>2000</v>
      </c>
      <c r="AH2277">
        <v>10.25</v>
      </c>
      <c r="AI2277">
        <f t="shared" si="322"/>
        <v>1.9888438459694542</v>
      </c>
      <c r="AJ2277">
        <f t="shared" si="323"/>
        <v>2.2898543152976639E-2</v>
      </c>
    </row>
    <row r="2278" spans="1:36" s="17" customFormat="1" ht="16">
      <c r="A2278" t="s">
        <v>64</v>
      </c>
      <c r="B2278" t="s">
        <v>65</v>
      </c>
      <c r="C2278" t="s">
        <v>13</v>
      </c>
      <c r="D2278" t="s">
        <v>14</v>
      </c>
      <c r="E2278">
        <v>2</v>
      </c>
      <c r="F2278">
        <v>120.739</v>
      </c>
      <c r="G2278">
        <v>126.4</v>
      </c>
      <c r="H2278"/>
      <c r="I2278">
        <v>-37.796688800000005</v>
      </c>
      <c r="J2278">
        <v>1.0643224829711431</v>
      </c>
      <c r="K2278" s="13">
        <f t="shared" si="315"/>
        <v>1.1512734327540641</v>
      </c>
      <c r="L2278"/>
      <c r="M2278" t="s">
        <v>147</v>
      </c>
      <c r="N2278" t="s">
        <v>149</v>
      </c>
      <c r="O2278" t="s">
        <v>153</v>
      </c>
      <c r="P2278" t="s">
        <v>150</v>
      </c>
      <c r="Q2278">
        <v>4</v>
      </c>
      <c r="R2278">
        <v>5</v>
      </c>
      <c r="S2278" t="s">
        <v>65</v>
      </c>
      <c r="T2278"/>
      <c r="U2278">
        <v>8.23827185729421</v>
      </c>
      <c r="V2278" s="14">
        <v>13.3</v>
      </c>
      <c r="W2278" s="15">
        <v>818.19799999999998</v>
      </c>
      <c r="X2278" s="15">
        <v>504.44940000000003</v>
      </c>
      <c r="Y2278" s="15">
        <f t="shared" si="316"/>
        <v>0.61653707293344651</v>
      </c>
      <c r="Z2278" s="12">
        <f t="shared" si="317"/>
        <v>8.1999430700148395</v>
      </c>
      <c r="AA2278">
        <v>6.6748022133677276</v>
      </c>
      <c r="AB2278">
        <f t="shared" si="318"/>
        <v>0.81400592130643268</v>
      </c>
      <c r="AC2278">
        <f t="shared" si="319"/>
        <v>1.228492292040158</v>
      </c>
      <c r="AD2278">
        <f t="shared" si="320"/>
        <v>10.120653476417294</v>
      </c>
      <c r="AE2278">
        <v>995</v>
      </c>
      <c r="AF2278">
        <f t="shared" si="321"/>
        <v>1.0171511031575169E-2</v>
      </c>
      <c r="AG2278">
        <v>2000</v>
      </c>
      <c r="AH2278">
        <v>10.25</v>
      </c>
      <c r="AI2278">
        <f t="shared" si="322"/>
        <v>1.9846850793317405</v>
      </c>
      <c r="AJ2278">
        <f t="shared" si="323"/>
        <v>2.284915204218025E-2</v>
      </c>
    </row>
    <row r="2279" spans="1:36" s="17" customFormat="1" ht="16">
      <c r="A2279" t="s">
        <v>64</v>
      </c>
      <c r="B2279" t="s">
        <v>65</v>
      </c>
      <c r="C2279" t="s">
        <v>13</v>
      </c>
      <c r="D2279" t="s">
        <v>14</v>
      </c>
      <c r="E2279">
        <v>3</v>
      </c>
      <c r="F2279">
        <v>120.895</v>
      </c>
      <c r="G2279">
        <v>186.2</v>
      </c>
      <c r="H2279"/>
      <c r="I2279">
        <v>-37.828355600000002</v>
      </c>
      <c r="J2279">
        <v>1.0642878281507167</v>
      </c>
      <c r="K2279" s="13">
        <f t="shared" si="315"/>
        <v>1.1512359797154552</v>
      </c>
      <c r="L2279"/>
      <c r="M2279" t="s">
        <v>147</v>
      </c>
      <c r="N2279" t="s">
        <v>149</v>
      </c>
      <c r="O2279" t="s">
        <v>153</v>
      </c>
      <c r="P2279" t="s">
        <v>150</v>
      </c>
      <c r="Q2279">
        <v>4</v>
      </c>
      <c r="R2279">
        <v>5</v>
      </c>
      <c r="S2279" t="s">
        <v>65</v>
      </c>
      <c r="T2279"/>
      <c r="U2279">
        <v>8.2489160601593809</v>
      </c>
      <c r="V2279" s="14">
        <v>13.3</v>
      </c>
      <c r="W2279" s="15">
        <v>818.19799999999998</v>
      </c>
      <c r="X2279" s="15">
        <v>504.44940000000003</v>
      </c>
      <c r="Y2279" s="15">
        <f t="shared" si="316"/>
        <v>0.61653707293344651</v>
      </c>
      <c r="Z2279" s="12">
        <f t="shared" si="317"/>
        <v>8.1999430700148395</v>
      </c>
      <c r="AA2279">
        <v>6.6748022133677276</v>
      </c>
      <c r="AB2279">
        <f t="shared" si="318"/>
        <v>0.81400592130643268</v>
      </c>
      <c r="AC2279">
        <f t="shared" si="319"/>
        <v>1.228492292040158</v>
      </c>
      <c r="AD2279">
        <f t="shared" si="320"/>
        <v>10.133729797592068</v>
      </c>
      <c r="AE2279">
        <v>995</v>
      </c>
      <c r="AF2279">
        <f t="shared" si="321"/>
        <v>1.01846530629066E-2</v>
      </c>
      <c r="AG2279">
        <v>2000</v>
      </c>
      <c r="AH2279">
        <v>10.25</v>
      </c>
      <c r="AI2279">
        <f t="shared" si="322"/>
        <v>1.9872493781281171</v>
      </c>
      <c r="AJ2279">
        <f t="shared" si="323"/>
        <v>2.287792984768252E-2</v>
      </c>
    </row>
    <row r="2280" spans="1:36" s="17" customFormat="1" ht="16">
      <c r="A2280" t="s">
        <v>64</v>
      </c>
      <c r="B2280" t="s">
        <v>65</v>
      </c>
      <c r="C2280" t="s">
        <v>13</v>
      </c>
      <c r="D2280" t="s">
        <v>14</v>
      </c>
      <c r="E2280">
        <v>4</v>
      </c>
      <c r="F2280">
        <v>120.83799999999999</v>
      </c>
      <c r="G2280">
        <v>246</v>
      </c>
      <c r="H2280"/>
      <c r="I2280">
        <v>-37.823557600000001</v>
      </c>
      <c r="J2280">
        <v>1.064293078882645</v>
      </c>
      <c r="K2280" s="13">
        <f t="shared" si="315"/>
        <v>1.151241654420099</v>
      </c>
      <c r="L2280"/>
      <c r="M2280" t="s">
        <v>147</v>
      </c>
      <c r="N2280" t="s">
        <v>149</v>
      </c>
      <c r="O2280" t="s">
        <v>153</v>
      </c>
      <c r="P2280" t="s">
        <v>150</v>
      </c>
      <c r="Q2280">
        <v>4</v>
      </c>
      <c r="R2280">
        <v>5</v>
      </c>
      <c r="S2280" t="s">
        <v>65</v>
      </c>
      <c r="T2280"/>
      <c r="U2280">
        <v>8.2450268321894136</v>
      </c>
      <c r="V2280" s="14">
        <v>13.3</v>
      </c>
      <c r="W2280" s="15">
        <v>818.19799999999998</v>
      </c>
      <c r="X2280" s="15">
        <v>504.44940000000003</v>
      </c>
      <c r="Y2280" s="15">
        <f t="shared" si="316"/>
        <v>0.61653707293344651</v>
      </c>
      <c r="Z2280" s="12">
        <f t="shared" si="317"/>
        <v>8.1999430700148395</v>
      </c>
      <c r="AA2280">
        <v>6.6748022133677276</v>
      </c>
      <c r="AB2280">
        <f t="shared" si="318"/>
        <v>0.81400592130643268</v>
      </c>
      <c r="AC2280">
        <f t="shared" si="319"/>
        <v>1.228492292040158</v>
      </c>
      <c r="AD2280">
        <f t="shared" si="320"/>
        <v>10.128951911008976</v>
      </c>
      <c r="AE2280">
        <v>995</v>
      </c>
      <c r="AF2280">
        <f t="shared" si="321"/>
        <v>1.0179851166843192E-2</v>
      </c>
      <c r="AG2280">
        <v>2000</v>
      </c>
      <c r="AH2280">
        <v>10.25</v>
      </c>
      <c r="AI2280">
        <f t="shared" si="322"/>
        <v>1.9863124227986717</v>
      </c>
      <c r="AJ2280">
        <f t="shared" si="323"/>
        <v>2.2867255998179379E-2</v>
      </c>
    </row>
    <row r="2281" spans="1:36" s="17" customFormat="1" ht="16">
      <c r="A2281" t="s">
        <v>64</v>
      </c>
      <c r="B2281" t="s">
        <v>65</v>
      </c>
      <c r="C2281" t="s">
        <v>13</v>
      </c>
      <c r="D2281" t="s">
        <v>14</v>
      </c>
      <c r="E2281">
        <v>5</v>
      </c>
      <c r="F2281">
        <v>120.902</v>
      </c>
      <c r="G2281">
        <v>305.60000000000002</v>
      </c>
      <c r="H2281"/>
      <c r="I2281">
        <v>-37.827396</v>
      </c>
      <c r="J2281">
        <v>1.0642888782971474</v>
      </c>
      <c r="K2281" s="13">
        <f t="shared" si="315"/>
        <v>1.1512371146564364</v>
      </c>
      <c r="L2281"/>
      <c r="M2281" t="s">
        <v>147</v>
      </c>
      <c r="N2281" t="s">
        <v>149</v>
      </c>
      <c r="O2281" t="s">
        <v>153</v>
      </c>
      <c r="P2281" t="s">
        <v>150</v>
      </c>
      <c r="Q2281">
        <v>4</v>
      </c>
      <c r="R2281">
        <v>5</v>
      </c>
      <c r="S2281" t="s">
        <v>65</v>
      </c>
      <c r="T2281"/>
      <c r="U2281">
        <v>8.24939368464692</v>
      </c>
      <c r="V2281" s="14">
        <v>13.3</v>
      </c>
      <c r="W2281" s="15">
        <v>818.19799999999998</v>
      </c>
      <c r="X2281" s="15">
        <v>504.44940000000003</v>
      </c>
      <c r="Y2281" s="15">
        <f t="shared" si="316"/>
        <v>0.61653707293344651</v>
      </c>
      <c r="Z2281" s="12">
        <f t="shared" si="317"/>
        <v>8.1999430700148395</v>
      </c>
      <c r="AA2281">
        <v>6.6748022133677276</v>
      </c>
      <c r="AB2281">
        <f t="shared" si="318"/>
        <v>0.81400592130643268</v>
      </c>
      <c r="AC2281">
        <f t="shared" si="319"/>
        <v>1.228492292040158</v>
      </c>
      <c r="AD2281">
        <f t="shared" si="320"/>
        <v>10.134316555593498</v>
      </c>
      <c r="AE2281">
        <v>995</v>
      </c>
      <c r="AF2281">
        <f t="shared" si="321"/>
        <v>1.0185242769440703E-2</v>
      </c>
      <c r="AG2281">
        <v>2000</v>
      </c>
      <c r="AH2281">
        <v>10.25</v>
      </c>
      <c r="AI2281">
        <f t="shared" si="322"/>
        <v>1.987364442817698</v>
      </c>
      <c r="AJ2281">
        <f t="shared" si="323"/>
        <v>2.2879277069202428E-2</v>
      </c>
    </row>
    <row r="2282" spans="1:36" s="17" customFormat="1" ht="16">
      <c r="A2282" t="s">
        <v>64</v>
      </c>
      <c r="B2282" t="s">
        <v>65</v>
      </c>
      <c r="C2282" t="s">
        <v>13</v>
      </c>
      <c r="D2282" t="s">
        <v>14</v>
      </c>
      <c r="E2282">
        <v>6</v>
      </c>
      <c r="F2282">
        <v>120.77800000000001</v>
      </c>
      <c r="G2282">
        <v>365.3</v>
      </c>
      <c r="H2282"/>
      <c r="I2282">
        <v>-37.836992000000002</v>
      </c>
      <c r="J2282">
        <v>1.0642783768318418</v>
      </c>
      <c r="K2282" s="13">
        <f t="shared" si="315"/>
        <v>1.1512257652454547</v>
      </c>
      <c r="L2282"/>
      <c r="M2282" t="s">
        <v>147</v>
      </c>
      <c r="N2282" t="s">
        <v>149</v>
      </c>
      <c r="O2282" t="s">
        <v>153</v>
      </c>
      <c r="P2282" t="s">
        <v>150</v>
      </c>
      <c r="Q2282">
        <v>4</v>
      </c>
      <c r="R2282">
        <v>5</v>
      </c>
      <c r="S2282" t="s">
        <v>65</v>
      </c>
      <c r="T2282"/>
      <c r="U2282">
        <v>8.2409329080105032</v>
      </c>
      <c r="V2282" s="14">
        <v>13.3</v>
      </c>
      <c r="W2282" s="15">
        <v>818.19799999999998</v>
      </c>
      <c r="X2282" s="15">
        <v>504.44940000000003</v>
      </c>
      <c r="Y2282" s="15">
        <f t="shared" si="316"/>
        <v>0.61653707293344651</v>
      </c>
      <c r="Z2282" s="12">
        <f t="shared" si="317"/>
        <v>8.1999430700148395</v>
      </c>
      <c r="AA2282">
        <v>6.6748022133677276</v>
      </c>
      <c r="AB2282">
        <f t="shared" si="318"/>
        <v>0.81400592130643268</v>
      </c>
      <c r="AC2282">
        <f t="shared" si="319"/>
        <v>1.228492292040158</v>
      </c>
      <c r="AD2282">
        <f t="shared" si="320"/>
        <v>10.123922556710987</v>
      </c>
      <c r="AE2282">
        <v>995</v>
      </c>
      <c r="AF2282">
        <f t="shared" si="321"/>
        <v>1.0174796539408027E-2</v>
      </c>
      <c r="AG2282">
        <v>2000</v>
      </c>
      <c r="AH2282">
        <v>10.25</v>
      </c>
      <c r="AI2282">
        <f t="shared" si="322"/>
        <v>1.9853261540308345</v>
      </c>
      <c r="AJ2282">
        <f t="shared" si="323"/>
        <v>2.2855586209359628E-2</v>
      </c>
    </row>
    <row r="2283" spans="1:36" s="17" customFormat="1" ht="16">
      <c r="A2283" t="s">
        <v>64</v>
      </c>
      <c r="B2283" t="s">
        <v>65</v>
      </c>
      <c r="C2283" t="s">
        <v>13</v>
      </c>
      <c r="D2283" t="s">
        <v>14</v>
      </c>
      <c r="E2283">
        <v>7</v>
      </c>
      <c r="F2283">
        <v>120.85</v>
      </c>
      <c r="G2283">
        <v>425.1</v>
      </c>
      <c r="H2283"/>
      <c r="I2283">
        <v>-37.798607999999994</v>
      </c>
      <c r="J2283">
        <v>1.0643203826796872</v>
      </c>
      <c r="K2283" s="13">
        <f t="shared" si="315"/>
        <v>1.151271162873744</v>
      </c>
      <c r="L2283"/>
      <c r="M2283" t="s">
        <v>147</v>
      </c>
      <c r="N2283" t="s">
        <v>149</v>
      </c>
      <c r="O2283" t="s">
        <v>153</v>
      </c>
      <c r="P2283" t="s">
        <v>150</v>
      </c>
      <c r="Q2283">
        <v>4</v>
      </c>
      <c r="R2283">
        <v>5</v>
      </c>
      <c r="S2283" t="s">
        <v>65</v>
      </c>
      <c r="T2283"/>
      <c r="U2283">
        <v>8.2458456170251964</v>
      </c>
      <c r="V2283" s="14">
        <v>13.3</v>
      </c>
      <c r="W2283" s="15">
        <v>818.19799999999998</v>
      </c>
      <c r="X2283" s="15">
        <v>504.44940000000003</v>
      </c>
      <c r="Y2283" s="15">
        <f t="shared" si="316"/>
        <v>0.61653707293344651</v>
      </c>
      <c r="Z2283" s="12">
        <f t="shared" si="317"/>
        <v>8.1999430700148395</v>
      </c>
      <c r="AA2283">
        <v>6.6748022133677276</v>
      </c>
      <c r="AB2283">
        <f t="shared" si="318"/>
        <v>0.81400592130643268</v>
      </c>
      <c r="AC2283">
        <f t="shared" si="319"/>
        <v>1.228492292040158</v>
      </c>
      <c r="AD2283">
        <f t="shared" si="320"/>
        <v>10.129957781868574</v>
      </c>
      <c r="AE2283">
        <v>995</v>
      </c>
      <c r="AF2283">
        <f t="shared" si="321"/>
        <v>1.0180862092330226E-2</v>
      </c>
      <c r="AG2283">
        <v>2000</v>
      </c>
      <c r="AH2283">
        <v>10.25</v>
      </c>
      <c r="AI2283">
        <f t="shared" si="322"/>
        <v>1.9865096765522392</v>
      </c>
      <c r="AJ2283">
        <f t="shared" si="323"/>
        <v>2.2870113053842414E-2</v>
      </c>
    </row>
    <row r="2284" spans="1:36" s="17" customFormat="1" ht="16">
      <c r="A2284" t="s">
        <v>64</v>
      </c>
      <c r="B2284" t="s">
        <v>65</v>
      </c>
      <c r="C2284" t="s">
        <v>13</v>
      </c>
      <c r="D2284" t="s">
        <v>14</v>
      </c>
      <c r="E2284">
        <v>8</v>
      </c>
      <c r="F2284">
        <v>0.20399999999999999</v>
      </c>
      <c r="G2284">
        <v>1147.8</v>
      </c>
      <c r="H2284"/>
      <c r="I2284">
        <v>8.7899720000000006</v>
      </c>
      <c r="J2284">
        <v>1.1152786984793845</v>
      </c>
      <c r="K2284" s="13">
        <f t="shared" si="315"/>
        <v>1.2063418108175623</v>
      </c>
      <c r="L2284"/>
      <c r="M2284" t="s">
        <v>147</v>
      </c>
      <c r="N2284" t="s">
        <v>149</v>
      </c>
      <c r="O2284" t="s">
        <v>153</v>
      </c>
      <c r="P2284" t="s">
        <v>150</v>
      </c>
      <c r="Q2284">
        <v>4</v>
      </c>
      <c r="R2284">
        <v>5</v>
      </c>
      <c r="S2284" t="s">
        <v>65</v>
      </c>
      <c r="T2284"/>
      <c r="U2284">
        <v>1.3919342208300703E-2</v>
      </c>
      <c r="V2284" s="14">
        <v>13.3</v>
      </c>
      <c r="W2284" s="15">
        <v>818.19799999999998</v>
      </c>
      <c r="X2284" s="15">
        <v>504.44940000000003</v>
      </c>
      <c r="Y2284" s="15">
        <f t="shared" si="316"/>
        <v>0.61653707293344651</v>
      </c>
      <c r="Z2284" s="12">
        <f t="shared" si="317"/>
        <v>8.1999430700148395</v>
      </c>
      <c r="AA2284">
        <v>6.6748022133677276</v>
      </c>
      <c r="AB2284">
        <f t="shared" si="318"/>
        <v>0.81400592130643268</v>
      </c>
      <c r="AC2284">
        <f t="shared" si="319"/>
        <v>1.228492292040158</v>
      </c>
      <c r="AD2284">
        <f t="shared" si="320"/>
        <v>1.7099804613166646E-2</v>
      </c>
      <c r="AE2284">
        <v>995</v>
      </c>
      <c r="AF2284">
        <f t="shared" si="321"/>
        <v>1.7185733279564468E-5</v>
      </c>
      <c r="AG2284">
        <v>2000</v>
      </c>
      <c r="AH2284">
        <v>10.25</v>
      </c>
      <c r="AI2284">
        <f t="shared" si="322"/>
        <v>3.3533138106467252E-3</v>
      </c>
      <c r="AJ2284">
        <f t="shared" si="323"/>
        <v>4.0452426545751104E-5</v>
      </c>
    </row>
    <row r="2285" spans="1:36" s="17" customFormat="1" ht="16">
      <c r="A2285" t="s">
        <v>64</v>
      </c>
      <c r="B2285" t="s">
        <v>65</v>
      </c>
      <c r="C2285" t="s">
        <v>13</v>
      </c>
      <c r="D2285" t="s">
        <v>14</v>
      </c>
      <c r="E2285">
        <v>9</v>
      </c>
      <c r="F2285">
        <v>1.411</v>
      </c>
      <c r="G2285">
        <v>1199</v>
      </c>
      <c r="H2285" t="s">
        <v>15</v>
      </c>
      <c r="I2285">
        <v>13.9084784</v>
      </c>
      <c r="J2285">
        <v>1.1208740905130916</v>
      </c>
      <c r="K2285" s="13">
        <f t="shared" si="315"/>
        <v>1.2123884681817294</v>
      </c>
      <c r="L2285"/>
      <c r="M2285" t="s">
        <v>147</v>
      </c>
      <c r="N2285" t="s">
        <v>149</v>
      </c>
      <c r="O2285" t="s">
        <v>153</v>
      </c>
      <c r="P2285" t="s">
        <v>150</v>
      </c>
      <c r="Q2285">
        <v>4</v>
      </c>
      <c r="R2285">
        <v>5</v>
      </c>
      <c r="S2285" t="s">
        <v>65</v>
      </c>
      <c r="T2285" t="s">
        <v>15</v>
      </c>
      <c r="U2285">
        <v>9.6275450274079868E-2</v>
      </c>
      <c r="V2285" s="14">
        <v>13.3</v>
      </c>
      <c r="W2285" s="15">
        <v>818.19799999999998</v>
      </c>
      <c r="X2285" s="15">
        <v>504.44940000000003</v>
      </c>
      <c r="Y2285" s="15">
        <f t="shared" si="316"/>
        <v>0.61653707293344651</v>
      </c>
      <c r="Z2285" s="12">
        <f t="shared" si="317"/>
        <v>8.1999430700148395</v>
      </c>
      <c r="AA2285">
        <v>6.6748022133677276</v>
      </c>
      <c r="AB2285">
        <f t="shared" si="318"/>
        <v>0.81400592130643268</v>
      </c>
      <c r="AC2285">
        <f t="shared" si="319"/>
        <v>1.228492292040158</v>
      </c>
      <c r="AD2285">
        <f t="shared" si="320"/>
        <v>0.11827364857440263</v>
      </c>
      <c r="AE2285">
        <v>995</v>
      </c>
      <c r="AF2285">
        <f t="shared" si="321"/>
        <v>1.1886798851698757E-4</v>
      </c>
      <c r="AG2285">
        <v>2000</v>
      </c>
      <c r="AH2285">
        <v>10.25</v>
      </c>
      <c r="AI2285">
        <f t="shared" si="322"/>
        <v>2.3193753856973184E-2</v>
      </c>
      <c r="AJ2285">
        <f t="shared" si="323"/>
        <v>2.8119839710039795E-4</v>
      </c>
    </row>
    <row r="2286" spans="1:36" s="17" customFormat="1" ht="16">
      <c r="A2286" t="s">
        <v>64</v>
      </c>
      <c r="B2286" t="s">
        <v>65</v>
      </c>
      <c r="C2286" t="s">
        <v>13</v>
      </c>
      <c r="D2286" t="s">
        <v>14</v>
      </c>
      <c r="E2286">
        <v>10</v>
      </c>
      <c r="F2286">
        <v>7.1999999999999995E-2</v>
      </c>
      <c r="G2286">
        <v>1272.2</v>
      </c>
      <c r="H2286"/>
      <c r="I2286">
        <v>2673.3535143999998</v>
      </c>
      <c r="J2286">
        <v>3.9449053455834098</v>
      </c>
      <c r="K2286" s="13">
        <f t="shared" si="315"/>
        <v>4.2570625409165803</v>
      </c>
      <c r="L2286"/>
      <c r="M2286" t="s">
        <v>147</v>
      </c>
      <c r="N2286" t="s">
        <v>149</v>
      </c>
      <c r="O2286" t="s">
        <v>153</v>
      </c>
      <c r="P2286" t="s">
        <v>150</v>
      </c>
      <c r="Q2286">
        <v>4</v>
      </c>
      <c r="R2286">
        <v>5</v>
      </c>
      <c r="S2286" t="s">
        <v>65</v>
      </c>
      <c r="T2286"/>
      <c r="U2286">
        <v>4.9127090146943659E-3</v>
      </c>
      <c r="V2286" s="14">
        <v>13.3</v>
      </c>
      <c r="W2286" s="15">
        <v>818.19799999999998</v>
      </c>
      <c r="X2286" s="15">
        <v>504.44940000000003</v>
      </c>
      <c r="Y2286" s="15">
        <f t="shared" si="316"/>
        <v>0.61653707293344651</v>
      </c>
      <c r="Z2286" s="12">
        <f t="shared" si="317"/>
        <v>8.1999430700148395</v>
      </c>
      <c r="AA2286">
        <v>6.6748022133677276</v>
      </c>
      <c r="AB2286">
        <f t="shared" si="318"/>
        <v>0.81400592130643268</v>
      </c>
      <c r="AC2286">
        <f t="shared" si="319"/>
        <v>1.228492292040158</v>
      </c>
      <c r="AD2286">
        <f t="shared" si="320"/>
        <v>6.035225157588228E-3</v>
      </c>
      <c r="AE2286">
        <v>995</v>
      </c>
      <c r="AF2286">
        <f t="shared" si="321"/>
        <v>6.065552922199224E-6</v>
      </c>
      <c r="AG2286">
        <v>2000</v>
      </c>
      <c r="AH2286">
        <v>10.25</v>
      </c>
      <c r="AI2286">
        <f t="shared" si="322"/>
        <v>1.1835225214047267E-3</v>
      </c>
      <c r="AJ2286">
        <f t="shared" si="323"/>
        <v>5.038329392203204E-5</v>
      </c>
    </row>
    <row r="2287" spans="1:36" s="17" customFormat="1" ht="16">
      <c r="A2287" t="s">
        <v>64</v>
      </c>
      <c r="B2287" t="s">
        <v>65</v>
      </c>
      <c r="C2287" t="s">
        <v>13</v>
      </c>
      <c r="D2287" t="s">
        <v>14</v>
      </c>
      <c r="E2287">
        <v>11</v>
      </c>
      <c r="F2287">
        <v>0.187</v>
      </c>
      <c r="G2287">
        <v>1302.5</v>
      </c>
      <c r="H2287"/>
      <c r="I2287">
        <v>1122.2272863999999</v>
      </c>
      <c r="J2287">
        <v>2.3177208902312567</v>
      </c>
      <c r="K2287" s="13">
        <f t="shared" si="315"/>
        <v>2.5044774312653417</v>
      </c>
      <c r="L2287"/>
      <c r="M2287" t="s">
        <v>147</v>
      </c>
      <c r="N2287" t="s">
        <v>149</v>
      </c>
      <c r="O2287" t="s">
        <v>153</v>
      </c>
      <c r="P2287" t="s">
        <v>150</v>
      </c>
      <c r="Q2287">
        <v>4</v>
      </c>
      <c r="R2287">
        <v>5</v>
      </c>
      <c r="S2287" t="s">
        <v>65</v>
      </c>
      <c r="T2287"/>
      <c r="U2287">
        <v>1.2759397024275646E-2</v>
      </c>
      <c r="V2287" s="14">
        <v>13.3</v>
      </c>
      <c r="W2287" s="15">
        <v>818.19799999999998</v>
      </c>
      <c r="X2287" s="15">
        <v>504.44940000000003</v>
      </c>
      <c r="Y2287" s="15">
        <f t="shared" si="316"/>
        <v>0.61653707293344651</v>
      </c>
      <c r="Z2287" s="12">
        <f t="shared" si="317"/>
        <v>8.1999430700148395</v>
      </c>
      <c r="AA2287">
        <v>6.6748022133677276</v>
      </c>
      <c r="AB2287">
        <f t="shared" si="318"/>
        <v>0.81400592130643268</v>
      </c>
      <c r="AC2287">
        <f t="shared" si="319"/>
        <v>1.228492292040158</v>
      </c>
      <c r="AD2287">
        <f t="shared" si="320"/>
        <v>1.5674820895402761E-2</v>
      </c>
      <c r="AE2287">
        <v>995</v>
      </c>
      <c r="AF2287">
        <f t="shared" si="321"/>
        <v>1.5753588839600767E-5</v>
      </c>
      <c r="AG2287">
        <v>2000</v>
      </c>
      <c r="AH2287">
        <v>10.25</v>
      </c>
      <c r="AI2287">
        <f t="shared" si="322"/>
        <v>3.0738709930928326E-3</v>
      </c>
      <c r="AJ2287">
        <f t="shared" si="323"/>
        <v>7.6984405288221813E-5</v>
      </c>
    </row>
    <row r="2288" spans="1:36" s="17" customFormat="1" ht="16">
      <c r="A2288" t="s">
        <v>64</v>
      </c>
      <c r="B2288" t="s">
        <v>65</v>
      </c>
      <c r="C2288" t="s">
        <v>13</v>
      </c>
      <c r="D2288" t="s">
        <v>14</v>
      </c>
      <c r="E2288">
        <v>12</v>
      </c>
      <c r="F2288">
        <v>0.09</v>
      </c>
      <c r="G2288">
        <v>1315.9</v>
      </c>
      <c r="H2288"/>
      <c r="I2288">
        <v>1158.2593067999999</v>
      </c>
      <c r="J2288">
        <v>2.3561449078964798</v>
      </c>
      <c r="K2288" s="13">
        <f t="shared" si="315"/>
        <v>2.5459168717490801</v>
      </c>
      <c r="L2288"/>
      <c r="M2288" t="s">
        <v>147</v>
      </c>
      <c r="N2288" t="s">
        <v>149</v>
      </c>
      <c r="O2288" t="s">
        <v>153</v>
      </c>
      <c r="P2288" t="s">
        <v>150</v>
      </c>
      <c r="Q2288">
        <v>4</v>
      </c>
      <c r="R2288">
        <v>5</v>
      </c>
      <c r="S2288" t="s">
        <v>65</v>
      </c>
      <c r="T2288"/>
      <c r="U2288">
        <v>6.140886268367958E-3</v>
      </c>
      <c r="V2288" s="14">
        <v>13.3</v>
      </c>
      <c r="W2288" s="15">
        <v>818.19799999999998</v>
      </c>
      <c r="X2288" s="15">
        <v>504.44940000000003</v>
      </c>
      <c r="Y2288" s="15">
        <f t="shared" si="316"/>
        <v>0.61653707293344651</v>
      </c>
      <c r="Z2288" s="12">
        <f t="shared" si="317"/>
        <v>8.1999430700148395</v>
      </c>
      <c r="AA2288">
        <v>6.6748022133677276</v>
      </c>
      <c r="AB2288">
        <f t="shared" si="318"/>
        <v>0.81400592130643268</v>
      </c>
      <c r="AC2288">
        <f t="shared" si="319"/>
        <v>1.228492292040158</v>
      </c>
      <c r="AD2288">
        <f t="shared" si="320"/>
        <v>7.5440314469852852E-3</v>
      </c>
      <c r="AE2288">
        <v>995</v>
      </c>
      <c r="AF2288">
        <f t="shared" si="321"/>
        <v>7.5819411527490308E-6</v>
      </c>
      <c r="AG2288">
        <v>2000</v>
      </c>
      <c r="AH2288">
        <v>10.25</v>
      </c>
      <c r="AI2288">
        <f t="shared" si="322"/>
        <v>1.4794031517559084E-3</v>
      </c>
      <c r="AJ2288">
        <f t="shared" si="323"/>
        <v>3.7664374441741316E-5</v>
      </c>
    </row>
    <row r="2289" spans="1:36" s="17" customFormat="1" ht="16">
      <c r="A2289" t="s">
        <v>64</v>
      </c>
      <c r="B2289" t="s">
        <v>65</v>
      </c>
      <c r="C2289" t="s">
        <v>13</v>
      </c>
      <c r="D2289" t="s">
        <v>14</v>
      </c>
      <c r="E2289">
        <v>13</v>
      </c>
      <c r="F2289">
        <v>173.672</v>
      </c>
      <c r="G2289">
        <v>1367.1</v>
      </c>
      <c r="H2289" t="s">
        <v>16</v>
      </c>
      <c r="I2289">
        <v>-31.242620800000001</v>
      </c>
      <c r="J2289">
        <v>1.0714944581975021</v>
      </c>
      <c r="K2289" s="13">
        <f t="shared" si="315"/>
        <v>1.1590244660383735</v>
      </c>
      <c r="L2289"/>
      <c r="M2289" t="s">
        <v>147</v>
      </c>
      <c r="N2289" t="s">
        <v>149</v>
      </c>
      <c r="O2289" t="s">
        <v>153</v>
      </c>
      <c r="P2289" t="s">
        <v>150</v>
      </c>
      <c r="Q2289">
        <v>4</v>
      </c>
      <c r="R2289">
        <v>5</v>
      </c>
      <c r="S2289" t="s">
        <v>65</v>
      </c>
      <c r="T2289" t="s">
        <v>16</v>
      </c>
      <c r="U2289">
        <v>11.85</v>
      </c>
      <c r="V2289" s="14">
        <v>13.3</v>
      </c>
      <c r="W2289" s="15">
        <v>818.19799999999998</v>
      </c>
      <c r="X2289" s="15">
        <v>504.44940000000003</v>
      </c>
      <c r="Y2289" s="15">
        <f t="shared" si="316"/>
        <v>0.61653707293344651</v>
      </c>
      <c r="Z2289" s="12">
        <f t="shared" si="317"/>
        <v>8.1999430700148395</v>
      </c>
      <c r="AA2289">
        <v>6.6748022133677276</v>
      </c>
      <c r="AB2289">
        <f t="shared" si="318"/>
        <v>0.81400592130643268</v>
      </c>
      <c r="AC2289">
        <f t="shared" si="319"/>
        <v>1.228492292040158</v>
      </c>
      <c r="AD2289">
        <f t="shared" si="320"/>
        <v>14.557633660675872</v>
      </c>
      <c r="AE2289">
        <v>995</v>
      </c>
      <c r="AF2289">
        <f t="shared" si="321"/>
        <v>1.4630787598669218E-2</v>
      </c>
      <c r="AG2289">
        <v>2000</v>
      </c>
      <c r="AH2289">
        <v>10.25</v>
      </c>
      <c r="AI2289">
        <f t="shared" si="322"/>
        <v>2.8547878241305789</v>
      </c>
      <c r="AJ2289">
        <f t="shared" si="323"/>
        <v>3.308768933515794E-2</v>
      </c>
    </row>
    <row r="2290" spans="1:36" s="17" customFormat="1" ht="16">
      <c r="A2290" t="s">
        <v>64</v>
      </c>
      <c r="B2290" t="s">
        <v>65</v>
      </c>
      <c r="C2290" t="s">
        <v>13</v>
      </c>
      <c r="D2290" t="s">
        <v>14</v>
      </c>
      <c r="E2290">
        <v>14</v>
      </c>
      <c r="F2290">
        <v>1.1379999999999999</v>
      </c>
      <c r="G2290">
        <v>1389.6</v>
      </c>
      <c r="H2290" t="s">
        <v>24</v>
      </c>
      <c r="I2290">
        <v>-19.558531200000001</v>
      </c>
      <c r="J2290">
        <v>1.0842775265660709</v>
      </c>
      <c r="K2290" s="13">
        <f t="shared" si="315"/>
        <v>1.1728393988345545</v>
      </c>
      <c r="L2290"/>
      <c r="M2290" t="s">
        <v>147</v>
      </c>
      <c r="N2290" t="s">
        <v>149</v>
      </c>
      <c r="O2290" t="s">
        <v>153</v>
      </c>
      <c r="P2290" t="s">
        <v>150</v>
      </c>
      <c r="Q2290">
        <v>4</v>
      </c>
      <c r="R2290">
        <v>5</v>
      </c>
      <c r="S2290" t="s">
        <v>65</v>
      </c>
      <c r="T2290" t="s">
        <v>24</v>
      </c>
      <c r="U2290">
        <v>7.7648095260030386E-2</v>
      </c>
      <c r="V2290" s="14">
        <v>13.3</v>
      </c>
      <c r="W2290" s="15">
        <v>818.19799999999998</v>
      </c>
      <c r="X2290" s="15">
        <v>504.44940000000003</v>
      </c>
      <c r="Y2290" s="15">
        <f t="shared" si="316"/>
        <v>0.61653707293344651</v>
      </c>
      <c r="Z2290" s="12">
        <f t="shared" si="317"/>
        <v>8.1999430700148395</v>
      </c>
      <c r="AA2290">
        <v>6.6748022133677276</v>
      </c>
      <c r="AB2290">
        <f t="shared" si="318"/>
        <v>0.81400592130643268</v>
      </c>
      <c r="AC2290">
        <f t="shared" si="319"/>
        <v>1.228492292040158</v>
      </c>
      <c r="AD2290">
        <f t="shared" si="320"/>
        <v>9.539008651854726E-2</v>
      </c>
      <c r="AE2290">
        <v>995</v>
      </c>
      <c r="AF2290">
        <f t="shared" si="321"/>
        <v>9.5869433686982173E-5</v>
      </c>
      <c r="AG2290">
        <v>2000</v>
      </c>
      <c r="AH2290">
        <v>10.25</v>
      </c>
      <c r="AI2290">
        <f t="shared" si="322"/>
        <v>1.8706230963313593E-2</v>
      </c>
      <c r="AJ2290">
        <f t="shared" si="323"/>
        <v>2.1939404677473042E-4</v>
      </c>
    </row>
    <row r="2291" spans="1:36" ht="16">
      <c r="A2291" t="s">
        <v>64</v>
      </c>
      <c r="B2291" t="s">
        <v>65</v>
      </c>
      <c r="C2291" t="s">
        <v>13</v>
      </c>
      <c r="D2291" t="s">
        <v>14</v>
      </c>
      <c r="E2291">
        <v>15</v>
      </c>
      <c r="F2291">
        <v>1.2110000000000001</v>
      </c>
      <c r="G2291">
        <v>1394.7</v>
      </c>
      <c r="H2291" t="s">
        <v>49</v>
      </c>
      <c r="I2291">
        <v>106.42735279999999</v>
      </c>
      <c r="J2291">
        <v>1.2219037915150692</v>
      </c>
      <c r="K2291" s="13">
        <f t="shared" si="315"/>
        <v>1.3215565483696616</v>
      </c>
      <c r="M2291" t="s">
        <v>147</v>
      </c>
      <c r="N2291" t="s">
        <v>149</v>
      </c>
      <c r="O2291" t="s">
        <v>153</v>
      </c>
      <c r="P2291" t="s">
        <v>150</v>
      </c>
      <c r="Q2291">
        <v>4</v>
      </c>
      <c r="R2291">
        <v>5</v>
      </c>
      <c r="S2291" t="s">
        <v>65</v>
      </c>
      <c r="T2291" t="s">
        <v>49</v>
      </c>
      <c r="U2291">
        <v>8.2629036344373297E-2</v>
      </c>
      <c r="V2291" s="14">
        <v>13.3</v>
      </c>
      <c r="W2291" s="15">
        <v>818.19799999999998</v>
      </c>
      <c r="X2291" s="15">
        <v>504.44940000000003</v>
      </c>
      <c r="Y2291" s="15">
        <f t="shared" si="316"/>
        <v>0.61653707293344651</v>
      </c>
      <c r="Z2291" s="12">
        <f t="shared" si="317"/>
        <v>8.1999430700148395</v>
      </c>
      <c r="AA2291">
        <v>6.6748022133677276</v>
      </c>
      <c r="AB2291">
        <f t="shared" si="318"/>
        <v>0.81400592130643268</v>
      </c>
      <c r="AC2291">
        <f t="shared" si="319"/>
        <v>1.228492292040158</v>
      </c>
      <c r="AD2291">
        <f t="shared" si="320"/>
        <v>0.10150913424776867</v>
      </c>
      <c r="AE2291">
        <v>995</v>
      </c>
      <c r="AF2291">
        <f t="shared" si="321"/>
        <v>1.020192303997675E-4</v>
      </c>
      <c r="AG2291">
        <v>2000</v>
      </c>
      <c r="AH2291">
        <v>10.25</v>
      </c>
      <c r="AI2291">
        <f t="shared" si="322"/>
        <v>1.990619129751561E-2</v>
      </c>
      <c r="AJ2291">
        <f t="shared" si="323"/>
        <v>2.6307157462330925E-4</v>
      </c>
    </row>
    <row r="2292" spans="1:36" ht="16">
      <c r="A2292" t="s">
        <v>64</v>
      </c>
      <c r="B2292" t="s">
        <v>65</v>
      </c>
      <c r="C2292" t="s">
        <v>13</v>
      </c>
      <c r="D2292" t="s">
        <v>14</v>
      </c>
      <c r="E2292">
        <v>16</v>
      </c>
      <c r="F2292">
        <v>3.5999999999999997E-2</v>
      </c>
      <c r="G2292">
        <v>1440.6</v>
      </c>
      <c r="I2292">
        <v>19346.574323199999</v>
      </c>
      <c r="J2292">
        <v>18.532330933122328</v>
      </c>
      <c r="K2292" s="13">
        <f t="shared" si="315"/>
        <v>19.761308344138904</v>
      </c>
      <c r="M2292" t="s">
        <v>147</v>
      </c>
      <c r="N2292" t="s">
        <v>149</v>
      </c>
      <c r="O2292" t="s">
        <v>153</v>
      </c>
      <c r="P2292" t="s">
        <v>150</v>
      </c>
      <c r="Q2292">
        <v>4</v>
      </c>
      <c r="R2292">
        <v>5</v>
      </c>
      <c r="S2292" t="s">
        <v>65</v>
      </c>
      <c r="U2292">
        <v>2.4563545073471829E-3</v>
      </c>
      <c r="V2292" s="14">
        <v>13.3</v>
      </c>
      <c r="W2292" s="15">
        <v>818.19799999999998</v>
      </c>
      <c r="X2292" s="15">
        <v>504.44940000000003</v>
      </c>
      <c r="Y2292" s="15">
        <f t="shared" si="316"/>
        <v>0.61653707293344651</v>
      </c>
      <c r="Z2292" s="12">
        <f t="shared" si="317"/>
        <v>8.1999430700148395</v>
      </c>
      <c r="AA2292">
        <v>6.6748022133677276</v>
      </c>
      <c r="AB2292">
        <f t="shared" si="318"/>
        <v>0.81400592130643268</v>
      </c>
      <c r="AC2292">
        <f t="shared" si="319"/>
        <v>1.228492292040158</v>
      </c>
      <c r="AD2292">
        <f t="shared" si="320"/>
        <v>3.017612578794114E-3</v>
      </c>
      <c r="AE2292">
        <v>995</v>
      </c>
      <c r="AF2292">
        <f t="shared" si="321"/>
        <v>3.032776461099612E-6</v>
      </c>
      <c r="AG2292">
        <v>2000</v>
      </c>
      <c r="AH2292">
        <v>10.25</v>
      </c>
      <c r="AI2292">
        <f t="shared" si="322"/>
        <v>5.9176126070236334E-4</v>
      </c>
      <c r="AJ2292">
        <f t="shared" si="323"/>
        <v>1.169397673885577E-4</v>
      </c>
    </row>
    <row r="2293" spans="1:36" ht="16">
      <c r="A2293" t="s">
        <v>64</v>
      </c>
      <c r="B2293" t="s">
        <v>65</v>
      </c>
      <c r="C2293" t="s">
        <v>13</v>
      </c>
      <c r="D2293" t="s">
        <v>14</v>
      </c>
      <c r="E2293">
        <v>17</v>
      </c>
      <c r="F2293">
        <v>1.7569999999999999</v>
      </c>
      <c r="G2293">
        <v>1469.9</v>
      </c>
      <c r="I2293">
        <v>7578.7375524000008</v>
      </c>
      <c r="J2293">
        <v>8.7518691499442589</v>
      </c>
      <c r="K2293" s="13">
        <f t="shared" si="315"/>
        <v>9.4071459211455526</v>
      </c>
      <c r="M2293" t="s">
        <v>147</v>
      </c>
      <c r="N2293" t="s">
        <v>149</v>
      </c>
      <c r="O2293" t="s">
        <v>153</v>
      </c>
      <c r="P2293" t="s">
        <v>150</v>
      </c>
      <c r="Q2293">
        <v>4</v>
      </c>
      <c r="R2293">
        <v>5</v>
      </c>
      <c r="S2293" t="s">
        <v>65</v>
      </c>
      <c r="U2293">
        <v>0.11988374637247223</v>
      </c>
      <c r="V2293" s="14">
        <v>13.3</v>
      </c>
      <c r="W2293" s="15">
        <v>818.19799999999998</v>
      </c>
      <c r="X2293" s="15">
        <v>504.44940000000003</v>
      </c>
      <c r="Y2293" s="15">
        <f t="shared" si="316"/>
        <v>0.61653707293344651</v>
      </c>
      <c r="Z2293" s="12">
        <f t="shared" si="317"/>
        <v>8.1999430700148395</v>
      </c>
      <c r="AA2293">
        <v>6.6748022133677276</v>
      </c>
      <c r="AB2293">
        <f t="shared" si="318"/>
        <v>0.81400592130643268</v>
      </c>
      <c r="AC2293">
        <f t="shared" si="319"/>
        <v>1.228492292040158</v>
      </c>
      <c r="AD2293">
        <f t="shared" si="320"/>
        <v>0.14727625835947938</v>
      </c>
      <c r="AE2293">
        <v>995</v>
      </c>
      <c r="AF2293">
        <f t="shared" si="321"/>
        <v>1.4801634005977827E-4</v>
      </c>
      <c r="AG2293">
        <v>2000</v>
      </c>
      <c r="AH2293">
        <v>10.25</v>
      </c>
      <c r="AI2293">
        <f t="shared" si="322"/>
        <v>2.8881237084834782E-2</v>
      </c>
      <c r="AJ2293">
        <f t="shared" si="323"/>
        <v>2.716900116402412E-3</v>
      </c>
    </row>
    <row r="2294" spans="1:36" ht="16">
      <c r="A2294" t="s">
        <v>64</v>
      </c>
      <c r="B2294" t="s">
        <v>65</v>
      </c>
      <c r="C2294" t="s">
        <v>13</v>
      </c>
      <c r="D2294" t="s">
        <v>14</v>
      </c>
      <c r="E2294">
        <v>18</v>
      </c>
      <c r="F2294">
        <v>9.6000000000000002E-2</v>
      </c>
      <c r="G2294">
        <v>1482.2</v>
      </c>
      <c r="I2294">
        <v>3480.5412059999999</v>
      </c>
      <c r="J2294">
        <v>4.770411470988158</v>
      </c>
      <c r="K2294" s="13">
        <f t="shared" si="315"/>
        <v>5.1443918938056639</v>
      </c>
      <c r="M2294" t="s">
        <v>147</v>
      </c>
      <c r="N2294" t="s">
        <v>149</v>
      </c>
      <c r="O2294" t="s">
        <v>153</v>
      </c>
      <c r="P2294" t="s">
        <v>150</v>
      </c>
      <c r="Q2294">
        <v>4</v>
      </c>
      <c r="R2294">
        <v>5</v>
      </c>
      <c r="S2294" t="s">
        <v>65</v>
      </c>
      <c r="U2294">
        <v>6.5502786862591551E-3</v>
      </c>
      <c r="V2294" s="14">
        <v>13.3</v>
      </c>
      <c r="W2294" s="15">
        <v>818.19799999999998</v>
      </c>
      <c r="X2294" s="15">
        <v>504.44940000000003</v>
      </c>
      <c r="Y2294" s="15">
        <f t="shared" si="316"/>
        <v>0.61653707293344651</v>
      </c>
      <c r="Z2294" s="12">
        <f t="shared" si="317"/>
        <v>8.1999430700148395</v>
      </c>
      <c r="AA2294">
        <v>6.6748022133677276</v>
      </c>
      <c r="AB2294">
        <f t="shared" si="318"/>
        <v>0.81400592130643268</v>
      </c>
      <c r="AC2294">
        <f t="shared" si="319"/>
        <v>1.228492292040158</v>
      </c>
      <c r="AD2294">
        <f t="shared" si="320"/>
        <v>8.046966876784304E-3</v>
      </c>
      <c r="AE2294">
        <v>995</v>
      </c>
      <c r="AF2294">
        <f t="shared" si="321"/>
        <v>8.0874038962656325E-6</v>
      </c>
      <c r="AG2294">
        <v>2000</v>
      </c>
      <c r="AH2294">
        <v>10.25</v>
      </c>
      <c r="AI2294">
        <f t="shared" si="322"/>
        <v>1.5780300285396357E-3</v>
      </c>
      <c r="AJ2294">
        <f t="shared" si="323"/>
        <v>8.1180048870012223E-5</v>
      </c>
    </row>
    <row r="2295" spans="1:36" ht="16">
      <c r="A2295" t="s">
        <v>64</v>
      </c>
      <c r="B2295" t="s">
        <v>65</v>
      </c>
      <c r="C2295" t="s">
        <v>13</v>
      </c>
      <c r="D2295" t="s">
        <v>14</v>
      </c>
      <c r="E2295">
        <v>19</v>
      </c>
      <c r="F2295">
        <v>0.10199999999999999</v>
      </c>
      <c r="G2295">
        <v>1500.6</v>
      </c>
      <c r="I2295">
        <v>2306.5982328</v>
      </c>
      <c r="J2295">
        <v>3.5650794546841671</v>
      </c>
      <c r="K2295" s="13">
        <f t="shared" si="315"/>
        <v>3.8483854789253558</v>
      </c>
      <c r="M2295" t="s">
        <v>147</v>
      </c>
      <c r="N2295" t="s">
        <v>149</v>
      </c>
      <c r="O2295" t="s">
        <v>153</v>
      </c>
      <c r="P2295" t="s">
        <v>150</v>
      </c>
      <c r="Q2295">
        <v>4</v>
      </c>
      <c r="R2295">
        <v>5</v>
      </c>
      <c r="S2295" t="s">
        <v>65</v>
      </c>
      <c r="U2295">
        <v>6.9596711041503513E-3</v>
      </c>
      <c r="V2295" s="14">
        <v>13.3</v>
      </c>
      <c r="W2295" s="15">
        <v>818.19799999999998</v>
      </c>
      <c r="X2295" s="15">
        <v>504.44940000000003</v>
      </c>
      <c r="Y2295" s="15">
        <f t="shared" si="316"/>
        <v>0.61653707293344651</v>
      </c>
      <c r="Z2295" s="12">
        <f t="shared" si="317"/>
        <v>8.1999430700148395</v>
      </c>
      <c r="AA2295">
        <v>6.6748022133677276</v>
      </c>
      <c r="AB2295">
        <f t="shared" si="318"/>
        <v>0.81400592130643268</v>
      </c>
      <c r="AC2295">
        <f t="shared" si="319"/>
        <v>1.228492292040158</v>
      </c>
      <c r="AD2295">
        <f t="shared" si="320"/>
        <v>8.5499023065833228E-3</v>
      </c>
      <c r="AE2295">
        <v>995</v>
      </c>
      <c r="AF2295">
        <f t="shared" si="321"/>
        <v>8.5928666397822342E-6</v>
      </c>
      <c r="AG2295">
        <v>2000</v>
      </c>
      <c r="AH2295">
        <v>10.25</v>
      </c>
      <c r="AI2295">
        <f t="shared" si="322"/>
        <v>1.6766569053233626E-3</v>
      </c>
      <c r="AJ2295">
        <f t="shared" si="323"/>
        <v>6.4524220875863532E-5</v>
      </c>
    </row>
    <row r="2296" spans="1:36" ht="16">
      <c r="A2296" t="s">
        <v>64</v>
      </c>
      <c r="B2296" t="s">
        <v>65</v>
      </c>
      <c r="C2296" t="s">
        <v>13</v>
      </c>
      <c r="D2296" t="s">
        <v>14</v>
      </c>
      <c r="E2296">
        <v>20</v>
      </c>
      <c r="F2296">
        <v>4.2999999999999997E-2</v>
      </c>
      <c r="G2296">
        <v>1518.2</v>
      </c>
      <c r="I2296">
        <v>24541.439933599999</v>
      </c>
      <c r="J2296">
        <v>22.212945910555302</v>
      </c>
      <c r="K2296" s="13">
        <f t="shared" si="315"/>
        <v>23.615252013891467</v>
      </c>
      <c r="M2296" t="s">
        <v>147</v>
      </c>
      <c r="N2296" t="s">
        <v>149</v>
      </c>
      <c r="O2296" t="s">
        <v>153</v>
      </c>
      <c r="P2296" t="s">
        <v>150</v>
      </c>
      <c r="Q2296">
        <v>4</v>
      </c>
      <c r="R2296">
        <v>5</v>
      </c>
      <c r="S2296" t="s">
        <v>65</v>
      </c>
      <c r="U2296">
        <v>2.9339789948869132E-3</v>
      </c>
      <c r="V2296" s="14">
        <v>13.3</v>
      </c>
      <c r="W2296" s="15">
        <v>818.19799999999998</v>
      </c>
      <c r="X2296" s="15">
        <v>504.44940000000003</v>
      </c>
      <c r="Y2296" s="15">
        <f t="shared" si="316"/>
        <v>0.61653707293344651</v>
      </c>
      <c r="Z2296" s="12">
        <f t="shared" si="317"/>
        <v>8.1999430700148395</v>
      </c>
      <c r="AA2296">
        <v>6.6748022133677276</v>
      </c>
      <c r="AB2296">
        <f t="shared" si="318"/>
        <v>0.81400592130643268</v>
      </c>
      <c r="AC2296">
        <f t="shared" si="319"/>
        <v>1.228492292040158</v>
      </c>
      <c r="AD2296">
        <f t="shared" si="320"/>
        <v>3.6043705802263027E-3</v>
      </c>
      <c r="AE2296">
        <v>995</v>
      </c>
      <c r="AF2296">
        <f t="shared" si="321"/>
        <v>3.6224829952023141E-6</v>
      </c>
      <c r="AG2296">
        <v>2000</v>
      </c>
      <c r="AH2296">
        <v>10.25</v>
      </c>
      <c r="AI2296">
        <f t="shared" si="322"/>
        <v>7.0682595028337836E-4</v>
      </c>
      <c r="AJ2296">
        <f t="shared" si="323"/>
        <v>1.66918729459003E-4</v>
      </c>
    </row>
    <row r="2297" spans="1:36" ht="16">
      <c r="A2297" t="s">
        <v>64</v>
      </c>
      <c r="B2297" t="s">
        <v>65</v>
      </c>
      <c r="C2297" t="s">
        <v>13</v>
      </c>
      <c r="D2297" t="s">
        <v>14</v>
      </c>
      <c r="E2297">
        <v>21</v>
      </c>
      <c r="F2297">
        <v>1.591</v>
      </c>
      <c r="G2297">
        <v>1533.2</v>
      </c>
      <c r="H2297" t="s">
        <v>17</v>
      </c>
      <c r="I2297">
        <v>6369.2932176000004</v>
      </c>
      <c r="J2297">
        <v>7.6119365266880896</v>
      </c>
      <c r="K2297" s="13">
        <f t="shared" si="315"/>
        <v>8.1895235329099059</v>
      </c>
      <c r="M2297" t="s">
        <v>147</v>
      </c>
      <c r="N2297" t="s">
        <v>149</v>
      </c>
      <c r="O2297" t="s">
        <v>153</v>
      </c>
      <c r="P2297" t="s">
        <v>150</v>
      </c>
      <c r="Q2297">
        <v>4</v>
      </c>
      <c r="R2297">
        <v>5</v>
      </c>
      <c r="S2297" t="s">
        <v>65</v>
      </c>
      <c r="T2297" t="s">
        <v>17</v>
      </c>
      <c r="U2297">
        <v>0.10855722281081578</v>
      </c>
      <c r="V2297" s="14">
        <v>13.3</v>
      </c>
      <c r="W2297" s="15">
        <v>818.19799999999998</v>
      </c>
      <c r="X2297" s="15">
        <v>504.44940000000003</v>
      </c>
      <c r="Y2297" s="15">
        <f t="shared" si="316"/>
        <v>0.61653707293344651</v>
      </c>
      <c r="Z2297" s="12">
        <f t="shared" si="317"/>
        <v>8.1999430700148395</v>
      </c>
      <c r="AA2297">
        <v>6.6748022133677276</v>
      </c>
      <c r="AB2297">
        <f t="shared" si="318"/>
        <v>0.81400592130643268</v>
      </c>
      <c r="AC2297">
        <f t="shared" si="319"/>
        <v>1.228492292040158</v>
      </c>
      <c r="AD2297">
        <f t="shared" si="320"/>
        <v>0.1333617114683732</v>
      </c>
      <c r="AE2297">
        <v>995</v>
      </c>
      <c r="AF2297">
        <f t="shared" si="321"/>
        <v>1.3403187082248563E-4</v>
      </c>
      <c r="AG2297">
        <v>2000</v>
      </c>
      <c r="AH2297">
        <v>10.25</v>
      </c>
      <c r="AI2297">
        <f t="shared" si="322"/>
        <v>2.6152560160485002E-2</v>
      </c>
      <c r="AJ2297">
        <f t="shared" si="323"/>
        <v>2.1417700688013399E-3</v>
      </c>
    </row>
    <row r="2298" spans="1:36" ht="16">
      <c r="A2298" t="s">
        <v>64</v>
      </c>
      <c r="B2298" t="s">
        <v>65</v>
      </c>
      <c r="C2298" t="s">
        <v>13</v>
      </c>
      <c r="D2298" t="s">
        <v>14</v>
      </c>
      <c r="E2298">
        <v>22</v>
      </c>
      <c r="F2298">
        <v>9.9000000000000005E-2</v>
      </c>
      <c r="G2298">
        <v>1541.6</v>
      </c>
      <c r="I2298">
        <v>2837.2570327999997</v>
      </c>
      <c r="J2298">
        <v>4.1136844852143781</v>
      </c>
      <c r="K2298" s="13">
        <f t="shared" si="315"/>
        <v>4.4385799049013031</v>
      </c>
      <c r="M2298" t="s">
        <v>147</v>
      </c>
      <c r="N2298" t="s">
        <v>149</v>
      </c>
      <c r="O2298" t="s">
        <v>153</v>
      </c>
      <c r="P2298" t="s">
        <v>150</v>
      </c>
      <c r="Q2298">
        <v>4</v>
      </c>
      <c r="R2298">
        <v>5</v>
      </c>
      <c r="S2298" t="s">
        <v>65</v>
      </c>
      <c r="U2298">
        <v>6.7549748952047536E-3</v>
      </c>
      <c r="V2298" s="14">
        <v>13.3</v>
      </c>
      <c r="W2298" s="15">
        <v>818.19799999999998</v>
      </c>
      <c r="X2298" s="15">
        <v>504.44940000000003</v>
      </c>
      <c r="Y2298" s="15">
        <f t="shared" si="316"/>
        <v>0.61653707293344651</v>
      </c>
      <c r="Z2298" s="12">
        <f t="shared" si="317"/>
        <v>8.1999430700148395</v>
      </c>
      <c r="AA2298">
        <v>6.6748022133677276</v>
      </c>
      <c r="AB2298">
        <f t="shared" si="318"/>
        <v>0.81400592130643268</v>
      </c>
      <c r="AC2298">
        <f t="shared" si="319"/>
        <v>1.228492292040158</v>
      </c>
      <c r="AD2298">
        <f t="shared" si="320"/>
        <v>8.2984345916838134E-3</v>
      </c>
      <c r="AE2298">
        <v>995</v>
      </c>
      <c r="AF2298">
        <f t="shared" si="321"/>
        <v>8.3401352680239325E-6</v>
      </c>
      <c r="AG2298">
        <v>2000</v>
      </c>
      <c r="AH2298">
        <v>10.25</v>
      </c>
      <c r="AI2298">
        <f t="shared" si="322"/>
        <v>1.6273434669314992E-3</v>
      </c>
      <c r="AJ2298">
        <f t="shared" si="323"/>
        <v>7.2230940106945705E-5</v>
      </c>
    </row>
    <row r="2299" spans="1:36" ht="16">
      <c r="A2299" t="s">
        <v>64</v>
      </c>
      <c r="B2299" t="s">
        <v>65</v>
      </c>
      <c r="C2299" t="s">
        <v>13</v>
      </c>
      <c r="D2299" t="s">
        <v>14</v>
      </c>
      <c r="E2299">
        <v>23</v>
      </c>
      <c r="F2299">
        <v>0.106</v>
      </c>
      <c r="G2299">
        <v>1566.5</v>
      </c>
      <c r="I2299">
        <v>902.1046424000001</v>
      </c>
      <c r="J2299">
        <v>2.082327076392438</v>
      </c>
      <c r="K2299" s="13">
        <f t="shared" si="315"/>
        <v>2.2505531349815939</v>
      </c>
      <c r="M2299" t="s">
        <v>147</v>
      </c>
      <c r="N2299" t="s">
        <v>149</v>
      </c>
      <c r="O2299" t="s">
        <v>153</v>
      </c>
      <c r="P2299" t="s">
        <v>150</v>
      </c>
      <c r="Q2299">
        <v>4</v>
      </c>
      <c r="R2299">
        <v>5</v>
      </c>
      <c r="S2299" t="s">
        <v>65</v>
      </c>
      <c r="U2299">
        <v>7.2325993827444838E-3</v>
      </c>
      <c r="V2299" s="14">
        <v>13.3</v>
      </c>
      <c r="W2299" s="15">
        <v>818.19799999999998</v>
      </c>
      <c r="X2299" s="15">
        <v>504.44940000000003</v>
      </c>
      <c r="Y2299" s="15">
        <f t="shared" si="316"/>
        <v>0.61653707293344651</v>
      </c>
      <c r="Z2299" s="12">
        <f t="shared" si="317"/>
        <v>8.1999430700148395</v>
      </c>
      <c r="AA2299">
        <v>6.6748022133677276</v>
      </c>
      <c r="AB2299">
        <f t="shared" si="318"/>
        <v>0.81400592130643268</v>
      </c>
      <c r="AC2299">
        <f t="shared" si="319"/>
        <v>1.228492292040158</v>
      </c>
      <c r="AD2299">
        <f t="shared" si="320"/>
        <v>8.8851925931160026E-3</v>
      </c>
      <c r="AE2299">
        <v>995</v>
      </c>
      <c r="AF2299">
        <f t="shared" si="321"/>
        <v>8.9298418021266359E-6</v>
      </c>
      <c r="AG2299">
        <v>2000</v>
      </c>
      <c r="AH2299">
        <v>10.25</v>
      </c>
      <c r="AI2299">
        <f t="shared" si="322"/>
        <v>1.7424081565125141E-3</v>
      </c>
      <c r="AJ2299">
        <f t="shared" si="323"/>
        <v>3.9213821390567385E-5</v>
      </c>
    </row>
    <row r="2300" spans="1:36" ht="16">
      <c r="A2300" t="s">
        <v>64</v>
      </c>
      <c r="B2300" t="s">
        <v>65</v>
      </c>
      <c r="C2300" t="s">
        <v>13</v>
      </c>
      <c r="D2300" t="s">
        <v>14</v>
      </c>
      <c r="E2300">
        <v>24</v>
      </c>
      <c r="F2300">
        <v>3.274</v>
      </c>
      <c r="G2300">
        <v>1614.7</v>
      </c>
      <c r="H2300" t="s">
        <v>18</v>
      </c>
      <c r="I2300">
        <v>4036.7119315999998</v>
      </c>
      <c r="J2300">
        <v>5.3309962447239929</v>
      </c>
      <c r="K2300" s="13">
        <f t="shared" si="315"/>
        <v>5.7462723347889328</v>
      </c>
      <c r="M2300" t="s">
        <v>147</v>
      </c>
      <c r="N2300" t="s">
        <v>149</v>
      </c>
      <c r="O2300" t="s">
        <v>153</v>
      </c>
      <c r="P2300" t="s">
        <v>150</v>
      </c>
      <c r="Q2300">
        <v>4</v>
      </c>
      <c r="R2300">
        <v>5</v>
      </c>
      <c r="S2300" t="s">
        <v>65</v>
      </c>
      <c r="T2300" t="s">
        <v>18</v>
      </c>
      <c r="U2300">
        <v>0.2233917960292966</v>
      </c>
      <c r="V2300" s="14">
        <v>13.3</v>
      </c>
      <c r="W2300" s="15">
        <v>818.19799999999998</v>
      </c>
      <c r="X2300" s="15">
        <v>504.44940000000003</v>
      </c>
      <c r="Y2300" s="15">
        <f t="shared" si="316"/>
        <v>0.61653707293344651</v>
      </c>
      <c r="Z2300" s="12">
        <f t="shared" si="317"/>
        <v>8.1999430700148395</v>
      </c>
      <c r="AA2300">
        <v>6.6748022133677276</v>
      </c>
      <c r="AB2300">
        <f t="shared" si="318"/>
        <v>0.81400592130643268</v>
      </c>
      <c r="AC2300">
        <f t="shared" si="319"/>
        <v>1.228492292040158</v>
      </c>
      <c r="AD2300">
        <f t="shared" si="320"/>
        <v>0.27443509952699802</v>
      </c>
      <c r="AE2300">
        <v>995</v>
      </c>
      <c r="AF2300">
        <f t="shared" si="321"/>
        <v>2.7581417037889246E-4</v>
      </c>
      <c r="AG2300">
        <v>2000</v>
      </c>
      <c r="AH2300">
        <v>10.25</v>
      </c>
      <c r="AI2300">
        <f t="shared" si="322"/>
        <v>5.3817399098320479E-2</v>
      </c>
      <c r="AJ2300">
        <f t="shared" si="323"/>
        <v>3.0924943156897381E-3</v>
      </c>
    </row>
    <row r="2301" spans="1:36" ht="16">
      <c r="A2301" t="s">
        <v>64</v>
      </c>
      <c r="B2301" t="s">
        <v>65</v>
      </c>
      <c r="C2301" t="s">
        <v>13</v>
      </c>
      <c r="D2301" t="s">
        <v>14</v>
      </c>
      <c r="E2301">
        <v>25</v>
      </c>
      <c r="F2301">
        <v>0.873</v>
      </c>
      <c r="G2301">
        <v>1622.5</v>
      </c>
      <c r="I2301">
        <v>2306.8880319999998</v>
      </c>
      <c r="J2301">
        <v>3.5653807677305607</v>
      </c>
      <c r="K2301" s="13">
        <f t="shared" si="315"/>
        <v>3.8487097807830648</v>
      </c>
      <c r="M2301" t="s">
        <v>147</v>
      </c>
      <c r="N2301" t="s">
        <v>149</v>
      </c>
      <c r="O2301" t="s">
        <v>153</v>
      </c>
      <c r="P2301" t="s">
        <v>150</v>
      </c>
      <c r="Q2301">
        <v>4</v>
      </c>
      <c r="R2301">
        <v>5</v>
      </c>
      <c r="S2301" t="s">
        <v>65</v>
      </c>
      <c r="U2301">
        <v>5.956659680316919E-2</v>
      </c>
      <c r="V2301" s="14">
        <v>13.3</v>
      </c>
      <c r="W2301" s="15">
        <v>818.19799999999998</v>
      </c>
      <c r="X2301" s="15">
        <v>504.44940000000003</v>
      </c>
      <c r="Y2301" s="15">
        <f t="shared" si="316"/>
        <v>0.61653707293344651</v>
      </c>
      <c r="Z2301" s="12">
        <f t="shared" si="317"/>
        <v>8.1999430700148395</v>
      </c>
      <c r="AA2301">
        <v>6.6748022133677276</v>
      </c>
      <c r="AB2301">
        <f t="shared" si="318"/>
        <v>0.81400592130643268</v>
      </c>
      <c r="AC2301">
        <f t="shared" si="319"/>
        <v>1.228492292040158</v>
      </c>
      <c r="AD2301">
        <f t="shared" si="320"/>
        <v>7.3177105035757264E-2</v>
      </c>
      <c r="AE2301">
        <v>995</v>
      </c>
      <c r="AF2301">
        <f t="shared" si="321"/>
        <v>7.3544829181665589E-5</v>
      </c>
      <c r="AG2301">
        <v>2000</v>
      </c>
      <c r="AH2301">
        <v>10.25</v>
      </c>
      <c r="AI2301">
        <f t="shared" si="322"/>
        <v>1.4350210572032311E-2</v>
      </c>
      <c r="AJ2301">
        <f t="shared" si="323"/>
        <v>5.5229795784877294E-4</v>
      </c>
    </row>
    <row r="2302" spans="1:36" ht="16">
      <c r="A2302" t="s">
        <v>64</v>
      </c>
      <c r="B2302" t="s">
        <v>65</v>
      </c>
      <c r="C2302" t="s">
        <v>13</v>
      </c>
      <c r="D2302" t="s">
        <v>14</v>
      </c>
      <c r="E2302">
        <v>26</v>
      </c>
      <c r="F2302">
        <v>1.133</v>
      </c>
      <c r="G2302">
        <v>1630.8</v>
      </c>
      <c r="I2302">
        <v>13587.8439144</v>
      </c>
      <c r="J2302">
        <v>14.022609073141236</v>
      </c>
      <c r="K2302" s="13">
        <f t="shared" si="315"/>
        <v>15.007615032413524</v>
      </c>
      <c r="M2302" t="s">
        <v>147</v>
      </c>
      <c r="N2302" t="s">
        <v>149</v>
      </c>
      <c r="O2302" t="s">
        <v>153</v>
      </c>
      <c r="P2302" t="s">
        <v>150</v>
      </c>
      <c r="Q2302">
        <v>4</v>
      </c>
      <c r="R2302">
        <v>5</v>
      </c>
      <c r="S2302" t="s">
        <v>65</v>
      </c>
      <c r="U2302">
        <v>7.7306934911787736E-2</v>
      </c>
      <c r="V2302" s="14">
        <v>13.3</v>
      </c>
      <c r="W2302" s="15">
        <v>818.19799999999998</v>
      </c>
      <c r="X2302" s="15">
        <v>504.44940000000003</v>
      </c>
      <c r="Y2302" s="15">
        <f t="shared" si="316"/>
        <v>0.61653707293344651</v>
      </c>
      <c r="Z2302" s="12">
        <f t="shared" si="317"/>
        <v>8.1999430700148395</v>
      </c>
      <c r="AA2302">
        <v>6.6748022133677276</v>
      </c>
      <c r="AB2302">
        <f t="shared" si="318"/>
        <v>0.81400592130643268</v>
      </c>
      <c r="AC2302">
        <f t="shared" si="319"/>
        <v>1.228492292040158</v>
      </c>
      <c r="AD2302">
        <f t="shared" si="320"/>
        <v>9.497097366038143E-2</v>
      </c>
      <c r="AE2302">
        <v>995</v>
      </c>
      <c r="AF2302">
        <f t="shared" si="321"/>
        <v>9.5448214734051692E-5</v>
      </c>
      <c r="AG2302">
        <v>2000</v>
      </c>
      <c r="AH2302">
        <v>10.25</v>
      </c>
      <c r="AI2302">
        <f t="shared" si="322"/>
        <v>1.8624041899327162E-2</v>
      </c>
      <c r="AJ2302">
        <f t="shared" si="323"/>
        <v>2.7950245117264166E-3</v>
      </c>
    </row>
    <row r="2303" spans="1:36" ht="16">
      <c r="A2303" t="s">
        <v>64</v>
      </c>
      <c r="B2303" t="s">
        <v>65</v>
      </c>
      <c r="C2303" t="s">
        <v>13</v>
      </c>
      <c r="D2303" t="s">
        <v>14</v>
      </c>
      <c r="E2303">
        <v>27</v>
      </c>
      <c r="F2303">
        <v>24.021999999999998</v>
      </c>
      <c r="G2303">
        <v>1647.1</v>
      </c>
      <c r="H2303" t="s">
        <v>19</v>
      </c>
      <c r="I2303">
        <v>3042.8177467999999</v>
      </c>
      <c r="J2303">
        <v>4.324523432776977</v>
      </c>
      <c r="K2303" s="13">
        <f t="shared" si="315"/>
        <v>4.6652605570100212</v>
      </c>
      <c r="M2303" t="s">
        <v>147</v>
      </c>
      <c r="N2303" t="s">
        <v>149</v>
      </c>
      <c r="O2303" t="s">
        <v>153</v>
      </c>
      <c r="P2303" t="s">
        <v>150</v>
      </c>
      <c r="Q2303">
        <v>4</v>
      </c>
      <c r="R2303">
        <v>5</v>
      </c>
      <c r="S2303" t="s">
        <v>65</v>
      </c>
      <c r="T2303" t="s">
        <v>19</v>
      </c>
      <c r="U2303">
        <v>1.6390707770970565</v>
      </c>
      <c r="V2303" s="14">
        <v>13.3</v>
      </c>
      <c r="W2303" s="15">
        <v>818.19799999999998</v>
      </c>
      <c r="X2303" s="15">
        <v>504.44940000000003</v>
      </c>
      <c r="Y2303" s="15">
        <f t="shared" si="316"/>
        <v>0.61653707293344651</v>
      </c>
      <c r="Z2303" s="12">
        <f t="shared" si="317"/>
        <v>8.1999430700148395</v>
      </c>
      <c r="AA2303">
        <v>6.6748022133677276</v>
      </c>
      <c r="AB2303">
        <f t="shared" si="318"/>
        <v>0.81400592130643268</v>
      </c>
      <c r="AC2303">
        <f t="shared" si="319"/>
        <v>1.228492292040158</v>
      </c>
      <c r="AD2303">
        <f t="shared" si="320"/>
        <v>2.0135858157720059</v>
      </c>
      <c r="AE2303">
        <v>995</v>
      </c>
      <c r="AF2303">
        <f t="shared" si="321"/>
        <v>2.0237043374593026E-3</v>
      </c>
      <c r="AG2303">
        <v>2000</v>
      </c>
      <c r="AH2303">
        <v>10.25</v>
      </c>
      <c r="AI2303">
        <f t="shared" si="322"/>
        <v>0.39486913901644932</v>
      </c>
      <c r="AJ2303">
        <f t="shared" si="323"/>
        <v>1.8421674194339478E-2</v>
      </c>
    </row>
    <row r="2304" spans="1:36" ht="16">
      <c r="A2304" t="s">
        <v>64</v>
      </c>
      <c r="B2304" t="s">
        <v>65</v>
      </c>
      <c r="C2304" t="s">
        <v>13</v>
      </c>
      <c r="D2304" t="s">
        <v>14</v>
      </c>
      <c r="E2304">
        <v>28</v>
      </c>
      <c r="F2304">
        <v>22.954000000000001</v>
      </c>
      <c r="G2304">
        <v>1663.2</v>
      </c>
      <c r="H2304" t="s">
        <v>20</v>
      </c>
      <c r="I2304">
        <v>6631.3523008000011</v>
      </c>
      <c r="J2304">
        <v>7.8613445434395359</v>
      </c>
      <c r="K2304" s="13">
        <f t="shared" si="315"/>
        <v>8.4561242486145023</v>
      </c>
      <c r="M2304" t="s">
        <v>147</v>
      </c>
      <c r="N2304" t="s">
        <v>149</v>
      </c>
      <c r="O2304" t="s">
        <v>153</v>
      </c>
      <c r="P2304" t="s">
        <v>150</v>
      </c>
      <c r="Q2304">
        <v>4</v>
      </c>
      <c r="R2304">
        <v>5</v>
      </c>
      <c r="S2304" t="s">
        <v>65</v>
      </c>
      <c r="T2304" t="s">
        <v>20</v>
      </c>
      <c r="U2304">
        <v>1.5661989267124237</v>
      </c>
      <c r="V2304" s="14">
        <v>13.3</v>
      </c>
      <c r="W2304" s="15">
        <v>818.19799999999998</v>
      </c>
      <c r="X2304" s="15">
        <v>504.44940000000003</v>
      </c>
      <c r="Y2304" s="15">
        <f t="shared" si="316"/>
        <v>0.61653707293344651</v>
      </c>
      <c r="Z2304" s="12">
        <f t="shared" si="317"/>
        <v>8.1999430700148395</v>
      </c>
      <c r="AA2304">
        <v>6.6748022133677276</v>
      </c>
      <c r="AB2304">
        <f t="shared" si="318"/>
        <v>0.81400592130643268</v>
      </c>
      <c r="AC2304">
        <f t="shared" si="319"/>
        <v>1.228492292040158</v>
      </c>
      <c r="AD2304">
        <f t="shared" si="320"/>
        <v>1.9240633092677808</v>
      </c>
      <c r="AE2304">
        <v>995</v>
      </c>
      <c r="AF2304">
        <f t="shared" si="321"/>
        <v>1.9337319691133475E-3</v>
      </c>
      <c r="AG2304">
        <v>2000</v>
      </c>
      <c r="AH2304">
        <v>10.25</v>
      </c>
      <c r="AI2304">
        <f t="shared" si="322"/>
        <v>0.37731355494894586</v>
      </c>
      <c r="AJ2304">
        <f t="shared" si="323"/>
        <v>3.1906103013347217E-2</v>
      </c>
    </row>
    <row r="2305" spans="1:36" ht="16">
      <c r="A2305" t="s">
        <v>64</v>
      </c>
      <c r="B2305" t="s">
        <v>65</v>
      </c>
      <c r="C2305" t="s">
        <v>13</v>
      </c>
      <c r="D2305" t="s">
        <v>14</v>
      </c>
      <c r="E2305">
        <v>29</v>
      </c>
      <c r="F2305">
        <v>0.83</v>
      </c>
      <c r="G2305">
        <v>1688.5</v>
      </c>
      <c r="I2305">
        <v>7286.1679872000004</v>
      </c>
      <c r="J2305">
        <v>8.4787018235191365</v>
      </c>
      <c r="K2305" s="13">
        <f t="shared" si="315"/>
        <v>9.1155690053498244</v>
      </c>
      <c r="M2305" t="s">
        <v>147</v>
      </c>
      <c r="N2305" t="s">
        <v>149</v>
      </c>
      <c r="O2305" t="s">
        <v>153</v>
      </c>
      <c r="P2305" t="s">
        <v>150</v>
      </c>
      <c r="Q2305">
        <v>4</v>
      </c>
      <c r="R2305">
        <v>5</v>
      </c>
      <c r="S2305" t="s">
        <v>65</v>
      </c>
      <c r="U2305">
        <v>5.6632617808282278E-2</v>
      </c>
      <c r="V2305" s="14">
        <v>13.3</v>
      </c>
      <c r="W2305" s="15">
        <v>818.19799999999998</v>
      </c>
      <c r="X2305" s="15">
        <v>504.44940000000003</v>
      </c>
      <c r="Y2305" s="15">
        <f t="shared" si="316"/>
        <v>0.61653707293344651</v>
      </c>
      <c r="Z2305" s="12">
        <f t="shared" si="317"/>
        <v>8.1999430700148395</v>
      </c>
      <c r="AA2305">
        <v>6.6748022133677276</v>
      </c>
      <c r="AB2305">
        <f t="shared" si="318"/>
        <v>0.81400592130643268</v>
      </c>
      <c r="AC2305">
        <f t="shared" si="319"/>
        <v>1.228492292040158</v>
      </c>
      <c r="AD2305">
        <f t="shared" si="320"/>
        <v>6.9572734455530957E-2</v>
      </c>
      <c r="AE2305">
        <v>995</v>
      </c>
      <c r="AF2305">
        <f t="shared" si="321"/>
        <v>6.992234618646327E-5</v>
      </c>
      <c r="AG2305">
        <v>2000</v>
      </c>
      <c r="AH2305">
        <v>10.25</v>
      </c>
      <c r="AI2305">
        <f t="shared" si="322"/>
        <v>1.3643384621748932E-2</v>
      </c>
      <c r="AJ2305">
        <f t="shared" si="323"/>
        <v>1.2436721398608099E-3</v>
      </c>
    </row>
    <row r="2306" spans="1:36" ht="16">
      <c r="A2306" t="s">
        <v>64</v>
      </c>
      <c r="B2306" t="s">
        <v>65</v>
      </c>
      <c r="C2306" t="s">
        <v>13</v>
      </c>
      <c r="D2306" t="s">
        <v>14</v>
      </c>
      <c r="E2306">
        <v>30</v>
      </c>
      <c r="F2306">
        <v>1.5680000000000001</v>
      </c>
      <c r="G2306">
        <v>1711.9</v>
      </c>
      <c r="H2306" t="s">
        <v>21</v>
      </c>
      <c r="I2306">
        <v>6217.4115680000004</v>
      </c>
      <c r="J2306">
        <v>7.4667680372263465</v>
      </c>
      <c r="K2306" s="13">
        <f t="shared" ref="K2306:K2369" si="324">((J2306*13.003355)/(((100-J2306)*12.0107)+(J2306*13.003355)))*100</f>
        <v>8.0342977012880219</v>
      </c>
      <c r="M2306" t="s">
        <v>147</v>
      </c>
      <c r="N2306" t="s">
        <v>149</v>
      </c>
      <c r="O2306" t="s">
        <v>153</v>
      </c>
      <c r="P2306" t="s">
        <v>150</v>
      </c>
      <c r="Q2306">
        <v>4</v>
      </c>
      <c r="R2306">
        <v>5</v>
      </c>
      <c r="S2306" t="s">
        <v>65</v>
      </c>
      <c r="T2306" t="s">
        <v>21</v>
      </c>
      <c r="U2306">
        <v>0.10698788520889954</v>
      </c>
      <c r="V2306" s="14">
        <v>13.3</v>
      </c>
      <c r="W2306" s="15">
        <v>818.19799999999998</v>
      </c>
      <c r="X2306" s="15">
        <v>504.44940000000003</v>
      </c>
      <c r="Y2306" s="15">
        <f t="shared" ref="Y2306:Y2369" si="325">X2306/W2306</f>
        <v>0.61653707293344651</v>
      </c>
      <c r="Z2306" s="12">
        <f t="shared" ref="Z2306:Z2369" si="326">V2306*Y2306</f>
        <v>8.1999430700148395</v>
      </c>
      <c r="AA2306">
        <v>6.6748022133677276</v>
      </c>
      <c r="AB2306">
        <f t="shared" ref="AB2306:AB2369" si="327">AA2306/Z2306</f>
        <v>0.81400592130643268</v>
      </c>
      <c r="AC2306">
        <f t="shared" ref="AC2306:AC2369" si="328">1/AB2306</f>
        <v>1.228492292040158</v>
      </c>
      <c r="AD2306">
        <f t="shared" ref="AD2306:AD2369" si="329">U2306*AC2306</f>
        <v>0.13143379232081032</v>
      </c>
      <c r="AE2306">
        <v>995</v>
      </c>
      <c r="AF2306">
        <f t="shared" ref="AF2306:AF2369" si="330">AD2306/AE2306</f>
        <v>1.3209426363900535E-4</v>
      </c>
      <c r="AG2306">
        <v>2000</v>
      </c>
      <c r="AH2306">
        <v>10.25</v>
      </c>
      <c r="AI2306">
        <f t="shared" ref="AI2306:AI2369" si="331">AF2306*AG2306/AH2306</f>
        <v>2.5774490466147382E-2</v>
      </c>
      <c r="AJ2306">
        <f t="shared" ref="AJ2306:AJ2369" si="332">AI2306*(K2306/100)</f>
        <v>2.0707992950403796E-3</v>
      </c>
    </row>
    <row r="2307" spans="1:36" ht="16">
      <c r="A2307" t="s">
        <v>64</v>
      </c>
      <c r="B2307" t="s">
        <v>65</v>
      </c>
      <c r="C2307" t="s">
        <v>13</v>
      </c>
      <c r="D2307" t="s">
        <v>14</v>
      </c>
      <c r="E2307">
        <v>31</v>
      </c>
      <c r="F2307">
        <v>4.1079999999999997</v>
      </c>
      <c r="G2307">
        <v>1719.4</v>
      </c>
      <c r="I2307">
        <v>1008.5185247999999</v>
      </c>
      <c r="J2307">
        <v>2.1962649917698918</v>
      </c>
      <c r="K2307" s="13">
        <f t="shared" si="324"/>
        <v>2.3734726943893967</v>
      </c>
      <c r="M2307" t="s">
        <v>147</v>
      </c>
      <c r="N2307" t="s">
        <v>149</v>
      </c>
      <c r="O2307" t="s">
        <v>153</v>
      </c>
      <c r="P2307" t="s">
        <v>150</v>
      </c>
      <c r="Q2307">
        <v>4</v>
      </c>
      <c r="R2307">
        <v>5</v>
      </c>
      <c r="S2307" t="s">
        <v>65</v>
      </c>
      <c r="U2307">
        <v>0.28029734211617297</v>
      </c>
      <c r="V2307" s="14">
        <v>13.3</v>
      </c>
      <c r="W2307" s="15">
        <v>818.19799999999998</v>
      </c>
      <c r="X2307" s="15">
        <v>504.44940000000003</v>
      </c>
      <c r="Y2307" s="15">
        <f t="shared" si="325"/>
        <v>0.61653707293344651</v>
      </c>
      <c r="Z2307" s="12">
        <f t="shared" si="326"/>
        <v>8.1999430700148395</v>
      </c>
      <c r="AA2307">
        <v>6.6748022133677276</v>
      </c>
      <c r="AB2307">
        <f t="shared" si="327"/>
        <v>0.81400592130643268</v>
      </c>
      <c r="AC2307">
        <f t="shared" si="328"/>
        <v>1.228492292040158</v>
      </c>
      <c r="AD2307">
        <f t="shared" si="329"/>
        <v>0.34434312426906161</v>
      </c>
      <c r="AE2307">
        <v>995</v>
      </c>
      <c r="AF2307">
        <f t="shared" si="330"/>
        <v>3.4607349172770008E-4</v>
      </c>
      <c r="AG2307">
        <v>2000</v>
      </c>
      <c r="AH2307">
        <v>10.25</v>
      </c>
      <c r="AI2307">
        <f t="shared" si="331"/>
        <v>6.7526534971258545E-2</v>
      </c>
      <c r="AJ2307">
        <f t="shared" si="332"/>
        <v>1.6027238690101285E-3</v>
      </c>
    </row>
    <row r="2308" spans="1:36" ht="16">
      <c r="A2308" t="s">
        <v>64</v>
      </c>
      <c r="B2308" t="s">
        <v>65</v>
      </c>
      <c r="C2308" t="s">
        <v>13</v>
      </c>
      <c r="D2308" t="s">
        <v>14</v>
      </c>
      <c r="E2308">
        <v>32</v>
      </c>
      <c r="F2308">
        <v>0.20899999999999999</v>
      </c>
      <c r="G2308">
        <v>1730.1</v>
      </c>
      <c r="I2308">
        <v>4136.7060899999997</v>
      </c>
      <c r="J2308">
        <v>5.431084772431757</v>
      </c>
      <c r="K2308" s="13">
        <f t="shared" si="324"/>
        <v>5.8536755027149159</v>
      </c>
      <c r="M2308" t="s">
        <v>147</v>
      </c>
      <c r="N2308" t="s">
        <v>149</v>
      </c>
      <c r="O2308" t="s">
        <v>153</v>
      </c>
      <c r="P2308" t="s">
        <v>150</v>
      </c>
      <c r="Q2308">
        <v>4</v>
      </c>
      <c r="R2308">
        <v>5</v>
      </c>
      <c r="S2308" t="s">
        <v>65</v>
      </c>
      <c r="U2308">
        <v>1.4260502556543368E-2</v>
      </c>
      <c r="V2308" s="14">
        <v>13.3</v>
      </c>
      <c r="W2308" s="15">
        <v>818.19799999999998</v>
      </c>
      <c r="X2308" s="15">
        <v>504.44940000000003</v>
      </c>
      <c r="Y2308" s="15">
        <f t="shared" si="325"/>
        <v>0.61653707293344651</v>
      </c>
      <c r="Z2308" s="12">
        <f t="shared" si="326"/>
        <v>8.1999430700148395</v>
      </c>
      <c r="AA2308">
        <v>6.6748022133677276</v>
      </c>
      <c r="AB2308">
        <f t="shared" si="327"/>
        <v>0.81400592130643268</v>
      </c>
      <c r="AC2308">
        <f t="shared" si="328"/>
        <v>1.228492292040158</v>
      </c>
      <c r="AD2308">
        <f t="shared" si="329"/>
        <v>1.7518917471332496E-2</v>
      </c>
      <c r="AE2308">
        <v>995</v>
      </c>
      <c r="AF2308">
        <f t="shared" si="330"/>
        <v>1.760695223249497E-5</v>
      </c>
      <c r="AG2308">
        <v>2000</v>
      </c>
      <c r="AH2308">
        <v>10.25</v>
      </c>
      <c r="AI2308">
        <f t="shared" si="331"/>
        <v>3.4355028746331649E-3</v>
      </c>
      <c r="AJ2308">
        <f t="shared" si="332"/>
        <v>2.0110319016746831E-4</v>
      </c>
    </row>
    <row r="2309" spans="1:36" ht="16">
      <c r="A2309" t="s">
        <v>64</v>
      </c>
      <c r="B2309" t="s">
        <v>65</v>
      </c>
      <c r="C2309" t="s">
        <v>13</v>
      </c>
      <c r="D2309" t="s">
        <v>14</v>
      </c>
      <c r="E2309">
        <v>33</v>
      </c>
      <c r="F2309">
        <v>0.26500000000000001</v>
      </c>
      <c r="G2309">
        <v>1745.4</v>
      </c>
      <c r="I2309">
        <v>2144.9766432000001</v>
      </c>
      <c r="J2309">
        <v>3.3967427085330586</v>
      </c>
      <c r="K2309" s="13">
        <f t="shared" si="324"/>
        <v>3.6671802254117902</v>
      </c>
      <c r="M2309" t="s">
        <v>147</v>
      </c>
      <c r="N2309" t="s">
        <v>149</v>
      </c>
      <c r="O2309" t="s">
        <v>153</v>
      </c>
      <c r="P2309" t="s">
        <v>150</v>
      </c>
      <c r="Q2309">
        <v>4</v>
      </c>
      <c r="R2309">
        <v>5</v>
      </c>
      <c r="S2309" t="s">
        <v>65</v>
      </c>
      <c r="U2309">
        <v>1.808149845686121E-2</v>
      </c>
      <c r="V2309" s="14">
        <v>13.3</v>
      </c>
      <c r="W2309" s="15">
        <v>818.19799999999998</v>
      </c>
      <c r="X2309" s="15">
        <v>504.44940000000003</v>
      </c>
      <c r="Y2309" s="15">
        <f t="shared" si="325"/>
        <v>0.61653707293344651</v>
      </c>
      <c r="Z2309" s="12">
        <f t="shared" si="326"/>
        <v>8.1999430700148395</v>
      </c>
      <c r="AA2309">
        <v>6.6748022133677276</v>
      </c>
      <c r="AB2309">
        <f t="shared" si="327"/>
        <v>0.81400592130643268</v>
      </c>
      <c r="AC2309">
        <f t="shared" si="328"/>
        <v>1.228492292040158</v>
      </c>
      <c r="AD2309">
        <f t="shared" si="329"/>
        <v>2.2212981482790009E-2</v>
      </c>
      <c r="AE2309">
        <v>995</v>
      </c>
      <c r="AF2309">
        <f t="shared" si="330"/>
        <v>2.2324604505316591E-5</v>
      </c>
      <c r="AG2309">
        <v>2000</v>
      </c>
      <c r="AH2309">
        <v>10.25</v>
      </c>
      <c r="AI2309">
        <f t="shared" si="331"/>
        <v>4.3560203912812864E-3</v>
      </c>
      <c r="AJ2309">
        <f t="shared" si="332"/>
        <v>1.5974311840397264E-4</v>
      </c>
    </row>
    <row r="2310" spans="1:36" ht="16">
      <c r="A2310" t="s">
        <v>64</v>
      </c>
      <c r="B2310" t="s">
        <v>65</v>
      </c>
      <c r="C2310" t="s">
        <v>13</v>
      </c>
      <c r="D2310" t="s">
        <v>14</v>
      </c>
      <c r="E2310">
        <v>34</v>
      </c>
      <c r="F2310">
        <v>0.28799999999999998</v>
      </c>
      <c r="G2310">
        <v>1751.6</v>
      </c>
      <c r="I2310">
        <v>1036.1703583999999</v>
      </c>
      <c r="J2310">
        <v>2.2258285685486126</v>
      </c>
      <c r="K2310" s="13">
        <f t="shared" si="324"/>
        <v>2.4053629709867548</v>
      </c>
      <c r="M2310" t="s">
        <v>147</v>
      </c>
      <c r="N2310" t="s">
        <v>149</v>
      </c>
      <c r="O2310" t="s">
        <v>153</v>
      </c>
      <c r="P2310" t="s">
        <v>150</v>
      </c>
      <c r="Q2310">
        <v>4</v>
      </c>
      <c r="R2310">
        <v>5</v>
      </c>
      <c r="S2310" t="s">
        <v>65</v>
      </c>
      <c r="U2310">
        <v>1.9650836058777463E-2</v>
      </c>
      <c r="V2310" s="14">
        <v>13.3</v>
      </c>
      <c r="W2310" s="15">
        <v>818.19799999999998</v>
      </c>
      <c r="X2310" s="15">
        <v>504.44940000000003</v>
      </c>
      <c r="Y2310" s="15">
        <f t="shared" si="325"/>
        <v>0.61653707293344651</v>
      </c>
      <c r="Z2310" s="12">
        <f t="shared" si="326"/>
        <v>8.1999430700148395</v>
      </c>
      <c r="AA2310">
        <v>6.6748022133677276</v>
      </c>
      <c r="AB2310">
        <f t="shared" si="327"/>
        <v>0.81400592130643268</v>
      </c>
      <c r="AC2310">
        <f t="shared" si="328"/>
        <v>1.228492292040158</v>
      </c>
      <c r="AD2310">
        <f t="shared" si="329"/>
        <v>2.4140900630352912E-2</v>
      </c>
      <c r="AE2310">
        <v>995</v>
      </c>
      <c r="AF2310">
        <f t="shared" si="330"/>
        <v>2.4262211688796896E-5</v>
      </c>
      <c r="AG2310">
        <v>2000</v>
      </c>
      <c r="AH2310">
        <v>10.25</v>
      </c>
      <c r="AI2310">
        <f t="shared" si="331"/>
        <v>4.7340900856189068E-3</v>
      </c>
      <c r="AJ2310">
        <f t="shared" si="332"/>
        <v>1.1387204993263234E-4</v>
      </c>
    </row>
    <row r="2311" spans="1:36" ht="16">
      <c r="A2311" t="s">
        <v>64</v>
      </c>
      <c r="B2311" t="s">
        <v>65</v>
      </c>
      <c r="C2311" t="s">
        <v>13</v>
      </c>
      <c r="D2311" t="s">
        <v>14</v>
      </c>
      <c r="E2311">
        <v>35</v>
      </c>
      <c r="F2311">
        <v>0.08</v>
      </c>
      <c r="G2311">
        <v>1766.1</v>
      </c>
      <c r="I2311">
        <v>10480.155324400001</v>
      </c>
      <c r="J2311">
        <v>11.375140761372045</v>
      </c>
      <c r="K2311" s="13">
        <f t="shared" si="324"/>
        <v>12.200567443916336</v>
      </c>
      <c r="M2311" t="s">
        <v>147</v>
      </c>
      <c r="N2311" t="s">
        <v>149</v>
      </c>
      <c r="O2311" t="s">
        <v>153</v>
      </c>
      <c r="P2311" t="s">
        <v>150</v>
      </c>
      <c r="Q2311">
        <v>4</v>
      </c>
      <c r="R2311">
        <v>5</v>
      </c>
      <c r="S2311" t="s">
        <v>65</v>
      </c>
      <c r="U2311">
        <v>5.4585655718826292E-3</v>
      </c>
      <c r="V2311" s="14">
        <v>13.3</v>
      </c>
      <c r="W2311" s="15">
        <v>818.19799999999998</v>
      </c>
      <c r="X2311" s="15">
        <v>504.44940000000003</v>
      </c>
      <c r="Y2311" s="15">
        <f t="shared" si="325"/>
        <v>0.61653707293344651</v>
      </c>
      <c r="Z2311" s="12">
        <f t="shared" si="326"/>
        <v>8.1999430700148395</v>
      </c>
      <c r="AA2311">
        <v>6.6748022133677276</v>
      </c>
      <c r="AB2311">
        <f t="shared" si="327"/>
        <v>0.81400592130643268</v>
      </c>
      <c r="AC2311">
        <f t="shared" si="328"/>
        <v>1.228492292040158</v>
      </c>
      <c r="AD2311">
        <f t="shared" si="329"/>
        <v>6.7058057306535867E-3</v>
      </c>
      <c r="AE2311">
        <v>995</v>
      </c>
      <c r="AF2311">
        <f t="shared" si="330"/>
        <v>6.7395032468880265E-6</v>
      </c>
      <c r="AG2311">
        <v>2000</v>
      </c>
      <c r="AH2311">
        <v>10.25</v>
      </c>
      <c r="AI2311">
        <f t="shared" si="331"/>
        <v>1.3150250237830296E-3</v>
      </c>
      <c r="AJ2311">
        <f t="shared" si="332"/>
        <v>1.6044051493102537E-4</v>
      </c>
    </row>
    <row r="2312" spans="1:36" ht="16">
      <c r="A2312" t="s">
        <v>64</v>
      </c>
      <c r="B2312" t="s">
        <v>65</v>
      </c>
      <c r="C2312" t="s">
        <v>13</v>
      </c>
      <c r="D2312" t="s">
        <v>14</v>
      </c>
      <c r="E2312">
        <v>36</v>
      </c>
      <c r="F2312">
        <v>1.0309999999999999</v>
      </c>
      <c r="G2312">
        <v>1786.5</v>
      </c>
      <c r="H2312" t="s">
        <v>22</v>
      </c>
      <c r="I2312">
        <v>2870.4582332</v>
      </c>
      <c r="J2312">
        <v>4.1478011017668912</v>
      </c>
      <c r="K2312" s="13">
        <f t="shared" si="324"/>
        <v>4.4752652643142827</v>
      </c>
      <c r="M2312" t="s">
        <v>147</v>
      </c>
      <c r="N2312" t="s">
        <v>149</v>
      </c>
      <c r="O2312" t="s">
        <v>153</v>
      </c>
      <c r="P2312" t="s">
        <v>150</v>
      </c>
      <c r="Q2312">
        <v>4</v>
      </c>
      <c r="R2312">
        <v>5</v>
      </c>
      <c r="S2312" t="s">
        <v>65</v>
      </c>
      <c r="T2312" t="s">
        <v>22</v>
      </c>
      <c r="U2312">
        <v>7.0347263807637381E-2</v>
      </c>
      <c r="V2312" s="14">
        <v>13.3</v>
      </c>
      <c r="W2312" s="15">
        <v>818.19799999999998</v>
      </c>
      <c r="X2312" s="15">
        <v>504.44940000000003</v>
      </c>
      <c r="Y2312" s="15">
        <f t="shared" si="325"/>
        <v>0.61653707293344651</v>
      </c>
      <c r="Z2312" s="12">
        <f t="shared" si="326"/>
        <v>8.1999430700148395</v>
      </c>
      <c r="AA2312">
        <v>6.6748022133677276</v>
      </c>
      <c r="AB2312">
        <f t="shared" si="327"/>
        <v>0.81400592130643268</v>
      </c>
      <c r="AC2312">
        <f t="shared" si="328"/>
        <v>1.228492292040158</v>
      </c>
      <c r="AD2312">
        <f t="shared" si="329"/>
        <v>8.642107135379809E-2</v>
      </c>
      <c r="AE2312">
        <v>995</v>
      </c>
      <c r="AF2312">
        <f t="shared" si="330"/>
        <v>8.6855348094269441E-5</v>
      </c>
      <c r="AG2312">
        <v>2000</v>
      </c>
      <c r="AH2312">
        <v>10.25</v>
      </c>
      <c r="AI2312">
        <f t="shared" si="331"/>
        <v>1.6947384994003792E-2</v>
      </c>
      <c r="AJ2312">
        <f t="shared" si="332"/>
        <v>7.5844043384626293E-4</v>
      </c>
    </row>
    <row r="2313" spans="1:36" ht="16">
      <c r="A2313" t="s">
        <v>64</v>
      </c>
      <c r="B2313" t="s">
        <v>65</v>
      </c>
      <c r="C2313" t="s">
        <v>13</v>
      </c>
      <c r="D2313" t="s">
        <v>14</v>
      </c>
      <c r="E2313">
        <v>37</v>
      </c>
      <c r="F2313">
        <v>4.2430000000000003</v>
      </c>
      <c r="G2313">
        <v>1795.1</v>
      </c>
      <c r="I2313">
        <v>4412.2734624000004</v>
      </c>
      <c r="J2313">
        <v>5.7058201248643323</v>
      </c>
      <c r="K2313" s="13">
        <f t="shared" si="324"/>
        <v>6.1483980835420766</v>
      </c>
      <c r="M2313" t="s">
        <v>147</v>
      </c>
      <c r="N2313" t="s">
        <v>149</v>
      </c>
      <c r="O2313" t="s">
        <v>153</v>
      </c>
      <c r="P2313" t="s">
        <v>150</v>
      </c>
      <c r="Q2313">
        <v>4</v>
      </c>
      <c r="R2313">
        <v>5</v>
      </c>
      <c r="S2313" t="s">
        <v>65</v>
      </c>
      <c r="U2313">
        <v>0.28950867151872495</v>
      </c>
      <c r="V2313" s="14">
        <v>13.3</v>
      </c>
      <c r="W2313" s="15">
        <v>818.19799999999998</v>
      </c>
      <c r="X2313" s="15">
        <v>504.44940000000003</v>
      </c>
      <c r="Y2313" s="15">
        <f t="shared" si="325"/>
        <v>0.61653707293344651</v>
      </c>
      <c r="Z2313" s="12">
        <f t="shared" si="326"/>
        <v>8.1999430700148395</v>
      </c>
      <c r="AA2313">
        <v>6.6748022133677276</v>
      </c>
      <c r="AB2313">
        <f t="shared" si="327"/>
        <v>0.81400592130643268</v>
      </c>
      <c r="AC2313">
        <f t="shared" si="328"/>
        <v>1.228492292040158</v>
      </c>
      <c r="AD2313">
        <f t="shared" si="329"/>
        <v>0.35565917143953962</v>
      </c>
      <c r="AE2313">
        <v>995</v>
      </c>
      <c r="AF2313">
        <f t="shared" si="330"/>
        <v>3.5744640345682376E-4</v>
      </c>
      <c r="AG2313">
        <v>2000</v>
      </c>
      <c r="AH2313">
        <v>10.25</v>
      </c>
      <c r="AI2313">
        <f t="shared" si="331"/>
        <v>6.9745639698892442E-2</v>
      </c>
      <c r="AJ2313">
        <f t="shared" si="332"/>
        <v>4.2882395746008644E-3</v>
      </c>
    </row>
    <row r="2314" spans="1:36" ht="16">
      <c r="A2314" t="s">
        <v>64</v>
      </c>
      <c r="B2314" t="s">
        <v>65</v>
      </c>
      <c r="C2314" t="s">
        <v>13</v>
      </c>
      <c r="D2314" t="s">
        <v>14</v>
      </c>
      <c r="E2314">
        <v>38</v>
      </c>
      <c r="F2314">
        <v>9.36</v>
      </c>
      <c r="G2314">
        <v>1827.3</v>
      </c>
      <c r="H2314" t="s">
        <v>23</v>
      </c>
      <c r="I2314">
        <v>6735.9861252000001</v>
      </c>
      <c r="J2314">
        <v>7.9605513420499063</v>
      </c>
      <c r="K2314" s="13">
        <f t="shared" si="324"/>
        <v>8.5621394170546044</v>
      </c>
      <c r="M2314" t="s">
        <v>147</v>
      </c>
      <c r="N2314" t="s">
        <v>149</v>
      </c>
      <c r="O2314" t="s">
        <v>153</v>
      </c>
      <c r="P2314" t="s">
        <v>150</v>
      </c>
      <c r="Q2314">
        <v>4</v>
      </c>
      <c r="R2314">
        <v>5</v>
      </c>
      <c r="S2314" t="s">
        <v>65</v>
      </c>
      <c r="T2314" t="s">
        <v>23</v>
      </c>
      <c r="U2314">
        <v>0.63865217191026757</v>
      </c>
      <c r="V2314" s="14">
        <v>13.3</v>
      </c>
      <c r="W2314" s="15">
        <v>818.19799999999998</v>
      </c>
      <c r="X2314" s="15">
        <v>504.44940000000003</v>
      </c>
      <c r="Y2314" s="15">
        <f t="shared" si="325"/>
        <v>0.61653707293344651</v>
      </c>
      <c r="Z2314" s="12">
        <f t="shared" si="326"/>
        <v>8.1999430700148395</v>
      </c>
      <c r="AA2314">
        <v>6.6748022133677276</v>
      </c>
      <c r="AB2314">
        <f t="shared" si="327"/>
        <v>0.81400592130643268</v>
      </c>
      <c r="AC2314">
        <f t="shared" si="328"/>
        <v>1.228492292040158</v>
      </c>
      <c r="AD2314">
        <f t="shared" si="329"/>
        <v>0.78457927048646958</v>
      </c>
      <c r="AE2314">
        <v>995</v>
      </c>
      <c r="AF2314">
        <f t="shared" si="330"/>
        <v>7.8852187988589909E-4</v>
      </c>
      <c r="AG2314">
        <v>2000</v>
      </c>
      <c r="AH2314">
        <v>10.25</v>
      </c>
      <c r="AI2314">
        <f t="shared" si="331"/>
        <v>0.15385792778261445</v>
      </c>
      <c r="AJ2314">
        <f t="shared" si="332"/>
        <v>1.3173530280938638E-2</v>
      </c>
    </row>
    <row r="2315" spans="1:36" ht="16">
      <c r="A2315" t="s">
        <v>64</v>
      </c>
      <c r="B2315" t="s">
        <v>65</v>
      </c>
      <c r="C2315" t="s">
        <v>13</v>
      </c>
      <c r="D2315" t="s">
        <v>14</v>
      </c>
      <c r="E2315">
        <v>39</v>
      </c>
      <c r="F2315">
        <v>0.63500000000000001</v>
      </c>
      <c r="G2315">
        <v>1843.6</v>
      </c>
      <c r="I2315">
        <v>2944.8531424000003</v>
      </c>
      <c r="J2315">
        <v>4.224159134174152</v>
      </c>
      <c r="K2315" s="13">
        <f t="shared" si="324"/>
        <v>4.5573650523748022</v>
      </c>
      <c r="M2315" t="s">
        <v>147</v>
      </c>
      <c r="N2315" t="s">
        <v>149</v>
      </c>
      <c r="O2315" t="s">
        <v>153</v>
      </c>
      <c r="P2315" t="s">
        <v>150</v>
      </c>
      <c r="Q2315">
        <v>4</v>
      </c>
      <c r="R2315">
        <v>5</v>
      </c>
      <c r="S2315" t="s">
        <v>65</v>
      </c>
      <c r="U2315">
        <v>4.332736422681837E-2</v>
      </c>
      <c r="V2315" s="14">
        <v>13.3</v>
      </c>
      <c r="W2315" s="15">
        <v>818.19799999999998</v>
      </c>
      <c r="X2315" s="15">
        <v>504.44940000000003</v>
      </c>
      <c r="Y2315" s="15">
        <f t="shared" si="325"/>
        <v>0.61653707293344651</v>
      </c>
      <c r="Z2315" s="12">
        <f t="shared" si="326"/>
        <v>8.1999430700148395</v>
      </c>
      <c r="AA2315">
        <v>6.6748022133677276</v>
      </c>
      <c r="AB2315">
        <f t="shared" si="327"/>
        <v>0.81400592130643268</v>
      </c>
      <c r="AC2315">
        <f t="shared" si="328"/>
        <v>1.228492292040158</v>
      </c>
      <c r="AD2315">
        <f t="shared" si="329"/>
        <v>5.3227332987062843E-2</v>
      </c>
      <c r="AE2315">
        <v>995</v>
      </c>
      <c r="AF2315">
        <f t="shared" si="330"/>
        <v>5.349480702217371E-5</v>
      </c>
      <c r="AG2315">
        <v>2000</v>
      </c>
      <c r="AH2315">
        <v>10.25</v>
      </c>
      <c r="AI2315">
        <f t="shared" si="331"/>
        <v>1.0438011126277798E-2</v>
      </c>
      <c r="AJ2315">
        <f t="shared" si="332"/>
        <v>4.7569827123197789E-4</v>
      </c>
    </row>
    <row r="2316" spans="1:36" ht="16">
      <c r="A2316" t="s">
        <v>64</v>
      </c>
      <c r="B2316" t="s">
        <v>65</v>
      </c>
      <c r="C2316" t="s">
        <v>13</v>
      </c>
      <c r="D2316" t="s">
        <v>14</v>
      </c>
      <c r="E2316">
        <v>40</v>
      </c>
      <c r="F2316">
        <v>5.7809999999999997</v>
      </c>
      <c r="G2316">
        <v>1854.7</v>
      </c>
      <c r="I2316">
        <v>3309.7314463999996</v>
      </c>
      <c r="J2316">
        <v>4.5969110700442419</v>
      </c>
      <c r="K2316" s="13">
        <f t="shared" si="324"/>
        <v>4.9579979372615792</v>
      </c>
      <c r="M2316" t="s">
        <v>147</v>
      </c>
      <c r="N2316" t="s">
        <v>149</v>
      </c>
      <c r="O2316" t="s">
        <v>153</v>
      </c>
      <c r="P2316" t="s">
        <v>150</v>
      </c>
      <c r="Q2316">
        <v>4</v>
      </c>
      <c r="R2316">
        <v>5</v>
      </c>
      <c r="S2316" t="s">
        <v>65</v>
      </c>
      <c r="U2316">
        <v>0.39444959463816848</v>
      </c>
      <c r="V2316" s="14">
        <v>13.3</v>
      </c>
      <c r="W2316" s="15">
        <v>818.19799999999998</v>
      </c>
      <c r="X2316" s="15">
        <v>504.44940000000003</v>
      </c>
      <c r="Y2316" s="15">
        <f t="shared" si="325"/>
        <v>0.61653707293344651</v>
      </c>
      <c r="Z2316" s="12">
        <f t="shared" si="326"/>
        <v>8.1999430700148395</v>
      </c>
      <c r="AA2316">
        <v>6.6748022133677276</v>
      </c>
      <c r="AB2316">
        <f t="shared" si="327"/>
        <v>0.81400592130643268</v>
      </c>
      <c r="AC2316">
        <f t="shared" si="328"/>
        <v>1.228492292040158</v>
      </c>
      <c r="AD2316">
        <f t="shared" si="329"/>
        <v>0.48457828661135482</v>
      </c>
      <c r="AE2316">
        <v>995</v>
      </c>
      <c r="AF2316">
        <f t="shared" si="330"/>
        <v>4.8701335337824605E-4</v>
      </c>
      <c r="AG2316">
        <v>2000</v>
      </c>
      <c r="AH2316">
        <v>10.25</v>
      </c>
      <c r="AI2316">
        <f t="shared" si="331"/>
        <v>9.5026995781121171E-2</v>
      </c>
      <c r="AJ2316">
        <f t="shared" si="332"/>
        <v>4.7114364906696363E-3</v>
      </c>
    </row>
    <row r="2317" spans="1:36" ht="16">
      <c r="A2317" t="s">
        <v>64</v>
      </c>
      <c r="B2317" t="s">
        <v>65</v>
      </c>
      <c r="C2317" t="s">
        <v>13</v>
      </c>
      <c r="D2317" t="s">
        <v>14</v>
      </c>
      <c r="E2317">
        <v>41</v>
      </c>
      <c r="F2317">
        <v>24.609000000000002</v>
      </c>
      <c r="G2317">
        <v>1864.7</v>
      </c>
      <c r="H2317" t="s">
        <v>25</v>
      </c>
      <c r="I2317">
        <v>5846.2037424</v>
      </c>
      <c r="J2317">
        <v>7.110040129317496</v>
      </c>
      <c r="K2317" s="13">
        <f t="shared" si="324"/>
        <v>7.652698214016457</v>
      </c>
      <c r="M2317" t="s">
        <v>147</v>
      </c>
      <c r="N2317" t="s">
        <v>149</v>
      </c>
      <c r="O2317" t="s">
        <v>153</v>
      </c>
      <c r="P2317" t="s">
        <v>150</v>
      </c>
      <c r="Q2317">
        <v>4</v>
      </c>
      <c r="R2317">
        <v>5</v>
      </c>
      <c r="S2317" t="s">
        <v>65</v>
      </c>
      <c r="T2317" t="s">
        <v>25</v>
      </c>
      <c r="U2317">
        <v>1.6791230019807453</v>
      </c>
      <c r="V2317" s="14">
        <v>13.3</v>
      </c>
      <c r="W2317" s="15">
        <v>818.19799999999998</v>
      </c>
      <c r="X2317" s="15">
        <v>504.44940000000003</v>
      </c>
      <c r="Y2317" s="15">
        <f t="shared" si="325"/>
        <v>0.61653707293344651</v>
      </c>
      <c r="Z2317" s="12">
        <f t="shared" si="326"/>
        <v>8.1999430700148395</v>
      </c>
      <c r="AA2317">
        <v>6.6748022133677276</v>
      </c>
      <c r="AB2317">
        <f t="shared" si="327"/>
        <v>0.81400592130643268</v>
      </c>
      <c r="AC2317">
        <f t="shared" si="328"/>
        <v>1.228492292040158</v>
      </c>
      <c r="AD2317">
        <f t="shared" si="329"/>
        <v>2.0627896653206763</v>
      </c>
      <c r="AE2317">
        <v>995</v>
      </c>
      <c r="AF2317">
        <f t="shared" si="330"/>
        <v>2.073155442533343E-3</v>
      </c>
      <c r="AG2317">
        <v>2000</v>
      </c>
      <c r="AH2317">
        <v>10.25</v>
      </c>
      <c r="AI2317">
        <f t="shared" si="331"/>
        <v>0.40451813512845719</v>
      </c>
      <c r="AJ2317">
        <f t="shared" si="332"/>
        <v>3.0956552102348121E-2</v>
      </c>
    </row>
    <row r="2318" spans="1:36" ht="16">
      <c r="A2318" t="s">
        <v>64</v>
      </c>
      <c r="B2318" t="s">
        <v>65</v>
      </c>
      <c r="C2318" t="s">
        <v>13</v>
      </c>
      <c r="D2318" t="s">
        <v>14</v>
      </c>
      <c r="E2318">
        <v>42</v>
      </c>
      <c r="F2318">
        <v>3.2389999999999999</v>
      </c>
      <c r="G2318">
        <v>1867.8</v>
      </c>
      <c r="I2318">
        <v>11534.690471600001</v>
      </c>
      <c r="J2318">
        <v>12.291596052141678</v>
      </c>
      <c r="K2318" s="13">
        <f t="shared" si="324"/>
        <v>13.173639325476053</v>
      </c>
      <c r="M2318" t="s">
        <v>147</v>
      </c>
      <c r="N2318" t="s">
        <v>149</v>
      </c>
      <c r="O2318" t="s">
        <v>153</v>
      </c>
      <c r="P2318" t="s">
        <v>150</v>
      </c>
      <c r="Q2318">
        <v>4</v>
      </c>
      <c r="R2318">
        <v>5</v>
      </c>
      <c r="S2318" t="s">
        <v>65</v>
      </c>
      <c r="U2318">
        <v>0.22100367359159792</v>
      </c>
      <c r="V2318" s="14">
        <v>13.3</v>
      </c>
      <c r="W2318" s="15">
        <v>818.19799999999998</v>
      </c>
      <c r="X2318" s="15">
        <v>504.44940000000003</v>
      </c>
      <c r="Y2318" s="15">
        <f t="shared" si="325"/>
        <v>0.61653707293344651</v>
      </c>
      <c r="Z2318" s="12">
        <f t="shared" si="326"/>
        <v>8.1999430700148395</v>
      </c>
      <c r="AA2318">
        <v>6.6748022133677276</v>
      </c>
      <c r="AB2318">
        <f t="shared" si="327"/>
        <v>0.81400592130643268</v>
      </c>
      <c r="AC2318">
        <f t="shared" si="328"/>
        <v>1.228492292040158</v>
      </c>
      <c r="AD2318">
        <f t="shared" si="329"/>
        <v>0.27150130951983709</v>
      </c>
      <c r="AE2318">
        <v>995</v>
      </c>
      <c r="AF2318">
        <f t="shared" si="330"/>
        <v>2.7286563770837901E-4</v>
      </c>
      <c r="AG2318">
        <v>2000</v>
      </c>
      <c r="AH2318">
        <v>10.25</v>
      </c>
      <c r="AI2318">
        <f t="shared" si="331"/>
        <v>5.3242075650415416E-2</v>
      </c>
      <c r="AJ2318">
        <f t="shared" si="332"/>
        <v>7.0139190155828349E-3</v>
      </c>
    </row>
    <row r="2319" spans="1:36" ht="16">
      <c r="A2319" t="s">
        <v>64</v>
      </c>
      <c r="B2319" t="s">
        <v>65</v>
      </c>
      <c r="C2319" t="s">
        <v>13</v>
      </c>
      <c r="D2319" t="s">
        <v>14</v>
      </c>
      <c r="E2319">
        <v>43</v>
      </c>
      <c r="F2319">
        <v>11.246</v>
      </c>
      <c r="G2319">
        <v>1880.2</v>
      </c>
      <c r="H2319" t="s">
        <v>26</v>
      </c>
      <c r="I2319">
        <v>2143.6380012</v>
      </c>
      <c r="J2319">
        <v>3.3953459937696451</v>
      </c>
      <c r="K2319" s="13">
        <f t="shared" si="324"/>
        <v>3.6656765284286839</v>
      </c>
      <c r="M2319" t="s">
        <v>147</v>
      </c>
      <c r="N2319" t="s">
        <v>149</v>
      </c>
      <c r="O2319" t="s">
        <v>153</v>
      </c>
      <c r="P2319" t="s">
        <v>150</v>
      </c>
      <c r="Q2319">
        <v>4</v>
      </c>
      <c r="R2319">
        <v>5</v>
      </c>
      <c r="S2319" t="s">
        <v>65</v>
      </c>
      <c r="T2319" t="s">
        <v>26</v>
      </c>
      <c r="U2319">
        <v>0.76733785526740061</v>
      </c>
      <c r="V2319" s="14">
        <v>13.3</v>
      </c>
      <c r="W2319" s="15">
        <v>818.19799999999998</v>
      </c>
      <c r="X2319" s="15">
        <v>504.44940000000003</v>
      </c>
      <c r="Y2319" s="15">
        <f t="shared" si="325"/>
        <v>0.61653707293344651</v>
      </c>
      <c r="Z2319" s="12">
        <f t="shared" si="326"/>
        <v>8.1999430700148395</v>
      </c>
      <c r="AA2319">
        <v>6.6748022133677276</v>
      </c>
      <c r="AB2319">
        <f t="shared" si="327"/>
        <v>0.81400592130643268</v>
      </c>
      <c r="AC2319">
        <f t="shared" si="328"/>
        <v>1.228492292040158</v>
      </c>
      <c r="AD2319">
        <f t="shared" si="329"/>
        <v>0.94266864058662803</v>
      </c>
      <c r="AE2319">
        <v>995</v>
      </c>
      <c r="AF2319">
        <f t="shared" si="330"/>
        <v>9.474056689312844E-4</v>
      </c>
      <c r="AG2319">
        <v>2000</v>
      </c>
      <c r="AH2319">
        <v>10.25</v>
      </c>
      <c r="AI2319">
        <f t="shared" si="331"/>
        <v>0.18485964271829941</v>
      </c>
      <c r="AJ2319">
        <f t="shared" si="332"/>
        <v>6.7763565336618264E-3</v>
      </c>
    </row>
    <row r="2320" spans="1:36" ht="16">
      <c r="A2320" t="s">
        <v>64</v>
      </c>
      <c r="B2320" t="s">
        <v>65</v>
      </c>
      <c r="C2320" t="s">
        <v>13</v>
      </c>
      <c r="D2320" t="s">
        <v>14</v>
      </c>
      <c r="E2320">
        <v>44</v>
      </c>
      <c r="F2320">
        <v>35.003</v>
      </c>
      <c r="G2320">
        <v>1895</v>
      </c>
      <c r="H2320" t="s">
        <v>27</v>
      </c>
      <c r="I2320">
        <v>4108.477536800001</v>
      </c>
      <c r="J2320">
        <v>5.4028510245776555</v>
      </c>
      <c r="K2320" s="13">
        <f t="shared" si="324"/>
        <v>5.8233801756725798</v>
      </c>
      <c r="M2320" t="s">
        <v>147</v>
      </c>
      <c r="N2320" t="s">
        <v>149</v>
      </c>
      <c r="O2320" t="s">
        <v>153</v>
      </c>
      <c r="P2320" t="s">
        <v>150</v>
      </c>
      <c r="Q2320">
        <v>4</v>
      </c>
      <c r="R2320">
        <v>5</v>
      </c>
      <c r="S2320" t="s">
        <v>65</v>
      </c>
      <c r="T2320" t="s">
        <v>27</v>
      </c>
      <c r="U2320">
        <v>2.388327133907596</v>
      </c>
      <c r="V2320" s="14">
        <v>13.3</v>
      </c>
      <c r="W2320" s="15">
        <v>818.19799999999998</v>
      </c>
      <c r="X2320" s="15">
        <v>504.44940000000003</v>
      </c>
      <c r="Y2320" s="15">
        <f t="shared" si="325"/>
        <v>0.61653707293344651</v>
      </c>
      <c r="Z2320" s="12">
        <f t="shared" si="326"/>
        <v>8.1999430700148395</v>
      </c>
      <c r="AA2320">
        <v>6.6748022133677276</v>
      </c>
      <c r="AB2320">
        <f t="shared" si="327"/>
        <v>0.81400592130643268</v>
      </c>
      <c r="AC2320">
        <f t="shared" si="328"/>
        <v>1.228492292040158</v>
      </c>
      <c r="AD2320">
        <f t="shared" si="329"/>
        <v>2.9340414748758441</v>
      </c>
      <c r="AE2320">
        <v>995</v>
      </c>
      <c r="AF2320">
        <f t="shared" si="330"/>
        <v>2.9487854018852705E-3</v>
      </c>
      <c r="AG2320">
        <v>2000</v>
      </c>
      <c r="AH2320">
        <v>10.25</v>
      </c>
      <c r="AI2320">
        <f t="shared" si="331"/>
        <v>0.57537276134346738</v>
      </c>
      <c r="AJ2320">
        <f t="shared" si="332"/>
        <v>3.3506143320295383E-2</v>
      </c>
    </row>
    <row r="2321" spans="1:36" ht="16">
      <c r="A2321" t="s">
        <v>64</v>
      </c>
      <c r="B2321" t="s">
        <v>65</v>
      </c>
      <c r="C2321" t="s">
        <v>13</v>
      </c>
      <c r="D2321" t="s">
        <v>14</v>
      </c>
      <c r="E2321">
        <v>45</v>
      </c>
      <c r="F2321">
        <v>1.8089999999999999</v>
      </c>
      <c r="G2321">
        <v>1929.1</v>
      </c>
      <c r="I2321">
        <v>2286.8352708000002</v>
      </c>
      <c r="J2321">
        <v>3.5445268582138696</v>
      </c>
      <c r="K2321" s="13">
        <f t="shared" si="324"/>
        <v>3.8262644329319953</v>
      </c>
      <c r="M2321" t="s">
        <v>147</v>
      </c>
      <c r="N2321" t="s">
        <v>149</v>
      </c>
      <c r="O2321" t="s">
        <v>153</v>
      </c>
      <c r="P2321" t="s">
        <v>150</v>
      </c>
      <c r="Q2321">
        <v>4</v>
      </c>
      <c r="R2321">
        <v>5</v>
      </c>
      <c r="S2321" t="s">
        <v>65</v>
      </c>
      <c r="U2321">
        <v>0.12343181399419595</v>
      </c>
      <c r="V2321" s="14">
        <v>13.3</v>
      </c>
      <c r="W2321" s="15">
        <v>818.19799999999998</v>
      </c>
      <c r="X2321" s="15">
        <v>504.44940000000003</v>
      </c>
      <c r="Y2321" s="15">
        <f t="shared" si="325"/>
        <v>0.61653707293344651</v>
      </c>
      <c r="Z2321" s="12">
        <f t="shared" si="326"/>
        <v>8.1999430700148395</v>
      </c>
      <c r="AA2321">
        <v>6.6748022133677276</v>
      </c>
      <c r="AB2321">
        <f t="shared" si="327"/>
        <v>0.81400592130643268</v>
      </c>
      <c r="AC2321">
        <f t="shared" si="328"/>
        <v>1.228492292040158</v>
      </c>
      <c r="AD2321">
        <f t="shared" si="329"/>
        <v>0.15163503208440424</v>
      </c>
      <c r="AE2321">
        <v>995</v>
      </c>
      <c r="AF2321">
        <f t="shared" si="330"/>
        <v>1.523970171702555E-4</v>
      </c>
      <c r="AG2321">
        <v>2000</v>
      </c>
      <c r="AH2321">
        <v>10.25</v>
      </c>
      <c r="AI2321">
        <f t="shared" si="331"/>
        <v>2.9736003350293756E-2</v>
      </c>
      <c r="AJ2321">
        <f t="shared" si="332"/>
        <v>1.1377781199677565E-3</v>
      </c>
    </row>
    <row r="2322" spans="1:36" ht="16">
      <c r="A2322" t="s">
        <v>64</v>
      </c>
      <c r="B2322" t="s">
        <v>65</v>
      </c>
      <c r="C2322" t="s">
        <v>13</v>
      </c>
      <c r="D2322" t="s">
        <v>14</v>
      </c>
      <c r="E2322">
        <v>46</v>
      </c>
      <c r="F2322">
        <v>2.8010000000000002</v>
      </c>
      <c r="G2322">
        <v>1952.5</v>
      </c>
      <c r="I2322">
        <v>1033.2263055999999</v>
      </c>
      <c r="J2322">
        <v>2.2226818252406884</v>
      </c>
      <c r="K2322" s="13">
        <f t="shared" si="324"/>
        <v>2.4019686480230762</v>
      </c>
      <c r="M2322" t="s">
        <v>147</v>
      </c>
      <c r="N2322" t="s">
        <v>149</v>
      </c>
      <c r="O2322" t="s">
        <v>153</v>
      </c>
      <c r="P2322" t="s">
        <v>150</v>
      </c>
      <c r="Q2322">
        <v>4</v>
      </c>
      <c r="R2322">
        <v>5</v>
      </c>
      <c r="S2322" t="s">
        <v>65</v>
      </c>
      <c r="U2322">
        <v>0.19111802708554057</v>
      </c>
      <c r="V2322" s="14">
        <v>13.3</v>
      </c>
      <c r="W2322" s="15">
        <v>818.19799999999998</v>
      </c>
      <c r="X2322" s="15">
        <v>504.44940000000003</v>
      </c>
      <c r="Y2322" s="15">
        <f t="shared" si="325"/>
        <v>0.61653707293344651</v>
      </c>
      <c r="Z2322" s="12">
        <f t="shared" si="326"/>
        <v>8.1999430700148395</v>
      </c>
      <c r="AA2322">
        <v>6.6748022133677276</v>
      </c>
      <c r="AB2322">
        <f t="shared" si="327"/>
        <v>0.81400592130643268</v>
      </c>
      <c r="AC2322">
        <f t="shared" si="328"/>
        <v>1.228492292040158</v>
      </c>
      <c r="AD2322">
        <f t="shared" si="329"/>
        <v>0.23478702314450872</v>
      </c>
      <c r="AE2322">
        <v>995</v>
      </c>
      <c r="AF2322">
        <f t="shared" si="330"/>
        <v>2.3596685743166706E-4</v>
      </c>
      <c r="AG2322">
        <v>2000</v>
      </c>
      <c r="AH2322">
        <v>10.25</v>
      </c>
      <c r="AI2322">
        <f t="shared" si="331"/>
        <v>4.604231364520333E-2</v>
      </c>
      <c r="AJ2322">
        <f t="shared" si="332"/>
        <v>1.1059219385822349E-3</v>
      </c>
    </row>
    <row r="2323" spans="1:36" ht="16">
      <c r="A2323" t="s">
        <v>64</v>
      </c>
      <c r="B2323" t="s">
        <v>65</v>
      </c>
      <c r="C2323" t="s">
        <v>13</v>
      </c>
      <c r="D2323" t="s">
        <v>14</v>
      </c>
      <c r="E2323">
        <v>47</v>
      </c>
      <c r="F2323">
        <v>40.511000000000003</v>
      </c>
      <c r="G2323">
        <v>1972.1</v>
      </c>
      <c r="H2323" t="s">
        <v>28</v>
      </c>
      <c r="I2323">
        <v>2036.3211351999998</v>
      </c>
      <c r="J2323">
        <v>3.2832419655479526</v>
      </c>
      <c r="K2323" s="13">
        <f t="shared" si="324"/>
        <v>3.544974532925401</v>
      </c>
      <c r="M2323" t="s">
        <v>147</v>
      </c>
      <c r="N2323" t="s">
        <v>149</v>
      </c>
      <c r="O2323" t="s">
        <v>153</v>
      </c>
      <c r="P2323" t="s">
        <v>150</v>
      </c>
      <c r="Q2323">
        <v>4</v>
      </c>
      <c r="R2323">
        <v>5</v>
      </c>
      <c r="S2323" t="s">
        <v>65</v>
      </c>
      <c r="T2323" t="s">
        <v>28</v>
      </c>
      <c r="U2323">
        <v>2.7641493735317151</v>
      </c>
      <c r="V2323" s="14">
        <v>13.3</v>
      </c>
      <c r="W2323" s="15">
        <v>818.19799999999998</v>
      </c>
      <c r="X2323" s="15">
        <v>504.44940000000003</v>
      </c>
      <c r="Y2323" s="15">
        <f t="shared" si="325"/>
        <v>0.61653707293344651</v>
      </c>
      <c r="Z2323" s="12">
        <f t="shared" si="326"/>
        <v>8.1999430700148395</v>
      </c>
      <c r="AA2323">
        <v>6.6748022133677276</v>
      </c>
      <c r="AB2323">
        <f t="shared" si="327"/>
        <v>0.81400592130643268</v>
      </c>
      <c r="AC2323">
        <f t="shared" si="328"/>
        <v>1.228492292040158</v>
      </c>
      <c r="AD2323">
        <f t="shared" si="329"/>
        <v>3.3957361994313433</v>
      </c>
      <c r="AE2323">
        <v>995</v>
      </c>
      <c r="AF2323">
        <f t="shared" si="330"/>
        <v>3.4128002004335111E-3</v>
      </c>
      <c r="AG2323">
        <v>2000</v>
      </c>
      <c r="AH2323">
        <v>10.25</v>
      </c>
      <c r="AI2323">
        <f t="shared" si="331"/>
        <v>0.66591223423092893</v>
      </c>
      <c r="AJ2323">
        <f t="shared" si="332"/>
        <v>2.3606419115120975E-2</v>
      </c>
    </row>
    <row r="2324" spans="1:36" ht="16">
      <c r="A2324" t="s">
        <v>64</v>
      </c>
      <c r="B2324" t="s">
        <v>65</v>
      </c>
      <c r="C2324" t="s">
        <v>13</v>
      </c>
      <c r="D2324" t="s">
        <v>14</v>
      </c>
      <c r="E2324">
        <v>48</v>
      </c>
      <c r="F2324">
        <v>3.4220000000000002</v>
      </c>
      <c r="G2324">
        <v>1985.9</v>
      </c>
      <c r="H2324" t="s">
        <v>29</v>
      </c>
      <c r="I2324">
        <v>1649.7098103999999</v>
      </c>
      <c r="J2324">
        <v>2.8772187469837456</v>
      </c>
      <c r="K2324" s="13">
        <f t="shared" si="324"/>
        <v>3.1076240666225838</v>
      </c>
      <c r="M2324" t="s">
        <v>147</v>
      </c>
      <c r="N2324" t="s">
        <v>149</v>
      </c>
      <c r="O2324" t="s">
        <v>153</v>
      </c>
      <c r="P2324" t="s">
        <v>150</v>
      </c>
      <c r="Q2324">
        <v>4</v>
      </c>
      <c r="R2324">
        <v>5</v>
      </c>
      <c r="S2324" t="s">
        <v>65</v>
      </c>
      <c r="T2324" t="s">
        <v>29</v>
      </c>
      <c r="U2324">
        <v>0.23349014233727947</v>
      </c>
      <c r="V2324" s="14">
        <v>13.3</v>
      </c>
      <c r="W2324" s="15">
        <v>818.19799999999998</v>
      </c>
      <c r="X2324" s="15">
        <v>504.44940000000003</v>
      </c>
      <c r="Y2324" s="15">
        <f t="shared" si="325"/>
        <v>0.61653707293344651</v>
      </c>
      <c r="Z2324" s="12">
        <f t="shared" si="326"/>
        <v>8.1999430700148395</v>
      </c>
      <c r="AA2324">
        <v>6.6748022133677276</v>
      </c>
      <c r="AB2324">
        <f t="shared" si="327"/>
        <v>0.81400592130643268</v>
      </c>
      <c r="AC2324">
        <f t="shared" si="328"/>
        <v>1.228492292040158</v>
      </c>
      <c r="AD2324">
        <f t="shared" si="329"/>
        <v>0.2868408401287072</v>
      </c>
      <c r="AE2324">
        <v>995</v>
      </c>
      <c r="AF2324">
        <f t="shared" si="330"/>
        <v>2.882822513856354E-4</v>
      </c>
      <c r="AG2324">
        <v>2000</v>
      </c>
      <c r="AH2324">
        <v>10.25</v>
      </c>
      <c r="AI2324">
        <f t="shared" si="331"/>
        <v>5.6250195392319104E-2</v>
      </c>
      <c r="AJ2324">
        <f t="shared" si="332"/>
        <v>1.7480446095339364E-3</v>
      </c>
    </row>
    <row r="2325" spans="1:36" ht="16">
      <c r="A2325" t="s">
        <v>64</v>
      </c>
      <c r="B2325" t="s">
        <v>65</v>
      </c>
      <c r="C2325" t="s">
        <v>13</v>
      </c>
      <c r="D2325" t="s">
        <v>14</v>
      </c>
      <c r="E2325">
        <v>49</v>
      </c>
      <c r="F2325">
        <v>4.6180000000000003</v>
      </c>
      <c r="G2325">
        <v>1993.4</v>
      </c>
      <c r="I2325">
        <v>3529.2581788000002</v>
      </c>
      <c r="J2325">
        <v>4.8197802472428828</v>
      </c>
      <c r="K2325" s="13">
        <f t="shared" si="324"/>
        <v>5.1974197440715182</v>
      </c>
      <c r="M2325" t="s">
        <v>147</v>
      </c>
      <c r="N2325" t="s">
        <v>149</v>
      </c>
      <c r="O2325" t="s">
        <v>153</v>
      </c>
      <c r="P2325" t="s">
        <v>150</v>
      </c>
      <c r="Q2325">
        <v>4</v>
      </c>
      <c r="R2325">
        <v>5</v>
      </c>
      <c r="S2325" t="s">
        <v>65</v>
      </c>
      <c r="U2325">
        <v>0.3150956976369248</v>
      </c>
      <c r="V2325" s="14">
        <v>13.3</v>
      </c>
      <c r="W2325" s="15">
        <v>818.19799999999998</v>
      </c>
      <c r="X2325" s="15">
        <v>504.44940000000003</v>
      </c>
      <c r="Y2325" s="15">
        <f t="shared" si="325"/>
        <v>0.61653707293344651</v>
      </c>
      <c r="Z2325" s="12">
        <f t="shared" si="326"/>
        <v>8.1999430700148395</v>
      </c>
      <c r="AA2325">
        <v>6.6748022133677276</v>
      </c>
      <c r="AB2325">
        <f t="shared" si="327"/>
        <v>0.81400592130643268</v>
      </c>
      <c r="AC2325">
        <f t="shared" si="328"/>
        <v>1.228492292040158</v>
      </c>
      <c r="AD2325">
        <f t="shared" si="329"/>
        <v>0.38709263580197834</v>
      </c>
      <c r="AE2325">
        <v>995</v>
      </c>
      <c r="AF2325">
        <f t="shared" si="330"/>
        <v>3.890378249266114E-4</v>
      </c>
      <c r="AG2325">
        <v>2000</v>
      </c>
      <c r="AH2325">
        <v>10.25</v>
      </c>
      <c r="AI2325">
        <f t="shared" si="331"/>
        <v>7.5909819497875397E-2</v>
      </c>
      <c r="AJ2325">
        <f t="shared" si="332"/>
        <v>3.9453519462716267E-3</v>
      </c>
    </row>
    <row r="2326" spans="1:36" ht="16">
      <c r="A2326" t="s">
        <v>64</v>
      </c>
      <c r="B2326" t="s">
        <v>65</v>
      </c>
      <c r="C2326" t="s">
        <v>13</v>
      </c>
      <c r="D2326" t="s">
        <v>14</v>
      </c>
      <c r="E2326">
        <v>50</v>
      </c>
      <c r="F2326">
        <v>7.952</v>
      </c>
      <c r="G2326">
        <v>2008.9</v>
      </c>
      <c r="H2326" t="s">
        <v>30</v>
      </c>
      <c r="I2326">
        <v>2174.1408063999997</v>
      </c>
      <c r="J2326">
        <v>3.4271620453287848</v>
      </c>
      <c r="K2326" s="13">
        <f t="shared" si="324"/>
        <v>3.6999286911563658</v>
      </c>
      <c r="M2326" t="s">
        <v>147</v>
      </c>
      <c r="N2326" t="s">
        <v>149</v>
      </c>
      <c r="O2326" t="s">
        <v>153</v>
      </c>
      <c r="P2326" t="s">
        <v>150</v>
      </c>
      <c r="Q2326">
        <v>4</v>
      </c>
      <c r="R2326">
        <v>5</v>
      </c>
      <c r="S2326" t="s">
        <v>65</v>
      </c>
      <c r="T2326" t="s">
        <v>30</v>
      </c>
      <c r="U2326">
        <v>0.54258141784513336</v>
      </c>
      <c r="V2326" s="14">
        <v>13.3</v>
      </c>
      <c r="W2326" s="15">
        <v>818.19799999999998</v>
      </c>
      <c r="X2326" s="15">
        <v>504.44940000000003</v>
      </c>
      <c r="Y2326" s="15">
        <f t="shared" si="325"/>
        <v>0.61653707293344651</v>
      </c>
      <c r="Z2326" s="12">
        <f t="shared" si="326"/>
        <v>8.1999430700148395</v>
      </c>
      <c r="AA2326">
        <v>6.6748022133677276</v>
      </c>
      <c r="AB2326">
        <f t="shared" si="327"/>
        <v>0.81400592130643268</v>
      </c>
      <c r="AC2326">
        <f t="shared" si="328"/>
        <v>1.228492292040158</v>
      </c>
      <c r="AD2326">
        <f t="shared" si="329"/>
        <v>0.66655708962696658</v>
      </c>
      <c r="AE2326">
        <v>995</v>
      </c>
      <c r="AF2326">
        <f t="shared" si="330"/>
        <v>6.6990662274066996E-4</v>
      </c>
      <c r="AG2326">
        <v>2000</v>
      </c>
      <c r="AH2326">
        <v>10.25</v>
      </c>
      <c r="AI2326">
        <f t="shared" si="331"/>
        <v>0.13071348736403315</v>
      </c>
      <c r="AJ2326">
        <f t="shared" si="332"/>
        <v>4.8363058221929135E-3</v>
      </c>
    </row>
    <row r="2327" spans="1:36" ht="16">
      <c r="A2327" t="s">
        <v>64</v>
      </c>
      <c r="B2327" t="s">
        <v>65</v>
      </c>
      <c r="C2327" t="s">
        <v>13</v>
      </c>
      <c r="D2327" t="s">
        <v>14</v>
      </c>
      <c r="E2327">
        <v>51</v>
      </c>
      <c r="F2327">
        <v>7.298</v>
      </c>
      <c r="G2327">
        <v>2025.8</v>
      </c>
      <c r="I2327">
        <v>3850.4161471999996</v>
      </c>
      <c r="J2327">
        <v>5.1439584865376569</v>
      </c>
      <c r="K2327" s="13">
        <f t="shared" si="324"/>
        <v>5.5455181117365377</v>
      </c>
      <c r="M2327" t="s">
        <v>147</v>
      </c>
      <c r="N2327" t="s">
        <v>149</v>
      </c>
      <c r="O2327" t="s">
        <v>153</v>
      </c>
      <c r="P2327" t="s">
        <v>150</v>
      </c>
      <c r="Q2327">
        <v>4</v>
      </c>
      <c r="R2327">
        <v>5</v>
      </c>
      <c r="S2327" t="s">
        <v>65</v>
      </c>
      <c r="U2327">
        <v>0.49795764429499284</v>
      </c>
      <c r="V2327" s="14">
        <v>13.3</v>
      </c>
      <c r="W2327" s="15">
        <v>818.19799999999998</v>
      </c>
      <c r="X2327" s="15">
        <v>504.44940000000003</v>
      </c>
      <c r="Y2327" s="15">
        <f t="shared" si="325"/>
        <v>0.61653707293344651</v>
      </c>
      <c r="Z2327" s="12">
        <f t="shared" si="326"/>
        <v>8.1999430700148395</v>
      </c>
      <c r="AA2327">
        <v>6.6748022133677276</v>
      </c>
      <c r="AB2327">
        <f t="shared" si="327"/>
        <v>0.81400592130643268</v>
      </c>
      <c r="AC2327">
        <f t="shared" si="328"/>
        <v>1.228492292040158</v>
      </c>
      <c r="AD2327">
        <f t="shared" si="329"/>
        <v>0.61173712777887346</v>
      </c>
      <c r="AE2327">
        <v>995</v>
      </c>
      <c r="AF2327">
        <f t="shared" si="330"/>
        <v>6.1481118369736021E-4</v>
      </c>
      <c r="AG2327">
        <v>2000</v>
      </c>
      <c r="AH2327">
        <v>10.25</v>
      </c>
      <c r="AI2327">
        <f t="shared" si="331"/>
        <v>0.11996315779460687</v>
      </c>
      <c r="AJ2327">
        <f t="shared" si="332"/>
        <v>6.6525786429110067E-3</v>
      </c>
    </row>
    <row r="2328" spans="1:36" ht="16">
      <c r="A2328" t="s">
        <v>64</v>
      </c>
      <c r="B2328" t="s">
        <v>65</v>
      </c>
      <c r="C2328" t="s">
        <v>13</v>
      </c>
      <c r="D2328" t="s">
        <v>14</v>
      </c>
      <c r="E2328">
        <v>52</v>
      </c>
      <c r="F2328">
        <v>5.6040000000000001</v>
      </c>
      <c r="G2328">
        <v>2040.9</v>
      </c>
      <c r="H2328" t="s">
        <v>31</v>
      </c>
      <c r="I2328">
        <v>11269.066474400001</v>
      </c>
      <c r="J2328">
        <v>12.062543109829793</v>
      </c>
      <c r="K2328" s="13">
        <f t="shared" si="324"/>
        <v>12.930572801634987</v>
      </c>
      <c r="M2328" t="s">
        <v>147</v>
      </c>
      <c r="N2328" t="s">
        <v>149</v>
      </c>
      <c r="O2328" t="s">
        <v>153</v>
      </c>
      <c r="P2328" t="s">
        <v>150</v>
      </c>
      <c r="Q2328">
        <v>4</v>
      </c>
      <c r="R2328">
        <v>5</v>
      </c>
      <c r="S2328" t="s">
        <v>65</v>
      </c>
      <c r="T2328" t="s">
        <v>31</v>
      </c>
      <c r="U2328">
        <v>0.38237251831037816</v>
      </c>
      <c r="V2328" s="14">
        <v>13.3</v>
      </c>
      <c r="W2328" s="15">
        <v>818.19799999999998</v>
      </c>
      <c r="X2328" s="15">
        <v>504.44940000000003</v>
      </c>
      <c r="Y2328" s="15">
        <f t="shared" si="325"/>
        <v>0.61653707293344651</v>
      </c>
      <c r="Z2328" s="12">
        <f t="shared" si="326"/>
        <v>8.1999430700148395</v>
      </c>
      <c r="AA2328">
        <v>6.6748022133677276</v>
      </c>
      <c r="AB2328">
        <f t="shared" si="327"/>
        <v>0.81400592130643268</v>
      </c>
      <c r="AC2328">
        <f t="shared" si="328"/>
        <v>1.228492292040158</v>
      </c>
      <c r="AD2328">
        <f t="shared" si="329"/>
        <v>0.46974169143228373</v>
      </c>
      <c r="AE2328">
        <v>995</v>
      </c>
      <c r="AF2328">
        <f t="shared" si="330"/>
        <v>4.7210220244450627E-4</v>
      </c>
      <c r="AG2328">
        <v>2000</v>
      </c>
      <c r="AH2328">
        <v>10.25</v>
      </c>
      <c r="AI2328">
        <f t="shared" si="331"/>
        <v>9.2117502916001223E-2</v>
      </c>
      <c r="AJ2328">
        <f t="shared" si="332"/>
        <v>1.1911320777601771E-2</v>
      </c>
    </row>
    <row r="2329" spans="1:36" ht="16">
      <c r="A2329" t="s">
        <v>64</v>
      </c>
      <c r="B2329" t="s">
        <v>65</v>
      </c>
      <c r="C2329" t="s">
        <v>13</v>
      </c>
      <c r="D2329" t="s">
        <v>14</v>
      </c>
      <c r="E2329">
        <v>53</v>
      </c>
      <c r="F2329">
        <v>11.045999999999999</v>
      </c>
      <c r="G2329">
        <v>2057.6</v>
      </c>
      <c r="H2329" t="s">
        <v>32</v>
      </c>
      <c r="I2329">
        <v>4514.5888932000007</v>
      </c>
      <c r="J2329">
        <v>5.8074207011537355</v>
      </c>
      <c r="K2329" s="13">
        <f t="shared" si="324"/>
        <v>6.2573564492219473</v>
      </c>
      <c r="M2329" t="s">
        <v>147</v>
      </c>
      <c r="N2329" t="s">
        <v>149</v>
      </c>
      <c r="O2329" t="s">
        <v>153</v>
      </c>
      <c r="P2329" t="s">
        <v>150</v>
      </c>
      <c r="Q2329">
        <v>4</v>
      </c>
      <c r="R2329">
        <v>5</v>
      </c>
      <c r="S2329" t="s">
        <v>65</v>
      </c>
      <c r="T2329" t="s">
        <v>32</v>
      </c>
      <c r="U2329">
        <v>0.75369144133769406</v>
      </c>
      <c r="V2329" s="14">
        <v>13.3</v>
      </c>
      <c r="W2329" s="15">
        <v>818.19799999999998</v>
      </c>
      <c r="X2329" s="15">
        <v>504.44940000000003</v>
      </c>
      <c r="Y2329" s="15">
        <f t="shared" si="325"/>
        <v>0.61653707293344651</v>
      </c>
      <c r="Z2329" s="12">
        <f t="shared" si="326"/>
        <v>8.1999430700148395</v>
      </c>
      <c r="AA2329">
        <v>6.6748022133677276</v>
      </c>
      <c r="AB2329">
        <f t="shared" si="327"/>
        <v>0.81400592130643268</v>
      </c>
      <c r="AC2329">
        <f t="shared" si="328"/>
        <v>1.228492292040158</v>
      </c>
      <c r="AD2329">
        <f t="shared" si="329"/>
        <v>0.92590412625999408</v>
      </c>
      <c r="AE2329">
        <v>995</v>
      </c>
      <c r="AF2329">
        <f t="shared" si="330"/>
        <v>9.3055691081406439E-4</v>
      </c>
      <c r="AG2329">
        <v>2000</v>
      </c>
      <c r="AH2329">
        <v>10.25</v>
      </c>
      <c r="AI2329">
        <f t="shared" si="331"/>
        <v>0.18157208015884185</v>
      </c>
      <c r="AJ2329">
        <f t="shared" si="332"/>
        <v>1.1361612267805734E-2</v>
      </c>
    </row>
    <row r="2330" spans="1:36" ht="16">
      <c r="A2330" t="s">
        <v>64</v>
      </c>
      <c r="B2330" t="s">
        <v>65</v>
      </c>
      <c r="C2330" t="s">
        <v>13</v>
      </c>
      <c r="D2330" t="s">
        <v>14</v>
      </c>
      <c r="E2330">
        <v>54</v>
      </c>
      <c r="F2330">
        <v>10.087999999999999</v>
      </c>
      <c r="G2330">
        <v>2079.8000000000002</v>
      </c>
      <c r="H2330" t="s">
        <v>33</v>
      </c>
      <c r="I2330">
        <v>2120.4319943999999</v>
      </c>
      <c r="J2330">
        <v>3.3711268471338833</v>
      </c>
      <c r="K2330" s="13">
        <f t="shared" si="324"/>
        <v>3.6396017509951557</v>
      </c>
      <c r="M2330" t="s">
        <v>147</v>
      </c>
      <c r="N2330" t="s">
        <v>149</v>
      </c>
      <c r="O2330" t="s">
        <v>153</v>
      </c>
      <c r="P2330" t="s">
        <v>150</v>
      </c>
      <c r="Q2330">
        <v>4</v>
      </c>
      <c r="R2330">
        <v>5</v>
      </c>
      <c r="S2330" t="s">
        <v>65</v>
      </c>
      <c r="T2330" t="s">
        <v>33</v>
      </c>
      <c r="U2330">
        <v>0.68832511861439949</v>
      </c>
      <c r="V2330" s="14">
        <v>13.3</v>
      </c>
      <c r="W2330" s="15">
        <v>818.19799999999998</v>
      </c>
      <c r="X2330" s="15">
        <v>504.44940000000003</v>
      </c>
      <c r="Y2330" s="15">
        <f t="shared" si="325"/>
        <v>0.61653707293344651</v>
      </c>
      <c r="Z2330" s="12">
        <f t="shared" si="326"/>
        <v>8.1999430700148395</v>
      </c>
      <c r="AA2330">
        <v>6.6748022133677276</v>
      </c>
      <c r="AB2330">
        <f t="shared" si="327"/>
        <v>0.81400592130643268</v>
      </c>
      <c r="AC2330">
        <f t="shared" si="328"/>
        <v>1.228492292040158</v>
      </c>
      <c r="AD2330">
        <f t="shared" si="329"/>
        <v>0.84560210263541724</v>
      </c>
      <c r="AE2330">
        <v>995</v>
      </c>
      <c r="AF2330">
        <f t="shared" si="330"/>
        <v>8.4985135943258015E-4</v>
      </c>
      <c r="AG2330">
        <v>2000</v>
      </c>
      <c r="AH2330">
        <v>10.25</v>
      </c>
      <c r="AI2330">
        <f t="shared" si="331"/>
        <v>0.16582465549904002</v>
      </c>
      <c r="AJ2330">
        <f t="shared" si="332"/>
        <v>6.0353570651247449E-3</v>
      </c>
    </row>
    <row r="2331" spans="1:36" ht="16">
      <c r="A2331" t="s">
        <v>64</v>
      </c>
      <c r="B2331" t="s">
        <v>65</v>
      </c>
      <c r="C2331" t="s">
        <v>13</v>
      </c>
      <c r="D2331" t="s">
        <v>14</v>
      </c>
      <c r="E2331">
        <v>55</v>
      </c>
      <c r="F2331">
        <v>2.9169999999999998</v>
      </c>
      <c r="G2331">
        <v>2091.3000000000002</v>
      </c>
      <c r="H2331" t="s">
        <v>34</v>
      </c>
      <c r="I2331">
        <v>2839.6896187999996</v>
      </c>
      <c r="J2331">
        <v>4.1161849664306116</v>
      </c>
      <c r="K2331" s="13">
        <f t="shared" si="324"/>
        <v>4.4412687249014988</v>
      </c>
      <c r="M2331" t="s">
        <v>147</v>
      </c>
      <c r="N2331" t="s">
        <v>149</v>
      </c>
      <c r="O2331" t="s">
        <v>153</v>
      </c>
      <c r="P2331" t="s">
        <v>150</v>
      </c>
      <c r="Q2331">
        <v>4</v>
      </c>
      <c r="R2331">
        <v>5</v>
      </c>
      <c r="S2331" t="s">
        <v>65</v>
      </c>
      <c r="T2331" t="s">
        <v>34</v>
      </c>
      <c r="U2331">
        <v>0.19903294716477038</v>
      </c>
      <c r="V2331" s="14">
        <v>13.3</v>
      </c>
      <c r="W2331" s="15">
        <v>818.19799999999998</v>
      </c>
      <c r="X2331" s="15">
        <v>504.44940000000003</v>
      </c>
      <c r="Y2331" s="15">
        <f t="shared" si="325"/>
        <v>0.61653707293344651</v>
      </c>
      <c r="Z2331" s="12">
        <f t="shared" si="326"/>
        <v>8.1999430700148395</v>
      </c>
      <c r="AA2331">
        <v>6.6748022133677276</v>
      </c>
      <c r="AB2331">
        <f t="shared" si="327"/>
        <v>0.81400592130643268</v>
      </c>
      <c r="AC2331">
        <f t="shared" si="328"/>
        <v>1.228492292040158</v>
      </c>
      <c r="AD2331">
        <f t="shared" si="329"/>
        <v>0.24451044145395642</v>
      </c>
      <c r="AE2331">
        <v>995</v>
      </c>
      <c r="AF2331">
        <f t="shared" si="330"/>
        <v>2.4573913713965469E-4</v>
      </c>
      <c r="AG2331">
        <v>2000</v>
      </c>
      <c r="AH2331">
        <v>10.25</v>
      </c>
      <c r="AI2331">
        <f t="shared" si="331"/>
        <v>4.7949099929688724E-2</v>
      </c>
      <c r="AJ2331">
        <f t="shared" si="332"/>
        <v>2.129548379049032E-3</v>
      </c>
    </row>
    <row r="2332" spans="1:36" ht="16">
      <c r="A2332" t="s">
        <v>64</v>
      </c>
      <c r="B2332" t="s">
        <v>65</v>
      </c>
      <c r="C2332" t="s">
        <v>13</v>
      </c>
      <c r="D2332" t="s">
        <v>14</v>
      </c>
      <c r="E2332">
        <v>56</v>
      </c>
      <c r="F2332">
        <v>0.81499999999999995</v>
      </c>
      <c r="G2332">
        <v>2108.6</v>
      </c>
      <c r="I2332">
        <v>1764.4040811999998</v>
      </c>
      <c r="J2332">
        <v>2.9980270711076895</v>
      </c>
      <c r="K2332" s="13">
        <f t="shared" si="324"/>
        <v>3.2377841122973199</v>
      </c>
      <c r="M2332" t="s">
        <v>147</v>
      </c>
      <c r="N2332" t="s">
        <v>149</v>
      </c>
      <c r="O2332" t="s">
        <v>153</v>
      </c>
      <c r="P2332" t="s">
        <v>150</v>
      </c>
      <c r="Q2332">
        <v>4</v>
      </c>
      <c r="R2332">
        <v>5</v>
      </c>
      <c r="S2332" t="s">
        <v>65</v>
      </c>
      <c r="U2332">
        <v>5.5609136763554286E-2</v>
      </c>
      <c r="V2332" s="14">
        <v>13.3</v>
      </c>
      <c r="W2332" s="15">
        <v>818.19799999999998</v>
      </c>
      <c r="X2332" s="15">
        <v>504.44940000000003</v>
      </c>
      <c r="Y2332" s="15">
        <f t="shared" si="325"/>
        <v>0.61653707293344651</v>
      </c>
      <c r="Z2332" s="12">
        <f t="shared" si="326"/>
        <v>8.1999430700148395</v>
      </c>
      <c r="AA2332">
        <v>6.6748022133677276</v>
      </c>
      <c r="AB2332">
        <f t="shared" si="327"/>
        <v>0.81400592130643268</v>
      </c>
      <c r="AC2332">
        <f t="shared" si="328"/>
        <v>1.228492292040158</v>
      </c>
      <c r="AD2332">
        <f t="shared" si="329"/>
        <v>6.8315395881033414E-2</v>
      </c>
      <c r="AE2332">
        <v>995</v>
      </c>
      <c r="AF2332">
        <f t="shared" si="330"/>
        <v>6.8658689327671772E-5</v>
      </c>
      <c r="AG2332">
        <v>2000</v>
      </c>
      <c r="AH2332">
        <v>10.25</v>
      </c>
      <c r="AI2332">
        <f t="shared" si="331"/>
        <v>1.3396817429789614E-2</v>
      </c>
      <c r="AJ2332">
        <f t="shared" si="332"/>
        <v>4.3376002629520624E-4</v>
      </c>
    </row>
    <row r="2333" spans="1:36" ht="16">
      <c r="A2333" t="s">
        <v>64</v>
      </c>
      <c r="B2333" t="s">
        <v>65</v>
      </c>
      <c r="C2333" t="s">
        <v>13</v>
      </c>
      <c r="D2333" t="s">
        <v>14</v>
      </c>
      <c r="E2333">
        <v>57</v>
      </c>
      <c r="F2333">
        <v>1.173</v>
      </c>
      <c r="G2333">
        <v>2130.8000000000002</v>
      </c>
      <c r="H2333" t="s">
        <v>60</v>
      </c>
      <c r="I2333">
        <v>2170.6478623999997</v>
      </c>
      <c r="J2333">
        <v>3.4235197811102398</v>
      </c>
      <c r="K2333" s="13">
        <f t="shared" si="324"/>
        <v>3.6960076348382485</v>
      </c>
      <c r="M2333" t="s">
        <v>147</v>
      </c>
      <c r="N2333" t="s">
        <v>149</v>
      </c>
      <c r="O2333" t="s">
        <v>153</v>
      </c>
      <c r="P2333" t="s">
        <v>150</v>
      </c>
      <c r="Q2333">
        <v>4</v>
      </c>
      <c r="R2333">
        <v>5</v>
      </c>
      <c r="S2333" t="s">
        <v>65</v>
      </c>
      <c r="T2333" t="s">
        <v>60</v>
      </c>
      <c r="U2333">
        <v>8.0036217697729062E-2</v>
      </c>
      <c r="V2333" s="14">
        <v>13.3</v>
      </c>
      <c r="W2333" s="15">
        <v>818.19799999999998</v>
      </c>
      <c r="X2333" s="15">
        <v>504.44940000000003</v>
      </c>
      <c r="Y2333" s="15">
        <f t="shared" si="325"/>
        <v>0.61653707293344651</v>
      </c>
      <c r="Z2333" s="12">
        <f t="shared" si="326"/>
        <v>8.1999430700148395</v>
      </c>
      <c r="AA2333">
        <v>6.6748022133677276</v>
      </c>
      <c r="AB2333">
        <f t="shared" si="327"/>
        <v>0.81400592130643268</v>
      </c>
      <c r="AC2333">
        <f t="shared" si="328"/>
        <v>1.228492292040158</v>
      </c>
      <c r="AD2333">
        <f t="shared" si="329"/>
        <v>9.8323876525708231E-2</v>
      </c>
      <c r="AE2333">
        <v>995</v>
      </c>
      <c r="AF2333">
        <f t="shared" si="330"/>
        <v>9.8817966357495705E-5</v>
      </c>
      <c r="AG2333">
        <v>2000</v>
      </c>
      <c r="AH2333">
        <v>10.25</v>
      </c>
      <c r="AI2333">
        <f t="shared" si="331"/>
        <v>1.9281554411218673E-2</v>
      </c>
      <c r="AJ2333">
        <f t="shared" si="332"/>
        <v>7.1264772315413321E-4</v>
      </c>
    </row>
    <row r="2334" spans="1:36" ht="16">
      <c r="A2334" t="s">
        <v>64</v>
      </c>
      <c r="B2334" t="s">
        <v>65</v>
      </c>
      <c r="C2334" t="s">
        <v>13</v>
      </c>
      <c r="D2334" t="s">
        <v>14</v>
      </c>
      <c r="E2334">
        <v>58</v>
      </c>
      <c r="F2334">
        <v>5.6459999999999999</v>
      </c>
      <c r="G2334">
        <v>2146.4</v>
      </c>
      <c r="I2334">
        <v>5125.9394976000003</v>
      </c>
      <c r="J2334">
        <v>6.4099665447001479</v>
      </c>
      <c r="K2334" s="13">
        <f t="shared" si="324"/>
        <v>6.9031638553855537</v>
      </c>
      <c r="M2334" t="s">
        <v>147</v>
      </c>
      <c r="N2334" t="s">
        <v>149</v>
      </c>
      <c r="O2334" t="s">
        <v>153</v>
      </c>
      <c r="P2334" t="s">
        <v>150</v>
      </c>
      <c r="Q2334">
        <v>4</v>
      </c>
      <c r="R2334">
        <v>5</v>
      </c>
      <c r="S2334" t="s">
        <v>65</v>
      </c>
      <c r="U2334">
        <v>0.38523826523561655</v>
      </c>
      <c r="V2334" s="14">
        <v>13.3</v>
      </c>
      <c r="W2334" s="15">
        <v>818.19799999999998</v>
      </c>
      <c r="X2334" s="15">
        <v>504.44940000000003</v>
      </c>
      <c r="Y2334" s="15">
        <f t="shared" si="325"/>
        <v>0.61653707293344651</v>
      </c>
      <c r="Z2334" s="12">
        <f t="shared" si="326"/>
        <v>8.1999430700148395</v>
      </c>
      <c r="AA2334">
        <v>6.6748022133677276</v>
      </c>
      <c r="AB2334">
        <f t="shared" si="327"/>
        <v>0.81400592130643268</v>
      </c>
      <c r="AC2334">
        <f t="shared" si="328"/>
        <v>1.228492292040158</v>
      </c>
      <c r="AD2334">
        <f t="shared" si="329"/>
        <v>0.47326223944087686</v>
      </c>
      <c r="AE2334">
        <v>995</v>
      </c>
      <c r="AF2334">
        <f t="shared" si="330"/>
        <v>4.7564044164912249E-4</v>
      </c>
      <c r="AG2334">
        <v>2000</v>
      </c>
      <c r="AH2334">
        <v>10.25</v>
      </c>
      <c r="AI2334">
        <f t="shared" si="331"/>
        <v>9.2807891053487315E-2</v>
      </c>
      <c r="AJ2334">
        <f t="shared" si="332"/>
        <v>6.4066807901499391E-3</v>
      </c>
    </row>
    <row r="2335" spans="1:36" ht="16">
      <c r="A2335" t="s">
        <v>64</v>
      </c>
      <c r="B2335" t="s">
        <v>65</v>
      </c>
      <c r="C2335" t="s">
        <v>13</v>
      </c>
      <c r="D2335" t="s">
        <v>14</v>
      </c>
      <c r="E2335">
        <v>59</v>
      </c>
      <c r="F2335">
        <v>1.81</v>
      </c>
      <c r="G2335">
        <v>2166.5</v>
      </c>
      <c r="H2335" t="s">
        <v>50</v>
      </c>
      <c r="I2335">
        <v>1445.6412743999999</v>
      </c>
      <c r="J2335">
        <v>2.6615261949122893</v>
      </c>
      <c r="K2335" s="13">
        <f t="shared" si="324"/>
        <v>2.8751703569739551</v>
      </c>
      <c r="M2335" t="s">
        <v>147</v>
      </c>
      <c r="N2335" t="s">
        <v>149</v>
      </c>
      <c r="O2335" t="s">
        <v>153</v>
      </c>
      <c r="P2335" t="s">
        <v>150</v>
      </c>
      <c r="Q2335">
        <v>4</v>
      </c>
      <c r="R2335">
        <v>5</v>
      </c>
      <c r="S2335" t="s">
        <v>65</v>
      </c>
      <c r="T2335" t="s">
        <v>50</v>
      </c>
      <c r="U2335">
        <v>0.12350004606384449</v>
      </c>
      <c r="V2335" s="14">
        <v>13.3</v>
      </c>
      <c r="W2335" s="15">
        <v>818.19799999999998</v>
      </c>
      <c r="X2335" s="15">
        <v>504.44940000000003</v>
      </c>
      <c r="Y2335" s="15">
        <f t="shared" si="325"/>
        <v>0.61653707293344651</v>
      </c>
      <c r="Z2335" s="12">
        <f t="shared" si="326"/>
        <v>8.1999430700148395</v>
      </c>
      <c r="AA2335">
        <v>6.6748022133677276</v>
      </c>
      <c r="AB2335">
        <f t="shared" si="327"/>
        <v>0.81400592130643268</v>
      </c>
      <c r="AC2335">
        <f t="shared" si="328"/>
        <v>1.228492292040158</v>
      </c>
      <c r="AD2335">
        <f t="shared" si="329"/>
        <v>0.15171885465603741</v>
      </c>
      <c r="AE2335">
        <v>995</v>
      </c>
      <c r="AF2335">
        <f t="shared" si="330"/>
        <v>1.5248126096084161E-4</v>
      </c>
      <c r="AG2335">
        <v>2000</v>
      </c>
      <c r="AH2335">
        <v>10.25</v>
      </c>
      <c r="AI2335">
        <f t="shared" si="331"/>
        <v>2.9752441163091045E-2</v>
      </c>
      <c r="AJ2335">
        <f t="shared" si="332"/>
        <v>8.5543336879731079E-4</v>
      </c>
    </row>
    <row r="2336" spans="1:36" ht="16">
      <c r="A2336" t="s">
        <v>64</v>
      </c>
      <c r="B2336" t="s">
        <v>65</v>
      </c>
      <c r="C2336" t="s">
        <v>13</v>
      </c>
      <c r="D2336" t="s">
        <v>14</v>
      </c>
      <c r="E2336">
        <v>60</v>
      </c>
      <c r="F2336">
        <v>2.915</v>
      </c>
      <c r="G2336">
        <v>2189.3000000000002</v>
      </c>
      <c r="H2336" t="s">
        <v>35</v>
      </c>
      <c r="I2336">
        <v>3651.9814228</v>
      </c>
      <c r="J2336">
        <v>4.9439188613733336</v>
      </c>
      <c r="K2336" s="13">
        <f t="shared" si="324"/>
        <v>5.3307401180302554</v>
      </c>
      <c r="M2336" t="s">
        <v>147</v>
      </c>
      <c r="N2336" t="s">
        <v>149</v>
      </c>
      <c r="O2336" t="s">
        <v>153</v>
      </c>
      <c r="P2336" t="s">
        <v>150</v>
      </c>
      <c r="Q2336">
        <v>4</v>
      </c>
      <c r="R2336">
        <v>5</v>
      </c>
      <c r="S2336" t="s">
        <v>65</v>
      </c>
      <c r="T2336" t="s">
        <v>35</v>
      </c>
      <c r="U2336">
        <v>0.1988964830254733</v>
      </c>
      <c r="V2336" s="14">
        <v>13.3</v>
      </c>
      <c r="W2336" s="15">
        <v>818.19799999999998</v>
      </c>
      <c r="X2336" s="15">
        <v>504.44940000000003</v>
      </c>
      <c r="Y2336" s="15">
        <f t="shared" si="325"/>
        <v>0.61653707293344651</v>
      </c>
      <c r="Z2336" s="12">
        <f t="shared" si="326"/>
        <v>8.1999430700148395</v>
      </c>
      <c r="AA2336">
        <v>6.6748022133677276</v>
      </c>
      <c r="AB2336">
        <f t="shared" si="327"/>
        <v>0.81400592130643268</v>
      </c>
      <c r="AC2336">
        <f t="shared" si="328"/>
        <v>1.228492292040158</v>
      </c>
      <c r="AD2336">
        <f t="shared" si="329"/>
        <v>0.24434279631069009</v>
      </c>
      <c r="AE2336">
        <v>995</v>
      </c>
      <c r="AF2336">
        <f t="shared" si="330"/>
        <v>2.4557064955848249E-4</v>
      </c>
      <c r="AG2336">
        <v>2000</v>
      </c>
      <c r="AH2336">
        <v>10.25</v>
      </c>
      <c r="AI2336">
        <f t="shared" si="331"/>
        <v>4.7916224304094146E-2</v>
      </c>
      <c r="AJ2336">
        <f t="shared" si="332"/>
        <v>2.5542893920237103E-3</v>
      </c>
    </row>
    <row r="2337" spans="1:36" ht="16">
      <c r="A2337" t="s">
        <v>64</v>
      </c>
      <c r="B2337" t="s">
        <v>65</v>
      </c>
      <c r="C2337" t="s">
        <v>13</v>
      </c>
      <c r="D2337" t="s">
        <v>14</v>
      </c>
      <c r="E2337">
        <v>61</v>
      </c>
      <c r="F2337">
        <v>0.48399999999999999</v>
      </c>
      <c r="G2337">
        <v>2196.8000000000002</v>
      </c>
      <c r="I2337">
        <v>1800.7479716</v>
      </c>
      <c r="J2337">
        <v>3.0362456787666408</v>
      </c>
      <c r="K2337" s="13">
        <f t="shared" si="324"/>
        <v>3.2789558078621579</v>
      </c>
      <c r="M2337" t="s">
        <v>147</v>
      </c>
      <c r="N2337" t="s">
        <v>149</v>
      </c>
      <c r="O2337" t="s">
        <v>153</v>
      </c>
      <c r="P2337" t="s">
        <v>150</v>
      </c>
      <c r="Q2337">
        <v>4</v>
      </c>
      <c r="R2337">
        <v>5</v>
      </c>
      <c r="S2337" t="s">
        <v>65</v>
      </c>
      <c r="U2337">
        <v>3.3024321709889906E-2</v>
      </c>
      <c r="V2337" s="14">
        <v>13.3</v>
      </c>
      <c r="W2337" s="15">
        <v>818.19799999999998</v>
      </c>
      <c r="X2337" s="15">
        <v>504.44940000000003</v>
      </c>
      <c r="Y2337" s="15">
        <f t="shared" si="325"/>
        <v>0.61653707293344651</v>
      </c>
      <c r="Z2337" s="12">
        <f t="shared" si="326"/>
        <v>8.1999430700148395</v>
      </c>
      <c r="AA2337">
        <v>6.6748022133677276</v>
      </c>
      <c r="AB2337">
        <f t="shared" si="327"/>
        <v>0.81400592130643268</v>
      </c>
      <c r="AC2337">
        <f t="shared" si="328"/>
        <v>1.228492292040158</v>
      </c>
      <c r="AD2337">
        <f t="shared" si="329"/>
        <v>4.0570124670454198E-2</v>
      </c>
      <c r="AE2337">
        <v>995</v>
      </c>
      <c r="AF2337">
        <f t="shared" si="330"/>
        <v>4.0773994643672564E-5</v>
      </c>
      <c r="AG2337">
        <v>2000</v>
      </c>
      <c r="AH2337">
        <v>10.25</v>
      </c>
      <c r="AI2337">
        <f t="shared" si="331"/>
        <v>7.9559013938873303E-3</v>
      </c>
      <c r="AJ2337">
        <f t="shared" si="332"/>
        <v>2.6087049082265499E-4</v>
      </c>
    </row>
    <row r="2338" spans="1:36" ht="16">
      <c r="A2338" t="s">
        <v>64</v>
      </c>
      <c r="B2338" t="s">
        <v>65</v>
      </c>
      <c r="C2338" t="s">
        <v>13</v>
      </c>
      <c r="D2338" t="s">
        <v>14</v>
      </c>
      <c r="E2338">
        <v>62</v>
      </c>
      <c r="F2338">
        <v>2.88</v>
      </c>
      <c r="G2338">
        <v>2208.5</v>
      </c>
      <c r="H2338" t="s">
        <v>36</v>
      </c>
      <c r="I2338">
        <v>8328.1352532000001</v>
      </c>
      <c r="J2338">
        <v>9.4441879416507621</v>
      </c>
      <c r="K2338" s="13">
        <f t="shared" si="324"/>
        <v>10.145537113647809</v>
      </c>
      <c r="M2338" t="s">
        <v>147</v>
      </c>
      <c r="N2338" t="s">
        <v>149</v>
      </c>
      <c r="O2338" t="s">
        <v>153</v>
      </c>
      <c r="P2338" t="s">
        <v>150</v>
      </c>
      <c r="Q2338">
        <v>4</v>
      </c>
      <c r="R2338">
        <v>5</v>
      </c>
      <c r="S2338" t="s">
        <v>65</v>
      </c>
      <c r="T2338" t="s">
        <v>36</v>
      </c>
      <c r="U2338">
        <v>0.19650836058777466</v>
      </c>
      <c r="V2338" s="14">
        <v>13.3</v>
      </c>
      <c r="W2338" s="15">
        <v>818.19799999999998</v>
      </c>
      <c r="X2338" s="15">
        <v>504.44940000000003</v>
      </c>
      <c r="Y2338" s="15">
        <f t="shared" si="325"/>
        <v>0.61653707293344651</v>
      </c>
      <c r="Z2338" s="12">
        <f t="shared" si="326"/>
        <v>8.1999430700148395</v>
      </c>
      <c r="AA2338">
        <v>6.6748022133677276</v>
      </c>
      <c r="AB2338">
        <f t="shared" si="327"/>
        <v>0.81400592130643268</v>
      </c>
      <c r="AC2338">
        <f t="shared" si="328"/>
        <v>1.228492292040158</v>
      </c>
      <c r="AD2338">
        <f t="shared" si="329"/>
        <v>0.24140900630352913</v>
      </c>
      <c r="AE2338">
        <v>995</v>
      </c>
      <c r="AF2338">
        <f t="shared" si="330"/>
        <v>2.4262211688796899E-4</v>
      </c>
      <c r="AG2338">
        <v>2000</v>
      </c>
      <c r="AH2338">
        <v>10.25</v>
      </c>
      <c r="AI2338">
        <f t="shared" si="331"/>
        <v>4.7340900856189069E-2</v>
      </c>
      <c r="AJ2338">
        <f t="shared" si="332"/>
        <v>4.8029886662998749E-3</v>
      </c>
    </row>
    <row r="2339" spans="1:36" ht="16">
      <c r="A2339" t="s">
        <v>64</v>
      </c>
      <c r="B2339" t="s">
        <v>65</v>
      </c>
      <c r="C2339" t="s">
        <v>13</v>
      </c>
      <c r="D2339" t="s">
        <v>14</v>
      </c>
      <c r="E2339">
        <v>63</v>
      </c>
      <c r="F2339">
        <v>27.667999999999999</v>
      </c>
      <c r="G2339">
        <v>2217.9</v>
      </c>
      <c r="H2339" t="s">
        <v>37</v>
      </c>
      <c r="I2339">
        <v>7427.6187848000009</v>
      </c>
      <c r="J2339">
        <v>8.6109760007151959</v>
      </c>
      <c r="K2339" s="13">
        <f t="shared" si="324"/>
        <v>9.2567738721517809</v>
      </c>
      <c r="M2339" t="s">
        <v>147</v>
      </c>
      <c r="N2339" t="s">
        <v>149</v>
      </c>
      <c r="O2339" t="s">
        <v>153</v>
      </c>
      <c r="P2339" t="s">
        <v>150</v>
      </c>
      <c r="Q2339">
        <v>4</v>
      </c>
      <c r="R2339">
        <v>5</v>
      </c>
      <c r="S2339" t="s">
        <v>65</v>
      </c>
      <c r="T2339" t="s">
        <v>37</v>
      </c>
      <c r="U2339">
        <v>1.8878449030356073</v>
      </c>
      <c r="V2339" s="14">
        <v>13.3</v>
      </c>
      <c r="W2339" s="15">
        <v>818.19799999999998</v>
      </c>
      <c r="X2339" s="15">
        <v>504.44940000000003</v>
      </c>
      <c r="Y2339" s="15">
        <f t="shared" si="325"/>
        <v>0.61653707293344651</v>
      </c>
      <c r="Z2339" s="12">
        <f t="shared" si="326"/>
        <v>8.1999430700148395</v>
      </c>
      <c r="AA2339">
        <v>6.6748022133677276</v>
      </c>
      <c r="AB2339">
        <f t="shared" si="327"/>
        <v>0.81400592130643268</v>
      </c>
      <c r="AC2339">
        <f t="shared" si="328"/>
        <v>1.228492292040158</v>
      </c>
      <c r="AD2339">
        <f t="shared" si="329"/>
        <v>2.3192029119465429</v>
      </c>
      <c r="AE2339">
        <v>995</v>
      </c>
      <c r="AF2339">
        <f t="shared" si="330"/>
        <v>2.3308571979362242E-3</v>
      </c>
      <c r="AG2339">
        <v>2000</v>
      </c>
      <c r="AH2339">
        <v>10.25</v>
      </c>
      <c r="AI2339">
        <f t="shared" si="331"/>
        <v>0.45480140447536083</v>
      </c>
      <c r="AJ2339">
        <f t="shared" si="332"/>
        <v>4.2099937579654544E-2</v>
      </c>
    </row>
    <row r="2340" spans="1:36" ht="16">
      <c r="A2340" t="s">
        <v>64</v>
      </c>
      <c r="B2340" t="s">
        <v>65</v>
      </c>
      <c r="C2340" t="s">
        <v>13</v>
      </c>
      <c r="D2340" t="s">
        <v>14</v>
      </c>
      <c r="E2340">
        <v>64</v>
      </c>
      <c r="F2340">
        <v>35.604999999999997</v>
      </c>
      <c r="G2340">
        <v>2227.5</v>
      </c>
      <c r="H2340" t="s">
        <v>38</v>
      </c>
      <c r="I2340">
        <v>5594.9718260000009</v>
      </c>
      <c r="J2340">
        <v>6.8670433968150197</v>
      </c>
      <c r="K2340" s="13">
        <f t="shared" si="324"/>
        <v>7.3926312885903736</v>
      </c>
      <c r="M2340" t="s">
        <v>147</v>
      </c>
      <c r="N2340" t="s">
        <v>149</v>
      </c>
      <c r="O2340" t="s">
        <v>153</v>
      </c>
      <c r="P2340" t="s">
        <v>150</v>
      </c>
      <c r="Q2340">
        <v>4</v>
      </c>
      <c r="R2340">
        <v>5</v>
      </c>
      <c r="S2340" t="s">
        <v>65</v>
      </c>
      <c r="T2340" t="s">
        <v>38</v>
      </c>
      <c r="U2340">
        <v>2.4294028398360128</v>
      </c>
      <c r="V2340" s="14">
        <v>13.3</v>
      </c>
      <c r="W2340" s="15">
        <v>818.19799999999998</v>
      </c>
      <c r="X2340" s="15">
        <v>504.44940000000003</v>
      </c>
      <c r="Y2340" s="15">
        <f t="shared" si="325"/>
        <v>0.61653707293344651</v>
      </c>
      <c r="Z2340" s="12">
        <f t="shared" si="326"/>
        <v>8.1999430700148395</v>
      </c>
      <c r="AA2340">
        <v>6.6748022133677276</v>
      </c>
      <c r="AB2340">
        <f t="shared" si="327"/>
        <v>0.81400592130643268</v>
      </c>
      <c r="AC2340">
        <f t="shared" si="328"/>
        <v>1.228492292040158</v>
      </c>
      <c r="AD2340">
        <f t="shared" si="329"/>
        <v>2.9845026629990121</v>
      </c>
      <c r="AE2340">
        <v>995</v>
      </c>
      <c r="AF2340">
        <f t="shared" si="330"/>
        <v>2.9995001638181027E-3</v>
      </c>
      <c r="AG2340">
        <v>2000</v>
      </c>
      <c r="AH2340">
        <v>10.25</v>
      </c>
      <c r="AI2340">
        <f t="shared" si="331"/>
        <v>0.58526832464743472</v>
      </c>
      <c r="AJ2340">
        <f t="shared" si="332"/>
        <v>4.3266729290094945E-2</v>
      </c>
    </row>
    <row r="2341" spans="1:36" ht="16">
      <c r="A2341" t="s">
        <v>64</v>
      </c>
      <c r="B2341" t="s">
        <v>65</v>
      </c>
      <c r="C2341" t="s">
        <v>13</v>
      </c>
      <c r="D2341" t="s">
        <v>14</v>
      </c>
      <c r="E2341">
        <v>65</v>
      </c>
      <c r="F2341">
        <v>3.98</v>
      </c>
      <c r="G2341">
        <v>2242.4</v>
      </c>
      <c r="H2341" t="s">
        <v>39</v>
      </c>
      <c r="I2341">
        <v>2733.3812923999999</v>
      </c>
      <c r="J2341">
        <v>4.0067876751365992</v>
      </c>
      <c r="K2341" s="13">
        <f t="shared" si="324"/>
        <v>4.3236211598932828</v>
      </c>
      <c r="M2341" t="s">
        <v>147</v>
      </c>
      <c r="N2341" t="s">
        <v>149</v>
      </c>
      <c r="O2341" t="s">
        <v>153</v>
      </c>
      <c r="P2341" t="s">
        <v>150</v>
      </c>
      <c r="Q2341">
        <v>4</v>
      </c>
      <c r="R2341">
        <v>5</v>
      </c>
      <c r="S2341" t="s">
        <v>65</v>
      </c>
      <c r="T2341" t="s">
        <v>39</v>
      </c>
      <c r="U2341">
        <v>0.27156363720116078</v>
      </c>
      <c r="V2341" s="14">
        <v>13.3</v>
      </c>
      <c r="W2341" s="15">
        <v>818.19799999999998</v>
      </c>
      <c r="X2341" s="15">
        <v>504.44940000000003</v>
      </c>
      <c r="Y2341" s="15">
        <f t="shared" si="325"/>
        <v>0.61653707293344651</v>
      </c>
      <c r="Z2341" s="12">
        <f t="shared" si="326"/>
        <v>8.1999430700148395</v>
      </c>
      <c r="AA2341">
        <v>6.6748022133677276</v>
      </c>
      <c r="AB2341">
        <f t="shared" si="327"/>
        <v>0.81400592130643268</v>
      </c>
      <c r="AC2341">
        <f t="shared" si="328"/>
        <v>1.228492292040158</v>
      </c>
      <c r="AD2341">
        <f t="shared" si="329"/>
        <v>0.33361383510001591</v>
      </c>
      <c r="AE2341">
        <v>995</v>
      </c>
      <c r="AF2341">
        <f t="shared" si="330"/>
        <v>3.3529028653267928E-4</v>
      </c>
      <c r="AG2341">
        <v>2000</v>
      </c>
      <c r="AH2341">
        <v>10.25</v>
      </c>
      <c r="AI2341">
        <f t="shared" si="331"/>
        <v>6.5422494933205719E-2</v>
      </c>
      <c r="AJ2341">
        <f t="shared" si="332"/>
        <v>2.8286208342621936E-3</v>
      </c>
    </row>
    <row r="2342" spans="1:36" ht="16">
      <c r="A2342" t="s">
        <v>64</v>
      </c>
      <c r="B2342" t="s">
        <v>65</v>
      </c>
      <c r="C2342" t="s">
        <v>13</v>
      </c>
      <c r="D2342" t="s">
        <v>14</v>
      </c>
      <c r="E2342">
        <v>66</v>
      </c>
      <c r="F2342">
        <v>9.0090000000000003</v>
      </c>
      <c r="G2342">
        <v>2254.5</v>
      </c>
      <c r="H2342" t="s">
        <v>40</v>
      </c>
      <c r="I2342">
        <v>3076.6695559999998</v>
      </c>
      <c r="J2342">
        <v>4.3591555766913288</v>
      </c>
      <c r="K2342" s="13">
        <f t="shared" si="324"/>
        <v>4.702487312836598</v>
      </c>
      <c r="M2342" t="s">
        <v>147</v>
      </c>
      <c r="N2342" t="s">
        <v>149</v>
      </c>
      <c r="O2342" t="s">
        <v>153</v>
      </c>
      <c r="P2342" t="s">
        <v>150</v>
      </c>
      <c r="Q2342">
        <v>4</v>
      </c>
      <c r="R2342">
        <v>5</v>
      </c>
      <c r="S2342" t="s">
        <v>65</v>
      </c>
      <c r="T2342" t="s">
        <v>40</v>
      </c>
      <c r="U2342">
        <v>0.61470271546363264</v>
      </c>
      <c r="V2342" s="14">
        <v>13.3</v>
      </c>
      <c r="W2342" s="15">
        <v>818.19799999999998</v>
      </c>
      <c r="X2342" s="15">
        <v>504.44940000000003</v>
      </c>
      <c r="Y2342" s="15">
        <f t="shared" si="325"/>
        <v>0.61653707293344651</v>
      </c>
      <c r="Z2342" s="12">
        <f t="shared" si="326"/>
        <v>8.1999430700148395</v>
      </c>
      <c r="AA2342">
        <v>6.6748022133677276</v>
      </c>
      <c r="AB2342">
        <f t="shared" si="327"/>
        <v>0.81400592130643268</v>
      </c>
      <c r="AC2342">
        <f t="shared" si="328"/>
        <v>1.228492292040158</v>
      </c>
      <c r="AD2342">
        <f t="shared" si="329"/>
        <v>0.75515754784322708</v>
      </c>
      <c r="AE2342">
        <v>995</v>
      </c>
      <c r="AF2342">
        <f t="shared" si="330"/>
        <v>7.5895230939017799E-4</v>
      </c>
      <c r="AG2342">
        <v>2000</v>
      </c>
      <c r="AH2342">
        <v>10.25</v>
      </c>
      <c r="AI2342">
        <f t="shared" si="331"/>
        <v>0.14808825549076643</v>
      </c>
      <c r="AJ2342">
        <f t="shared" si="332"/>
        <v>6.9638314262543376E-3</v>
      </c>
    </row>
    <row r="2343" spans="1:36" ht="16">
      <c r="A2343" t="s">
        <v>64</v>
      </c>
      <c r="B2343" t="s">
        <v>65</v>
      </c>
      <c r="C2343" t="s">
        <v>13</v>
      </c>
      <c r="D2343" t="s">
        <v>14</v>
      </c>
      <c r="E2343">
        <v>67</v>
      </c>
      <c r="F2343">
        <v>4.4610000000000003</v>
      </c>
      <c r="G2343">
        <v>2264.1</v>
      </c>
      <c r="I2343">
        <v>3833.414914</v>
      </c>
      <c r="J2343">
        <v>5.1268527339460732</v>
      </c>
      <c r="K2343" s="13">
        <f t="shared" si="324"/>
        <v>5.5271548194693976</v>
      </c>
      <c r="M2343" t="s">
        <v>147</v>
      </c>
      <c r="N2343" t="s">
        <v>149</v>
      </c>
      <c r="O2343" t="s">
        <v>153</v>
      </c>
      <c r="P2343" t="s">
        <v>150</v>
      </c>
      <c r="Q2343">
        <v>4</v>
      </c>
      <c r="R2343">
        <v>5</v>
      </c>
      <c r="S2343" t="s">
        <v>65</v>
      </c>
      <c r="U2343">
        <v>0.30438326270210514</v>
      </c>
      <c r="V2343" s="14">
        <v>13.3</v>
      </c>
      <c r="W2343" s="15">
        <v>818.19799999999998</v>
      </c>
      <c r="X2343" s="15">
        <v>504.44940000000003</v>
      </c>
      <c r="Y2343" s="15">
        <f t="shared" si="325"/>
        <v>0.61653707293344651</v>
      </c>
      <c r="Z2343" s="12">
        <f t="shared" si="326"/>
        <v>8.1999430700148395</v>
      </c>
      <c r="AA2343">
        <v>6.6748022133677276</v>
      </c>
      <c r="AB2343">
        <f t="shared" si="327"/>
        <v>0.81400592130643268</v>
      </c>
      <c r="AC2343">
        <f t="shared" si="328"/>
        <v>1.228492292040158</v>
      </c>
      <c r="AD2343">
        <f t="shared" si="329"/>
        <v>0.37393249205557066</v>
      </c>
      <c r="AE2343">
        <v>995</v>
      </c>
      <c r="AF2343">
        <f t="shared" si="330"/>
        <v>3.7581154980459365E-4</v>
      </c>
      <c r="AG2343">
        <v>2000</v>
      </c>
      <c r="AH2343">
        <v>10.25</v>
      </c>
      <c r="AI2343">
        <f t="shared" si="331"/>
        <v>7.33290828887012E-2</v>
      </c>
      <c r="AJ2343">
        <f t="shared" si="332"/>
        <v>4.0530119389555579E-3</v>
      </c>
    </row>
    <row r="2344" spans="1:36" ht="16">
      <c r="A2344" t="s">
        <v>64</v>
      </c>
      <c r="B2344" t="s">
        <v>65</v>
      </c>
      <c r="C2344" t="s">
        <v>13</v>
      </c>
      <c r="D2344" t="s">
        <v>14</v>
      </c>
      <c r="E2344">
        <v>68</v>
      </c>
      <c r="F2344">
        <v>3.278</v>
      </c>
      <c r="G2344">
        <v>2282.3000000000002</v>
      </c>
      <c r="H2344" t="s">
        <v>51</v>
      </c>
      <c r="I2344">
        <v>2624.2114388</v>
      </c>
      <c r="J2344">
        <v>3.8941856053790365</v>
      </c>
      <c r="K2344" s="13">
        <f t="shared" si="324"/>
        <v>4.2025049791005893</v>
      </c>
      <c r="M2344" t="s">
        <v>147</v>
      </c>
      <c r="N2344" t="s">
        <v>149</v>
      </c>
      <c r="O2344" t="s">
        <v>153</v>
      </c>
      <c r="P2344" t="s">
        <v>150</v>
      </c>
      <c r="Q2344">
        <v>4</v>
      </c>
      <c r="R2344">
        <v>5</v>
      </c>
      <c r="S2344" t="s">
        <v>65</v>
      </c>
      <c r="T2344" t="s">
        <v>51</v>
      </c>
      <c r="U2344">
        <v>0.22366472430789072</v>
      </c>
      <c r="V2344" s="14">
        <v>13.3</v>
      </c>
      <c r="W2344" s="15">
        <v>818.19799999999998</v>
      </c>
      <c r="X2344" s="15">
        <v>504.44940000000003</v>
      </c>
      <c r="Y2344" s="15">
        <f t="shared" si="325"/>
        <v>0.61653707293344651</v>
      </c>
      <c r="Z2344" s="12">
        <f t="shared" si="326"/>
        <v>8.1999430700148395</v>
      </c>
      <c r="AA2344">
        <v>6.6748022133677276</v>
      </c>
      <c r="AB2344">
        <f t="shared" si="327"/>
        <v>0.81400592130643268</v>
      </c>
      <c r="AC2344">
        <f t="shared" si="328"/>
        <v>1.228492292040158</v>
      </c>
      <c r="AD2344">
        <f t="shared" si="329"/>
        <v>0.27477038981353069</v>
      </c>
      <c r="AE2344">
        <v>995</v>
      </c>
      <c r="AF2344">
        <f t="shared" si="330"/>
        <v>2.7615114554123686E-4</v>
      </c>
      <c r="AG2344">
        <v>2000</v>
      </c>
      <c r="AH2344">
        <v>10.25</v>
      </c>
      <c r="AI2344">
        <f t="shared" si="331"/>
        <v>5.3883150349509634E-2</v>
      </c>
      <c r="AJ2344">
        <f t="shared" si="332"/>
        <v>2.2644420763343991E-3</v>
      </c>
    </row>
    <row r="2345" spans="1:36" ht="16">
      <c r="A2345" t="s">
        <v>64</v>
      </c>
      <c r="B2345" t="s">
        <v>65</v>
      </c>
      <c r="C2345" t="s">
        <v>13</v>
      </c>
      <c r="D2345" t="s">
        <v>14</v>
      </c>
      <c r="E2345">
        <v>69</v>
      </c>
      <c r="F2345">
        <v>10.59</v>
      </c>
      <c r="G2345">
        <v>2321.1999999999998</v>
      </c>
      <c r="I2345">
        <v>8736.7079836000012</v>
      </c>
      <c r="J2345">
        <v>9.8172342218596214</v>
      </c>
      <c r="K2345" s="13">
        <f t="shared" si="324"/>
        <v>10.543061355667506</v>
      </c>
      <c r="M2345" t="s">
        <v>147</v>
      </c>
      <c r="N2345" t="s">
        <v>149</v>
      </c>
      <c r="O2345" t="s">
        <v>153</v>
      </c>
      <c r="P2345" t="s">
        <v>150</v>
      </c>
      <c r="Q2345">
        <v>4</v>
      </c>
      <c r="R2345">
        <v>5</v>
      </c>
      <c r="S2345" t="s">
        <v>65</v>
      </c>
      <c r="U2345">
        <v>0.72257761757796302</v>
      </c>
      <c r="V2345" s="14">
        <v>13.3</v>
      </c>
      <c r="W2345" s="15">
        <v>818.19799999999998</v>
      </c>
      <c r="X2345" s="15">
        <v>504.44940000000003</v>
      </c>
      <c r="Y2345" s="15">
        <f t="shared" si="325"/>
        <v>0.61653707293344651</v>
      </c>
      <c r="Z2345" s="12">
        <f t="shared" si="326"/>
        <v>8.1999430700148395</v>
      </c>
      <c r="AA2345">
        <v>6.6748022133677276</v>
      </c>
      <c r="AB2345">
        <f t="shared" si="327"/>
        <v>0.81400592130643268</v>
      </c>
      <c r="AC2345">
        <f t="shared" si="328"/>
        <v>1.228492292040158</v>
      </c>
      <c r="AD2345">
        <f t="shared" si="329"/>
        <v>0.88768103359526851</v>
      </c>
      <c r="AE2345">
        <v>995</v>
      </c>
      <c r="AF2345">
        <f t="shared" si="330"/>
        <v>8.9214174230680256E-4</v>
      </c>
      <c r="AG2345">
        <v>2000</v>
      </c>
      <c r="AH2345">
        <v>10.25</v>
      </c>
      <c r="AI2345">
        <f t="shared" si="331"/>
        <v>0.17407643752327853</v>
      </c>
      <c r="AJ2345">
        <f t="shared" si="332"/>
        <v>1.8352985613839468E-2</v>
      </c>
    </row>
    <row r="2346" spans="1:36" ht="16">
      <c r="A2346" t="s">
        <v>64</v>
      </c>
      <c r="B2346" t="s">
        <v>65</v>
      </c>
      <c r="C2346" t="s">
        <v>13</v>
      </c>
      <c r="D2346" t="s">
        <v>14</v>
      </c>
      <c r="E2346">
        <v>70</v>
      </c>
      <c r="F2346">
        <v>0.65800000000000003</v>
      </c>
      <c r="G2346">
        <v>2343.6999999999998</v>
      </c>
      <c r="H2346" t="s">
        <v>24</v>
      </c>
      <c r="I2346">
        <v>1304.772954</v>
      </c>
      <c r="J2346">
        <v>2.5120740483968933</v>
      </c>
      <c r="K2346" s="13">
        <f t="shared" si="324"/>
        <v>2.714055993138738</v>
      </c>
      <c r="M2346" t="s">
        <v>147</v>
      </c>
      <c r="N2346" t="s">
        <v>149</v>
      </c>
      <c r="O2346" t="s">
        <v>153</v>
      </c>
      <c r="P2346" t="s">
        <v>150</v>
      </c>
      <c r="Q2346">
        <v>4</v>
      </c>
      <c r="R2346">
        <v>5</v>
      </c>
      <c r="S2346" t="s">
        <v>65</v>
      </c>
      <c r="T2346" t="s">
        <v>24</v>
      </c>
      <c r="U2346">
        <v>4.4896701828734627E-2</v>
      </c>
      <c r="V2346" s="14">
        <v>13.3</v>
      </c>
      <c r="W2346" s="15">
        <v>818.19799999999998</v>
      </c>
      <c r="X2346" s="15">
        <v>504.44940000000003</v>
      </c>
      <c r="Y2346" s="15">
        <f t="shared" si="325"/>
        <v>0.61653707293344651</v>
      </c>
      <c r="Z2346" s="12">
        <f t="shared" si="326"/>
        <v>8.1999430700148395</v>
      </c>
      <c r="AA2346">
        <v>6.6748022133677276</v>
      </c>
      <c r="AB2346">
        <f t="shared" si="327"/>
        <v>0.81400592130643268</v>
      </c>
      <c r="AC2346">
        <f t="shared" si="328"/>
        <v>1.228492292040158</v>
      </c>
      <c r="AD2346">
        <f t="shared" si="329"/>
        <v>5.5155252134625757E-2</v>
      </c>
      <c r="AE2346">
        <v>995</v>
      </c>
      <c r="AF2346">
        <f t="shared" si="330"/>
        <v>5.5432414205654029E-5</v>
      </c>
      <c r="AG2346">
        <v>2000</v>
      </c>
      <c r="AH2346">
        <v>10.25</v>
      </c>
      <c r="AI2346">
        <f t="shared" si="331"/>
        <v>1.081608082061542E-2</v>
      </c>
      <c r="AJ2346">
        <f t="shared" si="332"/>
        <v>2.9355448973464239E-4</v>
      </c>
    </row>
    <row r="2347" spans="1:36" ht="16">
      <c r="A2347" t="s">
        <v>64</v>
      </c>
      <c r="B2347" t="s">
        <v>65</v>
      </c>
      <c r="C2347" t="s">
        <v>13</v>
      </c>
      <c r="D2347" t="s">
        <v>14</v>
      </c>
      <c r="E2347">
        <v>71</v>
      </c>
      <c r="F2347">
        <v>0.47299999999999998</v>
      </c>
      <c r="G2347">
        <v>2352.6999999999998</v>
      </c>
      <c r="H2347" t="s">
        <v>66</v>
      </c>
      <c r="I2347">
        <v>675.47878920000005</v>
      </c>
      <c r="J2347">
        <v>1.8387906701532089</v>
      </c>
      <c r="K2347" s="13">
        <f t="shared" si="324"/>
        <v>1.9877414233613975</v>
      </c>
      <c r="M2347" t="s">
        <v>147</v>
      </c>
      <c r="N2347" t="s">
        <v>149</v>
      </c>
      <c r="O2347" t="s">
        <v>153</v>
      </c>
      <c r="P2347" t="s">
        <v>150</v>
      </c>
      <c r="Q2347">
        <v>4</v>
      </c>
      <c r="R2347">
        <v>5</v>
      </c>
      <c r="S2347" t="s">
        <v>65</v>
      </c>
      <c r="T2347" t="s">
        <v>66</v>
      </c>
      <c r="U2347">
        <v>3.2273768943756047E-2</v>
      </c>
      <c r="V2347" s="14">
        <v>13.3</v>
      </c>
      <c r="W2347" s="15">
        <v>818.19799999999998</v>
      </c>
      <c r="X2347" s="15">
        <v>504.44940000000003</v>
      </c>
      <c r="Y2347" s="15">
        <f t="shared" si="325"/>
        <v>0.61653707293344651</v>
      </c>
      <c r="Z2347" s="12">
        <f t="shared" si="326"/>
        <v>8.1999430700148395</v>
      </c>
      <c r="AA2347">
        <v>6.6748022133677276</v>
      </c>
      <c r="AB2347">
        <f t="shared" si="327"/>
        <v>0.81400592130643268</v>
      </c>
      <c r="AC2347">
        <f t="shared" si="328"/>
        <v>1.228492292040158</v>
      </c>
      <c r="AD2347">
        <f t="shared" si="329"/>
        <v>3.9648076382489336E-2</v>
      </c>
      <c r="AE2347">
        <v>995</v>
      </c>
      <c r="AF2347">
        <f t="shared" si="330"/>
        <v>3.9847312947225466E-5</v>
      </c>
      <c r="AG2347">
        <v>2000</v>
      </c>
      <c r="AH2347">
        <v>10.25</v>
      </c>
      <c r="AI2347">
        <f t="shared" si="331"/>
        <v>7.7750854531171646E-3</v>
      </c>
      <c r="AJ2347">
        <f t="shared" si="332"/>
        <v>1.5454859425335609E-4</v>
      </c>
    </row>
    <row r="2348" spans="1:36" ht="16">
      <c r="A2348" t="s">
        <v>64</v>
      </c>
      <c r="B2348" t="s">
        <v>65</v>
      </c>
      <c r="C2348" t="s">
        <v>13</v>
      </c>
      <c r="D2348" t="s">
        <v>14</v>
      </c>
      <c r="E2348">
        <v>72</v>
      </c>
      <c r="F2348">
        <v>0.57499999999999996</v>
      </c>
      <c r="G2348">
        <v>2365.3000000000002</v>
      </c>
      <c r="I2348">
        <v>389.17541200000005</v>
      </c>
      <c r="J2348">
        <v>1.5293862790979256</v>
      </c>
      <c r="K2348" s="13">
        <f t="shared" si="324"/>
        <v>1.6536960447076061</v>
      </c>
      <c r="M2348" t="s">
        <v>147</v>
      </c>
      <c r="N2348" t="s">
        <v>149</v>
      </c>
      <c r="O2348" t="s">
        <v>153</v>
      </c>
      <c r="P2348" t="s">
        <v>150</v>
      </c>
      <c r="Q2348">
        <v>4</v>
      </c>
      <c r="R2348">
        <v>5</v>
      </c>
      <c r="S2348" t="s">
        <v>65</v>
      </c>
      <c r="U2348">
        <v>3.9233440047906395E-2</v>
      </c>
      <c r="V2348" s="14">
        <v>13.3</v>
      </c>
      <c r="W2348" s="15">
        <v>818.19799999999998</v>
      </c>
      <c r="X2348" s="15">
        <v>504.44940000000003</v>
      </c>
      <c r="Y2348" s="15">
        <f t="shared" si="325"/>
        <v>0.61653707293344651</v>
      </c>
      <c r="Z2348" s="12">
        <f t="shared" si="326"/>
        <v>8.1999430700148395</v>
      </c>
      <c r="AA2348">
        <v>6.6748022133677276</v>
      </c>
      <c r="AB2348">
        <f t="shared" si="327"/>
        <v>0.81400592130643268</v>
      </c>
      <c r="AC2348">
        <f t="shared" si="328"/>
        <v>1.228492292040158</v>
      </c>
      <c r="AD2348">
        <f t="shared" si="329"/>
        <v>4.8197978689072656E-2</v>
      </c>
      <c r="AE2348">
        <v>995</v>
      </c>
      <c r="AF2348">
        <f t="shared" si="330"/>
        <v>4.8440179587007697E-5</v>
      </c>
      <c r="AG2348">
        <v>2000</v>
      </c>
      <c r="AH2348">
        <v>10.25</v>
      </c>
      <c r="AI2348">
        <f t="shared" si="331"/>
        <v>9.4517423584405263E-3</v>
      </c>
      <c r="AJ2348">
        <f t="shared" si="332"/>
        <v>1.5630308953748438E-4</v>
      </c>
    </row>
    <row r="2349" spans="1:36" ht="16">
      <c r="A2349" t="s">
        <v>64</v>
      </c>
      <c r="B2349" t="s">
        <v>65</v>
      </c>
      <c r="C2349" t="s">
        <v>13</v>
      </c>
      <c r="D2349" t="s">
        <v>14</v>
      </c>
      <c r="E2349">
        <v>73</v>
      </c>
      <c r="F2349">
        <v>0.91800000000000004</v>
      </c>
      <c r="G2349">
        <v>2377.8000000000002</v>
      </c>
      <c r="I2349">
        <v>1052.7618423999998</v>
      </c>
      <c r="J2349">
        <v>2.2435585474126323</v>
      </c>
      <c r="K2349" s="13">
        <f t="shared" si="324"/>
        <v>2.4244875808016717</v>
      </c>
      <c r="M2349" t="s">
        <v>147</v>
      </c>
      <c r="N2349" t="s">
        <v>149</v>
      </c>
      <c r="O2349" t="s">
        <v>153</v>
      </c>
      <c r="P2349" t="s">
        <v>150</v>
      </c>
      <c r="Q2349">
        <v>4</v>
      </c>
      <c r="R2349">
        <v>5</v>
      </c>
      <c r="S2349" t="s">
        <v>65</v>
      </c>
      <c r="U2349">
        <v>6.2637039937353173E-2</v>
      </c>
      <c r="V2349" s="14">
        <v>13.3</v>
      </c>
      <c r="W2349" s="15">
        <v>818.19799999999998</v>
      </c>
      <c r="X2349" s="15">
        <v>504.44940000000003</v>
      </c>
      <c r="Y2349" s="15">
        <f t="shared" si="325"/>
        <v>0.61653707293344651</v>
      </c>
      <c r="Z2349" s="12">
        <f t="shared" si="326"/>
        <v>8.1999430700148395</v>
      </c>
      <c r="AA2349">
        <v>6.6748022133677276</v>
      </c>
      <c r="AB2349">
        <f t="shared" si="327"/>
        <v>0.81400592130643268</v>
      </c>
      <c r="AC2349">
        <f t="shared" si="328"/>
        <v>1.228492292040158</v>
      </c>
      <c r="AD2349">
        <f t="shared" si="329"/>
        <v>7.6949120759249909E-2</v>
      </c>
      <c r="AE2349">
        <v>995</v>
      </c>
      <c r="AF2349">
        <f t="shared" si="330"/>
        <v>7.7335799758040111E-5</v>
      </c>
      <c r="AG2349">
        <v>2000</v>
      </c>
      <c r="AH2349">
        <v>10.25</v>
      </c>
      <c r="AI2349">
        <f t="shared" si="331"/>
        <v>1.5089912147910266E-2</v>
      </c>
      <c r="AJ2349">
        <f t="shared" si="332"/>
        <v>3.658530459799672E-4</v>
      </c>
    </row>
    <row r="2350" spans="1:36" ht="16">
      <c r="A2350" t="s">
        <v>64</v>
      </c>
      <c r="B2350" t="s">
        <v>65</v>
      </c>
      <c r="C2350" t="s">
        <v>13</v>
      </c>
      <c r="D2350" t="s">
        <v>14</v>
      </c>
      <c r="E2350">
        <v>74</v>
      </c>
      <c r="F2350">
        <v>0.34599999999999997</v>
      </c>
      <c r="G2350">
        <v>2381.8000000000002</v>
      </c>
      <c r="H2350" t="s">
        <v>24</v>
      </c>
      <c r="I2350">
        <v>680.93507480000005</v>
      </c>
      <c r="J2350">
        <v>1.8446683286188161</v>
      </c>
      <c r="K2350" s="13">
        <f t="shared" si="324"/>
        <v>1.9940855279482372</v>
      </c>
      <c r="M2350" t="s">
        <v>147</v>
      </c>
      <c r="N2350" t="s">
        <v>149</v>
      </c>
      <c r="O2350" t="s">
        <v>153</v>
      </c>
      <c r="P2350" t="s">
        <v>150</v>
      </c>
      <c r="Q2350">
        <v>4</v>
      </c>
      <c r="R2350">
        <v>5</v>
      </c>
      <c r="S2350" t="s">
        <v>65</v>
      </c>
      <c r="T2350" t="s">
        <v>24</v>
      </c>
      <c r="U2350">
        <v>2.3608296098392371E-2</v>
      </c>
      <c r="V2350" s="14">
        <v>13.3</v>
      </c>
      <c r="W2350" s="15">
        <v>818.19799999999998</v>
      </c>
      <c r="X2350" s="15">
        <v>504.44940000000003</v>
      </c>
      <c r="Y2350" s="15">
        <f t="shared" si="325"/>
        <v>0.61653707293344651</v>
      </c>
      <c r="Z2350" s="12">
        <f t="shared" si="326"/>
        <v>8.1999430700148395</v>
      </c>
      <c r="AA2350">
        <v>6.6748022133677276</v>
      </c>
      <c r="AB2350">
        <f t="shared" si="327"/>
        <v>0.81400592130643268</v>
      </c>
      <c r="AC2350">
        <f t="shared" si="328"/>
        <v>1.228492292040158</v>
      </c>
      <c r="AD2350">
        <f t="shared" si="329"/>
        <v>2.9002609785076763E-2</v>
      </c>
      <c r="AE2350">
        <v>995</v>
      </c>
      <c r="AF2350">
        <f t="shared" si="330"/>
        <v>2.9148351542790716E-5</v>
      </c>
      <c r="AG2350">
        <v>2000</v>
      </c>
      <c r="AH2350">
        <v>10.25</v>
      </c>
      <c r="AI2350">
        <f t="shared" si="331"/>
        <v>5.6874832278616038E-3</v>
      </c>
      <c r="AJ2350">
        <f t="shared" si="332"/>
        <v>1.1341327995127151E-4</v>
      </c>
    </row>
    <row r="2351" spans="1:36" ht="16">
      <c r="A2351" t="s">
        <v>64</v>
      </c>
      <c r="B2351" t="s">
        <v>65</v>
      </c>
      <c r="C2351" t="s">
        <v>13</v>
      </c>
      <c r="D2351" t="s">
        <v>14</v>
      </c>
      <c r="E2351">
        <v>75</v>
      </c>
      <c r="F2351">
        <v>1.514</v>
      </c>
      <c r="G2351">
        <v>2390.5</v>
      </c>
      <c r="H2351" t="s">
        <v>41</v>
      </c>
      <c r="I2351">
        <v>8820.9925304000008</v>
      </c>
      <c r="J2351">
        <v>9.8938079161451107</v>
      </c>
      <c r="K2351" s="13">
        <f t="shared" si="324"/>
        <v>10.624629465773527</v>
      </c>
      <c r="M2351" t="s">
        <v>147</v>
      </c>
      <c r="N2351" t="s">
        <v>149</v>
      </c>
      <c r="O2351" t="s">
        <v>153</v>
      </c>
      <c r="P2351" t="s">
        <v>150</v>
      </c>
      <c r="Q2351">
        <v>4</v>
      </c>
      <c r="R2351">
        <v>5</v>
      </c>
      <c r="S2351" t="s">
        <v>65</v>
      </c>
      <c r="T2351" t="s">
        <v>41</v>
      </c>
      <c r="U2351">
        <v>0.10330335344787876</v>
      </c>
      <c r="V2351" s="14">
        <v>13.3</v>
      </c>
      <c r="W2351" s="15">
        <v>818.19799999999998</v>
      </c>
      <c r="X2351" s="15">
        <v>504.44940000000003</v>
      </c>
      <c r="Y2351" s="15">
        <f t="shared" si="325"/>
        <v>0.61653707293344651</v>
      </c>
      <c r="Z2351" s="12">
        <f t="shared" si="326"/>
        <v>8.1999430700148395</v>
      </c>
      <c r="AA2351">
        <v>6.6748022133677276</v>
      </c>
      <c r="AB2351">
        <f t="shared" si="327"/>
        <v>0.81400592130643268</v>
      </c>
      <c r="AC2351">
        <f t="shared" si="328"/>
        <v>1.228492292040158</v>
      </c>
      <c r="AD2351">
        <f t="shared" si="329"/>
        <v>0.12690737345261913</v>
      </c>
      <c r="AE2351">
        <v>995</v>
      </c>
      <c r="AF2351">
        <f t="shared" si="330"/>
        <v>1.2754509894735591E-4</v>
      </c>
      <c r="AG2351">
        <v>2000</v>
      </c>
      <c r="AH2351">
        <v>10.25</v>
      </c>
      <c r="AI2351">
        <f t="shared" si="331"/>
        <v>2.4886848575093837E-2</v>
      </c>
      <c r="AJ2351">
        <f t="shared" si="332"/>
        <v>2.6441354468118589E-3</v>
      </c>
    </row>
    <row r="2352" spans="1:36" ht="16">
      <c r="A2352" t="s">
        <v>64</v>
      </c>
      <c r="B2352" t="s">
        <v>65</v>
      </c>
      <c r="C2352" t="s">
        <v>13</v>
      </c>
      <c r="D2352" t="s">
        <v>14</v>
      </c>
      <c r="E2352">
        <v>76</v>
      </c>
      <c r="F2352">
        <v>0.45400000000000001</v>
      </c>
      <c r="G2352">
        <v>2394.1</v>
      </c>
      <c r="I2352">
        <v>6200.2971020000005</v>
      </c>
      <c r="J2352">
        <v>7.4503814250783913</v>
      </c>
      <c r="K2352" s="13">
        <f t="shared" si="324"/>
        <v>8.0167734916101914</v>
      </c>
      <c r="M2352" t="s">
        <v>147</v>
      </c>
      <c r="N2352" t="s">
        <v>149</v>
      </c>
      <c r="O2352" t="s">
        <v>153</v>
      </c>
      <c r="P2352" t="s">
        <v>150</v>
      </c>
      <c r="Q2352">
        <v>4</v>
      </c>
      <c r="R2352">
        <v>5</v>
      </c>
      <c r="S2352" t="s">
        <v>65</v>
      </c>
      <c r="U2352">
        <v>3.0977359620433922E-2</v>
      </c>
      <c r="V2352" s="14">
        <v>13.3</v>
      </c>
      <c r="W2352" s="15">
        <v>818.19799999999998</v>
      </c>
      <c r="X2352" s="15">
        <v>504.44940000000003</v>
      </c>
      <c r="Y2352" s="15">
        <f t="shared" si="325"/>
        <v>0.61653707293344651</v>
      </c>
      <c r="Z2352" s="12">
        <f t="shared" si="326"/>
        <v>8.1999430700148395</v>
      </c>
      <c r="AA2352">
        <v>6.6748022133677276</v>
      </c>
      <c r="AB2352">
        <f t="shared" si="327"/>
        <v>0.81400592130643268</v>
      </c>
      <c r="AC2352">
        <f t="shared" si="328"/>
        <v>1.228492292040158</v>
      </c>
      <c r="AD2352">
        <f t="shared" si="329"/>
        <v>3.8055447521459104E-2</v>
      </c>
      <c r="AE2352">
        <v>995</v>
      </c>
      <c r="AF2352">
        <f t="shared" si="330"/>
        <v>3.8246680926089554E-5</v>
      </c>
      <c r="AG2352">
        <v>2000</v>
      </c>
      <c r="AH2352">
        <v>10.25</v>
      </c>
      <c r="AI2352">
        <f t="shared" si="331"/>
        <v>7.4627670099686938E-3</v>
      </c>
      <c r="AJ2352">
        <f t="shared" si="332"/>
        <v>5.9827312739580069E-4</v>
      </c>
    </row>
    <row r="2353" spans="1:36" ht="16">
      <c r="A2353" t="s">
        <v>64</v>
      </c>
      <c r="B2353" t="s">
        <v>65</v>
      </c>
      <c r="C2353" t="s">
        <v>13</v>
      </c>
      <c r="D2353" t="s">
        <v>14</v>
      </c>
      <c r="E2353">
        <v>77</v>
      </c>
      <c r="F2353">
        <v>28.986999999999998</v>
      </c>
      <c r="G2353">
        <v>2415.8000000000002</v>
      </c>
      <c r="H2353" t="s">
        <v>42</v>
      </c>
      <c r="I2353">
        <v>2360.4394695999999</v>
      </c>
      <c r="J2353">
        <v>3.6210275239073049</v>
      </c>
      <c r="K2353" s="13">
        <f t="shared" si="324"/>
        <v>3.9085993695399521</v>
      </c>
      <c r="M2353" t="s">
        <v>147</v>
      </c>
      <c r="N2353" t="s">
        <v>149</v>
      </c>
      <c r="O2353" t="s">
        <v>153</v>
      </c>
      <c r="P2353" t="s">
        <v>150</v>
      </c>
      <c r="Q2353">
        <v>4</v>
      </c>
      <c r="R2353">
        <v>5</v>
      </c>
      <c r="S2353" t="s">
        <v>65</v>
      </c>
      <c r="T2353" t="s">
        <v>42</v>
      </c>
      <c r="U2353">
        <v>1.977843002902022</v>
      </c>
      <c r="V2353" s="14">
        <v>13.3</v>
      </c>
      <c r="W2353" s="15">
        <v>818.19799999999998</v>
      </c>
      <c r="X2353" s="15">
        <v>504.44940000000003</v>
      </c>
      <c r="Y2353" s="15">
        <f t="shared" si="325"/>
        <v>0.61653707293344651</v>
      </c>
      <c r="Z2353" s="12">
        <f t="shared" si="326"/>
        <v>8.1999430700148395</v>
      </c>
      <c r="AA2353">
        <v>6.6748022133677276</v>
      </c>
      <c r="AB2353">
        <f t="shared" si="327"/>
        <v>0.81400592130643268</v>
      </c>
      <c r="AC2353">
        <f t="shared" si="328"/>
        <v>1.228492292040158</v>
      </c>
      <c r="AD2353">
        <f t="shared" si="329"/>
        <v>2.429764883930694</v>
      </c>
      <c r="AE2353">
        <v>995</v>
      </c>
      <c r="AF2353">
        <f t="shared" si="330"/>
        <v>2.4419747577192905E-3</v>
      </c>
      <c r="AG2353">
        <v>2000</v>
      </c>
      <c r="AH2353">
        <v>10.25</v>
      </c>
      <c r="AI2353">
        <f t="shared" si="331"/>
        <v>0.47648287955498353</v>
      </c>
      <c r="AJ2353">
        <f t="shared" si="332"/>
        <v>1.8623806826251896E-2</v>
      </c>
    </row>
    <row r="2354" spans="1:36" ht="16">
      <c r="A2354" t="s">
        <v>64</v>
      </c>
      <c r="B2354" t="s">
        <v>65</v>
      </c>
      <c r="C2354" t="s">
        <v>13</v>
      </c>
      <c r="D2354" t="s">
        <v>14</v>
      </c>
      <c r="E2354">
        <v>78</v>
      </c>
      <c r="F2354">
        <v>97.825000000000003</v>
      </c>
      <c r="G2354">
        <v>2433.6</v>
      </c>
      <c r="H2354" t="s">
        <v>43</v>
      </c>
      <c r="I2354">
        <v>-33.089850800000001</v>
      </c>
      <c r="J2354">
        <v>1.0694731794928189</v>
      </c>
      <c r="K2354" s="13">
        <f t="shared" si="324"/>
        <v>1.1568400006173349</v>
      </c>
      <c r="M2354" t="s">
        <v>147</v>
      </c>
      <c r="N2354" t="s">
        <v>149</v>
      </c>
      <c r="O2354" t="s">
        <v>153</v>
      </c>
      <c r="P2354" t="s">
        <v>150</v>
      </c>
      <c r="Q2354">
        <v>4</v>
      </c>
      <c r="R2354">
        <v>5</v>
      </c>
      <c r="S2354" t="s">
        <v>65</v>
      </c>
      <c r="T2354" t="s">
        <v>43</v>
      </c>
      <c r="U2354">
        <v>6.6748022133677276</v>
      </c>
      <c r="V2354" s="14">
        <v>13.3</v>
      </c>
      <c r="W2354" s="15">
        <v>818.19799999999998</v>
      </c>
      <c r="X2354" s="15">
        <v>504.44940000000003</v>
      </c>
      <c r="Y2354" s="15">
        <f t="shared" si="325"/>
        <v>0.61653707293344651</v>
      </c>
      <c r="Z2354" s="12">
        <f t="shared" si="326"/>
        <v>8.1999430700148395</v>
      </c>
      <c r="AA2354">
        <v>6.6748022133677276</v>
      </c>
      <c r="AB2354">
        <f t="shared" si="327"/>
        <v>0.81400592130643268</v>
      </c>
      <c r="AC2354">
        <f t="shared" si="328"/>
        <v>1.228492292040158</v>
      </c>
      <c r="AD2354">
        <f t="shared" si="329"/>
        <v>8.1999430700148395</v>
      </c>
      <c r="AE2354">
        <v>995</v>
      </c>
      <c r="AF2354">
        <f t="shared" si="330"/>
        <v>8.2411488140852664E-3</v>
      </c>
      <c r="AG2354">
        <v>2000</v>
      </c>
      <c r="AH2354">
        <v>10.25</v>
      </c>
      <c r="AI2354">
        <f t="shared" si="331"/>
        <v>1.6080290368946859</v>
      </c>
      <c r="AJ2354">
        <f t="shared" si="332"/>
        <v>1.8602323120339409E-2</v>
      </c>
    </row>
    <row r="2355" spans="1:36" ht="16">
      <c r="A2355" t="s">
        <v>64</v>
      </c>
      <c r="B2355" t="s">
        <v>65</v>
      </c>
      <c r="C2355" t="s">
        <v>13</v>
      </c>
      <c r="D2355" t="s">
        <v>14</v>
      </c>
      <c r="E2355">
        <v>79</v>
      </c>
      <c r="F2355">
        <v>0.183</v>
      </c>
      <c r="G2355">
        <v>2491.3000000000002</v>
      </c>
      <c r="I2355">
        <v>3561.2637176000003</v>
      </c>
      <c r="J2355">
        <v>4.8521861494634351</v>
      </c>
      <c r="K2355" s="13">
        <f t="shared" si="324"/>
        <v>5.2322251369981316</v>
      </c>
      <c r="M2355" t="s">
        <v>147</v>
      </c>
      <c r="N2355" t="s">
        <v>149</v>
      </c>
      <c r="O2355" t="s">
        <v>153</v>
      </c>
      <c r="P2355" t="s">
        <v>150</v>
      </c>
      <c r="Q2355">
        <v>4</v>
      </c>
      <c r="R2355">
        <v>5</v>
      </c>
      <c r="S2355" t="s">
        <v>65</v>
      </c>
      <c r="U2355">
        <v>1.2486468745681515E-2</v>
      </c>
      <c r="V2355" s="14">
        <v>13.3</v>
      </c>
      <c r="W2355" s="15">
        <v>818.19799999999998</v>
      </c>
      <c r="X2355" s="15">
        <v>504.44940000000003</v>
      </c>
      <c r="Y2355" s="15">
        <f t="shared" si="325"/>
        <v>0.61653707293344651</v>
      </c>
      <c r="Z2355" s="12">
        <f t="shared" si="326"/>
        <v>8.1999430700148395</v>
      </c>
      <c r="AA2355">
        <v>6.6748022133677276</v>
      </c>
      <c r="AB2355">
        <f t="shared" si="327"/>
        <v>0.81400592130643268</v>
      </c>
      <c r="AC2355">
        <f t="shared" si="328"/>
        <v>1.228492292040158</v>
      </c>
      <c r="AD2355">
        <f t="shared" si="329"/>
        <v>1.5339530608870082E-2</v>
      </c>
      <c r="AE2355">
        <v>995</v>
      </c>
      <c r="AF2355">
        <f t="shared" si="330"/>
        <v>1.5416613677256363E-5</v>
      </c>
      <c r="AG2355">
        <v>2000</v>
      </c>
      <c r="AH2355">
        <v>10.25</v>
      </c>
      <c r="AI2355">
        <f t="shared" si="331"/>
        <v>3.0081197419036805E-3</v>
      </c>
      <c r="AJ2355">
        <f t="shared" si="332"/>
        <v>1.573915972868877E-4</v>
      </c>
    </row>
    <row r="2356" spans="1:36" ht="16">
      <c r="A2356" t="s">
        <v>64</v>
      </c>
      <c r="B2356" t="s">
        <v>65</v>
      </c>
      <c r="C2356" t="s">
        <v>13</v>
      </c>
      <c r="D2356" t="s">
        <v>14</v>
      </c>
      <c r="E2356">
        <v>80</v>
      </c>
      <c r="F2356">
        <v>1.0369999999999999</v>
      </c>
      <c r="G2356">
        <v>2503.4</v>
      </c>
      <c r="H2356" t="s">
        <v>44</v>
      </c>
      <c r="I2356">
        <v>3312.7014084000002</v>
      </c>
      <c r="J2356">
        <v>4.5999332162081439</v>
      </c>
      <c r="K2356" s="13">
        <f t="shared" si="324"/>
        <v>4.9612451277305523</v>
      </c>
      <c r="M2356" t="s">
        <v>147</v>
      </c>
      <c r="N2356" t="s">
        <v>149</v>
      </c>
      <c r="O2356" t="s">
        <v>153</v>
      </c>
      <c r="P2356" t="s">
        <v>150</v>
      </c>
      <c r="Q2356">
        <v>4</v>
      </c>
      <c r="R2356">
        <v>5</v>
      </c>
      <c r="S2356" t="s">
        <v>65</v>
      </c>
      <c r="T2356" t="s">
        <v>44</v>
      </c>
      <c r="U2356">
        <v>7.0756656225528569E-2</v>
      </c>
      <c r="V2356" s="14">
        <v>13.3</v>
      </c>
      <c r="W2356" s="15">
        <v>818.19799999999998</v>
      </c>
      <c r="X2356" s="15">
        <v>504.44940000000003</v>
      </c>
      <c r="Y2356" s="15">
        <f t="shared" si="325"/>
        <v>0.61653707293344651</v>
      </c>
      <c r="Z2356" s="12">
        <f t="shared" si="326"/>
        <v>8.1999430700148395</v>
      </c>
      <c r="AA2356">
        <v>6.6748022133677276</v>
      </c>
      <c r="AB2356">
        <f t="shared" si="327"/>
        <v>0.81400592130643268</v>
      </c>
      <c r="AC2356">
        <f t="shared" si="328"/>
        <v>1.228492292040158</v>
      </c>
      <c r="AD2356">
        <f t="shared" si="329"/>
        <v>8.6924006783597102E-2</v>
      </c>
      <c r="AE2356">
        <v>995</v>
      </c>
      <c r="AF2356">
        <f t="shared" si="330"/>
        <v>8.7360810837786037E-5</v>
      </c>
      <c r="AG2356">
        <v>2000</v>
      </c>
      <c r="AH2356">
        <v>10.25</v>
      </c>
      <c r="AI2356">
        <f t="shared" si="331"/>
        <v>1.7046011870787518E-2</v>
      </c>
      <c r="AJ2356">
        <f t="shared" si="332"/>
        <v>8.4569443341181731E-4</v>
      </c>
    </row>
    <row r="2357" spans="1:36" ht="16">
      <c r="A2357" t="s">
        <v>64</v>
      </c>
      <c r="B2357" t="s">
        <v>65</v>
      </c>
      <c r="C2357" t="s">
        <v>13</v>
      </c>
      <c r="D2357" t="s">
        <v>14</v>
      </c>
      <c r="E2357">
        <v>81</v>
      </c>
      <c r="F2357">
        <v>0.40699999999999997</v>
      </c>
      <c r="G2357">
        <v>2516.1999999999998</v>
      </c>
      <c r="H2357" t="s">
        <v>61</v>
      </c>
      <c r="I2357">
        <v>4500.7313096000007</v>
      </c>
      <c r="J2357">
        <v>5.7936727580410903</v>
      </c>
      <c r="K2357" s="13">
        <f t="shared" si="324"/>
        <v>6.242613962293742</v>
      </c>
      <c r="M2357" t="s">
        <v>147</v>
      </c>
      <c r="N2357" t="s">
        <v>149</v>
      </c>
      <c r="O2357" t="s">
        <v>153</v>
      </c>
      <c r="P2357" t="s">
        <v>150</v>
      </c>
      <c r="Q2357">
        <v>4</v>
      </c>
      <c r="R2357">
        <v>5</v>
      </c>
      <c r="S2357" t="s">
        <v>65</v>
      </c>
      <c r="T2357" t="s">
        <v>61</v>
      </c>
      <c r="U2357">
        <v>2.7770452346952874E-2</v>
      </c>
      <c r="V2357" s="14">
        <v>13.3</v>
      </c>
      <c r="W2357" s="15">
        <v>818.19799999999998</v>
      </c>
      <c r="X2357" s="15">
        <v>504.44940000000003</v>
      </c>
      <c r="Y2357" s="15">
        <f t="shared" si="325"/>
        <v>0.61653707293344651</v>
      </c>
      <c r="Z2357" s="12">
        <f t="shared" si="326"/>
        <v>8.1999430700148395</v>
      </c>
      <c r="AA2357">
        <v>6.6748022133677276</v>
      </c>
      <c r="AB2357">
        <f t="shared" si="327"/>
        <v>0.81400592130643268</v>
      </c>
      <c r="AC2357">
        <f t="shared" si="328"/>
        <v>1.228492292040158</v>
      </c>
      <c r="AD2357">
        <f t="shared" si="329"/>
        <v>3.4115786654700123E-2</v>
      </c>
      <c r="AE2357">
        <v>995</v>
      </c>
      <c r="AF2357">
        <f t="shared" si="330"/>
        <v>3.4287222768542835E-5</v>
      </c>
      <c r="AG2357">
        <v>2000</v>
      </c>
      <c r="AH2357">
        <v>10.25</v>
      </c>
      <c r="AI2357">
        <f t="shared" si="331"/>
        <v>6.6901898084961624E-3</v>
      </c>
      <c r="AJ2357">
        <f t="shared" si="332"/>
        <v>4.1764272308913444E-4</v>
      </c>
    </row>
    <row r="2358" spans="1:36" ht="16">
      <c r="A2358" t="s">
        <v>64</v>
      </c>
      <c r="B2358" t="s">
        <v>65</v>
      </c>
      <c r="C2358" t="s">
        <v>13</v>
      </c>
      <c r="D2358" t="s">
        <v>14</v>
      </c>
      <c r="E2358">
        <v>82</v>
      </c>
      <c r="F2358">
        <v>0.36199999999999999</v>
      </c>
      <c r="G2358">
        <v>2530.1999999999998</v>
      </c>
      <c r="I2358">
        <v>3779.1504936000001</v>
      </c>
      <c r="J2358">
        <v>5.0722134136412089</v>
      </c>
      <c r="K2358" s="13">
        <f t="shared" si="324"/>
        <v>5.4684951931856594</v>
      </c>
      <c r="M2358" t="s">
        <v>147</v>
      </c>
      <c r="N2358" t="s">
        <v>149</v>
      </c>
      <c r="O2358" t="s">
        <v>153</v>
      </c>
      <c r="P2358" t="s">
        <v>150</v>
      </c>
      <c r="Q2358">
        <v>4</v>
      </c>
      <c r="R2358">
        <v>5</v>
      </c>
      <c r="S2358" t="s">
        <v>65</v>
      </c>
      <c r="U2358">
        <v>2.4700009212768895E-2</v>
      </c>
      <c r="V2358" s="14">
        <v>13.3</v>
      </c>
      <c r="W2358" s="15">
        <v>818.19799999999998</v>
      </c>
      <c r="X2358" s="15">
        <v>504.44940000000003</v>
      </c>
      <c r="Y2358" s="15">
        <f t="shared" si="325"/>
        <v>0.61653707293344651</v>
      </c>
      <c r="Z2358" s="12">
        <f t="shared" si="326"/>
        <v>8.1999430700148395</v>
      </c>
      <c r="AA2358">
        <v>6.6748022133677276</v>
      </c>
      <c r="AB2358">
        <f t="shared" si="327"/>
        <v>0.81400592130643268</v>
      </c>
      <c r="AC2358">
        <f t="shared" si="328"/>
        <v>1.228492292040158</v>
      </c>
      <c r="AD2358">
        <f t="shared" si="329"/>
        <v>3.0343770931207478E-2</v>
      </c>
      <c r="AE2358">
        <v>995</v>
      </c>
      <c r="AF2358">
        <f t="shared" si="330"/>
        <v>3.049625219216832E-5</v>
      </c>
      <c r="AG2358">
        <v>2000</v>
      </c>
      <c r="AH2358">
        <v>10.25</v>
      </c>
      <c r="AI2358">
        <f t="shared" si="331"/>
        <v>5.9504882326182089E-3</v>
      </c>
      <c r="AJ2358">
        <f t="shared" si="332"/>
        <v>3.2540216297180508E-4</v>
      </c>
    </row>
    <row r="2359" spans="1:36" ht="16">
      <c r="A2359" t="s">
        <v>64</v>
      </c>
      <c r="B2359" t="s">
        <v>65</v>
      </c>
      <c r="C2359" t="s">
        <v>13</v>
      </c>
      <c r="D2359" t="s">
        <v>14</v>
      </c>
      <c r="E2359">
        <v>83</v>
      </c>
      <c r="F2359">
        <v>2.4870000000000001</v>
      </c>
      <c r="G2359">
        <v>2563.8000000000002</v>
      </c>
      <c r="H2359" t="s">
        <v>45</v>
      </c>
      <c r="I2359">
        <v>2947.8394176000002</v>
      </c>
      <c r="J2359">
        <v>4.2272216711759398</v>
      </c>
      <c r="K2359" s="13">
        <f t="shared" si="324"/>
        <v>4.5606576619983636</v>
      </c>
      <c r="M2359" t="s">
        <v>147</v>
      </c>
      <c r="N2359" t="s">
        <v>149</v>
      </c>
      <c r="O2359" t="s">
        <v>153</v>
      </c>
      <c r="P2359" t="s">
        <v>150</v>
      </c>
      <c r="Q2359">
        <v>4</v>
      </c>
      <c r="R2359">
        <v>5</v>
      </c>
      <c r="S2359" t="s">
        <v>65</v>
      </c>
      <c r="T2359" t="s">
        <v>45</v>
      </c>
      <c r="U2359">
        <v>0.16969315721590125</v>
      </c>
      <c r="V2359" s="14">
        <v>13.3</v>
      </c>
      <c r="W2359" s="15">
        <v>818.19799999999998</v>
      </c>
      <c r="X2359" s="15">
        <v>504.44940000000003</v>
      </c>
      <c r="Y2359" s="15">
        <f t="shared" si="325"/>
        <v>0.61653707293344651</v>
      </c>
      <c r="Z2359" s="12">
        <f t="shared" si="326"/>
        <v>8.1999430700148395</v>
      </c>
      <c r="AA2359">
        <v>6.6748022133677276</v>
      </c>
      <c r="AB2359">
        <f t="shared" si="327"/>
        <v>0.81400592130643268</v>
      </c>
      <c r="AC2359">
        <f t="shared" si="328"/>
        <v>1.228492292040158</v>
      </c>
      <c r="AD2359">
        <f t="shared" si="329"/>
        <v>0.20846673565169341</v>
      </c>
      <c r="AE2359">
        <v>995</v>
      </c>
      <c r="AF2359">
        <f t="shared" si="330"/>
        <v>2.0951430718763156E-4</v>
      </c>
      <c r="AG2359">
        <v>2000</v>
      </c>
      <c r="AH2359">
        <v>10.25</v>
      </c>
      <c r="AI2359">
        <f t="shared" si="331"/>
        <v>4.0880840426854942E-2</v>
      </c>
      <c r="AJ2359">
        <f t="shared" si="332"/>
        <v>1.8644351812166845E-3</v>
      </c>
    </row>
    <row r="2360" spans="1:36" ht="16">
      <c r="A2360" t="s">
        <v>64</v>
      </c>
      <c r="B2360" t="s">
        <v>65</v>
      </c>
      <c r="C2360" t="s">
        <v>13</v>
      </c>
      <c r="D2360" t="s">
        <v>14</v>
      </c>
      <c r="E2360">
        <v>84</v>
      </c>
      <c r="F2360">
        <v>0.24</v>
      </c>
      <c r="G2360">
        <v>2573.8000000000002</v>
      </c>
      <c r="I2360">
        <v>3507.0319236</v>
      </c>
      <c r="J2360">
        <v>4.7972629691673205</v>
      </c>
      <c r="K2360" s="13">
        <f t="shared" si="324"/>
        <v>5.1732340836787145</v>
      </c>
      <c r="M2360" t="s">
        <v>147</v>
      </c>
      <c r="N2360" t="s">
        <v>149</v>
      </c>
      <c r="O2360" t="s">
        <v>153</v>
      </c>
      <c r="P2360" t="s">
        <v>150</v>
      </c>
      <c r="Q2360">
        <v>4</v>
      </c>
      <c r="R2360">
        <v>5</v>
      </c>
      <c r="S2360" t="s">
        <v>65</v>
      </c>
      <c r="U2360">
        <v>1.6375696715647887E-2</v>
      </c>
      <c r="V2360" s="14">
        <v>13.3</v>
      </c>
      <c r="W2360" s="15">
        <v>818.19799999999998</v>
      </c>
      <c r="X2360" s="15">
        <v>504.44940000000003</v>
      </c>
      <c r="Y2360" s="15">
        <f t="shared" si="325"/>
        <v>0.61653707293344651</v>
      </c>
      <c r="Z2360" s="12">
        <f t="shared" si="326"/>
        <v>8.1999430700148395</v>
      </c>
      <c r="AA2360">
        <v>6.6748022133677276</v>
      </c>
      <c r="AB2360">
        <f t="shared" si="327"/>
        <v>0.81400592130643268</v>
      </c>
      <c r="AC2360">
        <f t="shared" si="328"/>
        <v>1.228492292040158</v>
      </c>
      <c r="AD2360">
        <f t="shared" si="329"/>
        <v>2.0117417191960758E-2</v>
      </c>
      <c r="AE2360">
        <v>995</v>
      </c>
      <c r="AF2360">
        <f t="shared" si="330"/>
        <v>2.0218509740664079E-5</v>
      </c>
      <c r="AG2360">
        <v>2000</v>
      </c>
      <c r="AH2360">
        <v>10.25</v>
      </c>
      <c r="AI2360">
        <f t="shared" si="331"/>
        <v>3.9450750713490882E-3</v>
      </c>
      <c r="AJ2360">
        <f t="shared" si="332"/>
        <v>2.0408796821774341E-4</v>
      </c>
    </row>
    <row r="2361" spans="1:36" ht="16">
      <c r="A2361" t="s">
        <v>64</v>
      </c>
      <c r="B2361" t="s">
        <v>65</v>
      </c>
      <c r="C2361" t="s">
        <v>13</v>
      </c>
      <c r="D2361" t="s">
        <v>14</v>
      </c>
      <c r="E2361">
        <v>85</v>
      </c>
      <c r="F2361">
        <v>0.109</v>
      </c>
      <c r="G2361">
        <v>2583.9</v>
      </c>
      <c r="I2361">
        <v>2102.2197460000002</v>
      </c>
      <c r="J2361">
        <v>3.3521109723121008</v>
      </c>
      <c r="K2361" s="13">
        <f t="shared" si="324"/>
        <v>3.6191281818931365</v>
      </c>
      <c r="M2361" t="s">
        <v>147</v>
      </c>
      <c r="N2361" t="s">
        <v>149</v>
      </c>
      <c r="O2361" t="s">
        <v>153</v>
      </c>
      <c r="P2361" t="s">
        <v>150</v>
      </c>
      <c r="Q2361">
        <v>4</v>
      </c>
      <c r="R2361">
        <v>5</v>
      </c>
      <c r="S2361" t="s">
        <v>65</v>
      </c>
      <c r="U2361">
        <v>7.4372955916900832E-3</v>
      </c>
      <c r="V2361" s="14">
        <v>13.3</v>
      </c>
      <c r="W2361" s="15">
        <v>818.19799999999998</v>
      </c>
      <c r="X2361" s="15">
        <v>504.44940000000003</v>
      </c>
      <c r="Y2361" s="15">
        <f t="shared" si="325"/>
        <v>0.61653707293344651</v>
      </c>
      <c r="Z2361" s="12">
        <f t="shared" si="326"/>
        <v>8.1999430700148395</v>
      </c>
      <c r="AA2361">
        <v>6.6748022133677276</v>
      </c>
      <c r="AB2361">
        <f t="shared" si="327"/>
        <v>0.81400592130643268</v>
      </c>
      <c r="AC2361">
        <f t="shared" si="328"/>
        <v>1.228492292040158</v>
      </c>
      <c r="AD2361">
        <f t="shared" si="329"/>
        <v>9.1366603080155137E-3</v>
      </c>
      <c r="AE2361">
        <v>995</v>
      </c>
      <c r="AF2361">
        <f t="shared" si="330"/>
        <v>9.1825731738849376E-6</v>
      </c>
      <c r="AG2361">
        <v>2000</v>
      </c>
      <c r="AH2361">
        <v>10.25</v>
      </c>
      <c r="AI2361">
        <f t="shared" si="331"/>
        <v>1.791721594904378E-3</v>
      </c>
      <c r="AJ2361">
        <f t="shared" si="332"/>
        <v>6.4844701182249529E-5</v>
      </c>
    </row>
    <row r="2362" spans="1:36" ht="16">
      <c r="A2362" t="s">
        <v>64</v>
      </c>
      <c r="B2362" t="s">
        <v>65</v>
      </c>
      <c r="C2362" t="s">
        <v>13</v>
      </c>
      <c r="D2362" t="s">
        <v>14</v>
      </c>
      <c r="E2362">
        <v>86</v>
      </c>
      <c r="F2362">
        <v>0.158</v>
      </c>
      <c r="G2362">
        <v>2591</v>
      </c>
      <c r="I2362">
        <v>16458.345293600003</v>
      </c>
      <c r="J2362">
        <v>16.331262255798617</v>
      </c>
      <c r="K2362" s="13">
        <f t="shared" si="324"/>
        <v>17.445532032463074</v>
      </c>
      <c r="M2362" t="s">
        <v>147</v>
      </c>
      <c r="N2362" t="s">
        <v>149</v>
      </c>
      <c r="O2362" t="s">
        <v>153</v>
      </c>
      <c r="P2362" t="s">
        <v>150</v>
      </c>
      <c r="Q2362">
        <v>4</v>
      </c>
      <c r="R2362">
        <v>5</v>
      </c>
      <c r="S2362" t="s">
        <v>65</v>
      </c>
      <c r="U2362">
        <v>1.0780667004468192E-2</v>
      </c>
      <c r="V2362" s="14">
        <v>13.3</v>
      </c>
      <c r="W2362" s="15">
        <v>818.19799999999998</v>
      </c>
      <c r="X2362" s="15">
        <v>504.44940000000003</v>
      </c>
      <c r="Y2362" s="15">
        <f t="shared" si="325"/>
        <v>0.61653707293344651</v>
      </c>
      <c r="Z2362" s="12">
        <f t="shared" si="326"/>
        <v>8.1999430700148395</v>
      </c>
      <c r="AA2362">
        <v>6.6748022133677276</v>
      </c>
      <c r="AB2362">
        <f t="shared" si="327"/>
        <v>0.81400592130643268</v>
      </c>
      <c r="AC2362">
        <f t="shared" si="328"/>
        <v>1.228492292040158</v>
      </c>
      <c r="AD2362">
        <f t="shared" si="329"/>
        <v>1.3243966318040833E-2</v>
      </c>
      <c r="AE2362">
        <v>995</v>
      </c>
      <c r="AF2362">
        <f t="shared" si="330"/>
        <v>1.3310518912603851E-5</v>
      </c>
      <c r="AG2362">
        <v>2000</v>
      </c>
      <c r="AH2362">
        <v>10.25</v>
      </c>
      <c r="AI2362">
        <f t="shared" si="331"/>
        <v>2.5971744219714832E-3</v>
      </c>
      <c r="AJ2362">
        <f t="shared" si="332"/>
        <v>4.5309089572397276E-4</v>
      </c>
    </row>
    <row r="2363" spans="1:36" ht="16">
      <c r="A2363" t="s">
        <v>64</v>
      </c>
      <c r="B2363" t="s">
        <v>65</v>
      </c>
      <c r="C2363" t="s">
        <v>13</v>
      </c>
      <c r="D2363" t="s">
        <v>14</v>
      </c>
      <c r="E2363">
        <v>87</v>
      </c>
      <c r="F2363">
        <v>1.046</v>
      </c>
      <c r="G2363">
        <v>2599.3000000000002</v>
      </c>
      <c r="H2363" t="s">
        <v>46</v>
      </c>
      <c r="I2363">
        <v>1945.6312584</v>
      </c>
      <c r="J2363">
        <v>3.1883035827142998</v>
      </c>
      <c r="K2363" s="13">
        <f t="shared" si="324"/>
        <v>3.4427372793503395</v>
      </c>
      <c r="M2363" t="s">
        <v>147</v>
      </c>
      <c r="N2363" t="s">
        <v>149</v>
      </c>
      <c r="O2363" t="s">
        <v>153</v>
      </c>
      <c r="P2363" t="s">
        <v>150</v>
      </c>
      <c r="Q2363">
        <v>4</v>
      </c>
      <c r="R2363">
        <v>5</v>
      </c>
      <c r="S2363" t="s">
        <v>65</v>
      </c>
      <c r="T2363" t="s">
        <v>46</v>
      </c>
      <c r="U2363">
        <v>7.1370744852365386E-2</v>
      </c>
      <c r="V2363" s="14">
        <v>13.3</v>
      </c>
      <c r="W2363" s="15">
        <v>818.19799999999998</v>
      </c>
      <c r="X2363" s="15">
        <v>504.44940000000003</v>
      </c>
      <c r="Y2363" s="15">
        <f t="shared" si="325"/>
        <v>0.61653707293344651</v>
      </c>
      <c r="Z2363" s="12">
        <f t="shared" si="326"/>
        <v>8.1999430700148395</v>
      </c>
      <c r="AA2363">
        <v>6.6748022133677276</v>
      </c>
      <c r="AB2363">
        <f t="shared" si="327"/>
        <v>0.81400592130643268</v>
      </c>
      <c r="AC2363">
        <f t="shared" si="328"/>
        <v>1.228492292040158</v>
      </c>
      <c r="AD2363">
        <f t="shared" si="329"/>
        <v>8.7678409928295661E-2</v>
      </c>
      <c r="AE2363">
        <v>995</v>
      </c>
      <c r="AF2363">
        <f t="shared" si="330"/>
        <v>8.8119004953060966E-5</v>
      </c>
      <c r="AG2363">
        <v>2000</v>
      </c>
      <c r="AH2363">
        <v>10.25</v>
      </c>
      <c r="AI2363">
        <f t="shared" si="331"/>
        <v>1.7193952185963115E-2</v>
      </c>
      <c r="AJ2363">
        <f t="shared" si="332"/>
        <v>5.9194260169982476E-4</v>
      </c>
    </row>
    <row r="2364" spans="1:36" ht="16">
      <c r="A2364" t="s">
        <v>64</v>
      </c>
      <c r="B2364" t="s">
        <v>65</v>
      </c>
      <c r="C2364" t="s">
        <v>13</v>
      </c>
      <c r="D2364" t="s">
        <v>14</v>
      </c>
      <c r="E2364">
        <v>88</v>
      </c>
      <c r="F2364">
        <v>0.75800000000000001</v>
      </c>
      <c r="G2364">
        <v>2664.3</v>
      </c>
      <c r="I2364">
        <v>1706.4164127999998</v>
      </c>
      <c r="J2364">
        <v>2.9369858173757692</v>
      </c>
      <c r="K2364" s="13">
        <f t="shared" si="324"/>
        <v>3.1720209215256077</v>
      </c>
      <c r="M2364" t="s">
        <v>147</v>
      </c>
      <c r="N2364" t="s">
        <v>149</v>
      </c>
      <c r="O2364" t="s">
        <v>153</v>
      </c>
      <c r="P2364" t="s">
        <v>150</v>
      </c>
      <c r="Q2364">
        <v>4</v>
      </c>
      <c r="R2364">
        <v>5</v>
      </c>
      <c r="S2364" t="s">
        <v>65</v>
      </c>
      <c r="U2364">
        <v>5.171990879358792E-2</v>
      </c>
      <c r="V2364" s="14">
        <v>13.3</v>
      </c>
      <c r="W2364" s="15">
        <v>818.19799999999998</v>
      </c>
      <c r="X2364" s="15">
        <v>504.44940000000003</v>
      </c>
      <c r="Y2364" s="15">
        <f t="shared" si="325"/>
        <v>0.61653707293344651</v>
      </c>
      <c r="Z2364" s="12">
        <f t="shared" si="326"/>
        <v>8.1999430700148395</v>
      </c>
      <c r="AA2364">
        <v>6.6748022133677276</v>
      </c>
      <c r="AB2364">
        <f t="shared" si="327"/>
        <v>0.81400592130643268</v>
      </c>
      <c r="AC2364">
        <f t="shared" si="328"/>
        <v>1.228492292040158</v>
      </c>
      <c r="AD2364">
        <f t="shared" si="329"/>
        <v>6.3537509297942746E-2</v>
      </c>
      <c r="AE2364">
        <v>995</v>
      </c>
      <c r="AF2364">
        <f t="shared" si="330"/>
        <v>6.385679326426407E-5</v>
      </c>
      <c r="AG2364">
        <v>2000</v>
      </c>
      <c r="AH2364">
        <v>10.25</v>
      </c>
      <c r="AI2364">
        <f t="shared" si="331"/>
        <v>1.2459862100344207E-2</v>
      </c>
      <c r="AJ2364">
        <f t="shared" si="332"/>
        <v>3.9522943261615826E-4</v>
      </c>
    </row>
    <row r="2365" spans="1:36" ht="16">
      <c r="A2365" t="s">
        <v>64</v>
      </c>
      <c r="B2365" t="s">
        <v>65</v>
      </c>
      <c r="C2365" t="s">
        <v>13</v>
      </c>
      <c r="D2365" t="s">
        <v>14</v>
      </c>
      <c r="E2365">
        <v>89</v>
      </c>
      <c r="F2365">
        <v>0.17799999999999999</v>
      </c>
      <c r="G2365">
        <v>2679.8</v>
      </c>
      <c r="I2365">
        <v>560.28360720000001</v>
      </c>
      <c r="J2365">
        <v>1.7145347842207264</v>
      </c>
      <c r="K2365" s="13">
        <f t="shared" si="324"/>
        <v>1.8536102888117041</v>
      </c>
      <c r="M2365" t="s">
        <v>147</v>
      </c>
      <c r="N2365" t="s">
        <v>149</v>
      </c>
      <c r="O2365" t="s">
        <v>153</v>
      </c>
      <c r="P2365" t="s">
        <v>150</v>
      </c>
      <c r="Q2365">
        <v>4</v>
      </c>
      <c r="R2365">
        <v>5</v>
      </c>
      <c r="S2365" t="s">
        <v>65</v>
      </c>
      <c r="U2365">
        <v>1.214530839743885E-2</v>
      </c>
      <c r="V2365" s="14">
        <v>13.3</v>
      </c>
      <c r="W2365" s="15">
        <v>818.19799999999998</v>
      </c>
      <c r="X2365" s="15">
        <v>504.44940000000003</v>
      </c>
      <c r="Y2365" s="15">
        <f t="shared" si="325"/>
        <v>0.61653707293344651</v>
      </c>
      <c r="Z2365" s="12">
        <f t="shared" si="326"/>
        <v>8.1999430700148395</v>
      </c>
      <c r="AA2365">
        <v>6.6748022133677276</v>
      </c>
      <c r="AB2365">
        <f t="shared" si="327"/>
        <v>0.81400592130643268</v>
      </c>
      <c r="AC2365">
        <f t="shared" si="328"/>
        <v>1.228492292040158</v>
      </c>
      <c r="AD2365">
        <f t="shared" si="329"/>
        <v>1.492041775070423E-2</v>
      </c>
      <c r="AE2365">
        <v>995</v>
      </c>
      <c r="AF2365">
        <f t="shared" si="330"/>
        <v>1.4995394724325858E-5</v>
      </c>
      <c r="AG2365">
        <v>2000</v>
      </c>
      <c r="AH2365">
        <v>10.25</v>
      </c>
      <c r="AI2365">
        <f t="shared" si="331"/>
        <v>2.9259306779172408E-3</v>
      </c>
      <c r="AJ2365">
        <f t="shared" si="332"/>
        <v>5.423535208937202E-5</v>
      </c>
    </row>
    <row r="2366" spans="1:36" ht="16">
      <c r="A2366" t="s">
        <v>64</v>
      </c>
      <c r="B2366" t="s">
        <v>65</v>
      </c>
      <c r="C2366" t="s">
        <v>13</v>
      </c>
      <c r="D2366" t="s">
        <v>14</v>
      </c>
      <c r="E2366">
        <v>90</v>
      </c>
      <c r="F2366">
        <v>0.19800000000000001</v>
      </c>
      <c r="G2366">
        <v>2703.2</v>
      </c>
      <c r="I2366">
        <v>4377.5560940000005</v>
      </c>
      <c r="J2366">
        <v>5.6712954964854809</v>
      </c>
      <c r="K2366" s="13">
        <f t="shared" si="324"/>
        <v>6.1113690778117968</v>
      </c>
      <c r="M2366" t="s">
        <v>147</v>
      </c>
      <c r="N2366" t="s">
        <v>149</v>
      </c>
      <c r="O2366" t="s">
        <v>153</v>
      </c>
      <c r="P2366" t="s">
        <v>150</v>
      </c>
      <c r="Q2366">
        <v>4</v>
      </c>
      <c r="R2366">
        <v>5</v>
      </c>
      <c r="S2366" t="s">
        <v>65</v>
      </c>
      <c r="U2366">
        <v>1.3509949790409507E-2</v>
      </c>
      <c r="V2366" s="14">
        <v>13.3</v>
      </c>
      <c r="W2366" s="15">
        <v>818.19799999999998</v>
      </c>
      <c r="X2366" s="15">
        <v>504.44940000000003</v>
      </c>
      <c r="Y2366" s="15">
        <f t="shared" si="325"/>
        <v>0.61653707293344651</v>
      </c>
      <c r="Z2366" s="12">
        <f t="shared" si="326"/>
        <v>8.1999430700148395</v>
      </c>
      <c r="AA2366">
        <v>6.6748022133677276</v>
      </c>
      <c r="AB2366">
        <f t="shared" si="327"/>
        <v>0.81400592130643268</v>
      </c>
      <c r="AC2366">
        <f t="shared" si="328"/>
        <v>1.228492292040158</v>
      </c>
      <c r="AD2366">
        <f t="shared" si="329"/>
        <v>1.6596869183367627E-2</v>
      </c>
      <c r="AE2366">
        <v>995</v>
      </c>
      <c r="AF2366">
        <f t="shared" si="330"/>
        <v>1.6680270536047865E-5</v>
      </c>
      <c r="AG2366">
        <v>2000</v>
      </c>
      <c r="AH2366">
        <v>10.25</v>
      </c>
      <c r="AI2366">
        <f t="shared" si="331"/>
        <v>3.2546869338629983E-3</v>
      </c>
      <c r="AJ2366">
        <f t="shared" si="332"/>
        <v>1.9890593085568418E-4</v>
      </c>
    </row>
    <row r="2367" spans="1:36" ht="16">
      <c r="A2367" t="s">
        <v>64</v>
      </c>
      <c r="B2367" t="s">
        <v>65</v>
      </c>
      <c r="C2367" t="s">
        <v>13</v>
      </c>
      <c r="D2367" t="s">
        <v>14</v>
      </c>
      <c r="E2367">
        <v>91</v>
      </c>
      <c r="F2367">
        <v>8.6999999999999994E-2</v>
      </c>
      <c r="G2367">
        <v>2710.9</v>
      </c>
      <c r="I2367">
        <v>1967.1090255999998</v>
      </c>
      <c r="J2367">
        <v>3.2108043484882804</v>
      </c>
      <c r="K2367" s="13">
        <f t="shared" si="324"/>
        <v>3.4669693526599583</v>
      </c>
      <c r="M2367" t="s">
        <v>147</v>
      </c>
      <c r="N2367" t="s">
        <v>149</v>
      </c>
      <c r="O2367" t="s">
        <v>153</v>
      </c>
      <c r="P2367" t="s">
        <v>150</v>
      </c>
      <c r="Q2367">
        <v>4</v>
      </c>
      <c r="R2367">
        <v>5</v>
      </c>
      <c r="S2367" t="s">
        <v>65</v>
      </c>
      <c r="U2367">
        <v>5.9361900594223586E-3</v>
      </c>
      <c r="V2367" s="14">
        <v>13.3</v>
      </c>
      <c r="W2367" s="15">
        <v>818.19799999999998</v>
      </c>
      <c r="X2367" s="15">
        <v>504.44940000000003</v>
      </c>
      <c r="Y2367" s="15">
        <f t="shared" si="325"/>
        <v>0.61653707293344651</v>
      </c>
      <c r="Z2367" s="12">
        <f t="shared" si="326"/>
        <v>8.1999430700148395</v>
      </c>
      <c r="AA2367">
        <v>6.6748022133677276</v>
      </c>
      <c r="AB2367">
        <f t="shared" si="327"/>
        <v>0.81400592130643268</v>
      </c>
      <c r="AC2367">
        <f t="shared" si="328"/>
        <v>1.228492292040158</v>
      </c>
      <c r="AD2367">
        <f t="shared" si="329"/>
        <v>7.292563732085775E-3</v>
      </c>
      <c r="AE2367">
        <v>995</v>
      </c>
      <c r="AF2367">
        <f t="shared" si="330"/>
        <v>7.3292097809907282E-6</v>
      </c>
      <c r="AG2367">
        <v>2000</v>
      </c>
      <c r="AH2367">
        <v>10.25</v>
      </c>
      <c r="AI2367">
        <f t="shared" si="331"/>
        <v>1.4300897133640445E-3</v>
      </c>
      <c r="AJ2367">
        <f t="shared" si="332"/>
        <v>4.9580772077874069E-5</v>
      </c>
    </row>
    <row r="2368" spans="1:36" ht="16">
      <c r="A2368" t="s">
        <v>64</v>
      </c>
      <c r="B2368" t="s">
        <v>65</v>
      </c>
      <c r="C2368" t="s">
        <v>13</v>
      </c>
      <c r="D2368" t="s">
        <v>14</v>
      </c>
      <c r="E2368">
        <v>92</v>
      </c>
      <c r="F2368">
        <v>0.98199999999999998</v>
      </c>
      <c r="G2368">
        <v>2725.6</v>
      </c>
      <c r="I2368">
        <v>3951.7681396000003</v>
      </c>
      <c r="J2368">
        <v>5.2458057085539291</v>
      </c>
      <c r="K2368" s="13">
        <f t="shared" si="324"/>
        <v>5.6548419909786185</v>
      </c>
      <c r="M2368" t="s">
        <v>147</v>
      </c>
      <c r="N2368" t="s">
        <v>149</v>
      </c>
      <c r="O2368" t="s">
        <v>153</v>
      </c>
      <c r="P2368" t="s">
        <v>150</v>
      </c>
      <c r="Q2368">
        <v>4</v>
      </c>
      <c r="R2368">
        <v>5</v>
      </c>
      <c r="S2368" t="s">
        <v>65</v>
      </c>
      <c r="U2368">
        <v>6.7003892394859266E-2</v>
      </c>
      <c r="V2368" s="14">
        <v>13.3</v>
      </c>
      <c r="W2368" s="15">
        <v>818.19799999999998</v>
      </c>
      <c r="X2368" s="15">
        <v>504.44940000000003</v>
      </c>
      <c r="Y2368" s="15">
        <f t="shared" si="325"/>
        <v>0.61653707293344651</v>
      </c>
      <c r="Z2368" s="12">
        <f t="shared" si="326"/>
        <v>8.1999430700148395</v>
      </c>
      <c r="AA2368">
        <v>6.6748022133677276</v>
      </c>
      <c r="AB2368">
        <f t="shared" si="327"/>
        <v>0.81400592130643268</v>
      </c>
      <c r="AC2368">
        <f t="shared" si="328"/>
        <v>1.228492292040158</v>
      </c>
      <c r="AD2368">
        <f t="shared" si="329"/>
        <v>8.2313765343772771E-2</v>
      </c>
      <c r="AE2368">
        <v>995</v>
      </c>
      <c r="AF2368">
        <f t="shared" si="330"/>
        <v>8.2727402355550525E-5</v>
      </c>
      <c r="AG2368">
        <v>2000</v>
      </c>
      <c r="AH2368">
        <v>10.25</v>
      </c>
      <c r="AI2368">
        <f t="shared" si="331"/>
        <v>1.6141932166936688E-2</v>
      </c>
      <c r="AJ2368">
        <f t="shared" si="332"/>
        <v>9.128007583312207E-4</v>
      </c>
    </row>
    <row r="2369" spans="1:36" ht="16">
      <c r="A2369" t="s">
        <v>64</v>
      </c>
      <c r="B2369" t="s">
        <v>65</v>
      </c>
      <c r="C2369" t="s">
        <v>13</v>
      </c>
      <c r="D2369" t="s">
        <v>14</v>
      </c>
      <c r="E2369">
        <v>93</v>
      </c>
      <c r="F2369">
        <v>2.4910000000000001</v>
      </c>
      <c r="G2369">
        <v>2746.5</v>
      </c>
      <c r="I2369">
        <v>2515.5597691999997</v>
      </c>
      <c r="J2369">
        <v>3.7818554130112783</v>
      </c>
      <c r="K2369" s="13">
        <f t="shared" si="324"/>
        <v>4.0816588417246411</v>
      </c>
      <c r="M2369" t="s">
        <v>147</v>
      </c>
      <c r="N2369" t="s">
        <v>149</v>
      </c>
      <c r="O2369" t="s">
        <v>153</v>
      </c>
      <c r="P2369" t="s">
        <v>150</v>
      </c>
      <c r="Q2369">
        <v>4</v>
      </c>
      <c r="R2369">
        <v>5</v>
      </c>
      <c r="S2369" t="s">
        <v>65</v>
      </c>
      <c r="U2369">
        <v>0.16996608549449538</v>
      </c>
      <c r="V2369" s="14">
        <v>13.3</v>
      </c>
      <c r="W2369" s="15">
        <v>818.19799999999998</v>
      </c>
      <c r="X2369" s="15">
        <v>504.44940000000003</v>
      </c>
      <c r="Y2369" s="15">
        <f t="shared" si="325"/>
        <v>0.61653707293344651</v>
      </c>
      <c r="Z2369" s="12">
        <f t="shared" si="326"/>
        <v>8.1999430700148395</v>
      </c>
      <c r="AA2369">
        <v>6.6748022133677276</v>
      </c>
      <c r="AB2369">
        <f t="shared" si="327"/>
        <v>0.81400592130643268</v>
      </c>
      <c r="AC2369">
        <f t="shared" si="328"/>
        <v>1.228492292040158</v>
      </c>
      <c r="AD2369">
        <f t="shared" si="329"/>
        <v>0.20880202593822608</v>
      </c>
      <c r="AE2369">
        <v>995</v>
      </c>
      <c r="AF2369">
        <f t="shared" si="330"/>
        <v>2.0985128234997597E-4</v>
      </c>
      <c r="AG2369">
        <v>2000</v>
      </c>
      <c r="AH2369">
        <v>10.25</v>
      </c>
      <c r="AI2369">
        <f t="shared" si="331"/>
        <v>4.0946591678044091E-2</v>
      </c>
      <c r="AJ2369">
        <f t="shared" si="332"/>
        <v>1.6713001796117728E-3</v>
      </c>
    </row>
    <row r="2370" spans="1:36" ht="16">
      <c r="A2370" t="s">
        <v>64</v>
      </c>
      <c r="B2370" t="s">
        <v>65</v>
      </c>
      <c r="C2370" t="s">
        <v>13</v>
      </c>
      <c r="D2370" t="s">
        <v>14</v>
      </c>
      <c r="E2370">
        <v>94</v>
      </c>
      <c r="F2370">
        <v>0.42299999999999999</v>
      </c>
      <c r="G2370">
        <v>2764.4</v>
      </c>
      <c r="H2370" t="s">
        <v>53</v>
      </c>
      <c r="I2370">
        <v>301.65605360000006</v>
      </c>
      <c r="J2370">
        <v>1.4344156033478208</v>
      </c>
      <c r="K2370" s="13">
        <f t="shared" ref="K2370:K2433" si="333">((J2370*13.003355)/(((100-J2370)*12.0107)+(J2370*13.003355)))*100</f>
        <v>1.551127670658202</v>
      </c>
      <c r="M2370" t="s">
        <v>147</v>
      </c>
      <c r="N2370" t="s">
        <v>149</v>
      </c>
      <c r="O2370" t="s">
        <v>153</v>
      </c>
      <c r="P2370" t="s">
        <v>150</v>
      </c>
      <c r="Q2370">
        <v>4</v>
      </c>
      <c r="R2370">
        <v>5</v>
      </c>
      <c r="S2370" t="s">
        <v>65</v>
      </c>
      <c r="T2370" t="s">
        <v>53</v>
      </c>
      <c r="U2370">
        <v>2.88621654613294E-2</v>
      </c>
      <c r="V2370" s="14">
        <v>13.3</v>
      </c>
      <c r="W2370" s="15">
        <v>818.19799999999998</v>
      </c>
      <c r="X2370" s="15">
        <v>504.44940000000003</v>
      </c>
      <c r="Y2370" s="15">
        <f t="shared" ref="Y2370:Y2433" si="334">X2370/W2370</f>
        <v>0.61653707293344651</v>
      </c>
      <c r="Z2370" s="12">
        <f t="shared" ref="Z2370:Z2433" si="335">V2370*Y2370</f>
        <v>8.1999430700148395</v>
      </c>
      <c r="AA2370">
        <v>6.6748022133677276</v>
      </c>
      <c r="AB2370">
        <f t="shared" ref="AB2370:AB2433" si="336">AA2370/Z2370</f>
        <v>0.81400592130643268</v>
      </c>
      <c r="AC2370">
        <f t="shared" ref="AC2370:AC2433" si="337">1/AB2370</f>
        <v>1.228492292040158</v>
      </c>
      <c r="AD2370">
        <f t="shared" ref="AD2370:AD2433" si="338">U2370*AC2370</f>
        <v>3.5456947800830842E-2</v>
      </c>
      <c r="AE2370">
        <v>995</v>
      </c>
      <c r="AF2370">
        <f t="shared" ref="AF2370:AF2433" si="339">AD2370/AE2370</f>
        <v>3.5635123417920442E-5</v>
      </c>
      <c r="AG2370">
        <v>2000</v>
      </c>
      <c r="AH2370">
        <v>10.25</v>
      </c>
      <c r="AI2370">
        <f t="shared" ref="AI2370:AI2433" si="340">AF2370*AG2370/AH2370</f>
        <v>6.9531948132527683E-3</v>
      </c>
      <c r="AJ2370">
        <f t="shared" ref="AJ2370:AJ2433" si="341">AI2370*(K2370/100)</f>
        <v>1.0785292874313457E-4</v>
      </c>
    </row>
    <row r="2371" spans="1:36" ht="16">
      <c r="A2371" t="s">
        <v>64</v>
      </c>
      <c r="B2371" t="s">
        <v>65</v>
      </c>
      <c r="C2371" t="s">
        <v>13</v>
      </c>
      <c r="D2371" t="s">
        <v>14</v>
      </c>
      <c r="E2371">
        <v>95</v>
      </c>
      <c r="F2371">
        <v>0.52700000000000002</v>
      </c>
      <c r="G2371">
        <v>2774.5</v>
      </c>
      <c r="I2371">
        <v>1752.2162016</v>
      </c>
      <c r="J2371">
        <v>2.9852037606815851</v>
      </c>
      <c r="K2371" s="13">
        <f t="shared" si="333"/>
        <v>3.2239693848031865</v>
      </c>
      <c r="M2371" t="s">
        <v>147</v>
      </c>
      <c r="N2371" t="s">
        <v>149</v>
      </c>
      <c r="O2371" t="s">
        <v>153</v>
      </c>
      <c r="P2371" t="s">
        <v>150</v>
      </c>
      <c r="Q2371">
        <v>4</v>
      </c>
      <c r="R2371">
        <v>5</v>
      </c>
      <c r="S2371" t="s">
        <v>65</v>
      </c>
      <c r="U2371">
        <v>3.5958300704776819E-2</v>
      </c>
      <c r="V2371" s="14">
        <v>13.3</v>
      </c>
      <c r="W2371" s="15">
        <v>818.19799999999998</v>
      </c>
      <c r="X2371" s="15">
        <v>504.44940000000003</v>
      </c>
      <c r="Y2371" s="15">
        <f t="shared" si="334"/>
        <v>0.61653707293344651</v>
      </c>
      <c r="Z2371" s="12">
        <f t="shared" si="335"/>
        <v>8.1999430700148395</v>
      </c>
      <c r="AA2371">
        <v>6.6748022133677276</v>
      </c>
      <c r="AB2371">
        <f t="shared" si="336"/>
        <v>0.81400592130643268</v>
      </c>
      <c r="AC2371">
        <f t="shared" si="337"/>
        <v>1.228492292040158</v>
      </c>
      <c r="AD2371">
        <f t="shared" si="338"/>
        <v>4.4174495250680505E-2</v>
      </c>
      <c r="AE2371">
        <v>995</v>
      </c>
      <c r="AF2371">
        <f t="shared" si="339"/>
        <v>4.4396477638874883E-5</v>
      </c>
      <c r="AG2371">
        <v>2000</v>
      </c>
      <c r="AH2371">
        <v>10.25</v>
      </c>
      <c r="AI2371">
        <f t="shared" si="340"/>
        <v>8.6627273441707078E-3</v>
      </c>
      <c r="AJ2371">
        <f t="shared" si="341"/>
        <v>2.7928367746503781E-4</v>
      </c>
    </row>
    <row r="2372" spans="1:36" ht="16">
      <c r="A2372" t="s">
        <v>64</v>
      </c>
      <c r="B2372" t="s">
        <v>65</v>
      </c>
      <c r="C2372" t="s">
        <v>13</v>
      </c>
      <c r="D2372" t="s">
        <v>14</v>
      </c>
      <c r="E2372">
        <v>96</v>
      </c>
      <c r="F2372">
        <v>0.14699999999999999</v>
      </c>
      <c r="G2372">
        <v>2802.7</v>
      </c>
      <c r="I2372">
        <v>638.84414000000004</v>
      </c>
      <c r="J2372">
        <v>1.7993085977979348</v>
      </c>
      <c r="K2372" s="13">
        <f t="shared" si="333"/>
        <v>1.945124491132133</v>
      </c>
      <c r="M2372" t="s">
        <v>147</v>
      </c>
      <c r="N2372" t="s">
        <v>149</v>
      </c>
      <c r="O2372" t="s">
        <v>153</v>
      </c>
      <c r="P2372" t="s">
        <v>150</v>
      </c>
      <c r="Q2372">
        <v>4</v>
      </c>
      <c r="R2372">
        <v>5</v>
      </c>
      <c r="S2372" t="s">
        <v>65</v>
      </c>
      <c r="U2372">
        <v>1.0030114238334331E-2</v>
      </c>
      <c r="V2372" s="14">
        <v>13.3</v>
      </c>
      <c r="W2372" s="15">
        <v>818.19799999999998</v>
      </c>
      <c r="X2372" s="15">
        <v>504.44940000000003</v>
      </c>
      <c r="Y2372" s="15">
        <f t="shared" si="334"/>
        <v>0.61653707293344651</v>
      </c>
      <c r="Z2372" s="12">
        <f t="shared" si="335"/>
        <v>8.1999430700148395</v>
      </c>
      <c r="AA2372">
        <v>6.6748022133677276</v>
      </c>
      <c r="AB2372">
        <f t="shared" si="336"/>
        <v>0.81400592130643268</v>
      </c>
      <c r="AC2372">
        <f t="shared" si="337"/>
        <v>1.228492292040158</v>
      </c>
      <c r="AD2372">
        <f t="shared" si="338"/>
        <v>1.2321918030075965E-2</v>
      </c>
      <c r="AE2372">
        <v>995</v>
      </c>
      <c r="AF2372">
        <f t="shared" si="339"/>
        <v>1.238383721615675E-5</v>
      </c>
      <c r="AG2372">
        <v>2000</v>
      </c>
      <c r="AH2372">
        <v>10.25</v>
      </c>
      <c r="AI2372">
        <f t="shared" si="340"/>
        <v>2.416358481201317E-3</v>
      </c>
      <c r="AJ2372">
        <f t="shared" si="341"/>
        <v>4.7001180611395258E-5</v>
      </c>
    </row>
    <row r="2373" spans="1:36" ht="16">
      <c r="A2373" t="s">
        <v>64</v>
      </c>
      <c r="B2373" t="s">
        <v>65</v>
      </c>
      <c r="C2373" t="s">
        <v>13</v>
      </c>
      <c r="D2373" t="s">
        <v>14</v>
      </c>
      <c r="E2373">
        <v>97</v>
      </c>
      <c r="F2373">
        <v>0.189</v>
      </c>
      <c r="G2373">
        <v>2812.1</v>
      </c>
      <c r="I2373">
        <v>1280.9057827999998</v>
      </c>
      <c r="J2373">
        <v>2.4867070513232861</v>
      </c>
      <c r="K2373" s="13">
        <f t="shared" si="333"/>
        <v>2.6867055871164323</v>
      </c>
      <c r="M2373" t="s">
        <v>147</v>
      </c>
      <c r="N2373" t="s">
        <v>149</v>
      </c>
      <c r="O2373" t="s">
        <v>153</v>
      </c>
      <c r="P2373" t="s">
        <v>150</v>
      </c>
      <c r="Q2373">
        <v>4</v>
      </c>
      <c r="R2373">
        <v>5</v>
      </c>
      <c r="S2373" t="s">
        <v>65</v>
      </c>
      <c r="U2373">
        <v>1.2895861163572712E-2</v>
      </c>
      <c r="V2373" s="14">
        <v>13.3</v>
      </c>
      <c r="W2373" s="15">
        <v>818.19799999999998</v>
      </c>
      <c r="X2373" s="15">
        <v>504.44940000000003</v>
      </c>
      <c r="Y2373" s="15">
        <f t="shared" si="334"/>
        <v>0.61653707293344651</v>
      </c>
      <c r="Z2373" s="12">
        <f t="shared" si="335"/>
        <v>8.1999430700148395</v>
      </c>
      <c r="AA2373">
        <v>6.6748022133677276</v>
      </c>
      <c r="AB2373">
        <f t="shared" si="336"/>
        <v>0.81400592130643268</v>
      </c>
      <c r="AC2373">
        <f t="shared" si="337"/>
        <v>1.228492292040158</v>
      </c>
      <c r="AD2373">
        <f t="shared" si="338"/>
        <v>1.5842466038669099E-2</v>
      </c>
      <c r="AE2373">
        <v>995</v>
      </c>
      <c r="AF2373">
        <f t="shared" si="339"/>
        <v>1.5922076420772963E-5</v>
      </c>
      <c r="AG2373">
        <v>2000</v>
      </c>
      <c r="AH2373">
        <v>10.25</v>
      </c>
      <c r="AI2373">
        <f t="shared" si="340"/>
        <v>3.1067466186874074E-3</v>
      </c>
      <c r="AJ2373">
        <f t="shared" si="341"/>
        <v>8.346913498182541E-5</v>
      </c>
    </row>
    <row r="2374" spans="1:36" ht="16">
      <c r="A2374" t="s">
        <v>64</v>
      </c>
      <c r="B2374" t="s">
        <v>65</v>
      </c>
      <c r="C2374" t="s">
        <v>13</v>
      </c>
      <c r="D2374" t="s">
        <v>14</v>
      </c>
      <c r="E2374">
        <v>98</v>
      </c>
      <c r="F2374">
        <v>9.7000000000000003E-2</v>
      </c>
      <c r="G2374">
        <v>2820.9</v>
      </c>
      <c r="I2374">
        <v>1726.8107915999999</v>
      </c>
      <c r="J2374">
        <v>2.9584629045180799</v>
      </c>
      <c r="K2374" s="13">
        <f t="shared" si="333"/>
        <v>3.1951601554669993</v>
      </c>
      <c r="M2374" t="s">
        <v>147</v>
      </c>
      <c r="N2374" t="s">
        <v>149</v>
      </c>
      <c r="O2374" t="s">
        <v>153</v>
      </c>
      <c r="P2374" t="s">
        <v>150</v>
      </c>
      <c r="Q2374">
        <v>4</v>
      </c>
      <c r="R2374">
        <v>5</v>
      </c>
      <c r="S2374" t="s">
        <v>65</v>
      </c>
      <c r="U2374">
        <v>6.6185107559076873E-3</v>
      </c>
      <c r="V2374" s="14">
        <v>13.3</v>
      </c>
      <c r="W2374" s="15">
        <v>818.19799999999998</v>
      </c>
      <c r="X2374" s="15">
        <v>504.44940000000003</v>
      </c>
      <c r="Y2374" s="15">
        <f t="shared" si="334"/>
        <v>0.61653707293344651</v>
      </c>
      <c r="Z2374" s="12">
        <f t="shared" si="335"/>
        <v>8.1999430700148395</v>
      </c>
      <c r="AA2374">
        <v>6.6748022133677276</v>
      </c>
      <c r="AB2374">
        <f t="shared" si="336"/>
        <v>0.81400592130643268</v>
      </c>
      <c r="AC2374">
        <f t="shared" si="337"/>
        <v>1.228492292040158</v>
      </c>
      <c r="AD2374">
        <f t="shared" si="338"/>
        <v>8.1307894484174727E-3</v>
      </c>
      <c r="AE2374">
        <v>995</v>
      </c>
      <c r="AF2374">
        <f t="shared" si="339"/>
        <v>8.1716476868517308E-6</v>
      </c>
      <c r="AG2374">
        <v>2000</v>
      </c>
      <c r="AH2374">
        <v>10.25</v>
      </c>
      <c r="AI2374">
        <f t="shared" si="340"/>
        <v>1.5944678413369231E-3</v>
      </c>
      <c r="AJ2374">
        <f t="shared" si="341"/>
        <v>5.0945801158132139E-5</v>
      </c>
    </row>
    <row r="2375" spans="1:36" ht="16">
      <c r="A2375" t="s">
        <v>64</v>
      </c>
      <c r="B2375" t="s">
        <v>65</v>
      </c>
      <c r="C2375" t="s">
        <v>13</v>
      </c>
      <c r="D2375" t="s">
        <v>14</v>
      </c>
      <c r="E2375">
        <v>99</v>
      </c>
      <c r="F2375">
        <v>0.13800000000000001</v>
      </c>
      <c r="G2375">
        <v>2826.9</v>
      </c>
      <c r="I2375">
        <v>891.14505080000004</v>
      </c>
      <c r="J2375">
        <v>2.0705775028214441</v>
      </c>
      <c r="K2375" s="13">
        <f t="shared" si="333"/>
        <v>2.2378760364843817</v>
      </c>
      <c r="M2375" t="s">
        <v>147</v>
      </c>
      <c r="N2375" t="s">
        <v>149</v>
      </c>
      <c r="O2375" t="s">
        <v>153</v>
      </c>
      <c r="P2375" t="s">
        <v>150</v>
      </c>
      <c r="Q2375">
        <v>4</v>
      </c>
      <c r="R2375">
        <v>5</v>
      </c>
      <c r="S2375" t="s">
        <v>65</v>
      </c>
      <c r="U2375">
        <v>9.4160256114975364E-3</v>
      </c>
      <c r="V2375" s="14">
        <v>13.3</v>
      </c>
      <c r="W2375" s="15">
        <v>818.19799999999998</v>
      </c>
      <c r="X2375" s="15">
        <v>504.44940000000003</v>
      </c>
      <c r="Y2375" s="15">
        <f t="shared" si="334"/>
        <v>0.61653707293344651</v>
      </c>
      <c r="Z2375" s="12">
        <f t="shared" si="335"/>
        <v>8.1999430700148395</v>
      </c>
      <c r="AA2375">
        <v>6.6748022133677276</v>
      </c>
      <c r="AB2375">
        <f t="shared" si="336"/>
        <v>0.81400592130643268</v>
      </c>
      <c r="AC2375">
        <f t="shared" si="337"/>
        <v>1.228492292040158</v>
      </c>
      <c r="AD2375">
        <f t="shared" si="338"/>
        <v>1.1567514885377439E-2</v>
      </c>
      <c r="AE2375">
        <v>995</v>
      </c>
      <c r="AF2375">
        <f t="shared" si="339"/>
        <v>1.1625643100881848E-5</v>
      </c>
      <c r="AG2375">
        <v>2000</v>
      </c>
      <c r="AH2375">
        <v>10.25</v>
      </c>
      <c r="AI2375">
        <f t="shared" si="340"/>
        <v>2.2684181660257265E-3</v>
      </c>
      <c r="AJ2375">
        <f t="shared" si="341"/>
        <v>5.0764386544748227E-5</v>
      </c>
    </row>
    <row r="2376" spans="1:36" ht="16">
      <c r="A2376" t="s">
        <v>64</v>
      </c>
      <c r="B2376" t="s">
        <v>65</v>
      </c>
      <c r="C2376" t="s">
        <v>13</v>
      </c>
      <c r="D2376" t="s">
        <v>14</v>
      </c>
      <c r="E2376">
        <v>100</v>
      </c>
      <c r="F2376">
        <v>0.11600000000000001</v>
      </c>
      <c r="G2376">
        <v>2865.8</v>
      </c>
      <c r="I2376">
        <v>1872.3936268</v>
      </c>
      <c r="J2376">
        <v>3.1114988793576974</v>
      </c>
      <c r="K2376" s="13">
        <f t="shared" si="333"/>
        <v>3.3600161142450915</v>
      </c>
      <c r="M2376" t="s">
        <v>147</v>
      </c>
      <c r="N2376" t="s">
        <v>149</v>
      </c>
      <c r="O2376" t="s">
        <v>153</v>
      </c>
      <c r="P2376" t="s">
        <v>150</v>
      </c>
      <c r="Q2376">
        <v>4</v>
      </c>
      <c r="R2376">
        <v>5</v>
      </c>
      <c r="S2376" t="s">
        <v>65</v>
      </c>
      <c r="U2376">
        <v>7.9149200792298126E-3</v>
      </c>
      <c r="V2376" s="14">
        <v>13.3</v>
      </c>
      <c r="W2376" s="15">
        <v>818.19799999999998</v>
      </c>
      <c r="X2376" s="15">
        <v>504.44940000000003</v>
      </c>
      <c r="Y2376" s="15">
        <f t="shared" si="334"/>
        <v>0.61653707293344651</v>
      </c>
      <c r="Z2376" s="12">
        <f t="shared" si="335"/>
        <v>8.1999430700148395</v>
      </c>
      <c r="AA2376">
        <v>6.6748022133677276</v>
      </c>
      <c r="AB2376">
        <f t="shared" si="336"/>
        <v>0.81400592130643268</v>
      </c>
      <c r="AC2376">
        <f t="shared" si="337"/>
        <v>1.228492292040158</v>
      </c>
      <c r="AD2376">
        <f t="shared" si="338"/>
        <v>9.7234183094477011E-3</v>
      </c>
      <c r="AE2376">
        <v>995</v>
      </c>
      <c r="AF2376">
        <f t="shared" si="339"/>
        <v>9.7722797079876393E-6</v>
      </c>
      <c r="AG2376">
        <v>2000</v>
      </c>
      <c r="AH2376">
        <v>10.25</v>
      </c>
      <c r="AI2376">
        <f t="shared" si="340"/>
        <v>1.9067862844853931E-3</v>
      </c>
      <c r="AJ2376">
        <f t="shared" si="341"/>
        <v>6.4068326422924468E-5</v>
      </c>
    </row>
    <row r="2377" spans="1:36" ht="16">
      <c r="A2377" t="s">
        <v>64</v>
      </c>
      <c r="B2377" t="s">
        <v>65</v>
      </c>
      <c r="C2377" t="s">
        <v>13</v>
      </c>
      <c r="D2377" t="s">
        <v>14</v>
      </c>
      <c r="E2377">
        <v>101</v>
      </c>
      <c r="F2377">
        <v>0.14799999999999999</v>
      </c>
      <c r="G2377">
        <v>2892.1</v>
      </c>
      <c r="I2377">
        <v>2983.53078</v>
      </c>
      <c r="J2377">
        <v>4.2638093461453552</v>
      </c>
      <c r="K2377" s="13">
        <f t="shared" si="333"/>
        <v>4.5999926959071615</v>
      </c>
      <c r="M2377" t="s">
        <v>147</v>
      </c>
      <c r="N2377" t="s">
        <v>149</v>
      </c>
      <c r="O2377" t="s">
        <v>153</v>
      </c>
      <c r="P2377" t="s">
        <v>150</v>
      </c>
      <c r="Q2377">
        <v>4</v>
      </c>
      <c r="R2377">
        <v>5</v>
      </c>
      <c r="S2377" t="s">
        <v>65</v>
      </c>
      <c r="U2377">
        <v>1.0098346307982864E-2</v>
      </c>
      <c r="V2377" s="14">
        <v>13.3</v>
      </c>
      <c r="W2377" s="15">
        <v>818.19799999999998</v>
      </c>
      <c r="X2377" s="15">
        <v>504.44940000000003</v>
      </c>
      <c r="Y2377" s="15">
        <f t="shared" si="334"/>
        <v>0.61653707293344651</v>
      </c>
      <c r="Z2377" s="12">
        <f t="shared" si="335"/>
        <v>8.1999430700148395</v>
      </c>
      <c r="AA2377">
        <v>6.6748022133677276</v>
      </c>
      <c r="AB2377">
        <f t="shared" si="336"/>
        <v>0.81400592130643268</v>
      </c>
      <c r="AC2377">
        <f t="shared" si="337"/>
        <v>1.228492292040158</v>
      </c>
      <c r="AD2377">
        <f t="shared" si="338"/>
        <v>1.2405740601709136E-2</v>
      </c>
      <c r="AE2377">
        <v>995</v>
      </c>
      <c r="AF2377">
        <f t="shared" si="339"/>
        <v>1.246808100674285E-5</v>
      </c>
      <c r="AG2377">
        <v>2000</v>
      </c>
      <c r="AH2377">
        <v>10.25</v>
      </c>
      <c r="AI2377">
        <f t="shared" si="340"/>
        <v>2.4327962939986051E-3</v>
      </c>
      <c r="AJ2377">
        <f t="shared" si="341"/>
        <v>1.1190845183023596E-4</v>
      </c>
    </row>
    <row r="2378" spans="1:36" ht="16">
      <c r="A2378" t="s">
        <v>64</v>
      </c>
      <c r="B2378" t="s">
        <v>65</v>
      </c>
      <c r="C2378" t="s">
        <v>13</v>
      </c>
      <c r="D2378" t="s">
        <v>14</v>
      </c>
      <c r="E2378">
        <v>102</v>
      </c>
      <c r="F2378">
        <v>0.78200000000000003</v>
      </c>
      <c r="G2378">
        <v>2912.8</v>
      </c>
      <c r="I2378">
        <v>2887.57078</v>
      </c>
      <c r="J2378">
        <v>4.1653759923353295</v>
      </c>
      <c r="K2378" s="13">
        <f t="shared" si="333"/>
        <v>4.4941626167575066</v>
      </c>
      <c r="M2378" t="s">
        <v>147</v>
      </c>
      <c r="N2378" t="s">
        <v>149</v>
      </c>
      <c r="O2378" t="s">
        <v>153</v>
      </c>
      <c r="P2378" t="s">
        <v>150</v>
      </c>
      <c r="Q2378">
        <v>4</v>
      </c>
      <c r="R2378">
        <v>5</v>
      </c>
      <c r="S2378" t="s">
        <v>65</v>
      </c>
      <c r="U2378">
        <v>5.3357478465152708E-2</v>
      </c>
      <c r="V2378" s="14">
        <v>13.3</v>
      </c>
      <c r="W2378" s="15">
        <v>818.19799999999998</v>
      </c>
      <c r="X2378" s="15">
        <v>504.44940000000003</v>
      </c>
      <c r="Y2378" s="15">
        <f t="shared" si="334"/>
        <v>0.61653707293344651</v>
      </c>
      <c r="Z2378" s="12">
        <f t="shared" si="335"/>
        <v>8.1999430700148395</v>
      </c>
      <c r="AA2378">
        <v>6.6748022133677276</v>
      </c>
      <c r="AB2378">
        <f t="shared" si="336"/>
        <v>0.81400592130643268</v>
      </c>
      <c r="AC2378">
        <f t="shared" si="337"/>
        <v>1.228492292040158</v>
      </c>
      <c r="AD2378">
        <f t="shared" si="338"/>
        <v>6.5549251017138821E-2</v>
      </c>
      <c r="AE2378">
        <v>995</v>
      </c>
      <c r="AF2378">
        <f t="shared" si="339"/>
        <v>6.587864423833047E-5</v>
      </c>
      <c r="AG2378">
        <v>2000</v>
      </c>
      <c r="AH2378">
        <v>10.25</v>
      </c>
      <c r="AI2378">
        <f t="shared" si="340"/>
        <v>1.2854369607479115E-2</v>
      </c>
      <c r="AJ2378">
        <f t="shared" si="341"/>
        <v>5.7769627351916494E-4</v>
      </c>
    </row>
    <row r="2379" spans="1:36" ht="16">
      <c r="A2379" t="s">
        <v>64</v>
      </c>
      <c r="B2379" t="s">
        <v>65</v>
      </c>
      <c r="C2379" t="s">
        <v>13</v>
      </c>
      <c r="D2379" t="s">
        <v>14</v>
      </c>
      <c r="E2379">
        <v>103</v>
      </c>
      <c r="F2379">
        <v>0.747</v>
      </c>
      <c r="G2379">
        <v>2936.4</v>
      </c>
      <c r="H2379" t="s">
        <v>54</v>
      </c>
      <c r="I2379">
        <v>1039.1921388000001</v>
      </c>
      <c r="J2379">
        <v>2.2290581801765761</v>
      </c>
      <c r="K2379" s="13">
        <f t="shared" si="333"/>
        <v>2.4088466638639936</v>
      </c>
      <c r="M2379" t="s">
        <v>147</v>
      </c>
      <c r="N2379" t="s">
        <v>149</v>
      </c>
      <c r="O2379" t="s">
        <v>153</v>
      </c>
      <c r="P2379" t="s">
        <v>150</v>
      </c>
      <c r="Q2379">
        <v>4</v>
      </c>
      <c r="R2379">
        <v>5</v>
      </c>
      <c r="S2379" t="s">
        <v>65</v>
      </c>
      <c r="T2379" t="s">
        <v>54</v>
      </c>
      <c r="U2379">
        <v>5.0969356027454053E-2</v>
      </c>
      <c r="V2379" s="14">
        <v>13.3</v>
      </c>
      <c r="W2379" s="15">
        <v>818.19799999999998</v>
      </c>
      <c r="X2379" s="15">
        <v>504.44940000000003</v>
      </c>
      <c r="Y2379" s="15">
        <f t="shared" si="334"/>
        <v>0.61653707293344651</v>
      </c>
      <c r="Z2379" s="12">
        <f t="shared" si="335"/>
        <v>8.1999430700148395</v>
      </c>
      <c r="AA2379">
        <v>6.6748022133677276</v>
      </c>
      <c r="AB2379">
        <f t="shared" si="336"/>
        <v>0.81400592130643268</v>
      </c>
      <c r="AC2379">
        <f t="shared" si="337"/>
        <v>1.228492292040158</v>
      </c>
      <c r="AD2379">
        <f t="shared" si="338"/>
        <v>6.2615461009977877E-2</v>
      </c>
      <c r="AE2379">
        <v>995</v>
      </c>
      <c r="AF2379">
        <f t="shared" si="339"/>
        <v>6.2930111567816965E-5</v>
      </c>
      <c r="AG2379">
        <v>2000</v>
      </c>
      <c r="AH2379">
        <v>10.25</v>
      </c>
      <c r="AI2379">
        <f t="shared" si="340"/>
        <v>1.2279046159574043E-2</v>
      </c>
      <c r="AJ2379">
        <f t="shared" si="341"/>
        <v>2.9578339376921915E-4</v>
      </c>
    </row>
    <row r="2380" spans="1:36" ht="16">
      <c r="A2380" t="s">
        <v>64</v>
      </c>
      <c r="B2380" t="s">
        <v>65</v>
      </c>
      <c r="C2380" t="s">
        <v>13</v>
      </c>
      <c r="D2380" t="s">
        <v>14</v>
      </c>
      <c r="E2380">
        <v>104</v>
      </c>
      <c r="F2380">
        <v>0.16300000000000001</v>
      </c>
      <c r="G2380">
        <v>3050.6</v>
      </c>
      <c r="I2380">
        <v>1951.2765852</v>
      </c>
      <c r="J2380">
        <v>3.1942188131654587</v>
      </c>
      <c r="K2380" s="13">
        <f t="shared" si="333"/>
        <v>3.4491077406500867</v>
      </c>
      <c r="M2380" t="s">
        <v>147</v>
      </c>
      <c r="N2380" t="s">
        <v>149</v>
      </c>
      <c r="O2380" t="s">
        <v>153</v>
      </c>
      <c r="P2380" t="s">
        <v>150</v>
      </c>
      <c r="Q2380">
        <v>4</v>
      </c>
      <c r="R2380">
        <v>5</v>
      </c>
      <c r="S2380" t="s">
        <v>65</v>
      </c>
      <c r="U2380">
        <v>1.1121827352710858E-2</v>
      </c>
      <c r="V2380" s="14">
        <v>13.3</v>
      </c>
      <c r="W2380" s="15">
        <v>818.19799999999998</v>
      </c>
      <c r="X2380" s="15">
        <v>504.44940000000003</v>
      </c>
      <c r="Y2380" s="15">
        <f t="shared" si="334"/>
        <v>0.61653707293344651</v>
      </c>
      <c r="Z2380" s="12">
        <f t="shared" si="335"/>
        <v>8.1999430700148395</v>
      </c>
      <c r="AA2380">
        <v>6.6748022133677276</v>
      </c>
      <c r="AB2380">
        <f t="shared" si="336"/>
        <v>0.81400592130643268</v>
      </c>
      <c r="AC2380">
        <f t="shared" si="337"/>
        <v>1.228492292040158</v>
      </c>
      <c r="AD2380">
        <f t="shared" si="338"/>
        <v>1.3663079176206685E-2</v>
      </c>
      <c r="AE2380">
        <v>995</v>
      </c>
      <c r="AF2380">
        <f t="shared" si="339"/>
        <v>1.3731737865534356E-5</v>
      </c>
      <c r="AG2380">
        <v>2000</v>
      </c>
      <c r="AH2380">
        <v>10.25</v>
      </c>
      <c r="AI2380">
        <f t="shared" si="340"/>
        <v>2.6793634859579234E-3</v>
      </c>
      <c r="AJ2380">
        <f t="shared" si="341"/>
        <v>9.2414133394326739E-5</v>
      </c>
    </row>
    <row r="2381" spans="1:36" ht="16">
      <c r="A2381" t="s">
        <v>64</v>
      </c>
      <c r="B2381" t="s">
        <v>65</v>
      </c>
      <c r="C2381" t="s">
        <v>13</v>
      </c>
      <c r="D2381" t="s">
        <v>14</v>
      </c>
      <c r="E2381">
        <v>105</v>
      </c>
      <c r="F2381">
        <v>0.223</v>
      </c>
      <c r="G2381">
        <v>3071.9</v>
      </c>
      <c r="I2381">
        <v>39.901163599999997</v>
      </c>
      <c r="J2381">
        <v>1.1492787158564026</v>
      </c>
      <c r="K2381" s="13">
        <f t="shared" si="333"/>
        <v>1.2430830494124938</v>
      </c>
      <c r="M2381" t="s">
        <v>147</v>
      </c>
      <c r="N2381" t="s">
        <v>149</v>
      </c>
      <c r="O2381" t="s">
        <v>153</v>
      </c>
      <c r="P2381" t="s">
        <v>150</v>
      </c>
      <c r="Q2381">
        <v>4</v>
      </c>
      <c r="R2381">
        <v>5</v>
      </c>
      <c r="S2381" t="s">
        <v>65</v>
      </c>
      <c r="U2381">
        <v>1.5215751531622829E-2</v>
      </c>
      <c r="V2381" s="14">
        <v>13.3</v>
      </c>
      <c r="W2381" s="15">
        <v>818.19799999999998</v>
      </c>
      <c r="X2381" s="15">
        <v>504.44940000000003</v>
      </c>
      <c r="Y2381" s="15">
        <f t="shared" si="334"/>
        <v>0.61653707293344651</v>
      </c>
      <c r="Z2381" s="12">
        <f t="shared" si="335"/>
        <v>8.1999430700148395</v>
      </c>
      <c r="AA2381">
        <v>6.6748022133677276</v>
      </c>
      <c r="AB2381">
        <f t="shared" si="336"/>
        <v>0.81400592130643268</v>
      </c>
      <c r="AC2381">
        <f t="shared" si="337"/>
        <v>1.228492292040158</v>
      </c>
      <c r="AD2381">
        <f t="shared" si="338"/>
        <v>1.8692433474196874E-2</v>
      </c>
      <c r="AE2381">
        <v>995</v>
      </c>
      <c r="AF2381">
        <f t="shared" si="339"/>
        <v>1.8786365300700377E-5</v>
      </c>
      <c r="AG2381">
        <v>2000</v>
      </c>
      <c r="AH2381">
        <v>10.25</v>
      </c>
      <c r="AI2381">
        <f t="shared" si="340"/>
        <v>3.6656322537951956E-3</v>
      </c>
      <c r="AJ2381">
        <f t="shared" si="341"/>
        <v>4.5566853200725237E-5</v>
      </c>
    </row>
    <row r="2382" spans="1:36" ht="16">
      <c r="A2382" t="s">
        <v>64</v>
      </c>
      <c r="B2382" t="s">
        <v>65</v>
      </c>
      <c r="C2382" t="s">
        <v>13</v>
      </c>
      <c r="D2382" t="s">
        <v>14</v>
      </c>
      <c r="E2382">
        <v>106</v>
      </c>
      <c r="F2382">
        <v>0.53</v>
      </c>
      <c r="G2382">
        <v>3103.6</v>
      </c>
      <c r="I2382">
        <v>3033.7293752</v>
      </c>
      <c r="J2382">
        <v>4.3152212895108448</v>
      </c>
      <c r="K2382" s="13">
        <f t="shared" si="333"/>
        <v>4.6552611429929049</v>
      </c>
      <c r="M2382" t="s">
        <v>147</v>
      </c>
      <c r="N2382" t="s">
        <v>149</v>
      </c>
      <c r="O2382" t="s">
        <v>153</v>
      </c>
      <c r="P2382" t="s">
        <v>150</v>
      </c>
      <c r="Q2382">
        <v>4</v>
      </c>
      <c r="R2382">
        <v>5</v>
      </c>
      <c r="S2382" t="s">
        <v>65</v>
      </c>
      <c r="U2382">
        <v>3.616299691372242E-2</v>
      </c>
      <c r="V2382" s="14">
        <v>13.3</v>
      </c>
      <c r="W2382" s="15">
        <v>818.19799999999998</v>
      </c>
      <c r="X2382" s="15">
        <v>504.44940000000003</v>
      </c>
      <c r="Y2382" s="15">
        <f t="shared" si="334"/>
        <v>0.61653707293344651</v>
      </c>
      <c r="Z2382" s="12">
        <f t="shared" si="335"/>
        <v>8.1999430700148395</v>
      </c>
      <c r="AA2382">
        <v>6.6748022133677276</v>
      </c>
      <c r="AB2382">
        <f t="shared" si="336"/>
        <v>0.81400592130643268</v>
      </c>
      <c r="AC2382">
        <f t="shared" si="337"/>
        <v>1.228492292040158</v>
      </c>
      <c r="AD2382">
        <f t="shared" si="338"/>
        <v>4.4425962965580018E-2</v>
      </c>
      <c r="AE2382">
        <v>995</v>
      </c>
      <c r="AF2382">
        <f t="shared" si="339"/>
        <v>4.4649209010633181E-5</v>
      </c>
      <c r="AG2382">
        <v>2000</v>
      </c>
      <c r="AH2382">
        <v>10.25</v>
      </c>
      <c r="AI2382">
        <f t="shared" si="340"/>
        <v>8.7120407825625728E-3</v>
      </c>
      <c r="AJ2382">
        <f t="shared" si="341"/>
        <v>4.0556824931233047E-4</v>
      </c>
    </row>
    <row r="2383" spans="1:36" ht="16">
      <c r="A2383" t="s">
        <v>64</v>
      </c>
      <c r="B2383" t="s">
        <v>65</v>
      </c>
      <c r="C2383" t="s">
        <v>13</v>
      </c>
      <c r="D2383" t="s">
        <v>14</v>
      </c>
      <c r="E2383">
        <v>107</v>
      </c>
      <c r="F2383">
        <v>0.30499999999999999</v>
      </c>
      <c r="G2383">
        <v>3134.4</v>
      </c>
      <c r="I2383">
        <v>915.84995279999998</v>
      </c>
      <c r="J2383">
        <v>2.0970591822135276</v>
      </c>
      <c r="K2383" s="13">
        <f t="shared" si="333"/>
        <v>2.266447862989021</v>
      </c>
      <c r="M2383" t="s">
        <v>147</v>
      </c>
      <c r="N2383" t="s">
        <v>149</v>
      </c>
      <c r="O2383" t="s">
        <v>153</v>
      </c>
      <c r="P2383" t="s">
        <v>150</v>
      </c>
      <c r="Q2383">
        <v>4</v>
      </c>
      <c r="R2383">
        <v>5</v>
      </c>
      <c r="S2383" t="s">
        <v>65</v>
      </c>
      <c r="U2383">
        <v>2.0810781242802525E-2</v>
      </c>
      <c r="V2383" s="14">
        <v>13.3</v>
      </c>
      <c r="W2383" s="15">
        <v>818.19799999999998</v>
      </c>
      <c r="X2383" s="15">
        <v>504.44940000000003</v>
      </c>
      <c r="Y2383" s="15">
        <f t="shared" si="334"/>
        <v>0.61653707293344651</v>
      </c>
      <c r="Z2383" s="12">
        <f t="shared" si="335"/>
        <v>8.1999430700148395</v>
      </c>
      <c r="AA2383">
        <v>6.6748022133677276</v>
      </c>
      <c r="AB2383">
        <f t="shared" si="336"/>
        <v>0.81400592130643268</v>
      </c>
      <c r="AC2383">
        <f t="shared" si="337"/>
        <v>1.228492292040158</v>
      </c>
      <c r="AD2383">
        <f t="shared" si="338"/>
        <v>2.55658843481168E-2</v>
      </c>
      <c r="AE2383">
        <v>995</v>
      </c>
      <c r="AF2383">
        <f t="shared" si="339"/>
        <v>2.5694356128760604E-5</v>
      </c>
      <c r="AG2383">
        <v>2000</v>
      </c>
      <c r="AH2383">
        <v>10.25</v>
      </c>
      <c r="AI2383">
        <f t="shared" si="340"/>
        <v>5.0135329031728007E-3</v>
      </c>
      <c r="AJ2383">
        <f t="shared" si="341"/>
        <v>1.1362910934421137E-4</v>
      </c>
    </row>
    <row r="2384" spans="1:36" ht="16">
      <c r="A2384" t="s">
        <v>64</v>
      </c>
      <c r="B2384" t="s">
        <v>65</v>
      </c>
      <c r="C2384" t="s">
        <v>13</v>
      </c>
      <c r="D2384" t="s">
        <v>14</v>
      </c>
      <c r="E2384">
        <v>108</v>
      </c>
      <c r="F2384">
        <v>0.88900000000000001</v>
      </c>
      <c r="G2384">
        <v>3366.8</v>
      </c>
      <c r="H2384" t="s">
        <v>55</v>
      </c>
      <c r="I2384">
        <v>440.27891000000005</v>
      </c>
      <c r="J2384">
        <v>1.5847560980185103</v>
      </c>
      <c r="K2384" s="13">
        <f t="shared" si="333"/>
        <v>1.7134880544100377</v>
      </c>
      <c r="M2384" t="s">
        <v>147</v>
      </c>
      <c r="N2384" t="s">
        <v>149</v>
      </c>
      <c r="O2384" t="s">
        <v>153</v>
      </c>
      <c r="P2384" t="s">
        <v>150</v>
      </c>
      <c r="Q2384">
        <v>4</v>
      </c>
      <c r="R2384">
        <v>5</v>
      </c>
      <c r="S2384" t="s">
        <v>65</v>
      </c>
      <c r="T2384" t="s">
        <v>55</v>
      </c>
      <c r="U2384">
        <v>6.065830991754572E-2</v>
      </c>
      <c r="V2384" s="14">
        <v>13.3</v>
      </c>
      <c r="W2384" s="15">
        <v>818.19799999999998</v>
      </c>
      <c r="X2384" s="15">
        <v>504.44940000000003</v>
      </c>
      <c r="Y2384" s="15">
        <f t="shared" si="334"/>
        <v>0.61653707293344651</v>
      </c>
      <c r="Z2384" s="12">
        <f t="shared" si="335"/>
        <v>8.1999430700148395</v>
      </c>
      <c r="AA2384">
        <v>6.6748022133677276</v>
      </c>
      <c r="AB2384">
        <f t="shared" si="336"/>
        <v>0.81400592130643268</v>
      </c>
      <c r="AC2384">
        <f t="shared" si="337"/>
        <v>1.228492292040158</v>
      </c>
      <c r="AD2384">
        <f t="shared" si="338"/>
        <v>7.451826618188799E-2</v>
      </c>
      <c r="AE2384">
        <v>995</v>
      </c>
      <c r="AF2384">
        <f t="shared" si="339"/>
        <v>7.4892729831043203E-5</v>
      </c>
      <c r="AG2384">
        <v>2000</v>
      </c>
      <c r="AH2384">
        <v>10.25</v>
      </c>
      <c r="AI2384">
        <f t="shared" si="340"/>
        <v>1.4613215576788916E-2</v>
      </c>
      <c r="AJ2384">
        <f t="shared" si="341"/>
        <v>2.5039570327346495E-4</v>
      </c>
    </row>
    <row r="2385" spans="1:36" ht="16">
      <c r="A2385" t="s">
        <v>64</v>
      </c>
      <c r="B2385" t="s">
        <v>65</v>
      </c>
      <c r="C2385" t="s">
        <v>13</v>
      </c>
      <c r="D2385" t="s">
        <v>14</v>
      </c>
      <c r="E2385">
        <v>109</v>
      </c>
      <c r="F2385">
        <v>1.5309999999999999</v>
      </c>
      <c r="G2385">
        <v>3539</v>
      </c>
      <c r="I2385">
        <v>-46.7200092</v>
      </c>
      <c r="J2385">
        <v>1.0545562140883644</v>
      </c>
      <c r="K2385" s="13">
        <f t="shared" si="333"/>
        <v>1.1407184975275646</v>
      </c>
      <c r="M2385" t="s">
        <v>147</v>
      </c>
      <c r="N2385" t="s">
        <v>149</v>
      </c>
      <c r="O2385" t="s">
        <v>153</v>
      </c>
      <c r="P2385" t="s">
        <v>150</v>
      </c>
      <c r="Q2385">
        <v>4</v>
      </c>
      <c r="R2385">
        <v>5</v>
      </c>
      <c r="S2385" t="s">
        <v>65</v>
      </c>
      <c r="U2385">
        <v>0.10446329863190382</v>
      </c>
      <c r="V2385" s="14">
        <v>13.3</v>
      </c>
      <c r="W2385" s="15">
        <v>818.19799999999998</v>
      </c>
      <c r="X2385" s="15">
        <v>504.44940000000003</v>
      </c>
      <c r="Y2385" s="15">
        <f t="shared" si="334"/>
        <v>0.61653707293344651</v>
      </c>
      <c r="Z2385" s="12">
        <f t="shared" si="335"/>
        <v>8.1999430700148395</v>
      </c>
      <c r="AA2385">
        <v>6.6748022133677276</v>
      </c>
      <c r="AB2385">
        <f t="shared" si="336"/>
        <v>0.81400592130643268</v>
      </c>
      <c r="AC2385">
        <f t="shared" si="337"/>
        <v>1.228492292040158</v>
      </c>
      <c r="AD2385">
        <f t="shared" si="338"/>
        <v>0.12833235717038302</v>
      </c>
      <c r="AE2385">
        <v>995</v>
      </c>
      <c r="AF2385">
        <f t="shared" si="339"/>
        <v>1.2897724338731961E-4</v>
      </c>
      <c r="AG2385">
        <v>2000</v>
      </c>
      <c r="AH2385">
        <v>10.25</v>
      </c>
      <c r="AI2385">
        <f t="shared" si="340"/>
        <v>2.5166291392647731E-2</v>
      </c>
      <c r="AJ2385">
        <f t="shared" si="341"/>
        <v>2.8707654105761997E-4</v>
      </c>
    </row>
    <row r="2386" spans="1:36" ht="16">
      <c r="A2386" t="s">
        <v>69</v>
      </c>
      <c r="B2386" t="s">
        <v>70</v>
      </c>
      <c r="C2386" t="s">
        <v>13</v>
      </c>
      <c r="D2386" t="s">
        <v>14</v>
      </c>
      <c r="E2386">
        <v>1</v>
      </c>
      <c r="F2386">
        <v>122.988</v>
      </c>
      <c r="G2386">
        <v>66.7</v>
      </c>
      <c r="I2386">
        <v>-37.623960799999999</v>
      </c>
      <c r="J2386">
        <v>1.0645115088370136</v>
      </c>
      <c r="K2386" s="13">
        <f t="shared" si="333"/>
        <v>1.1514777215559608</v>
      </c>
      <c r="M2386" t="s">
        <v>147</v>
      </c>
      <c r="N2386" t="s">
        <v>149</v>
      </c>
      <c r="O2386" t="s">
        <v>153</v>
      </c>
      <c r="P2386" t="s">
        <v>154</v>
      </c>
      <c r="Q2386">
        <v>4</v>
      </c>
      <c r="R2386">
        <v>5</v>
      </c>
      <c r="S2386" t="s">
        <v>70</v>
      </c>
      <c r="U2386">
        <v>7.3513263489213161</v>
      </c>
      <c r="V2386" s="14">
        <v>13.3</v>
      </c>
      <c r="W2386" s="15">
        <v>818.19799999999998</v>
      </c>
      <c r="X2386" s="15">
        <v>504.44940000000003</v>
      </c>
      <c r="Y2386" s="15">
        <f t="shared" si="334"/>
        <v>0.61653707293344651</v>
      </c>
      <c r="Z2386" s="12">
        <f t="shared" si="335"/>
        <v>8.1999430700148395</v>
      </c>
      <c r="AA2386">
        <v>6.059100080201361</v>
      </c>
      <c r="AB2386">
        <f t="shared" si="336"/>
        <v>0.73891977401135733</v>
      </c>
      <c r="AC2386">
        <f t="shared" si="337"/>
        <v>1.3533268903758282</v>
      </c>
      <c r="AD2386">
        <f t="shared" si="338"/>
        <v>9.9487476279235754</v>
      </c>
      <c r="AE2386">
        <v>995</v>
      </c>
      <c r="AF2386">
        <f t="shared" si="339"/>
        <v>9.998741334596559E-3</v>
      </c>
      <c r="AG2386">
        <v>2000</v>
      </c>
      <c r="AH2386">
        <v>10.420999999999999</v>
      </c>
      <c r="AI2386">
        <f t="shared" si="340"/>
        <v>1.9189600488622127</v>
      </c>
      <c r="AJ2386">
        <f t="shared" si="341"/>
        <v>2.2096397448207759E-2</v>
      </c>
    </row>
    <row r="2387" spans="1:36" ht="16">
      <c r="A2387" t="s">
        <v>69</v>
      </c>
      <c r="B2387" t="s">
        <v>70</v>
      </c>
      <c r="C2387" t="s">
        <v>13</v>
      </c>
      <c r="D2387" t="s">
        <v>14</v>
      </c>
      <c r="E2387">
        <v>2</v>
      </c>
      <c r="F2387">
        <v>122.789</v>
      </c>
      <c r="G2387">
        <v>126.4</v>
      </c>
      <c r="I2387">
        <v>-37.760224000000001</v>
      </c>
      <c r="J2387">
        <v>1.0643623884918632</v>
      </c>
      <c r="K2387" s="13">
        <f t="shared" si="333"/>
        <v>1.1513165604603346</v>
      </c>
      <c r="M2387" t="s">
        <v>147</v>
      </c>
      <c r="N2387" t="s">
        <v>149</v>
      </c>
      <c r="O2387" t="s">
        <v>153</v>
      </c>
      <c r="P2387" t="s">
        <v>154</v>
      </c>
      <c r="Q2387">
        <v>4</v>
      </c>
      <c r="R2387">
        <v>5</v>
      </c>
      <c r="S2387" t="s">
        <v>70</v>
      </c>
      <c r="U2387">
        <v>7.3394315791597515</v>
      </c>
      <c r="V2387" s="14">
        <v>13.3</v>
      </c>
      <c r="W2387" s="15">
        <v>818.19799999999998</v>
      </c>
      <c r="X2387" s="15">
        <v>504.44940000000003</v>
      </c>
      <c r="Y2387" s="15">
        <f t="shared" si="334"/>
        <v>0.61653707293344651</v>
      </c>
      <c r="Z2387" s="12">
        <f t="shared" si="335"/>
        <v>8.1999430700148395</v>
      </c>
      <c r="AA2387">
        <v>6.059100080201361</v>
      </c>
      <c r="AB2387">
        <f t="shared" si="336"/>
        <v>0.73891977401135733</v>
      </c>
      <c r="AC2387">
        <f t="shared" si="337"/>
        <v>1.3533268903758282</v>
      </c>
      <c r="AD2387">
        <f t="shared" si="338"/>
        <v>9.9326501161504215</v>
      </c>
      <c r="AE2387">
        <v>995</v>
      </c>
      <c r="AF2387">
        <f t="shared" si="339"/>
        <v>9.9825629308044443E-3</v>
      </c>
      <c r="AG2387">
        <v>2000</v>
      </c>
      <c r="AH2387">
        <v>10.420999999999999</v>
      </c>
      <c r="AI2387">
        <f t="shared" si="340"/>
        <v>1.9158550869982622</v>
      </c>
      <c r="AJ2387">
        <f t="shared" si="341"/>
        <v>2.2057556891032743E-2</v>
      </c>
    </row>
    <row r="2388" spans="1:36" ht="16">
      <c r="A2388" t="s">
        <v>69</v>
      </c>
      <c r="B2388" t="s">
        <v>70</v>
      </c>
      <c r="C2388" t="s">
        <v>13</v>
      </c>
      <c r="D2388" t="s">
        <v>14</v>
      </c>
      <c r="E2388">
        <v>3</v>
      </c>
      <c r="F2388">
        <v>122.788</v>
      </c>
      <c r="G2388">
        <v>186.2</v>
      </c>
      <c r="I2388">
        <v>-37.726638000000001</v>
      </c>
      <c r="J2388">
        <v>1.0643991435482574</v>
      </c>
      <c r="K2388" s="13">
        <f t="shared" si="333"/>
        <v>1.1513562833143955</v>
      </c>
      <c r="M2388" t="s">
        <v>147</v>
      </c>
      <c r="N2388" t="s">
        <v>149</v>
      </c>
      <c r="O2388" t="s">
        <v>153</v>
      </c>
      <c r="P2388" t="s">
        <v>154</v>
      </c>
      <c r="Q2388">
        <v>4</v>
      </c>
      <c r="R2388">
        <v>5</v>
      </c>
      <c r="S2388" t="s">
        <v>70</v>
      </c>
      <c r="U2388">
        <v>7.3393718064473816</v>
      </c>
      <c r="V2388" s="14">
        <v>13.3</v>
      </c>
      <c r="W2388" s="15">
        <v>818.19799999999998</v>
      </c>
      <c r="X2388" s="15">
        <v>504.44940000000003</v>
      </c>
      <c r="Y2388" s="15">
        <f t="shared" si="334"/>
        <v>0.61653707293344651</v>
      </c>
      <c r="Z2388" s="12">
        <f t="shared" si="335"/>
        <v>8.1999430700148395</v>
      </c>
      <c r="AA2388">
        <v>6.059100080201361</v>
      </c>
      <c r="AB2388">
        <f t="shared" si="336"/>
        <v>0.73891977401135733</v>
      </c>
      <c r="AC2388">
        <f t="shared" si="337"/>
        <v>1.3533268903758282</v>
      </c>
      <c r="AD2388">
        <f t="shared" si="338"/>
        <v>9.9325692241314592</v>
      </c>
      <c r="AE2388">
        <v>995</v>
      </c>
      <c r="AF2388">
        <f t="shared" si="339"/>
        <v>9.9824816322929243E-3</v>
      </c>
      <c r="AG2388">
        <v>2000</v>
      </c>
      <c r="AH2388">
        <v>10.420999999999999</v>
      </c>
      <c r="AI2388">
        <f t="shared" si="340"/>
        <v>1.9158394841748247</v>
      </c>
      <c r="AJ2388">
        <f t="shared" si="341"/>
        <v>2.2058138279264949E-2</v>
      </c>
    </row>
    <row r="2389" spans="1:36" ht="16">
      <c r="A2389" t="s">
        <v>69</v>
      </c>
      <c r="B2389" t="s">
        <v>70</v>
      </c>
      <c r="C2389" t="s">
        <v>13</v>
      </c>
      <c r="D2389" t="s">
        <v>14</v>
      </c>
      <c r="E2389">
        <v>4</v>
      </c>
      <c r="F2389">
        <v>122.77800000000001</v>
      </c>
      <c r="G2389">
        <v>245.8</v>
      </c>
      <c r="I2389">
        <v>-37.762143200000004</v>
      </c>
      <c r="J2389">
        <v>1.0643602882021015</v>
      </c>
      <c r="K2389" s="13">
        <f t="shared" si="333"/>
        <v>1.1513142905819955</v>
      </c>
      <c r="M2389" t="s">
        <v>147</v>
      </c>
      <c r="N2389" t="s">
        <v>149</v>
      </c>
      <c r="O2389" t="s">
        <v>153</v>
      </c>
      <c r="P2389" t="s">
        <v>154</v>
      </c>
      <c r="Q2389">
        <v>4</v>
      </c>
      <c r="R2389">
        <v>5</v>
      </c>
      <c r="S2389" t="s">
        <v>70</v>
      </c>
      <c r="U2389">
        <v>7.3387740793236862</v>
      </c>
      <c r="V2389" s="14">
        <v>13.3</v>
      </c>
      <c r="W2389" s="15">
        <v>818.19799999999998</v>
      </c>
      <c r="X2389" s="15">
        <v>504.44940000000003</v>
      </c>
      <c r="Y2389" s="15">
        <f t="shared" si="334"/>
        <v>0.61653707293344651</v>
      </c>
      <c r="Z2389" s="12">
        <f t="shared" si="335"/>
        <v>8.1999430700148395</v>
      </c>
      <c r="AA2389">
        <v>6.059100080201361</v>
      </c>
      <c r="AB2389">
        <f t="shared" si="336"/>
        <v>0.73891977401135733</v>
      </c>
      <c r="AC2389">
        <f t="shared" si="337"/>
        <v>1.3533268903758282</v>
      </c>
      <c r="AD2389">
        <f t="shared" si="338"/>
        <v>9.9317603039418554</v>
      </c>
      <c r="AE2389">
        <v>995</v>
      </c>
      <c r="AF2389">
        <f t="shared" si="339"/>
        <v>9.9816686471777445E-3</v>
      </c>
      <c r="AG2389">
        <v>2000</v>
      </c>
      <c r="AH2389">
        <v>10.420999999999999</v>
      </c>
      <c r="AI2389">
        <f t="shared" si="340"/>
        <v>1.9156834559404559</v>
      </c>
      <c r="AJ2389">
        <f t="shared" si="341"/>
        <v>2.2055537390557517E-2</v>
      </c>
    </row>
    <row r="2390" spans="1:36" ht="16">
      <c r="A2390" t="s">
        <v>69</v>
      </c>
      <c r="B2390" t="s">
        <v>70</v>
      </c>
      <c r="C2390" t="s">
        <v>13</v>
      </c>
      <c r="D2390" t="s">
        <v>14</v>
      </c>
      <c r="E2390">
        <v>5</v>
      </c>
      <c r="F2390">
        <v>122.84699999999999</v>
      </c>
      <c r="G2390">
        <v>305.60000000000002</v>
      </c>
      <c r="I2390">
        <v>-37.796688800000005</v>
      </c>
      <c r="J2390">
        <v>1.0643224829711431</v>
      </c>
      <c r="K2390" s="13">
        <f t="shared" si="333"/>
        <v>1.1512734327540641</v>
      </c>
      <c r="M2390" t="s">
        <v>147</v>
      </c>
      <c r="N2390" t="s">
        <v>149</v>
      </c>
      <c r="O2390" t="s">
        <v>153</v>
      </c>
      <c r="P2390" t="s">
        <v>154</v>
      </c>
      <c r="Q2390">
        <v>4</v>
      </c>
      <c r="R2390">
        <v>5</v>
      </c>
      <c r="S2390" t="s">
        <v>70</v>
      </c>
      <c r="U2390">
        <v>7.3428983964771923</v>
      </c>
      <c r="V2390" s="14">
        <v>13.3</v>
      </c>
      <c r="W2390" s="15">
        <v>818.19799999999998</v>
      </c>
      <c r="X2390" s="15">
        <v>504.44940000000003</v>
      </c>
      <c r="Y2390" s="15">
        <f t="shared" si="334"/>
        <v>0.61653707293344651</v>
      </c>
      <c r="Z2390" s="12">
        <f t="shared" si="335"/>
        <v>8.1999430700148395</v>
      </c>
      <c r="AA2390">
        <v>6.059100080201361</v>
      </c>
      <c r="AB2390">
        <f t="shared" si="336"/>
        <v>0.73891977401135733</v>
      </c>
      <c r="AC2390">
        <f t="shared" si="337"/>
        <v>1.3533268903758282</v>
      </c>
      <c r="AD2390">
        <f t="shared" si="338"/>
        <v>9.9373418532501336</v>
      </c>
      <c r="AE2390">
        <v>995</v>
      </c>
      <c r="AF2390">
        <f t="shared" si="339"/>
        <v>9.9872782444724965E-3</v>
      </c>
      <c r="AG2390">
        <v>2000</v>
      </c>
      <c r="AH2390">
        <v>10.420999999999999</v>
      </c>
      <c r="AI2390">
        <f t="shared" si="340"/>
        <v>1.9167600507576044</v>
      </c>
      <c r="AJ2390">
        <f t="shared" si="341"/>
        <v>2.2067149234015614E-2</v>
      </c>
    </row>
    <row r="2391" spans="1:36" ht="16">
      <c r="A2391" t="s">
        <v>69</v>
      </c>
      <c r="B2391" t="s">
        <v>70</v>
      </c>
      <c r="C2391" t="s">
        <v>13</v>
      </c>
      <c r="D2391" t="s">
        <v>14</v>
      </c>
      <c r="E2391">
        <v>6</v>
      </c>
      <c r="F2391">
        <v>122.753</v>
      </c>
      <c r="G2391">
        <v>365.3</v>
      </c>
      <c r="I2391">
        <v>-37.800527199999998</v>
      </c>
      <c r="J2391">
        <v>1.0643182823881421</v>
      </c>
      <c r="K2391" s="13">
        <f t="shared" si="333"/>
        <v>1.1512688929933199</v>
      </c>
      <c r="M2391" t="s">
        <v>147</v>
      </c>
      <c r="N2391" t="s">
        <v>149</v>
      </c>
      <c r="O2391" t="s">
        <v>153</v>
      </c>
      <c r="P2391" t="s">
        <v>154</v>
      </c>
      <c r="Q2391">
        <v>4</v>
      </c>
      <c r="R2391">
        <v>5</v>
      </c>
      <c r="S2391" t="s">
        <v>70</v>
      </c>
      <c r="U2391">
        <v>7.3372797615144432</v>
      </c>
      <c r="V2391" s="14">
        <v>13.3</v>
      </c>
      <c r="W2391" s="15">
        <v>818.19799999999998</v>
      </c>
      <c r="X2391" s="15">
        <v>504.44940000000003</v>
      </c>
      <c r="Y2391" s="15">
        <f t="shared" si="334"/>
        <v>0.61653707293344651</v>
      </c>
      <c r="Z2391" s="12">
        <f t="shared" si="335"/>
        <v>8.1999430700148395</v>
      </c>
      <c r="AA2391">
        <v>6.059100080201361</v>
      </c>
      <c r="AB2391">
        <f t="shared" si="336"/>
        <v>0.73891977401135733</v>
      </c>
      <c r="AC2391">
        <f t="shared" si="337"/>
        <v>1.3533268903758282</v>
      </c>
      <c r="AD2391">
        <f t="shared" si="338"/>
        <v>9.9297380034678397</v>
      </c>
      <c r="AE2391">
        <v>995</v>
      </c>
      <c r="AF2391">
        <f t="shared" si="339"/>
        <v>9.9796361843897882E-3</v>
      </c>
      <c r="AG2391">
        <v>2000</v>
      </c>
      <c r="AH2391">
        <v>10.420999999999999</v>
      </c>
      <c r="AI2391">
        <f t="shared" si="340"/>
        <v>1.915293385354532</v>
      </c>
      <c r="AJ2391">
        <f t="shared" si="341"/>
        <v>2.2050176955145401E-2</v>
      </c>
    </row>
    <row r="2392" spans="1:36" ht="16">
      <c r="A2392" t="s">
        <v>69</v>
      </c>
      <c r="B2392" t="s">
        <v>70</v>
      </c>
      <c r="C2392" t="s">
        <v>13</v>
      </c>
      <c r="D2392" t="s">
        <v>14</v>
      </c>
      <c r="E2392">
        <v>7</v>
      </c>
      <c r="F2392">
        <v>122.852</v>
      </c>
      <c r="G2392">
        <v>425.1</v>
      </c>
      <c r="I2392">
        <v>-37.798607999999994</v>
      </c>
      <c r="J2392">
        <v>1.0643203826796872</v>
      </c>
      <c r="K2392" s="13">
        <f t="shared" si="333"/>
        <v>1.151271162873744</v>
      </c>
      <c r="M2392" t="s">
        <v>147</v>
      </c>
      <c r="N2392" t="s">
        <v>149</v>
      </c>
      <c r="O2392" t="s">
        <v>153</v>
      </c>
      <c r="P2392" t="s">
        <v>154</v>
      </c>
      <c r="Q2392">
        <v>4</v>
      </c>
      <c r="R2392">
        <v>5</v>
      </c>
      <c r="S2392" t="s">
        <v>70</v>
      </c>
      <c r="U2392">
        <v>7.3431972600390409</v>
      </c>
      <c r="V2392" s="14">
        <v>13.3</v>
      </c>
      <c r="W2392" s="15">
        <v>818.19799999999998</v>
      </c>
      <c r="X2392" s="15">
        <v>504.44940000000003</v>
      </c>
      <c r="Y2392" s="15">
        <f t="shared" si="334"/>
        <v>0.61653707293344651</v>
      </c>
      <c r="Z2392" s="12">
        <f t="shared" si="335"/>
        <v>8.1999430700148395</v>
      </c>
      <c r="AA2392">
        <v>6.059100080201361</v>
      </c>
      <c r="AB2392">
        <f t="shared" si="336"/>
        <v>0.73891977401135733</v>
      </c>
      <c r="AC2392">
        <f t="shared" si="337"/>
        <v>1.3533268903758282</v>
      </c>
      <c r="AD2392">
        <f t="shared" si="338"/>
        <v>9.9377463133449364</v>
      </c>
      <c r="AE2392">
        <v>995</v>
      </c>
      <c r="AF2392">
        <f t="shared" si="339"/>
        <v>9.9876847370300864E-3</v>
      </c>
      <c r="AG2392">
        <v>2000</v>
      </c>
      <c r="AH2392">
        <v>10.420999999999999</v>
      </c>
      <c r="AI2392">
        <f t="shared" si="340"/>
        <v>1.9168380648747889</v>
      </c>
      <c r="AJ2392">
        <f t="shared" si="341"/>
        <v>2.2068003879890552E-2</v>
      </c>
    </row>
    <row r="2393" spans="1:36" ht="16">
      <c r="A2393" t="s">
        <v>69</v>
      </c>
      <c r="B2393" t="s">
        <v>70</v>
      </c>
      <c r="C2393" t="s">
        <v>13</v>
      </c>
      <c r="D2393" t="s">
        <v>14</v>
      </c>
      <c r="E2393">
        <v>8</v>
      </c>
      <c r="F2393">
        <v>0.29699999999999999</v>
      </c>
      <c r="G2393">
        <v>1082.4000000000001</v>
      </c>
      <c r="H2393" t="s">
        <v>58</v>
      </c>
      <c r="I2393">
        <v>4.3019227999999998</v>
      </c>
      <c r="J2393">
        <v>1.1103719815574555</v>
      </c>
      <c r="K2393" s="13">
        <f t="shared" si="333"/>
        <v>1.2010393238575479</v>
      </c>
      <c r="M2393" t="s">
        <v>147</v>
      </c>
      <c r="N2393" t="s">
        <v>149</v>
      </c>
      <c r="O2393" t="s">
        <v>153</v>
      </c>
      <c r="P2393" t="s">
        <v>154</v>
      </c>
      <c r="Q2393">
        <v>4</v>
      </c>
      <c r="R2393">
        <v>5</v>
      </c>
      <c r="S2393" t="s">
        <v>70</v>
      </c>
      <c r="T2393" t="s">
        <v>58</v>
      </c>
      <c r="U2393">
        <v>1.7752495573792815E-2</v>
      </c>
      <c r="V2393" s="14">
        <v>13.3</v>
      </c>
      <c r="W2393" s="15">
        <v>818.19799999999998</v>
      </c>
      <c r="X2393" s="15">
        <v>504.44940000000003</v>
      </c>
      <c r="Y2393" s="15">
        <f t="shared" si="334"/>
        <v>0.61653707293344651</v>
      </c>
      <c r="Z2393" s="12">
        <f t="shared" si="335"/>
        <v>8.1999430700148395</v>
      </c>
      <c r="AA2393">
        <v>6.059100080201361</v>
      </c>
      <c r="AB2393">
        <f t="shared" si="336"/>
        <v>0.73891977401135733</v>
      </c>
      <c r="AC2393">
        <f t="shared" si="337"/>
        <v>1.3533268903758282</v>
      </c>
      <c r="AD2393">
        <f t="shared" si="338"/>
        <v>2.4024929631291686E-2</v>
      </c>
      <c r="AE2393">
        <v>995</v>
      </c>
      <c r="AF2393">
        <f t="shared" si="339"/>
        <v>2.4145657920896166E-5</v>
      </c>
      <c r="AG2393">
        <v>2000</v>
      </c>
      <c r="AH2393">
        <v>10.420999999999999</v>
      </c>
      <c r="AI2393">
        <f t="shared" si="340"/>
        <v>4.6340385607707832E-3</v>
      </c>
      <c r="AJ2393">
        <f t="shared" si="341"/>
        <v>5.5656625397579458E-5</v>
      </c>
    </row>
    <row r="2394" spans="1:36" ht="16">
      <c r="A2394" t="s">
        <v>69</v>
      </c>
      <c r="B2394" t="s">
        <v>70</v>
      </c>
      <c r="C2394" t="s">
        <v>13</v>
      </c>
      <c r="D2394" t="s">
        <v>14</v>
      </c>
      <c r="E2394">
        <v>9</v>
      </c>
      <c r="F2394">
        <v>0.223</v>
      </c>
      <c r="G2394">
        <v>1149.3</v>
      </c>
      <c r="I2394">
        <v>-22.881626000000001</v>
      </c>
      <c r="J2394">
        <v>1.0806422052456901</v>
      </c>
      <c r="K2394" s="13">
        <f t="shared" si="333"/>
        <v>1.1689106597455792</v>
      </c>
      <c r="M2394" t="s">
        <v>147</v>
      </c>
      <c r="N2394" t="s">
        <v>149</v>
      </c>
      <c r="O2394" t="s">
        <v>153</v>
      </c>
      <c r="P2394" t="s">
        <v>154</v>
      </c>
      <c r="Q2394">
        <v>4</v>
      </c>
      <c r="R2394">
        <v>5</v>
      </c>
      <c r="S2394" t="s">
        <v>70</v>
      </c>
      <c r="U2394">
        <v>1.332931485843703E-2</v>
      </c>
      <c r="V2394" s="14">
        <v>13.3</v>
      </c>
      <c r="W2394" s="15">
        <v>818.19799999999998</v>
      </c>
      <c r="X2394" s="15">
        <v>504.44940000000003</v>
      </c>
      <c r="Y2394" s="15">
        <f t="shared" si="334"/>
        <v>0.61653707293344651</v>
      </c>
      <c r="Z2394" s="12">
        <f t="shared" si="335"/>
        <v>8.1999430700148395</v>
      </c>
      <c r="AA2394">
        <v>6.059100080201361</v>
      </c>
      <c r="AB2394">
        <f t="shared" si="336"/>
        <v>0.73891977401135733</v>
      </c>
      <c r="AC2394">
        <f t="shared" si="337"/>
        <v>1.3533268903758282</v>
      </c>
      <c r="AD2394">
        <f t="shared" si="338"/>
        <v>1.803892022820891E-2</v>
      </c>
      <c r="AE2394">
        <v>995</v>
      </c>
      <c r="AF2394">
        <f t="shared" si="339"/>
        <v>1.812956806855167E-5</v>
      </c>
      <c r="AG2394">
        <v>2000</v>
      </c>
      <c r="AH2394">
        <v>10.420999999999999</v>
      </c>
      <c r="AI2394">
        <f t="shared" si="340"/>
        <v>3.4794296264373231E-3</v>
      </c>
      <c r="AJ2394">
        <f t="shared" si="341"/>
        <v>4.0671423801771648E-5</v>
      </c>
    </row>
    <row r="2395" spans="1:36" ht="16">
      <c r="A2395" t="s">
        <v>69</v>
      </c>
      <c r="B2395" t="s">
        <v>70</v>
      </c>
      <c r="C2395" t="s">
        <v>13</v>
      </c>
      <c r="D2395" t="s">
        <v>14</v>
      </c>
      <c r="E2395">
        <v>10</v>
      </c>
      <c r="F2395">
        <v>1.9790000000000001</v>
      </c>
      <c r="G2395">
        <v>1200.9000000000001</v>
      </c>
      <c r="H2395" t="s">
        <v>15</v>
      </c>
      <c r="I2395">
        <v>-25.8199212</v>
      </c>
      <c r="J2395">
        <v>1.0774276153730447</v>
      </c>
      <c r="K2395" s="13">
        <f t="shared" si="333"/>
        <v>1.1654365909607254</v>
      </c>
      <c r="M2395" t="s">
        <v>147</v>
      </c>
      <c r="N2395" t="s">
        <v>149</v>
      </c>
      <c r="O2395" t="s">
        <v>153</v>
      </c>
      <c r="P2395" t="s">
        <v>154</v>
      </c>
      <c r="Q2395">
        <v>4</v>
      </c>
      <c r="R2395">
        <v>5</v>
      </c>
      <c r="S2395" t="s">
        <v>70</v>
      </c>
      <c r="T2395" t="s">
        <v>15</v>
      </c>
      <c r="U2395">
        <v>0.11829019777958245</v>
      </c>
      <c r="V2395" s="14">
        <v>13.3</v>
      </c>
      <c r="W2395" s="15">
        <v>818.19799999999998</v>
      </c>
      <c r="X2395" s="15">
        <v>504.44940000000003</v>
      </c>
      <c r="Y2395" s="15">
        <f t="shared" si="334"/>
        <v>0.61653707293344651</v>
      </c>
      <c r="Z2395" s="12">
        <f t="shared" si="335"/>
        <v>8.1999430700148395</v>
      </c>
      <c r="AA2395">
        <v>6.059100080201361</v>
      </c>
      <c r="AB2395">
        <f t="shared" si="336"/>
        <v>0.73891977401135733</v>
      </c>
      <c r="AC2395">
        <f t="shared" si="337"/>
        <v>1.3533268903758282</v>
      </c>
      <c r="AD2395">
        <f t="shared" si="338"/>
        <v>0.16008530552298403</v>
      </c>
      <c r="AE2395">
        <v>995</v>
      </c>
      <c r="AF2395">
        <f t="shared" si="339"/>
        <v>1.6088975429445632E-4</v>
      </c>
      <c r="AG2395">
        <v>2000</v>
      </c>
      <c r="AH2395">
        <v>10.420999999999999</v>
      </c>
      <c r="AI2395">
        <f t="shared" si="340"/>
        <v>3.0877987581701627E-2</v>
      </c>
      <c r="AJ2395">
        <f t="shared" si="341"/>
        <v>3.5986336582945959E-4</v>
      </c>
    </row>
    <row r="2396" spans="1:36" ht="16">
      <c r="A2396" t="s">
        <v>69</v>
      </c>
      <c r="B2396" t="s">
        <v>70</v>
      </c>
      <c r="C2396" t="s">
        <v>13</v>
      </c>
      <c r="D2396" t="s">
        <v>14</v>
      </c>
      <c r="E2396">
        <v>11</v>
      </c>
      <c r="F2396">
        <v>198.251</v>
      </c>
      <c r="G2396">
        <v>1369.2</v>
      </c>
      <c r="H2396" t="s">
        <v>16</v>
      </c>
      <c r="I2396">
        <v>-32.2789888</v>
      </c>
      <c r="J2396">
        <v>1.0703604522636443</v>
      </c>
      <c r="K2396" s="13">
        <f t="shared" si="333"/>
        <v>1.1577989077177522</v>
      </c>
      <c r="M2396" t="s">
        <v>147</v>
      </c>
      <c r="N2396" t="s">
        <v>149</v>
      </c>
      <c r="O2396" t="s">
        <v>153</v>
      </c>
      <c r="P2396" t="s">
        <v>154</v>
      </c>
      <c r="Q2396">
        <v>4</v>
      </c>
      <c r="R2396">
        <v>5</v>
      </c>
      <c r="S2396" t="s">
        <v>70</v>
      </c>
      <c r="T2396" t="s">
        <v>16</v>
      </c>
      <c r="U2396">
        <v>11.85</v>
      </c>
      <c r="V2396" s="14">
        <v>13.3</v>
      </c>
      <c r="W2396" s="15">
        <v>818.19799999999998</v>
      </c>
      <c r="X2396" s="15">
        <v>504.44940000000003</v>
      </c>
      <c r="Y2396" s="15">
        <f t="shared" si="334"/>
        <v>0.61653707293344651</v>
      </c>
      <c r="Z2396" s="12">
        <f t="shared" si="335"/>
        <v>8.1999430700148395</v>
      </c>
      <c r="AA2396">
        <v>6.059100080201361</v>
      </c>
      <c r="AB2396">
        <f t="shared" si="336"/>
        <v>0.73891977401135733</v>
      </c>
      <c r="AC2396">
        <f t="shared" si="337"/>
        <v>1.3533268903758282</v>
      </c>
      <c r="AD2396">
        <f t="shared" si="338"/>
        <v>16.036923650953565</v>
      </c>
      <c r="AE2396">
        <v>995</v>
      </c>
      <c r="AF2396">
        <f t="shared" si="339"/>
        <v>1.6117511206988507E-2</v>
      </c>
      <c r="AG2396">
        <v>2000</v>
      </c>
      <c r="AH2396">
        <v>10.420999999999999</v>
      </c>
      <c r="AI2396">
        <f t="shared" si="340"/>
        <v>3.0932753491965279</v>
      </c>
      <c r="AJ2396">
        <f t="shared" si="341"/>
        <v>3.5813908205699886E-2</v>
      </c>
    </row>
    <row r="2397" spans="1:36" ht="16">
      <c r="A2397" t="s">
        <v>69</v>
      </c>
      <c r="B2397" t="s">
        <v>70</v>
      </c>
      <c r="C2397" t="s">
        <v>13</v>
      </c>
      <c r="D2397" t="s">
        <v>14</v>
      </c>
      <c r="E2397">
        <v>12</v>
      </c>
      <c r="F2397">
        <v>0.95299999999999996</v>
      </c>
      <c r="G2397">
        <v>1391.9</v>
      </c>
      <c r="H2397" t="s">
        <v>24</v>
      </c>
      <c r="I2397">
        <v>-27.770788000000003</v>
      </c>
      <c r="J2397">
        <v>1.0752931886577646</v>
      </c>
      <c r="K2397" s="13">
        <f t="shared" si="333"/>
        <v>1.1631298649798432</v>
      </c>
      <c r="M2397" t="s">
        <v>147</v>
      </c>
      <c r="N2397" t="s">
        <v>149</v>
      </c>
      <c r="O2397" t="s">
        <v>153</v>
      </c>
      <c r="P2397" t="s">
        <v>154</v>
      </c>
      <c r="Q2397">
        <v>4</v>
      </c>
      <c r="R2397">
        <v>5</v>
      </c>
      <c r="S2397" t="s">
        <v>70</v>
      </c>
      <c r="T2397" t="s">
        <v>24</v>
      </c>
      <c r="U2397">
        <v>5.6963394888298165E-2</v>
      </c>
      <c r="V2397" s="14">
        <v>13.3</v>
      </c>
      <c r="W2397" s="15">
        <v>818.19799999999998</v>
      </c>
      <c r="X2397" s="15">
        <v>504.44940000000003</v>
      </c>
      <c r="Y2397" s="15">
        <f t="shared" si="334"/>
        <v>0.61653707293344651</v>
      </c>
      <c r="Z2397" s="12">
        <f t="shared" si="335"/>
        <v>8.1999430700148395</v>
      </c>
      <c r="AA2397">
        <v>6.059100080201361</v>
      </c>
      <c r="AB2397">
        <f t="shared" si="336"/>
        <v>0.73891977401135733</v>
      </c>
      <c r="AC2397">
        <f t="shared" si="337"/>
        <v>1.3533268903758282</v>
      </c>
      <c r="AD2397">
        <f t="shared" si="338"/>
        <v>7.7090094069430903E-2</v>
      </c>
      <c r="AE2397">
        <v>995</v>
      </c>
      <c r="AF2397">
        <f t="shared" si="339"/>
        <v>7.7477481476814978E-5</v>
      </c>
      <c r="AG2397">
        <v>2000</v>
      </c>
      <c r="AH2397">
        <v>10.420999999999999</v>
      </c>
      <c r="AI2397">
        <f t="shared" si="340"/>
        <v>1.4869490735402549E-2</v>
      </c>
      <c r="AJ2397">
        <f t="shared" si="341"/>
        <v>1.7295148751387797E-4</v>
      </c>
    </row>
    <row r="2398" spans="1:36" ht="16">
      <c r="A2398" t="s">
        <v>69</v>
      </c>
      <c r="B2398" t="s">
        <v>70</v>
      </c>
      <c r="C2398" t="s">
        <v>13</v>
      </c>
      <c r="D2398" t="s">
        <v>14</v>
      </c>
      <c r="E2398">
        <v>13</v>
      </c>
      <c r="F2398">
        <v>1.1970000000000001</v>
      </c>
      <c r="G2398">
        <v>1399.7</v>
      </c>
      <c r="H2398" t="s">
        <v>49</v>
      </c>
      <c r="I2398">
        <v>-24.8382504</v>
      </c>
      <c r="J2398">
        <v>1.0785016181824767</v>
      </c>
      <c r="K2398" s="13">
        <f t="shared" si="333"/>
        <v>1.1665972883989648</v>
      </c>
      <c r="M2398" t="s">
        <v>147</v>
      </c>
      <c r="N2398" t="s">
        <v>149</v>
      </c>
      <c r="O2398" t="s">
        <v>153</v>
      </c>
      <c r="P2398" t="s">
        <v>154</v>
      </c>
      <c r="Q2398">
        <v>4</v>
      </c>
      <c r="R2398">
        <v>5</v>
      </c>
      <c r="S2398" t="s">
        <v>70</v>
      </c>
      <c r="T2398" t="s">
        <v>49</v>
      </c>
      <c r="U2398">
        <v>7.1547936706498325E-2</v>
      </c>
      <c r="V2398" s="14">
        <v>13.3</v>
      </c>
      <c r="W2398" s="15">
        <v>818.19799999999998</v>
      </c>
      <c r="X2398" s="15">
        <v>504.44940000000003</v>
      </c>
      <c r="Y2398" s="15">
        <f t="shared" si="334"/>
        <v>0.61653707293344651</v>
      </c>
      <c r="Z2398" s="12">
        <f t="shared" si="335"/>
        <v>8.1999430700148395</v>
      </c>
      <c r="AA2398">
        <v>6.059100080201361</v>
      </c>
      <c r="AB2398">
        <f t="shared" si="336"/>
        <v>0.73891977401135733</v>
      </c>
      <c r="AC2398">
        <f t="shared" si="337"/>
        <v>1.3533268903758282</v>
      </c>
      <c r="AD2398">
        <f t="shared" si="338"/>
        <v>9.6827746695811956E-2</v>
      </c>
      <c r="AE2398">
        <v>995</v>
      </c>
      <c r="AF2398">
        <f t="shared" si="339"/>
        <v>9.7314318287248199E-5</v>
      </c>
      <c r="AG2398">
        <v>2000</v>
      </c>
      <c r="AH2398">
        <v>10.420999999999999</v>
      </c>
      <c r="AI2398">
        <f t="shared" si="340"/>
        <v>1.8676579654015583E-2</v>
      </c>
      <c r="AJ2398">
        <f t="shared" si="341"/>
        <v>2.1788047180941857E-4</v>
      </c>
    </row>
    <row r="2399" spans="1:36" ht="16">
      <c r="A2399" t="s">
        <v>69</v>
      </c>
      <c r="B2399" t="s">
        <v>70</v>
      </c>
      <c r="C2399" t="s">
        <v>13</v>
      </c>
      <c r="D2399" t="s">
        <v>14</v>
      </c>
      <c r="E2399">
        <v>14</v>
      </c>
      <c r="F2399">
        <v>1.95</v>
      </c>
      <c r="G2399">
        <v>1472</v>
      </c>
      <c r="I2399">
        <v>-14.0168412</v>
      </c>
      <c r="J2399">
        <v>1.0903393003399131</v>
      </c>
      <c r="K2399" s="13">
        <f t="shared" si="333"/>
        <v>1.1793903842310585</v>
      </c>
      <c r="M2399" t="s">
        <v>147</v>
      </c>
      <c r="N2399" t="s">
        <v>149</v>
      </c>
      <c r="O2399" t="s">
        <v>153</v>
      </c>
      <c r="P2399" t="s">
        <v>154</v>
      </c>
      <c r="Q2399">
        <v>4</v>
      </c>
      <c r="R2399">
        <v>5</v>
      </c>
      <c r="S2399" t="s">
        <v>70</v>
      </c>
      <c r="U2399">
        <v>0.11655678912086193</v>
      </c>
      <c r="V2399" s="14">
        <v>13.3</v>
      </c>
      <c r="W2399" s="15">
        <v>818.19799999999998</v>
      </c>
      <c r="X2399" s="15">
        <v>504.44940000000003</v>
      </c>
      <c r="Y2399" s="15">
        <f t="shared" si="334"/>
        <v>0.61653707293344651</v>
      </c>
      <c r="Z2399" s="12">
        <f t="shared" si="335"/>
        <v>8.1999430700148395</v>
      </c>
      <c r="AA2399">
        <v>6.059100080201361</v>
      </c>
      <c r="AB2399">
        <f t="shared" si="336"/>
        <v>0.73891977401135733</v>
      </c>
      <c r="AC2399">
        <f t="shared" si="337"/>
        <v>1.3533268903758282</v>
      </c>
      <c r="AD2399">
        <f t="shared" si="338"/>
        <v>0.15773943697312723</v>
      </c>
      <c r="AE2399">
        <v>995</v>
      </c>
      <c r="AF2399">
        <f t="shared" si="339"/>
        <v>1.5853209746042937E-4</v>
      </c>
      <c r="AG2399">
        <v>2000</v>
      </c>
      <c r="AH2399">
        <v>10.420999999999999</v>
      </c>
      <c r="AI2399">
        <f t="shared" si="340"/>
        <v>3.0425505702030398E-2</v>
      </c>
      <c r="AJ2399">
        <f t="shared" si="341"/>
        <v>3.588354886034189E-4</v>
      </c>
    </row>
    <row r="2400" spans="1:36" ht="16">
      <c r="A2400" t="s">
        <v>69</v>
      </c>
      <c r="B2400" t="s">
        <v>70</v>
      </c>
      <c r="C2400" t="s">
        <v>13</v>
      </c>
      <c r="D2400" t="s">
        <v>14</v>
      </c>
      <c r="E2400">
        <v>15</v>
      </c>
      <c r="F2400">
        <v>2.3140000000000001</v>
      </c>
      <c r="G2400">
        <v>1535.5</v>
      </c>
      <c r="H2400" t="s">
        <v>17</v>
      </c>
      <c r="I2400">
        <v>-14.702955200000002</v>
      </c>
      <c r="J2400">
        <v>1.0895888353141363</v>
      </c>
      <c r="K2400" s="13">
        <f t="shared" si="333"/>
        <v>1.1785793569564635</v>
      </c>
      <c r="M2400" t="s">
        <v>147</v>
      </c>
      <c r="N2400" t="s">
        <v>149</v>
      </c>
      <c r="O2400" t="s">
        <v>153</v>
      </c>
      <c r="P2400" t="s">
        <v>154</v>
      </c>
      <c r="Q2400">
        <v>4</v>
      </c>
      <c r="R2400">
        <v>5</v>
      </c>
      <c r="S2400" t="s">
        <v>70</v>
      </c>
      <c r="T2400" t="s">
        <v>17</v>
      </c>
      <c r="U2400">
        <v>0.13831405642342282</v>
      </c>
      <c r="V2400" s="14">
        <v>13.3</v>
      </c>
      <c r="W2400" s="15">
        <v>818.19799999999998</v>
      </c>
      <c r="X2400" s="15">
        <v>504.44940000000003</v>
      </c>
      <c r="Y2400" s="15">
        <f t="shared" si="334"/>
        <v>0.61653707293344651</v>
      </c>
      <c r="Z2400" s="12">
        <f t="shared" si="335"/>
        <v>8.1999430700148395</v>
      </c>
      <c r="AA2400">
        <v>6.059100080201361</v>
      </c>
      <c r="AB2400">
        <f t="shared" si="336"/>
        <v>0.73891977401135733</v>
      </c>
      <c r="AC2400">
        <f t="shared" si="337"/>
        <v>1.3533268903758282</v>
      </c>
      <c r="AD2400">
        <f t="shared" si="338"/>
        <v>0.18718413187477764</v>
      </c>
      <c r="AE2400">
        <v>995</v>
      </c>
      <c r="AF2400">
        <f t="shared" si="339"/>
        <v>1.8812475565304287E-4</v>
      </c>
      <c r="AG2400">
        <v>2000</v>
      </c>
      <c r="AH2400">
        <v>10.420999999999999</v>
      </c>
      <c r="AI2400">
        <f t="shared" si="340"/>
        <v>3.6104933433076074E-2</v>
      </c>
      <c r="AJ2400">
        <f t="shared" si="341"/>
        <v>4.2552529228510725E-4</v>
      </c>
    </row>
    <row r="2401" spans="1:36" ht="16">
      <c r="A2401" t="s">
        <v>69</v>
      </c>
      <c r="B2401" t="s">
        <v>70</v>
      </c>
      <c r="C2401" t="s">
        <v>13</v>
      </c>
      <c r="D2401" t="s">
        <v>14</v>
      </c>
      <c r="E2401">
        <v>16</v>
      </c>
      <c r="F2401">
        <v>2.214</v>
      </c>
      <c r="G2401">
        <v>1612.4</v>
      </c>
      <c r="H2401" t="s">
        <v>18</v>
      </c>
      <c r="I2401">
        <v>-20.032573600000003</v>
      </c>
      <c r="J2401">
        <v>1.0837589611174485</v>
      </c>
      <c r="K2401" s="13">
        <f t="shared" si="333"/>
        <v>1.1722789798439359</v>
      </c>
      <c r="M2401" t="s">
        <v>147</v>
      </c>
      <c r="N2401" t="s">
        <v>149</v>
      </c>
      <c r="O2401" t="s">
        <v>153</v>
      </c>
      <c r="P2401" t="s">
        <v>154</v>
      </c>
      <c r="Q2401">
        <v>4</v>
      </c>
      <c r="R2401">
        <v>5</v>
      </c>
      <c r="S2401" t="s">
        <v>70</v>
      </c>
      <c r="T2401" t="s">
        <v>18</v>
      </c>
      <c r="U2401">
        <v>0.13233678518645556</v>
      </c>
      <c r="V2401" s="14">
        <v>13.3</v>
      </c>
      <c r="W2401" s="15">
        <v>818.19799999999998</v>
      </c>
      <c r="X2401" s="15">
        <v>504.44940000000003</v>
      </c>
      <c r="Y2401" s="15">
        <f t="shared" si="334"/>
        <v>0.61653707293344651</v>
      </c>
      <c r="Z2401" s="12">
        <f t="shared" si="335"/>
        <v>8.1999430700148395</v>
      </c>
      <c r="AA2401">
        <v>6.059100080201361</v>
      </c>
      <c r="AB2401">
        <f t="shared" si="336"/>
        <v>0.73891977401135733</v>
      </c>
      <c r="AC2401">
        <f t="shared" si="337"/>
        <v>1.3533268903758282</v>
      </c>
      <c r="AD2401">
        <f t="shared" si="338"/>
        <v>0.17909492997871987</v>
      </c>
      <c r="AE2401">
        <v>995</v>
      </c>
      <c r="AF2401">
        <f t="shared" si="339"/>
        <v>1.79994904501226E-4</v>
      </c>
      <c r="AG2401">
        <v>2000</v>
      </c>
      <c r="AH2401">
        <v>10.420999999999999</v>
      </c>
      <c r="AI2401">
        <f t="shared" si="340"/>
        <v>3.4544651089382213E-2</v>
      </c>
      <c r="AJ2401">
        <f t="shared" si="341"/>
        <v>4.0495968338125689E-4</v>
      </c>
    </row>
    <row r="2402" spans="1:36" ht="16">
      <c r="A2402" t="s">
        <v>69</v>
      </c>
      <c r="B2402" t="s">
        <v>70</v>
      </c>
      <c r="C2402" t="s">
        <v>13</v>
      </c>
      <c r="D2402" t="s">
        <v>14</v>
      </c>
      <c r="E2402">
        <v>17</v>
      </c>
      <c r="F2402">
        <v>2.254</v>
      </c>
      <c r="G2402">
        <v>1617</v>
      </c>
      <c r="I2402">
        <v>-19.441460000000003</v>
      </c>
      <c r="J2402">
        <v>1.0844055924995903</v>
      </c>
      <c r="K2402" s="13">
        <f t="shared" si="333"/>
        <v>1.17297780092645</v>
      </c>
      <c r="M2402" t="s">
        <v>147</v>
      </c>
      <c r="N2402" t="s">
        <v>149</v>
      </c>
      <c r="O2402" t="s">
        <v>153</v>
      </c>
      <c r="P2402" t="s">
        <v>154</v>
      </c>
      <c r="Q2402">
        <v>4</v>
      </c>
      <c r="R2402">
        <v>5</v>
      </c>
      <c r="S2402" t="s">
        <v>70</v>
      </c>
      <c r="U2402">
        <v>0.13472769368124246</v>
      </c>
      <c r="V2402" s="14">
        <v>13.3</v>
      </c>
      <c r="W2402" s="15">
        <v>818.19799999999998</v>
      </c>
      <c r="X2402" s="15">
        <v>504.44940000000003</v>
      </c>
      <c r="Y2402" s="15">
        <f t="shared" si="334"/>
        <v>0.61653707293344651</v>
      </c>
      <c r="Z2402" s="12">
        <f t="shared" si="335"/>
        <v>8.1999430700148395</v>
      </c>
      <c r="AA2402">
        <v>6.059100080201361</v>
      </c>
      <c r="AB2402">
        <f t="shared" si="336"/>
        <v>0.73891977401135733</v>
      </c>
      <c r="AC2402">
        <f t="shared" si="337"/>
        <v>1.3533268903758282</v>
      </c>
      <c r="AD2402">
        <f t="shared" si="338"/>
        <v>0.18233061073714299</v>
      </c>
      <c r="AE2402">
        <v>995</v>
      </c>
      <c r="AF2402">
        <f t="shared" si="339"/>
        <v>1.8324684496195276E-4</v>
      </c>
      <c r="AG2402">
        <v>2000</v>
      </c>
      <c r="AH2402">
        <v>10.420999999999999</v>
      </c>
      <c r="AI2402">
        <f t="shared" si="340"/>
        <v>3.5168764026859756E-2</v>
      </c>
      <c r="AJ2402">
        <f t="shared" si="341"/>
        <v>4.12521794895272E-4</v>
      </c>
    </row>
    <row r="2403" spans="1:36" ht="16">
      <c r="A2403" t="s">
        <v>69</v>
      </c>
      <c r="B2403" t="s">
        <v>70</v>
      </c>
      <c r="C2403" t="s">
        <v>13</v>
      </c>
      <c r="D2403" t="s">
        <v>14</v>
      </c>
      <c r="E2403">
        <v>18</v>
      </c>
      <c r="F2403">
        <v>1.282</v>
      </c>
      <c r="G2403">
        <v>1624.6</v>
      </c>
      <c r="I2403">
        <v>-19.668885200000002</v>
      </c>
      <c r="J2403">
        <v>1.0841568083742981</v>
      </c>
      <c r="K2403" s="13">
        <f t="shared" si="333"/>
        <v>1.1727089374913675</v>
      </c>
      <c r="M2403" t="s">
        <v>147</v>
      </c>
      <c r="N2403" t="s">
        <v>149</v>
      </c>
      <c r="O2403" t="s">
        <v>153</v>
      </c>
      <c r="P2403" t="s">
        <v>154</v>
      </c>
      <c r="Q2403">
        <v>4</v>
      </c>
      <c r="R2403">
        <v>5</v>
      </c>
      <c r="S2403" t="s">
        <v>70</v>
      </c>
      <c r="U2403">
        <v>7.6628617257920514E-2</v>
      </c>
      <c r="V2403" s="14">
        <v>13.3</v>
      </c>
      <c r="W2403" s="15">
        <v>818.19799999999998</v>
      </c>
      <c r="X2403" s="15">
        <v>504.44940000000003</v>
      </c>
      <c r="Y2403" s="15">
        <f t="shared" si="334"/>
        <v>0.61653707293344651</v>
      </c>
      <c r="Z2403" s="12">
        <f t="shared" si="335"/>
        <v>8.1999430700148395</v>
      </c>
      <c r="AA2403">
        <v>6.059100080201361</v>
      </c>
      <c r="AB2403">
        <f t="shared" si="336"/>
        <v>0.73891977401135733</v>
      </c>
      <c r="AC2403">
        <f t="shared" si="337"/>
        <v>1.3533268903758282</v>
      </c>
      <c r="AD2403">
        <f t="shared" si="338"/>
        <v>0.10370356830746109</v>
      </c>
      <c r="AE2403">
        <v>995</v>
      </c>
      <c r="AF2403">
        <f t="shared" si="339"/>
        <v>1.0422469176629256E-4</v>
      </c>
      <c r="AG2403">
        <v>2000</v>
      </c>
      <c r="AH2403">
        <v>10.420999999999999</v>
      </c>
      <c r="AI2403">
        <f t="shared" si="340"/>
        <v>2.0002819646155374E-2</v>
      </c>
      <c r="AJ2403">
        <f t="shared" si="341"/>
        <v>2.3457485374074317E-4</v>
      </c>
    </row>
    <row r="2404" spans="1:36" ht="16">
      <c r="A2404" t="s">
        <v>69</v>
      </c>
      <c r="B2404" t="s">
        <v>70</v>
      </c>
      <c r="C2404" t="s">
        <v>13</v>
      </c>
      <c r="D2404" t="s">
        <v>14</v>
      </c>
      <c r="E2404">
        <v>19</v>
      </c>
      <c r="F2404">
        <v>1.2</v>
      </c>
      <c r="G2404">
        <v>1632.9</v>
      </c>
      <c r="I2404">
        <v>-15.930283600000001</v>
      </c>
      <c r="J2404">
        <v>1.0882463666731088</v>
      </c>
      <c r="K2404" s="13">
        <f t="shared" si="333"/>
        <v>1.1771285490874799</v>
      </c>
      <c r="M2404" t="s">
        <v>147</v>
      </c>
      <c r="N2404" t="s">
        <v>149</v>
      </c>
      <c r="O2404" t="s">
        <v>153</v>
      </c>
      <c r="P2404" t="s">
        <v>154</v>
      </c>
      <c r="Q2404">
        <v>4</v>
      </c>
      <c r="R2404">
        <v>5</v>
      </c>
      <c r="S2404" t="s">
        <v>70</v>
      </c>
      <c r="U2404">
        <v>7.1727254843607341E-2</v>
      </c>
      <c r="V2404" s="14">
        <v>13.3</v>
      </c>
      <c r="W2404" s="15">
        <v>818.19799999999998</v>
      </c>
      <c r="X2404" s="15">
        <v>504.44940000000003</v>
      </c>
      <c r="Y2404" s="15">
        <f t="shared" si="334"/>
        <v>0.61653707293344651</v>
      </c>
      <c r="Z2404" s="12">
        <f t="shared" si="335"/>
        <v>8.1999430700148395</v>
      </c>
      <c r="AA2404">
        <v>6.059100080201361</v>
      </c>
      <c r="AB2404">
        <f t="shared" si="336"/>
        <v>0.73891977401135733</v>
      </c>
      <c r="AC2404">
        <f t="shared" si="337"/>
        <v>1.3533268903758282</v>
      </c>
      <c r="AD2404">
        <f t="shared" si="338"/>
        <v>9.7070422752693689E-2</v>
      </c>
      <c r="AE2404">
        <v>995</v>
      </c>
      <c r="AF2404">
        <f t="shared" si="339"/>
        <v>9.7558213821802701E-5</v>
      </c>
      <c r="AG2404">
        <v>2000</v>
      </c>
      <c r="AH2404">
        <v>10.420999999999999</v>
      </c>
      <c r="AI2404">
        <f t="shared" si="340"/>
        <v>1.87233881243264E-2</v>
      </c>
      <c r="AJ2404">
        <f t="shared" si="341"/>
        <v>2.2039834696790088E-4</v>
      </c>
    </row>
    <row r="2405" spans="1:36" ht="16">
      <c r="A2405" t="s">
        <v>69</v>
      </c>
      <c r="B2405" t="s">
        <v>70</v>
      </c>
      <c r="C2405" t="s">
        <v>13</v>
      </c>
      <c r="D2405" t="s">
        <v>14</v>
      </c>
      <c r="E2405">
        <v>20</v>
      </c>
      <c r="F2405">
        <v>37.026000000000003</v>
      </c>
      <c r="G2405">
        <v>1650.1</v>
      </c>
      <c r="H2405" t="s">
        <v>19</v>
      </c>
      <c r="I2405">
        <v>-18.951104399999998</v>
      </c>
      <c r="J2405">
        <v>1.0849419962079645</v>
      </c>
      <c r="K2405" s="13">
        <f t="shared" si="333"/>
        <v>1.1735574972794598</v>
      </c>
      <c r="M2405" t="s">
        <v>147</v>
      </c>
      <c r="N2405" t="s">
        <v>149</v>
      </c>
      <c r="O2405" t="s">
        <v>153</v>
      </c>
      <c r="P2405" t="s">
        <v>154</v>
      </c>
      <c r="Q2405">
        <v>4</v>
      </c>
      <c r="R2405">
        <v>5</v>
      </c>
      <c r="S2405" t="s">
        <v>70</v>
      </c>
      <c r="T2405" t="s">
        <v>19</v>
      </c>
      <c r="U2405">
        <v>2.2131444481995048</v>
      </c>
      <c r="V2405" s="14">
        <v>13.3</v>
      </c>
      <c r="W2405" s="15">
        <v>818.19799999999998</v>
      </c>
      <c r="X2405" s="15">
        <v>504.44940000000003</v>
      </c>
      <c r="Y2405" s="15">
        <f t="shared" si="334"/>
        <v>0.61653707293344651</v>
      </c>
      <c r="Z2405" s="12">
        <f t="shared" si="335"/>
        <v>8.1999430700148395</v>
      </c>
      <c r="AA2405">
        <v>6.059100080201361</v>
      </c>
      <c r="AB2405">
        <f t="shared" si="336"/>
        <v>0.73891977401135733</v>
      </c>
      <c r="AC2405">
        <f t="shared" si="337"/>
        <v>1.3533268903758282</v>
      </c>
      <c r="AD2405">
        <f t="shared" si="338"/>
        <v>2.9951078940343643</v>
      </c>
      <c r="AE2405">
        <v>995</v>
      </c>
      <c r="AF2405">
        <f t="shared" si="339"/>
        <v>3.010158687471723E-3</v>
      </c>
      <c r="AG2405">
        <v>2000</v>
      </c>
      <c r="AH2405">
        <v>10.420999999999999</v>
      </c>
      <c r="AI2405">
        <f t="shared" si="340"/>
        <v>0.57771014057609116</v>
      </c>
      <c r="AJ2405">
        <f t="shared" si="341"/>
        <v>6.7797606672744251E-3</v>
      </c>
    </row>
    <row r="2406" spans="1:36" ht="16">
      <c r="A2406" t="s">
        <v>69</v>
      </c>
      <c r="B2406" t="s">
        <v>70</v>
      </c>
      <c r="C2406" t="s">
        <v>13</v>
      </c>
      <c r="D2406" t="s">
        <v>14</v>
      </c>
      <c r="E2406">
        <v>21</v>
      </c>
      <c r="F2406">
        <v>31.161999999999999</v>
      </c>
      <c r="G2406">
        <v>1665.9</v>
      </c>
      <c r="H2406" t="s">
        <v>20</v>
      </c>
      <c r="I2406">
        <v>-14.073457600000001</v>
      </c>
      <c r="J2406">
        <v>1.0902773742863536</v>
      </c>
      <c r="K2406" s="13">
        <f t="shared" si="333"/>
        <v>1.1793234608060283</v>
      </c>
      <c r="M2406" t="s">
        <v>147</v>
      </c>
      <c r="N2406" t="s">
        <v>149</v>
      </c>
      <c r="O2406" t="s">
        <v>153</v>
      </c>
      <c r="P2406" t="s">
        <v>154</v>
      </c>
      <c r="Q2406">
        <v>4</v>
      </c>
      <c r="R2406">
        <v>5</v>
      </c>
      <c r="S2406" t="s">
        <v>70</v>
      </c>
      <c r="T2406" t="s">
        <v>20</v>
      </c>
      <c r="U2406">
        <v>1.8626372628637433</v>
      </c>
      <c r="V2406" s="14">
        <v>13.3</v>
      </c>
      <c r="W2406" s="15">
        <v>818.19799999999998</v>
      </c>
      <c r="X2406" s="15">
        <v>504.44940000000003</v>
      </c>
      <c r="Y2406" s="15">
        <f t="shared" si="334"/>
        <v>0.61653707293344651</v>
      </c>
      <c r="Z2406" s="12">
        <f t="shared" si="335"/>
        <v>8.1999430700148395</v>
      </c>
      <c r="AA2406">
        <v>6.059100080201361</v>
      </c>
      <c r="AB2406">
        <f t="shared" si="336"/>
        <v>0.73891977401135733</v>
      </c>
      <c r="AC2406">
        <f t="shared" si="337"/>
        <v>1.3533268903758282</v>
      </c>
      <c r="AD2406">
        <f t="shared" si="338"/>
        <v>2.5207570948495337</v>
      </c>
      <c r="AE2406">
        <v>995</v>
      </c>
      <c r="AF2406">
        <f t="shared" si="339"/>
        <v>2.5334242159291798E-3</v>
      </c>
      <c r="AG2406">
        <v>2000</v>
      </c>
      <c r="AH2406">
        <v>10.420999999999999</v>
      </c>
      <c r="AI2406">
        <f t="shared" si="340"/>
        <v>0.48621518394188268</v>
      </c>
      <c r="AJ2406">
        <f t="shared" si="341"/>
        <v>5.7340497342278076E-3</v>
      </c>
    </row>
    <row r="2407" spans="1:36" ht="16">
      <c r="A2407" t="s">
        <v>69</v>
      </c>
      <c r="B2407" t="s">
        <v>70</v>
      </c>
      <c r="C2407" t="s">
        <v>13</v>
      </c>
      <c r="D2407" t="s">
        <v>14</v>
      </c>
      <c r="E2407">
        <v>22</v>
      </c>
      <c r="F2407">
        <v>0.72399999999999998</v>
      </c>
      <c r="G2407">
        <v>1691</v>
      </c>
      <c r="H2407" t="s">
        <v>59</v>
      </c>
      <c r="I2407">
        <v>1.9297915999999999</v>
      </c>
      <c r="J2407">
        <v>1.1077783693622716</v>
      </c>
      <c r="K2407" s="13">
        <f t="shared" si="333"/>
        <v>1.19823649658317</v>
      </c>
      <c r="M2407" t="s">
        <v>147</v>
      </c>
      <c r="N2407" t="s">
        <v>149</v>
      </c>
      <c r="O2407" t="s">
        <v>153</v>
      </c>
      <c r="P2407" t="s">
        <v>154</v>
      </c>
      <c r="Q2407">
        <v>4</v>
      </c>
      <c r="R2407">
        <v>5</v>
      </c>
      <c r="S2407" t="s">
        <v>70</v>
      </c>
      <c r="T2407" t="s">
        <v>59</v>
      </c>
      <c r="U2407">
        <v>4.3275443755643093E-2</v>
      </c>
      <c r="V2407" s="14">
        <v>13.3</v>
      </c>
      <c r="W2407" s="15">
        <v>818.19799999999998</v>
      </c>
      <c r="X2407" s="15">
        <v>504.44940000000003</v>
      </c>
      <c r="Y2407" s="15">
        <f t="shared" si="334"/>
        <v>0.61653707293344651</v>
      </c>
      <c r="Z2407" s="12">
        <f t="shared" si="335"/>
        <v>8.1999430700148395</v>
      </c>
      <c r="AA2407">
        <v>6.059100080201361</v>
      </c>
      <c r="AB2407">
        <f t="shared" si="336"/>
        <v>0.73891977401135733</v>
      </c>
      <c r="AC2407">
        <f t="shared" si="337"/>
        <v>1.3533268903758282</v>
      </c>
      <c r="AD2407">
        <f t="shared" si="338"/>
        <v>5.8565821727458521E-2</v>
      </c>
      <c r="AE2407">
        <v>995</v>
      </c>
      <c r="AF2407">
        <f t="shared" si="339"/>
        <v>5.8860122339154292E-5</v>
      </c>
      <c r="AG2407">
        <v>2000</v>
      </c>
      <c r="AH2407">
        <v>10.420999999999999</v>
      </c>
      <c r="AI2407">
        <f t="shared" si="340"/>
        <v>1.1296444168343594E-2</v>
      </c>
      <c r="AJ2407">
        <f t="shared" si="341"/>
        <v>1.3535811684123409E-4</v>
      </c>
    </row>
    <row r="2408" spans="1:36" ht="16">
      <c r="A2408" t="s">
        <v>69</v>
      </c>
      <c r="B2408" t="s">
        <v>70</v>
      </c>
      <c r="C2408" t="s">
        <v>13</v>
      </c>
      <c r="D2408" t="s">
        <v>14</v>
      </c>
      <c r="E2408">
        <v>23</v>
      </c>
      <c r="F2408">
        <v>1.9530000000000001</v>
      </c>
      <c r="G2408">
        <v>1714.2</v>
      </c>
      <c r="H2408" t="s">
        <v>21</v>
      </c>
      <c r="I2408">
        <v>-17.052056</v>
      </c>
      <c r="J2408">
        <v>1.0870193247574873</v>
      </c>
      <c r="K2408" s="13">
        <f t="shared" si="333"/>
        <v>1.1758024802397899</v>
      </c>
      <c r="M2408" t="s">
        <v>147</v>
      </c>
      <c r="N2408" t="s">
        <v>149</v>
      </c>
      <c r="O2408" t="s">
        <v>153</v>
      </c>
      <c r="P2408" t="s">
        <v>154</v>
      </c>
      <c r="Q2408">
        <v>4</v>
      </c>
      <c r="R2408">
        <v>5</v>
      </c>
      <c r="S2408" t="s">
        <v>70</v>
      </c>
      <c r="T2408" t="s">
        <v>21</v>
      </c>
      <c r="U2408">
        <v>0.11673610725797094</v>
      </c>
      <c r="V2408" s="14">
        <v>13.3</v>
      </c>
      <c r="W2408" s="15">
        <v>818.19799999999998</v>
      </c>
      <c r="X2408" s="15">
        <v>504.44940000000003</v>
      </c>
      <c r="Y2408" s="15">
        <f t="shared" si="334"/>
        <v>0.61653707293344651</v>
      </c>
      <c r="Z2408" s="12">
        <f t="shared" si="335"/>
        <v>8.1999430700148395</v>
      </c>
      <c r="AA2408">
        <v>6.059100080201361</v>
      </c>
      <c r="AB2408">
        <f t="shared" si="336"/>
        <v>0.73891977401135733</v>
      </c>
      <c r="AC2408">
        <f t="shared" si="337"/>
        <v>1.3533268903758282</v>
      </c>
      <c r="AD2408">
        <f t="shared" si="338"/>
        <v>0.15798211303000897</v>
      </c>
      <c r="AE2408">
        <v>995</v>
      </c>
      <c r="AF2408">
        <f t="shared" si="339"/>
        <v>1.587759929949839E-4</v>
      </c>
      <c r="AG2408">
        <v>2000</v>
      </c>
      <c r="AH2408">
        <v>10.420999999999999</v>
      </c>
      <c r="AI2408">
        <f t="shared" si="340"/>
        <v>3.0472314172341218E-2</v>
      </c>
      <c r="AJ2408">
        <f t="shared" si="341"/>
        <v>3.5829422582484905E-4</v>
      </c>
    </row>
    <row r="2409" spans="1:36" ht="16">
      <c r="A2409" t="s">
        <v>69</v>
      </c>
      <c r="B2409" t="s">
        <v>70</v>
      </c>
      <c r="C2409" t="s">
        <v>13</v>
      </c>
      <c r="D2409" t="s">
        <v>14</v>
      </c>
      <c r="E2409">
        <v>24</v>
      </c>
      <c r="F2409">
        <v>4.2619999999999996</v>
      </c>
      <c r="G2409">
        <v>1721.7</v>
      </c>
      <c r="I2409">
        <v>-22.3471288</v>
      </c>
      <c r="J2409">
        <v>1.0812269399910241</v>
      </c>
      <c r="K2409" s="13">
        <f t="shared" si="333"/>
        <v>1.169542591790921</v>
      </c>
      <c r="M2409" t="s">
        <v>147</v>
      </c>
      <c r="N2409" t="s">
        <v>149</v>
      </c>
      <c r="O2409" t="s">
        <v>153</v>
      </c>
      <c r="P2409" t="s">
        <v>154</v>
      </c>
      <c r="Q2409">
        <v>4</v>
      </c>
      <c r="R2409">
        <v>5</v>
      </c>
      <c r="S2409" t="s">
        <v>70</v>
      </c>
      <c r="U2409">
        <v>0.25475130011954539</v>
      </c>
      <c r="V2409" s="14">
        <v>13.3</v>
      </c>
      <c r="W2409" s="15">
        <v>818.19799999999998</v>
      </c>
      <c r="X2409" s="15">
        <v>504.44940000000003</v>
      </c>
      <c r="Y2409" s="15">
        <f t="shared" si="334"/>
        <v>0.61653707293344651</v>
      </c>
      <c r="Z2409" s="12">
        <f t="shared" si="335"/>
        <v>8.1999430700148395</v>
      </c>
      <c r="AA2409">
        <v>6.059100080201361</v>
      </c>
      <c r="AB2409">
        <f t="shared" si="336"/>
        <v>0.73891977401135733</v>
      </c>
      <c r="AC2409">
        <f t="shared" si="337"/>
        <v>1.3533268903758282</v>
      </c>
      <c r="AD2409">
        <f t="shared" si="338"/>
        <v>0.34476178480998371</v>
      </c>
      <c r="AE2409">
        <v>995</v>
      </c>
      <c r="AF2409">
        <f t="shared" si="339"/>
        <v>3.4649425609043589E-4</v>
      </c>
      <c r="AG2409">
        <v>2000</v>
      </c>
      <c r="AH2409">
        <v>10.420999999999999</v>
      </c>
      <c r="AI2409">
        <f t="shared" si="340"/>
        <v>6.6499233488232584E-2</v>
      </c>
      <c r="AJ2409">
        <f t="shared" si="341"/>
        <v>7.7773685885937143E-4</v>
      </c>
    </row>
    <row r="2410" spans="1:36" ht="16">
      <c r="A2410" t="s">
        <v>69</v>
      </c>
      <c r="B2410" t="s">
        <v>70</v>
      </c>
      <c r="C2410" t="s">
        <v>13</v>
      </c>
      <c r="D2410" t="s">
        <v>14</v>
      </c>
      <c r="E2410">
        <v>25</v>
      </c>
      <c r="F2410">
        <v>0.27400000000000002</v>
      </c>
      <c r="G2410">
        <v>1747.9</v>
      </c>
      <c r="I2410">
        <v>-23.897842400000002</v>
      </c>
      <c r="J2410">
        <v>1.0795304553079035</v>
      </c>
      <c r="K2410" s="13">
        <f t="shared" si="333"/>
        <v>1.1677091724013253</v>
      </c>
      <c r="M2410" t="s">
        <v>147</v>
      </c>
      <c r="N2410" t="s">
        <v>149</v>
      </c>
      <c r="O2410" t="s">
        <v>153</v>
      </c>
      <c r="P2410" t="s">
        <v>154</v>
      </c>
      <c r="Q2410">
        <v>4</v>
      </c>
      <c r="R2410">
        <v>5</v>
      </c>
      <c r="S2410" t="s">
        <v>70</v>
      </c>
      <c r="U2410">
        <v>1.6377723189290344E-2</v>
      </c>
      <c r="V2410" s="14">
        <v>13.3</v>
      </c>
      <c r="W2410" s="15">
        <v>818.19799999999998</v>
      </c>
      <c r="X2410" s="15">
        <v>504.44940000000003</v>
      </c>
      <c r="Y2410" s="15">
        <f t="shared" si="334"/>
        <v>0.61653707293344651</v>
      </c>
      <c r="Z2410" s="12">
        <f t="shared" si="335"/>
        <v>8.1999430700148395</v>
      </c>
      <c r="AA2410">
        <v>6.059100080201361</v>
      </c>
      <c r="AB2410">
        <f t="shared" si="336"/>
        <v>0.73891977401135733</v>
      </c>
      <c r="AC2410">
        <f t="shared" si="337"/>
        <v>1.3533268903758282</v>
      </c>
      <c r="AD2410">
        <f t="shared" si="338"/>
        <v>2.2164413195198393E-2</v>
      </c>
      <c r="AE2410">
        <v>995</v>
      </c>
      <c r="AF2410">
        <f t="shared" si="339"/>
        <v>2.2275792155978284E-5</v>
      </c>
      <c r="AG2410">
        <v>2000</v>
      </c>
      <c r="AH2410">
        <v>10.420999999999999</v>
      </c>
      <c r="AI2410">
        <f t="shared" si="340"/>
        <v>4.2751736217211947E-3</v>
      </c>
      <c r="AJ2410">
        <f t="shared" si="341"/>
        <v>4.9921594516920325E-5</v>
      </c>
    </row>
    <row r="2411" spans="1:36" ht="16">
      <c r="A2411" t="s">
        <v>69</v>
      </c>
      <c r="B2411" t="s">
        <v>70</v>
      </c>
      <c r="C2411" t="s">
        <v>13</v>
      </c>
      <c r="D2411" t="s">
        <v>14</v>
      </c>
      <c r="E2411">
        <v>26</v>
      </c>
      <c r="F2411">
        <v>0.40200000000000002</v>
      </c>
      <c r="G2411">
        <v>1754.1</v>
      </c>
      <c r="I2411">
        <v>-32.439242</v>
      </c>
      <c r="J2411">
        <v>1.0701850990252531</v>
      </c>
      <c r="K2411" s="13">
        <f t="shared" si="333"/>
        <v>1.157609397375436</v>
      </c>
      <c r="M2411" t="s">
        <v>147</v>
      </c>
      <c r="N2411" t="s">
        <v>149</v>
      </c>
      <c r="O2411" t="s">
        <v>153</v>
      </c>
      <c r="P2411" t="s">
        <v>154</v>
      </c>
      <c r="Q2411">
        <v>4</v>
      </c>
      <c r="R2411">
        <v>5</v>
      </c>
      <c r="S2411" t="s">
        <v>70</v>
      </c>
      <c r="U2411">
        <v>2.402863037260846E-2</v>
      </c>
      <c r="V2411" s="14">
        <v>13.3</v>
      </c>
      <c r="W2411" s="15">
        <v>818.19799999999998</v>
      </c>
      <c r="X2411" s="15">
        <v>504.44940000000003</v>
      </c>
      <c r="Y2411" s="15">
        <f t="shared" si="334"/>
        <v>0.61653707293344651</v>
      </c>
      <c r="Z2411" s="12">
        <f t="shared" si="335"/>
        <v>8.1999430700148395</v>
      </c>
      <c r="AA2411">
        <v>6.059100080201361</v>
      </c>
      <c r="AB2411">
        <f t="shared" si="336"/>
        <v>0.73891977401135733</v>
      </c>
      <c r="AC2411">
        <f t="shared" si="337"/>
        <v>1.3533268903758282</v>
      </c>
      <c r="AD2411">
        <f t="shared" si="338"/>
        <v>3.2518591622152385E-2</v>
      </c>
      <c r="AE2411">
        <v>995</v>
      </c>
      <c r="AF2411">
        <f t="shared" si="339"/>
        <v>3.2682001630303907E-5</v>
      </c>
      <c r="AG2411">
        <v>2000</v>
      </c>
      <c r="AH2411">
        <v>10.420999999999999</v>
      </c>
      <c r="AI2411">
        <f t="shared" si="340"/>
        <v>6.2723350216493451E-3</v>
      </c>
      <c r="AJ2411">
        <f t="shared" si="341"/>
        <v>7.2609139645483405E-5</v>
      </c>
    </row>
    <row r="2412" spans="1:36" ht="16">
      <c r="A2412" t="s">
        <v>69</v>
      </c>
      <c r="B2412" t="s">
        <v>70</v>
      </c>
      <c r="C2412" t="s">
        <v>13</v>
      </c>
      <c r="D2412" t="s">
        <v>14</v>
      </c>
      <c r="E2412">
        <v>27</v>
      </c>
      <c r="F2412">
        <v>1.554</v>
      </c>
      <c r="G2412">
        <v>1788.8</v>
      </c>
      <c r="H2412" t="s">
        <v>22</v>
      </c>
      <c r="I2412">
        <v>-19.644895200000001</v>
      </c>
      <c r="J2412">
        <v>1.084183051484531</v>
      </c>
      <c r="K2412" s="13">
        <f t="shared" si="333"/>
        <v>1.1727372986822304</v>
      </c>
      <c r="M2412" t="s">
        <v>147</v>
      </c>
      <c r="N2412" t="s">
        <v>149</v>
      </c>
      <c r="O2412" t="s">
        <v>153</v>
      </c>
      <c r="P2412" t="s">
        <v>154</v>
      </c>
      <c r="Q2412">
        <v>4</v>
      </c>
      <c r="R2412">
        <v>5</v>
      </c>
      <c r="S2412" t="s">
        <v>70</v>
      </c>
      <c r="T2412" t="s">
        <v>22</v>
      </c>
      <c r="U2412">
        <v>9.2886795022471519E-2</v>
      </c>
      <c r="V2412" s="14">
        <v>13.3</v>
      </c>
      <c r="W2412" s="15">
        <v>818.19799999999998</v>
      </c>
      <c r="X2412" s="15">
        <v>504.44940000000003</v>
      </c>
      <c r="Y2412" s="15">
        <f t="shared" si="334"/>
        <v>0.61653707293344651</v>
      </c>
      <c r="Z2412" s="12">
        <f t="shared" si="335"/>
        <v>8.1999430700148395</v>
      </c>
      <c r="AA2412">
        <v>6.059100080201361</v>
      </c>
      <c r="AB2412">
        <f t="shared" si="336"/>
        <v>0.73891977401135733</v>
      </c>
      <c r="AC2412">
        <f t="shared" si="337"/>
        <v>1.3533268903758282</v>
      </c>
      <c r="AD2412">
        <f t="shared" si="338"/>
        <v>0.12570619746473835</v>
      </c>
      <c r="AE2412">
        <v>995</v>
      </c>
      <c r="AF2412">
        <f t="shared" si="339"/>
        <v>1.2633788689923452E-4</v>
      </c>
      <c r="AG2412">
        <v>2000</v>
      </c>
      <c r="AH2412">
        <v>10.420999999999999</v>
      </c>
      <c r="AI2412">
        <f t="shared" si="340"/>
        <v>2.4246787621002693E-2</v>
      </c>
      <c r="AJ2412">
        <f t="shared" si="341"/>
        <v>2.8435112216376442E-4</v>
      </c>
    </row>
    <row r="2413" spans="1:36" ht="16">
      <c r="A2413" t="s">
        <v>69</v>
      </c>
      <c r="B2413" t="s">
        <v>70</v>
      </c>
      <c r="C2413" t="s">
        <v>13</v>
      </c>
      <c r="D2413" t="s">
        <v>14</v>
      </c>
      <c r="E2413">
        <v>28</v>
      </c>
      <c r="F2413">
        <v>5.2030000000000003</v>
      </c>
      <c r="G2413">
        <v>1797.6</v>
      </c>
      <c r="I2413">
        <v>-19.527824000000003</v>
      </c>
      <c r="J2413">
        <v>1.0843111176626836</v>
      </c>
      <c r="K2413" s="13">
        <f t="shared" si="333"/>
        <v>1.172875701060097</v>
      </c>
      <c r="M2413" t="s">
        <v>147</v>
      </c>
      <c r="N2413" t="s">
        <v>149</v>
      </c>
      <c r="O2413" t="s">
        <v>153</v>
      </c>
      <c r="P2413" t="s">
        <v>154</v>
      </c>
      <c r="Q2413">
        <v>4</v>
      </c>
      <c r="R2413">
        <v>5</v>
      </c>
      <c r="S2413" t="s">
        <v>70</v>
      </c>
      <c r="U2413">
        <v>0.31099742245940754</v>
      </c>
      <c r="V2413" s="14">
        <v>13.3</v>
      </c>
      <c r="W2413" s="15">
        <v>818.19799999999998</v>
      </c>
      <c r="X2413" s="15">
        <v>504.44940000000003</v>
      </c>
      <c r="Y2413" s="15">
        <f t="shared" si="334"/>
        <v>0.61653707293344651</v>
      </c>
      <c r="Z2413" s="12">
        <f t="shared" si="335"/>
        <v>8.1999430700148395</v>
      </c>
      <c r="AA2413">
        <v>6.059100080201361</v>
      </c>
      <c r="AB2413">
        <f t="shared" si="336"/>
        <v>0.73891977401135733</v>
      </c>
      <c r="AC2413">
        <f t="shared" si="337"/>
        <v>1.3533268903758282</v>
      </c>
      <c r="AD2413">
        <f t="shared" si="338"/>
        <v>0.42088117465188774</v>
      </c>
      <c r="AE2413">
        <v>995</v>
      </c>
      <c r="AF2413">
        <f t="shared" si="339"/>
        <v>4.229961554290329E-4</v>
      </c>
      <c r="AG2413">
        <v>2000</v>
      </c>
      <c r="AH2413">
        <v>10.420999999999999</v>
      </c>
      <c r="AI2413">
        <f t="shared" si="340"/>
        <v>8.1181490342391888E-2</v>
      </c>
      <c r="AJ2413">
        <f t="shared" si="341"/>
        <v>9.5215797398436367E-4</v>
      </c>
    </row>
    <row r="2414" spans="1:36" ht="16">
      <c r="A2414" t="s">
        <v>69</v>
      </c>
      <c r="B2414" t="s">
        <v>70</v>
      </c>
      <c r="C2414" t="s">
        <v>13</v>
      </c>
      <c r="D2414" t="s">
        <v>14</v>
      </c>
      <c r="E2414">
        <v>29</v>
      </c>
      <c r="F2414">
        <v>13.337</v>
      </c>
      <c r="G2414">
        <v>1830</v>
      </c>
      <c r="H2414" t="s">
        <v>23</v>
      </c>
      <c r="I2414">
        <v>-11.294456</v>
      </c>
      <c r="J2414">
        <v>1.0933169073756097</v>
      </c>
      <c r="K2414" s="13">
        <f t="shared" si="333"/>
        <v>1.182608273142586</v>
      </c>
      <c r="M2414" t="s">
        <v>147</v>
      </c>
      <c r="N2414" t="s">
        <v>149</v>
      </c>
      <c r="O2414" t="s">
        <v>153</v>
      </c>
      <c r="P2414" t="s">
        <v>154</v>
      </c>
      <c r="Q2414">
        <v>4</v>
      </c>
      <c r="R2414">
        <v>5</v>
      </c>
      <c r="S2414" t="s">
        <v>70</v>
      </c>
      <c r="T2414" t="s">
        <v>23</v>
      </c>
      <c r="U2414">
        <v>0.79718866487432594</v>
      </c>
      <c r="V2414" s="14">
        <v>13.3</v>
      </c>
      <c r="W2414" s="15">
        <v>818.19799999999998</v>
      </c>
      <c r="X2414" s="15">
        <v>504.44940000000003</v>
      </c>
      <c r="Y2414" s="15">
        <f t="shared" si="334"/>
        <v>0.61653707293344651</v>
      </c>
      <c r="Z2414" s="12">
        <f t="shared" si="335"/>
        <v>8.1999430700148395</v>
      </c>
      <c r="AA2414">
        <v>6.059100080201361</v>
      </c>
      <c r="AB2414">
        <f t="shared" si="336"/>
        <v>0.73891977401135733</v>
      </c>
      <c r="AC2414">
        <f t="shared" si="337"/>
        <v>1.3533268903758282</v>
      </c>
      <c r="AD2414">
        <f t="shared" si="338"/>
        <v>1.0788568568772297</v>
      </c>
      <c r="AE2414">
        <v>995</v>
      </c>
      <c r="AF2414">
        <f t="shared" si="339"/>
        <v>1.0842782481178188E-3</v>
      </c>
      <c r="AG2414">
        <v>2000</v>
      </c>
      <c r="AH2414">
        <v>10.420999999999999</v>
      </c>
      <c r="AI2414">
        <f t="shared" si="340"/>
        <v>0.208094856178451</v>
      </c>
      <c r="AJ2414">
        <f t="shared" si="341"/>
        <v>2.460946985150527E-3</v>
      </c>
    </row>
    <row r="2415" spans="1:36" ht="16">
      <c r="A2415" t="s">
        <v>69</v>
      </c>
      <c r="B2415" t="s">
        <v>70</v>
      </c>
      <c r="C2415" t="s">
        <v>13</v>
      </c>
      <c r="D2415" t="s">
        <v>14</v>
      </c>
      <c r="E2415">
        <v>30</v>
      </c>
      <c r="F2415">
        <v>0.75900000000000001</v>
      </c>
      <c r="G2415">
        <v>1846.1</v>
      </c>
      <c r="I2415">
        <v>-14.873764</v>
      </c>
      <c r="J2415">
        <v>1.0894020044883233</v>
      </c>
      <c r="K2415" s="13">
        <f t="shared" si="333"/>
        <v>1.1783774487961378</v>
      </c>
      <c r="M2415" t="s">
        <v>147</v>
      </c>
      <c r="N2415" t="s">
        <v>149</v>
      </c>
      <c r="O2415" t="s">
        <v>153</v>
      </c>
      <c r="P2415" t="s">
        <v>154</v>
      </c>
      <c r="Q2415">
        <v>4</v>
      </c>
      <c r="R2415">
        <v>5</v>
      </c>
      <c r="S2415" t="s">
        <v>70</v>
      </c>
      <c r="U2415">
        <v>4.5367488688581648E-2</v>
      </c>
      <c r="V2415" s="14">
        <v>13.3</v>
      </c>
      <c r="W2415" s="15">
        <v>818.19799999999998</v>
      </c>
      <c r="X2415" s="15">
        <v>504.44940000000003</v>
      </c>
      <c r="Y2415" s="15">
        <f t="shared" si="334"/>
        <v>0.61653707293344651</v>
      </c>
      <c r="Z2415" s="12">
        <f t="shared" si="335"/>
        <v>8.1999430700148395</v>
      </c>
      <c r="AA2415">
        <v>6.059100080201361</v>
      </c>
      <c r="AB2415">
        <f t="shared" si="336"/>
        <v>0.73891977401135733</v>
      </c>
      <c r="AC2415">
        <f t="shared" si="337"/>
        <v>1.3533268903758282</v>
      </c>
      <c r="AD2415">
        <f t="shared" si="338"/>
        <v>6.1397042391078759E-2</v>
      </c>
      <c r="AE2415">
        <v>995</v>
      </c>
      <c r="AF2415">
        <f t="shared" si="339"/>
        <v>6.1705570242290216E-5</v>
      </c>
      <c r="AG2415">
        <v>2000</v>
      </c>
      <c r="AH2415">
        <v>10.420999999999999</v>
      </c>
      <c r="AI2415">
        <f t="shared" si="340"/>
        <v>1.184254298863645E-2</v>
      </c>
      <c r="AJ2415">
        <f t="shared" si="341"/>
        <v>1.3954985594208009E-4</v>
      </c>
    </row>
    <row r="2416" spans="1:36" ht="16">
      <c r="A2416" t="s">
        <v>69</v>
      </c>
      <c r="B2416" t="s">
        <v>70</v>
      </c>
      <c r="C2416" t="s">
        <v>13</v>
      </c>
      <c r="D2416" t="s">
        <v>14</v>
      </c>
      <c r="E2416">
        <v>31</v>
      </c>
      <c r="F2416">
        <v>7.9139999999999997</v>
      </c>
      <c r="G2416">
        <v>1857.4</v>
      </c>
      <c r="H2416" t="s">
        <v>24</v>
      </c>
      <c r="I2416">
        <v>-18.8762556</v>
      </c>
      <c r="J2416">
        <v>1.0850238733659523</v>
      </c>
      <c r="K2416" s="13">
        <f t="shared" si="333"/>
        <v>1.1736459826215766</v>
      </c>
      <c r="M2416" t="s">
        <v>147</v>
      </c>
      <c r="N2416" t="s">
        <v>149</v>
      </c>
      <c r="O2416" t="s">
        <v>153</v>
      </c>
      <c r="P2416" t="s">
        <v>154</v>
      </c>
      <c r="Q2416">
        <v>4</v>
      </c>
      <c r="R2416">
        <v>5</v>
      </c>
      <c r="S2416" t="s">
        <v>70</v>
      </c>
      <c r="T2416" t="s">
        <v>24</v>
      </c>
      <c r="U2416">
        <v>0.47304124569359046</v>
      </c>
      <c r="V2416" s="14">
        <v>13.3</v>
      </c>
      <c r="W2416" s="15">
        <v>818.19799999999998</v>
      </c>
      <c r="X2416" s="15">
        <v>504.44940000000003</v>
      </c>
      <c r="Y2416" s="15">
        <f t="shared" si="334"/>
        <v>0.61653707293344651</v>
      </c>
      <c r="Z2416" s="12">
        <f t="shared" si="335"/>
        <v>8.1999430700148395</v>
      </c>
      <c r="AA2416">
        <v>6.059100080201361</v>
      </c>
      <c r="AB2416">
        <f t="shared" si="336"/>
        <v>0.73891977401135733</v>
      </c>
      <c r="AC2416">
        <f t="shared" si="337"/>
        <v>1.3533268903758282</v>
      </c>
      <c r="AD2416">
        <f t="shared" si="338"/>
        <v>0.64017943805401489</v>
      </c>
      <c r="AE2416">
        <v>995</v>
      </c>
      <c r="AF2416">
        <f t="shared" si="339"/>
        <v>6.4339642015478885E-4</v>
      </c>
      <c r="AG2416">
        <v>2000</v>
      </c>
      <c r="AH2416">
        <v>10.420999999999999</v>
      </c>
      <c r="AI2416">
        <f t="shared" si="340"/>
        <v>0.12348074467993261</v>
      </c>
      <c r="AJ2416">
        <f t="shared" si="341"/>
        <v>1.4492267992472353E-3</v>
      </c>
    </row>
    <row r="2417" spans="1:36" ht="16">
      <c r="A2417" t="s">
        <v>69</v>
      </c>
      <c r="B2417" t="s">
        <v>70</v>
      </c>
      <c r="C2417" t="s">
        <v>13</v>
      </c>
      <c r="D2417" t="s">
        <v>14</v>
      </c>
      <c r="E2417">
        <v>32</v>
      </c>
      <c r="F2417">
        <v>37.93</v>
      </c>
      <c r="G2417">
        <v>1867.8</v>
      </c>
      <c r="H2417" t="s">
        <v>25</v>
      </c>
      <c r="I2417">
        <v>-19.137266800000003</v>
      </c>
      <c r="J2417">
        <v>1.0847383524323271</v>
      </c>
      <c r="K2417" s="13">
        <f t="shared" si="333"/>
        <v>1.1733374176644793</v>
      </c>
      <c r="M2417" t="s">
        <v>147</v>
      </c>
      <c r="N2417" t="s">
        <v>149</v>
      </c>
      <c r="O2417" t="s">
        <v>153</v>
      </c>
      <c r="P2417" t="s">
        <v>154</v>
      </c>
      <c r="Q2417">
        <v>4</v>
      </c>
      <c r="R2417">
        <v>5</v>
      </c>
      <c r="S2417" t="s">
        <v>70</v>
      </c>
      <c r="T2417" t="s">
        <v>25</v>
      </c>
      <c r="U2417">
        <v>2.2671789801816891</v>
      </c>
      <c r="V2417" s="14">
        <v>13.3</v>
      </c>
      <c r="W2417" s="15">
        <v>818.19799999999998</v>
      </c>
      <c r="X2417" s="15">
        <v>504.44940000000003</v>
      </c>
      <c r="Y2417" s="15">
        <f t="shared" si="334"/>
        <v>0.61653707293344651</v>
      </c>
      <c r="Z2417" s="12">
        <f t="shared" si="335"/>
        <v>8.1999430700148395</v>
      </c>
      <c r="AA2417">
        <v>6.059100080201361</v>
      </c>
      <c r="AB2417">
        <f t="shared" si="336"/>
        <v>0.73891977401135733</v>
      </c>
      <c r="AC2417">
        <f t="shared" si="337"/>
        <v>1.3533268903758282</v>
      </c>
      <c r="AD2417">
        <f t="shared" si="338"/>
        <v>3.0682342791747268</v>
      </c>
      <c r="AE2417">
        <v>995</v>
      </c>
      <c r="AF2417">
        <f t="shared" si="339"/>
        <v>3.0836525418841475E-3</v>
      </c>
      <c r="AG2417">
        <v>2000</v>
      </c>
      <c r="AH2417">
        <v>10.420999999999999</v>
      </c>
      <c r="AI2417">
        <f t="shared" si="340"/>
        <v>0.59181509296308377</v>
      </c>
      <c r="AJ2417">
        <f t="shared" si="341"/>
        <v>6.9439879291216854E-3</v>
      </c>
    </row>
    <row r="2418" spans="1:36" ht="16">
      <c r="A2418" t="s">
        <v>69</v>
      </c>
      <c r="B2418" t="s">
        <v>70</v>
      </c>
      <c r="C2418" t="s">
        <v>13</v>
      </c>
      <c r="D2418" t="s">
        <v>14</v>
      </c>
      <c r="E2418">
        <v>33</v>
      </c>
      <c r="F2418">
        <v>18.251000000000001</v>
      </c>
      <c r="G2418">
        <v>1882.9</v>
      </c>
      <c r="H2418" t="s">
        <v>26</v>
      </c>
      <c r="I2418">
        <v>-17.080843999999999</v>
      </c>
      <c r="J2418">
        <v>1.0869878348294746</v>
      </c>
      <c r="K2418" s="13">
        <f t="shared" si="333"/>
        <v>1.1757684489198998</v>
      </c>
      <c r="M2418" t="s">
        <v>147</v>
      </c>
      <c r="N2418" t="s">
        <v>149</v>
      </c>
      <c r="O2418" t="s">
        <v>153</v>
      </c>
      <c r="P2418" t="s">
        <v>154</v>
      </c>
      <c r="Q2418">
        <v>4</v>
      </c>
      <c r="R2418">
        <v>5</v>
      </c>
      <c r="S2418" t="s">
        <v>70</v>
      </c>
      <c r="T2418" t="s">
        <v>26</v>
      </c>
      <c r="U2418">
        <v>1.0909117734588982</v>
      </c>
      <c r="V2418" s="14">
        <v>13.3</v>
      </c>
      <c r="W2418" s="15">
        <v>818.19799999999998</v>
      </c>
      <c r="X2418" s="15">
        <v>504.44940000000003</v>
      </c>
      <c r="Y2418" s="15">
        <f t="shared" si="334"/>
        <v>0.61653707293344651</v>
      </c>
      <c r="Z2418" s="12">
        <f t="shared" si="335"/>
        <v>8.1999430700148395</v>
      </c>
      <c r="AA2418">
        <v>6.059100080201361</v>
      </c>
      <c r="AB2418">
        <f t="shared" si="336"/>
        <v>0.73891977401135733</v>
      </c>
      <c r="AC2418">
        <f t="shared" si="337"/>
        <v>1.3533268903758282</v>
      </c>
      <c r="AD2418">
        <f t="shared" si="338"/>
        <v>1.4763602380495107</v>
      </c>
      <c r="AE2418">
        <v>995</v>
      </c>
      <c r="AF2418">
        <f t="shared" si="339"/>
        <v>1.4837791337181012E-3</v>
      </c>
      <c r="AG2418">
        <v>2000</v>
      </c>
      <c r="AH2418">
        <v>10.420999999999999</v>
      </c>
      <c r="AI2418">
        <f t="shared" si="340"/>
        <v>0.28476713054756764</v>
      </c>
      <c r="AJ2418">
        <f t="shared" si="341"/>
        <v>3.3482020738728421E-3</v>
      </c>
    </row>
    <row r="2419" spans="1:36" ht="16">
      <c r="A2419" t="s">
        <v>69</v>
      </c>
      <c r="B2419" t="s">
        <v>70</v>
      </c>
      <c r="C2419" t="s">
        <v>13</v>
      </c>
      <c r="D2419" t="s">
        <v>14</v>
      </c>
      <c r="E2419">
        <v>34</v>
      </c>
      <c r="F2419">
        <v>43.98</v>
      </c>
      <c r="G2419">
        <v>1898.3</v>
      </c>
      <c r="H2419" t="s">
        <v>27</v>
      </c>
      <c r="I2419">
        <v>-16.447507999999999</v>
      </c>
      <c r="J2419">
        <v>1.0876806086141817</v>
      </c>
      <c r="K2419" s="13">
        <f t="shared" si="333"/>
        <v>1.176517132543301</v>
      </c>
      <c r="M2419" t="s">
        <v>147</v>
      </c>
      <c r="N2419" t="s">
        <v>149</v>
      </c>
      <c r="O2419" t="s">
        <v>153</v>
      </c>
      <c r="P2419" t="s">
        <v>154</v>
      </c>
      <c r="Q2419">
        <v>4</v>
      </c>
      <c r="R2419">
        <v>5</v>
      </c>
      <c r="S2419" t="s">
        <v>70</v>
      </c>
      <c r="T2419" t="s">
        <v>27</v>
      </c>
      <c r="U2419">
        <v>2.6288038900182089</v>
      </c>
      <c r="V2419" s="14">
        <v>13.3</v>
      </c>
      <c r="W2419" s="15">
        <v>818.19799999999998</v>
      </c>
      <c r="X2419" s="15">
        <v>504.44940000000003</v>
      </c>
      <c r="Y2419" s="15">
        <f t="shared" si="334"/>
        <v>0.61653707293344651</v>
      </c>
      <c r="Z2419" s="12">
        <f t="shared" si="335"/>
        <v>8.1999430700148395</v>
      </c>
      <c r="AA2419">
        <v>6.059100080201361</v>
      </c>
      <c r="AB2419">
        <f t="shared" si="336"/>
        <v>0.73891977401135733</v>
      </c>
      <c r="AC2419">
        <f t="shared" si="337"/>
        <v>1.3533268903758282</v>
      </c>
      <c r="AD2419">
        <f t="shared" si="338"/>
        <v>3.5576309938862232</v>
      </c>
      <c r="AE2419">
        <v>995</v>
      </c>
      <c r="AF2419">
        <f t="shared" si="339"/>
        <v>3.5755085365690685E-3</v>
      </c>
      <c r="AG2419">
        <v>2000</v>
      </c>
      <c r="AH2419">
        <v>10.420999999999999</v>
      </c>
      <c r="AI2419">
        <f t="shared" si="340"/>
        <v>0.68621217475656249</v>
      </c>
      <c r="AJ2419">
        <f t="shared" si="341"/>
        <v>8.0734038016089353E-3</v>
      </c>
    </row>
    <row r="2420" spans="1:36" ht="16">
      <c r="A2420" t="s">
        <v>69</v>
      </c>
      <c r="B2420" t="s">
        <v>70</v>
      </c>
      <c r="C2420" t="s">
        <v>13</v>
      </c>
      <c r="D2420" t="s">
        <v>14</v>
      </c>
      <c r="E2420">
        <v>35</v>
      </c>
      <c r="F2420">
        <v>8.0530000000000008</v>
      </c>
      <c r="G2420">
        <v>1903.2</v>
      </c>
      <c r="I2420">
        <v>-4.9121563999999998</v>
      </c>
      <c r="J2420">
        <v>1.1002968406354743</v>
      </c>
      <c r="K2420" s="13">
        <f t="shared" si="333"/>
        <v>1.190151399181449</v>
      </c>
      <c r="M2420" t="s">
        <v>147</v>
      </c>
      <c r="N2420" t="s">
        <v>149</v>
      </c>
      <c r="O2420" t="s">
        <v>153</v>
      </c>
      <c r="P2420" t="s">
        <v>154</v>
      </c>
      <c r="Q2420">
        <v>4</v>
      </c>
      <c r="R2420">
        <v>5</v>
      </c>
      <c r="S2420" t="s">
        <v>70</v>
      </c>
      <c r="U2420">
        <v>0.48134965271297503</v>
      </c>
      <c r="V2420" s="14">
        <v>13.3</v>
      </c>
      <c r="W2420" s="15">
        <v>818.19799999999998</v>
      </c>
      <c r="X2420" s="15">
        <v>504.44940000000003</v>
      </c>
      <c r="Y2420" s="15">
        <f t="shared" si="334"/>
        <v>0.61653707293344651</v>
      </c>
      <c r="Z2420" s="12">
        <f t="shared" si="335"/>
        <v>8.1999430700148395</v>
      </c>
      <c r="AA2420">
        <v>6.059100080201361</v>
      </c>
      <c r="AB2420">
        <f t="shared" si="336"/>
        <v>0.73891977401135733</v>
      </c>
      <c r="AC2420">
        <f t="shared" si="337"/>
        <v>1.3533268903758282</v>
      </c>
      <c r="AD2420">
        <f t="shared" si="338"/>
        <v>0.65142342868953529</v>
      </c>
      <c r="AE2420">
        <v>995</v>
      </c>
      <c r="AF2420">
        <f t="shared" si="339"/>
        <v>6.5469691325581436E-4</v>
      </c>
      <c r="AG2420">
        <v>2000</v>
      </c>
      <c r="AH2420">
        <v>10.420999999999999</v>
      </c>
      <c r="AI2420">
        <f t="shared" si="340"/>
        <v>0.12564953713766711</v>
      </c>
      <c r="AJ2420">
        <f t="shared" si="341"/>
        <v>1.4954197243089594E-3</v>
      </c>
    </row>
    <row r="2421" spans="1:36" ht="16">
      <c r="A2421" t="s">
        <v>69</v>
      </c>
      <c r="B2421" t="s">
        <v>70</v>
      </c>
      <c r="C2421" t="s">
        <v>13</v>
      </c>
      <c r="D2421" t="s">
        <v>14</v>
      </c>
      <c r="E2421">
        <v>36</v>
      </c>
      <c r="F2421">
        <v>2.2200000000000002</v>
      </c>
      <c r="G2421">
        <v>1931.6</v>
      </c>
      <c r="I2421">
        <v>-4.7029636000000004</v>
      </c>
      <c r="J2421">
        <v>1.1005256054150201</v>
      </c>
      <c r="K2421" s="13">
        <f t="shared" si="333"/>
        <v>1.1903986209283703</v>
      </c>
      <c r="M2421" t="s">
        <v>147</v>
      </c>
      <c r="N2421" t="s">
        <v>149</v>
      </c>
      <c r="O2421" t="s">
        <v>153</v>
      </c>
      <c r="P2421" t="s">
        <v>154</v>
      </c>
      <c r="Q2421">
        <v>4</v>
      </c>
      <c r="R2421">
        <v>5</v>
      </c>
      <c r="S2421" t="s">
        <v>70</v>
      </c>
      <c r="U2421">
        <v>0.13269542146067359</v>
      </c>
      <c r="V2421" s="14">
        <v>13.3</v>
      </c>
      <c r="W2421" s="15">
        <v>818.19799999999998</v>
      </c>
      <c r="X2421" s="15">
        <v>504.44940000000003</v>
      </c>
      <c r="Y2421" s="15">
        <f t="shared" si="334"/>
        <v>0.61653707293344651</v>
      </c>
      <c r="Z2421" s="12">
        <f t="shared" si="335"/>
        <v>8.1999430700148395</v>
      </c>
      <c r="AA2421">
        <v>6.059100080201361</v>
      </c>
      <c r="AB2421">
        <f t="shared" si="336"/>
        <v>0.73891977401135733</v>
      </c>
      <c r="AC2421">
        <f t="shared" si="337"/>
        <v>1.3533268903758282</v>
      </c>
      <c r="AD2421">
        <f t="shared" si="338"/>
        <v>0.17958028209248333</v>
      </c>
      <c r="AE2421">
        <v>995</v>
      </c>
      <c r="AF2421">
        <f t="shared" si="339"/>
        <v>1.8048269557033501E-4</v>
      </c>
      <c r="AG2421">
        <v>2000</v>
      </c>
      <c r="AH2421">
        <v>10.420999999999999</v>
      </c>
      <c r="AI2421">
        <f t="shared" si="340"/>
        <v>3.463826803000384E-2</v>
      </c>
      <c r="AJ2421">
        <f t="shared" si="341"/>
        <v>4.1233346494263829E-4</v>
      </c>
    </row>
    <row r="2422" spans="1:36" ht="16">
      <c r="A2422" t="s">
        <v>69</v>
      </c>
      <c r="B2422" t="s">
        <v>70</v>
      </c>
      <c r="C2422" t="s">
        <v>13</v>
      </c>
      <c r="D2422" t="s">
        <v>14</v>
      </c>
      <c r="E2422">
        <v>37</v>
      </c>
      <c r="F2422">
        <v>0.52500000000000002</v>
      </c>
      <c r="G2422">
        <v>1946.8</v>
      </c>
      <c r="I2422">
        <v>-7.2420651999999999</v>
      </c>
      <c r="J2422">
        <v>1.0977488751333841</v>
      </c>
      <c r="K2422" s="13">
        <f t="shared" si="333"/>
        <v>1.1873978550036766</v>
      </c>
      <c r="M2422" t="s">
        <v>147</v>
      </c>
      <c r="N2422" t="s">
        <v>149</v>
      </c>
      <c r="O2422" t="s">
        <v>153</v>
      </c>
      <c r="P2422" t="s">
        <v>154</v>
      </c>
      <c r="Q2422">
        <v>4</v>
      </c>
      <c r="R2422">
        <v>5</v>
      </c>
      <c r="S2422" t="s">
        <v>70</v>
      </c>
      <c r="U2422">
        <v>3.1380673994078213E-2</v>
      </c>
      <c r="V2422" s="14">
        <v>13.3</v>
      </c>
      <c r="W2422" s="15">
        <v>818.19799999999998</v>
      </c>
      <c r="X2422" s="15">
        <v>504.44940000000003</v>
      </c>
      <c r="Y2422" s="15">
        <f t="shared" si="334"/>
        <v>0.61653707293344651</v>
      </c>
      <c r="Z2422" s="12">
        <f t="shared" si="335"/>
        <v>8.1999430700148395</v>
      </c>
      <c r="AA2422">
        <v>6.059100080201361</v>
      </c>
      <c r="AB2422">
        <f t="shared" si="336"/>
        <v>0.73891977401135733</v>
      </c>
      <c r="AC2422">
        <f t="shared" si="337"/>
        <v>1.3533268903758282</v>
      </c>
      <c r="AD2422">
        <f t="shared" si="338"/>
        <v>4.2468309954303486E-2</v>
      </c>
      <c r="AE2422">
        <v>995</v>
      </c>
      <c r="AF2422">
        <f t="shared" si="339"/>
        <v>4.2681718547038683E-5</v>
      </c>
      <c r="AG2422">
        <v>2000</v>
      </c>
      <c r="AH2422">
        <v>10.420999999999999</v>
      </c>
      <c r="AI2422">
        <f t="shared" si="340"/>
        <v>8.1914823043928008E-3</v>
      </c>
      <c r="AJ2422">
        <f t="shared" si="341"/>
        <v>9.7265485175365864E-5</v>
      </c>
    </row>
    <row r="2423" spans="1:36" ht="16">
      <c r="A2423" t="s">
        <v>69</v>
      </c>
      <c r="B2423" t="s">
        <v>70</v>
      </c>
      <c r="C2423" t="s">
        <v>13</v>
      </c>
      <c r="D2423" t="s">
        <v>14</v>
      </c>
      <c r="E2423">
        <v>38</v>
      </c>
      <c r="F2423">
        <v>1.855</v>
      </c>
      <c r="G2423">
        <v>1955</v>
      </c>
      <c r="I2423">
        <v>-21.5132364</v>
      </c>
      <c r="J2423">
        <v>1.0821391963713964</v>
      </c>
      <c r="K2423" s="13">
        <f t="shared" si="333"/>
        <v>1.1705284804050682</v>
      </c>
      <c r="M2423" t="s">
        <v>147</v>
      </c>
      <c r="N2423" t="s">
        <v>149</v>
      </c>
      <c r="O2423" t="s">
        <v>153</v>
      </c>
      <c r="P2423" t="s">
        <v>154</v>
      </c>
      <c r="Q2423">
        <v>4</v>
      </c>
      <c r="R2423">
        <v>5</v>
      </c>
      <c r="S2423" t="s">
        <v>70</v>
      </c>
      <c r="U2423">
        <v>0.11087838144574302</v>
      </c>
      <c r="V2423" s="14">
        <v>13.3</v>
      </c>
      <c r="W2423" s="15">
        <v>818.19799999999998</v>
      </c>
      <c r="X2423" s="15">
        <v>504.44940000000003</v>
      </c>
      <c r="Y2423" s="15">
        <f t="shared" si="334"/>
        <v>0.61653707293344651</v>
      </c>
      <c r="Z2423" s="12">
        <f t="shared" si="335"/>
        <v>8.1999430700148395</v>
      </c>
      <c r="AA2423">
        <v>6.059100080201361</v>
      </c>
      <c r="AB2423">
        <f t="shared" si="336"/>
        <v>0.73891977401135733</v>
      </c>
      <c r="AC2423">
        <f t="shared" si="337"/>
        <v>1.3533268903758282</v>
      </c>
      <c r="AD2423">
        <f t="shared" si="338"/>
        <v>0.15005469517187234</v>
      </c>
      <c r="AE2423">
        <v>995</v>
      </c>
      <c r="AF2423">
        <f t="shared" si="339"/>
        <v>1.5080873886620335E-4</v>
      </c>
      <c r="AG2423">
        <v>2000</v>
      </c>
      <c r="AH2423">
        <v>10.420999999999999</v>
      </c>
      <c r="AI2423">
        <f t="shared" si="340"/>
        <v>2.894323747552123E-2</v>
      </c>
      <c r="AJ2423">
        <f t="shared" si="341"/>
        <v>3.3878883780224888E-4</v>
      </c>
    </row>
    <row r="2424" spans="1:36" ht="16">
      <c r="A2424" t="s">
        <v>69</v>
      </c>
      <c r="B2424" t="s">
        <v>70</v>
      </c>
      <c r="C2424" t="s">
        <v>13</v>
      </c>
      <c r="D2424" t="s">
        <v>14</v>
      </c>
      <c r="E2424">
        <v>39</v>
      </c>
      <c r="F2424">
        <v>56.655999999999999</v>
      </c>
      <c r="G2424">
        <v>1975.3</v>
      </c>
      <c r="H2424" t="s">
        <v>28</v>
      </c>
      <c r="I2424">
        <v>-20.454797599999999</v>
      </c>
      <c r="J2424">
        <v>1.0832970763826355</v>
      </c>
      <c r="K2424" s="13">
        <f t="shared" si="333"/>
        <v>1.1717798158770416</v>
      </c>
      <c r="M2424" t="s">
        <v>147</v>
      </c>
      <c r="N2424" t="s">
        <v>149</v>
      </c>
      <c r="O2424" t="s">
        <v>153</v>
      </c>
      <c r="P2424" t="s">
        <v>154</v>
      </c>
      <c r="Q2424">
        <v>4</v>
      </c>
      <c r="R2424">
        <v>5</v>
      </c>
      <c r="S2424" t="s">
        <v>70</v>
      </c>
      <c r="T2424" t="s">
        <v>28</v>
      </c>
      <c r="U2424">
        <v>3.3864827920161811</v>
      </c>
      <c r="V2424" s="14">
        <v>13.3</v>
      </c>
      <c r="W2424" s="15">
        <v>818.19799999999998</v>
      </c>
      <c r="X2424" s="15">
        <v>504.44940000000003</v>
      </c>
      <c r="Y2424" s="15">
        <f t="shared" si="334"/>
        <v>0.61653707293344651</v>
      </c>
      <c r="Z2424" s="12">
        <f t="shared" si="335"/>
        <v>8.1999430700148395</v>
      </c>
      <c r="AA2424">
        <v>6.059100080201361</v>
      </c>
      <c r="AB2424">
        <f t="shared" si="336"/>
        <v>0.73891977401135733</v>
      </c>
      <c r="AC2424">
        <f t="shared" si="337"/>
        <v>1.3533268903758282</v>
      </c>
      <c r="AD2424">
        <f t="shared" si="338"/>
        <v>4.5830182262305108</v>
      </c>
      <c r="AE2424">
        <v>995</v>
      </c>
      <c r="AF2424">
        <f t="shared" si="339"/>
        <v>4.6060484685733778E-3</v>
      </c>
      <c r="AG2424">
        <v>2000</v>
      </c>
      <c r="AH2424">
        <v>10.420999999999999</v>
      </c>
      <c r="AI2424">
        <f t="shared" si="340"/>
        <v>0.88399356464319701</v>
      </c>
      <c r="AJ2424">
        <f t="shared" si="341"/>
        <v>1.0358458164140952E-2</v>
      </c>
    </row>
    <row r="2425" spans="1:36" ht="16">
      <c r="A2425" t="s">
        <v>69</v>
      </c>
      <c r="B2425" t="s">
        <v>70</v>
      </c>
      <c r="C2425" t="s">
        <v>13</v>
      </c>
      <c r="D2425" t="s">
        <v>14</v>
      </c>
      <c r="E2425">
        <v>40</v>
      </c>
      <c r="F2425">
        <v>5.1680000000000001</v>
      </c>
      <c r="G2425">
        <v>1988.8</v>
      </c>
      <c r="H2425" t="s">
        <v>29</v>
      </c>
      <c r="I2425">
        <v>-18.523122799999999</v>
      </c>
      <c r="J2425">
        <v>1.0854101637701781</v>
      </c>
      <c r="K2425" s="13">
        <f t="shared" si="333"/>
        <v>1.1740634497906952</v>
      </c>
      <c r="M2425" t="s">
        <v>147</v>
      </c>
      <c r="N2425" t="s">
        <v>149</v>
      </c>
      <c r="O2425" t="s">
        <v>153</v>
      </c>
      <c r="P2425" t="s">
        <v>154</v>
      </c>
      <c r="Q2425">
        <v>4</v>
      </c>
      <c r="R2425">
        <v>5</v>
      </c>
      <c r="S2425" t="s">
        <v>70</v>
      </c>
      <c r="T2425" t="s">
        <v>29</v>
      </c>
      <c r="U2425">
        <v>0.30890537752646896</v>
      </c>
      <c r="V2425" s="14">
        <v>13.3</v>
      </c>
      <c r="W2425" s="15">
        <v>818.19799999999998</v>
      </c>
      <c r="X2425" s="15">
        <v>504.44940000000003</v>
      </c>
      <c r="Y2425" s="15">
        <f t="shared" si="334"/>
        <v>0.61653707293344651</v>
      </c>
      <c r="Z2425" s="12">
        <f t="shared" si="335"/>
        <v>8.1999430700148395</v>
      </c>
      <c r="AA2425">
        <v>6.059100080201361</v>
      </c>
      <c r="AB2425">
        <f t="shared" si="336"/>
        <v>0.73891977401135733</v>
      </c>
      <c r="AC2425">
        <f t="shared" si="337"/>
        <v>1.3533268903758282</v>
      </c>
      <c r="AD2425">
        <f t="shared" si="338"/>
        <v>0.4180499539882675</v>
      </c>
      <c r="AE2425">
        <v>995</v>
      </c>
      <c r="AF2425">
        <f t="shared" si="339"/>
        <v>4.2015070752589697E-4</v>
      </c>
      <c r="AG2425">
        <v>2000</v>
      </c>
      <c r="AH2425">
        <v>10.420999999999999</v>
      </c>
      <c r="AI2425">
        <f t="shared" si="340"/>
        <v>8.0635391522099031E-2</v>
      </c>
      <c r="AJ2425">
        <f t="shared" si="341"/>
        <v>9.4671065945658962E-4</v>
      </c>
    </row>
    <row r="2426" spans="1:36" ht="16">
      <c r="A2426" t="s">
        <v>69</v>
      </c>
      <c r="B2426" t="s">
        <v>70</v>
      </c>
      <c r="C2426" t="s">
        <v>13</v>
      </c>
      <c r="D2426" t="s">
        <v>14</v>
      </c>
      <c r="E2426">
        <v>41</v>
      </c>
      <c r="F2426">
        <v>4.9870000000000001</v>
      </c>
      <c r="G2426">
        <v>1996.4</v>
      </c>
      <c r="I2426">
        <v>-15.152048000000001</v>
      </c>
      <c r="J2426">
        <v>1.08909761567616</v>
      </c>
      <c r="K2426" s="13">
        <f t="shared" si="333"/>
        <v>1.178048495531876</v>
      </c>
      <c r="M2426" t="s">
        <v>147</v>
      </c>
      <c r="N2426" t="s">
        <v>149</v>
      </c>
      <c r="O2426" t="s">
        <v>153</v>
      </c>
      <c r="P2426" t="s">
        <v>154</v>
      </c>
      <c r="Q2426">
        <v>4</v>
      </c>
      <c r="R2426">
        <v>5</v>
      </c>
      <c r="S2426" t="s">
        <v>70</v>
      </c>
      <c r="U2426">
        <v>0.29808651658755819</v>
      </c>
      <c r="V2426" s="14">
        <v>13.3</v>
      </c>
      <c r="W2426" s="15">
        <v>818.19799999999998</v>
      </c>
      <c r="X2426" s="15">
        <v>504.44940000000003</v>
      </c>
      <c r="Y2426" s="15">
        <f t="shared" si="334"/>
        <v>0.61653707293344651</v>
      </c>
      <c r="Z2426" s="12">
        <f t="shared" si="335"/>
        <v>8.1999430700148395</v>
      </c>
      <c r="AA2426">
        <v>6.059100080201361</v>
      </c>
      <c r="AB2426">
        <f t="shared" si="336"/>
        <v>0.73891977401135733</v>
      </c>
      <c r="AC2426">
        <f t="shared" si="337"/>
        <v>1.3533268903758282</v>
      </c>
      <c r="AD2426">
        <f t="shared" si="338"/>
        <v>0.40340849855640287</v>
      </c>
      <c r="AE2426">
        <v>995</v>
      </c>
      <c r="AF2426">
        <f t="shared" si="339"/>
        <v>4.0543567694110842E-4</v>
      </c>
      <c r="AG2426">
        <v>2000</v>
      </c>
      <c r="AH2426">
        <v>10.420999999999999</v>
      </c>
      <c r="AI2426">
        <f t="shared" si="340"/>
        <v>7.7811280480013137E-2</v>
      </c>
      <c r="AJ2426">
        <f t="shared" si="341"/>
        <v>9.1665461904888294E-4</v>
      </c>
    </row>
    <row r="2427" spans="1:36" ht="16">
      <c r="A2427" t="s">
        <v>69</v>
      </c>
      <c r="B2427" t="s">
        <v>70</v>
      </c>
      <c r="C2427" t="s">
        <v>13</v>
      </c>
      <c r="D2427" t="s">
        <v>14</v>
      </c>
      <c r="E2427">
        <v>42</v>
      </c>
      <c r="F2427">
        <v>12.122</v>
      </c>
      <c r="G2427">
        <v>2011.8</v>
      </c>
      <c r="H2427" t="s">
        <v>30</v>
      </c>
      <c r="I2427">
        <v>-17.359127999999998</v>
      </c>
      <c r="J2427">
        <v>1.0866834311583102</v>
      </c>
      <c r="K2427" s="13">
        <f t="shared" si="333"/>
        <v>1.1754394782859208</v>
      </c>
      <c r="M2427" t="s">
        <v>147</v>
      </c>
      <c r="N2427" t="s">
        <v>149</v>
      </c>
      <c r="O2427" t="s">
        <v>153</v>
      </c>
      <c r="P2427" t="s">
        <v>154</v>
      </c>
      <c r="Q2427">
        <v>4</v>
      </c>
      <c r="R2427">
        <v>5</v>
      </c>
      <c r="S2427" t="s">
        <v>70</v>
      </c>
      <c r="T2427" t="s">
        <v>30</v>
      </c>
      <c r="U2427">
        <v>0.72456481934517347</v>
      </c>
      <c r="V2427" s="14">
        <v>13.3</v>
      </c>
      <c r="W2427" s="15">
        <v>818.19799999999998</v>
      </c>
      <c r="X2427" s="15">
        <v>504.44940000000003</v>
      </c>
      <c r="Y2427" s="15">
        <f t="shared" si="334"/>
        <v>0.61653707293344651</v>
      </c>
      <c r="Z2427" s="12">
        <f t="shared" si="335"/>
        <v>8.1999430700148395</v>
      </c>
      <c r="AA2427">
        <v>6.059100080201361</v>
      </c>
      <c r="AB2427">
        <f t="shared" si="336"/>
        <v>0.73891977401135733</v>
      </c>
      <c r="AC2427">
        <f t="shared" si="337"/>
        <v>1.3533268903758282</v>
      </c>
      <c r="AD2427">
        <f t="shared" si="338"/>
        <v>0.98057305384012738</v>
      </c>
      <c r="AE2427">
        <v>995</v>
      </c>
      <c r="AF2427">
        <f t="shared" si="339"/>
        <v>9.8550055662324364E-4</v>
      </c>
      <c r="AG2427">
        <v>2000</v>
      </c>
      <c r="AH2427">
        <v>10.420999999999999</v>
      </c>
      <c r="AI2427">
        <f t="shared" si="340"/>
        <v>0.18913742570257053</v>
      </c>
      <c r="AJ2427">
        <f t="shared" si="341"/>
        <v>2.2231959699217162E-3</v>
      </c>
    </row>
    <row r="2428" spans="1:36" ht="16">
      <c r="A2428" t="s">
        <v>69</v>
      </c>
      <c r="B2428" t="s">
        <v>70</v>
      </c>
      <c r="C2428" t="s">
        <v>13</v>
      </c>
      <c r="D2428" t="s">
        <v>14</v>
      </c>
      <c r="E2428">
        <v>43</v>
      </c>
      <c r="F2428">
        <v>10.538</v>
      </c>
      <c r="G2428">
        <v>2028.8</v>
      </c>
      <c r="I2428">
        <v>-14.8267436</v>
      </c>
      <c r="J2428">
        <v>1.0894534355163954</v>
      </c>
      <c r="K2428" s="13">
        <f t="shared" si="333"/>
        <v>1.1784330303383033</v>
      </c>
      <c r="M2428" t="s">
        <v>147</v>
      </c>
      <c r="N2428" t="s">
        <v>149</v>
      </c>
      <c r="O2428" t="s">
        <v>153</v>
      </c>
      <c r="P2428" t="s">
        <v>154</v>
      </c>
      <c r="Q2428">
        <v>4</v>
      </c>
      <c r="R2428">
        <v>5</v>
      </c>
      <c r="S2428" t="s">
        <v>70</v>
      </c>
      <c r="U2428">
        <v>0.62988484295161185</v>
      </c>
      <c r="V2428" s="14">
        <v>13.3</v>
      </c>
      <c r="W2428" s="15">
        <v>818.19799999999998</v>
      </c>
      <c r="X2428" s="15">
        <v>504.44940000000003</v>
      </c>
      <c r="Y2428" s="15">
        <f t="shared" si="334"/>
        <v>0.61653707293344651</v>
      </c>
      <c r="Z2428" s="12">
        <f t="shared" si="335"/>
        <v>8.1999430700148395</v>
      </c>
      <c r="AA2428">
        <v>6.059100080201361</v>
      </c>
      <c r="AB2428">
        <f t="shared" si="336"/>
        <v>0.73891977401135733</v>
      </c>
      <c r="AC2428">
        <f t="shared" si="337"/>
        <v>1.3533268903758282</v>
      </c>
      <c r="AD2428">
        <f t="shared" si="338"/>
        <v>0.85244009580657176</v>
      </c>
      <c r="AE2428">
        <v>995</v>
      </c>
      <c r="AF2428">
        <f t="shared" si="339"/>
        <v>8.5672371437846403E-4</v>
      </c>
      <c r="AG2428">
        <v>2000</v>
      </c>
      <c r="AH2428">
        <v>10.420999999999999</v>
      </c>
      <c r="AI2428">
        <f t="shared" si="340"/>
        <v>0.16442255337845968</v>
      </c>
      <c r="AJ2428">
        <f t="shared" si="341"/>
        <v>1.9376096783373967E-3</v>
      </c>
    </row>
    <row r="2429" spans="1:36" ht="16">
      <c r="A2429" t="s">
        <v>69</v>
      </c>
      <c r="B2429" t="s">
        <v>70</v>
      </c>
      <c r="C2429" t="s">
        <v>13</v>
      </c>
      <c r="D2429" t="s">
        <v>14</v>
      </c>
      <c r="E2429">
        <v>44</v>
      </c>
      <c r="F2429">
        <v>6.2960000000000003</v>
      </c>
      <c r="G2429">
        <v>2043.8</v>
      </c>
      <c r="H2429" t="s">
        <v>31</v>
      </c>
      <c r="I2429">
        <v>-9.4337915999999993</v>
      </c>
      <c r="J2429">
        <v>1.0953519047126521</v>
      </c>
      <c r="K2429" s="13">
        <f t="shared" si="333"/>
        <v>1.1848074781361362</v>
      </c>
      <c r="M2429" t="s">
        <v>147</v>
      </c>
      <c r="N2429" t="s">
        <v>149</v>
      </c>
      <c r="O2429" t="s">
        <v>153</v>
      </c>
      <c r="P2429" t="s">
        <v>154</v>
      </c>
      <c r="Q2429">
        <v>4</v>
      </c>
      <c r="R2429">
        <v>5</v>
      </c>
      <c r="S2429" t="s">
        <v>70</v>
      </c>
      <c r="T2429" t="s">
        <v>31</v>
      </c>
      <c r="U2429">
        <v>0.37632899707945988</v>
      </c>
      <c r="V2429" s="14">
        <v>13.3</v>
      </c>
      <c r="W2429" s="15">
        <v>818.19799999999998</v>
      </c>
      <c r="X2429" s="15">
        <v>504.44940000000003</v>
      </c>
      <c r="Y2429" s="15">
        <f t="shared" si="334"/>
        <v>0.61653707293344651</v>
      </c>
      <c r="Z2429" s="12">
        <f t="shared" si="335"/>
        <v>8.1999430700148395</v>
      </c>
      <c r="AA2429">
        <v>6.059100080201361</v>
      </c>
      <c r="AB2429">
        <f t="shared" si="336"/>
        <v>0.73891977401135733</v>
      </c>
      <c r="AC2429">
        <f t="shared" si="337"/>
        <v>1.3533268903758282</v>
      </c>
      <c r="AD2429">
        <f t="shared" si="338"/>
        <v>0.50929615137579953</v>
      </c>
      <c r="AE2429">
        <v>995</v>
      </c>
      <c r="AF2429">
        <f t="shared" si="339"/>
        <v>5.1185542851839153E-4</v>
      </c>
      <c r="AG2429">
        <v>2000</v>
      </c>
      <c r="AH2429">
        <v>10.420999999999999</v>
      </c>
      <c r="AI2429">
        <f t="shared" si="340"/>
        <v>9.8235376358965842E-2</v>
      </c>
      <c r="AJ2429">
        <f t="shared" si="341"/>
        <v>1.1639000852762052E-3</v>
      </c>
    </row>
    <row r="2430" spans="1:36" ht="16">
      <c r="A2430" t="s">
        <v>69</v>
      </c>
      <c r="B2430" t="s">
        <v>70</v>
      </c>
      <c r="C2430" t="s">
        <v>13</v>
      </c>
      <c r="D2430" t="s">
        <v>14</v>
      </c>
      <c r="E2430">
        <v>45</v>
      </c>
      <c r="F2430">
        <v>17.658999999999999</v>
      </c>
      <c r="G2430">
        <v>2060.5</v>
      </c>
      <c r="H2430" t="s">
        <v>32</v>
      </c>
      <c r="I2430">
        <v>-19.292722000000001</v>
      </c>
      <c r="J2430">
        <v>1.084568298740114</v>
      </c>
      <c r="K2430" s="13">
        <f t="shared" si="333"/>
        <v>1.1731536390906456</v>
      </c>
      <c r="M2430" t="s">
        <v>147</v>
      </c>
      <c r="N2430" t="s">
        <v>149</v>
      </c>
      <c r="O2430" t="s">
        <v>153</v>
      </c>
      <c r="P2430" t="s">
        <v>154</v>
      </c>
      <c r="Q2430">
        <v>4</v>
      </c>
      <c r="R2430">
        <v>5</v>
      </c>
      <c r="S2430" t="s">
        <v>70</v>
      </c>
      <c r="T2430" t="s">
        <v>32</v>
      </c>
      <c r="U2430">
        <v>1.0555263277360516</v>
      </c>
      <c r="V2430" s="14">
        <v>13.3</v>
      </c>
      <c r="W2430" s="15">
        <v>818.19799999999998</v>
      </c>
      <c r="X2430" s="15">
        <v>504.44940000000003</v>
      </c>
      <c r="Y2430" s="15">
        <f t="shared" si="334"/>
        <v>0.61653707293344651</v>
      </c>
      <c r="Z2430" s="12">
        <f t="shared" si="335"/>
        <v>8.1999430700148395</v>
      </c>
      <c r="AA2430">
        <v>6.059100080201361</v>
      </c>
      <c r="AB2430">
        <f t="shared" si="336"/>
        <v>0.73891977401135733</v>
      </c>
      <c r="AC2430">
        <f t="shared" si="337"/>
        <v>1.3533268903758282</v>
      </c>
      <c r="AD2430">
        <f t="shared" si="338"/>
        <v>1.428472162824848</v>
      </c>
      <c r="AE2430">
        <v>995</v>
      </c>
      <c r="AF2430">
        <f t="shared" si="339"/>
        <v>1.4356504148993448E-3</v>
      </c>
      <c r="AG2430">
        <v>2000</v>
      </c>
      <c r="AH2430">
        <v>10.420999999999999</v>
      </c>
      <c r="AI2430">
        <f t="shared" si="340"/>
        <v>0.27553025907289991</v>
      </c>
      <c r="AJ2430">
        <f t="shared" si="341"/>
        <v>3.2323932611096088E-3</v>
      </c>
    </row>
    <row r="2431" spans="1:36" ht="16">
      <c r="A2431" t="s">
        <v>69</v>
      </c>
      <c r="B2431" t="s">
        <v>70</v>
      </c>
      <c r="C2431" t="s">
        <v>13</v>
      </c>
      <c r="D2431" t="s">
        <v>14</v>
      </c>
      <c r="E2431">
        <v>46</v>
      </c>
      <c r="F2431">
        <v>14.865</v>
      </c>
      <c r="G2431">
        <v>2082.6999999999998</v>
      </c>
      <c r="H2431" t="s">
        <v>33</v>
      </c>
      <c r="I2431">
        <v>-18.507769199999998</v>
      </c>
      <c r="J2431">
        <v>1.0854269589367029</v>
      </c>
      <c r="K2431" s="13">
        <f t="shared" si="333"/>
        <v>1.1740816004571721</v>
      </c>
      <c r="M2431" t="s">
        <v>147</v>
      </c>
      <c r="N2431" t="s">
        <v>149</v>
      </c>
      <c r="O2431" t="s">
        <v>153</v>
      </c>
      <c r="P2431" t="s">
        <v>154</v>
      </c>
      <c r="Q2431">
        <v>4</v>
      </c>
      <c r="R2431">
        <v>5</v>
      </c>
      <c r="S2431" t="s">
        <v>70</v>
      </c>
      <c r="T2431" t="s">
        <v>33</v>
      </c>
      <c r="U2431">
        <v>0.888521369375186</v>
      </c>
      <c r="V2431" s="14">
        <v>13.3</v>
      </c>
      <c r="W2431" s="15">
        <v>818.19799999999998</v>
      </c>
      <c r="X2431" s="15">
        <v>504.44940000000003</v>
      </c>
      <c r="Y2431" s="15">
        <f t="shared" si="334"/>
        <v>0.61653707293344651</v>
      </c>
      <c r="Z2431" s="12">
        <f t="shared" si="335"/>
        <v>8.1999430700148395</v>
      </c>
      <c r="AA2431">
        <v>6.059100080201361</v>
      </c>
      <c r="AB2431">
        <f t="shared" si="336"/>
        <v>0.73891977401135733</v>
      </c>
      <c r="AC2431">
        <f t="shared" si="337"/>
        <v>1.3533268903758282</v>
      </c>
      <c r="AD2431">
        <f t="shared" si="338"/>
        <v>1.202459861848993</v>
      </c>
      <c r="AE2431">
        <v>995</v>
      </c>
      <c r="AF2431">
        <f t="shared" si="339"/>
        <v>1.2085023737175809E-3</v>
      </c>
      <c r="AG2431">
        <v>2000</v>
      </c>
      <c r="AH2431">
        <v>10.420999999999999</v>
      </c>
      <c r="AI2431">
        <f t="shared" si="340"/>
        <v>0.23193597039009325</v>
      </c>
      <c r="AJ2431">
        <f t="shared" si="341"/>
        <v>2.7231175531918796E-3</v>
      </c>
    </row>
    <row r="2432" spans="1:36" ht="16">
      <c r="A2432" t="s">
        <v>69</v>
      </c>
      <c r="B2432" t="s">
        <v>70</v>
      </c>
      <c r="C2432" t="s">
        <v>13</v>
      </c>
      <c r="D2432" t="s">
        <v>14</v>
      </c>
      <c r="E2432">
        <v>47</v>
      </c>
      <c r="F2432">
        <v>2.9750000000000001</v>
      </c>
      <c r="G2432">
        <v>2094</v>
      </c>
      <c r="H2432" t="s">
        <v>34</v>
      </c>
      <c r="I2432">
        <v>-14.1934076</v>
      </c>
      <c r="J2432">
        <v>1.0901461747641656</v>
      </c>
      <c r="K2432" s="13">
        <f t="shared" si="333"/>
        <v>1.1791816735891367</v>
      </c>
      <c r="M2432" t="s">
        <v>147</v>
      </c>
      <c r="N2432" t="s">
        <v>149</v>
      </c>
      <c r="O2432" t="s">
        <v>153</v>
      </c>
      <c r="P2432" t="s">
        <v>154</v>
      </c>
      <c r="Q2432">
        <v>4</v>
      </c>
      <c r="R2432">
        <v>5</v>
      </c>
      <c r="S2432" t="s">
        <v>70</v>
      </c>
      <c r="T2432" t="s">
        <v>34</v>
      </c>
      <c r="U2432">
        <v>0.17782381929977653</v>
      </c>
      <c r="V2432" s="14">
        <v>13.3</v>
      </c>
      <c r="W2432" s="15">
        <v>818.19799999999998</v>
      </c>
      <c r="X2432" s="15">
        <v>504.44940000000003</v>
      </c>
      <c r="Y2432" s="15">
        <f t="shared" si="334"/>
        <v>0.61653707293344651</v>
      </c>
      <c r="Z2432" s="12">
        <f t="shared" si="335"/>
        <v>8.1999430700148395</v>
      </c>
      <c r="AA2432">
        <v>6.059100080201361</v>
      </c>
      <c r="AB2432">
        <f t="shared" si="336"/>
        <v>0.73891977401135733</v>
      </c>
      <c r="AC2432">
        <f t="shared" si="337"/>
        <v>1.3533268903758282</v>
      </c>
      <c r="AD2432">
        <f t="shared" si="338"/>
        <v>0.24065375640771977</v>
      </c>
      <c r="AE2432">
        <v>995</v>
      </c>
      <c r="AF2432">
        <f t="shared" si="339"/>
        <v>2.4186307176655254E-4</v>
      </c>
      <c r="AG2432">
        <v>2000</v>
      </c>
      <c r="AH2432">
        <v>10.420999999999999</v>
      </c>
      <c r="AI2432">
        <f t="shared" si="340"/>
        <v>4.6418399724892534E-2</v>
      </c>
      <c r="AJ2432">
        <f t="shared" si="341"/>
        <v>5.4735726272928304E-4</v>
      </c>
    </row>
    <row r="2433" spans="1:36" ht="16">
      <c r="A2433" t="s">
        <v>69</v>
      </c>
      <c r="B2433" t="s">
        <v>70</v>
      </c>
      <c r="C2433" t="s">
        <v>13</v>
      </c>
      <c r="D2433" t="s">
        <v>14</v>
      </c>
      <c r="E2433">
        <v>48</v>
      </c>
      <c r="F2433">
        <v>1.161</v>
      </c>
      <c r="G2433">
        <v>2111.5</v>
      </c>
      <c r="I2433">
        <v>-10.877030000000001</v>
      </c>
      <c r="J2433">
        <v>1.0937734509388946</v>
      </c>
      <c r="K2433" s="13">
        <f t="shared" si="333"/>
        <v>1.1831016566839327</v>
      </c>
      <c r="M2433" t="s">
        <v>147</v>
      </c>
      <c r="N2433" t="s">
        <v>149</v>
      </c>
      <c r="O2433" t="s">
        <v>153</v>
      </c>
      <c r="P2433" t="s">
        <v>154</v>
      </c>
      <c r="Q2433">
        <v>4</v>
      </c>
      <c r="R2433">
        <v>5</v>
      </c>
      <c r="S2433" t="s">
        <v>70</v>
      </c>
      <c r="U2433">
        <v>6.9396119061190101E-2</v>
      </c>
      <c r="V2433" s="14">
        <v>13.3</v>
      </c>
      <c r="W2433" s="15">
        <v>818.19799999999998</v>
      </c>
      <c r="X2433" s="15">
        <v>504.44940000000003</v>
      </c>
      <c r="Y2433" s="15">
        <f t="shared" si="334"/>
        <v>0.61653707293344651</v>
      </c>
      <c r="Z2433" s="12">
        <f t="shared" si="335"/>
        <v>8.1999430700148395</v>
      </c>
      <c r="AA2433">
        <v>6.059100080201361</v>
      </c>
      <c r="AB2433">
        <f t="shared" si="336"/>
        <v>0.73891977401135733</v>
      </c>
      <c r="AC2433">
        <f t="shared" si="337"/>
        <v>1.3533268903758282</v>
      </c>
      <c r="AD2433">
        <f t="shared" si="338"/>
        <v>9.3915634013231136E-2</v>
      </c>
      <c r="AE2433">
        <v>995</v>
      </c>
      <c r="AF2433">
        <f t="shared" si="339"/>
        <v>9.4387571872594109E-5</v>
      </c>
      <c r="AG2433">
        <v>2000</v>
      </c>
      <c r="AH2433">
        <v>10.420999999999999</v>
      </c>
      <c r="AI2433">
        <f t="shared" si="340"/>
        <v>1.8114878010285791E-2</v>
      </c>
      <c r="AJ2433">
        <f t="shared" si="341"/>
        <v>2.143174218459646E-4</v>
      </c>
    </row>
    <row r="2434" spans="1:36" ht="16">
      <c r="A2434" t="s">
        <v>69</v>
      </c>
      <c r="B2434" t="s">
        <v>70</v>
      </c>
      <c r="C2434" t="s">
        <v>13</v>
      </c>
      <c r="D2434" t="s">
        <v>14</v>
      </c>
      <c r="E2434">
        <v>49</v>
      </c>
      <c r="F2434">
        <v>0.89500000000000002</v>
      </c>
      <c r="G2434">
        <v>2133.3000000000002</v>
      </c>
      <c r="H2434" t="s">
        <v>60</v>
      </c>
      <c r="I2434">
        <v>-16.700842399999999</v>
      </c>
      <c r="J2434">
        <v>1.0874035002648053</v>
      </c>
      <c r="K2434" s="13">
        <f t="shared" ref="K2434:K2497" si="342">((J2434*13.003355)/(((100-J2434)*12.0107)+(J2434*13.003355)))*100</f>
        <v>1.176217660455215</v>
      </c>
      <c r="M2434" t="s">
        <v>147</v>
      </c>
      <c r="N2434" t="s">
        <v>149</v>
      </c>
      <c r="O2434" t="s">
        <v>153</v>
      </c>
      <c r="P2434" t="s">
        <v>154</v>
      </c>
      <c r="Q2434">
        <v>4</v>
      </c>
      <c r="R2434">
        <v>5</v>
      </c>
      <c r="S2434" t="s">
        <v>70</v>
      </c>
      <c r="T2434" t="s">
        <v>60</v>
      </c>
      <c r="U2434">
        <v>5.3496577570857143E-2</v>
      </c>
      <c r="V2434" s="14">
        <v>13.3</v>
      </c>
      <c r="W2434" s="15">
        <v>818.19799999999998</v>
      </c>
      <c r="X2434" s="15">
        <v>504.44940000000003</v>
      </c>
      <c r="Y2434" s="15">
        <f t="shared" ref="Y2434:Y2497" si="343">X2434/W2434</f>
        <v>0.61653707293344651</v>
      </c>
      <c r="Z2434" s="12">
        <f t="shared" ref="Z2434:Z2497" si="344">V2434*Y2434</f>
        <v>8.1999430700148395</v>
      </c>
      <c r="AA2434">
        <v>6.059100080201361</v>
      </c>
      <c r="AB2434">
        <f t="shared" ref="AB2434:AB2497" si="345">AA2434/Z2434</f>
        <v>0.73891977401135733</v>
      </c>
      <c r="AC2434">
        <f t="shared" ref="AC2434:AC2497" si="346">1/AB2434</f>
        <v>1.3533268903758282</v>
      </c>
      <c r="AD2434">
        <f t="shared" ref="AD2434:AD2497" si="347">U2434*AC2434</f>
        <v>7.2398356969717373E-2</v>
      </c>
      <c r="AE2434">
        <v>995</v>
      </c>
      <c r="AF2434">
        <f t="shared" ref="AF2434:AF2497" si="348">AD2434/AE2434</f>
        <v>7.2762167808761182E-5</v>
      </c>
      <c r="AG2434">
        <v>2000</v>
      </c>
      <c r="AH2434">
        <v>10.420999999999999</v>
      </c>
      <c r="AI2434">
        <f t="shared" ref="AI2434:AI2497" si="349">AF2434*AG2434/AH2434</f>
        <v>1.3964526976060107E-2</v>
      </c>
      <c r="AJ2434">
        <f t="shared" ref="AJ2434:AJ2497" si="350">AI2434*(K2434/100)</f>
        <v>1.6425323249145157E-4</v>
      </c>
    </row>
    <row r="2435" spans="1:36" ht="16">
      <c r="A2435" t="s">
        <v>69</v>
      </c>
      <c r="B2435" t="s">
        <v>70</v>
      </c>
      <c r="C2435" t="s">
        <v>13</v>
      </c>
      <c r="D2435" t="s">
        <v>14</v>
      </c>
      <c r="E2435">
        <v>50</v>
      </c>
      <c r="F2435">
        <v>7.468</v>
      </c>
      <c r="G2435">
        <v>2149.1</v>
      </c>
      <c r="I2435">
        <v>-17.821655199999999</v>
      </c>
      <c r="J2435">
        <v>1.0861774871185514</v>
      </c>
      <c r="K2435" s="13">
        <f t="shared" si="342"/>
        <v>1.1748927015593078</v>
      </c>
      <c r="M2435" t="s">
        <v>147</v>
      </c>
      <c r="N2435" t="s">
        <v>149</v>
      </c>
      <c r="O2435" t="s">
        <v>153</v>
      </c>
      <c r="P2435" t="s">
        <v>154</v>
      </c>
      <c r="Q2435">
        <v>4</v>
      </c>
      <c r="R2435">
        <v>5</v>
      </c>
      <c r="S2435" t="s">
        <v>70</v>
      </c>
      <c r="U2435">
        <v>0.4463826159767163</v>
      </c>
      <c r="V2435" s="14">
        <v>13.3</v>
      </c>
      <c r="W2435" s="15">
        <v>818.19799999999998</v>
      </c>
      <c r="X2435" s="15">
        <v>504.44940000000003</v>
      </c>
      <c r="Y2435" s="15">
        <f t="shared" si="343"/>
        <v>0.61653707293344651</v>
      </c>
      <c r="Z2435" s="12">
        <f t="shared" si="344"/>
        <v>8.1999430700148395</v>
      </c>
      <c r="AA2435">
        <v>6.059100080201361</v>
      </c>
      <c r="AB2435">
        <f t="shared" si="345"/>
        <v>0.73891977401135733</v>
      </c>
      <c r="AC2435">
        <f t="shared" si="346"/>
        <v>1.3533268903758282</v>
      </c>
      <c r="AD2435">
        <f t="shared" si="347"/>
        <v>0.60410159759759696</v>
      </c>
      <c r="AE2435">
        <v>995</v>
      </c>
      <c r="AF2435">
        <f t="shared" si="348"/>
        <v>6.0713728401768534E-4</v>
      </c>
      <c r="AG2435">
        <v>2000</v>
      </c>
      <c r="AH2435">
        <v>10.420999999999999</v>
      </c>
      <c r="AI2435">
        <f t="shared" si="349"/>
        <v>0.11652188542705792</v>
      </c>
      <c r="AJ2435">
        <f t="shared" si="350"/>
        <v>1.3690071276018022E-3</v>
      </c>
    </row>
    <row r="2436" spans="1:36" ht="16">
      <c r="A2436" t="s">
        <v>69</v>
      </c>
      <c r="B2436" t="s">
        <v>70</v>
      </c>
      <c r="C2436" t="s">
        <v>13</v>
      </c>
      <c r="D2436" t="s">
        <v>14</v>
      </c>
      <c r="E2436">
        <v>51</v>
      </c>
      <c r="F2436">
        <v>1.4</v>
      </c>
      <c r="G2436">
        <v>2169.4</v>
      </c>
      <c r="H2436" t="s">
        <v>50</v>
      </c>
      <c r="I2436">
        <v>-21.469094800000001</v>
      </c>
      <c r="J2436">
        <v>1.0821874856533409</v>
      </c>
      <c r="K2436" s="13">
        <f t="shared" si="342"/>
        <v>1.1705806672864294</v>
      </c>
      <c r="M2436" t="s">
        <v>147</v>
      </c>
      <c r="N2436" t="s">
        <v>149</v>
      </c>
      <c r="O2436" t="s">
        <v>153</v>
      </c>
      <c r="P2436" t="s">
        <v>154</v>
      </c>
      <c r="Q2436">
        <v>4</v>
      </c>
      <c r="R2436">
        <v>5</v>
      </c>
      <c r="S2436" t="s">
        <v>70</v>
      </c>
      <c r="T2436" t="s">
        <v>50</v>
      </c>
      <c r="U2436">
        <v>8.3681797317541898E-2</v>
      </c>
      <c r="V2436" s="14">
        <v>13.3</v>
      </c>
      <c r="W2436" s="15">
        <v>818.19799999999998</v>
      </c>
      <c r="X2436" s="15">
        <v>504.44940000000003</v>
      </c>
      <c r="Y2436" s="15">
        <f t="shared" si="343"/>
        <v>0.61653707293344651</v>
      </c>
      <c r="Z2436" s="12">
        <f t="shared" si="344"/>
        <v>8.1999430700148395</v>
      </c>
      <c r="AA2436">
        <v>6.059100080201361</v>
      </c>
      <c r="AB2436">
        <f t="shared" si="345"/>
        <v>0.73891977401135733</v>
      </c>
      <c r="AC2436">
        <f t="shared" si="346"/>
        <v>1.3533268903758282</v>
      </c>
      <c r="AD2436">
        <f t="shared" si="347"/>
        <v>0.11324882654480931</v>
      </c>
      <c r="AE2436">
        <v>995</v>
      </c>
      <c r="AF2436">
        <f t="shared" si="348"/>
        <v>1.1381791612543648E-4</v>
      </c>
      <c r="AG2436">
        <v>2000</v>
      </c>
      <c r="AH2436">
        <v>10.420999999999999</v>
      </c>
      <c r="AI2436">
        <f t="shared" si="349"/>
        <v>2.1843952811714133E-2</v>
      </c>
      <c r="AJ2436">
        <f t="shared" si="350"/>
        <v>2.5570108858509607E-4</v>
      </c>
    </row>
    <row r="2437" spans="1:36" ht="16">
      <c r="A2437" t="s">
        <v>69</v>
      </c>
      <c r="B2437" t="s">
        <v>70</v>
      </c>
      <c r="C2437" t="s">
        <v>13</v>
      </c>
      <c r="D2437" t="s">
        <v>14</v>
      </c>
      <c r="E2437">
        <v>52</v>
      </c>
      <c r="F2437">
        <v>2.508</v>
      </c>
      <c r="G2437">
        <v>2192.1999999999998</v>
      </c>
      <c r="H2437" t="s">
        <v>35</v>
      </c>
      <c r="I2437">
        <v>-18.935750800000001</v>
      </c>
      <c r="J2437">
        <v>1.0849587915334742</v>
      </c>
      <c r="K2437" s="13">
        <f t="shared" si="342"/>
        <v>1.1735756481317861</v>
      </c>
      <c r="M2437" t="s">
        <v>147</v>
      </c>
      <c r="N2437" t="s">
        <v>149</v>
      </c>
      <c r="O2437" t="s">
        <v>153</v>
      </c>
      <c r="P2437" t="s">
        <v>154</v>
      </c>
      <c r="Q2437">
        <v>4</v>
      </c>
      <c r="R2437">
        <v>5</v>
      </c>
      <c r="S2437" t="s">
        <v>70</v>
      </c>
      <c r="T2437" t="s">
        <v>35</v>
      </c>
      <c r="U2437">
        <v>0.14990996262313935</v>
      </c>
      <c r="V2437" s="14">
        <v>13.3</v>
      </c>
      <c r="W2437" s="15">
        <v>818.19799999999998</v>
      </c>
      <c r="X2437" s="15">
        <v>504.44940000000003</v>
      </c>
      <c r="Y2437" s="15">
        <f t="shared" si="343"/>
        <v>0.61653707293344651</v>
      </c>
      <c r="Z2437" s="12">
        <f t="shared" si="344"/>
        <v>8.1999430700148395</v>
      </c>
      <c r="AA2437">
        <v>6.059100080201361</v>
      </c>
      <c r="AB2437">
        <f t="shared" si="345"/>
        <v>0.73891977401135733</v>
      </c>
      <c r="AC2437">
        <f t="shared" si="346"/>
        <v>1.3533268903758282</v>
      </c>
      <c r="AD2437">
        <f t="shared" si="347"/>
        <v>0.20287718355312981</v>
      </c>
      <c r="AE2437">
        <v>995</v>
      </c>
      <c r="AF2437">
        <f t="shared" si="348"/>
        <v>2.0389666688756764E-4</v>
      </c>
      <c r="AG2437">
        <v>2000</v>
      </c>
      <c r="AH2437">
        <v>10.420999999999999</v>
      </c>
      <c r="AI2437">
        <f t="shared" si="349"/>
        <v>3.9131881179842176E-2</v>
      </c>
      <c r="AJ2437">
        <f t="shared" si="350"/>
        <v>4.5924222818249325E-4</v>
      </c>
    </row>
    <row r="2438" spans="1:36" ht="16">
      <c r="A2438" t="s">
        <v>69</v>
      </c>
      <c r="B2438" t="s">
        <v>70</v>
      </c>
      <c r="C2438" t="s">
        <v>13</v>
      </c>
      <c r="D2438" t="s">
        <v>14</v>
      </c>
      <c r="E2438">
        <v>53</v>
      </c>
      <c r="F2438">
        <v>0.27200000000000002</v>
      </c>
      <c r="G2438">
        <v>2199.5</v>
      </c>
      <c r="I2438">
        <v>-18.9750944</v>
      </c>
      <c r="J2438">
        <v>1.0849157535004377</v>
      </c>
      <c r="K2438" s="13">
        <f t="shared" si="342"/>
        <v>1.1735291365593521</v>
      </c>
      <c r="M2438" t="s">
        <v>147</v>
      </c>
      <c r="N2438" t="s">
        <v>149</v>
      </c>
      <c r="O2438" t="s">
        <v>153</v>
      </c>
      <c r="P2438" t="s">
        <v>154</v>
      </c>
      <c r="Q2438">
        <v>4</v>
      </c>
      <c r="R2438">
        <v>5</v>
      </c>
      <c r="S2438" t="s">
        <v>70</v>
      </c>
      <c r="U2438">
        <v>1.6258177764550998E-2</v>
      </c>
      <c r="V2438" s="14">
        <v>13.3</v>
      </c>
      <c r="W2438" s="15">
        <v>818.19799999999998</v>
      </c>
      <c r="X2438" s="15">
        <v>504.44940000000003</v>
      </c>
      <c r="Y2438" s="15">
        <f t="shared" si="343"/>
        <v>0.61653707293344651</v>
      </c>
      <c r="Z2438" s="12">
        <f t="shared" si="344"/>
        <v>8.1999430700148395</v>
      </c>
      <c r="AA2438">
        <v>6.059100080201361</v>
      </c>
      <c r="AB2438">
        <f t="shared" si="345"/>
        <v>0.73891977401135733</v>
      </c>
      <c r="AC2438">
        <f t="shared" si="346"/>
        <v>1.3533268903758282</v>
      </c>
      <c r="AD2438">
        <f t="shared" si="347"/>
        <v>2.2002629157277236E-2</v>
      </c>
      <c r="AE2438">
        <v>995</v>
      </c>
      <c r="AF2438">
        <f t="shared" si="348"/>
        <v>2.2113195132941946E-5</v>
      </c>
      <c r="AG2438">
        <v>2000</v>
      </c>
      <c r="AH2438">
        <v>10.420999999999999</v>
      </c>
      <c r="AI2438">
        <f t="shared" si="349"/>
        <v>4.2439679748473179E-3</v>
      </c>
      <c r="AJ2438">
        <f t="shared" si="350"/>
        <v>4.980420073108115E-5</v>
      </c>
    </row>
    <row r="2439" spans="1:36" ht="16">
      <c r="A2439" t="s">
        <v>69</v>
      </c>
      <c r="B2439" t="s">
        <v>70</v>
      </c>
      <c r="C2439" t="s">
        <v>13</v>
      </c>
      <c r="D2439" t="s">
        <v>14</v>
      </c>
      <c r="E2439">
        <v>54</v>
      </c>
      <c r="F2439">
        <v>5.2969999999999997</v>
      </c>
      <c r="G2439">
        <v>2211.1999999999998</v>
      </c>
      <c r="H2439" t="s">
        <v>36</v>
      </c>
      <c r="I2439">
        <v>-14.991794799999999</v>
      </c>
      <c r="J2439">
        <v>1.0892729018760936</v>
      </c>
      <c r="K2439" s="13">
        <f t="shared" si="342"/>
        <v>1.1782379275066761</v>
      </c>
      <c r="M2439" t="s">
        <v>147</v>
      </c>
      <c r="N2439" t="s">
        <v>149</v>
      </c>
      <c r="O2439" t="s">
        <v>153</v>
      </c>
      <c r="P2439" t="s">
        <v>154</v>
      </c>
      <c r="Q2439">
        <v>4</v>
      </c>
      <c r="R2439">
        <v>5</v>
      </c>
      <c r="S2439" t="s">
        <v>70</v>
      </c>
      <c r="T2439" t="s">
        <v>36</v>
      </c>
      <c r="U2439">
        <v>0.3166160574221567</v>
      </c>
      <c r="V2439" s="14">
        <v>13.3</v>
      </c>
      <c r="W2439" s="15">
        <v>818.19799999999998</v>
      </c>
      <c r="X2439" s="15">
        <v>504.44940000000003</v>
      </c>
      <c r="Y2439" s="15">
        <f t="shared" si="343"/>
        <v>0.61653707293344651</v>
      </c>
      <c r="Z2439" s="12">
        <f t="shared" si="344"/>
        <v>8.1999430700148395</v>
      </c>
      <c r="AA2439">
        <v>6.059100080201361</v>
      </c>
      <c r="AB2439">
        <f t="shared" si="345"/>
        <v>0.73891977401135733</v>
      </c>
      <c r="AC2439">
        <f t="shared" si="346"/>
        <v>1.3533268903758282</v>
      </c>
      <c r="AD2439">
        <f t="shared" si="347"/>
        <v>0.42848502443418202</v>
      </c>
      <c r="AE2439">
        <v>995</v>
      </c>
      <c r="AF2439">
        <f t="shared" si="348"/>
        <v>4.3063821551174073E-4</v>
      </c>
      <c r="AG2439">
        <v>2000</v>
      </c>
      <c r="AH2439">
        <v>10.420999999999999</v>
      </c>
      <c r="AI2439">
        <f t="shared" si="349"/>
        <v>8.2648155745464122E-2</v>
      </c>
      <c r="AJ2439">
        <f t="shared" si="350"/>
        <v>9.7379191737784643E-4</v>
      </c>
    </row>
    <row r="2440" spans="1:36" ht="16">
      <c r="A2440" t="s">
        <v>69</v>
      </c>
      <c r="B2440" t="s">
        <v>70</v>
      </c>
      <c r="C2440" t="s">
        <v>13</v>
      </c>
      <c r="D2440" t="s">
        <v>14</v>
      </c>
      <c r="E2440">
        <v>55</v>
      </c>
      <c r="F2440">
        <v>42.283999999999999</v>
      </c>
      <c r="G2440">
        <v>2221.5</v>
      </c>
      <c r="H2440" t="s">
        <v>37</v>
      </c>
      <c r="I2440">
        <v>-15.8391216</v>
      </c>
      <c r="J2440">
        <v>1.0883460821721676</v>
      </c>
      <c r="K2440" s="13">
        <f t="shared" si="342"/>
        <v>1.1772363118870925</v>
      </c>
      <c r="M2440" t="s">
        <v>147</v>
      </c>
      <c r="N2440" t="s">
        <v>149</v>
      </c>
      <c r="O2440" t="s">
        <v>153</v>
      </c>
      <c r="P2440" t="s">
        <v>154</v>
      </c>
      <c r="Q2440">
        <v>4</v>
      </c>
      <c r="R2440">
        <v>5</v>
      </c>
      <c r="S2440" t="s">
        <v>70</v>
      </c>
      <c r="T2440" t="s">
        <v>37</v>
      </c>
      <c r="U2440">
        <v>2.5274293698392443</v>
      </c>
      <c r="V2440" s="14">
        <v>13.3</v>
      </c>
      <c r="W2440" s="15">
        <v>818.19799999999998</v>
      </c>
      <c r="X2440" s="15">
        <v>504.44940000000003</v>
      </c>
      <c r="Y2440" s="15">
        <f t="shared" si="343"/>
        <v>0.61653707293344651</v>
      </c>
      <c r="Z2440" s="12">
        <f t="shared" si="344"/>
        <v>8.1999430700148395</v>
      </c>
      <c r="AA2440">
        <v>6.059100080201361</v>
      </c>
      <c r="AB2440">
        <f t="shared" si="345"/>
        <v>0.73891977401135733</v>
      </c>
      <c r="AC2440">
        <f t="shared" si="346"/>
        <v>1.3533268903758282</v>
      </c>
      <c r="AD2440">
        <f t="shared" si="347"/>
        <v>3.4204381297290833</v>
      </c>
      <c r="AE2440">
        <v>995</v>
      </c>
      <c r="AF2440">
        <f t="shared" si="348"/>
        <v>3.4376262610342546E-3</v>
      </c>
      <c r="AG2440">
        <v>2000</v>
      </c>
      <c r="AH2440">
        <v>10.420999999999999</v>
      </c>
      <c r="AI2440">
        <f t="shared" si="349"/>
        <v>0.65974978620751457</v>
      </c>
      <c r="AJ2440">
        <f t="shared" si="350"/>
        <v>7.7668140508323231E-3</v>
      </c>
    </row>
    <row r="2441" spans="1:36" ht="16">
      <c r="A2441" t="s">
        <v>69</v>
      </c>
      <c r="B2441" t="s">
        <v>70</v>
      </c>
      <c r="C2441" t="s">
        <v>13</v>
      </c>
      <c r="D2441" t="s">
        <v>14</v>
      </c>
      <c r="E2441">
        <v>56</v>
      </c>
      <c r="F2441">
        <v>52.557000000000002</v>
      </c>
      <c r="G2441">
        <v>2231.3000000000002</v>
      </c>
      <c r="H2441" t="s">
        <v>38</v>
      </c>
      <c r="I2441">
        <v>-17.739129600000002</v>
      </c>
      <c r="J2441">
        <v>1.0862677596709787</v>
      </c>
      <c r="K2441" s="13">
        <f t="shared" si="342"/>
        <v>1.1749902596759809</v>
      </c>
      <c r="M2441" t="s">
        <v>147</v>
      </c>
      <c r="N2441" t="s">
        <v>149</v>
      </c>
      <c r="O2441" t="s">
        <v>153</v>
      </c>
      <c r="P2441" t="s">
        <v>154</v>
      </c>
      <c r="Q2441">
        <v>4</v>
      </c>
      <c r="R2441">
        <v>5</v>
      </c>
      <c r="S2441" t="s">
        <v>70</v>
      </c>
      <c r="T2441" t="s">
        <v>38</v>
      </c>
      <c r="U2441">
        <v>3.1414744440128932</v>
      </c>
      <c r="V2441" s="14">
        <v>13.3</v>
      </c>
      <c r="W2441" s="15">
        <v>818.19799999999998</v>
      </c>
      <c r="X2441" s="15">
        <v>504.44940000000003</v>
      </c>
      <c r="Y2441" s="15">
        <f t="shared" si="343"/>
        <v>0.61653707293344651</v>
      </c>
      <c r="Z2441" s="12">
        <f t="shared" si="344"/>
        <v>8.1999430700148395</v>
      </c>
      <c r="AA2441">
        <v>6.059100080201361</v>
      </c>
      <c r="AB2441">
        <f t="shared" si="345"/>
        <v>0.73891977401135733</v>
      </c>
      <c r="AC2441">
        <f t="shared" si="346"/>
        <v>1.3533268903758282</v>
      </c>
      <c r="AD2441">
        <f t="shared" si="347"/>
        <v>4.2514418405111023</v>
      </c>
      <c r="AE2441">
        <v>995</v>
      </c>
      <c r="AF2441">
        <f t="shared" si="348"/>
        <v>4.2728058698604044E-3</v>
      </c>
      <c r="AG2441">
        <v>2000</v>
      </c>
      <c r="AH2441">
        <v>10.420999999999999</v>
      </c>
      <c r="AI2441">
        <f t="shared" si="349"/>
        <v>0.82003759137518561</v>
      </c>
      <c r="AJ2441">
        <f t="shared" si="350"/>
        <v>9.6353618243399525E-3</v>
      </c>
    </row>
    <row r="2442" spans="1:36" ht="16">
      <c r="A2442" t="s">
        <v>69</v>
      </c>
      <c r="B2442" t="s">
        <v>70</v>
      </c>
      <c r="C2442" t="s">
        <v>13</v>
      </c>
      <c r="D2442" t="s">
        <v>14</v>
      </c>
      <c r="E2442">
        <v>57</v>
      </c>
      <c r="F2442">
        <v>7.6280000000000001</v>
      </c>
      <c r="G2442">
        <v>2245.5</v>
      </c>
      <c r="H2442" t="s">
        <v>39</v>
      </c>
      <c r="I2442">
        <v>-15.4188168</v>
      </c>
      <c r="J2442">
        <v>1.0888058205043349</v>
      </c>
      <c r="K2442" s="13">
        <f t="shared" si="342"/>
        <v>1.1777331520708629</v>
      </c>
      <c r="M2442" t="s">
        <v>147</v>
      </c>
      <c r="N2442" t="s">
        <v>149</v>
      </c>
      <c r="O2442" t="s">
        <v>153</v>
      </c>
      <c r="P2442" t="s">
        <v>154</v>
      </c>
      <c r="Q2442">
        <v>4</v>
      </c>
      <c r="R2442">
        <v>5</v>
      </c>
      <c r="S2442" t="s">
        <v>70</v>
      </c>
      <c r="T2442" t="s">
        <v>39</v>
      </c>
      <c r="U2442">
        <v>0.45594624995586402</v>
      </c>
      <c r="V2442" s="14">
        <v>13.3</v>
      </c>
      <c r="W2442" s="15">
        <v>818.19799999999998</v>
      </c>
      <c r="X2442" s="15">
        <v>504.44940000000003</v>
      </c>
      <c r="Y2442" s="15">
        <f t="shared" si="343"/>
        <v>0.61653707293344651</v>
      </c>
      <c r="Z2442" s="12">
        <f t="shared" si="344"/>
        <v>8.1999430700148395</v>
      </c>
      <c r="AA2442">
        <v>6.059100080201361</v>
      </c>
      <c r="AB2442">
        <f t="shared" si="345"/>
        <v>0.73891977401135733</v>
      </c>
      <c r="AC2442">
        <f t="shared" si="346"/>
        <v>1.3533268903758282</v>
      </c>
      <c r="AD2442">
        <f t="shared" si="347"/>
        <v>0.61704432063128956</v>
      </c>
      <c r="AE2442">
        <v>995</v>
      </c>
      <c r="AF2442">
        <f t="shared" si="348"/>
        <v>6.2014504586059256E-4</v>
      </c>
      <c r="AG2442">
        <v>2000</v>
      </c>
      <c r="AH2442">
        <v>10.420999999999999</v>
      </c>
      <c r="AI2442">
        <f t="shared" si="349"/>
        <v>0.11901833717696816</v>
      </c>
      <c r="AJ2442">
        <f t="shared" si="350"/>
        <v>1.4017184139766348E-3</v>
      </c>
    </row>
    <row r="2443" spans="1:36" ht="16">
      <c r="A2443" t="s">
        <v>69</v>
      </c>
      <c r="B2443" t="s">
        <v>70</v>
      </c>
      <c r="C2443" t="s">
        <v>13</v>
      </c>
      <c r="D2443" t="s">
        <v>14</v>
      </c>
      <c r="E2443">
        <v>58</v>
      </c>
      <c r="F2443">
        <v>13.271000000000001</v>
      </c>
      <c r="G2443">
        <v>2257.4</v>
      </c>
      <c r="H2443" t="s">
        <v>40</v>
      </c>
      <c r="I2443">
        <v>-16.902358400000001</v>
      </c>
      <c r="J2443">
        <v>1.0871830720599454</v>
      </c>
      <c r="K2443" s="13">
        <f t="shared" si="342"/>
        <v>1.1759794427253962</v>
      </c>
      <c r="M2443" t="s">
        <v>147</v>
      </c>
      <c r="N2443" t="s">
        <v>149</v>
      </c>
      <c r="O2443" t="s">
        <v>153</v>
      </c>
      <c r="P2443" t="s">
        <v>154</v>
      </c>
      <c r="Q2443">
        <v>4</v>
      </c>
      <c r="R2443">
        <v>5</v>
      </c>
      <c r="S2443" t="s">
        <v>70</v>
      </c>
      <c r="T2443" t="s">
        <v>40</v>
      </c>
      <c r="U2443">
        <v>0.7932436658579276</v>
      </c>
      <c r="V2443" s="14">
        <v>13.3</v>
      </c>
      <c r="W2443" s="15">
        <v>818.19799999999998</v>
      </c>
      <c r="X2443" s="15">
        <v>504.44940000000003</v>
      </c>
      <c r="Y2443" s="15">
        <f t="shared" si="343"/>
        <v>0.61653707293344651</v>
      </c>
      <c r="Z2443" s="12">
        <f t="shared" si="344"/>
        <v>8.1999430700148395</v>
      </c>
      <c r="AA2443">
        <v>6.059100080201361</v>
      </c>
      <c r="AB2443">
        <f t="shared" si="345"/>
        <v>0.73891977401135733</v>
      </c>
      <c r="AC2443">
        <f t="shared" si="346"/>
        <v>1.3533268903758282</v>
      </c>
      <c r="AD2443">
        <f t="shared" si="347"/>
        <v>1.0735179836258317</v>
      </c>
      <c r="AE2443">
        <v>995</v>
      </c>
      <c r="AF2443">
        <f t="shared" si="348"/>
        <v>1.0789125463576197E-3</v>
      </c>
      <c r="AG2443">
        <v>2000</v>
      </c>
      <c r="AH2443">
        <v>10.420999999999999</v>
      </c>
      <c r="AI2443">
        <f t="shared" si="349"/>
        <v>0.20706506983161305</v>
      </c>
      <c r="AJ2443">
        <f t="shared" si="350"/>
        <v>2.4350426542847554E-3</v>
      </c>
    </row>
    <row r="2444" spans="1:36" ht="16">
      <c r="A2444" t="s">
        <v>69</v>
      </c>
      <c r="B2444" t="s">
        <v>70</v>
      </c>
      <c r="C2444" t="s">
        <v>13</v>
      </c>
      <c r="D2444" t="s">
        <v>14</v>
      </c>
      <c r="E2444">
        <v>59</v>
      </c>
      <c r="F2444">
        <v>6.0990000000000002</v>
      </c>
      <c r="G2444">
        <v>2267</v>
      </c>
      <c r="I2444">
        <v>-16.194173599999999</v>
      </c>
      <c r="J2444">
        <v>1.0879577154108979</v>
      </c>
      <c r="K2444" s="13">
        <f t="shared" si="342"/>
        <v>1.1768166028163731</v>
      </c>
      <c r="M2444" t="s">
        <v>147</v>
      </c>
      <c r="N2444" t="s">
        <v>149</v>
      </c>
      <c r="O2444" t="s">
        <v>153</v>
      </c>
      <c r="P2444" t="s">
        <v>154</v>
      </c>
      <c r="Q2444">
        <v>4</v>
      </c>
      <c r="R2444">
        <v>5</v>
      </c>
      <c r="S2444" t="s">
        <v>70</v>
      </c>
      <c r="U2444">
        <v>0.36455377274263434</v>
      </c>
      <c r="V2444" s="14">
        <v>13.3</v>
      </c>
      <c r="W2444" s="15">
        <v>818.19799999999998</v>
      </c>
      <c r="X2444" s="15">
        <v>504.44940000000003</v>
      </c>
      <c r="Y2444" s="15">
        <f t="shared" si="343"/>
        <v>0.61653707293344651</v>
      </c>
      <c r="Z2444" s="12">
        <f t="shared" si="344"/>
        <v>8.1999430700148395</v>
      </c>
      <c r="AA2444">
        <v>6.059100080201361</v>
      </c>
      <c r="AB2444">
        <f t="shared" si="345"/>
        <v>0.73891977401135733</v>
      </c>
      <c r="AC2444">
        <f t="shared" si="346"/>
        <v>1.3533268903758282</v>
      </c>
      <c r="AD2444">
        <f t="shared" si="347"/>
        <v>0.4933604236405657</v>
      </c>
      <c r="AE2444">
        <v>995</v>
      </c>
      <c r="AF2444">
        <f t="shared" si="348"/>
        <v>4.9583962174931228E-4</v>
      </c>
      <c r="AG2444">
        <v>2000</v>
      </c>
      <c r="AH2444">
        <v>10.420999999999999</v>
      </c>
      <c r="AI2444">
        <f t="shared" si="349"/>
        <v>9.5161620141888933E-2</v>
      </c>
      <c r="AJ2444">
        <f t="shared" si="350"/>
        <v>1.119877745338799E-3</v>
      </c>
    </row>
    <row r="2445" spans="1:36" ht="16">
      <c r="A2445" t="s">
        <v>69</v>
      </c>
      <c r="B2445" t="s">
        <v>70</v>
      </c>
      <c r="C2445" t="s">
        <v>13</v>
      </c>
      <c r="D2445" t="s">
        <v>14</v>
      </c>
      <c r="E2445">
        <v>60</v>
      </c>
      <c r="F2445">
        <v>2.3919999999999999</v>
      </c>
      <c r="G2445">
        <v>2285.1999999999998</v>
      </c>
      <c r="H2445" t="s">
        <v>51</v>
      </c>
      <c r="I2445">
        <v>-16.909075600000001</v>
      </c>
      <c r="J2445">
        <v>1.0871757244361964</v>
      </c>
      <c r="K2445" s="13">
        <f t="shared" si="342"/>
        <v>1.1759715021146229</v>
      </c>
      <c r="M2445" t="s">
        <v>147</v>
      </c>
      <c r="N2445" t="s">
        <v>149</v>
      </c>
      <c r="O2445" t="s">
        <v>153</v>
      </c>
      <c r="P2445" t="s">
        <v>154</v>
      </c>
      <c r="Q2445">
        <v>4</v>
      </c>
      <c r="R2445">
        <v>5</v>
      </c>
      <c r="S2445" t="s">
        <v>70</v>
      </c>
      <c r="T2445" t="s">
        <v>51</v>
      </c>
      <c r="U2445">
        <v>0.1429763279882573</v>
      </c>
      <c r="V2445" s="14">
        <v>13.3</v>
      </c>
      <c r="W2445" s="15">
        <v>818.19799999999998</v>
      </c>
      <c r="X2445" s="15">
        <v>504.44940000000003</v>
      </c>
      <c r="Y2445" s="15">
        <f t="shared" si="343"/>
        <v>0.61653707293344651</v>
      </c>
      <c r="Z2445" s="12">
        <f t="shared" si="344"/>
        <v>8.1999430700148395</v>
      </c>
      <c r="AA2445">
        <v>6.059100080201361</v>
      </c>
      <c r="AB2445">
        <f t="shared" si="345"/>
        <v>0.73891977401135733</v>
      </c>
      <c r="AC2445">
        <f t="shared" si="346"/>
        <v>1.3533268903758282</v>
      </c>
      <c r="AD2445">
        <f t="shared" si="347"/>
        <v>0.19349370935370275</v>
      </c>
      <c r="AE2445">
        <v>995</v>
      </c>
      <c r="AF2445">
        <f t="shared" si="348"/>
        <v>1.9446603955146005E-4</v>
      </c>
      <c r="AG2445">
        <v>2000</v>
      </c>
      <c r="AH2445">
        <v>10.420999999999999</v>
      </c>
      <c r="AI2445">
        <f t="shared" si="349"/>
        <v>3.7321953661157294E-2</v>
      </c>
      <c r="AJ2445">
        <f t="shared" si="350"/>
        <v>4.3889553908763496E-4</v>
      </c>
    </row>
    <row r="2446" spans="1:36" ht="16">
      <c r="A2446" t="s">
        <v>69</v>
      </c>
      <c r="B2446" t="s">
        <v>70</v>
      </c>
      <c r="C2446" t="s">
        <v>13</v>
      </c>
      <c r="D2446" t="s">
        <v>14</v>
      </c>
      <c r="E2446">
        <v>61</v>
      </c>
      <c r="F2446">
        <v>1.8089999999999999</v>
      </c>
      <c r="G2446">
        <v>2299</v>
      </c>
      <c r="I2446">
        <v>-10.843444000000002</v>
      </c>
      <c r="J2446">
        <v>1.0938101841458439</v>
      </c>
      <c r="K2446" s="13">
        <f t="shared" si="342"/>
        <v>1.1831413539960955</v>
      </c>
      <c r="M2446" t="s">
        <v>147</v>
      </c>
      <c r="N2446" t="s">
        <v>149</v>
      </c>
      <c r="O2446" t="s">
        <v>153</v>
      </c>
      <c r="P2446" t="s">
        <v>154</v>
      </c>
      <c r="Q2446">
        <v>4</v>
      </c>
      <c r="R2446">
        <v>5</v>
      </c>
      <c r="S2446" t="s">
        <v>70</v>
      </c>
      <c r="U2446">
        <v>0.10812883667673806</v>
      </c>
      <c r="V2446" s="14">
        <v>13.3</v>
      </c>
      <c r="W2446" s="15">
        <v>818.19799999999998</v>
      </c>
      <c r="X2446" s="15">
        <v>504.44940000000003</v>
      </c>
      <c r="Y2446" s="15">
        <f t="shared" si="343"/>
        <v>0.61653707293344651</v>
      </c>
      <c r="Z2446" s="12">
        <f t="shared" si="344"/>
        <v>8.1999430700148395</v>
      </c>
      <c r="AA2446">
        <v>6.059100080201361</v>
      </c>
      <c r="AB2446">
        <f t="shared" si="345"/>
        <v>0.73891977401135733</v>
      </c>
      <c r="AC2446">
        <f t="shared" si="346"/>
        <v>1.3533268903758282</v>
      </c>
      <c r="AD2446">
        <f t="shared" si="347"/>
        <v>0.14633366229968572</v>
      </c>
      <c r="AE2446">
        <v>995</v>
      </c>
      <c r="AF2446">
        <f t="shared" si="348"/>
        <v>1.4706900733636757E-4</v>
      </c>
      <c r="AG2446">
        <v>2000</v>
      </c>
      <c r="AH2446">
        <v>10.420999999999999</v>
      </c>
      <c r="AI2446">
        <f t="shared" si="349"/>
        <v>2.822550759742205E-2</v>
      </c>
      <c r="AJ2446">
        <f t="shared" si="350"/>
        <v>3.3394765276041004E-4</v>
      </c>
    </row>
    <row r="2447" spans="1:36" ht="16">
      <c r="A2447" t="s">
        <v>69</v>
      </c>
      <c r="B2447" t="s">
        <v>70</v>
      </c>
      <c r="C2447" t="s">
        <v>13</v>
      </c>
      <c r="D2447" t="s">
        <v>14</v>
      </c>
      <c r="E2447">
        <v>62</v>
      </c>
      <c r="F2447">
        <v>15.202</v>
      </c>
      <c r="G2447">
        <v>2324.3000000000002</v>
      </c>
      <c r="I2447">
        <v>-15.972505999999999</v>
      </c>
      <c r="J2447">
        <v>1.0882001825843683</v>
      </c>
      <c r="K2447" s="13">
        <f t="shared" si="342"/>
        <v>1.1770786378164453</v>
      </c>
      <c r="M2447" t="s">
        <v>147</v>
      </c>
      <c r="N2447" t="s">
        <v>149</v>
      </c>
      <c r="O2447" t="s">
        <v>153</v>
      </c>
      <c r="P2447" t="s">
        <v>154</v>
      </c>
      <c r="Q2447">
        <v>4</v>
      </c>
      <c r="R2447">
        <v>5</v>
      </c>
      <c r="S2447" t="s">
        <v>70</v>
      </c>
      <c r="U2447">
        <v>0.90866477344376573</v>
      </c>
      <c r="V2447" s="14">
        <v>13.3</v>
      </c>
      <c r="W2447" s="15">
        <v>818.19799999999998</v>
      </c>
      <c r="X2447" s="15">
        <v>504.44940000000003</v>
      </c>
      <c r="Y2447" s="15">
        <f t="shared" si="343"/>
        <v>0.61653707293344651</v>
      </c>
      <c r="Z2447" s="12">
        <f t="shared" si="344"/>
        <v>8.1999430700148395</v>
      </c>
      <c r="AA2447">
        <v>6.059100080201361</v>
      </c>
      <c r="AB2447">
        <f t="shared" si="345"/>
        <v>0.73891977401135733</v>
      </c>
      <c r="AC2447">
        <f t="shared" si="346"/>
        <v>1.3533268903758282</v>
      </c>
      <c r="AD2447">
        <f t="shared" si="347"/>
        <v>1.2297204722387078</v>
      </c>
      <c r="AE2447">
        <v>995</v>
      </c>
      <c r="AF2447">
        <f t="shared" si="348"/>
        <v>1.2358999720992038E-3</v>
      </c>
      <c r="AG2447">
        <v>2000</v>
      </c>
      <c r="AH2447">
        <v>10.420999999999999</v>
      </c>
      <c r="AI2447">
        <f t="shared" si="349"/>
        <v>0.2371941218883416</v>
      </c>
      <c r="AJ2447">
        <f t="shared" si="350"/>
        <v>2.7919613389039703E-3</v>
      </c>
    </row>
    <row r="2448" spans="1:36" ht="16">
      <c r="A2448" t="s">
        <v>69</v>
      </c>
      <c r="B2448" t="s">
        <v>70</v>
      </c>
      <c r="C2448" t="s">
        <v>13</v>
      </c>
      <c r="D2448" t="s">
        <v>14</v>
      </c>
      <c r="E2448">
        <v>63</v>
      </c>
      <c r="F2448">
        <v>0.83799999999999997</v>
      </c>
      <c r="G2448">
        <v>2368.1999999999998</v>
      </c>
      <c r="I2448">
        <v>-20.790657599999999</v>
      </c>
      <c r="J2448">
        <v>1.0829296649905673</v>
      </c>
      <c r="K2448" s="13">
        <f t="shared" si="342"/>
        <v>1.1713827500298482</v>
      </c>
      <c r="M2448" t="s">
        <v>147</v>
      </c>
      <c r="N2448" t="s">
        <v>149</v>
      </c>
      <c r="O2448" t="s">
        <v>153</v>
      </c>
      <c r="P2448" t="s">
        <v>154</v>
      </c>
      <c r="Q2448">
        <v>4</v>
      </c>
      <c r="R2448">
        <v>5</v>
      </c>
      <c r="S2448" t="s">
        <v>70</v>
      </c>
      <c r="U2448">
        <v>5.0089532965785791E-2</v>
      </c>
      <c r="V2448" s="14">
        <v>13.3</v>
      </c>
      <c r="W2448" s="15">
        <v>818.19799999999998</v>
      </c>
      <c r="X2448" s="15">
        <v>504.44940000000003</v>
      </c>
      <c r="Y2448" s="15">
        <f t="shared" si="343"/>
        <v>0.61653707293344651</v>
      </c>
      <c r="Z2448" s="12">
        <f t="shared" si="344"/>
        <v>8.1999430700148395</v>
      </c>
      <c r="AA2448">
        <v>6.059100080201361</v>
      </c>
      <c r="AB2448">
        <f t="shared" si="345"/>
        <v>0.73891977401135733</v>
      </c>
      <c r="AC2448">
        <f t="shared" si="346"/>
        <v>1.3533268903758282</v>
      </c>
      <c r="AD2448">
        <f t="shared" si="347"/>
        <v>6.7787511888964425E-2</v>
      </c>
      <c r="AE2448">
        <v>995</v>
      </c>
      <c r="AF2448">
        <f t="shared" si="348"/>
        <v>6.8128152652225559E-5</v>
      </c>
      <c r="AG2448">
        <v>2000</v>
      </c>
      <c r="AH2448">
        <v>10.420999999999999</v>
      </c>
      <c r="AI2448">
        <f t="shared" si="349"/>
        <v>1.3075166040154605E-2</v>
      </c>
      <c r="AJ2448">
        <f t="shared" si="350"/>
        <v>1.5316023953213179E-4</v>
      </c>
    </row>
    <row r="2449" spans="1:36" ht="16">
      <c r="A2449" t="s">
        <v>69</v>
      </c>
      <c r="B2449" t="s">
        <v>70</v>
      </c>
      <c r="C2449" t="s">
        <v>13</v>
      </c>
      <c r="D2449" t="s">
        <v>14</v>
      </c>
      <c r="E2449">
        <v>64</v>
      </c>
      <c r="F2449">
        <v>1.694</v>
      </c>
      <c r="G2449">
        <v>2380.5</v>
      </c>
      <c r="H2449" t="s">
        <v>24</v>
      </c>
      <c r="I2449">
        <v>-25.094463600000001</v>
      </c>
      <c r="J2449">
        <v>1.0782213088478299</v>
      </c>
      <c r="K2449" s="13">
        <f t="shared" si="342"/>
        <v>1.1662943524005207</v>
      </c>
      <c r="M2449" t="s">
        <v>147</v>
      </c>
      <c r="N2449" t="s">
        <v>149</v>
      </c>
      <c r="O2449" t="s">
        <v>153</v>
      </c>
      <c r="P2449" t="s">
        <v>154</v>
      </c>
      <c r="Q2449">
        <v>4</v>
      </c>
      <c r="R2449">
        <v>5</v>
      </c>
      <c r="S2449" t="s">
        <v>70</v>
      </c>
      <c r="T2449" t="s">
        <v>24</v>
      </c>
      <c r="U2449">
        <v>0.10125497475422569</v>
      </c>
      <c r="V2449" s="14">
        <v>13.3</v>
      </c>
      <c r="W2449" s="15">
        <v>818.19799999999998</v>
      </c>
      <c r="X2449" s="15">
        <v>504.44940000000003</v>
      </c>
      <c r="Y2449" s="15">
        <f t="shared" si="343"/>
        <v>0.61653707293344651</v>
      </c>
      <c r="Z2449" s="12">
        <f t="shared" si="344"/>
        <v>8.1999430700148395</v>
      </c>
      <c r="AA2449">
        <v>6.059100080201361</v>
      </c>
      <c r="AB2449">
        <f t="shared" si="345"/>
        <v>0.73891977401135733</v>
      </c>
      <c r="AC2449">
        <f t="shared" si="346"/>
        <v>1.3533268903758282</v>
      </c>
      <c r="AD2449">
        <f t="shared" si="347"/>
        <v>0.13703108011921925</v>
      </c>
      <c r="AE2449">
        <v>995</v>
      </c>
      <c r="AF2449">
        <f t="shared" si="348"/>
        <v>1.3771967851177814E-4</v>
      </c>
      <c r="AG2449">
        <v>2000</v>
      </c>
      <c r="AH2449">
        <v>10.420999999999999</v>
      </c>
      <c r="AI2449">
        <f t="shared" si="349"/>
        <v>2.6431182902174097E-2</v>
      </c>
      <c r="AJ2449">
        <f t="shared" si="350"/>
        <v>3.0826539346070857E-4</v>
      </c>
    </row>
    <row r="2450" spans="1:36" ht="16">
      <c r="A2450" t="s">
        <v>69</v>
      </c>
      <c r="B2450" t="s">
        <v>70</v>
      </c>
      <c r="C2450" t="s">
        <v>13</v>
      </c>
      <c r="D2450" t="s">
        <v>14</v>
      </c>
      <c r="E2450">
        <v>65</v>
      </c>
      <c r="F2450">
        <v>2.2429999999999999</v>
      </c>
      <c r="G2450">
        <v>2393.6999999999998</v>
      </c>
      <c r="H2450" t="s">
        <v>41</v>
      </c>
      <c r="I2450">
        <v>-20.516211999999999</v>
      </c>
      <c r="J2450">
        <v>1.0832298927891417</v>
      </c>
      <c r="K2450" s="13">
        <f t="shared" si="342"/>
        <v>1.1717072097890688</v>
      </c>
      <c r="M2450" t="s">
        <v>147</v>
      </c>
      <c r="N2450" t="s">
        <v>149</v>
      </c>
      <c r="O2450" t="s">
        <v>153</v>
      </c>
      <c r="P2450" t="s">
        <v>154</v>
      </c>
      <c r="Q2450">
        <v>4</v>
      </c>
      <c r="R2450">
        <v>5</v>
      </c>
      <c r="S2450" t="s">
        <v>70</v>
      </c>
      <c r="T2450" t="s">
        <v>41</v>
      </c>
      <c r="U2450">
        <v>0.13407019384517607</v>
      </c>
      <c r="V2450" s="14">
        <v>13.3</v>
      </c>
      <c r="W2450" s="15">
        <v>818.19799999999998</v>
      </c>
      <c r="X2450" s="15">
        <v>504.44940000000003</v>
      </c>
      <c r="Y2450" s="15">
        <f t="shared" si="343"/>
        <v>0.61653707293344651</v>
      </c>
      <c r="Z2450" s="12">
        <f t="shared" si="344"/>
        <v>8.1999430700148395</v>
      </c>
      <c r="AA2450">
        <v>6.059100080201361</v>
      </c>
      <c r="AB2450">
        <f t="shared" si="345"/>
        <v>0.73891977401135733</v>
      </c>
      <c r="AC2450">
        <f t="shared" si="346"/>
        <v>1.3533268903758282</v>
      </c>
      <c r="AD2450">
        <f t="shared" si="347"/>
        <v>0.18144079852857664</v>
      </c>
      <c r="AE2450">
        <v>995</v>
      </c>
      <c r="AF2450">
        <f t="shared" si="348"/>
        <v>1.823525613352529E-4</v>
      </c>
      <c r="AG2450">
        <v>2000</v>
      </c>
      <c r="AH2450">
        <v>10.420999999999999</v>
      </c>
      <c r="AI2450">
        <f t="shared" si="349"/>
        <v>3.4997132969053435E-2</v>
      </c>
      <c r="AJ2450">
        <f t="shared" si="350"/>
        <v>4.1006393021786634E-4</v>
      </c>
    </row>
    <row r="2451" spans="1:36" ht="16">
      <c r="A2451" t="s">
        <v>69</v>
      </c>
      <c r="B2451" t="s">
        <v>70</v>
      </c>
      <c r="C2451" t="s">
        <v>13</v>
      </c>
      <c r="D2451" t="s">
        <v>14</v>
      </c>
      <c r="E2451">
        <v>66</v>
      </c>
      <c r="F2451">
        <v>44.295000000000002</v>
      </c>
      <c r="G2451">
        <v>2419.4</v>
      </c>
      <c r="H2451" t="s">
        <v>42</v>
      </c>
      <c r="I2451">
        <v>-23.871933200000001</v>
      </c>
      <c r="J2451">
        <v>1.0795588005176122</v>
      </c>
      <c r="K2451" s="13">
        <f t="shared" si="342"/>
        <v>1.1677398055860413</v>
      </c>
      <c r="M2451" t="s">
        <v>147</v>
      </c>
      <c r="N2451" t="s">
        <v>149</v>
      </c>
      <c r="O2451" t="s">
        <v>153</v>
      </c>
      <c r="P2451" t="s">
        <v>154</v>
      </c>
      <c r="Q2451">
        <v>4</v>
      </c>
      <c r="R2451">
        <v>5</v>
      </c>
      <c r="S2451" t="s">
        <v>70</v>
      </c>
      <c r="T2451" t="s">
        <v>42</v>
      </c>
      <c r="U2451">
        <v>2.647632294414656</v>
      </c>
      <c r="V2451" s="14">
        <v>13.3</v>
      </c>
      <c r="W2451" s="15">
        <v>818.19799999999998</v>
      </c>
      <c r="X2451" s="15">
        <v>504.44940000000003</v>
      </c>
      <c r="Y2451" s="15">
        <f t="shared" si="343"/>
        <v>0.61653707293344651</v>
      </c>
      <c r="Z2451" s="12">
        <f t="shared" si="344"/>
        <v>8.1999430700148395</v>
      </c>
      <c r="AA2451">
        <v>6.059100080201361</v>
      </c>
      <c r="AB2451">
        <f t="shared" si="345"/>
        <v>0.73891977401135733</v>
      </c>
      <c r="AC2451">
        <f t="shared" si="346"/>
        <v>1.3533268903758282</v>
      </c>
      <c r="AD2451">
        <f t="shared" si="347"/>
        <v>3.5831119798588058</v>
      </c>
      <c r="AE2451">
        <v>995</v>
      </c>
      <c r="AF2451">
        <f t="shared" si="348"/>
        <v>3.6011175676972924E-3</v>
      </c>
      <c r="AG2451">
        <v>2000</v>
      </c>
      <c r="AH2451">
        <v>10.420999999999999</v>
      </c>
      <c r="AI2451">
        <f t="shared" si="349"/>
        <v>0.69112706413919833</v>
      </c>
      <c r="AJ2451">
        <f t="shared" si="350"/>
        <v>8.0705658351315889E-3</v>
      </c>
    </row>
    <row r="2452" spans="1:36" ht="16">
      <c r="A2452" t="s">
        <v>69</v>
      </c>
      <c r="B2452" t="s">
        <v>70</v>
      </c>
      <c r="C2452" t="s">
        <v>13</v>
      </c>
      <c r="D2452" t="s">
        <v>14</v>
      </c>
      <c r="E2452">
        <v>67</v>
      </c>
      <c r="F2452">
        <v>101.369</v>
      </c>
      <c r="G2452">
        <v>2436.5</v>
      </c>
      <c r="H2452" t="s">
        <v>43</v>
      </c>
      <c r="I2452">
        <v>-30.0699896</v>
      </c>
      <c r="J2452">
        <v>1.0727775335622693</v>
      </c>
      <c r="K2452" s="13">
        <f t="shared" si="342"/>
        <v>1.160411125934784</v>
      </c>
      <c r="M2452" t="s">
        <v>147</v>
      </c>
      <c r="N2452" t="s">
        <v>149</v>
      </c>
      <c r="O2452" t="s">
        <v>153</v>
      </c>
      <c r="P2452" t="s">
        <v>154</v>
      </c>
      <c r="Q2452">
        <v>4</v>
      </c>
      <c r="R2452">
        <v>5</v>
      </c>
      <c r="S2452" t="s">
        <v>70</v>
      </c>
      <c r="T2452" t="s">
        <v>43</v>
      </c>
      <c r="U2452">
        <v>6.059100080201361</v>
      </c>
      <c r="V2452" s="14">
        <v>13.3</v>
      </c>
      <c r="W2452" s="15">
        <v>818.19799999999998</v>
      </c>
      <c r="X2452" s="15">
        <v>504.44940000000003</v>
      </c>
      <c r="Y2452" s="15">
        <f t="shared" si="343"/>
        <v>0.61653707293344651</v>
      </c>
      <c r="Z2452" s="12">
        <f t="shared" si="344"/>
        <v>8.1999430700148395</v>
      </c>
      <c r="AA2452">
        <v>6.059100080201361</v>
      </c>
      <c r="AB2452">
        <f t="shared" si="345"/>
        <v>0.73891977401135733</v>
      </c>
      <c r="AC2452">
        <f t="shared" si="346"/>
        <v>1.3533268903758282</v>
      </c>
      <c r="AD2452">
        <f t="shared" si="347"/>
        <v>8.1999430700148395</v>
      </c>
      <c r="AE2452">
        <v>995</v>
      </c>
      <c r="AF2452">
        <f t="shared" si="348"/>
        <v>8.2411488140852664E-3</v>
      </c>
      <c r="AG2452">
        <v>2000</v>
      </c>
      <c r="AH2452">
        <v>10.420999999999999</v>
      </c>
      <c r="AI2452">
        <f t="shared" si="349"/>
        <v>1.5816426089790359</v>
      </c>
      <c r="AJ2452">
        <f t="shared" si="350"/>
        <v>1.8353556807117925E-2</v>
      </c>
    </row>
    <row r="2453" spans="1:36" ht="16">
      <c r="A2453" t="s">
        <v>69</v>
      </c>
      <c r="B2453" t="s">
        <v>70</v>
      </c>
      <c r="C2453" t="s">
        <v>13</v>
      </c>
      <c r="D2453" t="s">
        <v>14</v>
      </c>
      <c r="E2453">
        <v>68</v>
      </c>
      <c r="F2453">
        <v>0.20699999999999999</v>
      </c>
      <c r="G2453">
        <v>2494.1999999999998</v>
      </c>
      <c r="I2453">
        <v>-33.103285200000002</v>
      </c>
      <c r="J2453">
        <v>1.0694584789815229</v>
      </c>
      <c r="K2453" s="13">
        <f t="shared" si="342"/>
        <v>1.1568241132424213</v>
      </c>
      <c r="M2453" t="s">
        <v>147</v>
      </c>
      <c r="N2453" t="s">
        <v>149</v>
      </c>
      <c r="O2453" t="s">
        <v>153</v>
      </c>
      <c r="P2453" t="s">
        <v>154</v>
      </c>
      <c r="Q2453">
        <v>4</v>
      </c>
      <c r="R2453">
        <v>5</v>
      </c>
      <c r="S2453" t="s">
        <v>70</v>
      </c>
      <c r="U2453">
        <v>1.2372951460522266E-2</v>
      </c>
      <c r="V2453" s="14">
        <v>13.3</v>
      </c>
      <c r="W2453" s="15">
        <v>818.19799999999998</v>
      </c>
      <c r="X2453" s="15">
        <v>504.44940000000003</v>
      </c>
      <c r="Y2453" s="15">
        <f t="shared" si="343"/>
        <v>0.61653707293344651</v>
      </c>
      <c r="Z2453" s="12">
        <f t="shared" si="344"/>
        <v>8.1999430700148395</v>
      </c>
      <c r="AA2453">
        <v>6.059100080201361</v>
      </c>
      <c r="AB2453">
        <f t="shared" si="345"/>
        <v>0.73891977401135733</v>
      </c>
      <c r="AC2453">
        <f t="shared" si="346"/>
        <v>1.3533268903758282</v>
      </c>
      <c r="AD2453">
        <f t="shared" si="347"/>
        <v>1.6744647924839661E-2</v>
      </c>
      <c r="AE2453">
        <v>995</v>
      </c>
      <c r="AF2453">
        <f t="shared" si="348"/>
        <v>1.6828791884260966E-5</v>
      </c>
      <c r="AG2453">
        <v>2000</v>
      </c>
      <c r="AH2453">
        <v>10.420999999999999</v>
      </c>
      <c r="AI2453">
        <f t="shared" si="349"/>
        <v>3.2297844514463038E-3</v>
      </c>
      <c r="AJ2453">
        <f t="shared" si="350"/>
        <v>3.7362925340085303E-5</v>
      </c>
    </row>
    <row r="2454" spans="1:36" ht="16">
      <c r="A2454" t="s">
        <v>69</v>
      </c>
      <c r="B2454" t="s">
        <v>70</v>
      </c>
      <c r="C2454" t="s">
        <v>13</v>
      </c>
      <c r="D2454" t="s">
        <v>14</v>
      </c>
      <c r="E2454">
        <v>69</v>
      </c>
      <c r="F2454">
        <v>0.21199999999999999</v>
      </c>
      <c r="G2454">
        <v>2498.8000000000002</v>
      </c>
      <c r="H2454" t="s">
        <v>24</v>
      </c>
      <c r="I2454">
        <v>-27.33417</v>
      </c>
      <c r="J2454">
        <v>1.0757708966853843</v>
      </c>
      <c r="K2454" s="13">
        <f t="shared" si="342"/>
        <v>1.1636461361725607</v>
      </c>
      <c r="M2454" t="s">
        <v>147</v>
      </c>
      <c r="N2454" t="s">
        <v>149</v>
      </c>
      <c r="O2454" t="s">
        <v>153</v>
      </c>
      <c r="P2454" t="s">
        <v>154</v>
      </c>
      <c r="Q2454">
        <v>4</v>
      </c>
      <c r="R2454">
        <v>5</v>
      </c>
      <c r="S2454" t="s">
        <v>70</v>
      </c>
      <c r="T2454" t="s">
        <v>24</v>
      </c>
      <c r="U2454">
        <v>1.2671815022370629E-2</v>
      </c>
      <c r="V2454" s="14">
        <v>13.3</v>
      </c>
      <c r="W2454" s="15">
        <v>818.19799999999998</v>
      </c>
      <c r="X2454" s="15">
        <v>504.44940000000003</v>
      </c>
      <c r="Y2454" s="15">
        <f t="shared" si="343"/>
        <v>0.61653707293344651</v>
      </c>
      <c r="Z2454" s="12">
        <f t="shared" si="344"/>
        <v>8.1999430700148395</v>
      </c>
      <c r="AA2454">
        <v>6.059100080201361</v>
      </c>
      <c r="AB2454">
        <f t="shared" si="345"/>
        <v>0.73891977401135733</v>
      </c>
      <c r="AC2454">
        <f t="shared" si="346"/>
        <v>1.3533268903758282</v>
      </c>
      <c r="AD2454">
        <f t="shared" si="347"/>
        <v>1.7149108019642548E-2</v>
      </c>
      <c r="AE2454">
        <v>995</v>
      </c>
      <c r="AF2454">
        <f t="shared" si="348"/>
        <v>1.7235284441851807E-5</v>
      </c>
      <c r="AG2454">
        <v>2000</v>
      </c>
      <c r="AH2454">
        <v>10.420999999999999</v>
      </c>
      <c r="AI2454">
        <f t="shared" si="349"/>
        <v>3.3077985686309963E-3</v>
      </c>
      <c r="AJ2454">
        <f t="shared" si="350"/>
        <v>3.8491070236245857E-5</v>
      </c>
    </row>
    <row r="2455" spans="1:36" ht="16">
      <c r="A2455" t="s">
        <v>69</v>
      </c>
      <c r="B2455" t="s">
        <v>70</v>
      </c>
      <c r="C2455" t="s">
        <v>13</v>
      </c>
      <c r="D2455" t="s">
        <v>14</v>
      </c>
      <c r="E2455">
        <v>70</v>
      </c>
      <c r="F2455">
        <v>2.5979999999999999</v>
      </c>
      <c r="G2455">
        <v>2506.1</v>
      </c>
      <c r="H2455" t="s">
        <v>44</v>
      </c>
      <c r="I2455">
        <v>-19.890552800000002</v>
      </c>
      <c r="J2455">
        <v>1.0839143213769691</v>
      </c>
      <c r="K2455" s="13">
        <f t="shared" si="342"/>
        <v>1.1724468793176985</v>
      </c>
      <c r="M2455" t="s">
        <v>147</v>
      </c>
      <c r="N2455" t="s">
        <v>149</v>
      </c>
      <c r="O2455" t="s">
        <v>153</v>
      </c>
      <c r="P2455" t="s">
        <v>154</v>
      </c>
      <c r="Q2455">
        <v>4</v>
      </c>
      <c r="R2455">
        <v>5</v>
      </c>
      <c r="S2455" t="s">
        <v>70</v>
      </c>
      <c r="T2455" t="s">
        <v>44</v>
      </c>
      <c r="U2455">
        <v>0.15528950673640987</v>
      </c>
      <c r="V2455" s="14">
        <v>13.3</v>
      </c>
      <c r="W2455" s="15">
        <v>818.19799999999998</v>
      </c>
      <c r="X2455" s="15">
        <v>504.44940000000003</v>
      </c>
      <c r="Y2455" s="15">
        <f t="shared" si="343"/>
        <v>0.61653707293344651</v>
      </c>
      <c r="Z2455" s="12">
        <f t="shared" si="344"/>
        <v>8.1999430700148395</v>
      </c>
      <c r="AA2455">
        <v>6.059100080201361</v>
      </c>
      <c r="AB2455">
        <f t="shared" si="345"/>
        <v>0.73891977401135733</v>
      </c>
      <c r="AC2455">
        <f t="shared" si="346"/>
        <v>1.3533268903758282</v>
      </c>
      <c r="AD2455">
        <f t="shared" si="347"/>
        <v>0.21015746525958179</v>
      </c>
      <c r="AE2455">
        <v>995</v>
      </c>
      <c r="AF2455">
        <f t="shared" si="348"/>
        <v>2.1121353292420281E-4</v>
      </c>
      <c r="AG2455">
        <v>2000</v>
      </c>
      <c r="AH2455">
        <v>10.420999999999999</v>
      </c>
      <c r="AI2455">
        <f t="shared" si="349"/>
        <v>4.053613528916665E-2</v>
      </c>
      <c r="AJ2455">
        <f t="shared" si="350"/>
        <v>4.7526465319383472E-4</v>
      </c>
    </row>
    <row r="2456" spans="1:36" ht="16">
      <c r="A2456" t="s">
        <v>69</v>
      </c>
      <c r="B2456" t="s">
        <v>70</v>
      </c>
      <c r="C2456" t="s">
        <v>13</v>
      </c>
      <c r="D2456" t="s">
        <v>14</v>
      </c>
      <c r="E2456">
        <v>71</v>
      </c>
      <c r="F2456">
        <v>1.4750000000000001</v>
      </c>
      <c r="G2456">
        <v>2518.9</v>
      </c>
      <c r="H2456" t="s">
        <v>61</v>
      </c>
      <c r="I2456">
        <v>-22.046774000000003</v>
      </c>
      <c r="J2456">
        <v>1.0815555221911279</v>
      </c>
      <c r="K2456" s="13">
        <f t="shared" si="342"/>
        <v>1.1698976954799636</v>
      </c>
      <c r="M2456" t="s">
        <v>147</v>
      </c>
      <c r="N2456" t="s">
        <v>149</v>
      </c>
      <c r="O2456" t="s">
        <v>153</v>
      </c>
      <c r="P2456" t="s">
        <v>154</v>
      </c>
      <c r="Q2456">
        <v>4</v>
      </c>
      <c r="R2456">
        <v>5</v>
      </c>
      <c r="S2456" t="s">
        <v>70</v>
      </c>
      <c r="T2456" t="s">
        <v>61</v>
      </c>
      <c r="U2456">
        <v>8.8164750745267362E-2</v>
      </c>
      <c r="V2456" s="14">
        <v>13.3</v>
      </c>
      <c r="W2456" s="15">
        <v>818.19799999999998</v>
      </c>
      <c r="X2456" s="15">
        <v>504.44940000000003</v>
      </c>
      <c r="Y2456" s="15">
        <f t="shared" si="343"/>
        <v>0.61653707293344651</v>
      </c>
      <c r="Z2456" s="12">
        <f t="shared" si="344"/>
        <v>8.1999430700148395</v>
      </c>
      <c r="AA2456">
        <v>6.059100080201361</v>
      </c>
      <c r="AB2456">
        <f t="shared" si="345"/>
        <v>0.73891977401135733</v>
      </c>
      <c r="AC2456">
        <f t="shared" si="346"/>
        <v>1.3533268903758282</v>
      </c>
      <c r="AD2456">
        <f t="shared" si="347"/>
        <v>0.11931572796685266</v>
      </c>
      <c r="AE2456">
        <v>995</v>
      </c>
      <c r="AF2456">
        <f t="shared" si="348"/>
        <v>1.1991530448929916E-4</v>
      </c>
      <c r="AG2456">
        <v>2000</v>
      </c>
      <c r="AH2456">
        <v>10.420999999999999</v>
      </c>
      <c r="AI2456">
        <f t="shared" si="349"/>
        <v>2.3014164569484536E-2</v>
      </c>
      <c r="AJ2456">
        <f t="shared" si="350"/>
        <v>2.6924218093236587E-4</v>
      </c>
    </row>
    <row r="2457" spans="1:36" ht="16">
      <c r="A2457" t="s">
        <v>69</v>
      </c>
      <c r="B2457" t="s">
        <v>70</v>
      </c>
      <c r="C2457" t="s">
        <v>13</v>
      </c>
      <c r="D2457" t="s">
        <v>14</v>
      </c>
      <c r="E2457">
        <v>72</v>
      </c>
      <c r="F2457">
        <v>0.67400000000000004</v>
      </c>
      <c r="G2457">
        <v>2532.9</v>
      </c>
      <c r="H2457" t="s">
        <v>62</v>
      </c>
      <c r="I2457">
        <v>-18.417566800000003</v>
      </c>
      <c r="J2457">
        <v>1.0855256304248515</v>
      </c>
      <c r="K2457" s="13">
        <f t="shared" si="342"/>
        <v>1.174188235488075</v>
      </c>
      <c r="M2457" t="s">
        <v>147</v>
      </c>
      <c r="N2457" t="s">
        <v>149</v>
      </c>
      <c r="O2457" t="s">
        <v>153</v>
      </c>
      <c r="P2457" t="s">
        <v>154</v>
      </c>
      <c r="Q2457">
        <v>4</v>
      </c>
      <c r="R2457">
        <v>5</v>
      </c>
      <c r="S2457" t="s">
        <v>70</v>
      </c>
      <c r="T2457" t="s">
        <v>62</v>
      </c>
      <c r="U2457">
        <v>4.0286808137159465E-2</v>
      </c>
      <c r="V2457" s="14">
        <v>13.3</v>
      </c>
      <c r="W2457" s="15">
        <v>818.19799999999998</v>
      </c>
      <c r="X2457" s="15">
        <v>504.44940000000003</v>
      </c>
      <c r="Y2457" s="15">
        <f t="shared" si="343"/>
        <v>0.61653707293344651</v>
      </c>
      <c r="Z2457" s="12">
        <f t="shared" si="344"/>
        <v>8.1999430700148395</v>
      </c>
      <c r="AA2457">
        <v>6.059100080201361</v>
      </c>
      <c r="AB2457">
        <f t="shared" si="345"/>
        <v>0.73891977401135733</v>
      </c>
      <c r="AC2457">
        <f t="shared" si="346"/>
        <v>1.3533268903758282</v>
      </c>
      <c r="AD2457">
        <f t="shared" si="347"/>
        <v>5.4521220779429627E-2</v>
      </c>
      <c r="AE2457">
        <v>995</v>
      </c>
      <c r="AF2457">
        <f t="shared" si="348"/>
        <v>5.4795196763245853E-5</v>
      </c>
      <c r="AG2457">
        <v>2000</v>
      </c>
      <c r="AH2457">
        <v>10.420999999999999</v>
      </c>
      <c r="AI2457">
        <f t="shared" si="349"/>
        <v>1.0516302996496661E-2</v>
      </c>
      <c r="AJ2457">
        <f t="shared" si="350"/>
        <v>1.2348119259314371E-4</v>
      </c>
    </row>
    <row r="2458" spans="1:36" ht="16">
      <c r="A2458" t="s">
        <v>69</v>
      </c>
      <c r="B2458" t="s">
        <v>70</v>
      </c>
      <c r="C2458" t="s">
        <v>13</v>
      </c>
      <c r="D2458" t="s">
        <v>14</v>
      </c>
      <c r="E2458">
        <v>73</v>
      </c>
      <c r="F2458">
        <v>0.59899999999999998</v>
      </c>
      <c r="G2458">
        <v>2541</v>
      </c>
      <c r="I2458">
        <v>-22.242532399999998</v>
      </c>
      <c r="J2458">
        <v>1.0813413666279275</v>
      </c>
      <c r="K2458" s="13">
        <f t="shared" si="342"/>
        <v>1.1696662543875613</v>
      </c>
      <c r="M2458" t="s">
        <v>147</v>
      </c>
      <c r="N2458" t="s">
        <v>149</v>
      </c>
      <c r="O2458" t="s">
        <v>153</v>
      </c>
      <c r="P2458" t="s">
        <v>154</v>
      </c>
      <c r="Q2458">
        <v>4</v>
      </c>
      <c r="R2458">
        <v>5</v>
      </c>
      <c r="S2458" t="s">
        <v>70</v>
      </c>
      <c r="U2458">
        <v>3.5803854709433994E-2</v>
      </c>
      <c r="V2458" s="14">
        <v>13.3</v>
      </c>
      <c r="W2458" s="15">
        <v>818.19799999999998</v>
      </c>
      <c r="X2458" s="15">
        <v>504.44940000000003</v>
      </c>
      <c r="Y2458" s="15">
        <f t="shared" si="343"/>
        <v>0.61653707293344651</v>
      </c>
      <c r="Z2458" s="12">
        <f t="shared" si="344"/>
        <v>8.1999430700148395</v>
      </c>
      <c r="AA2458">
        <v>6.059100080201361</v>
      </c>
      <c r="AB2458">
        <f t="shared" si="345"/>
        <v>0.73891977401135733</v>
      </c>
      <c r="AC2458">
        <f t="shared" si="346"/>
        <v>1.3533268903758282</v>
      </c>
      <c r="AD2458">
        <f t="shared" si="347"/>
        <v>4.8454319357386262E-2</v>
      </c>
      <c r="AE2458">
        <v>995</v>
      </c>
      <c r="AF2458">
        <f t="shared" si="348"/>
        <v>4.8697808399383179E-5</v>
      </c>
      <c r="AG2458">
        <v>2000</v>
      </c>
      <c r="AH2458">
        <v>10.420999999999999</v>
      </c>
      <c r="AI2458">
        <f t="shared" si="349"/>
        <v>9.3460912387262618E-3</v>
      </c>
      <c r="AJ2458">
        <f t="shared" si="350"/>
        <v>1.093180753236535E-4</v>
      </c>
    </row>
    <row r="2459" spans="1:36" ht="16">
      <c r="A2459" t="s">
        <v>69</v>
      </c>
      <c r="B2459" t="s">
        <v>70</v>
      </c>
      <c r="C2459" t="s">
        <v>13</v>
      </c>
      <c r="D2459" t="s">
        <v>14</v>
      </c>
      <c r="E2459">
        <v>74</v>
      </c>
      <c r="F2459">
        <v>4.7949999999999999</v>
      </c>
      <c r="G2459">
        <v>2566.5</v>
      </c>
      <c r="H2459" t="s">
        <v>45</v>
      </c>
      <c r="I2459">
        <v>-19.5345412</v>
      </c>
      <c r="J2459">
        <v>1.0843037696122491</v>
      </c>
      <c r="K2459" s="13">
        <f t="shared" si="342"/>
        <v>1.1728677599505382</v>
      </c>
      <c r="M2459" t="s">
        <v>147</v>
      </c>
      <c r="N2459" t="s">
        <v>149</v>
      </c>
      <c r="O2459" t="s">
        <v>153</v>
      </c>
      <c r="P2459" t="s">
        <v>154</v>
      </c>
      <c r="Q2459">
        <v>4</v>
      </c>
      <c r="R2459">
        <v>5</v>
      </c>
      <c r="S2459" t="s">
        <v>70</v>
      </c>
      <c r="T2459" t="s">
        <v>45</v>
      </c>
      <c r="U2459">
        <v>0.28661015581258098</v>
      </c>
      <c r="V2459" s="14">
        <v>13.3</v>
      </c>
      <c r="W2459" s="15">
        <v>818.19799999999998</v>
      </c>
      <c r="X2459" s="15">
        <v>504.44940000000003</v>
      </c>
      <c r="Y2459" s="15">
        <f t="shared" si="343"/>
        <v>0.61653707293344651</v>
      </c>
      <c r="Z2459" s="12">
        <f t="shared" si="344"/>
        <v>8.1999430700148395</v>
      </c>
      <c r="AA2459">
        <v>6.059100080201361</v>
      </c>
      <c r="AB2459">
        <f t="shared" si="345"/>
        <v>0.73891977401135733</v>
      </c>
      <c r="AC2459">
        <f t="shared" si="346"/>
        <v>1.3533268903758282</v>
      </c>
      <c r="AD2459">
        <f t="shared" si="347"/>
        <v>0.38787723091597182</v>
      </c>
      <c r="AE2459">
        <v>995</v>
      </c>
      <c r="AF2459">
        <f t="shared" si="348"/>
        <v>3.898263627296199E-4</v>
      </c>
      <c r="AG2459">
        <v>2000</v>
      </c>
      <c r="AH2459">
        <v>10.420999999999999</v>
      </c>
      <c r="AI2459">
        <f t="shared" si="349"/>
        <v>7.4815538380120894E-2</v>
      </c>
      <c r="AJ2459">
        <f t="shared" si="350"/>
        <v>8.7748732909385897E-4</v>
      </c>
    </row>
    <row r="2460" spans="1:36" ht="16">
      <c r="A2460" t="s">
        <v>69</v>
      </c>
      <c r="B2460" t="s">
        <v>70</v>
      </c>
      <c r="C2460" t="s">
        <v>13</v>
      </c>
      <c r="D2460" t="s">
        <v>14</v>
      </c>
      <c r="E2460">
        <v>75</v>
      </c>
      <c r="F2460">
        <v>0.69199999999999995</v>
      </c>
      <c r="G2460">
        <v>2576.6</v>
      </c>
      <c r="H2460" t="s">
        <v>63</v>
      </c>
      <c r="I2460">
        <v>-23.310567200000001</v>
      </c>
      <c r="J2460">
        <v>1.0801729427390887</v>
      </c>
      <c r="K2460" s="13">
        <f t="shared" si="342"/>
        <v>1.1684035199252529</v>
      </c>
      <c r="M2460" t="s">
        <v>147</v>
      </c>
      <c r="N2460" t="s">
        <v>149</v>
      </c>
      <c r="O2460" t="s">
        <v>153</v>
      </c>
      <c r="P2460" t="s">
        <v>154</v>
      </c>
      <c r="Q2460">
        <v>4</v>
      </c>
      <c r="R2460">
        <v>5</v>
      </c>
      <c r="S2460" t="s">
        <v>70</v>
      </c>
      <c r="T2460" t="s">
        <v>63</v>
      </c>
      <c r="U2460">
        <v>4.1362716959813563E-2</v>
      </c>
      <c r="V2460" s="14">
        <v>13.3</v>
      </c>
      <c r="W2460" s="15">
        <v>818.19799999999998</v>
      </c>
      <c r="X2460" s="15">
        <v>504.44940000000003</v>
      </c>
      <c r="Y2460" s="15">
        <f t="shared" si="343"/>
        <v>0.61653707293344651</v>
      </c>
      <c r="Z2460" s="12">
        <f t="shared" si="344"/>
        <v>8.1999430700148395</v>
      </c>
      <c r="AA2460">
        <v>6.059100080201361</v>
      </c>
      <c r="AB2460">
        <f t="shared" si="345"/>
        <v>0.73891977401135733</v>
      </c>
      <c r="AC2460">
        <f t="shared" si="346"/>
        <v>1.3533268903758282</v>
      </c>
      <c r="AD2460">
        <f t="shared" si="347"/>
        <v>5.5977277120720016E-2</v>
      </c>
      <c r="AE2460">
        <v>995</v>
      </c>
      <c r="AF2460">
        <f t="shared" si="348"/>
        <v>5.6258569970572878E-5</v>
      </c>
      <c r="AG2460">
        <v>2000</v>
      </c>
      <c r="AH2460">
        <v>10.420999999999999</v>
      </c>
      <c r="AI2460">
        <f t="shared" si="349"/>
        <v>1.0797153818361556E-2</v>
      </c>
      <c r="AJ2460">
        <f t="shared" si="350"/>
        <v>1.2615432526548028E-4</v>
      </c>
    </row>
    <row r="2461" spans="1:36" ht="16">
      <c r="A2461" t="s">
        <v>69</v>
      </c>
      <c r="B2461" t="s">
        <v>70</v>
      </c>
      <c r="C2461" t="s">
        <v>13</v>
      </c>
      <c r="D2461" t="s">
        <v>14</v>
      </c>
      <c r="E2461">
        <v>76</v>
      </c>
      <c r="F2461">
        <v>0.45200000000000001</v>
      </c>
      <c r="G2461">
        <v>2586.8000000000002</v>
      </c>
      <c r="I2461">
        <v>-29.750442800000002</v>
      </c>
      <c r="J2461">
        <v>1.0731271710785657</v>
      </c>
      <c r="K2461" s="13">
        <f t="shared" si="342"/>
        <v>1.160788989684487</v>
      </c>
      <c r="M2461" t="s">
        <v>147</v>
      </c>
      <c r="N2461" t="s">
        <v>149</v>
      </c>
      <c r="O2461" t="s">
        <v>153</v>
      </c>
      <c r="P2461" t="s">
        <v>154</v>
      </c>
      <c r="Q2461">
        <v>4</v>
      </c>
      <c r="R2461">
        <v>5</v>
      </c>
      <c r="S2461" t="s">
        <v>70</v>
      </c>
      <c r="U2461">
        <v>2.7017265991092099E-2</v>
      </c>
      <c r="V2461" s="14">
        <v>13.3</v>
      </c>
      <c r="W2461" s="15">
        <v>818.19799999999998</v>
      </c>
      <c r="X2461" s="15">
        <v>504.44940000000003</v>
      </c>
      <c r="Y2461" s="15">
        <f t="shared" si="343"/>
        <v>0.61653707293344651</v>
      </c>
      <c r="Z2461" s="12">
        <f t="shared" si="344"/>
        <v>8.1999430700148395</v>
      </c>
      <c r="AA2461">
        <v>6.059100080201361</v>
      </c>
      <c r="AB2461">
        <f t="shared" si="345"/>
        <v>0.73891977401135733</v>
      </c>
      <c r="AC2461">
        <f t="shared" si="346"/>
        <v>1.3533268903758282</v>
      </c>
      <c r="AD2461">
        <f t="shared" si="347"/>
        <v>3.6563192570181292E-2</v>
      </c>
      <c r="AE2461">
        <v>995</v>
      </c>
      <c r="AF2461">
        <f t="shared" si="348"/>
        <v>3.6746927206212352E-5</v>
      </c>
      <c r="AG2461">
        <v>2000</v>
      </c>
      <c r="AH2461">
        <v>10.420999999999999</v>
      </c>
      <c r="AI2461">
        <f t="shared" si="349"/>
        <v>7.0524761934962774E-3</v>
      </c>
      <c r="AJ2461">
        <f t="shared" si="350"/>
        <v>8.1864367154224396E-5</v>
      </c>
    </row>
    <row r="2462" spans="1:36" ht="16">
      <c r="A2462" t="s">
        <v>69</v>
      </c>
      <c r="B2462" t="s">
        <v>70</v>
      </c>
      <c r="C2462" t="s">
        <v>13</v>
      </c>
      <c r="D2462" t="s">
        <v>14</v>
      </c>
      <c r="E2462">
        <v>77</v>
      </c>
      <c r="F2462">
        <v>0.221</v>
      </c>
      <c r="G2462">
        <v>2593.3000000000002</v>
      </c>
      <c r="H2462" t="s">
        <v>24</v>
      </c>
      <c r="I2462">
        <v>-19.0029228</v>
      </c>
      <c r="J2462">
        <v>1.0848853119422615</v>
      </c>
      <c r="K2462" s="13">
        <f t="shared" si="342"/>
        <v>1.1734962381036342</v>
      </c>
      <c r="M2462" t="s">
        <v>147</v>
      </c>
      <c r="N2462" t="s">
        <v>149</v>
      </c>
      <c r="O2462" t="s">
        <v>153</v>
      </c>
      <c r="P2462" t="s">
        <v>154</v>
      </c>
      <c r="Q2462">
        <v>4</v>
      </c>
      <c r="R2462">
        <v>5</v>
      </c>
      <c r="S2462" t="s">
        <v>70</v>
      </c>
      <c r="T2462" t="s">
        <v>24</v>
      </c>
      <c r="U2462">
        <v>1.3209769433697687E-2</v>
      </c>
      <c r="V2462" s="14">
        <v>13.3</v>
      </c>
      <c r="W2462" s="15">
        <v>818.19799999999998</v>
      </c>
      <c r="X2462" s="15">
        <v>504.44940000000003</v>
      </c>
      <c r="Y2462" s="15">
        <f t="shared" si="343"/>
        <v>0.61653707293344651</v>
      </c>
      <c r="Z2462" s="12">
        <f t="shared" si="344"/>
        <v>8.1999430700148395</v>
      </c>
      <c r="AA2462">
        <v>6.059100080201361</v>
      </c>
      <c r="AB2462">
        <f t="shared" si="345"/>
        <v>0.73891977401135733</v>
      </c>
      <c r="AC2462">
        <f t="shared" si="346"/>
        <v>1.3533268903758282</v>
      </c>
      <c r="AD2462">
        <f t="shared" si="347"/>
        <v>1.7877136190287756E-2</v>
      </c>
      <c r="AE2462">
        <v>995</v>
      </c>
      <c r="AF2462">
        <f t="shared" si="348"/>
        <v>1.7966971045515332E-5</v>
      </c>
      <c r="AG2462">
        <v>2000</v>
      </c>
      <c r="AH2462">
        <v>10.420999999999999</v>
      </c>
      <c r="AI2462">
        <f t="shared" si="349"/>
        <v>3.4482239795634458E-3</v>
      </c>
      <c r="AJ2462">
        <f t="shared" si="350"/>
        <v>4.0464778681564471E-5</v>
      </c>
    </row>
    <row r="2463" spans="1:36" ht="16">
      <c r="A2463" t="s">
        <v>69</v>
      </c>
      <c r="B2463" t="s">
        <v>70</v>
      </c>
      <c r="C2463" t="s">
        <v>13</v>
      </c>
      <c r="D2463" t="s">
        <v>14</v>
      </c>
      <c r="E2463">
        <v>78</v>
      </c>
      <c r="F2463">
        <v>2.0430000000000001</v>
      </c>
      <c r="G2463">
        <v>2602.3000000000002</v>
      </c>
      <c r="H2463" t="s">
        <v>46</v>
      </c>
      <c r="I2463">
        <v>-9.9423796000000007</v>
      </c>
      <c r="J2463">
        <v>1.0947956734268764</v>
      </c>
      <c r="K2463" s="13">
        <f t="shared" si="342"/>
        <v>1.1842063642647325</v>
      </c>
      <c r="M2463" t="s">
        <v>147</v>
      </c>
      <c r="N2463" t="s">
        <v>149</v>
      </c>
      <c r="O2463" t="s">
        <v>153</v>
      </c>
      <c r="P2463" t="s">
        <v>154</v>
      </c>
      <c r="Q2463">
        <v>4</v>
      </c>
      <c r="R2463">
        <v>5</v>
      </c>
      <c r="S2463" t="s">
        <v>70</v>
      </c>
      <c r="T2463" t="s">
        <v>46</v>
      </c>
      <c r="U2463">
        <v>0.1221156513712415</v>
      </c>
      <c r="V2463" s="14">
        <v>13.3</v>
      </c>
      <c r="W2463" s="15">
        <v>818.19799999999998</v>
      </c>
      <c r="X2463" s="15">
        <v>504.44940000000003</v>
      </c>
      <c r="Y2463" s="15">
        <f t="shared" si="343"/>
        <v>0.61653707293344651</v>
      </c>
      <c r="Z2463" s="12">
        <f t="shared" si="344"/>
        <v>8.1999430700148395</v>
      </c>
      <c r="AA2463">
        <v>6.059100080201361</v>
      </c>
      <c r="AB2463">
        <f t="shared" si="345"/>
        <v>0.73891977401135733</v>
      </c>
      <c r="AC2463">
        <f t="shared" si="346"/>
        <v>1.3533268903758282</v>
      </c>
      <c r="AD2463">
        <f t="shared" si="347"/>
        <v>0.16526239473646101</v>
      </c>
      <c r="AE2463">
        <v>995</v>
      </c>
      <c r="AF2463">
        <f t="shared" si="348"/>
        <v>1.6609285903161909E-4</v>
      </c>
      <c r="AG2463">
        <v>2000</v>
      </c>
      <c r="AH2463">
        <v>10.420999999999999</v>
      </c>
      <c r="AI2463">
        <f t="shared" si="349"/>
        <v>3.1876568281665699E-2</v>
      </c>
      <c r="AJ2463">
        <f t="shared" si="350"/>
        <v>3.7748435030067826E-4</v>
      </c>
    </row>
    <row r="2464" spans="1:36" ht="16">
      <c r="A2464" t="s">
        <v>69</v>
      </c>
      <c r="B2464" t="s">
        <v>70</v>
      </c>
      <c r="C2464" t="s">
        <v>13</v>
      </c>
      <c r="D2464" t="s">
        <v>14</v>
      </c>
      <c r="E2464">
        <v>79</v>
      </c>
      <c r="F2464">
        <v>3.0459999999999998</v>
      </c>
      <c r="G2464">
        <v>2661.6</v>
      </c>
      <c r="I2464">
        <v>-18.6440324</v>
      </c>
      <c r="J2464">
        <v>1.0852779016344878</v>
      </c>
      <c r="K2464" s="13">
        <f t="shared" si="342"/>
        <v>1.1739205130592043</v>
      </c>
      <c r="M2464" t="s">
        <v>147</v>
      </c>
      <c r="N2464" t="s">
        <v>149</v>
      </c>
      <c r="O2464" t="s">
        <v>153</v>
      </c>
      <c r="P2464" t="s">
        <v>154</v>
      </c>
      <c r="Q2464">
        <v>4</v>
      </c>
      <c r="R2464">
        <v>5</v>
      </c>
      <c r="S2464" t="s">
        <v>70</v>
      </c>
      <c r="U2464">
        <v>0.1820676818780233</v>
      </c>
      <c r="V2464" s="14">
        <v>13.3</v>
      </c>
      <c r="W2464" s="15">
        <v>818.19799999999998</v>
      </c>
      <c r="X2464" s="15">
        <v>504.44940000000003</v>
      </c>
      <c r="Y2464" s="15">
        <f t="shared" si="343"/>
        <v>0.61653707293344651</v>
      </c>
      <c r="Z2464" s="12">
        <f t="shared" si="344"/>
        <v>8.1999430700148395</v>
      </c>
      <c r="AA2464">
        <v>6.059100080201361</v>
      </c>
      <c r="AB2464">
        <f t="shared" si="345"/>
        <v>0.73891977401135733</v>
      </c>
      <c r="AC2464">
        <f t="shared" si="346"/>
        <v>1.3533268903758282</v>
      </c>
      <c r="AD2464">
        <f t="shared" si="347"/>
        <v>0.2463970897539208</v>
      </c>
      <c r="AE2464">
        <v>995</v>
      </c>
      <c r="AF2464">
        <f t="shared" si="348"/>
        <v>2.476352660843425E-4</v>
      </c>
      <c r="AG2464">
        <v>2000</v>
      </c>
      <c r="AH2464">
        <v>10.420999999999999</v>
      </c>
      <c r="AI2464">
        <f t="shared" si="349"/>
        <v>4.7526200188915173E-2</v>
      </c>
      <c r="AJ2464">
        <f t="shared" si="350"/>
        <v>5.579198130952575E-4</v>
      </c>
    </row>
    <row r="2465" spans="1:36" ht="16">
      <c r="A2465" t="s">
        <v>69</v>
      </c>
      <c r="B2465" t="s">
        <v>70</v>
      </c>
      <c r="C2465" t="s">
        <v>13</v>
      </c>
      <c r="D2465" t="s">
        <v>14</v>
      </c>
      <c r="E2465">
        <v>80</v>
      </c>
      <c r="F2465">
        <v>0.28399999999999997</v>
      </c>
      <c r="G2465">
        <v>2680.8</v>
      </c>
      <c r="I2465">
        <v>-32.678182399999997</v>
      </c>
      <c r="J2465">
        <v>1.0699236430423384</v>
      </c>
      <c r="K2465" s="13">
        <f t="shared" si="342"/>
        <v>1.1573268327011306</v>
      </c>
      <c r="M2465" t="s">
        <v>147</v>
      </c>
      <c r="N2465" t="s">
        <v>149</v>
      </c>
      <c r="O2465" t="s">
        <v>153</v>
      </c>
      <c r="P2465" t="s">
        <v>154</v>
      </c>
      <c r="Q2465">
        <v>4</v>
      </c>
      <c r="R2465">
        <v>5</v>
      </c>
      <c r="S2465" t="s">
        <v>70</v>
      </c>
      <c r="U2465">
        <v>1.697545031298707E-2</v>
      </c>
      <c r="V2465" s="14">
        <v>13.3</v>
      </c>
      <c r="W2465" s="15">
        <v>818.19799999999998</v>
      </c>
      <c r="X2465" s="15">
        <v>504.44940000000003</v>
      </c>
      <c r="Y2465" s="15">
        <f t="shared" si="343"/>
        <v>0.61653707293344651</v>
      </c>
      <c r="Z2465" s="12">
        <f t="shared" si="344"/>
        <v>8.1999430700148395</v>
      </c>
      <c r="AA2465">
        <v>6.059100080201361</v>
      </c>
      <c r="AB2465">
        <f t="shared" si="345"/>
        <v>0.73891977401135733</v>
      </c>
      <c r="AC2465">
        <f t="shared" si="346"/>
        <v>1.3533268903758282</v>
      </c>
      <c r="AD2465">
        <f t="shared" si="347"/>
        <v>2.297333338480417E-2</v>
      </c>
      <c r="AE2465">
        <v>995</v>
      </c>
      <c r="AF2465">
        <f t="shared" si="348"/>
        <v>2.3088777271159968E-5</v>
      </c>
      <c r="AG2465">
        <v>2000</v>
      </c>
      <c r="AH2465">
        <v>10.420999999999999</v>
      </c>
      <c r="AI2465">
        <f t="shared" si="349"/>
        <v>4.4312018560905804E-3</v>
      </c>
      <c r="AJ2465">
        <f t="shared" si="350"/>
        <v>5.1283488091686829E-5</v>
      </c>
    </row>
    <row r="2466" spans="1:36" ht="16">
      <c r="A2466" t="s">
        <v>69</v>
      </c>
      <c r="B2466" t="s">
        <v>70</v>
      </c>
      <c r="C2466" t="s">
        <v>13</v>
      </c>
      <c r="D2466" t="s">
        <v>14</v>
      </c>
      <c r="E2466">
        <v>81</v>
      </c>
      <c r="F2466">
        <v>0.60199999999999998</v>
      </c>
      <c r="G2466">
        <v>2704</v>
      </c>
      <c r="I2466">
        <v>-21.3587408</v>
      </c>
      <c r="J2466">
        <v>1.0823082086519333</v>
      </c>
      <c r="K2466" s="13">
        <f t="shared" si="342"/>
        <v>1.170711134248708</v>
      </c>
      <c r="M2466" t="s">
        <v>147</v>
      </c>
      <c r="N2466" t="s">
        <v>149</v>
      </c>
      <c r="O2466" t="s">
        <v>153</v>
      </c>
      <c r="P2466" t="s">
        <v>154</v>
      </c>
      <c r="Q2466">
        <v>4</v>
      </c>
      <c r="R2466">
        <v>5</v>
      </c>
      <c r="S2466" t="s">
        <v>70</v>
      </c>
      <c r="U2466">
        <v>3.5983172846543017E-2</v>
      </c>
      <c r="V2466" s="14">
        <v>13.3</v>
      </c>
      <c r="W2466" s="15">
        <v>818.19799999999998</v>
      </c>
      <c r="X2466" s="15">
        <v>504.44940000000003</v>
      </c>
      <c r="Y2466" s="15">
        <f t="shared" si="343"/>
        <v>0.61653707293344651</v>
      </c>
      <c r="Z2466" s="12">
        <f t="shared" si="344"/>
        <v>8.1999430700148395</v>
      </c>
      <c r="AA2466">
        <v>6.059100080201361</v>
      </c>
      <c r="AB2466">
        <f t="shared" si="345"/>
        <v>0.73891977401135733</v>
      </c>
      <c r="AC2466">
        <f t="shared" si="346"/>
        <v>1.3533268903758282</v>
      </c>
      <c r="AD2466">
        <f t="shared" si="347"/>
        <v>4.8696995414268002E-2</v>
      </c>
      <c r="AE2466">
        <v>995</v>
      </c>
      <c r="AF2466">
        <f t="shared" si="348"/>
        <v>4.8941703933937688E-5</v>
      </c>
      <c r="AG2466">
        <v>2000</v>
      </c>
      <c r="AH2466">
        <v>10.420999999999999</v>
      </c>
      <c r="AI2466">
        <f t="shared" si="349"/>
        <v>9.392899709037077E-3</v>
      </c>
      <c r="AJ2466">
        <f t="shared" si="350"/>
        <v>1.0996372272251155E-4</v>
      </c>
    </row>
    <row r="2467" spans="1:36" ht="16">
      <c r="A2467" t="s">
        <v>69</v>
      </c>
      <c r="B2467" t="s">
        <v>70</v>
      </c>
      <c r="C2467" t="s">
        <v>13</v>
      </c>
      <c r="D2467" t="s">
        <v>14</v>
      </c>
      <c r="E2467">
        <v>82</v>
      </c>
      <c r="F2467">
        <v>0.55400000000000005</v>
      </c>
      <c r="G2467">
        <v>2719.9</v>
      </c>
      <c r="I2467">
        <v>-8.8570720000000005</v>
      </c>
      <c r="J2467">
        <v>1.0959826424312391</v>
      </c>
      <c r="K2467" s="13">
        <f t="shared" si="342"/>
        <v>1.1854891097342695</v>
      </c>
      <c r="M2467" t="s">
        <v>147</v>
      </c>
      <c r="N2467" t="s">
        <v>149</v>
      </c>
      <c r="O2467" t="s">
        <v>153</v>
      </c>
      <c r="P2467" t="s">
        <v>154</v>
      </c>
      <c r="Q2467">
        <v>4</v>
      </c>
      <c r="R2467">
        <v>5</v>
      </c>
      <c r="S2467" t="s">
        <v>70</v>
      </c>
      <c r="U2467">
        <v>3.3114082652798721E-2</v>
      </c>
      <c r="V2467" s="14">
        <v>13.3</v>
      </c>
      <c r="W2467" s="15">
        <v>818.19799999999998</v>
      </c>
      <c r="X2467" s="15">
        <v>504.44940000000003</v>
      </c>
      <c r="Y2467" s="15">
        <f t="shared" si="343"/>
        <v>0.61653707293344651</v>
      </c>
      <c r="Z2467" s="12">
        <f t="shared" si="344"/>
        <v>8.1999430700148395</v>
      </c>
      <c r="AA2467">
        <v>6.059100080201361</v>
      </c>
      <c r="AB2467">
        <f t="shared" si="345"/>
        <v>0.73891977401135733</v>
      </c>
      <c r="AC2467">
        <f t="shared" si="346"/>
        <v>1.3533268903758282</v>
      </c>
      <c r="AD2467">
        <f t="shared" si="347"/>
        <v>4.4814178504160251E-2</v>
      </c>
      <c r="AE2467">
        <v>995</v>
      </c>
      <c r="AF2467">
        <f t="shared" si="348"/>
        <v>4.503937538106558E-5</v>
      </c>
      <c r="AG2467">
        <v>2000</v>
      </c>
      <c r="AH2467">
        <v>10.420999999999999</v>
      </c>
      <c r="AI2467">
        <f t="shared" si="349"/>
        <v>8.6439641840640215E-3</v>
      </c>
      <c r="AJ2467">
        <f t="shared" si="350"/>
        <v>1.0247325405140968E-4</v>
      </c>
    </row>
    <row r="2468" spans="1:36" ht="16">
      <c r="A2468" t="s">
        <v>69</v>
      </c>
      <c r="B2468" t="s">
        <v>70</v>
      </c>
      <c r="C2468" t="s">
        <v>13</v>
      </c>
      <c r="D2468" t="s">
        <v>14</v>
      </c>
      <c r="E2468">
        <v>83</v>
      </c>
      <c r="F2468">
        <v>2.012</v>
      </c>
      <c r="G2468">
        <v>2728.5</v>
      </c>
      <c r="I2468">
        <v>-21.8846016</v>
      </c>
      <c r="J2468">
        <v>1.0817329346760014</v>
      </c>
      <c r="K2468" s="13">
        <f t="shared" si="342"/>
        <v>1.1700894277208411</v>
      </c>
      <c r="M2468" t="s">
        <v>147</v>
      </c>
      <c r="N2468" t="s">
        <v>149</v>
      </c>
      <c r="O2468" t="s">
        <v>153</v>
      </c>
      <c r="P2468" t="s">
        <v>154</v>
      </c>
      <c r="Q2468">
        <v>4</v>
      </c>
      <c r="R2468">
        <v>5</v>
      </c>
      <c r="S2468" t="s">
        <v>70</v>
      </c>
      <c r="U2468">
        <v>0.12026269728778165</v>
      </c>
      <c r="V2468" s="14">
        <v>13.3</v>
      </c>
      <c r="W2468" s="15">
        <v>818.19799999999998</v>
      </c>
      <c r="X2468" s="15">
        <v>504.44940000000003</v>
      </c>
      <c r="Y2468" s="15">
        <f t="shared" si="343"/>
        <v>0.61653707293344651</v>
      </c>
      <c r="Z2468" s="12">
        <f t="shared" si="344"/>
        <v>8.1999430700148395</v>
      </c>
      <c r="AA2468">
        <v>6.059100080201361</v>
      </c>
      <c r="AB2468">
        <f t="shared" si="345"/>
        <v>0.73891977401135733</v>
      </c>
      <c r="AC2468">
        <f t="shared" si="346"/>
        <v>1.3533268903758282</v>
      </c>
      <c r="AD2468">
        <f t="shared" si="347"/>
        <v>0.16275474214868307</v>
      </c>
      <c r="AE2468">
        <v>995</v>
      </c>
      <c r="AF2468">
        <f t="shared" si="348"/>
        <v>1.6357260517455585E-4</v>
      </c>
      <c r="AG2468">
        <v>2000</v>
      </c>
      <c r="AH2468">
        <v>10.420999999999999</v>
      </c>
      <c r="AI2468">
        <f t="shared" si="349"/>
        <v>3.1392880755120596E-2</v>
      </c>
      <c r="AJ2468">
        <f t="shared" si="350"/>
        <v>3.6732477877267664E-4</v>
      </c>
    </row>
    <row r="2469" spans="1:36" ht="16">
      <c r="A2469" t="s">
        <v>69</v>
      </c>
      <c r="B2469" t="s">
        <v>70</v>
      </c>
      <c r="C2469" t="s">
        <v>13</v>
      </c>
      <c r="D2469" t="s">
        <v>14</v>
      </c>
      <c r="E2469">
        <v>84</v>
      </c>
      <c r="F2469">
        <v>4.4039999999999999</v>
      </c>
      <c r="G2469">
        <v>2749.4</v>
      </c>
      <c r="I2469">
        <v>-23.695366800000002</v>
      </c>
      <c r="J2469">
        <v>1.0797519674401037</v>
      </c>
      <c r="K2469" s="13">
        <f t="shared" si="342"/>
        <v>1.1679485645614101</v>
      </c>
      <c r="M2469" t="s">
        <v>147</v>
      </c>
      <c r="N2469" t="s">
        <v>149</v>
      </c>
      <c r="O2469" t="s">
        <v>153</v>
      </c>
      <c r="P2469" t="s">
        <v>154</v>
      </c>
      <c r="Q2469">
        <v>4</v>
      </c>
      <c r="R2469">
        <v>5</v>
      </c>
      <c r="S2469" t="s">
        <v>70</v>
      </c>
      <c r="U2469">
        <v>0.26323902527603893</v>
      </c>
      <c r="V2469" s="14">
        <v>13.3</v>
      </c>
      <c r="W2469" s="15">
        <v>818.19799999999998</v>
      </c>
      <c r="X2469" s="15">
        <v>504.44940000000003</v>
      </c>
      <c r="Y2469" s="15">
        <f t="shared" si="343"/>
        <v>0.61653707293344651</v>
      </c>
      <c r="Z2469" s="12">
        <f t="shared" si="344"/>
        <v>8.1999430700148395</v>
      </c>
      <c r="AA2469">
        <v>6.059100080201361</v>
      </c>
      <c r="AB2469">
        <f t="shared" si="345"/>
        <v>0.73891977401135733</v>
      </c>
      <c r="AC2469">
        <f t="shared" si="346"/>
        <v>1.3533268903758282</v>
      </c>
      <c r="AD2469">
        <f t="shared" si="347"/>
        <v>0.35624845150238582</v>
      </c>
      <c r="AE2469">
        <v>995</v>
      </c>
      <c r="AF2469">
        <f t="shared" si="348"/>
        <v>3.5803864472601588E-4</v>
      </c>
      <c r="AG2469">
        <v>2000</v>
      </c>
      <c r="AH2469">
        <v>10.420999999999999</v>
      </c>
      <c r="AI2469">
        <f t="shared" si="349"/>
        <v>6.8714834416277876E-2</v>
      </c>
      <c r="AJ2469">
        <f t="shared" si="350"/>
        <v>8.025539222056672E-4</v>
      </c>
    </row>
    <row r="2470" spans="1:36" ht="16">
      <c r="A2470" t="s">
        <v>69</v>
      </c>
      <c r="B2470" t="s">
        <v>70</v>
      </c>
      <c r="C2470" t="s">
        <v>13</v>
      </c>
      <c r="D2470" t="s">
        <v>14</v>
      </c>
      <c r="E2470">
        <v>85</v>
      </c>
      <c r="F2470">
        <v>0.59799999999999998</v>
      </c>
      <c r="G2470">
        <v>2767.2</v>
      </c>
      <c r="H2470" t="s">
        <v>53</v>
      </c>
      <c r="I2470">
        <v>-29.630492799999999</v>
      </c>
      <c r="J2470">
        <v>1.0732584157545115</v>
      </c>
      <c r="K2470" s="13">
        <f t="shared" si="342"/>
        <v>1.1609308296855665</v>
      </c>
      <c r="M2470" t="s">
        <v>147</v>
      </c>
      <c r="N2470" t="s">
        <v>149</v>
      </c>
      <c r="O2470" t="s">
        <v>153</v>
      </c>
      <c r="P2470" t="s">
        <v>154</v>
      </c>
      <c r="Q2470">
        <v>4</v>
      </c>
      <c r="R2470">
        <v>5</v>
      </c>
      <c r="S2470" t="s">
        <v>70</v>
      </c>
      <c r="T2470" t="s">
        <v>53</v>
      </c>
      <c r="U2470">
        <v>3.5744081997064324E-2</v>
      </c>
      <c r="V2470" s="14">
        <v>13.3</v>
      </c>
      <c r="W2470" s="15">
        <v>818.19799999999998</v>
      </c>
      <c r="X2470" s="15">
        <v>504.44940000000003</v>
      </c>
      <c r="Y2470" s="15">
        <f t="shared" si="343"/>
        <v>0.61653707293344651</v>
      </c>
      <c r="Z2470" s="12">
        <f t="shared" si="344"/>
        <v>8.1999430700148395</v>
      </c>
      <c r="AA2470">
        <v>6.059100080201361</v>
      </c>
      <c r="AB2470">
        <f t="shared" si="345"/>
        <v>0.73891977401135733</v>
      </c>
      <c r="AC2470">
        <f t="shared" si="346"/>
        <v>1.3533268903758282</v>
      </c>
      <c r="AD2470">
        <f t="shared" si="347"/>
        <v>4.8373427338425687E-2</v>
      </c>
      <c r="AE2470">
        <v>995</v>
      </c>
      <c r="AF2470">
        <f t="shared" si="348"/>
        <v>4.8616509887865013E-5</v>
      </c>
      <c r="AG2470">
        <v>2000</v>
      </c>
      <c r="AH2470">
        <v>10.420999999999999</v>
      </c>
      <c r="AI2470">
        <f t="shared" si="349"/>
        <v>9.3304884152893234E-3</v>
      </c>
      <c r="AJ2470">
        <f t="shared" si="350"/>
        <v>1.0832051657333401E-4</v>
      </c>
    </row>
    <row r="2471" spans="1:36" ht="16">
      <c r="A2471" t="s">
        <v>69</v>
      </c>
      <c r="B2471" t="s">
        <v>70</v>
      </c>
      <c r="C2471" t="s">
        <v>13</v>
      </c>
      <c r="D2471" t="s">
        <v>14</v>
      </c>
      <c r="E2471">
        <v>86</v>
      </c>
      <c r="F2471">
        <v>0.875</v>
      </c>
      <c r="G2471">
        <v>2777.4</v>
      </c>
      <c r="I2471">
        <v>-29.992262</v>
      </c>
      <c r="J2471">
        <v>1.0728625807531598</v>
      </c>
      <c r="K2471" s="13">
        <f t="shared" si="342"/>
        <v>1.1605030390046776</v>
      </c>
      <c r="M2471" t="s">
        <v>147</v>
      </c>
      <c r="N2471" t="s">
        <v>149</v>
      </c>
      <c r="O2471" t="s">
        <v>153</v>
      </c>
      <c r="P2471" t="s">
        <v>154</v>
      </c>
      <c r="Q2471">
        <v>4</v>
      </c>
      <c r="R2471">
        <v>5</v>
      </c>
      <c r="S2471" t="s">
        <v>70</v>
      </c>
      <c r="U2471">
        <v>5.2301123323463691E-2</v>
      </c>
      <c r="V2471" s="14">
        <v>13.3</v>
      </c>
      <c r="W2471" s="15">
        <v>818.19799999999998</v>
      </c>
      <c r="X2471" s="15">
        <v>504.44940000000003</v>
      </c>
      <c r="Y2471" s="15">
        <f t="shared" si="343"/>
        <v>0.61653707293344651</v>
      </c>
      <c r="Z2471" s="12">
        <f t="shared" si="344"/>
        <v>8.1999430700148395</v>
      </c>
      <c r="AA2471">
        <v>6.059100080201361</v>
      </c>
      <c r="AB2471">
        <f t="shared" si="345"/>
        <v>0.73891977401135733</v>
      </c>
      <c r="AC2471">
        <f t="shared" si="346"/>
        <v>1.3533268903758282</v>
      </c>
      <c r="AD2471">
        <f t="shared" si="347"/>
        <v>7.0780516590505813E-2</v>
      </c>
      <c r="AE2471">
        <v>995</v>
      </c>
      <c r="AF2471">
        <f t="shared" si="348"/>
        <v>7.1136197578397807E-5</v>
      </c>
      <c r="AG2471">
        <v>2000</v>
      </c>
      <c r="AH2471">
        <v>10.420999999999999</v>
      </c>
      <c r="AI2471">
        <f t="shared" si="349"/>
        <v>1.3652470507321332E-2</v>
      </c>
      <c r="AJ2471">
        <f t="shared" si="350"/>
        <v>1.5843733513668136E-4</v>
      </c>
    </row>
    <row r="2472" spans="1:36" ht="16">
      <c r="A2472" t="s">
        <v>69</v>
      </c>
      <c r="B2472" t="s">
        <v>70</v>
      </c>
      <c r="C2472" t="s">
        <v>13</v>
      </c>
      <c r="D2472" t="s">
        <v>14</v>
      </c>
      <c r="E2472">
        <v>87</v>
      </c>
      <c r="F2472">
        <v>0.30299999999999999</v>
      </c>
      <c r="G2472">
        <v>2805.6</v>
      </c>
      <c r="I2472">
        <v>-20.731162399999999</v>
      </c>
      <c r="J2472">
        <v>1.0829947494932275</v>
      </c>
      <c r="K2472" s="13">
        <f t="shared" si="342"/>
        <v>1.1714530876410305</v>
      </c>
      <c r="M2472" t="s">
        <v>147</v>
      </c>
      <c r="N2472" t="s">
        <v>149</v>
      </c>
      <c r="O2472" t="s">
        <v>153</v>
      </c>
      <c r="P2472" t="s">
        <v>154</v>
      </c>
      <c r="Q2472">
        <v>4</v>
      </c>
      <c r="R2472">
        <v>5</v>
      </c>
      <c r="S2472" t="s">
        <v>70</v>
      </c>
      <c r="U2472">
        <v>1.8111131848010852E-2</v>
      </c>
      <c r="V2472" s="14">
        <v>13.3</v>
      </c>
      <c r="W2472" s="15">
        <v>818.19799999999998</v>
      </c>
      <c r="X2472" s="15">
        <v>504.44940000000003</v>
      </c>
      <c r="Y2472" s="15">
        <f t="shared" si="343"/>
        <v>0.61653707293344651</v>
      </c>
      <c r="Z2472" s="12">
        <f t="shared" si="344"/>
        <v>8.1999430700148395</v>
      </c>
      <c r="AA2472">
        <v>6.059100080201361</v>
      </c>
      <c r="AB2472">
        <f t="shared" si="345"/>
        <v>0.73891977401135733</v>
      </c>
      <c r="AC2472">
        <f t="shared" si="346"/>
        <v>1.3533268903758282</v>
      </c>
      <c r="AD2472">
        <f t="shared" si="347"/>
        <v>2.4510281745055151E-2</v>
      </c>
      <c r="AE2472">
        <v>995</v>
      </c>
      <c r="AF2472">
        <f t="shared" si="348"/>
        <v>2.4633448990005178E-5</v>
      </c>
      <c r="AG2472">
        <v>2000</v>
      </c>
      <c r="AH2472">
        <v>10.420999999999999</v>
      </c>
      <c r="AI2472">
        <f t="shared" si="349"/>
        <v>4.7276555013924153E-3</v>
      </c>
      <c r="AJ2472">
        <f t="shared" si="350"/>
        <v>5.5382266344092492E-5</v>
      </c>
    </row>
    <row r="2473" spans="1:36" ht="16">
      <c r="A2473" t="s">
        <v>69</v>
      </c>
      <c r="B2473" t="s">
        <v>70</v>
      </c>
      <c r="C2473" t="s">
        <v>13</v>
      </c>
      <c r="D2473" t="s">
        <v>14</v>
      </c>
      <c r="E2473">
        <v>88</v>
      </c>
      <c r="F2473">
        <v>0.34799999999999998</v>
      </c>
      <c r="G2473">
        <v>2815.2</v>
      </c>
      <c r="I2473">
        <v>-22.110107599999999</v>
      </c>
      <c r="J2473">
        <v>1.0814862366692106</v>
      </c>
      <c r="K2473" s="13">
        <f t="shared" si="342"/>
        <v>1.1698228175980991</v>
      </c>
      <c r="M2473" t="s">
        <v>147</v>
      </c>
      <c r="N2473" t="s">
        <v>149</v>
      </c>
      <c r="O2473" t="s">
        <v>153</v>
      </c>
      <c r="P2473" t="s">
        <v>154</v>
      </c>
      <c r="Q2473">
        <v>4</v>
      </c>
      <c r="R2473">
        <v>5</v>
      </c>
      <c r="S2473" t="s">
        <v>70</v>
      </c>
      <c r="U2473">
        <v>2.0800903904646128E-2</v>
      </c>
      <c r="V2473" s="14">
        <v>13.3</v>
      </c>
      <c r="W2473" s="15">
        <v>818.19799999999998</v>
      </c>
      <c r="X2473" s="15">
        <v>504.44940000000003</v>
      </c>
      <c r="Y2473" s="15">
        <f t="shared" si="343"/>
        <v>0.61653707293344651</v>
      </c>
      <c r="Z2473" s="12">
        <f t="shared" si="344"/>
        <v>8.1999430700148395</v>
      </c>
      <c r="AA2473">
        <v>6.059100080201361</v>
      </c>
      <c r="AB2473">
        <f t="shared" si="345"/>
        <v>0.73891977401135733</v>
      </c>
      <c r="AC2473">
        <f t="shared" si="346"/>
        <v>1.3533268903758282</v>
      </c>
      <c r="AD2473">
        <f t="shared" si="347"/>
        <v>2.8150422598281166E-2</v>
      </c>
      <c r="AE2473">
        <v>995</v>
      </c>
      <c r="AF2473">
        <f t="shared" si="348"/>
        <v>2.829188200832278E-5</v>
      </c>
      <c r="AG2473">
        <v>2000</v>
      </c>
      <c r="AH2473">
        <v>10.420999999999999</v>
      </c>
      <c r="AI2473">
        <f t="shared" si="349"/>
        <v>5.4297825560546556E-3</v>
      </c>
      <c r="AJ2473">
        <f t="shared" si="350"/>
        <v>6.3518835286688663E-5</v>
      </c>
    </row>
    <row r="2474" spans="1:36" ht="16">
      <c r="A2474" t="s">
        <v>69</v>
      </c>
      <c r="B2474" t="s">
        <v>70</v>
      </c>
      <c r="C2474" t="s">
        <v>13</v>
      </c>
      <c r="D2474" t="s">
        <v>14</v>
      </c>
      <c r="E2474">
        <v>89</v>
      </c>
      <c r="F2474">
        <v>0.42</v>
      </c>
      <c r="G2474">
        <v>2895.1</v>
      </c>
      <c r="H2474" t="s">
        <v>71</v>
      </c>
      <c r="I2474">
        <v>-14.9774008</v>
      </c>
      <c r="J2474">
        <v>1.0892886461151412</v>
      </c>
      <c r="K2474" s="13">
        <f t="shared" si="342"/>
        <v>1.1782549423191664</v>
      </c>
      <c r="M2474" t="s">
        <v>147</v>
      </c>
      <c r="N2474" t="s">
        <v>149</v>
      </c>
      <c r="O2474" t="s">
        <v>153</v>
      </c>
      <c r="P2474" t="s">
        <v>154</v>
      </c>
      <c r="Q2474">
        <v>4</v>
      </c>
      <c r="R2474">
        <v>5</v>
      </c>
      <c r="S2474" t="s">
        <v>70</v>
      </c>
      <c r="T2474" t="s">
        <v>71</v>
      </c>
      <c r="U2474">
        <v>2.5104539195262572E-2</v>
      </c>
      <c r="V2474" s="14">
        <v>13.3</v>
      </c>
      <c r="W2474" s="15">
        <v>818.19799999999998</v>
      </c>
      <c r="X2474" s="15">
        <v>504.44940000000003</v>
      </c>
      <c r="Y2474" s="15">
        <f t="shared" si="343"/>
        <v>0.61653707293344651</v>
      </c>
      <c r="Z2474" s="12">
        <f t="shared" si="344"/>
        <v>8.1999430700148395</v>
      </c>
      <c r="AA2474">
        <v>6.059100080201361</v>
      </c>
      <c r="AB2474">
        <f t="shared" si="345"/>
        <v>0.73891977401135733</v>
      </c>
      <c r="AC2474">
        <f t="shared" si="346"/>
        <v>1.3533268903758282</v>
      </c>
      <c r="AD2474">
        <f t="shared" si="347"/>
        <v>3.3974647963442794E-2</v>
      </c>
      <c r="AE2474">
        <v>995</v>
      </c>
      <c r="AF2474">
        <f t="shared" si="348"/>
        <v>3.4145374837630952E-5</v>
      </c>
      <c r="AG2474">
        <v>2000</v>
      </c>
      <c r="AH2474">
        <v>10.420999999999999</v>
      </c>
      <c r="AI2474">
        <f t="shared" si="349"/>
        <v>6.5531858435142407E-3</v>
      </c>
      <c r="AJ2474">
        <f t="shared" si="350"/>
        <v>7.7213236080566494E-5</v>
      </c>
    </row>
    <row r="2475" spans="1:36" ht="16">
      <c r="A2475" t="s">
        <v>69</v>
      </c>
      <c r="B2475" t="s">
        <v>70</v>
      </c>
      <c r="C2475" t="s">
        <v>13</v>
      </c>
      <c r="D2475" t="s">
        <v>14</v>
      </c>
      <c r="E2475">
        <v>90</v>
      </c>
      <c r="F2475">
        <v>1.645</v>
      </c>
      <c r="G2475">
        <v>2916</v>
      </c>
      <c r="I2475">
        <v>-22.246370800000001</v>
      </c>
      <c r="J2475">
        <v>1.0813371674899679</v>
      </c>
      <c r="K2475" s="13">
        <f t="shared" si="342"/>
        <v>1.1696617163160901</v>
      </c>
      <c r="M2475" t="s">
        <v>147</v>
      </c>
      <c r="N2475" t="s">
        <v>149</v>
      </c>
      <c r="O2475" t="s">
        <v>153</v>
      </c>
      <c r="P2475" t="s">
        <v>154</v>
      </c>
      <c r="Q2475">
        <v>4</v>
      </c>
      <c r="R2475">
        <v>5</v>
      </c>
      <c r="S2475" t="s">
        <v>70</v>
      </c>
      <c r="U2475">
        <v>9.8326111848111727E-2</v>
      </c>
      <c r="V2475" s="14">
        <v>13.3</v>
      </c>
      <c r="W2475" s="15">
        <v>818.19799999999998</v>
      </c>
      <c r="X2475" s="15">
        <v>504.44940000000003</v>
      </c>
      <c r="Y2475" s="15">
        <f t="shared" si="343"/>
        <v>0.61653707293344651</v>
      </c>
      <c r="Z2475" s="12">
        <f t="shared" si="344"/>
        <v>8.1999430700148395</v>
      </c>
      <c r="AA2475">
        <v>6.059100080201361</v>
      </c>
      <c r="AB2475">
        <f t="shared" si="345"/>
        <v>0.73891977401135733</v>
      </c>
      <c r="AC2475">
        <f t="shared" si="346"/>
        <v>1.3533268903758282</v>
      </c>
      <c r="AD2475">
        <f t="shared" si="347"/>
        <v>0.13306737119015091</v>
      </c>
      <c r="AE2475">
        <v>995</v>
      </c>
      <c r="AF2475">
        <f t="shared" si="348"/>
        <v>1.3373605144738785E-4</v>
      </c>
      <c r="AG2475">
        <v>2000</v>
      </c>
      <c r="AH2475">
        <v>10.420999999999999</v>
      </c>
      <c r="AI2475">
        <f t="shared" si="349"/>
        <v>2.5666644553764103E-2</v>
      </c>
      <c r="AJ2475">
        <f t="shared" si="350"/>
        <v>3.0021291520830747E-4</v>
      </c>
    </row>
    <row r="2476" spans="1:36" ht="16">
      <c r="A2476" t="s">
        <v>69</v>
      </c>
      <c r="B2476" t="s">
        <v>70</v>
      </c>
      <c r="C2476" t="s">
        <v>13</v>
      </c>
      <c r="D2476" t="s">
        <v>14</v>
      </c>
      <c r="E2476">
        <v>91</v>
      </c>
      <c r="F2476">
        <v>1.3</v>
      </c>
      <c r="G2476">
        <v>2939.6</v>
      </c>
      <c r="H2476" t="s">
        <v>54</v>
      </c>
      <c r="I2476">
        <v>-21.787682000000004</v>
      </c>
      <c r="J2476">
        <v>1.0818389619519087</v>
      </c>
      <c r="K2476" s="13">
        <f t="shared" si="342"/>
        <v>1.1702040129060964</v>
      </c>
      <c r="M2476" t="s">
        <v>147</v>
      </c>
      <c r="N2476" t="s">
        <v>149</v>
      </c>
      <c r="O2476" t="s">
        <v>153</v>
      </c>
      <c r="P2476" t="s">
        <v>154</v>
      </c>
      <c r="Q2476">
        <v>4</v>
      </c>
      <c r="R2476">
        <v>5</v>
      </c>
      <c r="S2476" t="s">
        <v>70</v>
      </c>
      <c r="T2476" t="s">
        <v>54</v>
      </c>
      <c r="U2476">
        <v>7.7704526080574626E-2</v>
      </c>
      <c r="V2476" s="14">
        <v>13.3</v>
      </c>
      <c r="W2476" s="15">
        <v>818.19799999999998</v>
      </c>
      <c r="X2476" s="15">
        <v>504.44940000000003</v>
      </c>
      <c r="Y2476" s="15">
        <f t="shared" si="343"/>
        <v>0.61653707293344651</v>
      </c>
      <c r="Z2476" s="12">
        <f t="shared" si="344"/>
        <v>8.1999430700148395</v>
      </c>
      <c r="AA2476">
        <v>6.059100080201361</v>
      </c>
      <c r="AB2476">
        <f t="shared" si="345"/>
        <v>0.73891977401135733</v>
      </c>
      <c r="AC2476">
        <f t="shared" si="346"/>
        <v>1.3533268903758282</v>
      </c>
      <c r="AD2476">
        <f t="shared" si="347"/>
        <v>0.1051596246487515</v>
      </c>
      <c r="AE2476">
        <v>995</v>
      </c>
      <c r="AF2476">
        <f t="shared" si="348"/>
        <v>1.0568806497361961E-4</v>
      </c>
      <c r="AG2476">
        <v>2000</v>
      </c>
      <c r="AH2476">
        <v>10.420999999999999</v>
      </c>
      <c r="AI2476">
        <f t="shared" si="349"/>
        <v>2.0283670468020269E-2</v>
      </c>
      <c r="AJ2476">
        <f t="shared" si="350"/>
        <v>2.3736032578142196E-4</v>
      </c>
    </row>
    <row r="2477" spans="1:36" ht="16">
      <c r="A2477" t="s">
        <v>69</v>
      </c>
      <c r="B2477" t="s">
        <v>70</v>
      </c>
      <c r="C2477" t="s">
        <v>13</v>
      </c>
      <c r="D2477" t="s">
        <v>14</v>
      </c>
      <c r="E2477">
        <v>92</v>
      </c>
      <c r="F2477">
        <v>0.308</v>
      </c>
      <c r="G2477">
        <v>3053.9</v>
      </c>
      <c r="I2477">
        <v>-25.058958400000002</v>
      </c>
      <c r="J2477">
        <v>1.0782601533073741</v>
      </c>
      <c r="K2477" s="13">
        <f t="shared" si="342"/>
        <v>1.1663363324062779</v>
      </c>
      <c r="M2477" t="s">
        <v>147</v>
      </c>
      <c r="N2477" t="s">
        <v>149</v>
      </c>
      <c r="O2477" t="s">
        <v>153</v>
      </c>
      <c r="P2477" t="s">
        <v>154</v>
      </c>
      <c r="Q2477">
        <v>4</v>
      </c>
      <c r="R2477">
        <v>5</v>
      </c>
      <c r="S2477" t="s">
        <v>70</v>
      </c>
      <c r="U2477">
        <v>1.8409995409859218E-2</v>
      </c>
      <c r="V2477" s="14">
        <v>13.3</v>
      </c>
      <c r="W2477" s="15">
        <v>818.19799999999998</v>
      </c>
      <c r="X2477" s="15">
        <v>504.44940000000003</v>
      </c>
      <c r="Y2477" s="15">
        <f t="shared" si="343"/>
        <v>0.61653707293344651</v>
      </c>
      <c r="Z2477" s="12">
        <f t="shared" si="344"/>
        <v>8.1999430700148395</v>
      </c>
      <c r="AA2477">
        <v>6.059100080201361</v>
      </c>
      <c r="AB2477">
        <f t="shared" si="345"/>
        <v>0.73891977401135733</v>
      </c>
      <c r="AC2477">
        <f t="shared" si="346"/>
        <v>1.3533268903758282</v>
      </c>
      <c r="AD2477">
        <f t="shared" si="347"/>
        <v>2.4914741839858045E-2</v>
      </c>
      <c r="AE2477">
        <v>995</v>
      </c>
      <c r="AF2477">
        <f t="shared" si="348"/>
        <v>2.5039941547596026E-5</v>
      </c>
      <c r="AG2477">
        <v>2000</v>
      </c>
      <c r="AH2477">
        <v>10.420999999999999</v>
      </c>
      <c r="AI2477">
        <f t="shared" si="349"/>
        <v>4.8056696185771091E-3</v>
      </c>
      <c r="AJ2477">
        <f t="shared" si="350"/>
        <v>5.6050270776875023E-5</v>
      </c>
    </row>
    <row r="2478" spans="1:36" ht="16">
      <c r="A2478" t="s">
        <v>69</v>
      </c>
      <c r="B2478" t="s">
        <v>70</v>
      </c>
      <c r="C2478" t="s">
        <v>13</v>
      </c>
      <c r="D2478" t="s">
        <v>14</v>
      </c>
      <c r="E2478">
        <v>93</v>
      </c>
      <c r="F2478">
        <v>1.0580000000000001</v>
      </c>
      <c r="G2478">
        <v>3107</v>
      </c>
      <c r="I2478">
        <v>-22.381674400000001</v>
      </c>
      <c r="J2478">
        <v>1.0811891476491202</v>
      </c>
      <c r="K2478" s="13">
        <f t="shared" si="342"/>
        <v>1.1695017490304689</v>
      </c>
      <c r="M2478" t="s">
        <v>147</v>
      </c>
      <c r="N2478" t="s">
        <v>149</v>
      </c>
      <c r="O2478" t="s">
        <v>153</v>
      </c>
      <c r="P2478" t="s">
        <v>154</v>
      </c>
      <c r="Q2478">
        <v>4</v>
      </c>
      <c r="R2478">
        <v>5</v>
      </c>
      <c r="S2478" t="s">
        <v>70</v>
      </c>
      <c r="U2478">
        <v>6.3239529687113813E-2</v>
      </c>
      <c r="V2478" s="14">
        <v>13.3</v>
      </c>
      <c r="W2478" s="15">
        <v>818.19799999999998</v>
      </c>
      <c r="X2478" s="15">
        <v>504.44940000000003</v>
      </c>
      <c r="Y2478" s="15">
        <f t="shared" si="343"/>
        <v>0.61653707293344651</v>
      </c>
      <c r="Z2478" s="12">
        <f t="shared" si="344"/>
        <v>8.1999430700148395</v>
      </c>
      <c r="AA2478">
        <v>6.059100080201361</v>
      </c>
      <c r="AB2478">
        <f t="shared" si="345"/>
        <v>0.73891977401135733</v>
      </c>
      <c r="AC2478">
        <f t="shared" si="346"/>
        <v>1.3533268903758282</v>
      </c>
      <c r="AD2478">
        <f t="shared" si="347"/>
        <v>8.5583756060291602E-2</v>
      </c>
      <c r="AE2478">
        <v>995</v>
      </c>
      <c r="AF2478">
        <f t="shared" si="348"/>
        <v>8.6013825186222716E-5</v>
      </c>
      <c r="AG2478">
        <v>2000</v>
      </c>
      <c r="AH2478">
        <v>10.420999999999999</v>
      </c>
      <c r="AI2478">
        <f t="shared" si="349"/>
        <v>1.6507787196281109E-2</v>
      </c>
      <c r="AJ2478">
        <f t="shared" si="350"/>
        <v>1.9305885998673538E-4</v>
      </c>
    </row>
    <row r="2479" spans="1:36" ht="16">
      <c r="A2479" t="s">
        <v>69</v>
      </c>
      <c r="B2479" t="s">
        <v>70</v>
      </c>
      <c r="C2479" t="s">
        <v>13</v>
      </c>
      <c r="D2479" t="s">
        <v>14</v>
      </c>
      <c r="E2479">
        <v>94</v>
      </c>
      <c r="F2479">
        <v>0.441</v>
      </c>
      <c r="G2479">
        <v>3137.7</v>
      </c>
      <c r="H2479" t="s">
        <v>72</v>
      </c>
      <c r="I2479">
        <v>-27.690181600000003</v>
      </c>
      <c r="J2479">
        <v>1.0753813812562754</v>
      </c>
      <c r="K2479" s="13">
        <f t="shared" si="342"/>
        <v>1.163225176990599</v>
      </c>
      <c r="M2479" t="s">
        <v>147</v>
      </c>
      <c r="N2479" t="s">
        <v>149</v>
      </c>
      <c r="O2479" t="s">
        <v>153</v>
      </c>
      <c r="P2479" t="s">
        <v>154</v>
      </c>
      <c r="Q2479">
        <v>4</v>
      </c>
      <c r="R2479">
        <v>5</v>
      </c>
      <c r="S2479" t="s">
        <v>70</v>
      </c>
      <c r="T2479" t="s">
        <v>72</v>
      </c>
      <c r="U2479">
        <v>2.6359766155025697E-2</v>
      </c>
      <c r="V2479" s="14">
        <v>13.3</v>
      </c>
      <c r="W2479" s="15">
        <v>818.19799999999998</v>
      </c>
      <c r="X2479" s="15">
        <v>504.44940000000003</v>
      </c>
      <c r="Y2479" s="15">
        <f t="shared" si="343"/>
        <v>0.61653707293344651</v>
      </c>
      <c r="Z2479" s="12">
        <f t="shared" si="344"/>
        <v>8.1999430700148395</v>
      </c>
      <c r="AA2479">
        <v>6.059100080201361</v>
      </c>
      <c r="AB2479">
        <f t="shared" si="345"/>
        <v>0.73891977401135733</v>
      </c>
      <c r="AC2479">
        <f t="shared" si="346"/>
        <v>1.3533268903758282</v>
      </c>
      <c r="AD2479">
        <f t="shared" si="347"/>
        <v>3.567338036161493E-2</v>
      </c>
      <c r="AE2479">
        <v>995</v>
      </c>
      <c r="AF2479">
        <f t="shared" si="348"/>
        <v>3.5852643579512492E-5</v>
      </c>
      <c r="AG2479">
        <v>2000</v>
      </c>
      <c r="AH2479">
        <v>10.420999999999999</v>
      </c>
      <c r="AI2479">
        <f t="shared" si="349"/>
        <v>6.8808451356899515E-3</v>
      </c>
      <c r="AJ2479">
        <f t="shared" si="350"/>
        <v>8.0039723008078453E-5</v>
      </c>
    </row>
    <row r="2480" spans="1:36" ht="16">
      <c r="A2480" t="s">
        <v>69</v>
      </c>
      <c r="B2480" t="s">
        <v>70</v>
      </c>
      <c r="C2480" t="s">
        <v>13</v>
      </c>
      <c r="D2480" t="s">
        <v>14</v>
      </c>
      <c r="E2480">
        <v>95</v>
      </c>
      <c r="F2480">
        <v>1.1240000000000001</v>
      </c>
      <c r="G2480">
        <v>3370.3</v>
      </c>
      <c r="H2480" t="s">
        <v>55</v>
      </c>
      <c r="I2480">
        <v>-25.2355248</v>
      </c>
      <c r="J2480">
        <v>1.0780669805585412</v>
      </c>
      <c r="K2480" s="13">
        <f t="shared" si="342"/>
        <v>1.1661275666199411</v>
      </c>
      <c r="M2480" t="s">
        <v>147</v>
      </c>
      <c r="N2480" t="s">
        <v>149</v>
      </c>
      <c r="O2480" t="s">
        <v>153</v>
      </c>
      <c r="P2480" t="s">
        <v>154</v>
      </c>
      <c r="Q2480">
        <v>4</v>
      </c>
      <c r="R2480">
        <v>5</v>
      </c>
      <c r="S2480" t="s">
        <v>70</v>
      </c>
      <c r="T2480" t="s">
        <v>55</v>
      </c>
      <c r="U2480">
        <v>6.7184528703512214E-2</v>
      </c>
      <c r="V2480" s="14">
        <v>13.3</v>
      </c>
      <c r="W2480" s="15">
        <v>818.19799999999998</v>
      </c>
      <c r="X2480" s="15">
        <v>504.44940000000003</v>
      </c>
      <c r="Y2480" s="15">
        <f t="shared" si="343"/>
        <v>0.61653707293344651</v>
      </c>
      <c r="Z2480" s="12">
        <f t="shared" si="344"/>
        <v>8.1999430700148395</v>
      </c>
      <c r="AA2480">
        <v>6.059100080201361</v>
      </c>
      <c r="AB2480">
        <f t="shared" si="345"/>
        <v>0.73891977401135733</v>
      </c>
      <c r="AC2480">
        <f t="shared" si="346"/>
        <v>1.3533268903758282</v>
      </c>
      <c r="AD2480">
        <f t="shared" si="347"/>
        <v>9.0922629311689762E-2</v>
      </c>
      <c r="AE2480">
        <v>995</v>
      </c>
      <c r="AF2480">
        <f t="shared" si="348"/>
        <v>9.1379526946421875E-5</v>
      </c>
      <c r="AG2480">
        <v>2000</v>
      </c>
      <c r="AH2480">
        <v>10.420999999999999</v>
      </c>
      <c r="AI2480">
        <f t="shared" si="349"/>
        <v>1.7537573543119064E-2</v>
      </c>
      <c r="AJ2480">
        <f t="shared" si="350"/>
        <v>2.0451047960255692E-4</v>
      </c>
    </row>
    <row r="2481" spans="1:36" ht="16">
      <c r="A2481" t="s">
        <v>89</v>
      </c>
      <c r="B2481" t="s">
        <v>90</v>
      </c>
      <c r="C2481" t="s">
        <v>13</v>
      </c>
      <c r="D2481" t="s">
        <v>14</v>
      </c>
      <c r="E2481">
        <v>1</v>
      </c>
      <c r="F2481">
        <v>119.7</v>
      </c>
      <c r="G2481">
        <v>66.7</v>
      </c>
      <c r="I2481">
        <v>-37.650829600000002</v>
      </c>
      <c r="J2481">
        <v>1.0644821048608741</v>
      </c>
      <c r="K2481" s="13">
        <f t="shared" si="342"/>
        <v>1.1514459433533477</v>
      </c>
      <c r="M2481" t="s">
        <v>147</v>
      </c>
      <c r="N2481" t="s">
        <v>149</v>
      </c>
      <c r="O2481" t="s">
        <v>148</v>
      </c>
      <c r="P2481" t="s">
        <v>150</v>
      </c>
      <c r="Q2481">
        <v>4</v>
      </c>
      <c r="R2481">
        <v>1</v>
      </c>
      <c r="S2481" t="s">
        <v>90</v>
      </c>
      <c r="U2481">
        <v>7.7895878524945772</v>
      </c>
      <c r="V2481" s="14">
        <v>13.3</v>
      </c>
      <c r="W2481" s="15">
        <v>818.19799999999998</v>
      </c>
      <c r="X2481" s="15">
        <v>504.44940000000003</v>
      </c>
      <c r="Y2481" s="15">
        <f t="shared" si="343"/>
        <v>0.61653707293344651</v>
      </c>
      <c r="Z2481" s="12">
        <f t="shared" si="344"/>
        <v>8.1999430700148395</v>
      </c>
      <c r="AA2481">
        <v>7.0598915401301516</v>
      </c>
      <c r="AB2481">
        <f t="shared" si="345"/>
        <v>0.86096836037147939</v>
      </c>
      <c r="AC2481">
        <f t="shared" si="346"/>
        <v>1.1614828674639484</v>
      </c>
      <c r="AD2481">
        <f t="shared" si="347"/>
        <v>9.0474728352777412</v>
      </c>
      <c r="AE2481">
        <v>995</v>
      </c>
      <c r="AF2481">
        <f t="shared" si="348"/>
        <v>9.0929375228922023E-3</v>
      </c>
      <c r="AG2481">
        <v>2000</v>
      </c>
      <c r="AH2481">
        <v>10.57</v>
      </c>
      <c r="AI2481">
        <f t="shared" si="349"/>
        <v>1.7205179797336236</v>
      </c>
      <c r="AJ2481">
        <f t="shared" si="350"/>
        <v>1.9810834482307783E-2</v>
      </c>
    </row>
    <row r="2482" spans="1:36" ht="16">
      <c r="A2482" t="s">
        <v>89</v>
      </c>
      <c r="B2482" t="s">
        <v>90</v>
      </c>
      <c r="C2482" t="s">
        <v>13</v>
      </c>
      <c r="D2482" t="s">
        <v>14</v>
      </c>
      <c r="E2482">
        <v>2</v>
      </c>
      <c r="F2482">
        <v>119.563</v>
      </c>
      <c r="G2482">
        <v>126.4</v>
      </c>
      <c r="I2482">
        <v>-37.745829999999998</v>
      </c>
      <c r="J2482">
        <v>1.0643781406622332</v>
      </c>
      <c r="K2482" s="13">
        <f t="shared" si="342"/>
        <v>1.1513335845445556</v>
      </c>
      <c r="M2482" t="s">
        <v>147</v>
      </c>
      <c r="N2482" t="s">
        <v>149</v>
      </c>
      <c r="O2482" t="s">
        <v>148</v>
      </c>
      <c r="P2482" t="s">
        <v>150</v>
      </c>
      <c r="Q2482">
        <v>4</v>
      </c>
      <c r="R2482">
        <v>1</v>
      </c>
      <c r="S2482" t="s">
        <v>90</v>
      </c>
      <c r="U2482">
        <v>7.7806724511930589</v>
      </c>
      <c r="V2482" s="14">
        <v>13.3</v>
      </c>
      <c r="W2482" s="15">
        <v>818.19799999999998</v>
      </c>
      <c r="X2482" s="15">
        <v>504.44940000000003</v>
      </c>
      <c r="Y2482" s="15">
        <f t="shared" si="343"/>
        <v>0.61653707293344651</v>
      </c>
      <c r="Z2482" s="12">
        <f t="shared" si="344"/>
        <v>8.1999430700148395</v>
      </c>
      <c r="AA2482">
        <v>7.0598915401301516</v>
      </c>
      <c r="AB2482">
        <f t="shared" si="345"/>
        <v>0.86096836037147939</v>
      </c>
      <c r="AC2482">
        <f t="shared" si="346"/>
        <v>1.1614828674639484</v>
      </c>
      <c r="AD2482">
        <f t="shared" si="347"/>
        <v>9.037117749409461</v>
      </c>
      <c r="AE2482">
        <v>995</v>
      </c>
      <c r="AF2482">
        <f t="shared" si="348"/>
        <v>9.0825304014165442E-3</v>
      </c>
      <c r="AG2482">
        <v>2000</v>
      </c>
      <c r="AH2482">
        <v>10.57</v>
      </c>
      <c r="AI2482">
        <f t="shared" si="349"/>
        <v>1.7185487987543131</v>
      </c>
      <c r="AJ2482">
        <f t="shared" si="350"/>
        <v>1.9786229486845431E-2</v>
      </c>
    </row>
    <row r="2483" spans="1:36" ht="16">
      <c r="A2483" t="s">
        <v>89</v>
      </c>
      <c r="B2483" t="s">
        <v>90</v>
      </c>
      <c r="C2483" t="s">
        <v>13</v>
      </c>
      <c r="D2483" t="s">
        <v>14</v>
      </c>
      <c r="E2483">
        <v>3</v>
      </c>
      <c r="F2483">
        <v>119.49299999999999</v>
      </c>
      <c r="G2483">
        <v>186.2</v>
      </c>
      <c r="I2483">
        <v>-37.765022000000002</v>
      </c>
      <c r="J2483">
        <v>1.064357137767292</v>
      </c>
      <c r="K2483" s="13">
        <f t="shared" si="342"/>
        <v>1.1513108857642913</v>
      </c>
      <c r="M2483" t="s">
        <v>147</v>
      </c>
      <c r="N2483" t="s">
        <v>149</v>
      </c>
      <c r="O2483" t="s">
        <v>148</v>
      </c>
      <c r="P2483" t="s">
        <v>150</v>
      </c>
      <c r="Q2483">
        <v>4</v>
      </c>
      <c r="R2483">
        <v>1</v>
      </c>
      <c r="S2483" t="s">
        <v>90</v>
      </c>
      <c r="U2483">
        <v>7.776117136659435</v>
      </c>
      <c r="V2483" s="14">
        <v>13.3</v>
      </c>
      <c r="W2483" s="15">
        <v>818.19799999999998</v>
      </c>
      <c r="X2483" s="15">
        <v>504.44940000000003</v>
      </c>
      <c r="Y2483" s="15">
        <f t="shared" si="343"/>
        <v>0.61653707293344651</v>
      </c>
      <c r="Z2483" s="12">
        <f t="shared" si="344"/>
        <v>8.1999430700148395</v>
      </c>
      <c r="AA2483">
        <v>7.0598915401301516</v>
      </c>
      <c r="AB2483">
        <f t="shared" si="345"/>
        <v>0.86096836037147939</v>
      </c>
      <c r="AC2483">
        <f t="shared" si="346"/>
        <v>1.1614828674639484</v>
      </c>
      <c r="AD2483">
        <f t="shared" si="347"/>
        <v>9.031826829622748</v>
      </c>
      <c r="AE2483">
        <v>995</v>
      </c>
      <c r="AF2483">
        <f t="shared" si="348"/>
        <v>9.0772128940932138E-3</v>
      </c>
      <c r="AG2483">
        <v>2000</v>
      </c>
      <c r="AH2483">
        <v>10.57</v>
      </c>
      <c r="AI2483">
        <f t="shared" si="349"/>
        <v>1.7175426478889713</v>
      </c>
      <c r="AJ2483">
        <f t="shared" si="350"/>
        <v>1.9774255472789978E-2</v>
      </c>
    </row>
    <row r="2484" spans="1:36" ht="16">
      <c r="A2484" t="s">
        <v>89</v>
      </c>
      <c r="B2484" t="s">
        <v>90</v>
      </c>
      <c r="C2484" t="s">
        <v>13</v>
      </c>
      <c r="D2484" t="s">
        <v>14</v>
      </c>
      <c r="E2484">
        <v>4</v>
      </c>
      <c r="F2484">
        <v>119.49299999999999</v>
      </c>
      <c r="G2484">
        <v>246</v>
      </c>
      <c r="I2484">
        <v>-37.757345199999996</v>
      </c>
      <c r="J2484">
        <v>1.0643655389263387</v>
      </c>
      <c r="K2484" s="13">
        <f t="shared" si="342"/>
        <v>1.151319965277648</v>
      </c>
      <c r="M2484" t="s">
        <v>147</v>
      </c>
      <c r="N2484" t="s">
        <v>149</v>
      </c>
      <c r="O2484" t="s">
        <v>148</v>
      </c>
      <c r="P2484" t="s">
        <v>150</v>
      </c>
      <c r="Q2484">
        <v>4</v>
      </c>
      <c r="R2484">
        <v>1</v>
      </c>
      <c r="S2484" t="s">
        <v>90</v>
      </c>
      <c r="U2484">
        <v>7.776117136659435</v>
      </c>
      <c r="V2484" s="14">
        <v>13.3</v>
      </c>
      <c r="W2484" s="15">
        <v>818.19799999999998</v>
      </c>
      <c r="X2484" s="15">
        <v>504.44940000000003</v>
      </c>
      <c r="Y2484" s="15">
        <f t="shared" si="343"/>
        <v>0.61653707293344651</v>
      </c>
      <c r="Z2484" s="12">
        <f t="shared" si="344"/>
        <v>8.1999430700148395</v>
      </c>
      <c r="AA2484">
        <v>7.0598915401301516</v>
      </c>
      <c r="AB2484">
        <f t="shared" si="345"/>
        <v>0.86096836037147939</v>
      </c>
      <c r="AC2484">
        <f t="shared" si="346"/>
        <v>1.1614828674639484</v>
      </c>
      <c r="AD2484">
        <f t="shared" si="347"/>
        <v>9.031826829622748</v>
      </c>
      <c r="AE2484">
        <v>995</v>
      </c>
      <c r="AF2484">
        <f t="shared" si="348"/>
        <v>9.0772128940932138E-3</v>
      </c>
      <c r="AG2484">
        <v>2000</v>
      </c>
      <c r="AH2484">
        <v>10.57</v>
      </c>
      <c r="AI2484">
        <f t="shared" si="349"/>
        <v>1.7175426478889713</v>
      </c>
      <c r="AJ2484">
        <f t="shared" si="350"/>
        <v>1.97744114173041E-2</v>
      </c>
    </row>
    <row r="2485" spans="1:36" ht="16">
      <c r="A2485" t="s">
        <v>89</v>
      </c>
      <c r="B2485" t="s">
        <v>90</v>
      </c>
      <c r="C2485" t="s">
        <v>13</v>
      </c>
      <c r="D2485" t="s">
        <v>14</v>
      </c>
      <c r="E2485">
        <v>5</v>
      </c>
      <c r="F2485">
        <v>119.51900000000001</v>
      </c>
      <c r="G2485">
        <v>305.60000000000002</v>
      </c>
      <c r="I2485">
        <v>-37.773658400000002</v>
      </c>
      <c r="J2485">
        <v>1.0643476864616588</v>
      </c>
      <c r="K2485" s="13">
        <f t="shared" si="342"/>
        <v>1.1513006713097709</v>
      </c>
      <c r="M2485" t="s">
        <v>147</v>
      </c>
      <c r="N2485" t="s">
        <v>149</v>
      </c>
      <c r="O2485" t="s">
        <v>148</v>
      </c>
      <c r="P2485" t="s">
        <v>150</v>
      </c>
      <c r="Q2485">
        <v>4</v>
      </c>
      <c r="R2485">
        <v>1</v>
      </c>
      <c r="S2485" t="s">
        <v>90</v>
      </c>
      <c r="U2485">
        <v>7.7778091106290681</v>
      </c>
      <c r="V2485" s="14">
        <v>13.3</v>
      </c>
      <c r="W2485" s="15">
        <v>818.19799999999998</v>
      </c>
      <c r="X2485" s="15">
        <v>504.44940000000003</v>
      </c>
      <c r="Y2485" s="15">
        <f t="shared" si="343"/>
        <v>0.61653707293344651</v>
      </c>
      <c r="Z2485" s="12">
        <f t="shared" si="344"/>
        <v>8.1999430700148395</v>
      </c>
      <c r="AA2485">
        <v>7.0598915401301516</v>
      </c>
      <c r="AB2485">
        <f t="shared" si="345"/>
        <v>0.86096836037147939</v>
      </c>
      <c r="AC2485">
        <f t="shared" si="346"/>
        <v>1.1614828674639484</v>
      </c>
      <c r="AD2485">
        <f t="shared" si="347"/>
        <v>9.0337920284006721</v>
      </c>
      <c r="AE2485">
        <v>995</v>
      </c>
      <c r="AF2485">
        <f t="shared" si="348"/>
        <v>9.0791879682418815E-3</v>
      </c>
      <c r="AG2485">
        <v>2000</v>
      </c>
      <c r="AH2485">
        <v>10.57</v>
      </c>
      <c r="AI2485">
        <f t="shared" si="349"/>
        <v>1.7179163610675274</v>
      </c>
      <c r="AJ2485">
        <f t="shared" si="350"/>
        <v>1.977838259751083E-2</v>
      </c>
    </row>
    <row r="2486" spans="1:36" ht="16">
      <c r="A2486" t="s">
        <v>89</v>
      </c>
      <c r="B2486" t="s">
        <v>90</v>
      </c>
      <c r="C2486" t="s">
        <v>13</v>
      </c>
      <c r="D2486" t="s">
        <v>14</v>
      </c>
      <c r="E2486">
        <v>6</v>
      </c>
      <c r="F2486">
        <v>119.51</v>
      </c>
      <c r="G2486">
        <v>365.3</v>
      </c>
      <c r="I2486">
        <v>-37.778456400000003</v>
      </c>
      <c r="J2486">
        <v>1.0643424357355273</v>
      </c>
      <c r="K2486" s="13">
        <f t="shared" si="342"/>
        <v>1.1512949966119039</v>
      </c>
      <c r="M2486" t="s">
        <v>147</v>
      </c>
      <c r="N2486" t="s">
        <v>149</v>
      </c>
      <c r="O2486" t="s">
        <v>148</v>
      </c>
      <c r="P2486" t="s">
        <v>150</v>
      </c>
      <c r="Q2486">
        <v>4</v>
      </c>
      <c r="R2486">
        <v>1</v>
      </c>
      <c r="S2486" t="s">
        <v>90</v>
      </c>
      <c r="U2486">
        <v>7.7772234273318874</v>
      </c>
      <c r="V2486" s="14">
        <v>13.3</v>
      </c>
      <c r="W2486" s="15">
        <v>818.19799999999998</v>
      </c>
      <c r="X2486" s="15">
        <v>504.44940000000003</v>
      </c>
      <c r="Y2486" s="15">
        <f t="shared" si="343"/>
        <v>0.61653707293344651</v>
      </c>
      <c r="Z2486" s="12">
        <f t="shared" si="344"/>
        <v>8.1999430700148395</v>
      </c>
      <c r="AA2486">
        <v>7.0598915401301516</v>
      </c>
      <c r="AB2486">
        <f t="shared" si="345"/>
        <v>0.86096836037147939</v>
      </c>
      <c r="AC2486">
        <f t="shared" si="346"/>
        <v>1.1614828674639484</v>
      </c>
      <c r="AD2486">
        <f t="shared" si="347"/>
        <v>9.0331117672852361</v>
      </c>
      <c r="AE2486">
        <v>995</v>
      </c>
      <c r="AF2486">
        <f t="shared" si="348"/>
        <v>9.0785042887288805E-3</v>
      </c>
      <c r="AG2486">
        <v>2000</v>
      </c>
      <c r="AH2486">
        <v>10.57</v>
      </c>
      <c r="AI2486">
        <f t="shared" si="349"/>
        <v>1.7177869988134113</v>
      </c>
      <c r="AJ2486">
        <f t="shared" si="350"/>
        <v>1.977679576978859E-2</v>
      </c>
    </row>
    <row r="2487" spans="1:36" ht="16">
      <c r="A2487" t="s">
        <v>89</v>
      </c>
      <c r="B2487" t="s">
        <v>90</v>
      </c>
      <c r="C2487" t="s">
        <v>13</v>
      </c>
      <c r="D2487" t="s">
        <v>14</v>
      </c>
      <c r="E2487">
        <v>7</v>
      </c>
      <c r="F2487">
        <v>119.57599999999999</v>
      </c>
      <c r="G2487">
        <v>425.1</v>
      </c>
      <c r="I2487">
        <v>-37.798607999999994</v>
      </c>
      <c r="J2487">
        <v>1.0643203826796872</v>
      </c>
      <c r="K2487" s="13">
        <f t="shared" si="342"/>
        <v>1.151271162873744</v>
      </c>
      <c r="M2487" t="s">
        <v>147</v>
      </c>
      <c r="N2487" t="s">
        <v>149</v>
      </c>
      <c r="O2487" t="s">
        <v>148</v>
      </c>
      <c r="P2487" t="s">
        <v>150</v>
      </c>
      <c r="Q2487">
        <v>4</v>
      </c>
      <c r="R2487">
        <v>1</v>
      </c>
      <c r="S2487" t="s">
        <v>90</v>
      </c>
      <c r="U2487">
        <v>7.7815184381778737</v>
      </c>
      <c r="V2487" s="14">
        <v>13.3</v>
      </c>
      <c r="W2487" s="15">
        <v>818.19799999999998</v>
      </c>
      <c r="X2487" s="15">
        <v>504.44940000000003</v>
      </c>
      <c r="Y2487" s="15">
        <f t="shared" si="343"/>
        <v>0.61653707293344651</v>
      </c>
      <c r="Z2487" s="12">
        <f t="shared" si="344"/>
        <v>8.1999430700148395</v>
      </c>
      <c r="AA2487">
        <v>7.0598915401301516</v>
      </c>
      <c r="AB2487">
        <f t="shared" si="345"/>
        <v>0.86096836037147939</v>
      </c>
      <c r="AC2487">
        <f t="shared" si="346"/>
        <v>1.1614828674639484</v>
      </c>
      <c r="AD2487">
        <f t="shared" si="347"/>
        <v>9.0381003487984213</v>
      </c>
      <c r="AE2487">
        <v>995</v>
      </c>
      <c r="AF2487">
        <f t="shared" si="348"/>
        <v>9.0835179384908763E-3</v>
      </c>
      <c r="AG2487">
        <v>2000</v>
      </c>
      <c r="AH2487">
        <v>10.57</v>
      </c>
      <c r="AI2487">
        <f t="shared" si="349"/>
        <v>1.7187356553435906</v>
      </c>
      <c r="AJ2487">
        <f t="shared" si="350"/>
        <v>1.9787307965999819E-2</v>
      </c>
    </row>
    <row r="2488" spans="1:36" ht="16">
      <c r="A2488" t="s">
        <v>89</v>
      </c>
      <c r="B2488" t="s">
        <v>90</v>
      </c>
      <c r="C2488" t="s">
        <v>13</v>
      </c>
      <c r="D2488" t="s">
        <v>14</v>
      </c>
      <c r="E2488">
        <v>8</v>
      </c>
      <c r="F2488">
        <v>0.21199999999999999</v>
      </c>
      <c r="G2488">
        <v>1149.0999999999999</v>
      </c>
      <c r="I2488">
        <v>-12.4450164</v>
      </c>
      <c r="J2488">
        <v>1.0920585045624238</v>
      </c>
      <c r="K2488" s="13">
        <f t="shared" si="342"/>
        <v>1.1812483238068558</v>
      </c>
      <c r="M2488" t="s">
        <v>147</v>
      </c>
      <c r="N2488" t="s">
        <v>149</v>
      </c>
      <c r="O2488" t="s">
        <v>148</v>
      </c>
      <c r="P2488" t="s">
        <v>150</v>
      </c>
      <c r="Q2488">
        <v>4</v>
      </c>
      <c r="R2488">
        <v>1</v>
      </c>
      <c r="S2488" t="s">
        <v>90</v>
      </c>
      <c r="U2488">
        <v>1.3796095444685465E-2</v>
      </c>
      <c r="V2488" s="14">
        <v>13.3</v>
      </c>
      <c r="W2488" s="15">
        <v>818.19799999999998</v>
      </c>
      <c r="X2488" s="15">
        <v>504.44940000000003</v>
      </c>
      <c r="Y2488" s="15">
        <f t="shared" si="343"/>
        <v>0.61653707293344651</v>
      </c>
      <c r="Z2488" s="12">
        <f t="shared" si="344"/>
        <v>8.1999430700148395</v>
      </c>
      <c r="AA2488">
        <v>7.0598915401301516</v>
      </c>
      <c r="AB2488">
        <f t="shared" si="345"/>
        <v>0.86096836037147939</v>
      </c>
      <c r="AC2488">
        <f t="shared" si="346"/>
        <v>1.1614828674639484</v>
      </c>
      <c r="AD2488">
        <f t="shared" si="347"/>
        <v>1.6023928496899591E-2</v>
      </c>
      <c r="AE2488">
        <v>995</v>
      </c>
      <c r="AF2488">
        <f t="shared" si="348"/>
        <v>1.6104450750652854E-5</v>
      </c>
      <c r="AG2488">
        <v>2000</v>
      </c>
      <c r="AH2488">
        <v>10.57</v>
      </c>
      <c r="AI2488">
        <f t="shared" si="349"/>
        <v>3.0471997636050815E-3</v>
      </c>
      <c r="AJ2488">
        <f t="shared" si="350"/>
        <v>3.5994996130631501E-5</v>
      </c>
    </row>
    <row r="2489" spans="1:36" ht="16">
      <c r="A2489" t="s">
        <v>89</v>
      </c>
      <c r="B2489" t="s">
        <v>90</v>
      </c>
      <c r="C2489" t="s">
        <v>13</v>
      </c>
      <c r="D2489" t="s">
        <v>14</v>
      </c>
      <c r="E2489">
        <v>9</v>
      </c>
      <c r="F2489">
        <v>1.383</v>
      </c>
      <c r="G2489">
        <v>1200.5</v>
      </c>
      <c r="H2489" t="s">
        <v>15</v>
      </c>
      <c r="I2489">
        <v>-17.336097599999999</v>
      </c>
      <c r="J2489">
        <v>1.0867086232573808</v>
      </c>
      <c r="K2489" s="13">
        <f t="shared" si="342"/>
        <v>1.1754667035249644</v>
      </c>
      <c r="M2489" t="s">
        <v>147</v>
      </c>
      <c r="N2489" t="s">
        <v>149</v>
      </c>
      <c r="O2489" t="s">
        <v>148</v>
      </c>
      <c r="P2489" t="s">
        <v>150</v>
      </c>
      <c r="Q2489">
        <v>4</v>
      </c>
      <c r="R2489">
        <v>1</v>
      </c>
      <c r="S2489" t="s">
        <v>90</v>
      </c>
      <c r="T2489" t="s">
        <v>15</v>
      </c>
      <c r="U2489">
        <v>0.09</v>
      </c>
      <c r="V2489" s="14">
        <v>13.3</v>
      </c>
      <c r="W2489" s="15">
        <v>818.19799999999998</v>
      </c>
      <c r="X2489" s="15">
        <v>504.44940000000003</v>
      </c>
      <c r="Y2489" s="15">
        <f t="shared" si="343"/>
        <v>0.61653707293344651</v>
      </c>
      <c r="Z2489" s="12">
        <f t="shared" si="344"/>
        <v>8.1999430700148395</v>
      </c>
      <c r="AA2489">
        <v>7.0598915401301516</v>
      </c>
      <c r="AB2489">
        <f t="shared" si="345"/>
        <v>0.86096836037147939</v>
      </c>
      <c r="AC2489">
        <f t="shared" si="346"/>
        <v>1.1614828674639484</v>
      </c>
      <c r="AD2489">
        <f t="shared" si="347"/>
        <v>0.10453345807175535</v>
      </c>
      <c r="AE2489">
        <v>995</v>
      </c>
      <c r="AF2489">
        <f t="shared" si="348"/>
        <v>1.050587518309099E-4</v>
      </c>
      <c r="AG2489">
        <v>2000</v>
      </c>
      <c r="AH2489">
        <v>10.57</v>
      </c>
      <c r="AI2489">
        <f t="shared" si="349"/>
        <v>1.987866638238598E-2</v>
      </c>
      <c r="AJ2489">
        <f t="shared" si="350"/>
        <v>2.3366710442975777E-4</v>
      </c>
    </row>
    <row r="2490" spans="1:36" ht="16">
      <c r="A2490" t="s">
        <v>89</v>
      </c>
      <c r="B2490" t="s">
        <v>90</v>
      </c>
      <c r="C2490" t="s">
        <v>13</v>
      </c>
      <c r="D2490" t="s">
        <v>14</v>
      </c>
      <c r="E2490">
        <v>10</v>
      </c>
      <c r="F2490">
        <v>182.095</v>
      </c>
      <c r="G2490">
        <v>1368.7</v>
      </c>
      <c r="H2490" t="s">
        <v>16</v>
      </c>
      <c r="I2490">
        <v>-31.922017600000004</v>
      </c>
      <c r="J2490">
        <v>1.0707510572427184</v>
      </c>
      <c r="K2490" s="13">
        <f t="shared" si="342"/>
        <v>1.1582210479039257</v>
      </c>
      <c r="M2490" t="s">
        <v>147</v>
      </c>
      <c r="N2490" t="s">
        <v>149</v>
      </c>
      <c r="O2490" t="s">
        <v>148</v>
      </c>
      <c r="P2490" t="s">
        <v>150</v>
      </c>
      <c r="Q2490">
        <v>4</v>
      </c>
      <c r="R2490">
        <v>1</v>
      </c>
      <c r="S2490" t="s">
        <v>90</v>
      </c>
      <c r="T2490" t="s">
        <v>16</v>
      </c>
      <c r="U2490">
        <v>11.85</v>
      </c>
      <c r="V2490" s="14">
        <v>13.3</v>
      </c>
      <c r="W2490" s="15">
        <v>818.19799999999998</v>
      </c>
      <c r="X2490" s="15">
        <v>504.44940000000003</v>
      </c>
      <c r="Y2490" s="15">
        <f t="shared" si="343"/>
        <v>0.61653707293344651</v>
      </c>
      <c r="Z2490" s="12">
        <f t="shared" si="344"/>
        <v>8.1999430700148395</v>
      </c>
      <c r="AA2490">
        <v>7.0598915401301516</v>
      </c>
      <c r="AB2490">
        <f t="shared" si="345"/>
        <v>0.86096836037147939</v>
      </c>
      <c r="AC2490">
        <f t="shared" si="346"/>
        <v>1.1614828674639484</v>
      </c>
      <c r="AD2490">
        <f t="shared" si="347"/>
        <v>13.763571979447788</v>
      </c>
      <c r="AE2490">
        <v>995</v>
      </c>
      <c r="AF2490">
        <f t="shared" si="348"/>
        <v>1.383273565773647E-2</v>
      </c>
      <c r="AG2490">
        <v>2000</v>
      </c>
      <c r="AH2490">
        <v>10.57</v>
      </c>
      <c r="AI2490">
        <f t="shared" si="349"/>
        <v>2.617357740347487</v>
      </c>
      <c r="AJ2490">
        <f t="shared" si="350"/>
        <v>3.0314788247647176E-2</v>
      </c>
    </row>
    <row r="2491" spans="1:36" ht="16">
      <c r="A2491" t="s">
        <v>89</v>
      </c>
      <c r="B2491" t="s">
        <v>90</v>
      </c>
      <c r="C2491" t="s">
        <v>13</v>
      </c>
      <c r="D2491" t="s">
        <v>14</v>
      </c>
      <c r="E2491">
        <v>11</v>
      </c>
      <c r="F2491">
        <v>1.115</v>
      </c>
      <c r="G2491">
        <v>1391.3</v>
      </c>
      <c r="H2491" t="s">
        <v>24</v>
      </c>
      <c r="I2491">
        <v>-21.926824</v>
      </c>
      <c r="J2491">
        <v>1.081686744504528</v>
      </c>
      <c r="K2491" s="13">
        <f t="shared" si="342"/>
        <v>1.1700395093392242</v>
      </c>
      <c r="M2491" t="s">
        <v>147</v>
      </c>
      <c r="N2491" t="s">
        <v>149</v>
      </c>
      <c r="O2491" t="s">
        <v>148</v>
      </c>
      <c r="P2491" t="s">
        <v>150</v>
      </c>
      <c r="Q2491">
        <v>4</v>
      </c>
      <c r="R2491">
        <v>1</v>
      </c>
      <c r="S2491" t="s">
        <v>90</v>
      </c>
      <c r="T2491" t="s">
        <v>24</v>
      </c>
      <c r="U2491">
        <v>7.2559652928416485E-2</v>
      </c>
      <c r="V2491" s="14">
        <v>13.3</v>
      </c>
      <c r="W2491" s="15">
        <v>818.19799999999998</v>
      </c>
      <c r="X2491" s="15">
        <v>504.44940000000003</v>
      </c>
      <c r="Y2491" s="15">
        <f t="shared" si="343"/>
        <v>0.61653707293344651</v>
      </c>
      <c r="Z2491" s="12">
        <f t="shared" si="344"/>
        <v>8.1999430700148395</v>
      </c>
      <c r="AA2491">
        <v>7.0598915401301516</v>
      </c>
      <c r="AB2491">
        <f t="shared" si="345"/>
        <v>0.86096836037147939</v>
      </c>
      <c r="AC2491">
        <f t="shared" si="346"/>
        <v>1.1614828674639484</v>
      </c>
      <c r="AD2491">
        <f t="shared" si="347"/>
        <v>8.4276793745486051E-2</v>
      </c>
      <c r="AE2491">
        <v>995</v>
      </c>
      <c r="AF2491">
        <f t="shared" si="348"/>
        <v>8.4700295221594023E-5</v>
      </c>
      <c r="AG2491">
        <v>2000</v>
      </c>
      <c r="AH2491">
        <v>10.57</v>
      </c>
      <c r="AI2491">
        <f t="shared" si="349"/>
        <v>1.6026545926507856E-2</v>
      </c>
      <c r="AJ2491">
        <f t="shared" si="350"/>
        <v>1.8751691932253795E-4</v>
      </c>
    </row>
    <row r="2492" spans="1:36" ht="16">
      <c r="A2492" t="s">
        <v>89</v>
      </c>
      <c r="B2492" t="s">
        <v>90</v>
      </c>
      <c r="C2492" t="s">
        <v>13</v>
      </c>
      <c r="D2492" t="s">
        <v>14</v>
      </c>
      <c r="E2492">
        <v>12</v>
      </c>
      <c r="F2492">
        <v>1.2949999999999999</v>
      </c>
      <c r="G2492">
        <v>1396.7</v>
      </c>
      <c r="H2492" t="s">
        <v>49</v>
      </c>
      <c r="I2492">
        <v>20.834871199999998</v>
      </c>
      <c r="J2492">
        <v>1.1284447995984987</v>
      </c>
      <c r="K2492" s="13">
        <f t="shared" si="342"/>
        <v>1.2205696619042985</v>
      </c>
      <c r="M2492" t="s">
        <v>147</v>
      </c>
      <c r="N2492" t="s">
        <v>149</v>
      </c>
      <c r="O2492" t="s">
        <v>148</v>
      </c>
      <c r="P2492" t="s">
        <v>150</v>
      </c>
      <c r="Q2492">
        <v>4</v>
      </c>
      <c r="R2492">
        <v>1</v>
      </c>
      <c r="S2492" t="s">
        <v>90</v>
      </c>
      <c r="T2492" t="s">
        <v>49</v>
      </c>
      <c r="U2492">
        <v>8.4273318872017347E-2</v>
      </c>
      <c r="V2492" s="14">
        <v>13.3</v>
      </c>
      <c r="W2492" s="15">
        <v>818.19799999999998</v>
      </c>
      <c r="X2492" s="15">
        <v>504.44940000000003</v>
      </c>
      <c r="Y2492" s="15">
        <f t="shared" si="343"/>
        <v>0.61653707293344651</v>
      </c>
      <c r="Z2492" s="12">
        <f t="shared" si="344"/>
        <v>8.1999430700148395</v>
      </c>
      <c r="AA2492">
        <v>7.0598915401301516</v>
      </c>
      <c r="AB2492">
        <f t="shared" si="345"/>
        <v>0.86096836037147939</v>
      </c>
      <c r="AC2492">
        <f t="shared" si="346"/>
        <v>1.1614828674639484</v>
      </c>
      <c r="AD2492">
        <f t="shared" si="347"/>
        <v>9.7882016054174376E-2</v>
      </c>
      <c r="AE2492">
        <v>995</v>
      </c>
      <c r="AF2492">
        <f t="shared" si="348"/>
        <v>9.8373885481582292E-5</v>
      </c>
      <c r="AG2492">
        <v>2000</v>
      </c>
      <c r="AH2492">
        <v>10.57</v>
      </c>
      <c r="AI2492">
        <f t="shared" si="349"/>
        <v>1.8613791008814058E-2</v>
      </c>
      <c r="AJ2492">
        <f t="shared" si="350"/>
        <v>2.2719428598385447E-4</v>
      </c>
    </row>
    <row r="2493" spans="1:36" ht="16">
      <c r="A2493" t="s">
        <v>89</v>
      </c>
      <c r="B2493" t="s">
        <v>90</v>
      </c>
      <c r="C2493" t="s">
        <v>13</v>
      </c>
      <c r="D2493" t="s">
        <v>14</v>
      </c>
      <c r="E2493">
        <v>13</v>
      </c>
      <c r="F2493">
        <v>0.78800000000000003</v>
      </c>
      <c r="G2493">
        <v>1471.6</v>
      </c>
      <c r="I2493">
        <v>7271.2797932000003</v>
      </c>
      <c r="J2493">
        <v>8.4647572259376194</v>
      </c>
      <c r="K2493" s="13">
        <f t="shared" si="342"/>
        <v>9.1006811309028084</v>
      </c>
      <c r="M2493" t="s">
        <v>147</v>
      </c>
      <c r="N2493" t="s">
        <v>149</v>
      </c>
      <c r="O2493" t="s">
        <v>148</v>
      </c>
      <c r="P2493" t="s">
        <v>150</v>
      </c>
      <c r="Q2493">
        <v>4</v>
      </c>
      <c r="R2493">
        <v>1</v>
      </c>
      <c r="S2493" t="s">
        <v>90</v>
      </c>
      <c r="U2493">
        <v>5.1279826464208249E-2</v>
      </c>
      <c r="V2493" s="14">
        <v>13.3</v>
      </c>
      <c r="W2493" s="15">
        <v>818.19799999999998</v>
      </c>
      <c r="X2493" s="15">
        <v>504.44940000000003</v>
      </c>
      <c r="Y2493" s="15">
        <f t="shared" si="343"/>
        <v>0.61653707293344651</v>
      </c>
      <c r="Z2493" s="12">
        <f t="shared" si="344"/>
        <v>8.1999430700148395</v>
      </c>
      <c r="AA2493">
        <v>7.0598915401301516</v>
      </c>
      <c r="AB2493">
        <f t="shared" si="345"/>
        <v>0.86096836037147939</v>
      </c>
      <c r="AC2493">
        <f t="shared" si="346"/>
        <v>1.1614828674639484</v>
      </c>
      <c r="AD2493">
        <f t="shared" si="347"/>
        <v>5.9560639884702261E-2</v>
      </c>
      <c r="AE2493">
        <v>995</v>
      </c>
      <c r="AF2493">
        <f t="shared" si="348"/>
        <v>5.9859939582615335E-5</v>
      </c>
      <c r="AG2493">
        <v>2000</v>
      </c>
      <c r="AH2493">
        <v>10.57</v>
      </c>
      <c r="AI2493">
        <f t="shared" si="349"/>
        <v>1.1326384026984927E-2</v>
      </c>
      <c r="AJ2493">
        <f t="shared" si="350"/>
        <v>1.0307780939574069E-3</v>
      </c>
    </row>
    <row r="2494" spans="1:36" ht="16">
      <c r="A2494" t="s">
        <v>89</v>
      </c>
      <c r="B2494" t="s">
        <v>90</v>
      </c>
      <c r="C2494" t="s">
        <v>13</v>
      </c>
      <c r="D2494" t="s">
        <v>14</v>
      </c>
      <c r="E2494">
        <v>14</v>
      </c>
      <c r="F2494">
        <v>6.0999999999999999E-2</v>
      </c>
      <c r="G2494">
        <v>1520.1</v>
      </c>
      <c r="I2494">
        <v>9415.177810000001</v>
      </c>
      <c r="J2494">
        <v>10.429965831594689</v>
      </c>
      <c r="K2494" s="13">
        <f t="shared" si="342"/>
        <v>11.195470805511491</v>
      </c>
      <c r="M2494" t="s">
        <v>147</v>
      </c>
      <c r="N2494" t="s">
        <v>149</v>
      </c>
      <c r="O2494" t="s">
        <v>148</v>
      </c>
      <c r="P2494" t="s">
        <v>150</v>
      </c>
      <c r="Q2494">
        <v>4</v>
      </c>
      <c r="R2494">
        <v>1</v>
      </c>
      <c r="S2494" t="s">
        <v>90</v>
      </c>
      <c r="U2494">
        <v>3.9696312364425161E-3</v>
      </c>
      <c r="V2494" s="14">
        <v>13.3</v>
      </c>
      <c r="W2494" s="15">
        <v>818.19799999999998</v>
      </c>
      <c r="X2494" s="15">
        <v>504.44940000000003</v>
      </c>
      <c r="Y2494" s="15">
        <f t="shared" si="343"/>
        <v>0.61653707293344651</v>
      </c>
      <c r="Z2494" s="12">
        <f t="shared" si="344"/>
        <v>8.1999430700148395</v>
      </c>
      <c r="AA2494">
        <v>7.0598915401301516</v>
      </c>
      <c r="AB2494">
        <f t="shared" si="345"/>
        <v>0.86096836037147939</v>
      </c>
      <c r="AC2494">
        <f t="shared" si="346"/>
        <v>1.1614828674639484</v>
      </c>
      <c r="AD2494">
        <f t="shared" si="347"/>
        <v>4.6106586712777124E-3</v>
      </c>
      <c r="AE2494">
        <v>995</v>
      </c>
      <c r="AF2494">
        <f t="shared" si="348"/>
        <v>4.6338278103293589E-6</v>
      </c>
      <c r="AG2494">
        <v>2000</v>
      </c>
      <c r="AH2494">
        <v>10.57</v>
      </c>
      <c r="AI2494">
        <f t="shared" si="349"/>
        <v>8.7678861122599038E-4</v>
      </c>
      <c r="AJ2494">
        <f t="shared" si="350"/>
        <v>9.8160612995855406E-5</v>
      </c>
    </row>
    <row r="2495" spans="1:36" ht="16">
      <c r="A2495" t="s">
        <v>89</v>
      </c>
      <c r="B2495" t="s">
        <v>90</v>
      </c>
      <c r="C2495" t="s">
        <v>13</v>
      </c>
      <c r="D2495" t="s">
        <v>14</v>
      </c>
      <c r="E2495">
        <v>15</v>
      </c>
      <c r="F2495">
        <v>0.84499999999999997</v>
      </c>
      <c r="G2495">
        <v>1535.1</v>
      </c>
      <c r="H2495" t="s">
        <v>17</v>
      </c>
      <c r="I2495">
        <v>5052.8678768</v>
      </c>
      <c r="J2495">
        <v>6.338353260778586</v>
      </c>
      <c r="K2495" s="13">
        <f t="shared" si="342"/>
        <v>6.8264423885211727</v>
      </c>
      <c r="M2495" t="s">
        <v>147</v>
      </c>
      <c r="N2495" t="s">
        <v>149</v>
      </c>
      <c r="O2495" t="s">
        <v>148</v>
      </c>
      <c r="P2495" t="s">
        <v>150</v>
      </c>
      <c r="Q2495">
        <v>4</v>
      </c>
      <c r="R2495">
        <v>1</v>
      </c>
      <c r="S2495" t="s">
        <v>90</v>
      </c>
      <c r="T2495" t="s">
        <v>17</v>
      </c>
      <c r="U2495">
        <v>5.4989154013015178E-2</v>
      </c>
      <c r="V2495" s="14">
        <v>13.3</v>
      </c>
      <c r="W2495" s="15">
        <v>818.19799999999998</v>
      </c>
      <c r="X2495" s="15">
        <v>504.44940000000003</v>
      </c>
      <c r="Y2495" s="15">
        <f t="shared" si="343"/>
        <v>0.61653707293344651</v>
      </c>
      <c r="Z2495" s="12">
        <f t="shared" si="344"/>
        <v>8.1999430700148395</v>
      </c>
      <c r="AA2495">
        <v>7.0598915401301516</v>
      </c>
      <c r="AB2495">
        <f t="shared" si="345"/>
        <v>0.86096836037147939</v>
      </c>
      <c r="AC2495">
        <f t="shared" si="346"/>
        <v>1.1614828674639484</v>
      </c>
      <c r="AD2495">
        <f t="shared" si="347"/>
        <v>6.3868960282453549E-2</v>
      </c>
      <c r="AE2495">
        <v>995</v>
      </c>
      <c r="AF2495">
        <f t="shared" si="348"/>
        <v>6.4189909831611613E-5</v>
      </c>
      <c r="AG2495">
        <v>2000</v>
      </c>
      <c r="AH2495">
        <v>10.57</v>
      </c>
      <c r="AI2495">
        <f t="shared" si="349"/>
        <v>1.2145678303048555E-2</v>
      </c>
      <c r="AJ2495">
        <f t="shared" si="350"/>
        <v>8.291177320527256E-4</v>
      </c>
    </row>
    <row r="2496" spans="1:36" ht="16">
      <c r="A2496" t="s">
        <v>89</v>
      </c>
      <c r="B2496" t="s">
        <v>90</v>
      </c>
      <c r="C2496" t="s">
        <v>13</v>
      </c>
      <c r="D2496" t="s">
        <v>14</v>
      </c>
      <c r="E2496">
        <v>16</v>
      </c>
      <c r="F2496">
        <v>8.5999999999999993E-2</v>
      </c>
      <c r="G2496">
        <v>1543</v>
      </c>
      <c r="I2496">
        <v>2605.539542</v>
      </c>
      <c r="J2496">
        <v>3.8749002181997683</v>
      </c>
      <c r="K2496" s="13">
        <f t="shared" si="342"/>
        <v>4.1817591239326468</v>
      </c>
      <c r="M2496" t="s">
        <v>147</v>
      </c>
      <c r="N2496" t="s">
        <v>149</v>
      </c>
      <c r="O2496" t="s">
        <v>148</v>
      </c>
      <c r="P2496" t="s">
        <v>150</v>
      </c>
      <c r="Q2496">
        <v>4</v>
      </c>
      <c r="R2496">
        <v>1</v>
      </c>
      <c r="S2496" t="s">
        <v>90</v>
      </c>
      <c r="U2496">
        <v>5.5965292841648586E-3</v>
      </c>
      <c r="V2496" s="14">
        <v>13.3</v>
      </c>
      <c r="W2496" s="15">
        <v>818.19799999999998</v>
      </c>
      <c r="X2496" s="15">
        <v>504.44940000000003</v>
      </c>
      <c r="Y2496" s="15">
        <f t="shared" si="343"/>
        <v>0.61653707293344651</v>
      </c>
      <c r="Z2496" s="12">
        <f t="shared" si="344"/>
        <v>8.1999430700148395</v>
      </c>
      <c r="AA2496">
        <v>7.0598915401301516</v>
      </c>
      <c r="AB2496">
        <f t="shared" si="345"/>
        <v>0.86096836037147939</v>
      </c>
      <c r="AC2496">
        <f t="shared" si="346"/>
        <v>1.1614828674639484</v>
      </c>
      <c r="AD2496">
        <f t="shared" si="347"/>
        <v>6.5002728808177578E-3</v>
      </c>
      <c r="AE2496">
        <v>995</v>
      </c>
      <c r="AF2496">
        <f t="shared" si="348"/>
        <v>6.5329375686610631E-6</v>
      </c>
      <c r="AG2496">
        <v>2000</v>
      </c>
      <c r="AH2496">
        <v>10.57</v>
      </c>
      <c r="AI2496">
        <f t="shared" si="349"/>
        <v>1.2361282059907405E-3</v>
      </c>
      <c r="AJ2496">
        <f t="shared" si="350"/>
        <v>5.1691904037522736E-5</v>
      </c>
    </row>
    <row r="2497" spans="1:36" ht="16">
      <c r="A2497" t="s">
        <v>89</v>
      </c>
      <c r="B2497" t="s">
        <v>90</v>
      </c>
      <c r="C2497" t="s">
        <v>13</v>
      </c>
      <c r="D2497" t="s">
        <v>14</v>
      </c>
      <c r="E2497">
        <v>17</v>
      </c>
      <c r="F2497">
        <v>1.64</v>
      </c>
      <c r="G2497">
        <v>1616.6</v>
      </c>
      <c r="H2497" t="s">
        <v>18</v>
      </c>
      <c r="I2497">
        <v>3033.559526</v>
      </c>
      <c r="J2497">
        <v>4.3150474279935089</v>
      </c>
      <c r="K2497" s="13">
        <f t="shared" si="342"/>
        <v>4.6550742476924514</v>
      </c>
      <c r="M2497" t="s">
        <v>147</v>
      </c>
      <c r="N2497" t="s">
        <v>149</v>
      </c>
      <c r="O2497" t="s">
        <v>148</v>
      </c>
      <c r="P2497" t="s">
        <v>150</v>
      </c>
      <c r="Q2497">
        <v>4</v>
      </c>
      <c r="R2497">
        <v>1</v>
      </c>
      <c r="S2497" t="s">
        <v>90</v>
      </c>
      <c r="T2497" t="s">
        <v>18</v>
      </c>
      <c r="U2497">
        <v>0.10672451193058566</v>
      </c>
      <c r="V2497" s="14">
        <v>13.3</v>
      </c>
      <c r="W2497" s="15">
        <v>818.19799999999998</v>
      </c>
      <c r="X2497" s="15">
        <v>504.44940000000003</v>
      </c>
      <c r="Y2497" s="15">
        <f t="shared" si="343"/>
        <v>0.61653707293344651</v>
      </c>
      <c r="Z2497" s="12">
        <f t="shared" si="344"/>
        <v>8.1999430700148395</v>
      </c>
      <c r="AA2497">
        <v>7.0598915401301516</v>
      </c>
      <c r="AB2497">
        <f t="shared" si="345"/>
        <v>0.86096836037147939</v>
      </c>
      <c r="AC2497">
        <f t="shared" si="346"/>
        <v>1.1614828674639484</v>
      </c>
      <c r="AD2497">
        <f t="shared" si="347"/>
        <v>0.123958692145827</v>
      </c>
      <c r="AE2497">
        <v>995</v>
      </c>
      <c r="AF2497">
        <f t="shared" si="348"/>
        <v>1.245816001465598E-4</v>
      </c>
      <c r="AG2497">
        <v>2000</v>
      </c>
      <c r="AH2497">
        <v>10.57</v>
      </c>
      <c r="AI2497">
        <f t="shared" si="349"/>
        <v>2.3572677416567607E-2</v>
      </c>
      <c r="AJ2497">
        <f t="shared" si="350"/>
        <v>1.097325635910253E-3</v>
      </c>
    </row>
    <row r="2498" spans="1:36" ht="16">
      <c r="A2498" t="s">
        <v>89</v>
      </c>
      <c r="B2498" t="s">
        <v>90</v>
      </c>
      <c r="C2498" t="s">
        <v>13</v>
      </c>
      <c r="D2498" t="s">
        <v>14</v>
      </c>
      <c r="E2498">
        <v>18</v>
      </c>
      <c r="F2498">
        <v>0.45600000000000002</v>
      </c>
      <c r="G2498">
        <v>1624.1</v>
      </c>
      <c r="I2498">
        <v>1583.2431164</v>
      </c>
      <c r="J2498">
        <v>2.8070710664564862</v>
      </c>
      <c r="K2498" s="13">
        <f t="shared" ref="K2498:K2561" si="351">((J2498*13.003355)/(((100-J2498)*12.0107)+(J2498*13.003355)))*100</f>
        <v>3.0320343835409593</v>
      </c>
      <c r="M2498" t="s">
        <v>147</v>
      </c>
      <c r="N2498" t="s">
        <v>149</v>
      </c>
      <c r="O2498" t="s">
        <v>148</v>
      </c>
      <c r="P2498" t="s">
        <v>150</v>
      </c>
      <c r="Q2498">
        <v>4</v>
      </c>
      <c r="R2498">
        <v>1</v>
      </c>
      <c r="S2498" t="s">
        <v>90</v>
      </c>
      <c r="U2498">
        <v>2.9674620390455531E-2</v>
      </c>
      <c r="V2498" s="14">
        <v>13.3</v>
      </c>
      <c r="W2498" s="15">
        <v>818.19799999999998</v>
      </c>
      <c r="X2498" s="15">
        <v>504.44940000000003</v>
      </c>
      <c r="Y2498" s="15">
        <f t="shared" ref="Y2498:Y2561" si="352">X2498/W2498</f>
        <v>0.61653707293344651</v>
      </c>
      <c r="Z2498" s="12">
        <f t="shared" ref="Z2498:Z2561" si="353">V2498*Y2498</f>
        <v>8.1999430700148395</v>
      </c>
      <c r="AA2498">
        <v>7.0598915401301516</v>
      </c>
      <c r="AB2498">
        <f t="shared" ref="AB2498:AB2561" si="354">AA2498/Z2498</f>
        <v>0.86096836037147939</v>
      </c>
      <c r="AC2498">
        <f t="shared" ref="AC2498:AC2561" si="355">1/AB2498</f>
        <v>1.1614828674639484</v>
      </c>
      <c r="AD2498">
        <f t="shared" ref="AD2498:AD2561" si="356">U2498*AC2498</f>
        <v>3.446656318201044E-2</v>
      </c>
      <c r="AE2498">
        <v>995</v>
      </c>
      <c r="AF2498">
        <f t="shared" ref="AF2498:AF2561" si="357">AD2498/AE2498</f>
        <v>3.4639761991970293E-5</v>
      </c>
      <c r="AG2498">
        <v>2000</v>
      </c>
      <c r="AH2498">
        <v>10.57</v>
      </c>
      <c r="AI2498">
        <f t="shared" ref="AI2498:AI2561" si="358">AF2498*AG2498/AH2498</f>
        <v>6.5543542085090434E-3</v>
      </c>
      <c r="AJ2498">
        <f t="shared" ref="AJ2498:AJ2561" si="359">AI2498*(K2498/100)</f>
        <v>1.987302732210581E-4</v>
      </c>
    </row>
    <row r="2499" spans="1:36" ht="16">
      <c r="A2499" t="s">
        <v>89</v>
      </c>
      <c r="B2499" t="s">
        <v>90</v>
      </c>
      <c r="C2499" t="s">
        <v>13</v>
      </c>
      <c r="D2499" t="s">
        <v>14</v>
      </c>
      <c r="E2499">
        <v>19</v>
      </c>
      <c r="F2499">
        <v>0.42399999999999999</v>
      </c>
      <c r="G2499">
        <v>1632.5</v>
      </c>
      <c r="I2499">
        <v>12456.5426864</v>
      </c>
      <c r="J2499">
        <v>13.077354222763255</v>
      </c>
      <c r="K2499" s="13">
        <f t="shared" si="351"/>
        <v>14.006778730967016</v>
      </c>
      <c r="M2499" t="s">
        <v>147</v>
      </c>
      <c r="N2499" t="s">
        <v>149</v>
      </c>
      <c r="O2499" t="s">
        <v>148</v>
      </c>
      <c r="P2499" t="s">
        <v>150</v>
      </c>
      <c r="Q2499">
        <v>4</v>
      </c>
      <c r="R2499">
        <v>1</v>
      </c>
      <c r="S2499" t="s">
        <v>90</v>
      </c>
      <c r="U2499">
        <v>2.759219088937093E-2</v>
      </c>
      <c r="V2499" s="14">
        <v>13.3</v>
      </c>
      <c r="W2499" s="15">
        <v>818.19799999999998</v>
      </c>
      <c r="X2499" s="15">
        <v>504.44940000000003</v>
      </c>
      <c r="Y2499" s="15">
        <f t="shared" si="352"/>
        <v>0.61653707293344651</v>
      </c>
      <c r="Z2499" s="12">
        <f t="shared" si="353"/>
        <v>8.1999430700148395</v>
      </c>
      <c r="AA2499">
        <v>7.0598915401301516</v>
      </c>
      <c r="AB2499">
        <f t="shared" si="354"/>
        <v>0.86096836037147939</v>
      </c>
      <c r="AC2499">
        <f t="shared" si="355"/>
        <v>1.1614828674639484</v>
      </c>
      <c r="AD2499">
        <f t="shared" si="356"/>
        <v>3.2047856993799181E-2</v>
      </c>
      <c r="AE2499">
        <v>995</v>
      </c>
      <c r="AF2499">
        <f t="shared" si="357"/>
        <v>3.2208901501305708E-5</v>
      </c>
      <c r="AG2499">
        <v>2000</v>
      </c>
      <c r="AH2499">
        <v>10.57</v>
      </c>
      <c r="AI2499">
        <f t="shared" si="358"/>
        <v>6.094399527210163E-3</v>
      </c>
      <c r="AJ2499">
        <f t="shared" si="359"/>
        <v>8.5362905675742738E-4</v>
      </c>
    </row>
    <row r="2500" spans="1:36" ht="16">
      <c r="A2500" t="s">
        <v>89</v>
      </c>
      <c r="B2500" t="s">
        <v>90</v>
      </c>
      <c r="C2500" t="s">
        <v>13</v>
      </c>
      <c r="D2500" t="s">
        <v>14</v>
      </c>
      <c r="E2500">
        <v>20</v>
      </c>
      <c r="F2500">
        <v>11.308</v>
      </c>
      <c r="G2500">
        <v>1648.4</v>
      </c>
      <c r="H2500" t="s">
        <v>19</v>
      </c>
      <c r="I2500">
        <v>2337.1634119999999</v>
      </c>
      <c r="J2500">
        <v>3.5968486314735872</v>
      </c>
      <c r="K2500" s="13">
        <f t="shared" si="351"/>
        <v>3.8825776123854538</v>
      </c>
      <c r="M2500" t="s">
        <v>147</v>
      </c>
      <c r="N2500" t="s">
        <v>149</v>
      </c>
      <c r="O2500" t="s">
        <v>148</v>
      </c>
      <c r="P2500" t="s">
        <v>150</v>
      </c>
      <c r="Q2500">
        <v>4</v>
      </c>
      <c r="R2500">
        <v>1</v>
      </c>
      <c r="S2500" t="s">
        <v>90</v>
      </c>
      <c r="T2500" t="s">
        <v>19</v>
      </c>
      <c r="U2500">
        <v>0.73587852494577</v>
      </c>
      <c r="V2500" s="14">
        <v>13.3</v>
      </c>
      <c r="W2500" s="15">
        <v>818.19799999999998</v>
      </c>
      <c r="X2500" s="15">
        <v>504.44940000000003</v>
      </c>
      <c r="Y2500" s="15">
        <f t="shared" si="352"/>
        <v>0.61653707293344651</v>
      </c>
      <c r="Z2500" s="12">
        <f t="shared" si="353"/>
        <v>8.1999430700148395</v>
      </c>
      <c r="AA2500">
        <v>7.0598915401301516</v>
      </c>
      <c r="AB2500">
        <f t="shared" si="354"/>
        <v>0.86096836037147939</v>
      </c>
      <c r="AC2500">
        <f t="shared" si="355"/>
        <v>1.1614828674639484</v>
      </c>
      <c r="AD2500">
        <f t="shared" si="356"/>
        <v>0.85471029925915354</v>
      </c>
      <c r="AE2500">
        <v>995</v>
      </c>
      <c r="AF2500">
        <f t="shared" si="357"/>
        <v>8.5900532588859652E-4</v>
      </c>
      <c r="AG2500">
        <v>2000</v>
      </c>
      <c r="AH2500">
        <v>10.57</v>
      </c>
      <c r="AI2500">
        <f t="shared" si="358"/>
        <v>0.16253648550399177</v>
      </c>
      <c r="AJ2500">
        <f t="shared" si="359"/>
        <v>6.3106051981361129E-3</v>
      </c>
    </row>
    <row r="2501" spans="1:36" ht="16">
      <c r="A2501" t="s">
        <v>89</v>
      </c>
      <c r="B2501" t="s">
        <v>90</v>
      </c>
      <c r="C2501" t="s">
        <v>13</v>
      </c>
      <c r="D2501" t="s">
        <v>14</v>
      </c>
      <c r="E2501">
        <v>21</v>
      </c>
      <c r="F2501">
        <v>9.2799999999999994</v>
      </c>
      <c r="G2501">
        <v>1664.5</v>
      </c>
      <c r="H2501" t="s">
        <v>20</v>
      </c>
      <c r="I2501">
        <v>5907.3225855999999</v>
      </c>
      <c r="J2501">
        <v>7.1689639034044212</v>
      </c>
      <c r="K2501" s="13">
        <f t="shared" si="351"/>
        <v>7.715745660369028</v>
      </c>
      <c r="M2501" t="s">
        <v>147</v>
      </c>
      <c r="N2501" t="s">
        <v>149</v>
      </c>
      <c r="O2501" t="s">
        <v>148</v>
      </c>
      <c r="P2501" t="s">
        <v>150</v>
      </c>
      <c r="Q2501">
        <v>4</v>
      </c>
      <c r="R2501">
        <v>1</v>
      </c>
      <c r="S2501" t="s">
        <v>90</v>
      </c>
      <c r="T2501" t="s">
        <v>20</v>
      </c>
      <c r="U2501">
        <v>0.60390455531453358</v>
      </c>
      <c r="V2501" s="14">
        <v>13.3</v>
      </c>
      <c r="W2501" s="15">
        <v>818.19799999999998</v>
      </c>
      <c r="X2501" s="15">
        <v>504.44940000000003</v>
      </c>
      <c r="Y2501" s="15">
        <f t="shared" si="352"/>
        <v>0.61653707293344651</v>
      </c>
      <c r="Z2501" s="12">
        <f t="shared" si="353"/>
        <v>8.1999430700148395</v>
      </c>
      <c r="AA2501">
        <v>7.0598915401301516</v>
      </c>
      <c r="AB2501">
        <f t="shared" si="354"/>
        <v>0.86096836037147939</v>
      </c>
      <c r="AC2501">
        <f t="shared" si="355"/>
        <v>1.1614828674639484</v>
      </c>
      <c r="AD2501">
        <f t="shared" si="356"/>
        <v>0.70142479458126505</v>
      </c>
      <c r="AE2501">
        <v>995</v>
      </c>
      <c r="AF2501">
        <f t="shared" si="357"/>
        <v>7.049495422927287E-4</v>
      </c>
      <c r="AG2501">
        <v>2000</v>
      </c>
      <c r="AH2501">
        <v>10.57</v>
      </c>
      <c r="AI2501">
        <f t="shared" si="358"/>
        <v>0.13338685757667523</v>
      </c>
      <c r="AJ2501">
        <f t="shared" si="359"/>
        <v>1.0291790674974936E-2</v>
      </c>
    </row>
    <row r="2502" spans="1:36" ht="16">
      <c r="A2502" t="s">
        <v>89</v>
      </c>
      <c r="B2502" t="s">
        <v>90</v>
      </c>
      <c r="C2502" t="s">
        <v>13</v>
      </c>
      <c r="D2502" t="s">
        <v>14</v>
      </c>
      <c r="E2502">
        <v>22</v>
      </c>
      <c r="F2502">
        <v>0.182</v>
      </c>
      <c r="G2502">
        <v>1677.2</v>
      </c>
      <c r="I2502">
        <v>6120.017925600001</v>
      </c>
      <c r="J2502">
        <v>7.3734388814872025</v>
      </c>
      <c r="K2502" s="13">
        <f t="shared" si="351"/>
        <v>7.9344831054431593</v>
      </c>
      <c r="M2502" t="s">
        <v>147</v>
      </c>
      <c r="N2502" t="s">
        <v>149</v>
      </c>
      <c r="O2502" t="s">
        <v>148</v>
      </c>
      <c r="P2502" t="s">
        <v>150</v>
      </c>
      <c r="Q2502">
        <v>4</v>
      </c>
      <c r="R2502">
        <v>1</v>
      </c>
      <c r="S2502" t="s">
        <v>90</v>
      </c>
      <c r="U2502">
        <v>1.1843817787418656E-2</v>
      </c>
      <c r="V2502" s="14">
        <v>13.3</v>
      </c>
      <c r="W2502" s="15">
        <v>818.19799999999998</v>
      </c>
      <c r="X2502" s="15">
        <v>504.44940000000003</v>
      </c>
      <c r="Y2502" s="15">
        <f t="shared" si="352"/>
        <v>0.61653707293344651</v>
      </c>
      <c r="Z2502" s="12">
        <f t="shared" si="353"/>
        <v>8.1999430700148395</v>
      </c>
      <c r="AA2502">
        <v>7.0598915401301516</v>
      </c>
      <c r="AB2502">
        <f t="shared" si="354"/>
        <v>0.86096836037147939</v>
      </c>
      <c r="AC2502">
        <f t="shared" si="355"/>
        <v>1.1614828674639484</v>
      </c>
      <c r="AD2502">
        <f t="shared" si="356"/>
        <v>1.3756391445451537E-2</v>
      </c>
      <c r="AE2502">
        <v>995</v>
      </c>
      <c r="AF2502">
        <f t="shared" si="357"/>
        <v>1.382551904065481E-5</v>
      </c>
      <c r="AG2502">
        <v>2000</v>
      </c>
      <c r="AH2502">
        <v>10.57</v>
      </c>
      <c r="AI2502">
        <f t="shared" si="358"/>
        <v>2.6159922498873813E-3</v>
      </c>
      <c r="AJ2502">
        <f t="shared" si="359"/>
        <v>2.0756546310701665E-4</v>
      </c>
    </row>
    <row r="2503" spans="1:36" ht="16">
      <c r="A2503" t="s">
        <v>89</v>
      </c>
      <c r="B2503" t="s">
        <v>90</v>
      </c>
      <c r="C2503" t="s">
        <v>13</v>
      </c>
      <c r="D2503" t="s">
        <v>14</v>
      </c>
      <c r="E2503">
        <v>23</v>
      </c>
      <c r="F2503">
        <v>0.36199999999999999</v>
      </c>
      <c r="G2503">
        <v>1690.4</v>
      </c>
      <c r="H2503" t="s">
        <v>59</v>
      </c>
      <c r="I2503">
        <v>7007.9953008000011</v>
      </c>
      <c r="J2503">
        <v>8.2174554881884294</v>
      </c>
      <c r="K2503" s="13">
        <f t="shared" si="351"/>
        <v>8.8365941403241379</v>
      </c>
      <c r="M2503" t="s">
        <v>147</v>
      </c>
      <c r="N2503" t="s">
        <v>149</v>
      </c>
      <c r="O2503" t="s">
        <v>148</v>
      </c>
      <c r="P2503" t="s">
        <v>150</v>
      </c>
      <c r="Q2503">
        <v>4</v>
      </c>
      <c r="R2503">
        <v>1</v>
      </c>
      <c r="S2503" t="s">
        <v>90</v>
      </c>
      <c r="T2503" t="s">
        <v>59</v>
      </c>
      <c r="U2503">
        <v>2.3557483731019523E-2</v>
      </c>
      <c r="V2503" s="14">
        <v>13.3</v>
      </c>
      <c r="W2503" s="15">
        <v>818.19799999999998</v>
      </c>
      <c r="X2503" s="15">
        <v>504.44940000000003</v>
      </c>
      <c r="Y2503" s="15">
        <f t="shared" si="352"/>
        <v>0.61653707293344651</v>
      </c>
      <c r="Z2503" s="12">
        <f t="shared" si="353"/>
        <v>8.1999430700148395</v>
      </c>
      <c r="AA2503">
        <v>7.0598915401301516</v>
      </c>
      <c r="AB2503">
        <f t="shared" si="354"/>
        <v>0.86096836037147939</v>
      </c>
      <c r="AC2503">
        <f t="shared" si="355"/>
        <v>1.1614828674639484</v>
      </c>
      <c r="AD2503">
        <f t="shared" si="356"/>
        <v>2.7361613754139869E-2</v>
      </c>
      <c r="AE2503">
        <v>995</v>
      </c>
      <c r="AF2503">
        <f t="shared" si="357"/>
        <v>2.7499109300643083E-5</v>
      </c>
      <c r="AG2503">
        <v>2000</v>
      </c>
      <c r="AH2503">
        <v>10.57</v>
      </c>
      <c r="AI2503">
        <f t="shared" si="358"/>
        <v>5.2032373321935829E-3</v>
      </c>
      <c r="AJ2503">
        <f t="shared" si="359"/>
        <v>4.597889652037761E-4</v>
      </c>
    </row>
    <row r="2504" spans="1:36" ht="16">
      <c r="A2504" t="s">
        <v>89</v>
      </c>
      <c r="B2504" t="s">
        <v>90</v>
      </c>
      <c r="C2504" t="s">
        <v>13</v>
      </c>
      <c r="D2504" t="s">
        <v>14</v>
      </c>
      <c r="E2504">
        <v>24</v>
      </c>
      <c r="F2504">
        <v>8.3000000000000004E-2</v>
      </c>
      <c r="G2504">
        <v>1699.4</v>
      </c>
      <c r="I2504">
        <v>6610.8878712000005</v>
      </c>
      <c r="J2504">
        <v>7.8419165295060802</v>
      </c>
      <c r="K2504" s="13">
        <f t="shared" si="351"/>
        <v>8.4353609053196301</v>
      </c>
      <c r="M2504" t="s">
        <v>147</v>
      </c>
      <c r="N2504" t="s">
        <v>149</v>
      </c>
      <c r="O2504" t="s">
        <v>148</v>
      </c>
      <c r="P2504" t="s">
        <v>150</v>
      </c>
      <c r="Q2504">
        <v>4</v>
      </c>
      <c r="R2504">
        <v>1</v>
      </c>
      <c r="S2504" t="s">
        <v>90</v>
      </c>
      <c r="U2504">
        <v>5.4013015184381776E-3</v>
      </c>
      <c r="V2504" s="14">
        <v>13.3</v>
      </c>
      <c r="W2504" s="15">
        <v>818.19799999999998</v>
      </c>
      <c r="X2504" s="15">
        <v>504.44940000000003</v>
      </c>
      <c r="Y2504" s="15">
        <f t="shared" si="352"/>
        <v>0.61653707293344651</v>
      </c>
      <c r="Z2504" s="12">
        <f t="shared" si="353"/>
        <v>8.1999430700148395</v>
      </c>
      <c r="AA2504">
        <v>7.0598915401301516</v>
      </c>
      <c r="AB2504">
        <f t="shared" si="354"/>
        <v>0.86096836037147939</v>
      </c>
      <c r="AC2504">
        <f t="shared" si="355"/>
        <v>1.1614828674639484</v>
      </c>
      <c r="AD2504">
        <f t="shared" si="356"/>
        <v>6.2735191756729527E-3</v>
      </c>
      <c r="AE2504">
        <v>995</v>
      </c>
      <c r="AF2504">
        <f t="shared" si="357"/>
        <v>6.3050443976612589E-6</v>
      </c>
      <c r="AG2504">
        <v>2000</v>
      </c>
      <c r="AH2504">
        <v>10.57</v>
      </c>
      <c r="AI2504">
        <f t="shared" si="358"/>
        <v>1.1930074546189706E-3</v>
      </c>
      <c r="AJ2504">
        <f t="shared" si="359"/>
        <v>1.0063448442447747E-4</v>
      </c>
    </row>
    <row r="2505" spans="1:36" ht="16">
      <c r="A2505" t="s">
        <v>89</v>
      </c>
      <c r="B2505" t="s">
        <v>90</v>
      </c>
      <c r="C2505" t="s">
        <v>13</v>
      </c>
      <c r="D2505" t="s">
        <v>14</v>
      </c>
      <c r="E2505">
        <v>25</v>
      </c>
      <c r="F2505">
        <v>0.877</v>
      </c>
      <c r="G2505">
        <v>1713.8</v>
      </c>
      <c r="H2505" t="s">
        <v>21</v>
      </c>
      <c r="I2505">
        <v>5588.2344744000002</v>
      </c>
      <c r="J2505">
        <v>6.8605093849592844</v>
      </c>
      <c r="K2505" s="13">
        <f t="shared" si="351"/>
        <v>7.38563683716266</v>
      </c>
      <c r="M2505" t="s">
        <v>147</v>
      </c>
      <c r="N2505" t="s">
        <v>149</v>
      </c>
      <c r="O2505" t="s">
        <v>148</v>
      </c>
      <c r="P2505" t="s">
        <v>150</v>
      </c>
      <c r="Q2505">
        <v>4</v>
      </c>
      <c r="R2505">
        <v>1</v>
      </c>
      <c r="S2505" t="s">
        <v>90</v>
      </c>
      <c r="T2505" t="s">
        <v>21</v>
      </c>
      <c r="U2505">
        <v>5.7071583514099786E-2</v>
      </c>
      <c r="V2505" s="14">
        <v>13.3</v>
      </c>
      <c r="W2505" s="15">
        <v>818.19799999999998</v>
      </c>
      <c r="X2505" s="15">
        <v>504.44940000000003</v>
      </c>
      <c r="Y2505" s="15">
        <f t="shared" si="352"/>
        <v>0.61653707293344651</v>
      </c>
      <c r="Z2505" s="12">
        <f t="shared" si="353"/>
        <v>8.1999430700148395</v>
      </c>
      <c r="AA2505">
        <v>7.0598915401301516</v>
      </c>
      <c r="AB2505">
        <f t="shared" si="354"/>
        <v>0.86096836037147939</v>
      </c>
      <c r="AC2505">
        <f t="shared" si="355"/>
        <v>1.1614828674639484</v>
      </c>
      <c r="AD2505">
        <f t="shared" si="356"/>
        <v>6.6287666470664822E-2</v>
      </c>
      <c r="AE2505">
        <v>995</v>
      </c>
      <c r="AF2505">
        <f t="shared" si="357"/>
        <v>6.6620770322276204E-5</v>
      </c>
      <c r="AG2505">
        <v>2000</v>
      </c>
      <c r="AH2505">
        <v>10.57</v>
      </c>
      <c r="AI2505">
        <f t="shared" si="358"/>
        <v>1.2605632984347435E-2</v>
      </c>
      <c r="AJ2505">
        <f t="shared" si="359"/>
        <v>9.3100627324949092E-4</v>
      </c>
    </row>
    <row r="2506" spans="1:36" ht="16">
      <c r="A2506" t="s">
        <v>89</v>
      </c>
      <c r="B2506" t="s">
        <v>90</v>
      </c>
      <c r="C2506" t="s">
        <v>13</v>
      </c>
      <c r="D2506" t="s">
        <v>14</v>
      </c>
      <c r="E2506">
        <v>26</v>
      </c>
      <c r="F2506">
        <v>1.4630000000000001</v>
      </c>
      <c r="G2506">
        <v>1721.3</v>
      </c>
      <c r="I2506">
        <v>892.2821768</v>
      </c>
      <c r="J2506">
        <v>2.0717967254838898</v>
      </c>
      <c r="K2506" s="13">
        <f t="shared" si="351"/>
        <v>2.2391915174229098</v>
      </c>
      <c r="M2506" t="s">
        <v>147</v>
      </c>
      <c r="N2506" t="s">
        <v>149</v>
      </c>
      <c r="O2506" t="s">
        <v>148</v>
      </c>
      <c r="P2506" t="s">
        <v>150</v>
      </c>
      <c r="Q2506">
        <v>4</v>
      </c>
      <c r="R2506">
        <v>1</v>
      </c>
      <c r="S2506" t="s">
        <v>90</v>
      </c>
      <c r="U2506">
        <v>9.5206073752711506E-2</v>
      </c>
      <c r="V2506" s="14">
        <v>13.3</v>
      </c>
      <c r="W2506" s="15">
        <v>818.19799999999998</v>
      </c>
      <c r="X2506" s="15">
        <v>504.44940000000003</v>
      </c>
      <c r="Y2506" s="15">
        <f t="shared" si="352"/>
        <v>0.61653707293344651</v>
      </c>
      <c r="Z2506" s="12">
        <f t="shared" si="353"/>
        <v>8.1999430700148395</v>
      </c>
      <c r="AA2506">
        <v>7.0598915401301516</v>
      </c>
      <c r="AB2506">
        <f t="shared" si="354"/>
        <v>0.86096836037147939</v>
      </c>
      <c r="AC2506">
        <f t="shared" si="355"/>
        <v>1.1614828674639484</v>
      </c>
      <c r="AD2506">
        <f t="shared" si="356"/>
        <v>0.11058022354228352</v>
      </c>
      <c r="AE2506">
        <v>995</v>
      </c>
      <c r="AF2506">
        <f t="shared" si="357"/>
        <v>1.1113590305757138E-4</v>
      </c>
      <c r="AG2506">
        <v>2000</v>
      </c>
      <c r="AH2506">
        <v>10.57</v>
      </c>
      <c r="AI2506">
        <f t="shared" si="358"/>
        <v>2.1028553085633183E-2</v>
      </c>
      <c r="AJ2506">
        <f t="shared" si="359"/>
        <v>4.7086957693027179E-4</v>
      </c>
    </row>
    <row r="2507" spans="1:36" ht="16">
      <c r="A2507" t="s">
        <v>89</v>
      </c>
      <c r="B2507" t="s">
        <v>90</v>
      </c>
      <c r="C2507" t="s">
        <v>13</v>
      </c>
      <c r="D2507" t="s">
        <v>14</v>
      </c>
      <c r="E2507">
        <v>27</v>
      </c>
      <c r="F2507">
        <v>7.3999999999999996E-2</v>
      </c>
      <c r="G2507">
        <v>1732.2</v>
      </c>
      <c r="I2507">
        <v>3700.3078384</v>
      </c>
      <c r="J2507">
        <v>4.9927138094569115</v>
      </c>
      <c r="K2507" s="13">
        <f t="shared" si="351"/>
        <v>5.3831366653186423</v>
      </c>
      <c r="M2507" t="s">
        <v>147</v>
      </c>
      <c r="N2507" t="s">
        <v>149</v>
      </c>
      <c r="O2507" t="s">
        <v>148</v>
      </c>
      <c r="P2507" t="s">
        <v>150</v>
      </c>
      <c r="Q2507">
        <v>4</v>
      </c>
      <c r="R2507">
        <v>1</v>
      </c>
      <c r="S2507" t="s">
        <v>90</v>
      </c>
      <c r="U2507">
        <v>4.815618221258134E-3</v>
      </c>
      <c r="V2507" s="14">
        <v>13.3</v>
      </c>
      <c r="W2507" s="15">
        <v>818.19799999999998</v>
      </c>
      <c r="X2507" s="15">
        <v>504.44940000000003</v>
      </c>
      <c r="Y2507" s="15">
        <f t="shared" si="352"/>
        <v>0.61653707293344651</v>
      </c>
      <c r="Z2507" s="12">
        <f t="shared" si="353"/>
        <v>8.1999430700148395</v>
      </c>
      <c r="AA2507">
        <v>7.0598915401301516</v>
      </c>
      <c r="AB2507">
        <f t="shared" si="354"/>
        <v>0.86096836037147939</v>
      </c>
      <c r="AC2507">
        <f t="shared" si="355"/>
        <v>1.1614828674639484</v>
      </c>
      <c r="AD2507">
        <f t="shared" si="356"/>
        <v>5.5932580602385358E-3</v>
      </c>
      <c r="AE2507">
        <v>995</v>
      </c>
      <c r="AF2507">
        <f t="shared" si="357"/>
        <v>5.6213648846618446E-6</v>
      </c>
      <c r="AG2507">
        <v>2000</v>
      </c>
      <c r="AH2507">
        <v>10.57</v>
      </c>
      <c r="AI2507">
        <f t="shared" si="358"/>
        <v>1.0636452005036603E-3</v>
      </c>
      <c r="AJ2507">
        <f t="shared" si="359"/>
        <v>5.7257474777214523E-5</v>
      </c>
    </row>
    <row r="2508" spans="1:36" ht="16">
      <c r="A2508" t="s">
        <v>89</v>
      </c>
      <c r="B2508" t="s">
        <v>90</v>
      </c>
      <c r="C2508" t="s">
        <v>13</v>
      </c>
      <c r="D2508" t="s">
        <v>14</v>
      </c>
      <c r="E2508">
        <v>28</v>
      </c>
      <c r="F2508">
        <v>0.54200000000000004</v>
      </c>
      <c r="G2508">
        <v>1788.4</v>
      </c>
      <c r="H2508" t="s">
        <v>22</v>
      </c>
      <c r="I2508">
        <v>1537.1343363999999</v>
      </c>
      <c r="J2508">
        <v>2.7583491815749994</v>
      </c>
      <c r="K2508" s="13">
        <f t="shared" si="351"/>
        <v>2.9795275465037983</v>
      </c>
      <c r="M2508" t="s">
        <v>147</v>
      </c>
      <c r="N2508" t="s">
        <v>149</v>
      </c>
      <c r="O2508" t="s">
        <v>148</v>
      </c>
      <c r="P2508" t="s">
        <v>150</v>
      </c>
      <c r="Q2508">
        <v>4</v>
      </c>
      <c r="R2508">
        <v>1</v>
      </c>
      <c r="S2508" t="s">
        <v>90</v>
      </c>
      <c r="T2508" t="s">
        <v>22</v>
      </c>
      <c r="U2508">
        <v>3.5271149674620389E-2</v>
      </c>
      <c r="V2508" s="14">
        <v>13.3</v>
      </c>
      <c r="W2508" s="15">
        <v>818.19799999999998</v>
      </c>
      <c r="X2508" s="15">
        <v>504.44940000000003</v>
      </c>
      <c r="Y2508" s="15">
        <f t="shared" si="352"/>
        <v>0.61653707293344651</v>
      </c>
      <c r="Z2508" s="12">
        <f t="shared" si="353"/>
        <v>8.1999430700148395</v>
      </c>
      <c r="AA2508">
        <v>7.0598915401301516</v>
      </c>
      <c r="AB2508">
        <f t="shared" si="354"/>
        <v>0.86096836037147939</v>
      </c>
      <c r="AC2508">
        <f t="shared" si="355"/>
        <v>1.1614828674639484</v>
      </c>
      <c r="AD2508">
        <f t="shared" si="356"/>
        <v>4.0966836062828201E-2</v>
      </c>
      <c r="AE2508">
        <v>995</v>
      </c>
      <c r="AF2508">
        <f t="shared" si="357"/>
        <v>4.1172699560631359E-5</v>
      </c>
      <c r="AG2508">
        <v>2000</v>
      </c>
      <c r="AH2508">
        <v>10.57</v>
      </c>
      <c r="AI2508">
        <f t="shared" si="358"/>
        <v>7.7904824144997839E-3</v>
      </c>
      <c r="AJ2508">
        <f t="shared" si="359"/>
        <v>2.3211956954555528E-4</v>
      </c>
    </row>
    <row r="2509" spans="1:36" ht="16">
      <c r="A2509" t="s">
        <v>89</v>
      </c>
      <c r="B2509" t="s">
        <v>90</v>
      </c>
      <c r="C2509" t="s">
        <v>13</v>
      </c>
      <c r="D2509" t="s">
        <v>14</v>
      </c>
      <c r="E2509">
        <v>29</v>
      </c>
      <c r="F2509">
        <v>2.113</v>
      </c>
      <c r="G2509">
        <v>1797.2</v>
      </c>
      <c r="I2509">
        <v>3541.3213104000001</v>
      </c>
      <c r="J2509">
        <v>4.831996870546611</v>
      </c>
      <c r="K2509" s="13">
        <f t="shared" si="351"/>
        <v>5.2105411636865204</v>
      </c>
      <c r="M2509" t="s">
        <v>147</v>
      </c>
      <c r="N2509" t="s">
        <v>149</v>
      </c>
      <c r="O2509" t="s">
        <v>148</v>
      </c>
      <c r="P2509" t="s">
        <v>150</v>
      </c>
      <c r="Q2509">
        <v>4</v>
      </c>
      <c r="R2509">
        <v>1</v>
      </c>
      <c r="S2509" t="s">
        <v>90</v>
      </c>
      <c r="U2509">
        <v>0.13750542299349239</v>
      </c>
      <c r="V2509" s="14">
        <v>13.3</v>
      </c>
      <c r="W2509" s="15">
        <v>818.19799999999998</v>
      </c>
      <c r="X2509" s="15">
        <v>504.44940000000003</v>
      </c>
      <c r="Y2509" s="15">
        <f t="shared" si="352"/>
        <v>0.61653707293344651</v>
      </c>
      <c r="Z2509" s="12">
        <f t="shared" si="353"/>
        <v>8.1999430700148395</v>
      </c>
      <c r="AA2509">
        <v>7.0598915401301516</v>
      </c>
      <c r="AB2509">
        <f t="shared" si="354"/>
        <v>0.86096836037147939</v>
      </c>
      <c r="AC2509">
        <f t="shared" si="355"/>
        <v>1.1614828674639484</v>
      </c>
      <c r="AD2509">
        <f t="shared" si="356"/>
        <v>0.15971019299032468</v>
      </c>
      <c r="AE2509">
        <v>995</v>
      </c>
      <c r="AF2509">
        <f t="shared" si="357"/>
        <v>1.6051275677419566E-4</v>
      </c>
      <c r="AG2509">
        <v>2000</v>
      </c>
      <c r="AH2509">
        <v>10.57</v>
      </c>
      <c r="AI2509">
        <f t="shared" si="358"/>
        <v>3.0371382549516681E-2</v>
      </c>
      <c r="AJ2509">
        <f t="shared" si="359"/>
        <v>1.5825133897232713E-3</v>
      </c>
    </row>
    <row r="2510" spans="1:36" ht="16">
      <c r="A2510" t="s">
        <v>89</v>
      </c>
      <c r="B2510" t="s">
        <v>90</v>
      </c>
      <c r="C2510" t="s">
        <v>13</v>
      </c>
      <c r="D2510" t="s">
        <v>14</v>
      </c>
      <c r="E2510">
        <v>30</v>
      </c>
      <c r="F2510">
        <v>4.1399999999999997</v>
      </c>
      <c r="G2510">
        <v>1829</v>
      </c>
      <c r="H2510" t="s">
        <v>23</v>
      </c>
      <c r="I2510">
        <v>7167.7351147999998</v>
      </c>
      <c r="J2510">
        <v>8.3676574186793502</v>
      </c>
      <c r="K2510" s="13">
        <f t="shared" si="351"/>
        <v>8.9970035962040651</v>
      </c>
      <c r="M2510" t="s">
        <v>147</v>
      </c>
      <c r="N2510" t="s">
        <v>149</v>
      </c>
      <c r="O2510" t="s">
        <v>148</v>
      </c>
      <c r="P2510" t="s">
        <v>150</v>
      </c>
      <c r="Q2510">
        <v>4</v>
      </c>
      <c r="R2510">
        <v>1</v>
      </c>
      <c r="S2510" t="s">
        <v>90</v>
      </c>
      <c r="T2510" t="s">
        <v>23</v>
      </c>
      <c r="U2510">
        <v>0.2694143167028199</v>
      </c>
      <c r="V2510" s="14">
        <v>13.3</v>
      </c>
      <c r="W2510" s="15">
        <v>818.19799999999998</v>
      </c>
      <c r="X2510" s="15">
        <v>504.44940000000003</v>
      </c>
      <c r="Y2510" s="15">
        <f t="shared" si="352"/>
        <v>0.61653707293344651</v>
      </c>
      <c r="Z2510" s="12">
        <f t="shared" si="353"/>
        <v>8.1999430700148395</v>
      </c>
      <c r="AA2510">
        <v>7.0598915401301516</v>
      </c>
      <c r="AB2510">
        <f t="shared" si="354"/>
        <v>0.86096836037147939</v>
      </c>
      <c r="AC2510">
        <f t="shared" si="355"/>
        <v>1.1614828674639484</v>
      </c>
      <c r="AD2510">
        <f t="shared" si="356"/>
        <v>0.31292011309983159</v>
      </c>
      <c r="AE2510">
        <v>995</v>
      </c>
      <c r="AF2510">
        <f t="shared" si="357"/>
        <v>3.1449257597973026E-4</v>
      </c>
      <c r="AG2510">
        <v>2000</v>
      </c>
      <c r="AH2510">
        <v>10.57</v>
      </c>
      <c r="AI2510">
        <f t="shared" si="358"/>
        <v>5.9506636893042614E-2</v>
      </c>
      <c r="AJ2510">
        <f t="shared" si="359"/>
        <v>5.3538142612471386E-3</v>
      </c>
    </row>
    <row r="2511" spans="1:36" ht="16">
      <c r="A2511" t="s">
        <v>89</v>
      </c>
      <c r="B2511" t="s">
        <v>90</v>
      </c>
      <c r="C2511" t="s">
        <v>13</v>
      </c>
      <c r="D2511" t="s">
        <v>14</v>
      </c>
      <c r="E2511">
        <v>31</v>
      </c>
      <c r="F2511">
        <v>0.311</v>
      </c>
      <c r="G2511">
        <v>1845.5</v>
      </c>
      <c r="I2511">
        <v>2130.7572903999999</v>
      </c>
      <c r="J2511">
        <v>3.3819044296252616</v>
      </c>
      <c r="K2511" s="13">
        <f t="shared" si="351"/>
        <v>3.6512052225038394</v>
      </c>
      <c r="M2511" t="s">
        <v>147</v>
      </c>
      <c r="N2511" t="s">
        <v>149</v>
      </c>
      <c r="O2511" t="s">
        <v>148</v>
      </c>
      <c r="P2511" t="s">
        <v>150</v>
      </c>
      <c r="Q2511">
        <v>4</v>
      </c>
      <c r="R2511">
        <v>1</v>
      </c>
      <c r="S2511" t="s">
        <v>90</v>
      </c>
      <c r="U2511">
        <v>2.0238611713665942E-2</v>
      </c>
      <c r="V2511" s="14">
        <v>13.3</v>
      </c>
      <c r="W2511" s="15">
        <v>818.19799999999998</v>
      </c>
      <c r="X2511" s="15">
        <v>504.44940000000003</v>
      </c>
      <c r="Y2511" s="15">
        <f t="shared" si="352"/>
        <v>0.61653707293344651</v>
      </c>
      <c r="Z2511" s="12">
        <f t="shared" si="353"/>
        <v>8.1999430700148395</v>
      </c>
      <c r="AA2511">
        <v>7.0598915401301516</v>
      </c>
      <c r="AB2511">
        <f t="shared" si="354"/>
        <v>0.86096836037147939</v>
      </c>
      <c r="AC2511">
        <f t="shared" si="355"/>
        <v>1.1614828674639484</v>
      </c>
      <c r="AD2511">
        <f t="shared" si="356"/>
        <v>2.3506800766678174E-2</v>
      </c>
      <c r="AE2511">
        <v>995</v>
      </c>
      <c r="AF2511">
        <f t="shared" si="357"/>
        <v>2.3624925393646405E-5</v>
      </c>
      <c r="AG2511">
        <v>2000</v>
      </c>
      <c r="AH2511">
        <v>10.57</v>
      </c>
      <c r="AI2511">
        <f t="shared" si="358"/>
        <v>4.4701845588734921E-3</v>
      </c>
      <c r="AJ2511">
        <f t="shared" si="359"/>
        <v>1.6321561206914916E-4</v>
      </c>
    </row>
    <row r="2512" spans="1:36" ht="16">
      <c r="A2512" t="s">
        <v>89</v>
      </c>
      <c r="B2512" t="s">
        <v>90</v>
      </c>
      <c r="C2512" t="s">
        <v>13</v>
      </c>
      <c r="D2512" t="s">
        <v>14</v>
      </c>
      <c r="E2512">
        <v>32</v>
      </c>
      <c r="F2512">
        <v>2.5219999999999998</v>
      </c>
      <c r="G2512">
        <v>1856.5</v>
      </c>
      <c r="H2512" t="s">
        <v>24</v>
      </c>
      <c r="I2512">
        <v>2710.5140243999999</v>
      </c>
      <c r="J2512">
        <v>3.9832233293873442</v>
      </c>
      <c r="K2512" s="13">
        <f t="shared" si="351"/>
        <v>4.2982769168004831</v>
      </c>
      <c r="M2512" t="s">
        <v>147</v>
      </c>
      <c r="N2512" t="s">
        <v>149</v>
      </c>
      <c r="O2512" t="s">
        <v>148</v>
      </c>
      <c r="P2512" t="s">
        <v>150</v>
      </c>
      <c r="Q2512">
        <v>4</v>
      </c>
      <c r="R2512">
        <v>1</v>
      </c>
      <c r="S2512" t="s">
        <v>90</v>
      </c>
      <c r="T2512" t="s">
        <v>24</v>
      </c>
      <c r="U2512">
        <v>0.16412147505422992</v>
      </c>
      <c r="V2512" s="14">
        <v>13.3</v>
      </c>
      <c r="W2512" s="15">
        <v>818.19799999999998</v>
      </c>
      <c r="X2512" s="15">
        <v>504.44940000000003</v>
      </c>
      <c r="Y2512" s="15">
        <f t="shared" si="352"/>
        <v>0.61653707293344651</v>
      </c>
      <c r="Z2512" s="12">
        <f t="shared" si="353"/>
        <v>8.1999430700148395</v>
      </c>
      <c r="AA2512">
        <v>7.0598915401301516</v>
      </c>
      <c r="AB2512">
        <f t="shared" si="354"/>
        <v>0.86096836037147939</v>
      </c>
      <c r="AC2512">
        <f t="shared" si="355"/>
        <v>1.1614828674639484</v>
      </c>
      <c r="AD2512">
        <f t="shared" si="356"/>
        <v>0.19062428145839982</v>
      </c>
      <c r="AE2512">
        <v>995</v>
      </c>
      <c r="AF2512">
        <f t="shared" si="357"/>
        <v>1.9158219242050234E-4</v>
      </c>
      <c r="AG2512">
        <v>2000</v>
      </c>
      <c r="AH2512">
        <v>10.57</v>
      </c>
      <c r="AI2512">
        <f t="shared" si="358"/>
        <v>3.6250178319867994E-2</v>
      </c>
      <c r="AJ2512">
        <f t="shared" si="359"/>
        <v>1.5581330470218991E-3</v>
      </c>
    </row>
    <row r="2513" spans="1:36" ht="16">
      <c r="A2513" t="s">
        <v>89</v>
      </c>
      <c r="B2513" t="s">
        <v>90</v>
      </c>
      <c r="C2513" t="s">
        <v>13</v>
      </c>
      <c r="D2513" t="s">
        <v>14</v>
      </c>
      <c r="E2513">
        <v>33</v>
      </c>
      <c r="F2513">
        <v>11.586</v>
      </c>
      <c r="G2513">
        <v>1866</v>
      </c>
      <c r="H2513" t="s">
        <v>25</v>
      </c>
      <c r="I2513">
        <v>6045.3639244000005</v>
      </c>
      <c r="J2513">
        <v>7.3017728236754271</v>
      </c>
      <c r="K2513" s="13">
        <f t="shared" si="351"/>
        <v>7.8578265864048564</v>
      </c>
      <c r="M2513" t="s">
        <v>147</v>
      </c>
      <c r="N2513" t="s">
        <v>149</v>
      </c>
      <c r="O2513" t="s">
        <v>148</v>
      </c>
      <c r="P2513" t="s">
        <v>150</v>
      </c>
      <c r="Q2513">
        <v>4</v>
      </c>
      <c r="R2513">
        <v>1</v>
      </c>
      <c r="S2513" t="s">
        <v>90</v>
      </c>
      <c r="T2513" t="s">
        <v>25</v>
      </c>
      <c r="U2513">
        <v>0.75396963123644245</v>
      </c>
      <c r="V2513" s="14">
        <v>13.3</v>
      </c>
      <c r="W2513" s="15">
        <v>818.19799999999998</v>
      </c>
      <c r="X2513" s="15">
        <v>504.44940000000003</v>
      </c>
      <c r="Y2513" s="15">
        <f t="shared" si="352"/>
        <v>0.61653707293344651</v>
      </c>
      <c r="Z2513" s="12">
        <f t="shared" si="353"/>
        <v>8.1999430700148395</v>
      </c>
      <c r="AA2513">
        <v>7.0598915401301516</v>
      </c>
      <c r="AB2513">
        <f t="shared" si="354"/>
        <v>0.86096836037147939</v>
      </c>
      <c r="AC2513">
        <f t="shared" si="355"/>
        <v>1.1614828674639484</v>
      </c>
      <c r="AD2513">
        <f t="shared" si="356"/>
        <v>0.87572280926923896</v>
      </c>
      <c r="AE2513">
        <v>995</v>
      </c>
      <c r="AF2513">
        <f t="shared" si="357"/>
        <v>8.8012342640124517E-4</v>
      </c>
      <c r="AG2513">
        <v>2000</v>
      </c>
      <c r="AH2513">
        <v>10.57</v>
      </c>
      <c r="AI2513">
        <f t="shared" si="358"/>
        <v>0.16653234179777582</v>
      </c>
      <c r="AJ2513">
        <f t="shared" si="359"/>
        <v>1.3085822628748234E-2</v>
      </c>
    </row>
    <row r="2514" spans="1:36" ht="16">
      <c r="A2514" t="s">
        <v>89</v>
      </c>
      <c r="B2514" t="s">
        <v>90</v>
      </c>
      <c r="C2514" t="s">
        <v>13</v>
      </c>
      <c r="D2514" t="s">
        <v>14</v>
      </c>
      <c r="E2514">
        <v>34</v>
      </c>
      <c r="F2514">
        <v>1.611</v>
      </c>
      <c r="G2514">
        <v>1869.3</v>
      </c>
      <c r="I2514">
        <v>11527.6777148</v>
      </c>
      <c r="J2514">
        <v>12.285564146798288</v>
      </c>
      <c r="K2514" s="13">
        <f t="shared" si="351"/>
        <v>13.167239552908642</v>
      </c>
      <c r="M2514" t="s">
        <v>147</v>
      </c>
      <c r="N2514" t="s">
        <v>149</v>
      </c>
      <c r="O2514" t="s">
        <v>148</v>
      </c>
      <c r="P2514" t="s">
        <v>150</v>
      </c>
      <c r="Q2514">
        <v>4</v>
      </c>
      <c r="R2514">
        <v>1</v>
      </c>
      <c r="S2514" t="s">
        <v>90</v>
      </c>
      <c r="U2514">
        <v>0.10483731019522775</v>
      </c>
      <c r="V2514" s="14">
        <v>13.3</v>
      </c>
      <c r="W2514" s="15">
        <v>818.19799999999998</v>
      </c>
      <c r="X2514" s="15">
        <v>504.44940000000003</v>
      </c>
      <c r="Y2514" s="15">
        <f t="shared" si="352"/>
        <v>0.61653707293344651</v>
      </c>
      <c r="Z2514" s="12">
        <f t="shared" si="353"/>
        <v>8.1999430700148395</v>
      </c>
      <c r="AA2514">
        <v>7.0598915401301516</v>
      </c>
      <c r="AB2514">
        <f t="shared" si="354"/>
        <v>0.86096836037147939</v>
      </c>
      <c r="AC2514">
        <f t="shared" si="355"/>
        <v>1.1614828674639484</v>
      </c>
      <c r="AD2514">
        <f t="shared" si="356"/>
        <v>0.12176673966276055</v>
      </c>
      <c r="AE2514">
        <v>995</v>
      </c>
      <c r="AF2514">
        <f t="shared" si="357"/>
        <v>1.2237863282689503E-4</v>
      </c>
      <c r="AG2514">
        <v>2000</v>
      </c>
      <c r="AH2514">
        <v>10.57</v>
      </c>
      <c r="AI2514">
        <f t="shared" si="358"/>
        <v>2.3155843486640498E-2</v>
      </c>
      <c r="AJ2514">
        <f t="shared" si="359"/>
        <v>3.0489853823825468E-3</v>
      </c>
    </row>
    <row r="2515" spans="1:36" ht="16">
      <c r="A2515" t="s">
        <v>89</v>
      </c>
      <c r="B2515" t="s">
        <v>90</v>
      </c>
      <c r="C2515" t="s">
        <v>13</v>
      </c>
      <c r="D2515" t="s">
        <v>14</v>
      </c>
      <c r="E2515">
        <v>35</v>
      </c>
      <c r="F2515">
        <v>6.9240000000000004</v>
      </c>
      <c r="G2515">
        <v>1881.6</v>
      </c>
      <c r="H2515" t="s">
        <v>26</v>
      </c>
      <c r="I2515">
        <v>1297.9338848</v>
      </c>
      <c r="J2515">
        <v>2.5048065575845757</v>
      </c>
      <c r="K2515" s="13">
        <f t="shared" si="351"/>
        <v>2.7062203846627693</v>
      </c>
      <c r="M2515" t="s">
        <v>147</v>
      </c>
      <c r="N2515" t="s">
        <v>149</v>
      </c>
      <c r="O2515" t="s">
        <v>148</v>
      </c>
      <c r="P2515" t="s">
        <v>150</v>
      </c>
      <c r="Q2515">
        <v>4</v>
      </c>
      <c r="R2515">
        <v>1</v>
      </c>
      <c r="S2515" t="s">
        <v>90</v>
      </c>
      <c r="T2515" t="s">
        <v>26</v>
      </c>
      <c r="U2515">
        <v>0.45058568329718002</v>
      </c>
      <c r="V2515" s="14">
        <v>13.3</v>
      </c>
      <c r="W2515" s="15">
        <v>818.19799999999998</v>
      </c>
      <c r="X2515" s="15">
        <v>504.44940000000003</v>
      </c>
      <c r="Y2515" s="15">
        <f t="shared" si="352"/>
        <v>0.61653707293344651</v>
      </c>
      <c r="Z2515" s="12">
        <f t="shared" si="353"/>
        <v>8.1999430700148395</v>
      </c>
      <c r="AA2515">
        <v>7.0598915401301516</v>
      </c>
      <c r="AB2515">
        <f t="shared" si="354"/>
        <v>0.86096836037147939</v>
      </c>
      <c r="AC2515">
        <f t="shared" si="355"/>
        <v>1.1614828674639484</v>
      </c>
      <c r="AD2515">
        <f t="shared" si="356"/>
        <v>0.52334755147421119</v>
      </c>
      <c r="AE2515">
        <v>995</v>
      </c>
      <c r="AF2515">
        <f t="shared" si="357"/>
        <v>5.2597743866754896E-4</v>
      </c>
      <c r="AG2515">
        <v>2000</v>
      </c>
      <c r="AH2515">
        <v>10.57</v>
      </c>
      <c r="AI2515">
        <f t="shared" si="358"/>
        <v>9.9522694166045214E-2</v>
      </c>
      <c r="AJ2515">
        <f t="shared" si="359"/>
        <v>2.6933034368871E-3</v>
      </c>
    </row>
    <row r="2516" spans="1:36" ht="16">
      <c r="A2516" t="s">
        <v>89</v>
      </c>
      <c r="B2516" t="s">
        <v>90</v>
      </c>
      <c r="C2516" t="s">
        <v>13</v>
      </c>
      <c r="D2516" t="s">
        <v>14</v>
      </c>
      <c r="E2516">
        <v>36</v>
      </c>
      <c r="F2516">
        <v>15.848000000000001</v>
      </c>
      <c r="G2516">
        <v>1896</v>
      </c>
      <c r="H2516" t="s">
        <v>27</v>
      </c>
      <c r="I2516">
        <v>3882.4456759999998</v>
      </c>
      <c r="J2516">
        <v>5.1761681735557179</v>
      </c>
      <c r="K2516" s="13">
        <f t="shared" si="351"/>
        <v>5.5800943099302591</v>
      </c>
      <c r="M2516" t="s">
        <v>147</v>
      </c>
      <c r="N2516" t="s">
        <v>149</v>
      </c>
      <c r="O2516" t="s">
        <v>148</v>
      </c>
      <c r="P2516" t="s">
        <v>150</v>
      </c>
      <c r="Q2516">
        <v>4</v>
      </c>
      <c r="R2516">
        <v>1</v>
      </c>
      <c r="S2516" t="s">
        <v>90</v>
      </c>
      <c r="T2516" t="s">
        <v>27</v>
      </c>
      <c r="U2516">
        <v>1.0313232104121475</v>
      </c>
      <c r="V2516" s="14">
        <v>13.3</v>
      </c>
      <c r="W2516" s="15">
        <v>818.19799999999998</v>
      </c>
      <c r="X2516" s="15">
        <v>504.44940000000003</v>
      </c>
      <c r="Y2516" s="15">
        <f t="shared" si="352"/>
        <v>0.61653707293344651</v>
      </c>
      <c r="Z2516" s="12">
        <f t="shared" si="353"/>
        <v>8.1999430700148395</v>
      </c>
      <c r="AA2516">
        <v>7.0598915401301516</v>
      </c>
      <c r="AB2516">
        <f t="shared" si="354"/>
        <v>0.86096836037147939</v>
      </c>
      <c r="AC2516">
        <f t="shared" si="355"/>
        <v>1.1614828674639484</v>
      </c>
      <c r="AD2516">
        <f t="shared" si="356"/>
        <v>1.1978642397116259</v>
      </c>
      <c r="AE2516">
        <v>995</v>
      </c>
      <c r="AF2516">
        <f t="shared" si="357"/>
        <v>1.2038836580016341E-3</v>
      </c>
      <c r="AG2516">
        <v>2000</v>
      </c>
      <c r="AH2516">
        <v>10.57</v>
      </c>
      <c r="AI2516">
        <f t="shared" si="358"/>
        <v>0.22779255591327041</v>
      </c>
      <c r="AJ2516">
        <f t="shared" si="359"/>
        <v>1.2711039450961107E-2</v>
      </c>
    </row>
    <row r="2517" spans="1:36" ht="16">
      <c r="A2517" t="s">
        <v>89</v>
      </c>
      <c r="B2517" t="s">
        <v>90</v>
      </c>
      <c r="C2517" t="s">
        <v>13</v>
      </c>
      <c r="D2517" t="s">
        <v>14</v>
      </c>
      <c r="E2517">
        <v>37</v>
      </c>
      <c r="F2517">
        <v>0.69</v>
      </c>
      <c r="G2517">
        <v>1934.1</v>
      </c>
      <c r="I2517">
        <v>1020.0010984</v>
      </c>
      <c r="J2517">
        <v>2.2085435973595136</v>
      </c>
      <c r="K2517" s="13">
        <f t="shared" si="351"/>
        <v>2.3867178343469226</v>
      </c>
      <c r="M2517" t="s">
        <v>147</v>
      </c>
      <c r="N2517" t="s">
        <v>149</v>
      </c>
      <c r="O2517" t="s">
        <v>148</v>
      </c>
      <c r="P2517" t="s">
        <v>150</v>
      </c>
      <c r="Q2517">
        <v>4</v>
      </c>
      <c r="R2517">
        <v>1</v>
      </c>
      <c r="S2517" t="s">
        <v>90</v>
      </c>
      <c r="U2517">
        <v>4.4902386117136657E-2</v>
      </c>
      <c r="V2517" s="14">
        <v>13.3</v>
      </c>
      <c r="W2517" s="15">
        <v>818.19799999999998</v>
      </c>
      <c r="X2517" s="15">
        <v>504.44940000000003</v>
      </c>
      <c r="Y2517" s="15">
        <f t="shared" si="352"/>
        <v>0.61653707293344651</v>
      </c>
      <c r="Z2517" s="12">
        <f t="shared" si="353"/>
        <v>8.1999430700148395</v>
      </c>
      <c r="AA2517">
        <v>7.0598915401301516</v>
      </c>
      <c r="AB2517">
        <f t="shared" si="354"/>
        <v>0.86096836037147939</v>
      </c>
      <c r="AC2517">
        <f t="shared" si="355"/>
        <v>1.1614828674639484</v>
      </c>
      <c r="AD2517">
        <f t="shared" si="356"/>
        <v>5.2153352183305274E-2</v>
      </c>
      <c r="AE2517">
        <v>995</v>
      </c>
      <c r="AF2517">
        <f t="shared" si="357"/>
        <v>5.241542932995505E-5</v>
      </c>
      <c r="AG2517">
        <v>2000</v>
      </c>
      <c r="AH2517">
        <v>10.57</v>
      </c>
      <c r="AI2517">
        <f t="shared" si="358"/>
        <v>9.9177728155071046E-3</v>
      </c>
      <c r="AJ2517">
        <f t="shared" si="359"/>
        <v>2.36709252557719E-4</v>
      </c>
    </row>
    <row r="2518" spans="1:36" ht="16">
      <c r="A2518" t="s">
        <v>89</v>
      </c>
      <c r="B2518" t="s">
        <v>90</v>
      </c>
      <c r="C2518" t="s">
        <v>13</v>
      </c>
      <c r="D2518" t="s">
        <v>14</v>
      </c>
      <c r="E2518">
        <v>38</v>
      </c>
      <c r="F2518">
        <v>1.21</v>
      </c>
      <c r="G2518">
        <v>1953.9</v>
      </c>
      <c r="I2518">
        <v>-16.204729199999999</v>
      </c>
      <c r="J2518">
        <v>1.0879461693253669</v>
      </c>
      <c r="K2518" s="13">
        <f t="shared" si="351"/>
        <v>1.1768041249245651</v>
      </c>
      <c r="M2518" t="s">
        <v>147</v>
      </c>
      <c r="N2518" t="s">
        <v>149</v>
      </c>
      <c r="O2518" t="s">
        <v>148</v>
      </c>
      <c r="P2518" t="s">
        <v>150</v>
      </c>
      <c r="Q2518">
        <v>4</v>
      </c>
      <c r="R2518">
        <v>1</v>
      </c>
      <c r="S2518" t="s">
        <v>90</v>
      </c>
      <c r="U2518">
        <v>7.8741865509761394E-2</v>
      </c>
      <c r="V2518" s="14">
        <v>13.3</v>
      </c>
      <c r="W2518" s="15">
        <v>818.19799999999998</v>
      </c>
      <c r="X2518" s="15">
        <v>504.44940000000003</v>
      </c>
      <c r="Y2518" s="15">
        <f t="shared" si="352"/>
        <v>0.61653707293344651</v>
      </c>
      <c r="Z2518" s="12">
        <f t="shared" si="353"/>
        <v>8.1999430700148395</v>
      </c>
      <c r="AA2518">
        <v>7.0598915401301516</v>
      </c>
      <c r="AB2518">
        <f t="shared" si="354"/>
        <v>0.86096836037147939</v>
      </c>
      <c r="AC2518">
        <f t="shared" si="355"/>
        <v>1.1614828674639484</v>
      </c>
      <c r="AD2518">
        <f t="shared" si="356"/>
        <v>9.1457327741738245E-2</v>
      </c>
      <c r="AE2518">
        <v>995</v>
      </c>
      <c r="AF2518">
        <f t="shared" si="357"/>
        <v>9.1916912303254512E-5</v>
      </c>
      <c r="AG2518">
        <v>2000</v>
      </c>
      <c r="AH2518">
        <v>10.57</v>
      </c>
      <c r="AI2518">
        <f t="shared" si="358"/>
        <v>1.7392036386613907E-2</v>
      </c>
      <c r="AJ2518">
        <f t="shared" si="359"/>
        <v>2.0467020160605377E-4</v>
      </c>
    </row>
    <row r="2519" spans="1:36" ht="16">
      <c r="A2519" t="s">
        <v>89</v>
      </c>
      <c r="B2519" t="s">
        <v>90</v>
      </c>
      <c r="C2519" t="s">
        <v>13</v>
      </c>
      <c r="D2519" t="s">
        <v>14</v>
      </c>
      <c r="E2519">
        <v>39</v>
      </c>
      <c r="F2519">
        <v>16.375</v>
      </c>
      <c r="G2519">
        <v>1973.4</v>
      </c>
      <c r="H2519" t="s">
        <v>28</v>
      </c>
      <c r="I2519">
        <v>1971.5107107999997</v>
      </c>
      <c r="J2519">
        <v>3.2154143971768829</v>
      </c>
      <c r="K2519" s="13">
        <f t="shared" si="351"/>
        <v>3.4719340077518916</v>
      </c>
      <c r="M2519" t="s">
        <v>147</v>
      </c>
      <c r="N2519" t="s">
        <v>149</v>
      </c>
      <c r="O2519" t="s">
        <v>148</v>
      </c>
      <c r="P2519" t="s">
        <v>150</v>
      </c>
      <c r="Q2519">
        <v>4</v>
      </c>
      <c r="R2519">
        <v>1</v>
      </c>
      <c r="S2519" t="s">
        <v>90</v>
      </c>
      <c r="T2519" t="s">
        <v>28</v>
      </c>
      <c r="U2519">
        <v>1.0656182212581344</v>
      </c>
      <c r="V2519" s="14">
        <v>13.3</v>
      </c>
      <c r="W2519" s="15">
        <v>818.19799999999998</v>
      </c>
      <c r="X2519" s="15">
        <v>504.44940000000003</v>
      </c>
      <c r="Y2519" s="15">
        <f t="shared" si="352"/>
        <v>0.61653707293344651</v>
      </c>
      <c r="Z2519" s="12">
        <f t="shared" si="353"/>
        <v>8.1999430700148395</v>
      </c>
      <c r="AA2519">
        <v>7.0598915401301516</v>
      </c>
      <c r="AB2519">
        <f t="shared" si="354"/>
        <v>0.86096836037147939</v>
      </c>
      <c r="AC2519">
        <f t="shared" si="355"/>
        <v>1.1614828674639484</v>
      </c>
      <c r="AD2519">
        <f t="shared" si="356"/>
        <v>1.2376973072487301</v>
      </c>
      <c r="AE2519">
        <v>995</v>
      </c>
      <c r="AF2519">
        <f t="shared" si="357"/>
        <v>1.2439168917072665E-3</v>
      </c>
      <c r="AG2519">
        <v>2000</v>
      </c>
      <c r="AH2519">
        <v>10.57</v>
      </c>
      <c r="AI2519">
        <f t="shared" si="358"/>
        <v>0.23536743457091133</v>
      </c>
      <c r="AJ2519">
        <f t="shared" si="359"/>
        <v>8.1718020040406538E-3</v>
      </c>
    </row>
    <row r="2520" spans="1:36" ht="16">
      <c r="A2520" t="s">
        <v>89</v>
      </c>
      <c r="B2520" t="s">
        <v>90</v>
      </c>
      <c r="C2520" t="s">
        <v>13</v>
      </c>
      <c r="D2520" t="s">
        <v>14</v>
      </c>
      <c r="E2520">
        <v>40</v>
      </c>
      <c r="F2520">
        <v>1.651</v>
      </c>
      <c r="G2520">
        <v>1987.8</v>
      </c>
      <c r="H2520" t="s">
        <v>29</v>
      </c>
      <c r="I2520">
        <v>983.96619919999989</v>
      </c>
      <c r="J2520">
        <v>2.1700002228149358</v>
      </c>
      <c r="K2520" s="13">
        <f t="shared" si="351"/>
        <v>2.3451395420480026</v>
      </c>
      <c r="M2520" t="s">
        <v>147</v>
      </c>
      <c r="N2520" t="s">
        <v>149</v>
      </c>
      <c r="O2520" t="s">
        <v>148</v>
      </c>
      <c r="P2520" t="s">
        <v>150</v>
      </c>
      <c r="Q2520">
        <v>4</v>
      </c>
      <c r="R2520">
        <v>1</v>
      </c>
      <c r="S2520" t="s">
        <v>90</v>
      </c>
      <c r="T2520" t="s">
        <v>29</v>
      </c>
      <c r="U2520">
        <v>0.10744034707158351</v>
      </c>
      <c r="V2520" s="14">
        <v>13.3</v>
      </c>
      <c r="W2520" s="15">
        <v>818.19799999999998</v>
      </c>
      <c r="X2520" s="15">
        <v>504.44940000000003</v>
      </c>
      <c r="Y2520" s="15">
        <f t="shared" si="352"/>
        <v>0.61653707293344651</v>
      </c>
      <c r="Z2520" s="12">
        <f t="shared" si="353"/>
        <v>8.1999430700148395</v>
      </c>
      <c r="AA2520">
        <v>7.0598915401301516</v>
      </c>
      <c r="AB2520">
        <f t="shared" si="354"/>
        <v>0.86096836037147939</v>
      </c>
      <c r="AC2520">
        <f t="shared" si="355"/>
        <v>1.1614828674639484</v>
      </c>
      <c r="AD2520">
        <f t="shared" si="356"/>
        <v>0.12479012239802464</v>
      </c>
      <c r="AE2520">
        <v>995</v>
      </c>
      <c r="AF2520">
        <f t="shared" si="357"/>
        <v>1.2541720844022578E-4</v>
      </c>
      <c r="AG2520">
        <v>2000</v>
      </c>
      <c r="AH2520">
        <v>10.57</v>
      </c>
      <c r="AI2520">
        <f t="shared" si="358"/>
        <v>2.3730786838264101E-2</v>
      </c>
      <c r="AJ2520">
        <f t="shared" si="359"/>
        <v>5.565200657832544E-4</v>
      </c>
    </row>
    <row r="2521" spans="1:36" ht="16">
      <c r="A2521" t="s">
        <v>89</v>
      </c>
      <c r="B2521" t="s">
        <v>90</v>
      </c>
      <c r="C2521" t="s">
        <v>13</v>
      </c>
      <c r="D2521" t="s">
        <v>14</v>
      </c>
      <c r="E2521">
        <v>41</v>
      </c>
      <c r="F2521">
        <v>1.6559999999999999</v>
      </c>
      <c r="G2521">
        <v>1995.1</v>
      </c>
      <c r="I2521">
        <v>3365.2884480000002</v>
      </c>
      <c r="J2521">
        <v>4.6534125529472661</v>
      </c>
      <c r="K2521" s="13">
        <f t="shared" si="351"/>
        <v>5.018704133646172</v>
      </c>
      <c r="M2521" t="s">
        <v>147</v>
      </c>
      <c r="N2521" t="s">
        <v>149</v>
      </c>
      <c r="O2521" t="s">
        <v>148</v>
      </c>
      <c r="P2521" t="s">
        <v>150</v>
      </c>
      <c r="Q2521">
        <v>4</v>
      </c>
      <c r="R2521">
        <v>1</v>
      </c>
      <c r="S2521" t="s">
        <v>90</v>
      </c>
      <c r="U2521">
        <v>0.10776572668112797</v>
      </c>
      <c r="V2521" s="14">
        <v>13.3</v>
      </c>
      <c r="W2521" s="15">
        <v>818.19799999999998</v>
      </c>
      <c r="X2521" s="15">
        <v>504.44940000000003</v>
      </c>
      <c r="Y2521" s="15">
        <f t="shared" si="352"/>
        <v>0.61653707293344651</v>
      </c>
      <c r="Z2521" s="12">
        <f t="shared" si="353"/>
        <v>8.1999430700148395</v>
      </c>
      <c r="AA2521">
        <v>7.0598915401301516</v>
      </c>
      <c r="AB2521">
        <f t="shared" si="354"/>
        <v>0.86096836037147939</v>
      </c>
      <c r="AC2521">
        <f t="shared" si="355"/>
        <v>1.1614828674639484</v>
      </c>
      <c r="AD2521">
        <f t="shared" si="356"/>
        <v>0.12516804523993263</v>
      </c>
      <c r="AE2521">
        <v>995</v>
      </c>
      <c r="AF2521">
        <f t="shared" si="357"/>
        <v>1.257970303918921E-4</v>
      </c>
      <c r="AG2521">
        <v>2000</v>
      </c>
      <c r="AH2521">
        <v>10.57</v>
      </c>
      <c r="AI2521">
        <f t="shared" si="358"/>
        <v>2.3802654757217049E-2</v>
      </c>
      <c r="AJ2521">
        <f t="shared" si="359"/>
        <v>1.1945848182179793E-3</v>
      </c>
    </row>
    <row r="2522" spans="1:36" ht="16">
      <c r="A2522" t="s">
        <v>89</v>
      </c>
      <c r="B2522" t="s">
        <v>90</v>
      </c>
      <c r="C2522" t="s">
        <v>13</v>
      </c>
      <c r="D2522" t="s">
        <v>14</v>
      </c>
      <c r="E2522">
        <v>42</v>
      </c>
      <c r="F2522">
        <v>3.387</v>
      </c>
      <c r="G2522">
        <v>2010.6</v>
      </c>
      <c r="H2522" t="s">
        <v>30</v>
      </c>
      <c r="I2522">
        <v>1635.9836919999998</v>
      </c>
      <c r="J2522">
        <v>2.8627407609299445</v>
      </c>
      <c r="K2522" s="13">
        <f t="shared" si="351"/>
        <v>3.092023605769596</v>
      </c>
      <c r="M2522" t="s">
        <v>147</v>
      </c>
      <c r="N2522" t="s">
        <v>149</v>
      </c>
      <c r="O2522" t="s">
        <v>148</v>
      </c>
      <c r="P2522" t="s">
        <v>150</v>
      </c>
      <c r="Q2522">
        <v>4</v>
      </c>
      <c r="R2522">
        <v>1</v>
      </c>
      <c r="S2522" t="s">
        <v>90</v>
      </c>
      <c r="T2522" t="s">
        <v>30</v>
      </c>
      <c r="U2522">
        <v>0.22041214750542301</v>
      </c>
      <c r="V2522" s="14">
        <v>13.3</v>
      </c>
      <c r="W2522" s="15">
        <v>818.19799999999998</v>
      </c>
      <c r="X2522" s="15">
        <v>504.44940000000003</v>
      </c>
      <c r="Y2522" s="15">
        <f t="shared" si="352"/>
        <v>0.61653707293344651</v>
      </c>
      <c r="Z2522" s="12">
        <f t="shared" si="353"/>
        <v>8.1999430700148395</v>
      </c>
      <c r="AA2522">
        <v>7.0598915401301516</v>
      </c>
      <c r="AB2522">
        <f t="shared" si="354"/>
        <v>0.86096836037147939</v>
      </c>
      <c r="AC2522">
        <f t="shared" si="355"/>
        <v>1.1614828674639484</v>
      </c>
      <c r="AD2522">
        <f t="shared" si="356"/>
        <v>0.25600493310848549</v>
      </c>
      <c r="AE2522">
        <v>995</v>
      </c>
      <c r="AF2522">
        <f t="shared" si="357"/>
        <v>2.5729139005877937E-4</v>
      </c>
      <c r="AG2522">
        <v>2000</v>
      </c>
      <c r="AH2522">
        <v>10.57</v>
      </c>
      <c r="AI2522">
        <f t="shared" si="358"/>
        <v>4.8683328298728359E-2</v>
      </c>
      <c r="AJ2522">
        <f t="shared" si="359"/>
        <v>1.5053000030709907E-3</v>
      </c>
    </row>
    <row r="2523" spans="1:36" ht="16">
      <c r="A2523" t="s">
        <v>89</v>
      </c>
      <c r="B2523" t="s">
        <v>90</v>
      </c>
      <c r="C2523" t="s">
        <v>13</v>
      </c>
      <c r="D2523" t="s">
        <v>14</v>
      </c>
      <c r="E2523">
        <v>43</v>
      </c>
      <c r="F2523">
        <v>2.8029999999999999</v>
      </c>
      <c r="G2523">
        <v>2027.5</v>
      </c>
      <c r="I2523">
        <v>3758.858792</v>
      </c>
      <c r="J2523">
        <v>5.0517653506993394</v>
      </c>
      <c r="K2523" s="13">
        <f t="shared" si="351"/>
        <v>5.4465412257655155</v>
      </c>
      <c r="M2523" t="s">
        <v>147</v>
      </c>
      <c r="N2523" t="s">
        <v>149</v>
      </c>
      <c r="O2523" t="s">
        <v>148</v>
      </c>
      <c r="P2523" t="s">
        <v>150</v>
      </c>
      <c r="Q2523">
        <v>4</v>
      </c>
      <c r="R2523">
        <v>1</v>
      </c>
      <c r="S2523" t="s">
        <v>90</v>
      </c>
      <c r="U2523">
        <v>0.18240780911062907</v>
      </c>
      <c r="V2523" s="14">
        <v>13.3</v>
      </c>
      <c r="W2523" s="15">
        <v>818.19799999999998</v>
      </c>
      <c r="X2523" s="15">
        <v>504.44940000000003</v>
      </c>
      <c r="Y2523" s="15">
        <f t="shared" si="352"/>
        <v>0.61653707293344651</v>
      </c>
      <c r="Z2523" s="12">
        <f t="shared" si="353"/>
        <v>8.1999430700148395</v>
      </c>
      <c r="AA2523">
        <v>7.0598915401301516</v>
      </c>
      <c r="AB2523">
        <f t="shared" si="354"/>
        <v>0.86096836037147939</v>
      </c>
      <c r="AC2523">
        <f t="shared" si="355"/>
        <v>1.1614828674639484</v>
      </c>
      <c r="AD2523">
        <f t="shared" si="356"/>
        <v>0.21186354517362996</v>
      </c>
      <c r="AE2523">
        <v>995</v>
      </c>
      <c r="AF2523">
        <f t="shared" si="357"/>
        <v>2.129281861041507E-4</v>
      </c>
      <c r="AG2523">
        <v>2000</v>
      </c>
      <c r="AH2523">
        <v>10.57</v>
      </c>
      <c r="AI2523">
        <f t="shared" si="358"/>
        <v>4.0289155365023782E-2</v>
      </c>
      <c r="AJ2523">
        <f t="shared" si="359"/>
        <v>2.1943654564687393E-3</v>
      </c>
    </row>
    <row r="2524" spans="1:36" ht="16">
      <c r="A2524" t="s">
        <v>89</v>
      </c>
      <c r="B2524" t="s">
        <v>90</v>
      </c>
      <c r="C2524" t="s">
        <v>13</v>
      </c>
      <c r="D2524" t="s">
        <v>14</v>
      </c>
      <c r="E2524">
        <v>44</v>
      </c>
      <c r="F2524">
        <v>2.8650000000000002</v>
      </c>
      <c r="G2524">
        <v>2042.8</v>
      </c>
      <c r="H2524" t="s">
        <v>31</v>
      </c>
      <c r="I2524">
        <v>13020.5303136</v>
      </c>
      <c r="J2524">
        <v>13.551176046672941</v>
      </c>
      <c r="K2524" s="13">
        <f t="shared" si="351"/>
        <v>14.508654816282752</v>
      </c>
      <c r="M2524" t="s">
        <v>147</v>
      </c>
      <c r="N2524" t="s">
        <v>149</v>
      </c>
      <c r="O2524" t="s">
        <v>148</v>
      </c>
      <c r="P2524" t="s">
        <v>150</v>
      </c>
      <c r="Q2524">
        <v>4</v>
      </c>
      <c r="R2524">
        <v>1</v>
      </c>
      <c r="S2524" t="s">
        <v>90</v>
      </c>
      <c r="T2524" t="s">
        <v>31</v>
      </c>
      <c r="U2524">
        <v>0.18644251626898051</v>
      </c>
      <c r="V2524" s="14">
        <v>13.3</v>
      </c>
      <c r="W2524" s="15">
        <v>818.19799999999998</v>
      </c>
      <c r="X2524" s="15">
        <v>504.44940000000003</v>
      </c>
      <c r="Y2524" s="15">
        <f t="shared" si="352"/>
        <v>0.61653707293344651</v>
      </c>
      <c r="Z2524" s="12">
        <f t="shared" si="353"/>
        <v>8.1999430700148395</v>
      </c>
      <c r="AA2524">
        <v>7.0598915401301516</v>
      </c>
      <c r="AB2524">
        <f t="shared" si="354"/>
        <v>0.86096836037147939</v>
      </c>
      <c r="AC2524">
        <f t="shared" si="355"/>
        <v>1.1614828674639484</v>
      </c>
      <c r="AD2524">
        <f t="shared" si="356"/>
        <v>0.21654978841328931</v>
      </c>
      <c r="AE2524">
        <v>995</v>
      </c>
      <c r="AF2524">
        <f t="shared" si="357"/>
        <v>2.1763797830481337E-4</v>
      </c>
      <c r="AG2524">
        <v>2000</v>
      </c>
      <c r="AH2524">
        <v>10.57</v>
      </c>
      <c r="AI2524">
        <f t="shared" si="358"/>
        <v>4.1180317560040376E-2</v>
      </c>
      <c r="AJ2524">
        <f t="shared" si="359"/>
        <v>5.9747101270353296E-3</v>
      </c>
    </row>
    <row r="2525" spans="1:36" ht="16">
      <c r="A2525" t="s">
        <v>89</v>
      </c>
      <c r="B2525" t="s">
        <v>90</v>
      </c>
      <c r="C2525" t="s">
        <v>13</v>
      </c>
      <c r="D2525" t="s">
        <v>14</v>
      </c>
      <c r="E2525">
        <v>45</v>
      </c>
      <c r="F2525">
        <v>4.875</v>
      </c>
      <c r="G2525">
        <v>2059.3000000000002</v>
      </c>
      <c r="H2525" t="s">
        <v>32</v>
      </c>
      <c r="I2525">
        <v>4288.5042544000007</v>
      </c>
      <c r="J2525">
        <v>5.5826223423766814</v>
      </c>
      <c r="K2525" s="13">
        <f t="shared" si="351"/>
        <v>6.0162540346086963</v>
      </c>
      <c r="M2525" t="s">
        <v>147</v>
      </c>
      <c r="N2525" t="s">
        <v>149</v>
      </c>
      <c r="O2525" t="s">
        <v>148</v>
      </c>
      <c r="P2525" t="s">
        <v>150</v>
      </c>
      <c r="Q2525">
        <v>4</v>
      </c>
      <c r="R2525">
        <v>1</v>
      </c>
      <c r="S2525" t="s">
        <v>90</v>
      </c>
      <c r="T2525" t="s">
        <v>32</v>
      </c>
      <c r="U2525">
        <v>0.3172451193058568</v>
      </c>
      <c r="V2525" s="14">
        <v>13.3</v>
      </c>
      <c r="W2525" s="15">
        <v>818.19799999999998</v>
      </c>
      <c r="X2525" s="15">
        <v>504.44940000000003</v>
      </c>
      <c r="Y2525" s="15">
        <f t="shared" si="352"/>
        <v>0.61653707293344651</v>
      </c>
      <c r="Z2525" s="12">
        <f t="shared" si="353"/>
        <v>8.1999430700148395</v>
      </c>
      <c r="AA2525">
        <v>7.0598915401301516</v>
      </c>
      <c r="AB2525">
        <f t="shared" si="354"/>
        <v>0.86096836037147939</v>
      </c>
      <c r="AC2525">
        <f t="shared" si="355"/>
        <v>1.1614828674639484</v>
      </c>
      <c r="AD2525">
        <f t="shared" si="356"/>
        <v>0.36847477086030894</v>
      </c>
      <c r="AE2525">
        <v>995</v>
      </c>
      <c r="AF2525">
        <f t="shared" si="357"/>
        <v>3.7032640287468238E-4</v>
      </c>
      <c r="AG2525">
        <v>2000</v>
      </c>
      <c r="AH2525">
        <v>10.57</v>
      </c>
      <c r="AI2525">
        <f t="shared" si="358"/>
        <v>7.007122097912627E-2</v>
      </c>
      <c r="AJ2525">
        <f t="shared" si="359"/>
        <v>4.2156626592562592E-3</v>
      </c>
    </row>
    <row r="2526" spans="1:36" ht="16">
      <c r="A2526" t="s">
        <v>89</v>
      </c>
      <c r="B2526" t="s">
        <v>90</v>
      </c>
      <c r="C2526" t="s">
        <v>13</v>
      </c>
      <c r="D2526" t="s">
        <v>14</v>
      </c>
      <c r="E2526">
        <v>46</v>
      </c>
      <c r="F2526">
        <v>1.2589999999999999</v>
      </c>
      <c r="G2526">
        <v>2078.9</v>
      </c>
      <c r="H2526" t="s">
        <v>33</v>
      </c>
      <c r="I2526">
        <v>3211.6622456</v>
      </c>
      <c r="J2526">
        <v>4.4970110688634728</v>
      </c>
      <c r="K2526" s="13">
        <f t="shared" si="351"/>
        <v>4.850649779445745</v>
      </c>
      <c r="M2526" t="s">
        <v>147</v>
      </c>
      <c r="N2526" t="s">
        <v>149</v>
      </c>
      <c r="O2526" t="s">
        <v>148</v>
      </c>
      <c r="P2526" t="s">
        <v>150</v>
      </c>
      <c r="Q2526">
        <v>4</v>
      </c>
      <c r="R2526">
        <v>1</v>
      </c>
      <c r="S2526" t="s">
        <v>90</v>
      </c>
      <c r="T2526" t="s">
        <v>33</v>
      </c>
      <c r="U2526">
        <v>8.1930585683297169E-2</v>
      </c>
      <c r="V2526" s="14">
        <v>13.3</v>
      </c>
      <c r="W2526" s="15">
        <v>818.19799999999998</v>
      </c>
      <c r="X2526" s="15">
        <v>504.44940000000003</v>
      </c>
      <c r="Y2526" s="15">
        <f t="shared" si="352"/>
        <v>0.61653707293344651</v>
      </c>
      <c r="Z2526" s="12">
        <f t="shared" si="353"/>
        <v>8.1999430700148395</v>
      </c>
      <c r="AA2526">
        <v>7.0598915401301516</v>
      </c>
      <c r="AB2526">
        <f t="shared" si="354"/>
        <v>0.86096836037147939</v>
      </c>
      <c r="AC2526">
        <f t="shared" si="355"/>
        <v>1.1614828674639484</v>
      </c>
      <c r="AD2526">
        <f t="shared" si="356"/>
        <v>9.5160971592436708E-2</v>
      </c>
      <c r="AE2526">
        <v>995</v>
      </c>
      <c r="AF2526">
        <f t="shared" si="357"/>
        <v>9.5639167429584625E-5</v>
      </c>
      <c r="AG2526">
        <v>2000</v>
      </c>
      <c r="AH2526">
        <v>10.57</v>
      </c>
      <c r="AI2526">
        <f t="shared" si="358"/>
        <v>1.8096341992352816E-2</v>
      </c>
      <c r="AJ2526">
        <f t="shared" si="359"/>
        <v>8.7779017293980965E-4</v>
      </c>
    </row>
    <row r="2527" spans="1:36" ht="16">
      <c r="A2527" t="s">
        <v>89</v>
      </c>
      <c r="B2527" t="s">
        <v>90</v>
      </c>
      <c r="C2527" t="s">
        <v>13</v>
      </c>
      <c r="D2527" t="s">
        <v>14</v>
      </c>
      <c r="E2527">
        <v>47</v>
      </c>
      <c r="F2527">
        <v>2.4390000000000001</v>
      </c>
      <c r="G2527">
        <v>2081.4</v>
      </c>
      <c r="I2527">
        <v>1399.8222936</v>
      </c>
      <c r="J2527">
        <v>2.6129655377381482</v>
      </c>
      <c r="K2527" s="13">
        <f t="shared" si="351"/>
        <v>2.8228247159633546</v>
      </c>
      <c r="M2527" t="s">
        <v>147</v>
      </c>
      <c r="N2527" t="s">
        <v>149</v>
      </c>
      <c r="O2527" t="s">
        <v>148</v>
      </c>
      <c r="P2527" t="s">
        <v>150</v>
      </c>
      <c r="Q2527">
        <v>4</v>
      </c>
      <c r="R2527">
        <v>1</v>
      </c>
      <c r="S2527" t="s">
        <v>90</v>
      </c>
      <c r="U2527">
        <v>0.15872017353579176</v>
      </c>
      <c r="V2527" s="14">
        <v>13.3</v>
      </c>
      <c r="W2527" s="15">
        <v>818.19799999999998</v>
      </c>
      <c r="X2527" s="15">
        <v>504.44940000000003</v>
      </c>
      <c r="Y2527" s="15">
        <f t="shared" si="352"/>
        <v>0.61653707293344651</v>
      </c>
      <c r="Z2527" s="12">
        <f t="shared" si="353"/>
        <v>8.1999430700148395</v>
      </c>
      <c r="AA2527">
        <v>7.0598915401301516</v>
      </c>
      <c r="AB2527">
        <f t="shared" si="354"/>
        <v>0.86096836037147939</v>
      </c>
      <c r="AC2527">
        <f t="shared" si="355"/>
        <v>1.1614828674639484</v>
      </c>
      <c r="AD2527">
        <f t="shared" si="356"/>
        <v>0.1843507622827269</v>
      </c>
      <c r="AE2527">
        <v>995</v>
      </c>
      <c r="AF2527">
        <f t="shared" si="357"/>
        <v>1.852771480228411E-4</v>
      </c>
      <c r="AG2527">
        <v>2000</v>
      </c>
      <c r="AH2527">
        <v>10.57</v>
      </c>
      <c r="AI2527">
        <f t="shared" si="358"/>
        <v>3.5057170865249024E-2</v>
      </c>
      <c r="AJ2527">
        <f t="shared" si="359"/>
        <v>9.8960248390175375E-4</v>
      </c>
    </row>
    <row r="2528" spans="1:36" ht="16">
      <c r="A2528" t="s">
        <v>89</v>
      </c>
      <c r="B2528" t="s">
        <v>90</v>
      </c>
      <c r="C2528" t="s">
        <v>13</v>
      </c>
      <c r="D2528" t="s">
        <v>14</v>
      </c>
      <c r="E2528">
        <v>48</v>
      </c>
      <c r="F2528">
        <v>0.58299999999999996</v>
      </c>
      <c r="G2528">
        <v>2093.1</v>
      </c>
      <c r="H2528" t="s">
        <v>34</v>
      </c>
      <c r="I2528">
        <v>3151.9290648000001</v>
      </c>
      <c r="J2528">
        <v>4.4360601708461074</v>
      </c>
      <c r="K2528" s="13">
        <f t="shared" si="351"/>
        <v>4.7851459437868407</v>
      </c>
      <c r="M2528" t="s">
        <v>147</v>
      </c>
      <c r="N2528" t="s">
        <v>149</v>
      </c>
      <c r="O2528" t="s">
        <v>148</v>
      </c>
      <c r="P2528" t="s">
        <v>150</v>
      </c>
      <c r="Q2528">
        <v>4</v>
      </c>
      <c r="R2528">
        <v>1</v>
      </c>
      <c r="S2528" t="s">
        <v>90</v>
      </c>
      <c r="T2528" t="s">
        <v>34</v>
      </c>
      <c r="U2528">
        <v>3.7939262472885031E-2</v>
      </c>
      <c r="V2528" s="14">
        <v>13.3</v>
      </c>
      <c r="W2528" s="15">
        <v>818.19799999999998</v>
      </c>
      <c r="X2528" s="15">
        <v>504.44940000000003</v>
      </c>
      <c r="Y2528" s="15">
        <f t="shared" si="352"/>
        <v>0.61653707293344651</v>
      </c>
      <c r="Z2528" s="12">
        <f t="shared" si="353"/>
        <v>8.1999430700148395</v>
      </c>
      <c r="AA2528">
        <v>7.0598915401301516</v>
      </c>
      <c r="AB2528">
        <f t="shared" si="354"/>
        <v>0.86096836037147939</v>
      </c>
      <c r="AC2528">
        <f t="shared" si="355"/>
        <v>1.1614828674639484</v>
      </c>
      <c r="AD2528">
        <f t="shared" si="356"/>
        <v>4.4065803366473873E-2</v>
      </c>
      <c r="AE2528">
        <v>995</v>
      </c>
      <c r="AF2528">
        <f t="shared" si="357"/>
        <v>4.4287239564295347E-5</v>
      </c>
      <c r="AG2528">
        <v>2000</v>
      </c>
      <c r="AH2528">
        <v>10.57</v>
      </c>
      <c r="AI2528">
        <f t="shared" si="358"/>
        <v>8.3797993499139731E-3</v>
      </c>
      <c r="AJ2528">
        <f t="shared" si="359"/>
        <v>4.0098562868988452E-4</v>
      </c>
    </row>
    <row r="2529" spans="1:36" ht="16">
      <c r="A2529" t="s">
        <v>89</v>
      </c>
      <c r="B2529" t="s">
        <v>90</v>
      </c>
      <c r="C2529" t="s">
        <v>13</v>
      </c>
      <c r="D2529" t="s">
        <v>14</v>
      </c>
      <c r="E2529">
        <v>49</v>
      </c>
      <c r="F2529">
        <v>0.124</v>
      </c>
      <c r="G2529">
        <v>2132.6</v>
      </c>
      <c r="I2529">
        <v>927.95818560000009</v>
      </c>
      <c r="J2529">
        <v>2.1100330103001683</v>
      </c>
      <c r="K2529" s="13">
        <f t="shared" si="351"/>
        <v>2.2804452342676322</v>
      </c>
      <c r="M2529" t="s">
        <v>147</v>
      </c>
      <c r="N2529" t="s">
        <v>149</v>
      </c>
      <c r="O2529" t="s">
        <v>148</v>
      </c>
      <c r="P2529" t="s">
        <v>150</v>
      </c>
      <c r="Q2529">
        <v>4</v>
      </c>
      <c r="R2529">
        <v>1</v>
      </c>
      <c r="S2529" t="s">
        <v>90</v>
      </c>
      <c r="U2529">
        <v>8.0694143167028207E-3</v>
      </c>
      <c r="V2529" s="14">
        <v>13.3</v>
      </c>
      <c r="W2529" s="15">
        <v>818.19799999999998</v>
      </c>
      <c r="X2529" s="15">
        <v>504.44940000000003</v>
      </c>
      <c r="Y2529" s="15">
        <f t="shared" si="352"/>
        <v>0.61653707293344651</v>
      </c>
      <c r="Z2529" s="12">
        <f t="shared" si="353"/>
        <v>8.1999430700148395</v>
      </c>
      <c r="AA2529">
        <v>7.0598915401301516</v>
      </c>
      <c r="AB2529">
        <f t="shared" si="354"/>
        <v>0.86096836037147939</v>
      </c>
      <c r="AC2529">
        <f t="shared" si="355"/>
        <v>1.1614828674639484</v>
      </c>
      <c r="AD2529">
        <f t="shared" si="356"/>
        <v>9.3724864793186292E-3</v>
      </c>
      <c r="AE2529">
        <v>995</v>
      </c>
      <c r="AF2529">
        <f t="shared" si="357"/>
        <v>9.4195844013252556E-6</v>
      </c>
      <c r="AG2529">
        <v>2000</v>
      </c>
      <c r="AH2529">
        <v>10.57</v>
      </c>
      <c r="AI2529">
        <f t="shared" si="358"/>
        <v>1.782324390033161E-3</v>
      </c>
      <c r="AJ2529">
        <f t="shared" si="359"/>
        <v>4.0644931611700861E-5</v>
      </c>
    </row>
    <row r="2530" spans="1:36" ht="16">
      <c r="A2530" t="s">
        <v>89</v>
      </c>
      <c r="B2530" t="s">
        <v>90</v>
      </c>
      <c r="C2530" t="s">
        <v>13</v>
      </c>
      <c r="D2530" t="s">
        <v>14</v>
      </c>
      <c r="E2530">
        <v>50</v>
      </c>
      <c r="F2530">
        <v>2.4510000000000001</v>
      </c>
      <c r="G2530">
        <v>2148.3000000000002</v>
      </c>
      <c r="I2530">
        <v>5718.9435096000007</v>
      </c>
      <c r="J2530">
        <v>6.9871100720575843</v>
      </c>
      <c r="K2530" s="13">
        <f t="shared" si="351"/>
        <v>7.5211454665254669</v>
      </c>
      <c r="M2530" t="s">
        <v>147</v>
      </c>
      <c r="N2530" t="s">
        <v>149</v>
      </c>
      <c r="O2530" t="s">
        <v>148</v>
      </c>
      <c r="P2530" t="s">
        <v>150</v>
      </c>
      <c r="Q2530">
        <v>4</v>
      </c>
      <c r="R2530">
        <v>1</v>
      </c>
      <c r="S2530" t="s">
        <v>90</v>
      </c>
      <c r="U2530">
        <v>0.15950108459869847</v>
      </c>
      <c r="V2530" s="14">
        <v>13.3</v>
      </c>
      <c r="W2530" s="15">
        <v>818.19799999999998</v>
      </c>
      <c r="X2530" s="15">
        <v>504.44940000000003</v>
      </c>
      <c r="Y2530" s="15">
        <f t="shared" si="352"/>
        <v>0.61653707293344651</v>
      </c>
      <c r="Z2530" s="12">
        <f t="shared" si="353"/>
        <v>8.1999430700148395</v>
      </c>
      <c r="AA2530">
        <v>7.0598915401301516</v>
      </c>
      <c r="AB2530">
        <f t="shared" si="354"/>
        <v>0.86096836037147939</v>
      </c>
      <c r="AC2530">
        <f t="shared" si="355"/>
        <v>1.1614828674639484</v>
      </c>
      <c r="AD2530">
        <f t="shared" si="356"/>
        <v>0.1852577771033061</v>
      </c>
      <c r="AE2530">
        <v>995</v>
      </c>
      <c r="AF2530">
        <f t="shared" si="357"/>
        <v>1.8618872070684029E-4</v>
      </c>
      <c r="AG2530">
        <v>2000</v>
      </c>
      <c r="AH2530">
        <v>10.57</v>
      </c>
      <c r="AI2530">
        <f t="shared" si="358"/>
        <v>3.5229653870736101E-2</v>
      </c>
      <c r="AJ2530">
        <f t="shared" si="359"/>
        <v>2.6496735149714821E-3</v>
      </c>
    </row>
    <row r="2531" spans="1:36" ht="16">
      <c r="A2531" t="s">
        <v>89</v>
      </c>
      <c r="B2531" t="s">
        <v>90</v>
      </c>
      <c r="C2531" t="s">
        <v>13</v>
      </c>
      <c r="D2531" t="s">
        <v>14</v>
      </c>
      <c r="E2531">
        <v>51</v>
      </c>
      <c r="F2531">
        <v>0.39200000000000002</v>
      </c>
      <c r="G2531">
        <v>2168.6</v>
      </c>
      <c r="H2531" t="s">
        <v>50</v>
      </c>
      <c r="I2531">
        <v>839.66922799999998</v>
      </c>
      <c r="J2531">
        <v>2.0153534878755104</v>
      </c>
      <c r="K2531" s="13">
        <f t="shared" si="351"/>
        <v>2.1782892813497812</v>
      </c>
      <c r="M2531" t="s">
        <v>147</v>
      </c>
      <c r="N2531" t="s">
        <v>149</v>
      </c>
      <c r="O2531" t="s">
        <v>148</v>
      </c>
      <c r="P2531" t="s">
        <v>150</v>
      </c>
      <c r="Q2531">
        <v>4</v>
      </c>
      <c r="R2531">
        <v>1</v>
      </c>
      <c r="S2531" t="s">
        <v>90</v>
      </c>
      <c r="T2531" t="s">
        <v>50</v>
      </c>
      <c r="U2531">
        <v>2.5509761388286336E-2</v>
      </c>
      <c r="V2531" s="14">
        <v>13.3</v>
      </c>
      <c r="W2531" s="15">
        <v>818.19799999999998</v>
      </c>
      <c r="X2531" s="15">
        <v>504.44940000000003</v>
      </c>
      <c r="Y2531" s="15">
        <f t="shared" si="352"/>
        <v>0.61653707293344651</v>
      </c>
      <c r="Z2531" s="12">
        <f t="shared" si="353"/>
        <v>8.1999430700148395</v>
      </c>
      <c r="AA2531">
        <v>7.0598915401301516</v>
      </c>
      <c r="AB2531">
        <f t="shared" si="354"/>
        <v>0.86096836037147939</v>
      </c>
      <c r="AC2531">
        <f t="shared" si="355"/>
        <v>1.1614828674639484</v>
      </c>
      <c r="AD2531">
        <f t="shared" si="356"/>
        <v>2.9629150805587926E-2</v>
      </c>
      <c r="AE2531">
        <v>995</v>
      </c>
      <c r="AF2531">
        <f t="shared" si="357"/>
        <v>2.9778041010641133E-5</v>
      </c>
      <c r="AG2531">
        <v>2000</v>
      </c>
      <c r="AH2531">
        <v>10.57</v>
      </c>
      <c r="AI2531">
        <f t="shared" si="358"/>
        <v>5.6344448459112835E-3</v>
      </c>
      <c r="AJ2531">
        <f t="shared" si="359"/>
        <v>1.2273450814205068E-4</v>
      </c>
    </row>
    <row r="2532" spans="1:36" ht="16">
      <c r="A2532" t="s">
        <v>89</v>
      </c>
      <c r="B2532" t="s">
        <v>90</v>
      </c>
      <c r="C2532" t="s">
        <v>13</v>
      </c>
      <c r="D2532" t="s">
        <v>14</v>
      </c>
      <c r="E2532">
        <v>52</v>
      </c>
      <c r="F2532">
        <v>0.79900000000000004</v>
      </c>
      <c r="G2532">
        <v>2191.4</v>
      </c>
      <c r="H2532" t="s">
        <v>35</v>
      </c>
      <c r="I2532">
        <v>4266.5054244000003</v>
      </c>
      <c r="J2532">
        <v>5.5606913757536285</v>
      </c>
      <c r="K2532" s="13">
        <f t="shared" si="351"/>
        <v>5.9927276960243425</v>
      </c>
      <c r="M2532" t="s">
        <v>147</v>
      </c>
      <c r="N2532" t="s">
        <v>149</v>
      </c>
      <c r="O2532" t="s">
        <v>148</v>
      </c>
      <c r="P2532" t="s">
        <v>150</v>
      </c>
      <c r="Q2532">
        <v>4</v>
      </c>
      <c r="R2532">
        <v>1</v>
      </c>
      <c r="S2532" t="s">
        <v>90</v>
      </c>
      <c r="T2532" t="s">
        <v>35</v>
      </c>
      <c r="U2532">
        <v>5.1995661605206071E-2</v>
      </c>
      <c r="V2532" s="14">
        <v>13.3</v>
      </c>
      <c r="W2532" s="15">
        <v>818.19799999999998</v>
      </c>
      <c r="X2532" s="15">
        <v>504.44940000000003</v>
      </c>
      <c r="Y2532" s="15">
        <f t="shared" si="352"/>
        <v>0.61653707293344651</v>
      </c>
      <c r="Z2532" s="12">
        <f t="shared" si="353"/>
        <v>8.1999430700148395</v>
      </c>
      <c r="AA2532">
        <v>7.0598915401301516</v>
      </c>
      <c r="AB2532">
        <f t="shared" si="354"/>
        <v>0.86096836037147939</v>
      </c>
      <c r="AC2532">
        <f t="shared" si="355"/>
        <v>1.1614828674639484</v>
      </c>
      <c r="AD2532">
        <f t="shared" si="356"/>
        <v>6.0392070136899872E-2</v>
      </c>
      <c r="AE2532">
        <v>995</v>
      </c>
      <c r="AF2532">
        <f t="shared" si="357"/>
        <v>6.0695547876281277E-5</v>
      </c>
      <c r="AG2532">
        <v>2000</v>
      </c>
      <c r="AH2532">
        <v>10.57</v>
      </c>
      <c r="AI2532">
        <f t="shared" si="358"/>
        <v>1.1484493448681415E-2</v>
      </c>
      <c r="AJ2532">
        <f t="shared" si="359"/>
        <v>6.8823441964723235E-4</v>
      </c>
    </row>
    <row r="2533" spans="1:36" ht="16">
      <c r="A2533" t="s">
        <v>89</v>
      </c>
      <c r="B2533" t="s">
        <v>90</v>
      </c>
      <c r="C2533" t="s">
        <v>13</v>
      </c>
      <c r="D2533" t="s">
        <v>14</v>
      </c>
      <c r="E2533">
        <v>53</v>
      </c>
      <c r="F2533">
        <v>1.881</v>
      </c>
      <c r="G2533">
        <v>2210.1999999999998</v>
      </c>
      <c r="H2533" t="s">
        <v>36</v>
      </c>
      <c r="I2533">
        <v>9812.7237767999995</v>
      </c>
      <c r="J2533">
        <v>10.785139490716938</v>
      </c>
      <c r="K2533" s="13">
        <f t="shared" si="351"/>
        <v>11.573344122619742</v>
      </c>
      <c r="M2533" t="s">
        <v>147</v>
      </c>
      <c r="N2533" t="s">
        <v>149</v>
      </c>
      <c r="O2533" t="s">
        <v>148</v>
      </c>
      <c r="P2533" t="s">
        <v>150</v>
      </c>
      <c r="Q2533">
        <v>4</v>
      </c>
      <c r="R2533">
        <v>1</v>
      </c>
      <c r="S2533" t="s">
        <v>90</v>
      </c>
      <c r="T2533" t="s">
        <v>36</v>
      </c>
      <c r="U2533">
        <v>0.12240780911062905</v>
      </c>
      <c r="V2533" s="14">
        <v>13.3</v>
      </c>
      <c r="W2533" s="15">
        <v>818.19799999999998</v>
      </c>
      <c r="X2533" s="15">
        <v>504.44940000000003</v>
      </c>
      <c r="Y2533" s="15">
        <f t="shared" si="352"/>
        <v>0.61653707293344651</v>
      </c>
      <c r="Z2533" s="12">
        <f t="shared" si="353"/>
        <v>8.1999430700148395</v>
      </c>
      <c r="AA2533">
        <v>7.0598915401301516</v>
      </c>
      <c r="AB2533">
        <f t="shared" si="354"/>
        <v>0.86096836037147939</v>
      </c>
      <c r="AC2533">
        <f t="shared" si="355"/>
        <v>1.1614828674639484</v>
      </c>
      <c r="AD2533">
        <f t="shared" si="356"/>
        <v>0.14217457312579307</v>
      </c>
      <c r="AE2533">
        <v>995</v>
      </c>
      <c r="AF2533">
        <f t="shared" si="357"/>
        <v>1.4288901821687746E-4</v>
      </c>
      <c r="AG2533">
        <v>2000</v>
      </c>
      <c r="AH2533">
        <v>10.57</v>
      </c>
      <c r="AI2533">
        <f t="shared" si="358"/>
        <v>2.7036711110099802E-2</v>
      </c>
      <c r="AJ2533">
        <f t="shared" si="359"/>
        <v>3.1290516162104146E-3</v>
      </c>
    </row>
    <row r="2534" spans="1:36" ht="16">
      <c r="A2534" t="s">
        <v>89</v>
      </c>
      <c r="B2534" t="s">
        <v>90</v>
      </c>
      <c r="C2534" t="s">
        <v>13</v>
      </c>
      <c r="D2534" t="s">
        <v>14</v>
      </c>
      <c r="E2534">
        <v>54</v>
      </c>
      <c r="F2534">
        <v>13.523</v>
      </c>
      <c r="G2534">
        <v>2219.1999999999998</v>
      </c>
      <c r="H2534" t="s">
        <v>37</v>
      </c>
      <c r="I2534">
        <v>8619.1656200000016</v>
      </c>
      <c r="J2534">
        <v>9.7102277649399973</v>
      </c>
      <c r="K2534" s="13">
        <f t="shared" si="351"/>
        <v>10.429058390321398</v>
      </c>
      <c r="M2534" t="s">
        <v>147</v>
      </c>
      <c r="N2534" t="s">
        <v>149</v>
      </c>
      <c r="O2534" t="s">
        <v>148</v>
      </c>
      <c r="P2534" t="s">
        <v>150</v>
      </c>
      <c r="Q2534">
        <v>4</v>
      </c>
      <c r="R2534">
        <v>1</v>
      </c>
      <c r="S2534" t="s">
        <v>90</v>
      </c>
      <c r="T2534" t="s">
        <v>37</v>
      </c>
      <c r="U2534">
        <v>0.88002169197396951</v>
      </c>
      <c r="V2534" s="14">
        <v>13.3</v>
      </c>
      <c r="W2534" s="15">
        <v>818.19799999999998</v>
      </c>
      <c r="X2534" s="15">
        <v>504.44940000000003</v>
      </c>
      <c r="Y2534" s="15">
        <f t="shared" si="352"/>
        <v>0.61653707293344651</v>
      </c>
      <c r="Z2534" s="12">
        <f t="shared" si="353"/>
        <v>8.1999430700148395</v>
      </c>
      <c r="AA2534">
        <v>7.0598915401301516</v>
      </c>
      <c r="AB2534">
        <f t="shared" si="354"/>
        <v>0.86096836037147939</v>
      </c>
      <c r="AC2534">
        <f t="shared" si="355"/>
        <v>1.1614828674639484</v>
      </c>
      <c r="AD2534">
        <f t="shared" si="356"/>
        <v>1.0221301182244016</v>
      </c>
      <c r="AE2534">
        <v>995</v>
      </c>
      <c r="AF2534">
        <f t="shared" si="357"/>
        <v>1.0272664504767854E-3</v>
      </c>
      <c r="AG2534">
        <v>2000</v>
      </c>
      <c r="AH2534">
        <v>10.57</v>
      </c>
      <c r="AI2534">
        <f t="shared" si="358"/>
        <v>0.1943739736001486</v>
      </c>
      <c r="AJ2534">
        <f t="shared" si="359"/>
        <v>2.0271375202347397E-2</v>
      </c>
    </row>
    <row r="2535" spans="1:36" ht="16">
      <c r="A2535" t="s">
        <v>89</v>
      </c>
      <c r="B2535" t="s">
        <v>90</v>
      </c>
      <c r="C2535" t="s">
        <v>13</v>
      </c>
      <c r="D2535" t="s">
        <v>14</v>
      </c>
      <c r="E2535">
        <v>55</v>
      </c>
      <c r="F2535">
        <v>16.856000000000002</v>
      </c>
      <c r="G2535">
        <v>2228.4</v>
      </c>
      <c r="H2535" t="s">
        <v>38</v>
      </c>
      <c r="I2535">
        <v>5792.6455876</v>
      </c>
      <c r="J2535">
        <v>7.0583439740634617</v>
      </c>
      <c r="K2535" s="13">
        <f t="shared" si="351"/>
        <v>7.5973791704096421</v>
      </c>
      <c r="M2535" t="s">
        <v>147</v>
      </c>
      <c r="N2535" t="s">
        <v>149</v>
      </c>
      <c r="O2535" t="s">
        <v>148</v>
      </c>
      <c r="P2535" t="s">
        <v>150</v>
      </c>
      <c r="Q2535">
        <v>4</v>
      </c>
      <c r="R2535">
        <v>1</v>
      </c>
      <c r="S2535" t="s">
        <v>90</v>
      </c>
      <c r="T2535" t="s">
        <v>38</v>
      </c>
      <c r="U2535">
        <v>1.0969197396963124</v>
      </c>
      <c r="V2535" s="14">
        <v>13.3</v>
      </c>
      <c r="W2535" s="15">
        <v>818.19799999999998</v>
      </c>
      <c r="X2535" s="15">
        <v>504.44940000000003</v>
      </c>
      <c r="Y2535" s="15">
        <f t="shared" si="352"/>
        <v>0.61653707293344651</v>
      </c>
      <c r="Z2535" s="12">
        <f t="shared" si="353"/>
        <v>8.1999430700148395</v>
      </c>
      <c r="AA2535">
        <v>7.0598915401301516</v>
      </c>
      <c r="AB2535">
        <f t="shared" si="354"/>
        <v>0.86096836037147939</v>
      </c>
      <c r="AC2535">
        <f t="shared" si="355"/>
        <v>1.1614828674639484</v>
      </c>
      <c r="AD2535">
        <f t="shared" si="356"/>
        <v>1.2740534846402807</v>
      </c>
      <c r="AE2535">
        <v>995</v>
      </c>
      <c r="AF2535">
        <f t="shared" si="357"/>
        <v>1.2804557634575684E-3</v>
      </c>
      <c r="AG2535">
        <v>2000</v>
      </c>
      <c r="AH2535">
        <v>10.57</v>
      </c>
      <c r="AI2535">
        <f t="shared" si="358"/>
        <v>0.24228112837418511</v>
      </c>
      <c r="AJ2535">
        <f t="shared" si="359"/>
        <v>1.8407015980933784E-2</v>
      </c>
    </row>
    <row r="2536" spans="1:36" ht="16">
      <c r="A2536" t="s">
        <v>89</v>
      </c>
      <c r="B2536" t="s">
        <v>90</v>
      </c>
      <c r="C2536" t="s">
        <v>13</v>
      </c>
      <c r="D2536" t="s">
        <v>14</v>
      </c>
      <c r="E2536">
        <v>56</v>
      </c>
      <c r="F2536">
        <v>1.391</v>
      </c>
      <c r="G2536">
        <v>2244.1999999999998</v>
      </c>
      <c r="H2536" t="s">
        <v>39</v>
      </c>
      <c r="I2536">
        <v>2464.7163227999999</v>
      </c>
      <c r="J2536">
        <v>3.7292003671318041</v>
      </c>
      <c r="K2536" s="13">
        <f t="shared" si="351"/>
        <v>4.0250042258608447</v>
      </c>
      <c r="M2536" t="s">
        <v>147</v>
      </c>
      <c r="N2536" t="s">
        <v>149</v>
      </c>
      <c r="O2536" t="s">
        <v>148</v>
      </c>
      <c r="P2536" t="s">
        <v>150</v>
      </c>
      <c r="Q2536">
        <v>4</v>
      </c>
      <c r="R2536">
        <v>1</v>
      </c>
      <c r="S2536" t="s">
        <v>90</v>
      </c>
      <c r="T2536" t="s">
        <v>39</v>
      </c>
      <c r="U2536">
        <v>9.052060737527115E-2</v>
      </c>
      <c r="V2536" s="14">
        <v>13.3</v>
      </c>
      <c r="W2536" s="15">
        <v>818.19799999999998</v>
      </c>
      <c r="X2536" s="15">
        <v>504.44940000000003</v>
      </c>
      <c r="Y2536" s="15">
        <f t="shared" si="352"/>
        <v>0.61653707293344651</v>
      </c>
      <c r="Z2536" s="12">
        <f t="shared" si="353"/>
        <v>8.1999430700148395</v>
      </c>
      <c r="AA2536">
        <v>7.0598915401301516</v>
      </c>
      <c r="AB2536">
        <f t="shared" si="354"/>
        <v>0.86096836037147939</v>
      </c>
      <c r="AC2536">
        <f t="shared" si="355"/>
        <v>1.1614828674639484</v>
      </c>
      <c r="AD2536">
        <f t="shared" si="356"/>
        <v>0.10513813461880817</v>
      </c>
      <c r="AE2536">
        <v>995</v>
      </c>
      <c r="AF2536">
        <f t="shared" si="357"/>
        <v>1.0566646695357604E-4</v>
      </c>
      <c r="AG2536">
        <v>2000</v>
      </c>
      <c r="AH2536">
        <v>10.57</v>
      </c>
      <c r="AI2536">
        <f t="shared" si="358"/>
        <v>1.9993655052710696E-2</v>
      </c>
      <c r="AJ2536">
        <f t="shared" si="359"/>
        <v>8.0474546077564577E-4</v>
      </c>
    </row>
    <row r="2537" spans="1:36" ht="16">
      <c r="A2537" t="s">
        <v>89</v>
      </c>
      <c r="B2537" t="s">
        <v>90</v>
      </c>
      <c r="C2537" t="s">
        <v>13</v>
      </c>
      <c r="D2537" t="s">
        <v>14</v>
      </c>
      <c r="E2537">
        <v>57</v>
      </c>
      <c r="F2537">
        <v>4.2830000000000004</v>
      </c>
      <c r="G2537">
        <v>2256.1999999999998</v>
      </c>
      <c r="H2537" t="s">
        <v>40</v>
      </c>
      <c r="I2537">
        <v>2666.1929791999996</v>
      </c>
      <c r="J2537">
        <v>3.9375182597091833</v>
      </c>
      <c r="K2537" s="13">
        <f t="shared" si="351"/>
        <v>4.2491167784607944</v>
      </c>
      <c r="M2537" t="s">
        <v>147</v>
      </c>
      <c r="N2537" t="s">
        <v>149</v>
      </c>
      <c r="O2537" t="s">
        <v>148</v>
      </c>
      <c r="P2537" t="s">
        <v>150</v>
      </c>
      <c r="Q2537">
        <v>4</v>
      </c>
      <c r="R2537">
        <v>1</v>
      </c>
      <c r="S2537" t="s">
        <v>90</v>
      </c>
      <c r="T2537" t="s">
        <v>40</v>
      </c>
      <c r="U2537">
        <v>0.27872017353579176</v>
      </c>
      <c r="V2537" s="14">
        <v>13.3</v>
      </c>
      <c r="W2537" s="15">
        <v>818.19799999999998</v>
      </c>
      <c r="X2537" s="15">
        <v>504.44940000000003</v>
      </c>
      <c r="Y2537" s="15">
        <f t="shared" si="352"/>
        <v>0.61653707293344651</v>
      </c>
      <c r="Z2537" s="12">
        <f t="shared" si="353"/>
        <v>8.1999430700148395</v>
      </c>
      <c r="AA2537">
        <v>7.0598915401301516</v>
      </c>
      <c r="AB2537">
        <f t="shared" si="354"/>
        <v>0.86096836037147939</v>
      </c>
      <c r="AC2537">
        <f t="shared" si="355"/>
        <v>1.1614828674639484</v>
      </c>
      <c r="AD2537">
        <f t="shared" si="356"/>
        <v>0.32372870637840073</v>
      </c>
      <c r="AE2537">
        <v>995</v>
      </c>
      <c r="AF2537">
        <f t="shared" si="357"/>
        <v>3.2535548379738767E-4</v>
      </c>
      <c r="AG2537">
        <v>2000</v>
      </c>
      <c r="AH2537">
        <v>10.57</v>
      </c>
      <c r="AI2537">
        <f t="shared" si="358"/>
        <v>6.1562059375096997E-2</v>
      </c>
      <c r="AJ2537">
        <f t="shared" si="359"/>
        <v>2.615843794073243E-3</v>
      </c>
    </row>
    <row r="2538" spans="1:36" ht="16">
      <c r="A2538" t="s">
        <v>89</v>
      </c>
      <c r="B2538" t="s">
        <v>90</v>
      </c>
      <c r="C2538" t="s">
        <v>13</v>
      </c>
      <c r="D2538" t="s">
        <v>14</v>
      </c>
      <c r="E2538">
        <v>58</v>
      </c>
      <c r="F2538">
        <v>1.399</v>
      </c>
      <c r="G2538">
        <v>2265.8000000000002</v>
      </c>
      <c r="I2538">
        <v>3648.0566587999997</v>
      </c>
      <c r="J2538">
        <v>4.9399538454938883</v>
      </c>
      <c r="K2538" s="13">
        <f t="shared" si="351"/>
        <v>5.3264822558459626</v>
      </c>
      <c r="M2538" t="s">
        <v>147</v>
      </c>
      <c r="N2538" t="s">
        <v>149</v>
      </c>
      <c r="O2538" t="s">
        <v>148</v>
      </c>
      <c r="P2538" t="s">
        <v>150</v>
      </c>
      <c r="Q2538">
        <v>4</v>
      </c>
      <c r="R2538">
        <v>1</v>
      </c>
      <c r="S2538" t="s">
        <v>90</v>
      </c>
      <c r="U2538">
        <v>9.1041214750542304E-2</v>
      </c>
      <c r="V2538" s="14">
        <v>13.3</v>
      </c>
      <c r="W2538" s="15">
        <v>818.19799999999998</v>
      </c>
      <c r="X2538" s="15">
        <v>504.44940000000003</v>
      </c>
      <c r="Y2538" s="15">
        <f t="shared" si="352"/>
        <v>0.61653707293344651</v>
      </c>
      <c r="Z2538" s="12">
        <f t="shared" si="353"/>
        <v>8.1999430700148395</v>
      </c>
      <c r="AA2538">
        <v>7.0598915401301516</v>
      </c>
      <c r="AB2538">
        <f t="shared" si="354"/>
        <v>0.86096836037147939</v>
      </c>
      <c r="AC2538">
        <f t="shared" si="355"/>
        <v>1.1614828674639484</v>
      </c>
      <c r="AD2538">
        <f t="shared" si="356"/>
        <v>0.10574281116586098</v>
      </c>
      <c r="AE2538">
        <v>995</v>
      </c>
      <c r="AF2538">
        <f t="shared" si="357"/>
        <v>1.0627418207624219E-4</v>
      </c>
      <c r="AG2538">
        <v>2000</v>
      </c>
      <c r="AH2538">
        <v>10.57</v>
      </c>
      <c r="AI2538">
        <f t="shared" si="358"/>
        <v>2.0108643723035419E-2</v>
      </c>
      <c r="AJ2538">
        <f t="shared" si="359"/>
        <v>1.0710833397987647E-3</v>
      </c>
    </row>
    <row r="2539" spans="1:36" ht="16">
      <c r="A2539" t="s">
        <v>89</v>
      </c>
      <c r="B2539" t="s">
        <v>90</v>
      </c>
      <c r="C2539" t="s">
        <v>13</v>
      </c>
      <c r="D2539" t="s">
        <v>14</v>
      </c>
      <c r="E2539">
        <v>59</v>
      </c>
      <c r="F2539">
        <v>0.68200000000000005</v>
      </c>
      <c r="G2539">
        <v>2284.1999999999998</v>
      </c>
      <c r="H2539" t="s">
        <v>51</v>
      </c>
      <c r="I2539">
        <v>2805.2111907999997</v>
      </c>
      <c r="J2539">
        <v>4.080732041206188</v>
      </c>
      <c r="K2539" s="13">
        <f t="shared" si="351"/>
        <v>4.4031444145793426</v>
      </c>
      <c r="M2539" t="s">
        <v>147</v>
      </c>
      <c r="N2539" t="s">
        <v>149</v>
      </c>
      <c r="O2539" t="s">
        <v>148</v>
      </c>
      <c r="P2539" t="s">
        <v>150</v>
      </c>
      <c r="Q2539">
        <v>4</v>
      </c>
      <c r="R2539">
        <v>1</v>
      </c>
      <c r="S2539" t="s">
        <v>90</v>
      </c>
      <c r="T2539" t="s">
        <v>51</v>
      </c>
      <c r="U2539">
        <v>4.438177874186551E-2</v>
      </c>
      <c r="V2539" s="14">
        <v>13.3</v>
      </c>
      <c r="W2539" s="15">
        <v>818.19799999999998</v>
      </c>
      <c r="X2539" s="15">
        <v>504.44940000000003</v>
      </c>
      <c r="Y2539" s="15">
        <f t="shared" si="352"/>
        <v>0.61653707293344651</v>
      </c>
      <c r="Z2539" s="12">
        <f t="shared" si="353"/>
        <v>8.1999430700148395</v>
      </c>
      <c r="AA2539">
        <v>7.0598915401301516</v>
      </c>
      <c r="AB2539">
        <f t="shared" si="354"/>
        <v>0.86096836037147939</v>
      </c>
      <c r="AC2539">
        <f t="shared" si="355"/>
        <v>1.1614828674639484</v>
      </c>
      <c r="AD2539">
        <f t="shared" si="356"/>
        <v>5.1548675636252456E-2</v>
      </c>
      <c r="AE2539">
        <v>995</v>
      </c>
      <c r="AF2539">
        <f t="shared" si="357"/>
        <v>5.1807714207288898E-5</v>
      </c>
      <c r="AG2539">
        <v>2000</v>
      </c>
      <c r="AH2539">
        <v>10.57</v>
      </c>
      <c r="AI2539">
        <f t="shared" si="358"/>
        <v>9.8027841451823836E-3</v>
      </c>
      <c r="AJ2539">
        <f t="shared" si="359"/>
        <v>4.3163074256186753E-4</v>
      </c>
    </row>
    <row r="2540" spans="1:36" ht="16">
      <c r="A2540" t="s">
        <v>89</v>
      </c>
      <c r="B2540" t="s">
        <v>90</v>
      </c>
      <c r="C2540" t="s">
        <v>13</v>
      </c>
      <c r="D2540" t="s">
        <v>14</v>
      </c>
      <c r="E2540">
        <v>60</v>
      </c>
      <c r="F2540">
        <v>0.252</v>
      </c>
      <c r="G2540">
        <v>2299</v>
      </c>
      <c r="I2540">
        <v>1356.1854432</v>
      </c>
      <c r="J2540">
        <v>2.5666725160215949</v>
      </c>
      <c r="K2540" s="13">
        <f t="shared" si="351"/>
        <v>2.7729195539889897</v>
      </c>
      <c r="M2540" t="s">
        <v>147</v>
      </c>
      <c r="N2540" t="s">
        <v>149</v>
      </c>
      <c r="O2540" t="s">
        <v>148</v>
      </c>
      <c r="P2540" t="s">
        <v>150</v>
      </c>
      <c r="Q2540">
        <v>4</v>
      </c>
      <c r="R2540">
        <v>1</v>
      </c>
      <c r="S2540" t="s">
        <v>90</v>
      </c>
      <c r="U2540">
        <v>1.6399132321041215E-2</v>
      </c>
      <c r="V2540" s="14">
        <v>13.3</v>
      </c>
      <c r="W2540" s="15">
        <v>818.19799999999998</v>
      </c>
      <c r="X2540" s="15">
        <v>504.44940000000003</v>
      </c>
      <c r="Y2540" s="15">
        <f t="shared" si="352"/>
        <v>0.61653707293344651</v>
      </c>
      <c r="Z2540" s="12">
        <f t="shared" si="353"/>
        <v>8.1999430700148395</v>
      </c>
      <c r="AA2540">
        <v>7.0598915401301516</v>
      </c>
      <c r="AB2540">
        <f t="shared" si="354"/>
        <v>0.86096836037147939</v>
      </c>
      <c r="AC2540">
        <f t="shared" si="355"/>
        <v>1.1614828674639484</v>
      </c>
      <c r="AD2540">
        <f t="shared" si="356"/>
        <v>1.9047311232163664E-2</v>
      </c>
      <c r="AE2540">
        <v>995</v>
      </c>
      <c r="AF2540">
        <f t="shared" si="357"/>
        <v>1.9143026363983584E-5</v>
      </c>
      <c r="AG2540">
        <v>2000</v>
      </c>
      <c r="AH2540">
        <v>10.57</v>
      </c>
      <c r="AI2540">
        <f t="shared" si="358"/>
        <v>3.6221431152286816E-3</v>
      </c>
      <c r="AJ2540">
        <f t="shared" si="359"/>
        <v>1.0043911471564206E-4</v>
      </c>
    </row>
    <row r="2541" spans="1:36" ht="16">
      <c r="A2541" t="s">
        <v>89</v>
      </c>
      <c r="B2541" t="s">
        <v>90</v>
      </c>
      <c r="C2541" t="s">
        <v>13</v>
      </c>
      <c r="D2541" t="s">
        <v>14</v>
      </c>
      <c r="E2541">
        <v>61</v>
      </c>
      <c r="F2541">
        <v>5.4619999999999997</v>
      </c>
      <c r="G2541">
        <v>2322.8000000000002</v>
      </c>
      <c r="I2541">
        <v>7751.2793899999997</v>
      </c>
      <c r="J2541">
        <v>8.912205517268406</v>
      </c>
      <c r="K2541" s="13">
        <f t="shared" si="351"/>
        <v>9.5782269827810627</v>
      </c>
      <c r="M2541" t="s">
        <v>147</v>
      </c>
      <c r="N2541" t="s">
        <v>149</v>
      </c>
      <c r="O2541" t="s">
        <v>148</v>
      </c>
      <c r="P2541" t="s">
        <v>150</v>
      </c>
      <c r="Q2541">
        <v>4</v>
      </c>
      <c r="R2541">
        <v>1</v>
      </c>
      <c r="S2541" t="s">
        <v>90</v>
      </c>
      <c r="U2541">
        <v>0.35544468546637742</v>
      </c>
      <c r="V2541" s="14">
        <v>13.3</v>
      </c>
      <c r="W2541" s="15">
        <v>818.19799999999998</v>
      </c>
      <c r="X2541" s="15">
        <v>504.44940000000003</v>
      </c>
      <c r="Y2541" s="15">
        <f t="shared" si="352"/>
        <v>0.61653707293344651</v>
      </c>
      <c r="Z2541" s="12">
        <f t="shared" si="353"/>
        <v>8.1999430700148395</v>
      </c>
      <c r="AA2541">
        <v>7.0598915401301516</v>
      </c>
      <c r="AB2541">
        <f t="shared" si="354"/>
        <v>0.86096836037147939</v>
      </c>
      <c r="AC2541">
        <f t="shared" si="355"/>
        <v>1.1614828674639484</v>
      </c>
      <c r="AD2541">
        <f t="shared" si="356"/>
        <v>0.41284291250030924</v>
      </c>
      <c r="AE2541">
        <v>995</v>
      </c>
      <c r="AF2541">
        <f t="shared" si="357"/>
        <v>4.1491750000031079E-4</v>
      </c>
      <c r="AG2541">
        <v>2000</v>
      </c>
      <c r="AH2541">
        <v>10.57</v>
      </c>
      <c r="AI2541">
        <f t="shared" si="358"/>
        <v>7.8508514664202611E-2</v>
      </c>
      <c r="AJ2541">
        <f t="shared" si="359"/>
        <v>7.5197237353472821E-3</v>
      </c>
    </row>
    <row r="2542" spans="1:36" ht="16">
      <c r="A2542" t="s">
        <v>89</v>
      </c>
      <c r="B2542" t="s">
        <v>90</v>
      </c>
      <c r="C2542" t="s">
        <v>13</v>
      </c>
      <c r="D2542" t="s">
        <v>14</v>
      </c>
      <c r="E2542">
        <v>62</v>
      </c>
      <c r="F2542">
        <v>0.44900000000000001</v>
      </c>
      <c r="G2542">
        <v>2345.8000000000002</v>
      </c>
      <c r="H2542" t="s">
        <v>66</v>
      </c>
      <c r="I2542">
        <v>618.46703400000001</v>
      </c>
      <c r="J2542">
        <v>1.777333934708309</v>
      </c>
      <c r="K2542" s="13">
        <f t="shared" si="351"/>
        <v>1.9214038460694318</v>
      </c>
      <c r="M2542" t="s">
        <v>147</v>
      </c>
      <c r="N2542" t="s">
        <v>149</v>
      </c>
      <c r="O2542" t="s">
        <v>148</v>
      </c>
      <c r="P2542" t="s">
        <v>150</v>
      </c>
      <c r="Q2542">
        <v>4</v>
      </c>
      <c r="R2542">
        <v>1</v>
      </c>
      <c r="S2542" t="s">
        <v>90</v>
      </c>
      <c r="T2542" t="s">
        <v>66</v>
      </c>
      <c r="U2542">
        <v>2.9219088937093275E-2</v>
      </c>
      <c r="V2542" s="14">
        <v>13.3</v>
      </c>
      <c r="W2542" s="15">
        <v>818.19799999999998</v>
      </c>
      <c r="X2542" s="15">
        <v>504.44940000000003</v>
      </c>
      <c r="Y2542" s="15">
        <f t="shared" si="352"/>
        <v>0.61653707293344651</v>
      </c>
      <c r="Z2542" s="12">
        <f t="shared" si="353"/>
        <v>8.1999430700148395</v>
      </c>
      <c r="AA2542">
        <v>7.0598915401301516</v>
      </c>
      <c r="AB2542">
        <f t="shared" si="354"/>
        <v>0.86096836037147939</v>
      </c>
      <c r="AC2542">
        <f t="shared" si="355"/>
        <v>1.1614828674639484</v>
      </c>
      <c r="AD2542">
        <f t="shared" si="356"/>
        <v>3.3937471203339231E-2</v>
      </c>
      <c r="AE2542">
        <v>995</v>
      </c>
      <c r="AF2542">
        <f t="shared" si="357"/>
        <v>3.4108011259637421E-5</v>
      </c>
      <c r="AG2542">
        <v>2000</v>
      </c>
      <c r="AH2542">
        <v>10.57</v>
      </c>
      <c r="AI2542">
        <f t="shared" si="358"/>
        <v>6.4537391219749145E-3</v>
      </c>
      <c r="AJ2542">
        <f t="shared" si="359"/>
        <v>1.240023917049136E-4</v>
      </c>
    </row>
    <row r="2543" spans="1:36" ht="16">
      <c r="A2543" t="s">
        <v>89</v>
      </c>
      <c r="B2543" t="s">
        <v>90</v>
      </c>
      <c r="C2543" t="s">
        <v>13</v>
      </c>
      <c r="D2543" t="s">
        <v>14</v>
      </c>
      <c r="E2543">
        <v>63</v>
      </c>
      <c r="F2543">
        <v>0.34300000000000003</v>
      </c>
      <c r="G2543">
        <v>2354.6</v>
      </c>
      <c r="I2543">
        <v>-265.16335319999996</v>
      </c>
      <c r="J2543">
        <v>0.81487465527353387</v>
      </c>
      <c r="K2543" s="13">
        <f t="shared" si="351"/>
        <v>0.88162830019470184</v>
      </c>
      <c r="M2543" t="s">
        <v>147</v>
      </c>
      <c r="N2543" t="s">
        <v>149</v>
      </c>
      <c r="O2543" t="s">
        <v>148</v>
      </c>
      <c r="P2543" t="s">
        <v>150</v>
      </c>
      <c r="Q2543">
        <v>4</v>
      </c>
      <c r="R2543">
        <v>1</v>
      </c>
      <c r="S2543" t="s">
        <v>90</v>
      </c>
      <c r="U2543">
        <v>2.2321041214750544E-2</v>
      </c>
      <c r="V2543" s="14">
        <v>13.3</v>
      </c>
      <c r="W2543" s="15">
        <v>818.19799999999998</v>
      </c>
      <c r="X2543" s="15">
        <v>504.44940000000003</v>
      </c>
      <c r="Y2543" s="15">
        <f t="shared" si="352"/>
        <v>0.61653707293344651</v>
      </c>
      <c r="Z2543" s="12">
        <f t="shared" si="353"/>
        <v>8.1999430700148395</v>
      </c>
      <c r="AA2543">
        <v>7.0598915401301516</v>
      </c>
      <c r="AB2543">
        <f t="shared" si="354"/>
        <v>0.86096836037147939</v>
      </c>
      <c r="AC2543">
        <f t="shared" si="355"/>
        <v>1.1614828674639484</v>
      </c>
      <c r="AD2543">
        <f t="shared" si="356"/>
        <v>2.5925506954889436E-2</v>
      </c>
      <c r="AE2543">
        <v>995</v>
      </c>
      <c r="AF2543">
        <f t="shared" si="357"/>
        <v>2.605578588431099E-5</v>
      </c>
      <c r="AG2543">
        <v>2000</v>
      </c>
      <c r="AH2543">
        <v>10.57</v>
      </c>
      <c r="AI2543">
        <f t="shared" si="358"/>
        <v>4.9301392401723725E-3</v>
      </c>
      <c r="AJ2543">
        <f t="shared" si="359"/>
        <v>4.3465502780363673E-5</v>
      </c>
    </row>
    <row r="2544" spans="1:36" ht="16">
      <c r="A2544" t="s">
        <v>89</v>
      </c>
      <c r="B2544" t="s">
        <v>90</v>
      </c>
      <c r="C2544" t="s">
        <v>13</v>
      </c>
      <c r="D2544" t="s">
        <v>14</v>
      </c>
      <c r="E2544">
        <v>64</v>
      </c>
      <c r="F2544">
        <v>0.34699999999999998</v>
      </c>
      <c r="G2544">
        <v>2367.3000000000002</v>
      </c>
      <c r="I2544">
        <v>93.190630400000003</v>
      </c>
      <c r="J2544">
        <v>1.2074620784507302</v>
      </c>
      <c r="K2544" s="13">
        <f t="shared" si="351"/>
        <v>1.3059526085127762</v>
      </c>
      <c r="M2544" t="s">
        <v>147</v>
      </c>
      <c r="N2544" t="s">
        <v>149</v>
      </c>
      <c r="O2544" t="s">
        <v>148</v>
      </c>
      <c r="P2544" t="s">
        <v>150</v>
      </c>
      <c r="Q2544">
        <v>4</v>
      </c>
      <c r="R2544">
        <v>1</v>
      </c>
      <c r="S2544" t="s">
        <v>90</v>
      </c>
      <c r="U2544">
        <v>2.2581344902386113E-2</v>
      </c>
      <c r="V2544" s="14">
        <v>13.3</v>
      </c>
      <c r="W2544" s="15">
        <v>818.19799999999998</v>
      </c>
      <c r="X2544" s="15">
        <v>504.44940000000003</v>
      </c>
      <c r="Y2544" s="15">
        <f t="shared" si="352"/>
        <v>0.61653707293344651</v>
      </c>
      <c r="Z2544" s="12">
        <f t="shared" si="353"/>
        <v>8.1999430700148395</v>
      </c>
      <c r="AA2544">
        <v>7.0598915401301516</v>
      </c>
      <c r="AB2544">
        <f t="shared" si="354"/>
        <v>0.86096836037147939</v>
      </c>
      <c r="AC2544">
        <f t="shared" si="355"/>
        <v>1.1614828674639484</v>
      </c>
      <c r="AD2544">
        <f t="shared" si="356"/>
        <v>2.6227845228415834E-2</v>
      </c>
      <c r="AE2544">
        <v>995</v>
      </c>
      <c r="AF2544">
        <f t="shared" si="357"/>
        <v>2.6359643445644056E-5</v>
      </c>
      <c r="AG2544">
        <v>2000</v>
      </c>
      <c r="AH2544">
        <v>10.57</v>
      </c>
      <c r="AI2544">
        <f t="shared" si="358"/>
        <v>4.9876335753347312E-3</v>
      </c>
      <c r="AJ2544">
        <f t="shared" si="359"/>
        <v>6.5136130780142962E-5</v>
      </c>
    </row>
    <row r="2545" spans="1:36" ht="16">
      <c r="A2545" t="s">
        <v>89</v>
      </c>
      <c r="B2545" t="s">
        <v>90</v>
      </c>
      <c r="C2545" t="s">
        <v>13</v>
      </c>
      <c r="D2545" t="s">
        <v>14</v>
      </c>
      <c r="E2545">
        <v>65</v>
      </c>
      <c r="F2545">
        <v>0.40500000000000003</v>
      </c>
      <c r="G2545">
        <v>2384.3000000000002</v>
      </c>
      <c r="I2545">
        <v>276.51069520000004</v>
      </c>
      <c r="J2545">
        <v>1.407095505577143</v>
      </c>
      <c r="K2545" s="13">
        <f t="shared" si="351"/>
        <v>1.5216189736507664</v>
      </c>
      <c r="M2545" t="s">
        <v>147</v>
      </c>
      <c r="N2545" t="s">
        <v>149</v>
      </c>
      <c r="O2545" t="s">
        <v>148</v>
      </c>
      <c r="P2545" t="s">
        <v>150</v>
      </c>
      <c r="Q2545">
        <v>4</v>
      </c>
      <c r="R2545">
        <v>1</v>
      </c>
      <c r="S2545" t="s">
        <v>90</v>
      </c>
      <c r="U2545">
        <v>2.6355748373101954E-2</v>
      </c>
      <c r="V2545" s="14">
        <v>13.3</v>
      </c>
      <c r="W2545" s="15">
        <v>818.19799999999998</v>
      </c>
      <c r="X2545" s="15">
        <v>504.44940000000003</v>
      </c>
      <c r="Y2545" s="15">
        <f t="shared" si="352"/>
        <v>0.61653707293344651</v>
      </c>
      <c r="Z2545" s="12">
        <f t="shared" si="353"/>
        <v>8.1999430700148395</v>
      </c>
      <c r="AA2545">
        <v>7.0598915401301516</v>
      </c>
      <c r="AB2545">
        <f t="shared" si="354"/>
        <v>0.86096836037147939</v>
      </c>
      <c r="AC2545">
        <f t="shared" si="355"/>
        <v>1.1614828674639484</v>
      </c>
      <c r="AD2545">
        <f t="shared" si="356"/>
        <v>3.0611750194548749E-2</v>
      </c>
      <c r="AE2545">
        <v>995</v>
      </c>
      <c r="AF2545">
        <f t="shared" si="357"/>
        <v>3.0765578084973616E-5</v>
      </c>
      <c r="AG2545">
        <v>2000</v>
      </c>
      <c r="AH2545">
        <v>10.57</v>
      </c>
      <c r="AI2545">
        <f t="shared" si="358"/>
        <v>5.8213014351889527E-3</v>
      </c>
      <c r="AJ2545">
        <f t="shared" si="359"/>
        <v>8.8578027151239473E-5</v>
      </c>
    </row>
    <row r="2546" spans="1:36" ht="16">
      <c r="A2546" t="s">
        <v>89</v>
      </c>
      <c r="B2546" t="s">
        <v>90</v>
      </c>
      <c r="C2546" t="s">
        <v>13</v>
      </c>
      <c r="D2546" t="s">
        <v>14</v>
      </c>
      <c r="E2546">
        <v>66</v>
      </c>
      <c r="F2546">
        <v>0.77</v>
      </c>
      <c r="G2546">
        <v>2392.1999999999998</v>
      </c>
      <c r="H2546" t="s">
        <v>41</v>
      </c>
      <c r="I2546">
        <v>8224.3804223999996</v>
      </c>
      <c r="J2546">
        <v>9.3489629617217656</v>
      </c>
      <c r="K2546" s="13">
        <f t="shared" si="351"/>
        <v>10.044024840785298</v>
      </c>
      <c r="M2546" t="s">
        <v>147</v>
      </c>
      <c r="N2546" t="s">
        <v>149</v>
      </c>
      <c r="O2546" t="s">
        <v>148</v>
      </c>
      <c r="P2546" t="s">
        <v>150</v>
      </c>
      <c r="Q2546">
        <v>4</v>
      </c>
      <c r="R2546">
        <v>1</v>
      </c>
      <c r="S2546" t="s">
        <v>90</v>
      </c>
      <c r="T2546" t="s">
        <v>41</v>
      </c>
      <c r="U2546">
        <v>5.0108459869848153E-2</v>
      </c>
      <c r="V2546" s="14">
        <v>13.3</v>
      </c>
      <c r="W2546" s="15">
        <v>818.19799999999998</v>
      </c>
      <c r="X2546" s="15">
        <v>504.44940000000003</v>
      </c>
      <c r="Y2546" s="15">
        <f t="shared" si="352"/>
        <v>0.61653707293344651</v>
      </c>
      <c r="Z2546" s="12">
        <f t="shared" si="353"/>
        <v>8.1999430700148395</v>
      </c>
      <c r="AA2546">
        <v>7.0598915401301516</v>
      </c>
      <c r="AB2546">
        <f t="shared" si="354"/>
        <v>0.86096836037147939</v>
      </c>
      <c r="AC2546">
        <f t="shared" si="355"/>
        <v>1.1614828674639484</v>
      </c>
      <c r="AD2546">
        <f t="shared" si="356"/>
        <v>5.8200117653833414E-2</v>
      </c>
      <c r="AE2546">
        <v>995</v>
      </c>
      <c r="AF2546">
        <f t="shared" si="357"/>
        <v>5.8492580556616495E-5</v>
      </c>
      <c r="AG2546">
        <v>2000</v>
      </c>
      <c r="AH2546">
        <v>10.57</v>
      </c>
      <c r="AI2546">
        <f t="shared" si="358"/>
        <v>1.1067659518754304E-2</v>
      </c>
      <c r="AJ2546">
        <f t="shared" si="359"/>
        <v>1.1116384713572209E-3</v>
      </c>
    </row>
    <row r="2547" spans="1:36" ht="16">
      <c r="A2547" t="s">
        <v>89</v>
      </c>
      <c r="B2547" t="s">
        <v>90</v>
      </c>
      <c r="C2547" t="s">
        <v>13</v>
      </c>
      <c r="D2547" t="s">
        <v>14</v>
      </c>
      <c r="E2547">
        <v>67</v>
      </c>
      <c r="F2547">
        <v>0.253</v>
      </c>
      <c r="G2547">
        <v>2395.6</v>
      </c>
      <c r="I2547">
        <v>6691.6689184000006</v>
      </c>
      <c r="J2547">
        <v>7.9185588205208779</v>
      </c>
      <c r="K2547" s="13">
        <f t="shared" si="351"/>
        <v>8.5172671385071119</v>
      </c>
      <c r="M2547" t="s">
        <v>147</v>
      </c>
      <c r="N2547" t="s">
        <v>149</v>
      </c>
      <c r="O2547" t="s">
        <v>148</v>
      </c>
      <c r="P2547" t="s">
        <v>150</v>
      </c>
      <c r="Q2547">
        <v>4</v>
      </c>
      <c r="R2547">
        <v>1</v>
      </c>
      <c r="S2547" t="s">
        <v>90</v>
      </c>
      <c r="U2547">
        <v>1.6464208242950109E-2</v>
      </c>
      <c r="V2547" s="14">
        <v>13.3</v>
      </c>
      <c r="W2547" s="15">
        <v>818.19799999999998</v>
      </c>
      <c r="X2547" s="15">
        <v>504.44940000000003</v>
      </c>
      <c r="Y2547" s="15">
        <f t="shared" si="352"/>
        <v>0.61653707293344651</v>
      </c>
      <c r="Z2547" s="12">
        <f t="shared" si="353"/>
        <v>8.1999430700148395</v>
      </c>
      <c r="AA2547">
        <v>7.0598915401301516</v>
      </c>
      <c r="AB2547">
        <f t="shared" si="354"/>
        <v>0.86096836037147939</v>
      </c>
      <c r="AC2547">
        <f t="shared" si="355"/>
        <v>1.1614828674639484</v>
      </c>
      <c r="AD2547">
        <f t="shared" si="356"/>
        <v>1.9122895800545266E-2</v>
      </c>
      <c r="AE2547">
        <v>995</v>
      </c>
      <c r="AF2547">
        <f t="shared" si="357"/>
        <v>1.9218990754316849E-5</v>
      </c>
      <c r="AG2547">
        <v>2000</v>
      </c>
      <c r="AH2547">
        <v>10.57</v>
      </c>
      <c r="AI2547">
        <f t="shared" si="358"/>
        <v>3.6365166990192715E-3</v>
      </c>
      <c r="AJ2547">
        <f t="shared" si="359"/>
        <v>3.0973184179189199E-4</v>
      </c>
    </row>
    <row r="2548" spans="1:36" ht="16">
      <c r="A2548" t="s">
        <v>89</v>
      </c>
      <c r="B2548" t="s">
        <v>90</v>
      </c>
      <c r="C2548" t="s">
        <v>13</v>
      </c>
      <c r="D2548" t="s">
        <v>14</v>
      </c>
      <c r="E2548">
        <v>68</v>
      </c>
      <c r="F2548">
        <v>8.8819999999999997</v>
      </c>
      <c r="G2548">
        <v>2416.9</v>
      </c>
      <c r="H2548" t="s">
        <v>42</v>
      </c>
      <c r="I2548">
        <v>2369.8118827999997</v>
      </c>
      <c r="J2548">
        <v>3.6307600507397493</v>
      </c>
      <c r="K2548" s="13">
        <f t="shared" si="351"/>
        <v>3.919073396571056</v>
      </c>
      <c r="M2548" t="s">
        <v>147</v>
      </c>
      <c r="N2548" t="s">
        <v>149</v>
      </c>
      <c r="O2548" t="s">
        <v>148</v>
      </c>
      <c r="P2548" t="s">
        <v>150</v>
      </c>
      <c r="Q2548">
        <v>4</v>
      </c>
      <c r="R2548">
        <v>1</v>
      </c>
      <c r="S2548" t="s">
        <v>90</v>
      </c>
      <c r="T2548" t="s">
        <v>42</v>
      </c>
      <c r="U2548">
        <v>0.57800433839479393</v>
      </c>
      <c r="V2548" s="14">
        <v>13.3</v>
      </c>
      <c r="W2548" s="15">
        <v>818.19799999999998</v>
      </c>
      <c r="X2548" s="15">
        <v>504.44940000000003</v>
      </c>
      <c r="Y2548" s="15">
        <f t="shared" si="352"/>
        <v>0.61653707293344651</v>
      </c>
      <c r="Z2548" s="12">
        <f t="shared" si="353"/>
        <v>8.1999430700148395</v>
      </c>
      <c r="AA2548">
        <v>7.0598915401301516</v>
      </c>
      <c r="AB2548">
        <f t="shared" si="354"/>
        <v>0.86096836037147939</v>
      </c>
      <c r="AC2548">
        <f t="shared" si="355"/>
        <v>1.1614828674639484</v>
      </c>
      <c r="AD2548">
        <f t="shared" si="356"/>
        <v>0.67134213636538764</v>
      </c>
      <c r="AE2548">
        <v>995</v>
      </c>
      <c r="AF2548">
        <f t="shared" si="357"/>
        <v>6.7471571494008814E-4</v>
      </c>
      <c r="AG2548">
        <v>2000</v>
      </c>
      <c r="AH2548">
        <v>10.57</v>
      </c>
      <c r="AI2548">
        <f t="shared" si="358"/>
        <v>0.12766617122802046</v>
      </c>
      <c r="AJ2548">
        <f t="shared" si="359"/>
        <v>5.0033309530182011E-3</v>
      </c>
    </row>
    <row r="2549" spans="1:36" ht="16">
      <c r="A2549" t="s">
        <v>89</v>
      </c>
      <c r="B2549" t="s">
        <v>90</v>
      </c>
      <c r="C2549" t="s">
        <v>13</v>
      </c>
      <c r="D2549" t="s">
        <v>14</v>
      </c>
      <c r="E2549">
        <v>69</v>
      </c>
      <c r="F2549">
        <v>108.48699999999999</v>
      </c>
      <c r="G2549">
        <v>2436.1</v>
      </c>
      <c r="H2549" t="s">
        <v>43</v>
      </c>
      <c r="I2549">
        <v>-34.780666000000004</v>
      </c>
      <c r="J2549">
        <v>1.0676229808157001</v>
      </c>
      <c r="K2549" s="13">
        <f t="shared" si="351"/>
        <v>1.1548404208742793</v>
      </c>
      <c r="M2549" t="s">
        <v>147</v>
      </c>
      <c r="N2549" t="s">
        <v>149</v>
      </c>
      <c r="O2549" t="s">
        <v>148</v>
      </c>
      <c r="P2549" t="s">
        <v>150</v>
      </c>
      <c r="Q2549">
        <v>4</v>
      </c>
      <c r="R2549">
        <v>1</v>
      </c>
      <c r="S2549" t="s">
        <v>90</v>
      </c>
      <c r="T2549" t="s">
        <v>43</v>
      </c>
      <c r="U2549">
        <v>7.0598915401301516</v>
      </c>
      <c r="V2549" s="14">
        <v>13.3</v>
      </c>
      <c r="W2549" s="15">
        <v>818.19799999999998</v>
      </c>
      <c r="X2549" s="15">
        <v>504.44940000000003</v>
      </c>
      <c r="Y2549" s="15">
        <f t="shared" si="352"/>
        <v>0.61653707293344651</v>
      </c>
      <c r="Z2549" s="12">
        <f t="shared" si="353"/>
        <v>8.1999430700148395</v>
      </c>
      <c r="AA2549">
        <v>7.0598915401301516</v>
      </c>
      <c r="AB2549">
        <f t="shared" si="354"/>
        <v>0.86096836037147939</v>
      </c>
      <c r="AC2549">
        <f t="shared" si="355"/>
        <v>1.1614828674639484</v>
      </c>
      <c r="AD2549">
        <f t="shared" si="356"/>
        <v>8.1999430700148395</v>
      </c>
      <c r="AE2549">
        <v>995</v>
      </c>
      <c r="AF2549">
        <f t="shared" si="357"/>
        <v>8.2411488140852664E-3</v>
      </c>
      <c r="AG2549">
        <v>2000</v>
      </c>
      <c r="AH2549">
        <v>10.57</v>
      </c>
      <c r="AI2549">
        <f t="shared" si="358"/>
        <v>1.5593469846897381</v>
      </c>
      <c r="AJ2549">
        <f t="shared" si="359"/>
        <v>1.8007969280881355E-2</v>
      </c>
    </row>
    <row r="2550" spans="1:36" ht="16">
      <c r="A2550" t="s">
        <v>89</v>
      </c>
      <c r="B2550" t="s">
        <v>90</v>
      </c>
      <c r="C2550" t="s">
        <v>13</v>
      </c>
      <c r="D2550" t="s">
        <v>14</v>
      </c>
      <c r="E2550">
        <v>70</v>
      </c>
      <c r="F2550">
        <v>0.497</v>
      </c>
      <c r="G2550">
        <v>2505.5</v>
      </c>
      <c r="H2550" t="s">
        <v>44</v>
      </c>
      <c r="I2550">
        <v>1826.6763635999998</v>
      </c>
      <c r="J2550">
        <v>3.0634931265743295</v>
      </c>
      <c r="K2550" s="13">
        <f t="shared" si="351"/>
        <v>3.3083070362445142</v>
      </c>
      <c r="M2550" t="s">
        <v>147</v>
      </c>
      <c r="N2550" t="s">
        <v>149</v>
      </c>
      <c r="O2550" t="s">
        <v>148</v>
      </c>
      <c r="P2550" t="s">
        <v>150</v>
      </c>
      <c r="Q2550">
        <v>4</v>
      </c>
      <c r="R2550">
        <v>1</v>
      </c>
      <c r="S2550" t="s">
        <v>90</v>
      </c>
      <c r="T2550" t="s">
        <v>44</v>
      </c>
      <c r="U2550">
        <v>3.234273318872017E-2</v>
      </c>
      <c r="V2550" s="14">
        <v>13.3</v>
      </c>
      <c r="W2550" s="15">
        <v>818.19799999999998</v>
      </c>
      <c r="X2550" s="15">
        <v>504.44940000000003</v>
      </c>
      <c r="Y2550" s="15">
        <f t="shared" si="352"/>
        <v>0.61653707293344651</v>
      </c>
      <c r="Z2550" s="12">
        <f t="shared" si="353"/>
        <v>8.1999430700148395</v>
      </c>
      <c r="AA2550">
        <v>7.0598915401301516</v>
      </c>
      <c r="AB2550">
        <f t="shared" si="354"/>
        <v>0.86096836037147939</v>
      </c>
      <c r="AC2550">
        <f t="shared" si="355"/>
        <v>1.1614828674639484</v>
      </c>
      <c r="AD2550">
        <f t="shared" si="356"/>
        <v>3.7565530485656112E-2</v>
      </c>
      <c r="AE2550">
        <v>995</v>
      </c>
      <c r="AF2550">
        <f t="shared" si="357"/>
        <v>3.7754301995634281E-5</v>
      </c>
      <c r="AG2550">
        <v>2000</v>
      </c>
      <c r="AH2550">
        <v>10.57</v>
      </c>
      <c r="AI2550">
        <f t="shared" si="358"/>
        <v>7.1436711439232317E-3</v>
      </c>
      <c r="AJ2550">
        <f t="shared" si="359"/>
        <v>2.3633457510058124E-4</v>
      </c>
    </row>
    <row r="2551" spans="1:36" ht="16">
      <c r="A2551" t="s">
        <v>89</v>
      </c>
      <c r="B2551" t="s">
        <v>90</v>
      </c>
      <c r="C2551" t="s">
        <v>13</v>
      </c>
      <c r="D2551" t="s">
        <v>14</v>
      </c>
      <c r="E2551">
        <v>71</v>
      </c>
      <c r="F2551">
        <v>0.20899999999999999</v>
      </c>
      <c r="G2551">
        <v>2518.1999999999998</v>
      </c>
      <c r="H2551" t="s">
        <v>61</v>
      </c>
      <c r="I2551">
        <v>1548.0872107999999</v>
      </c>
      <c r="J2551">
        <v>2.769927206988795</v>
      </c>
      <c r="K2551" s="13">
        <f t="shared" si="351"/>
        <v>2.992005391210816</v>
      </c>
      <c r="M2551" t="s">
        <v>147</v>
      </c>
      <c r="N2551" t="s">
        <v>149</v>
      </c>
      <c r="O2551" t="s">
        <v>148</v>
      </c>
      <c r="P2551" t="s">
        <v>150</v>
      </c>
      <c r="Q2551">
        <v>4</v>
      </c>
      <c r="R2551">
        <v>1</v>
      </c>
      <c r="S2551" t="s">
        <v>90</v>
      </c>
      <c r="T2551" t="s">
        <v>61</v>
      </c>
      <c r="U2551">
        <v>1.3600867678958786E-2</v>
      </c>
      <c r="V2551" s="14">
        <v>13.3</v>
      </c>
      <c r="W2551" s="15">
        <v>818.19799999999998</v>
      </c>
      <c r="X2551" s="15">
        <v>504.44940000000003</v>
      </c>
      <c r="Y2551" s="15">
        <f t="shared" si="352"/>
        <v>0.61653707293344651</v>
      </c>
      <c r="Z2551" s="12">
        <f t="shared" si="353"/>
        <v>8.1999430700148395</v>
      </c>
      <c r="AA2551">
        <v>7.0598915401301516</v>
      </c>
      <c r="AB2551">
        <f t="shared" si="354"/>
        <v>0.86096836037147939</v>
      </c>
      <c r="AC2551">
        <f t="shared" si="355"/>
        <v>1.1614828674639484</v>
      </c>
      <c r="AD2551">
        <f t="shared" si="356"/>
        <v>1.5797174791754787E-2</v>
      </c>
      <c r="AE2551">
        <v>995</v>
      </c>
      <c r="AF2551">
        <f t="shared" si="357"/>
        <v>1.5876557579653054E-5</v>
      </c>
      <c r="AG2551">
        <v>2000</v>
      </c>
      <c r="AH2551">
        <v>10.57</v>
      </c>
      <c r="AI2551">
        <f t="shared" si="358"/>
        <v>3.0040790122333118E-3</v>
      </c>
      <c r="AJ2551">
        <f t="shared" si="359"/>
        <v>8.9882206002253319E-5</v>
      </c>
    </row>
    <row r="2552" spans="1:36" ht="16">
      <c r="A2552" t="s">
        <v>89</v>
      </c>
      <c r="B2552" t="s">
        <v>90</v>
      </c>
      <c r="C2552" t="s">
        <v>13</v>
      </c>
      <c r="D2552" t="s">
        <v>14</v>
      </c>
      <c r="E2552">
        <v>72</v>
      </c>
      <c r="F2552">
        <v>7.0000000000000007E-2</v>
      </c>
      <c r="G2552">
        <v>2532</v>
      </c>
      <c r="I2552">
        <v>6650.1642991999997</v>
      </c>
      <c r="J2552">
        <v>7.8791965886331337</v>
      </c>
      <c r="K2552" s="13">
        <f t="shared" si="351"/>
        <v>8.4752027193913939</v>
      </c>
      <c r="M2552" t="s">
        <v>147</v>
      </c>
      <c r="N2552" t="s">
        <v>149</v>
      </c>
      <c r="O2552" t="s">
        <v>148</v>
      </c>
      <c r="P2552" t="s">
        <v>150</v>
      </c>
      <c r="Q2552">
        <v>4</v>
      </c>
      <c r="R2552">
        <v>1</v>
      </c>
      <c r="S2552" t="s">
        <v>90</v>
      </c>
      <c r="U2552">
        <v>4.5553145336225606E-3</v>
      </c>
      <c r="V2552" s="14">
        <v>13.3</v>
      </c>
      <c r="W2552" s="15">
        <v>818.19799999999998</v>
      </c>
      <c r="X2552" s="15">
        <v>504.44940000000003</v>
      </c>
      <c r="Y2552" s="15">
        <f t="shared" si="352"/>
        <v>0.61653707293344651</v>
      </c>
      <c r="Z2552" s="12">
        <f t="shared" si="353"/>
        <v>8.1999430700148395</v>
      </c>
      <c r="AA2552">
        <v>7.0598915401301516</v>
      </c>
      <c r="AB2552">
        <f t="shared" si="354"/>
        <v>0.86096836037147939</v>
      </c>
      <c r="AC2552">
        <f t="shared" si="355"/>
        <v>1.1614828674639484</v>
      </c>
      <c r="AD2552">
        <f t="shared" si="356"/>
        <v>5.2909197867121302E-3</v>
      </c>
      <c r="AE2552">
        <v>995</v>
      </c>
      <c r="AF2552">
        <f t="shared" si="357"/>
        <v>5.317507323328774E-6</v>
      </c>
      <c r="AG2552">
        <v>2000</v>
      </c>
      <c r="AH2552">
        <v>10.57</v>
      </c>
      <c r="AI2552">
        <f t="shared" si="358"/>
        <v>1.0061508653413007E-3</v>
      </c>
      <c r="AJ2552">
        <f t="shared" si="359"/>
        <v>8.5273325500585952E-5</v>
      </c>
    </row>
    <row r="2553" spans="1:36" ht="16">
      <c r="A2553" t="s">
        <v>89</v>
      </c>
      <c r="B2553" t="s">
        <v>90</v>
      </c>
      <c r="C2553" t="s">
        <v>13</v>
      </c>
      <c r="D2553" t="s">
        <v>14</v>
      </c>
      <c r="E2553">
        <v>73</v>
      </c>
      <c r="F2553">
        <v>1.222</v>
      </c>
      <c r="G2553">
        <v>2565.9</v>
      </c>
      <c r="H2553" t="s">
        <v>45</v>
      </c>
      <c r="I2553">
        <v>2292.2675664000003</v>
      </c>
      <c r="J2553">
        <v>3.5501770756581053</v>
      </c>
      <c r="K2553" s="13">
        <f t="shared" si="351"/>
        <v>3.8323459153885304</v>
      </c>
      <c r="M2553" t="s">
        <v>147</v>
      </c>
      <c r="N2553" t="s">
        <v>149</v>
      </c>
      <c r="O2553" t="s">
        <v>148</v>
      </c>
      <c r="P2553" t="s">
        <v>150</v>
      </c>
      <c r="Q2553">
        <v>4</v>
      </c>
      <c r="R2553">
        <v>1</v>
      </c>
      <c r="S2553" t="s">
        <v>90</v>
      </c>
      <c r="T2553" t="s">
        <v>45</v>
      </c>
      <c r="U2553">
        <v>7.9522776572668111E-2</v>
      </c>
      <c r="V2553" s="14">
        <v>13.3</v>
      </c>
      <c r="W2553" s="15">
        <v>818.19799999999998</v>
      </c>
      <c r="X2553" s="15">
        <v>504.44940000000003</v>
      </c>
      <c r="Y2553" s="15">
        <f t="shared" si="352"/>
        <v>0.61653707293344651</v>
      </c>
      <c r="Z2553" s="12">
        <f t="shared" si="353"/>
        <v>8.1999430700148395</v>
      </c>
      <c r="AA2553">
        <v>7.0598915401301516</v>
      </c>
      <c r="AB2553">
        <f t="shared" si="354"/>
        <v>0.86096836037147939</v>
      </c>
      <c r="AC2553">
        <f t="shared" si="355"/>
        <v>1.1614828674639484</v>
      </c>
      <c r="AD2553">
        <f t="shared" si="356"/>
        <v>9.2364342562317459E-2</v>
      </c>
      <c r="AE2553">
        <v>995</v>
      </c>
      <c r="AF2553">
        <f t="shared" si="357"/>
        <v>9.2828484987253726E-5</v>
      </c>
      <c r="AG2553">
        <v>2000</v>
      </c>
      <c r="AH2553">
        <v>10.57</v>
      </c>
      <c r="AI2553">
        <f t="shared" si="358"/>
        <v>1.7564519392100988E-2</v>
      </c>
      <c r="AJ2553">
        <f t="shared" si="359"/>
        <v>6.7313314148080854E-4</v>
      </c>
    </row>
    <row r="2554" spans="1:36" ht="16">
      <c r="A2554" t="s">
        <v>89</v>
      </c>
      <c r="B2554" t="s">
        <v>90</v>
      </c>
      <c r="C2554" t="s">
        <v>13</v>
      </c>
      <c r="D2554" t="s">
        <v>14</v>
      </c>
      <c r="E2554">
        <v>74</v>
      </c>
      <c r="F2554">
        <v>0.23899999999999999</v>
      </c>
      <c r="G2554">
        <v>2575.6999999999998</v>
      </c>
      <c r="I2554">
        <v>2068.0954103999998</v>
      </c>
      <c r="J2554">
        <v>3.3164607227533636</v>
      </c>
      <c r="K2554" s="13">
        <f t="shared" si="351"/>
        <v>3.580743372304533</v>
      </c>
      <c r="M2554" t="s">
        <v>147</v>
      </c>
      <c r="N2554" t="s">
        <v>149</v>
      </c>
      <c r="O2554" t="s">
        <v>148</v>
      </c>
      <c r="P2554" t="s">
        <v>150</v>
      </c>
      <c r="Q2554">
        <v>4</v>
      </c>
      <c r="R2554">
        <v>1</v>
      </c>
      <c r="S2554" t="s">
        <v>90</v>
      </c>
      <c r="U2554">
        <v>1.5553145336225595E-2</v>
      </c>
      <c r="V2554" s="14">
        <v>13.3</v>
      </c>
      <c r="W2554" s="15">
        <v>818.19799999999998</v>
      </c>
      <c r="X2554" s="15">
        <v>504.44940000000003</v>
      </c>
      <c r="Y2554" s="15">
        <f t="shared" si="352"/>
        <v>0.61653707293344651</v>
      </c>
      <c r="Z2554" s="12">
        <f t="shared" si="353"/>
        <v>8.1999430700148395</v>
      </c>
      <c r="AA2554">
        <v>7.0598915401301516</v>
      </c>
      <c r="AB2554">
        <f t="shared" si="354"/>
        <v>0.86096836037147939</v>
      </c>
      <c r="AC2554">
        <f t="shared" si="355"/>
        <v>1.1614828674639484</v>
      </c>
      <c r="AD2554">
        <f t="shared" si="356"/>
        <v>1.8064711843202838E-2</v>
      </c>
      <c r="AE2554">
        <v>995</v>
      </c>
      <c r="AF2554">
        <f t="shared" si="357"/>
        <v>1.8155489289651094E-5</v>
      </c>
      <c r="AG2554">
        <v>2000</v>
      </c>
      <c r="AH2554">
        <v>10.57</v>
      </c>
      <c r="AI2554">
        <f t="shared" si="358"/>
        <v>3.4352865259510111E-3</v>
      </c>
      <c r="AJ2554">
        <f t="shared" si="359"/>
        <v>1.2300879459766148E-4</v>
      </c>
    </row>
    <row r="2555" spans="1:36" ht="16">
      <c r="A2555" t="s">
        <v>89</v>
      </c>
      <c r="B2555" t="s">
        <v>90</v>
      </c>
      <c r="C2555" t="s">
        <v>13</v>
      </c>
      <c r="D2555" t="s">
        <v>14</v>
      </c>
      <c r="E2555">
        <v>75</v>
      </c>
      <c r="F2555">
        <v>5.8000000000000003E-2</v>
      </c>
      <c r="G2555">
        <v>2592.9</v>
      </c>
      <c r="I2555">
        <v>11707.487562800001</v>
      </c>
      <c r="J2555">
        <v>12.439962954442411</v>
      </c>
      <c r="K2555" s="13">
        <f t="shared" si="351"/>
        <v>13.331034782752974</v>
      </c>
      <c r="M2555" t="s">
        <v>147</v>
      </c>
      <c r="N2555" t="s">
        <v>149</v>
      </c>
      <c r="O2555" t="s">
        <v>148</v>
      </c>
      <c r="P2555" t="s">
        <v>150</v>
      </c>
      <c r="Q2555">
        <v>4</v>
      </c>
      <c r="R2555">
        <v>1</v>
      </c>
      <c r="S2555" t="s">
        <v>90</v>
      </c>
      <c r="U2555">
        <v>3.7744034707158352E-3</v>
      </c>
      <c r="V2555" s="14">
        <v>13.3</v>
      </c>
      <c r="W2555" s="15">
        <v>818.19799999999998</v>
      </c>
      <c r="X2555" s="15">
        <v>504.44940000000003</v>
      </c>
      <c r="Y2555" s="15">
        <f t="shared" si="352"/>
        <v>0.61653707293344651</v>
      </c>
      <c r="Z2555" s="12">
        <f t="shared" si="353"/>
        <v>8.1999430700148395</v>
      </c>
      <c r="AA2555">
        <v>7.0598915401301516</v>
      </c>
      <c r="AB2555">
        <f t="shared" si="354"/>
        <v>0.86096836037147939</v>
      </c>
      <c r="AC2555">
        <f t="shared" si="355"/>
        <v>1.1614828674639484</v>
      </c>
      <c r="AD2555">
        <f t="shared" si="356"/>
        <v>4.3839049661329073E-3</v>
      </c>
      <c r="AE2555">
        <v>995</v>
      </c>
      <c r="AF2555">
        <f t="shared" si="357"/>
        <v>4.4059346393295547E-6</v>
      </c>
      <c r="AG2555">
        <v>2000</v>
      </c>
      <c r="AH2555">
        <v>10.57</v>
      </c>
      <c r="AI2555">
        <f t="shared" si="358"/>
        <v>8.3366785985422034E-4</v>
      </c>
      <c r="AJ2555">
        <f t="shared" si="359"/>
        <v>1.1113655236979842E-4</v>
      </c>
    </row>
    <row r="2556" spans="1:36" ht="16">
      <c r="A2556" t="s">
        <v>89</v>
      </c>
      <c r="B2556" t="s">
        <v>90</v>
      </c>
      <c r="C2556" t="s">
        <v>13</v>
      </c>
      <c r="D2556" t="s">
        <v>14</v>
      </c>
      <c r="E2556">
        <v>76</v>
      </c>
      <c r="F2556">
        <v>0.63300000000000001</v>
      </c>
      <c r="G2556">
        <v>2601.4</v>
      </c>
      <c r="H2556" t="s">
        <v>46</v>
      </c>
      <c r="I2556">
        <v>1487.8915027999999</v>
      </c>
      <c r="J2556">
        <v>2.706261658413176</v>
      </c>
      <c r="K2556" s="13">
        <f t="shared" si="351"/>
        <v>2.9233889456462392</v>
      </c>
      <c r="M2556" t="s">
        <v>147</v>
      </c>
      <c r="N2556" t="s">
        <v>149</v>
      </c>
      <c r="O2556" t="s">
        <v>148</v>
      </c>
      <c r="P2556" t="s">
        <v>150</v>
      </c>
      <c r="Q2556">
        <v>4</v>
      </c>
      <c r="R2556">
        <v>1</v>
      </c>
      <c r="S2556" t="s">
        <v>90</v>
      </c>
      <c r="T2556" t="s">
        <v>46</v>
      </c>
      <c r="U2556">
        <v>4.1193058568329721E-2</v>
      </c>
      <c r="V2556" s="14">
        <v>13.3</v>
      </c>
      <c r="W2556" s="15">
        <v>818.19799999999998</v>
      </c>
      <c r="X2556" s="15">
        <v>504.44940000000003</v>
      </c>
      <c r="Y2556" s="15">
        <f t="shared" si="352"/>
        <v>0.61653707293344651</v>
      </c>
      <c r="Z2556" s="12">
        <f t="shared" si="353"/>
        <v>8.1999430700148395</v>
      </c>
      <c r="AA2556">
        <v>7.0598915401301516</v>
      </c>
      <c r="AB2556">
        <f t="shared" si="354"/>
        <v>0.86096836037147939</v>
      </c>
      <c r="AC2556">
        <f t="shared" si="355"/>
        <v>1.1614828674639484</v>
      </c>
      <c r="AD2556">
        <f t="shared" si="356"/>
        <v>4.7845031785553972E-2</v>
      </c>
      <c r="AE2556">
        <v>995</v>
      </c>
      <c r="AF2556">
        <f t="shared" si="357"/>
        <v>4.8085459080958766E-5</v>
      </c>
      <c r="AG2556">
        <v>2000</v>
      </c>
      <c r="AH2556">
        <v>10.57</v>
      </c>
      <c r="AI2556">
        <f t="shared" si="358"/>
        <v>9.0984785394434744E-3</v>
      </c>
      <c r="AJ2556">
        <f t="shared" si="359"/>
        <v>2.6598391584408592E-4</v>
      </c>
    </row>
    <row r="2557" spans="1:36" ht="16">
      <c r="A2557" t="s">
        <v>89</v>
      </c>
      <c r="B2557" t="s">
        <v>90</v>
      </c>
      <c r="C2557" t="s">
        <v>13</v>
      </c>
      <c r="D2557" t="s">
        <v>14</v>
      </c>
      <c r="E2557">
        <v>77</v>
      </c>
      <c r="F2557">
        <v>0.18099999999999999</v>
      </c>
      <c r="G2557">
        <v>2665</v>
      </c>
      <c r="I2557">
        <v>1558.3971531999998</v>
      </c>
      <c r="J2557">
        <v>2.7808230853648559</v>
      </c>
      <c r="K2557" s="13">
        <f t="shared" si="351"/>
        <v>3.0037478562659374</v>
      </c>
      <c r="M2557" t="s">
        <v>147</v>
      </c>
      <c r="N2557" t="s">
        <v>149</v>
      </c>
      <c r="O2557" t="s">
        <v>148</v>
      </c>
      <c r="P2557" t="s">
        <v>150</v>
      </c>
      <c r="Q2557">
        <v>4</v>
      </c>
      <c r="R2557">
        <v>1</v>
      </c>
      <c r="S2557" t="s">
        <v>90</v>
      </c>
      <c r="U2557">
        <v>1.1778741865509762E-2</v>
      </c>
      <c r="V2557" s="14">
        <v>13.3</v>
      </c>
      <c r="W2557" s="15">
        <v>818.19799999999998</v>
      </c>
      <c r="X2557" s="15">
        <v>504.44940000000003</v>
      </c>
      <c r="Y2557" s="15">
        <f t="shared" si="352"/>
        <v>0.61653707293344651</v>
      </c>
      <c r="Z2557" s="12">
        <f t="shared" si="353"/>
        <v>8.1999430700148395</v>
      </c>
      <c r="AA2557">
        <v>7.0598915401301516</v>
      </c>
      <c r="AB2557">
        <f t="shared" si="354"/>
        <v>0.86096836037147939</v>
      </c>
      <c r="AC2557">
        <f t="shared" si="355"/>
        <v>1.1614828674639484</v>
      </c>
      <c r="AD2557">
        <f t="shared" si="356"/>
        <v>1.3680806877069934E-2</v>
      </c>
      <c r="AE2557">
        <v>995</v>
      </c>
      <c r="AF2557">
        <f t="shared" si="357"/>
        <v>1.3749554650321541E-5</v>
      </c>
      <c r="AG2557">
        <v>2000</v>
      </c>
      <c r="AH2557">
        <v>10.57</v>
      </c>
      <c r="AI2557">
        <f t="shared" si="358"/>
        <v>2.6016186660967914E-3</v>
      </c>
      <c r="AJ2557">
        <f t="shared" si="359"/>
        <v>7.814606491109685E-5</v>
      </c>
    </row>
    <row r="2558" spans="1:36" ht="16">
      <c r="A2558" t="s">
        <v>89</v>
      </c>
      <c r="B2558" t="s">
        <v>90</v>
      </c>
      <c r="C2558" t="s">
        <v>13</v>
      </c>
      <c r="D2558" t="s">
        <v>14</v>
      </c>
      <c r="E2558">
        <v>78</v>
      </c>
      <c r="F2558">
        <v>0.26400000000000001</v>
      </c>
      <c r="G2558">
        <v>2668.1</v>
      </c>
      <c r="I2558">
        <v>291.10908999999998</v>
      </c>
      <c r="J2558">
        <v>1.4229583112270408</v>
      </c>
      <c r="K2558" s="13">
        <f t="shared" si="351"/>
        <v>1.538752702701254</v>
      </c>
      <c r="M2558" t="s">
        <v>147</v>
      </c>
      <c r="N2558" t="s">
        <v>149</v>
      </c>
      <c r="O2558" t="s">
        <v>148</v>
      </c>
      <c r="P2558" t="s">
        <v>150</v>
      </c>
      <c r="Q2558">
        <v>4</v>
      </c>
      <c r="R2558">
        <v>1</v>
      </c>
      <c r="S2558" t="s">
        <v>90</v>
      </c>
      <c r="U2558">
        <v>1.7180043383947942E-2</v>
      </c>
      <c r="V2558" s="14">
        <v>13.3</v>
      </c>
      <c r="W2558" s="15">
        <v>818.19799999999998</v>
      </c>
      <c r="X2558" s="15">
        <v>504.44940000000003</v>
      </c>
      <c r="Y2558" s="15">
        <f t="shared" si="352"/>
        <v>0.61653707293344651</v>
      </c>
      <c r="Z2558" s="12">
        <f t="shared" si="353"/>
        <v>8.1999430700148395</v>
      </c>
      <c r="AA2558">
        <v>7.0598915401301516</v>
      </c>
      <c r="AB2558">
        <f t="shared" si="354"/>
        <v>0.86096836037147939</v>
      </c>
      <c r="AC2558">
        <f t="shared" si="355"/>
        <v>1.1614828674639484</v>
      </c>
      <c r="AD2558">
        <f t="shared" si="356"/>
        <v>1.9954326052742891E-2</v>
      </c>
      <c r="AE2558">
        <v>995</v>
      </c>
      <c r="AF2558">
        <f t="shared" si="357"/>
        <v>2.0054599047982804E-5</v>
      </c>
      <c r="AG2558">
        <v>2000</v>
      </c>
      <c r="AH2558">
        <v>10.57</v>
      </c>
      <c r="AI2558">
        <f t="shared" si="358"/>
        <v>3.7946261207157622E-3</v>
      </c>
      <c r="AJ2558">
        <f t="shared" si="359"/>
        <v>5.8389911989921535E-5</v>
      </c>
    </row>
    <row r="2559" spans="1:36" ht="16">
      <c r="A2559" t="s">
        <v>89</v>
      </c>
      <c r="B2559" t="s">
        <v>90</v>
      </c>
      <c r="C2559" t="s">
        <v>13</v>
      </c>
      <c r="D2559" t="s">
        <v>14</v>
      </c>
      <c r="E2559">
        <v>79</v>
      </c>
      <c r="F2559">
        <v>6.7000000000000004E-2</v>
      </c>
      <c r="G2559">
        <v>2727.7</v>
      </c>
      <c r="I2559">
        <v>9888.6943492000009</v>
      </c>
      <c r="J2559">
        <v>10.852692435804148</v>
      </c>
      <c r="K2559" s="13">
        <f t="shared" si="351"/>
        <v>11.64518958696271</v>
      </c>
      <c r="M2559" t="s">
        <v>147</v>
      </c>
      <c r="N2559" t="s">
        <v>149</v>
      </c>
      <c r="O2559" t="s">
        <v>148</v>
      </c>
      <c r="P2559" t="s">
        <v>150</v>
      </c>
      <c r="Q2559">
        <v>4</v>
      </c>
      <c r="R2559">
        <v>1</v>
      </c>
      <c r="S2559" t="s">
        <v>90</v>
      </c>
      <c r="U2559">
        <v>4.3600867678958788E-3</v>
      </c>
      <c r="V2559" s="14">
        <v>13.3</v>
      </c>
      <c r="W2559" s="15">
        <v>818.19799999999998</v>
      </c>
      <c r="X2559" s="15">
        <v>504.44940000000003</v>
      </c>
      <c r="Y2559" s="15">
        <f t="shared" si="352"/>
        <v>0.61653707293344651</v>
      </c>
      <c r="Z2559" s="12">
        <f t="shared" si="353"/>
        <v>8.1999430700148395</v>
      </c>
      <c r="AA2559">
        <v>7.0598915401301516</v>
      </c>
      <c r="AB2559">
        <f t="shared" si="354"/>
        <v>0.86096836037147939</v>
      </c>
      <c r="AC2559">
        <f t="shared" si="355"/>
        <v>1.1614828674639484</v>
      </c>
      <c r="AD2559">
        <f t="shared" si="356"/>
        <v>5.0641660815673242E-3</v>
      </c>
      <c r="AE2559">
        <v>995</v>
      </c>
      <c r="AF2559">
        <f t="shared" si="357"/>
        <v>5.089614152328969E-6</v>
      </c>
      <c r="AG2559">
        <v>2000</v>
      </c>
      <c r="AH2559">
        <v>10.57</v>
      </c>
      <c r="AI2559">
        <f t="shared" si="358"/>
        <v>9.6303011396953056E-4</v>
      </c>
      <c r="AJ2559">
        <f t="shared" si="359"/>
        <v>1.1214668255129488E-4</v>
      </c>
    </row>
    <row r="2560" spans="1:36" ht="16">
      <c r="A2560" t="s">
        <v>89</v>
      </c>
      <c r="B2560" t="s">
        <v>90</v>
      </c>
      <c r="C2560" t="s">
        <v>13</v>
      </c>
      <c r="D2560" t="s">
        <v>14</v>
      </c>
      <c r="E2560">
        <v>80</v>
      </c>
      <c r="F2560">
        <v>0.59699999999999998</v>
      </c>
      <c r="G2560">
        <v>2748.4</v>
      </c>
      <c r="I2560">
        <v>1623.44172</v>
      </c>
      <c r="J2560">
        <v>2.849508010133162</v>
      </c>
      <c r="K2560" s="13">
        <f t="shared" si="351"/>
        <v>3.0777645971769281</v>
      </c>
      <c r="M2560" t="s">
        <v>147</v>
      </c>
      <c r="N2560" t="s">
        <v>149</v>
      </c>
      <c r="O2560" t="s">
        <v>148</v>
      </c>
      <c r="P2560" t="s">
        <v>150</v>
      </c>
      <c r="Q2560">
        <v>4</v>
      </c>
      <c r="R2560">
        <v>1</v>
      </c>
      <c r="S2560" t="s">
        <v>90</v>
      </c>
      <c r="U2560">
        <v>3.8850325379609543E-2</v>
      </c>
      <c r="V2560" s="14">
        <v>13.3</v>
      </c>
      <c r="W2560" s="15">
        <v>818.19799999999998</v>
      </c>
      <c r="X2560" s="15">
        <v>504.44940000000003</v>
      </c>
      <c r="Y2560" s="15">
        <f t="shared" si="352"/>
        <v>0.61653707293344651</v>
      </c>
      <c r="Z2560" s="12">
        <f t="shared" si="353"/>
        <v>8.1999430700148395</v>
      </c>
      <c r="AA2560">
        <v>7.0598915401301516</v>
      </c>
      <c r="AB2560">
        <f t="shared" si="354"/>
        <v>0.86096836037147939</v>
      </c>
      <c r="AC2560">
        <f t="shared" si="355"/>
        <v>1.1614828674639484</v>
      </c>
      <c r="AD2560">
        <f t="shared" si="356"/>
        <v>4.5123987323816298E-2</v>
      </c>
      <c r="AE2560">
        <v>995</v>
      </c>
      <c r="AF2560">
        <f t="shared" si="357"/>
        <v>4.5350741028961105E-5</v>
      </c>
      <c r="AG2560">
        <v>2000</v>
      </c>
      <c r="AH2560">
        <v>10.57</v>
      </c>
      <c r="AI2560">
        <f t="shared" si="358"/>
        <v>8.5810295229822326E-3</v>
      </c>
      <c r="AJ2560">
        <f t="shared" si="359"/>
        <v>2.6410388873164737E-4</v>
      </c>
    </row>
    <row r="2561" spans="1:36" ht="16">
      <c r="A2561" t="s">
        <v>89</v>
      </c>
      <c r="B2561" t="s">
        <v>90</v>
      </c>
      <c r="C2561" t="s">
        <v>13</v>
      </c>
      <c r="D2561" t="s">
        <v>14</v>
      </c>
      <c r="E2561">
        <v>81</v>
      </c>
      <c r="F2561">
        <v>0.40100000000000002</v>
      </c>
      <c r="G2561">
        <v>2766.5</v>
      </c>
      <c r="H2561" t="s">
        <v>53</v>
      </c>
      <c r="I2561">
        <v>116.6067896</v>
      </c>
      <c r="J2561">
        <v>1.2330070305757086</v>
      </c>
      <c r="K2561" s="13">
        <f t="shared" si="351"/>
        <v>1.3335530905858206</v>
      </c>
      <c r="M2561" t="s">
        <v>147</v>
      </c>
      <c r="N2561" t="s">
        <v>149</v>
      </c>
      <c r="O2561" t="s">
        <v>148</v>
      </c>
      <c r="P2561" t="s">
        <v>150</v>
      </c>
      <c r="Q2561">
        <v>4</v>
      </c>
      <c r="R2561">
        <v>1</v>
      </c>
      <c r="S2561" t="s">
        <v>90</v>
      </c>
      <c r="T2561" t="s">
        <v>53</v>
      </c>
      <c r="U2561">
        <v>2.609544468546638E-2</v>
      </c>
      <c r="V2561" s="14">
        <v>13.3</v>
      </c>
      <c r="W2561" s="15">
        <v>818.19799999999998</v>
      </c>
      <c r="X2561" s="15">
        <v>504.44940000000003</v>
      </c>
      <c r="Y2561" s="15">
        <f t="shared" si="352"/>
        <v>0.61653707293344651</v>
      </c>
      <c r="Z2561" s="12">
        <f t="shared" si="353"/>
        <v>8.1999430700148395</v>
      </c>
      <c r="AA2561">
        <v>7.0598915401301516</v>
      </c>
      <c r="AB2561">
        <f t="shared" si="354"/>
        <v>0.86096836037147939</v>
      </c>
      <c r="AC2561">
        <f t="shared" si="355"/>
        <v>1.1614828674639484</v>
      </c>
      <c r="AD2561">
        <f t="shared" si="356"/>
        <v>3.0309411921022343E-2</v>
      </c>
      <c r="AE2561">
        <v>995</v>
      </c>
      <c r="AF2561">
        <f t="shared" si="357"/>
        <v>3.0461720523640547E-5</v>
      </c>
      <c r="AG2561">
        <v>2000</v>
      </c>
      <c r="AH2561">
        <v>10.57</v>
      </c>
      <c r="AI2561">
        <f t="shared" si="358"/>
        <v>5.763807100026593E-3</v>
      </c>
      <c r="AJ2561">
        <f t="shared" si="359"/>
        <v>7.6863427717809588E-5</v>
      </c>
    </row>
    <row r="2562" spans="1:36" ht="16">
      <c r="A2562" t="s">
        <v>89</v>
      </c>
      <c r="B2562" t="s">
        <v>90</v>
      </c>
      <c r="C2562" t="s">
        <v>13</v>
      </c>
      <c r="D2562" t="s">
        <v>14</v>
      </c>
      <c r="E2562">
        <v>82</v>
      </c>
      <c r="F2562">
        <v>0.17</v>
      </c>
      <c r="G2562">
        <v>2776.6</v>
      </c>
      <c r="I2562">
        <v>523.35436079999999</v>
      </c>
      <c r="J2562">
        <v>1.6746342444689555</v>
      </c>
      <c r="K2562" s="13">
        <f t="shared" ref="K2562:K2625" si="360">((J2562*13.003355)/(((100-J2562)*12.0107)+(J2562*13.003355)))*100</f>
        <v>1.8105328142756778</v>
      </c>
      <c r="M2562" t="s">
        <v>147</v>
      </c>
      <c r="N2562" t="s">
        <v>149</v>
      </c>
      <c r="O2562" t="s">
        <v>148</v>
      </c>
      <c r="P2562" t="s">
        <v>150</v>
      </c>
      <c r="Q2562">
        <v>4</v>
      </c>
      <c r="R2562">
        <v>1</v>
      </c>
      <c r="S2562" t="s">
        <v>90</v>
      </c>
      <c r="U2562">
        <v>1.106290672451193E-2</v>
      </c>
      <c r="V2562" s="14">
        <v>13.3</v>
      </c>
      <c r="W2562" s="15">
        <v>818.19799999999998</v>
      </c>
      <c r="X2562" s="15">
        <v>504.44940000000003</v>
      </c>
      <c r="Y2562" s="15">
        <f t="shared" ref="Y2562:Y2625" si="361">X2562/W2562</f>
        <v>0.61653707293344651</v>
      </c>
      <c r="Z2562" s="12">
        <f t="shared" ref="Z2562:Z2625" si="362">V2562*Y2562</f>
        <v>8.1999430700148395</v>
      </c>
      <c r="AA2562">
        <v>7.0598915401301516</v>
      </c>
      <c r="AB2562">
        <f t="shared" ref="AB2562:AB2625" si="363">AA2562/Z2562</f>
        <v>0.86096836037147939</v>
      </c>
      <c r="AC2562">
        <f t="shared" ref="AC2562:AC2625" si="364">1/AB2562</f>
        <v>1.1614828674639484</v>
      </c>
      <c r="AD2562">
        <f t="shared" ref="AD2562:AD2625" si="365">U2562*AC2562</f>
        <v>1.2849376624872313E-2</v>
      </c>
      <c r="AE2562">
        <v>995</v>
      </c>
      <c r="AF2562">
        <f t="shared" ref="AF2562:AF2625" si="366">AD2562/AE2562</f>
        <v>1.291394635665559E-5</v>
      </c>
      <c r="AG2562">
        <v>2000</v>
      </c>
      <c r="AH2562">
        <v>10.57</v>
      </c>
      <c r="AI2562">
        <f t="shared" ref="AI2562:AI2625" si="367">AF2562*AG2562/AH2562</f>
        <v>2.4435092444003007E-3</v>
      </c>
      <c r="AJ2562">
        <f t="shared" ref="AJ2562:AJ2625" si="368">AI2562*(K2562/100)</f>
        <v>4.4240536689727114E-5</v>
      </c>
    </row>
    <row r="2563" spans="1:36" ht="16">
      <c r="A2563" t="s">
        <v>89</v>
      </c>
      <c r="B2563" t="s">
        <v>90</v>
      </c>
      <c r="C2563" t="s">
        <v>13</v>
      </c>
      <c r="D2563" t="s">
        <v>14</v>
      </c>
      <c r="E2563">
        <v>83</v>
      </c>
      <c r="F2563">
        <v>0.21099999999999999</v>
      </c>
      <c r="G2563">
        <v>2915.1</v>
      </c>
      <c r="I2563">
        <v>1829.4064255999999</v>
      </c>
      <c r="J2563">
        <v>3.0663611840415239</v>
      </c>
      <c r="K2563" s="13">
        <f t="shared" si="360"/>
        <v>3.3113964602662223</v>
      </c>
      <c r="M2563" t="s">
        <v>147</v>
      </c>
      <c r="N2563" t="s">
        <v>149</v>
      </c>
      <c r="O2563" t="s">
        <v>148</v>
      </c>
      <c r="P2563" t="s">
        <v>150</v>
      </c>
      <c r="Q2563">
        <v>4</v>
      </c>
      <c r="R2563">
        <v>1</v>
      </c>
      <c r="S2563" t="s">
        <v>90</v>
      </c>
      <c r="U2563">
        <v>1.3731019522776571E-2</v>
      </c>
      <c r="V2563" s="14">
        <v>13.3</v>
      </c>
      <c r="W2563" s="15">
        <v>818.19799999999998</v>
      </c>
      <c r="X2563" s="15">
        <v>504.44940000000003</v>
      </c>
      <c r="Y2563" s="15">
        <f t="shared" si="361"/>
        <v>0.61653707293344651</v>
      </c>
      <c r="Z2563" s="12">
        <f t="shared" si="362"/>
        <v>8.1999430700148395</v>
      </c>
      <c r="AA2563">
        <v>7.0598915401301516</v>
      </c>
      <c r="AB2563">
        <f t="shared" si="363"/>
        <v>0.86096836037147939</v>
      </c>
      <c r="AC2563">
        <f t="shared" si="364"/>
        <v>1.1614828674639484</v>
      </c>
      <c r="AD2563">
        <f t="shared" si="365"/>
        <v>1.5948343928517988E-2</v>
      </c>
      <c r="AE2563">
        <v>995</v>
      </c>
      <c r="AF2563">
        <f t="shared" si="366"/>
        <v>1.6028486360319585E-5</v>
      </c>
      <c r="AG2563">
        <v>2000</v>
      </c>
      <c r="AH2563">
        <v>10.57</v>
      </c>
      <c r="AI2563">
        <f t="shared" si="367"/>
        <v>3.0328261798144907E-3</v>
      </c>
      <c r="AJ2563">
        <f t="shared" si="368"/>
        <v>1.0042889876440434E-4</v>
      </c>
    </row>
    <row r="2564" spans="1:36" ht="16">
      <c r="A2564" t="s">
        <v>89</v>
      </c>
      <c r="B2564" t="s">
        <v>90</v>
      </c>
      <c r="C2564" t="s">
        <v>13</v>
      </c>
      <c r="D2564" t="s">
        <v>14</v>
      </c>
      <c r="E2564">
        <v>84</v>
      </c>
      <c r="F2564">
        <v>0.60199999999999998</v>
      </c>
      <c r="G2564">
        <v>2938.7</v>
      </c>
      <c r="H2564" t="s">
        <v>54</v>
      </c>
      <c r="I2564">
        <v>627.3721220000001</v>
      </c>
      <c r="J2564">
        <v>1.7869383878100649</v>
      </c>
      <c r="K2564" s="13">
        <f t="shared" si="360"/>
        <v>1.931771520325964</v>
      </c>
      <c r="M2564" t="s">
        <v>147</v>
      </c>
      <c r="N2564" t="s">
        <v>149</v>
      </c>
      <c r="O2564" t="s">
        <v>148</v>
      </c>
      <c r="P2564" t="s">
        <v>150</v>
      </c>
      <c r="Q2564">
        <v>4</v>
      </c>
      <c r="R2564">
        <v>1</v>
      </c>
      <c r="S2564" t="s">
        <v>90</v>
      </c>
      <c r="T2564" t="s">
        <v>54</v>
      </c>
      <c r="U2564">
        <v>3.9175704989154007E-2</v>
      </c>
      <c r="V2564" s="14">
        <v>13.3</v>
      </c>
      <c r="W2564" s="15">
        <v>818.19799999999998</v>
      </c>
      <c r="X2564" s="15">
        <v>504.44940000000003</v>
      </c>
      <c r="Y2564" s="15">
        <f t="shared" si="361"/>
        <v>0.61653707293344651</v>
      </c>
      <c r="Z2564" s="12">
        <f t="shared" si="362"/>
        <v>8.1999430700148395</v>
      </c>
      <c r="AA2564">
        <v>7.0598915401301516</v>
      </c>
      <c r="AB2564">
        <f t="shared" si="363"/>
        <v>0.86096836037147939</v>
      </c>
      <c r="AC2564">
        <f t="shared" si="364"/>
        <v>1.1614828674639484</v>
      </c>
      <c r="AD2564">
        <f t="shared" si="365"/>
        <v>4.5501910165724302E-2</v>
      </c>
      <c r="AE2564">
        <v>995</v>
      </c>
      <c r="AF2564">
        <f t="shared" si="366"/>
        <v>4.5730562980627439E-5</v>
      </c>
      <c r="AG2564">
        <v>2000</v>
      </c>
      <c r="AH2564">
        <v>10.57</v>
      </c>
      <c r="AI2564">
        <f t="shared" si="367"/>
        <v>8.6528974419351826E-3</v>
      </c>
      <c r="AJ2564">
        <f t="shared" si="368"/>
        <v>1.6715420846631773E-4</v>
      </c>
    </row>
    <row r="2565" spans="1:36" ht="16">
      <c r="A2565" t="s">
        <v>89</v>
      </c>
      <c r="B2565" t="s">
        <v>90</v>
      </c>
      <c r="C2565" t="s">
        <v>13</v>
      </c>
      <c r="D2565" t="s">
        <v>14</v>
      </c>
      <c r="E2565">
        <v>85</v>
      </c>
      <c r="F2565">
        <v>0.11799999999999999</v>
      </c>
      <c r="G2565">
        <v>3105.5</v>
      </c>
      <c r="I2565">
        <v>2311.2177471999998</v>
      </c>
      <c r="J2565">
        <v>3.5698822801671306</v>
      </c>
      <c r="K2565" s="13">
        <f t="shared" si="360"/>
        <v>3.8535547189145261</v>
      </c>
      <c r="M2565" t="s">
        <v>147</v>
      </c>
      <c r="N2565" t="s">
        <v>149</v>
      </c>
      <c r="O2565" t="s">
        <v>148</v>
      </c>
      <c r="P2565" t="s">
        <v>150</v>
      </c>
      <c r="Q2565">
        <v>4</v>
      </c>
      <c r="R2565">
        <v>1</v>
      </c>
      <c r="S2565" t="s">
        <v>90</v>
      </c>
      <c r="U2565">
        <v>7.6789587852494571E-3</v>
      </c>
      <c r="V2565" s="14">
        <v>13.3</v>
      </c>
      <c r="W2565" s="15">
        <v>818.19799999999998</v>
      </c>
      <c r="X2565" s="15">
        <v>504.44940000000003</v>
      </c>
      <c r="Y2565" s="15">
        <f t="shared" si="361"/>
        <v>0.61653707293344651</v>
      </c>
      <c r="Z2565" s="12">
        <f t="shared" si="362"/>
        <v>8.1999430700148395</v>
      </c>
      <c r="AA2565">
        <v>7.0598915401301516</v>
      </c>
      <c r="AB2565">
        <f t="shared" si="363"/>
        <v>0.86096836037147939</v>
      </c>
      <c r="AC2565">
        <f t="shared" si="364"/>
        <v>1.1614828674639484</v>
      </c>
      <c r="AD2565">
        <f t="shared" si="365"/>
        <v>8.9189790690290174E-3</v>
      </c>
      <c r="AE2565">
        <v>995</v>
      </c>
      <c r="AF2565">
        <f t="shared" si="366"/>
        <v>8.9637980593256455E-6</v>
      </c>
      <c r="AG2565">
        <v>2000</v>
      </c>
      <c r="AH2565">
        <v>10.57</v>
      </c>
      <c r="AI2565">
        <f t="shared" si="367"/>
        <v>1.6960828872896207E-3</v>
      </c>
      <c r="AJ2565">
        <f t="shared" si="368"/>
        <v>6.535948213985092E-5</v>
      </c>
    </row>
    <row r="2566" spans="1:36" ht="16">
      <c r="A2566" t="s">
        <v>89</v>
      </c>
      <c r="B2566" t="s">
        <v>90</v>
      </c>
      <c r="C2566" t="s">
        <v>13</v>
      </c>
      <c r="D2566" t="s">
        <v>14</v>
      </c>
      <c r="E2566">
        <v>86</v>
      </c>
      <c r="F2566">
        <v>0.60399999999999998</v>
      </c>
      <c r="G2566">
        <v>3369.1</v>
      </c>
      <c r="H2566" t="s">
        <v>55</v>
      </c>
      <c r="I2566">
        <v>221.01318880000002</v>
      </c>
      <c r="J2566">
        <v>1.3467445697399423</v>
      </c>
      <c r="K2566" s="13">
        <f t="shared" si="360"/>
        <v>1.4564286368526163</v>
      </c>
      <c r="M2566" t="s">
        <v>147</v>
      </c>
      <c r="N2566" t="s">
        <v>149</v>
      </c>
      <c r="O2566" t="s">
        <v>148</v>
      </c>
      <c r="P2566" t="s">
        <v>150</v>
      </c>
      <c r="Q2566">
        <v>4</v>
      </c>
      <c r="R2566">
        <v>1</v>
      </c>
      <c r="S2566" t="s">
        <v>90</v>
      </c>
      <c r="T2566" t="s">
        <v>55</v>
      </c>
      <c r="U2566">
        <v>3.9305856832971796E-2</v>
      </c>
      <c r="V2566" s="14">
        <v>13.3</v>
      </c>
      <c r="W2566" s="15">
        <v>818.19799999999998</v>
      </c>
      <c r="X2566" s="15">
        <v>504.44940000000003</v>
      </c>
      <c r="Y2566" s="15">
        <f t="shared" si="361"/>
        <v>0.61653707293344651</v>
      </c>
      <c r="Z2566" s="12">
        <f t="shared" si="362"/>
        <v>8.1999430700148395</v>
      </c>
      <c r="AA2566">
        <v>7.0598915401301516</v>
      </c>
      <c r="AB2566">
        <f t="shared" si="363"/>
        <v>0.86096836037147939</v>
      </c>
      <c r="AC2566">
        <f t="shared" si="364"/>
        <v>1.1614828674639484</v>
      </c>
      <c r="AD2566">
        <f t="shared" si="365"/>
        <v>4.5653079302487506E-2</v>
      </c>
      <c r="AE2566">
        <v>995</v>
      </c>
      <c r="AF2566">
        <f t="shared" si="366"/>
        <v>4.5882491761293977E-5</v>
      </c>
      <c r="AG2566">
        <v>2000</v>
      </c>
      <c r="AH2566">
        <v>10.57</v>
      </c>
      <c r="AI2566">
        <f t="shared" si="367"/>
        <v>8.6816446095163632E-3</v>
      </c>
      <c r="AJ2566">
        <f t="shared" si="368"/>
        <v>1.264419582427678E-4</v>
      </c>
    </row>
    <row r="2567" spans="1:36" ht="16">
      <c r="A2567" t="s">
        <v>133</v>
      </c>
      <c r="B2567" t="s">
        <v>134</v>
      </c>
      <c r="C2567" t="s">
        <v>13</v>
      </c>
      <c r="D2567" t="s">
        <v>14</v>
      </c>
      <c r="E2567">
        <v>1</v>
      </c>
      <c r="F2567">
        <v>122.43899999999999</v>
      </c>
      <c r="G2567">
        <v>66.7</v>
      </c>
      <c r="I2567">
        <v>-37.654668000000001</v>
      </c>
      <c r="J2567">
        <v>1.0644779042914274</v>
      </c>
      <c r="K2567" s="13">
        <f t="shared" si="360"/>
        <v>1.1514414036084493</v>
      </c>
      <c r="M2567" t="s">
        <v>147</v>
      </c>
      <c r="N2567" t="s">
        <v>149</v>
      </c>
      <c r="O2567" t="s">
        <v>148</v>
      </c>
      <c r="P2567" t="s">
        <v>154</v>
      </c>
      <c r="Q2567">
        <v>4</v>
      </c>
      <c r="R2567">
        <v>1</v>
      </c>
      <c r="S2567" t="s">
        <v>134</v>
      </c>
      <c r="U2567">
        <v>9.7081481010625481</v>
      </c>
      <c r="V2567" s="14">
        <v>13.3</v>
      </c>
      <c r="W2567" s="15">
        <v>818.19799999999998</v>
      </c>
      <c r="X2567" s="15">
        <v>504.44940000000003</v>
      </c>
      <c r="Y2567" s="15">
        <f t="shared" si="361"/>
        <v>0.61653707293344651</v>
      </c>
      <c r="Z2567" s="12">
        <f t="shared" si="362"/>
        <v>8.1999430700148395</v>
      </c>
      <c r="AA2567">
        <v>5.6601724968551768</v>
      </c>
      <c r="AB2567">
        <f t="shared" si="363"/>
        <v>0.69026973096350208</v>
      </c>
      <c r="AC2567">
        <f t="shared" si="364"/>
        <v>1.4487090410355468</v>
      </c>
      <c r="AD2567">
        <f t="shared" si="365"/>
        <v>14.064281925721389</v>
      </c>
      <c r="AE2567">
        <v>995</v>
      </c>
      <c r="AF2567">
        <f t="shared" si="366"/>
        <v>1.4134956709267727E-2</v>
      </c>
      <c r="AG2567">
        <v>2000</v>
      </c>
      <c r="AH2567">
        <v>10.394</v>
      </c>
      <c r="AI2567">
        <f t="shared" si="367"/>
        <v>2.7198300383428373</v>
      </c>
      <c r="AJ2567">
        <f t="shared" si="368"/>
        <v>3.1317249169258987E-2</v>
      </c>
    </row>
    <row r="2568" spans="1:36" ht="16">
      <c r="A2568" t="s">
        <v>133</v>
      </c>
      <c r="B2568" t="s">
        <v>134</v>
      </c>
      <c r="C2568" t="s">
        <v>13</v>
      </c>
      <c r="D2568" t="s">
        <v>14</v>
      </c>
      <c r="E2568">
        <v>2</v>
      </c>
      <c r="F2568">
        <v>122.224</v>
      </c>
      <c r="G2568">
        <v>126.4</v>
      </c>
      <c r="I2568">
        <v>-37.686334799999997</v>
      </c>
      <c r="J2568">
        <v>1.0644432495798817</v>
      </c>
      <c r="K2568" s="13">
        <f t="shared" si="360"/>
        <v>1.1514039506971263</v>
      </c>
      <c r="M2568" t="s">
        <v>147</v>
      </c>
      <c r="N2568" t="s">
        <v>149</v>
      </c>
      <c r="O2568" t="s">
        <v>148</v>
      </c>
      <c r="P2568" t="s">
        <v>154</v>
      </c>
      <c r="Q2568">
        <v>4</v>
      </c>
      <c r="R2568">
        <v>1</v>
      </c>
      <c r="S2568" t="s">
        <v>134</v>
      </c>
      <c r="U2568">
        <v>9.6911008216684955</v>
      </c>
      <c r="V2568" s="14">
        <v>13.3</v>
      </c>
      <c r="W2568" s="15">
        <v>818.19799999999998</v>
      </c>
      <c r="X2568" s="15">
        <v>504.44940000000003</v>
      </c>
      <c r="Y2568" s="15">
        <f t="shared" si="361"/>
        <v>0.61653707293344651</v>
      </c>
      <c r="Z2568" s="12">
        <f t="shared" si="362"/>
        <v>8.1999430700148395</v>
      </c>
      <c r="AA2568">
        <v>5.6601724968551768</v>
      </c>
      <c r="AB2568">
        <f t="shared" si="363"/>
        <v>0.69026973096350208</v>
      </c>
      <c r="AC2568">
        <f t="shared" si="364"/>
        <v>1.4487090410355468</v>
      </c>
      <c r="AD2568">
        <f t="shared" si="365"/>
        <v>14.039585377938165</v>
      </c>
      <c r="AE2568">
        <v>995</v>
      </c>
      <c r="AF2568">
        <f t="shared" si="366"/>
        <v>1.4110136058229311E-2</v>
      </c>
      <c r="AG2568">
        <v>2000</v>
      </c>
      <c r="AH2568">
        <v>10.394</v>
      </c>
      <c r="AI2568">
        <f t="shared" si="367"/>
        <v>2.715054080859979</v>
      </c>
      <c r="AJ2568">
        <f t="shared" si="368"/>
        <v>3.126123995058535E-2</v>
      </c>
    </row>
    <row r="2569" spans="1:36" ht="16">
      <c r="A2569" t="s">
        <v>133</v>
      </c>
      <c r="B2569" t="s">
        <v>134</v>
      </c>
      <c r="C2569" t="s">
        <v>13</v>
      </c>
      <c r="D2569" t="s">
        <v>14</v>
      </c>
      <c r="E2569">
        <v>3</v>
      </c>
      <c r="F2569">
        <v>122.223</v>
      </c>
      <c r="G2569">
        <v>186.2</v>
      </c>
      <c r="I2569">
        <v>-37.727597600000003</v>
      </c>
      <c r="J2569">
        <v>1.0643980934041679</v>
      </c>
      <c r="K2569" s="13">
        <f t="shared" si="360"/>
        <v>1.1513551483761508</v>
      </c>
      <c r="M2569" t="s">
        <v>147</v>
      </c>
      <c r="N2569" t="s">
        <v>149</v>
      </c>
      <c r="O2569" t="s">
        <v>148</v>
      </c>
      <c r="P2569" t="s">
        <v>154</v>
      </c>
      <c r="Q2569">
        <v>4</v>
      </c>
      <c r="R2569">
        <v>1</v>
      </c>
      <c r="S2569" t="s">
        <v>134</v>
      </c>
      <c r="U2569">
        <v>9.6910215319968955</v>
      </c>
      <c r="V2569" s="14">
        <v>13.3</v>
      </c>
      <c r="W2569" s="15">
        <v>818.19799999999998</v>
      </c>
      <c r="X2569" s="15">
        <v>504.44940000000003</v>
      </c>
      <c r="Y2569" s="15">
        <f t="shared" si="361"/>
        <v>0.61653707293344651</v>
      </c>
      <c r="Z2569" s="12">
        <f t="shared" si="362"/>
        <v>8.1999430700148395</v>
      </c>
      <c r="AA2569">
        <v>5.6601724968551768</v>
      </c>
      <c r="AB2569">
        <f t="shared" si="363"/>
        <v>0.69026973096350208</v>
      </c>
      <c r="AC2569">
        <f t="shared" si="364"/>
        <v>1.4487090410355468</v>
      </c>
      <c r="AD2569">
        <f t="shared" si="365"/>
        <v>14.039470510274057</v>
      </c>
      <c r="AE2569">
        <v>995</v>
      </c>
      <c r="AF2569">
        <f t="shared" si="366"/>
        <v>1.4110020613340761E-2</v>
      </c>
      <c r="AG2569">
        <v>2000</v>
      </c>
      <c r="AH2569">
        <v>10.394</v>
      </c>
      <c r="AI2569">
        <f t="shared" si="367"/>
        <v>2.715031867104245</v>
      </c>
      <c r="AJ2569">
        <f t="shared" si="368"/>
        <v>3.1259659181957861E-2</v>
      </c>
    </row>
    <row r="2570" spans="1:36" ht="16">
      <c r="A2570" t="s">
        <v>133</v>
      </c>
      <c r="B2570" t="s">
        <v>134</v>
      </c>
      <c r="C2570" t="s">
        <v>13</v>
      </c>
      <c r="D2570" t="s">
        <v>14</v>
      </c>
      <c r="E2570">
        <v>4</v>
      </c>
      <c r="F2570">
        <v>122.255</v>
      </c>
      <c r="G2570">
        <v>245.8</v>
      </c>
      <c r="I2570">
        <v>-37.745829999999998</v>
      </c>
      <c r="J2570">
        <v>1.0643781406622332</v>
      </c>
      <c r="K2570" s="13">
        <f t="shared" si="360"/>
        <v>1.1513335845445556</v>
      </c>
      <c r="M2570" t="s">
        <v>147</v>
      </c>
      <c r="N2570" t="s">
        <v>149</v>
      </c>
      <c r="O2570" t="s">
        <v>148</v>
      </c>
      <c r="P2570" t="s">
        <v>154</v>
      </c>
      <c r="Q2570">
        <v>4</v>
      </c>
      <c r="R2570">
        <v>1</v>
      </c>
      <c r="S2570" t="s">
        <v>134</v>
      </c>
      <c r="U2570">
        <v>9.693558801488102</v>
      </c>
      <c r="V2570" s="14">
        <v>13.3</v>
      </c>
      <c r="W2570" s="15">
        <v>818.19799999999998</v>
      </c>
      <c r="X2570" s="15">
        <v>504.44940000000003</v>
      </c>
      <c r="Y2570" s="15">
        <f t="shared" si="361"/>
        <v>0.61653707293344651</v>
      </c>
      <c r="Z2570" s="12">
        <f t="shared" si="362"/>
        <v>8.1999430700148395</v>
      </c>
      <c r="AA2570">
        <v>5.6601724968551768</v>
      </c>
      <c r="AB2570">
        <f t="shared" si="363"/>
        <v>0.69026973096350208</v>
      </c>
      <c r="AC2570">
        <f t="shared" si="364"/>
        <v>1.4487090410355468</v>
      </c>
      <c r="AD2570">
        <f t="shared" si="365"/>
        <v>14.043146275525512</v>
      </c>
      <c r="AE2570">
        <v>995</v>
      </c>
      <c r="AF2570">
        <f t="shared" si="366"/>
        <v>1.4113714849774384E-2</v>
      </c>
      <c r="AG2570">
        <v>2000</v>
      </c>
      <c r="AH2570">
        <v>10.394</v>
      </c>
      <c r="AI2570">
        <f t="shared" si="367"/>
        <v>2.71574270728774</v>
      </c>
      <c r="AJ2570">
        <f t="shared" si="368"/>
        <v>3.126725785882329E-2</v>
      </c>
    </row>
    <row r="2571" spans="1:36" ht="16">
      <c r="A2571" t="s">
        <v>133</v>
      </c>
      <c r="B2571" t="s">
        <v>134</v>
      </c>
      <c r="C2571" t="s">
        <v>13</v>
      </c>
      <c r="D2571" t="s">
        <v>14</v>
      </c>
      <c r="E2571">
        <v>5</v>
      </c>
      <c r="F2571">
        <v>122.248</v>
      </c>
      <c r="G2571">
        <v>305.60000000000002</v>
      </c>
      <c r="I2571">
        <v>-37.763102799999999</v>
      </c>
      <c r="J2571">
        <v>1.0643592380571874</v>
      </c>
      <c r="K2571" s="13">
        <f t="shared" si="360"/>
        <v>1.1513131556427869</v>
      </c>
      <c r="M2571" t="s">
        <v>147</v>
      </c>
      <c r="N2571" t="s">
        <v>149</v>
      </c>
      <c r="O2571" t="s">
        <v>148</v>
      </c>
      <c r="P2571" t="s">
        <v>154</v>
      </c>
      <c r="Q2571">
        <v>4</v>
      </c>
      <c r="R2571">
        <v>1</v>
      </c>
      <c r="S2571" t="s">
        <v>134</v>
      </c>
      <c r="U2571">
        <v>9.6930037737869021</v>
      </c>
      <c r="V2571" s="14">
        <v>13.3</v>
      </c>
      <c r="W2571" s="15">
        <v>818.19799999999998</v>
      </c>
      <c r="X2571" s="15">
        <v>504.44940000000003</v>
      </c>
      <c r="Y2571" s="15">
        <f t="shared" si="361"/>
        <v>0.61653707293344651</v>
      </c>
      <c r="Z2571" s="12">
        <f t="shared" si="362"/>
        <v>8.1999430700148395</v>
      </c>
      <c r="AA2571">
        <v>5.6601724968551768</v>
      </c>
      <c r="AB2571">
        <f t="shared" si="363"/>
        <v>0.69026973096350208</v>
      </c>
      <c r="AC2571">
        <f t="shared" si="364"/>
        <v>1.4487090410355468</v>
      </c>
      <c r="AD2571">
        <f t="shared" si="365"/>
        <v>14.042342201876759</v>
      </c>
      <c r="AE2571">
        <v>995</v>
      </c>
      <c r="AF2571">
        <f t="shared" si="366"/>
        <v>1.4112906735554532E-2</v>
      </c>
      <c r="AG2571">
        <v>2000</v>
      </c>
      <c r="AH2571">
        <v>10.394</v>
      </c>
      <c r="AI2571">
        <f t="shared" si="367"/>
        <v>2.7155872109976009</v>
      </c>
      <c r="AJ2571">
        <f t="shared" si="368"/>
        <v>3.126491281316842E-2</v>
      </c>
    </row>
    <row r="2572" spans="1:36" ht="16">
      <c r="A2572" t="s">
        <v>133</v>
      </c>
      <c r="B2572" t="s">
        <v>134</v>
      </c>
      <c r="C2572" t="s">
        <v>13</v>
      </c>
      <c r="D2572" t="s">
        <v>14</v>
      </c>
      <c r="E2572">
        <v>6</v>
      </c>
      <c r="F2572">
        <v>122.23699999999999</v>
      </c>
      <c r="G2572">
        <v>365.3</v>
      </c>
      <c r="I2572">
        <v>-37.768860400000001</v>
      </c>
      <c r="J2572">
        <v>1.0643529371872336</v>
      </c>
      <c r="K2572" s="13">
        <f t="shared" si="360"/>
        <v>1.1513063460069872</v>
      </c>
      <c r="M2572" t="s">
        <v>147</v>
      </c>
      <c r="N2572" t="s">
        <v>149</v>
      </c>
      <c r="O2572" t="s">
        <v>148</v>
      </c>
      <c r="P2572" t="s">
        <v>154</v>
      </c>
      <c r="Q2572">
        <v>4</v>
      </c>
      <c r="R2572">
        <v>1</v>
      </c>
      <c r="S2572" t="s">
        <v>134</v>
      </c>
      <c r="U2572">
        <v>9.6921315873992988</v>
      </c>
      <c r="V2572" s="14">
        <v>13.3</v>
      </c>
      <c r="W2572" s="15">
        <v>818.19799999999998</v>
      </c>
      <c r="X2572" s="15">
        <v>504.44940000000003</v>
      </c>
      <c r="Y2572" s="15">
        <f t="shared" si="361"/>
        <v>0.61653707293344651</v>
      </c>
      <c r="Z2572" s="12">
        <f t="shared" si="362"/>
        <v>8.1999430700148395</v>
      </c>
      <c r="AA2572">
        <v>5.6601724968551768</v>
      </c>
      <c r="AB2572">
        <f t="shared" si="363"/>
        <v>0.69026973096350208</v>
      </c>
      <c r="AC2572">
        <f t="shared" si="364"/>
        <v>1.4487090410355468</v>
      </c>
      <c r="AD2572">
        <f t="shared" si="365"/>
        <v>14.041078657571569</v>
      </c>
      <c r="AE2572">
        <v>995</v>
      </c>
      <c r="AF2572">
        <f t="shared" si="366"/>
        <v>1.4111636841780472E-2</v>
      </c>
      <c r="AG2572">
        <v>2000</v>
      </c>
      <c r="AH2572">
        <v>10.394</v>
      </c>
      <c r="AI2572">
        <f t="shared" si="367"/>
        <v>2.7153428596845242</v>
      </c>
      <c r="AJ2572">
        <f t="shared" si="368"/>
        <v>3.1261914659395526E-2</v>
      </c>
    </row>
    <row r="2573" spans="1:36" ht="16">
      <c r="A2573" t="s">
        <v>133</v>
      </c>
      <c r="B2573" t="s">
        <v>134</v>
      </c>
      <c r="C2573" t="s">
        <v>13</v>
      </c>
      <c r="D2573" t="s">
        <v>14</v>
      </c>
      <c r="E2573">
        <v>7</v>
      </c>
      <c r="F2573">
        <v>122.267</v>
      </c>
      <c r="G2573">
        <v>425.1</v>
      </c>
      <c r="I2573">
        <v>-37.798607999999994</v>
      </c>
      <c r="J2573">
        <v>1.0643203826796872</v>
      </c>
      <c r="K2573" s="13">
        <f t="shared" si="360"/>
        <v>1.151271162873744</v>
      </c>
      <c r="M2573" t="s">
        <v>147</v>
      </c>
      <c r="N2573" t="s">
        <v>149</v>
      </c>
      <c r="O2573" t="s">
        <v>148</v>
      </c>
      <c r="P2573" t="s">
        <v>154</v>
      </c>
      <c r="Q2573">
        <v>4</v>
      </c>
      <c r="R2573">
        <v>1</v>
      </c>
      <c r="S2573" t="s">
        <v>134</v>
      </c>
      <c r="U2573">
        <v>9.6945102775473053</v>
      </c>
      <c r="V2573" s="14">
        <v>13.3</v>
      </c>
      <c r="W2573" s="15">
        <v>818.19799999999998</v>
      </c>
      <c r="X2573" s="15">
        <v>504.44940000000003</v>
      </c>
      <c r="Y2573" s="15">
        <f t="shared" si="361"/>
        <v>0.61653707293344651</v>
      </c>
      <c r="Z2573" s="12">
        <f t="shared" si="362"/>
        <v>8.1999430700148395</v>
      </c>
      <c r="AA2573">
        <v>5.6601724968551768</v>
      </c>
      <c r="AB2573">
        <f t="shared" si="363"/>
        <v>0.69026973096350208</v>
      </c>
      <c r="AC2573">
        <f t="shared" si="364"/>
        <v>1.4487090410355468</v>
      </c>
      <c r="AD2573">
        <f t="shared" si="365"/>
        <v>14.044524687494809</v>
      </c>
      <c r="AE2573">
        <v>995</v>
      </c>
      <c r="AF2573">
        <f t="shared" si="366"/>
        <v>1.4115100188436994E-2</v>
      </c>
      <c r="AG2573">
        <v>2000</v>
      </c>
      <c r="AH2573">
        <v>10.394</v>
      </c>
      <c r="AI2573">
        <f t="shared" si="367"/>
        <v>2.7160092723565508</v>
      </c>
      <c r="AJ2573">
        <f t="shared" si="368"/>
        <v>3.1268631533617974E-2</v>
      </c>
    </row>
    <row r="2574" spans="1:36" ht="16">
      <c r="A2574" t="s">
        <v>133</v>
      </c>
      <c r="B2574" t="s">
        <v>134</v>
      </c>
      <c r="C2574" t="s">
        <v>13</v>
      </c>
      <c r="D2574" t="s">
        <v>14</v>
      </c>
      <c r="E2574">
        <v>8</v>
      </c>
      <c r="F2574">
        <v>0.17699999999999999</v>
      </c>
      <c r="G2574">
        <v>1149.3</v>
      </c>
      <c r="I2574">
        <v>-21.505559600000002</v>
      </c>
      <c r="J2574">
        <v>1.0821475945107735</v>
      </c>
      <c r="K2574" s="13">
        <f t="shared" si="360"/>
        <v>1.1705375563883942</v>
      </c>
      <c r="M2574" t="s">
        <v>147</v>
      </c>
      <c r="N2574" t="s">
        <v>149</v>
      </c>
      <c r="O2574" t="s">
        <v>148</v>
      </c>
      <c r="P2574" t="s">
        <v>154</v>
      </c>
      <c r="Q2574">
        <v>4</v>
      </c>
      <c r="R2574">
        <v>1</v>
      </c>
      <c r="S2574" t="s">
        <v>134</v>
      </c>
      <c r="U2574">
        <v>1.4034271873243583E-2</v>
      </c>
      <c r="V2574" s="14">
        <v>13.3</v>
      </c>
      <c r="W2574" s="15">
        <v>818.19799999999998</v>
      </c>
      <c r="X2574" s="15">
        <v>504.44940000000003</v>
      </c>
      <c r="Y2574" s="15">
        <f t="shared" si="361"/>
        <v>0.61653707293344651</v>
      </c>
      <c r="Z2574" s="12">
        <f t="shared" si="362"/>
        <v>8.1999430700148395</v>
      </c>
      <c r="AA2574">
        <v>5.6601724968551768</v>
      </c>
      <c r="AB2574">
        <f t="shared" si="363"/>
        <v>0.69026973096350208</v>
      </c>
      <c r="AC2574">
        <f t="shared" si="364"/>
        <v>1.4487090410355468</v>
      </c>
      <c r="AD2574">
        <f t="shared" si="365"/>
        <v>2.0331576547118858E-2</v>
      </c>
      <c r="AE2574">
        <v>995</v>
      </c>
      <c r="AF2574">
        <f t="shared" si="366"/>
        <v>2.0433745273486288E-5</v>
      </c>
      <c r="AG2574">
        <v>2000</v>
      </c>
      <c r="AH2574">
        <v>10.394</v>
      </c>
      <c r="AI2574">
        <f t="shared" si="367"/>
        <v>3.931834764957916E-3</v>
      </c>
      <c r="AJ2574">
        <f t="shared" si="368"/>
        <v>4.6023602578967751E-5</v>
      </c>
    </row>
    <row r="2575" spans="1:36" ht="16">
      <c r="A2575" t="s">
        <v>133</v>
      </c>
      <c r="B2575" t="s">
        <v>134</v>
      </c>
      <c r="C2575" t="s">
        <v>13</v>
      </c>
      <c r="D2575" t="s">
        <v>14</v>
      </c>
      <c r="E2575">
        <v>9</v>
      </c>
      <c r="F2575">
        <v>1.2170000000000001</v>
      </c>
      <c r="G2575">
        <v>1200.7</v>
      </c>
      <c r="H2575" t="s">
        <v>15</v>
      </c>
      <c r="I2575">
        <v>-25.477344000000002</v>
      </c>
      <c r="J2575">
        <v>1.07780241665659</v>
      </c>
      <c r="K2575" s="13">
        <f t="shared" si="360"/>
        <v>1.1658416468293027</v>
      </c>
      <c r="M2575" t="s">
        <v>147</v>
      </c>
      <c r="N2575" t="s">
        <v>149</v>
      </c>
      <c r="O2575" t="s">
        <v>148</v>
      </c>
      <c r="P2575" t="s">
        <v>154</v>
      </c>
      <c r="Q2575">
        <v>4</v>
      </c>
      <c r="R2575">
        <v>1</v>
      </c>
      <c r="S2575" t="s">
        <v>134</v>
      </c>
      <c r="T2575" t="s">
        <v>15</v>
      </c>
      <c r="U2575">
        <v>9.6495530337499663E-2</v>
      </c>
      <c r="V2575" s="14">
        <v>13.3</v>
      </c>
      <c r="W2575" s="15">
        <v>818.19799999999998</v>
      </c>
      <c r="X2575" s="15">
        <v>504.44940000000003</v>
      </c>
      <c r="Y2575" s="15">
        <f t="shared" si="361"/>
        <v>0.61653707293344651</v>
      </c>
      <c r="Z2575" s="12">
        <f t="shared" si="362"/>
        <v>8.1999430700148395</v>
      </c>
      <c r="AA2575">
        <v>5.6601724968551768</v>
      </c>
      <c r="AB2575">
        <f t="shared" si="363"/>
        <v>0.69026973096350208</v>
      </c>
      <c r="AC2575">
        <f t="shared" si="364"/>
        <v>1.4487090410355468</v>
      </c>
      <c r="AD2575">
        <f t="shared" si="365"/>
        <v>0.13979394721945565</v>
      </c>
      <c r="AE2575">
        <v>995</v>
      </c>
      <c r="AF2575">
        <f t="shared" si="366"/>
        <v>1.4049642936628709E-4</v>
      </c>
      <c r="AG2575">
        <v>2000</v>
      </c>
      <c r="AH2575">
        <v>10.394</v>
      </c>
      <c r="AI2575">
        <f t="shared" si="367"/>
        <v>2.7034140728552453E-2</v>
      </c>
      <c r="AJ2575">
        <f t="shared" si="368"/>
        <v>3.1517527147590719E-4</v>
      </c>
    </row>
    <row r="2576" spans="1:36" ht="16">
      <c r="A2576" t="s">
        <v>133</v>
      </c>
      <c r="B2576" t="s">
        <v>134</v>
      </c>
      <c r="C2576" t="s">
        <v>13</v>
      </c>
      <c r="D2576" t="s">
        <v>14</v>
      </c>
      <c r="E2576">
        <v>10</v>
      </c>
      <c r="F2576">
        <v>149.452</v>
      </c>
      <c r="G2576">
        <v>1368.1</v>
      </c>
      <c r="H2576" t="s">
        <v>16</v>
      </c>
      <c r="I2576">
        <v>-33.445862400000003</v>
      </c>
      <c r="J2576">
        <v>1.0690836144673483</v>
      </c>
      <c r="K2576" s="13">
        <f t="shared" si="360"/>
        <v>1.1564189834565042</v>
      </c>
      <c r="M2576" t="s">
        <v>147</v>
      </c>
      <c r="N2576" t="s">
        <v>149</v>
      </c>
      <c r="O2576" t="s">
        <v>148</v>
      </c>
      <c r="P2576" t="s">
        <v>154</v>
      </c>
      <c r="Q2576">
        <v>4</v>
      </c>
      <c r="R2576">
        <v>1</v>
      </c>
      <c r="S2576" t="s">
        <v>134</v>
      </c>
      <c r="T2576" t="s">
        <v>16</v>
      </c>
      <c r="U2576">
        <v>11.85</v>
      </c>
      <c r="V2576" s="14">
        <v>13.3</v>
      </c>
      <c r="W2576" s="15">
        <v>818.19799999999998</v>
      </c>
      <c r="X2576" s="15">
        <v>504.44940000000003</v>
      </c>
      <c r="Y2576" s="15">
        <f t="shared" si="361"/>
        <v>0.61653707293344651</v>
      </c>
      <c r="Z2576" s="12">
        <f t="shared" si="362"/>
        <v>8.1999430700148395</v>
      </c>
      <c r="AA2576">
        <v>5.6601724968551768</v>
      </c>
      <c r="AB2576">
        <f t="shared" si="363"/>
        <v>0.69026973096350208</v>
      </c>
      <c r="AC2576">
        <f t="shared" si="364"/>
        <v>1.4487090410355468</v>
      </c>
      <c r="AD2576">
        <f t="shared" si="365"/>
        <v>17.167202136271229</v>
      </c>
      <c r="AE2576">
        <v>995</v>
      </c>
      <c r="AF2576">
        <f t="shared" si="366"/>
        <v>1.7253469483689676E-2</v>
      </c>
      <c r="AG2576">
        <v>2000</v>
      </c>
      <c r="AH2576">
        <v>10.394</v>
      </c>
      <c r="AI2576">
        <f t="shared" si="367"/>
        <v>3.319890221991471</v>
      </c>
      <c r="AJ2576">
        <f t="shared" si="368"/>
        <v>3.8391840757025647E-2</v>
      </c>
    </row>
    <row r="2577" spans="1:36" ht="16">
      <c r="A2577" t="s">
        <v>133</v>
      </c>
      <c r="B2577" t="s">
        <v>134</v>
      </c>
      <c r="C2577" t="s">
        <v>13</v>
      </c>
      <c r="D2577" t="s">
        <v>14</v>
      </c>
      <c r="E2577">
        <v>11</v>
      </c>
      <c r="F2577">
        <v>3.3039999999999998</v>
      </c>
      <c r="G2577">
        <v>1391.5</v>
      </c>
      <c r="H2577" t="s">
        <v>49</v>
      </c>
      <c r="I2577">
        <v>-19.628582000000002</v>
      </c>
      <c r="J2577">
        <v>1.0842008967915355</v>
      </c>
      <c r="K2577" s="13">
        <f t="shared" si="360"/>
        <v>1.1727565842827192</v>
      </c>
      <c r="M2577" t="s">
        <v>147</v>
      </c>
      <c r="N2577" t="s">
        <v>149</v>
      </c>
      <c r="O2577" t="s">
        <v>148</v>
      </c>
      <c r="P2577" t="s">
        <v>154</v>
      </c>
      <c r="Q2577">
        <v>4</v>
      </c>
      <c r="R2577">
        <v>1</v>
      </c>
      <c r="S2577" t="s">
        <v>134</v>
      </c>
      <c r="T2577" t="s">
        <v>49</v>
      </c>
      <c r="U2577">
        <v>0.26197307496721356</v>
      </c>
      <c r="V2577" s="14">
        <v>13.3</v>
      </c>
      <c r="W2577" s="15">
        <v>818.19799999999998</v>
      </c>
      <c r="X2577" s="15">
        <v>504.44940000000003</v>
      </c>
      <c r="Y2577" s="15">
        <f t="shared" si="361"/>
        <v>0.61653707293344651</v>
      </c>
      <c r="Z2577" s="12">
        <f t="shared" si="362"/>
        <v>8.1999430700148395</v>
      </c>
      <c r="AA2577">
        <v>5.6601724968551768</v>
      </c>
      <c r="AB2577">
        <f t="shared" si="363"/>
        <v>0.69026973096350208</v>
      </c>
      <c r="AC2577">
        <f t="shared" si="364"/>
        <v>1.4487090410355468</v>
      </c>
      <c r="AD2577">
        <f t="shared" si="365"/>
        <v>0.37952276221288533</v>
      </c>
      <c r="AE2577">
        <v>995</v>
      </c>
      <c r="AF2577">
        <f t="shared" si="366"/>
        <v>3.8142991177174407E-4</v>
      </c>
      <c r="AG2577">
        <v>2000</v>
      </c>
      <c r="AH2577">
        <v>10.394</v>
      </c>
      <c r="AI2577">
        <f t="shared" si="367"/>
        <v>7.3394248945881091E-2</v>
      </c>
      <c r="AJ2577">
        <f t="shared" si="368"/>
        <v>8.6073588699767079E-4</v>
      </c>
    </row>
    <row r="2578" spans="1:36" ht="16">
      <c r="A2578" t="s">
        <v>133</v>
      </c>
      <c r="B2578" t="s">
        <v>134</v>
      </c>
      <c r="C2578" t="s">
        <v>13</v>
      </c>
      <c r="D2578" t="s">
        <v>14</v>
      </c>
      <c r="E2578">
        <v>12</v>
      </c>
      <c r="F2578">
        <v>1.431</v>
      </c>
      <c r="G2578">
        <v>1648</v>
      </c>
      <c r="H2578" t="s">
        <v>19</v>
      </c>
      <c r="I2578">
        <v>-1.1582011999999999</v>
      </c>
      <c r="J2578">
        <v>1.1044018532132081</v>
      </c>
      <c r="K2578" s="13">
        <f t="shared" si="360"/>
        <v>1.1945875940117392</v>
      </c>
      <c r="M2578" t="s">
        <v>147</v>
      </c>
      <c r="N2578" t="s">
        <v>149</v>
      </c>
      <c r="O2578" t="s">
        <v>148</v>
      </c>
      <c r="P2578" t="s">
        <v>154</v>
      </c>
      <c r="Q2578">
        <v>4</v>
      </c>
      <c r="R2578">
        <v>1</v>
      </c>
      <c r="S2578" t="s">
        <v>134</v>
      </c>
      <c r="T2578" t="s">
        <v>19</v>
      </c>
      <c r="U2578">
        <v>0.11346352005995236</v>
      </c>
      <c r="V2578" s="14">
        <v>13.3</v>
      </c>
      <c r="W2578" s="15">
        <v>818.19799999999998</v>
      </c>
      <c r="X2578" s="15">
        <v>504.44940000000003</v>
      </c>
      <c r="Y2578" s="15">
        <f t="shared" si="361"/>
        <v>0.61653707293344651</v>
      </c>
      <c r="Z2578" s="12">
        <f t="shared" si="362"/>
        <v>8.1999430700148395</v>
      </c>
      <c r="AA2578">
        <v>5.6601724968551768</v>
      </c>
      <c r="AB2578">
        <f t="shared" si="363"/>
        <v>0.69026973096350208</v>
      </c>
      <c r="AC2578">
        <f t="shared" si="364"/>
        <v>1.4487090410355468</v>
      </c>
      <c r="AD2578">
        <f t="shared" si="365"/>
        <v>0.16437562733857111</v>
      </c>
      <c r="AE2578">
        <v>995</v>
      </c>
      <c r="AF2578">
        <f t="shared" si="366"/>
        <v>1.6520163551615188E-4</v>
      </c>
      <c r="AG2578">
        <v>2000</v>
      </c>
      <c r="AH2578">
        <v>10.394</v>
      </c>
      <c r="AI2578">
        <f t="shared" si="367"/>
        <v>3.1787884455676714E-2</v>
      </c>
      <c r="AJ2578">
        <f t="shared" si="368"/>
        <v>3.7973412410630011E-4</v>
      </c>
    </row>
    <row r="2579" spans="1:36" ht="16">
      <c r="A2579" t="s">
        <v>133</v>
      </c>
      <c r="B2579" t="s">
        <v>134</v>
      </c>
      <c r="C2579" t="s">
        <v>13</v>
      </c>
      <c r="D2579" t="s">
        <v>14</v>
      </c>
      <c r="E2579">
        <v>13</v>
      </c>
      <c r="F2579">
        <v>0.749</v>
      </c>
      <c r="G2579">
        <v>1664.1</v>
      </c>
      <c r="H2579" t="s">
        <v>20</v>
      </c>
      <c r="I2579">
        <v>72.349078000000006</v>
      </c>
      <c r="J2579">
        <v>1.1847146769567536</v>
      </c>
      <c r="K2579" s="13">
        <f t="shared" si="360"/>
        <v>1.2813738080452033</v>
      </c>
      <c r="M2579" t="s">
        <v>147</v>
      </c>
      <c r="N2579" t="s">
        <v>149</v>
      </c>
      <c r="O2579" t="s">
        <v>148</v>
      </c>
      <c r="P2579" t="s">
        <v>154</v>
      </c>
      <c r="Q2579">
        <v>4</v>
      </c>
      <c r="R2579">
        <v>1</v>
      </c>
      <c r="S2579" t="s">
        <v>134</v>
      </c>
      <c r="T2579" t="s">
        <v>20</v>
      </c>
      <c r="U2579">
        <v>5.9387964028584421E-2</v>
      </c>
      <c r="V2579" s="14">
        <v>13.3</v>
      </c>
      <c r="W2579" s="15">
        <v>818.19799999999998</v>
      </c>
      <c r="X2579" s="15">
        <v>504.44940000000003</v>
      </c>
      <c r="Y2579" s="15">
        <f t="shared" si="361"/>
        <v>0.61653707293344651</v>
      </c>
      <c r="Z2579" s="12">
        <f t="shared" si="362"/>
        <v>8.1999430700148395</v>
      </c>
      <c r="AA2579">
        <v>5.6601724968551768</v>
      </c>
      <c r="AB2579">
        <f t="shared" si="363"/>
        <v>0.69026973096350208</v>
      </c>
      <c r="AC2579">
        <f t="shared" si="364"/>
        <v>1.4487090410355468</v>
      </c>
      <c r="AD2579">
        <f t="shared" si="365"/>
        <v>8.603588041690409E-2</v>
      </c>
      <c r="AE2579">
        <v>995</v>
      </c>
      <c r="AF2579">
        <f t="shared" si="366"/>
        <v>8.6468221524526722E-5</v>
      </c>
      <c r="AG2579">
        <v>2000</v>
      </c>
      <c r="AH2579">
        <v>10.394</v>
      </c>
      <c r="AI2579">
        <f t="shared" si="367"/>
        <v>1.6638103044934908E-2</v>
      </c>
      <c r="AJ2579">
        <f t="shared" si="368"/>
        <v>2.1319629457336732E-4</v>
      </c>
    </row>
    <row r="2580" spans="1:36" ht="16">
      <c r="A2580" t="s">
        <v>133</v>
      </c>
      <c r="B2580" t="s">
        <v>134</v>
      </c>
      <c r="C2580" t="s">
        <v>13</v>
      </c>
      <c r="D2580" t="s">
        <v>14</v>
      </c>
      <c r="E2580">
        <v>14</v>
      </c>
      <c r="F2580">
        <v>0.19600000000000001</v>
      </c>
      <c r="G2580">
        <v>1714</v>
      </c>
      <c r="H2580" t="s">
        <v>21</v>
      </c>
      <c r="I2580">
        <v>6.8256707999999993</v>
      </c>
      <c r="J2580">
        <v>1.1131312173401173</v>
      </c>
      <c r="K2580" s="13">
        <f t="shared" si="360"/>
        <v>1.204021121652989</v>
      </c>
      <c r="M2580" t="s">
        <v>147</v>
      </c>
      <c r="N2580" t="s">
        <v>149</v>
      </c>
      <c r="O2580" t="s">
        <v>148</v>
      </c>
      <c r="P2580" t="s">
        <v>154</v>
      </c>
      <c r="Q2580">
        <v>4</v>
      </c>
      <c r="R2580">
        <v>1</v>
      </c>
      <c r="S2580" t="s">
        <v>134</v>
      </c>
      <c r="T2580" t="s">
        <v>21</v>
      </c>
      <c r="U2580">
        <v>1.5540775633648262E-2</v>
      </c>
      <c r="V2580" s="14">
        <v>13.3</v>
      </c>
      <c r="W2580" s="15">
        <v>818.19799999999998</v>
      </c>
      <c r="X2580" s="15">
        <v>504.44940000000003</v>
      </c>
      <c r="Y2580" s="15">
        <f t="shared" si="361"/>
        <v>0.61653707293344651</v>
      </c>
      <c r="Z2580" s="12">
        <f t="shared" si="362"/>
        <v>8.1999430700148395</v>
      </c>
      <c r="AA2580">
        <v>5.6601724968551768</v>
      </c>
      <c r="AB2580">
        <f t="shared" si="363"/>
        <v>0.69026973096350208</v>
      </c>
      <c r="AC2580">
        <f t="shared" si="364"/>
        <v>1.4487090410355468</v>
      </c>
      <c r="AD2580">
        <f t="shared" si="365"/>
        <v>2.2514062165171166E-2</v>
      </c>
      <c r="AE2580">
        <v>995</v>
      </c>
      <c r="AF2580">
        <f t="shared" si="366"/>
        <v>2.2627198155950923E-5</v>
      </c>
      <c r="AG2580">
        <v>2000</v>
      </c>
      <c r="AH2580">
        <v>10.394</v>
      </c>
      <c r="AI2580">
        <f t="shared" si="367"/>
        <v>4.3538961239082017E-3</v>
      </c>
      <c r="AJ2580">
        <f t="shared" si="368"/>
        <v>5.2421828946685543E-5</v>
      </c>
    </row>
    <row r="2581" spans="1:36" ht="16">
      <c r="A2581" t="s">
        <v>133</v>
      </c>
      <c r="B2581" t="s">
        <v>134</v>
      </c>
      <c r="C2581" t="s">
        <v>13</v>
      </c>
      <c r="D2581" t="s">
        <v>14</v>
      </c>
      <c r="E2581">
        <v>15</v>
      </c>
      <c r="F2581">
        <v>0.75900000000000001</v>
      </c>
      <c r="G2581">
        <v>1828.8</v>
      </c>
      <c r="H2581" t="s">
        <v>23</v>
      </c>
      <c r="I2581">
        <v>63.149392800000001</v>
      </c>
      <c r="J2581">
        <v>1.1746703966474454</v>
      </c>
      <c r="K2581" s="13">
        <f t="shared" si="360"/>
        <v>1.2705205663743044</v>
      </c>
      <c r="M2581" t="s">
        <v>147</v>
      </c>
      <c r="N2581" t="s">
        <v>149</v>
      </c>
      <c r="O2581" t="s">
        <v>148</v>
      </c>
      <c r="P2581" t="s">
        <v>154</v>
      </c>
      <c r="Q2581">
        <v>4</v>
      </c>
      <c r="R2581">
        <v>1</v>
      </c>
      <c r="S2581" t="s">
        <v>134</v>
      </c>
      <c r="T2581" t="s">
        <v>23</v>
      </c>
      <c r="U2581">
        <v>6.0180860744586895E-2</v>
      </c>
      <c r="V2581" s="14">
        <v>13.3</v>
      </c>
      <c r="W2581" s="15">
        <v>818.19799999999998</v>
      </c>
      <c r="X2581" s="15">
        <v>504.44940000000003</v>
      </c>
      <c r="Y2581" s="15">
        <f t="shared" si="361"/>
        <v>0.61653707293344651</v>
      </c>
      <c r="Z2581" s="12">
        <f t="shared" si="362"/>
        <v>8.1999430700148395</v>
      </c>
      <c r="AA2581">
        <v>5.6601724968551768</v>
      </c>
      <c r="AB2581">
        <f t="shared" si="363"/>
        <v>0.69026973096350208</v>
      </c>
      <c r="AC2581">
        <f t="shared" si="364"/>
        <v>1.4487090410355468</v>
      </c>
      <c r="AD2581">
        <f t="shared" si="365"/>
        <v>8.7184557057984266E-2</v>
      </c>
      <c r="AE2581">
        <v>995</v>
      </c>
      <c r="AF2581">
        <f t="shared" si="366"/>
        <v>8.7622670410034435E-5</v>
      </c>
      <c r="AG2581">
        <v>2000</v>
      </c>
      <c r="AH2581">
        <v>10.394</v>
      </c>
      <c r="AI2581">
        <f t="shared" si="367"/>
        <v>1.6860240602277168E-2</v>
      </c>
      <c r="AJ2581">
        <f t="shared" si="368"/>
        <v>2.142128243921223E-4</v>
      </c>
    </row>
    <row r="2582" spans="1:36" ht="16">
      <c r="A2582" t="s">
        <v>133</v>
      </c>
      <c r="B2582" t="s">
        <v>134</v>
      </c>
      <c r="C2582" t="s">
        <v>13</v>
      </c>
      <c r="D2582" t="s">
        <v>14</v>
      </c>
      <c r="E2582">
        <v>16</v>
      </c>
      <c r="F2582">
        <v>0.30099999999999999</v>
      </c>
      <c r="G2582">
        <v>1857</v>
      </c>
      <c r="H2582" t="s">
        <v>24</v>
      </c>
      <c r="I2582">
        <v>-10.443290800000002</v>
      </c>
      <c r="J2582">
        <v>1.0942478319695501</v>
      </c>
      <c r="K2582" s="13">
        <f t="shared" si="360"/>
        <v>1.1836143166615587</v>
      </c>
      <c r="M2582" t="s">
        <v>147</v>
      </c>
      <c r="N2582" t="s">
        <v>149</v>
      </c>
      <c r="O2582" t="s">
        <v>148</v>
      </c>
      <c r="P2582" t="s">
        <v>154</v>
      </c>
      <c r="Q2582">
        <v>4</v>
      </c>
      <c r="R2582">
        <v>1</v>
      </c>
      <c r="S2582" t="s">
        <v>134</v>
      </c>
      <c r="T2582" t="s">
        <v>24</v>
      </c>
      <c r="U2582">
        <v>2.3866191151674116E-2</v>
      </c>
      <c r="V2582" s="14">
        <v>13.3</v>
      </c>
      <c r="W2582" s="15">
        <v>818.19799999999998</v>
      </c>
      <c r="X2582" s="15">
        <v>504.44940000000003</v>
      </c>
      <c r="Y2582" s="15">
        <f t="shared" si="361"/>
        <v>0.61653707293344651</v>
      </c>
      <c r="Z2582" s="12">
        <f t="shared" si="362"/>
        <v>8.1999430700148395</v>
      </c>
      <c r="AA2582">
        <v>5.6601724968551768</v>
      </c>
      <c r="AB2582">
        <f t="shared" si="363"/>
        <v>0.69026973096350208</v>
      </c>
      <c r="AC2582">
        <f t="shared" si="364"/>
        <v>1.4487090410355468</v>
      </c>
      <c r="AD2582">
        <f t="shared" si="365"/>
        <v>3.4575166896512861E-2</v>
      </c>
      <c r="AE2582">
        <v>995</v>
      </c>
      <c r="AF2582">
        <f t="shared" si="366"/>
        <v>3.4748911453781773E-5</v>
      </c>
      <c r="AG2582">
        <v>2000</v>
      </c>
      <c r="AH2582">
        <v>10.394</v>
      </c>
      <c r="AI2582">
        <f t="shared" si="367"/>
        <v>6.6863404760018801E-3</v>
      </c>
      <c r="AJ2582">
        <f t="shared" si="368"/>
        <v>7.9140483134694853E-5</v>
      </c>
    </row>
    <row r="2583" spans="1:36" ht="16">
      <c r="A2583" t="s">
        <v>133</v>
      </c>
      <c r="B2583" t="s">
        <v>134</v>
      </c>
      <c r="C2583" t="s">
        <v>13</v>
      </c>
      <c r="D2583" t="s">
        <v>14</v>
      </c>
      <c r="E2583">
        <v>17</v>
      </c>
      <c r="F2583">
        <v>1.5609999999999999</v>
      </c>
      <c r="G2583">
        <v>1865.3</v>
      </c>
      <c r="H2583" t="s">
        <v>25</v>
      </c>
      <c r="I2583">
        <v>3.5541200000000162E-2</v>
      </c>
      <c r="J2583">
        <v>1.1057071590127159</v>
      </c>
      <c r="K2583" s="13">
        <f t="shared" si="360"/>
        <v>1.1959982023499869</v>
      </c>
      <c r="M2583" t="s">
        <v>147</v>
      </c>
      <c r="N2583" t="s">
        <v>149</v>
      </c>
      <c r="O2583" t="s">
        <v>148</v>
      </c>
      <c r="P2583" t="s">
        <v>154</v>
      </c>
      <c r="Q2583">
        <v>4</v>
      </c>
      <c r="R2583">
        <v>1</v>
      </c>
      <c r="S2583" t="s">
        <v>134</v>
      </c>
      <c r="T2583" t="s">
        <v>25</v>
      </c>
      <c r="U2583">
        <v>0.12377117736798436</v>
      </c>
      <c r="V2583" s="14">
        <v>13.3</v>
      </c>
      <c r="W2583" s="15">
        <v>818.19799999999998</v>
      </c>
      <c r="X2583" s="15">
        <v>504.44940000000003</v>
      </c>
      <c r="Y2583" s="15">
        <f t="shared" si="361"/>
        <v>0.61653707293344651</v>
      </c>
      <c r="Z2583" s="12">
        <f t="shared" si="362"/>
        <v>8.1999430700148395</v>
      </c>
      <c r="AA2583">
        <v>5.6601724968551768</v>
      </c>
      <c r="AB2583">
        <f t="shared" si="363"/>
        <v>0.69026973096350208</v>
      </c>
      <c r="AC2583">
        <f t="shared" si="364"/>
        <v>1.4487090410355468</v>
      </c>
      <c r="AD2583">
        <f t="shared" si="365"/>
        <v>0.17930842367261318</v>
      </c>
      <c r="AE2583">
        <v>995</v>
      </c>
      <c r="AF2583">
        <f t="shared" si="366"/>
        <v>1.8020947102775195E-4</v>
      </c>
      <c r="AG2583">
        <v>2000</v>
      </c>
      <c r="AH2583">
        <v>10.394</v>
      </c>
      <c r="AI2583">
        <f t="shared" si="367"/>
        <v>3.4675672701126023E-2</v>
      </c>
      <c r="AJ2583">
        <f t="shared" si="368"/>
        <v>4.147204221582324E-4</v>
      </c>
    </row>
    <row r="2584" spans="1:36" ht="16">
      <c r="A2584" t="s">
        <v>133</v>
      </c>
      <c r="B2584" t="s">
        <v>134</v>
      </c>
      <c r="C2584" t="s">
        <v>13</v>
      </c>
      <c r="D2584" t="s">
        <v>14</v>
      </c>
      <c r="E2584">
        <v>18</v>
      </c>
      <c r="F2584">
        <v>0.254</v>
      </c>
      <c r="G2584">
        <v>1872</v>
      </c>
      <c r="I2584">
        <v>28.139346400000001</v>
      </c>
      <c r="J2584">
        <v>1.1364275057213125</v>
      </c>
      <c r="K2584" s="13">
        <f t="shared" si="360"/>
        <v>1.2291959643772123</v>
      </c>
      <c r="M2584" t="s">
        <v>147</v>
      </c>
      <c r="N2584" t="s">
        <v>149</v>
      </c>
      <c r="O2584" t="s">
        <v>148</v>
      </c>
      <c r="P2584" t="s">
        <v>154</v>
      </c>
      <c r="Q2584">
        <v>4</v>
      </c>
      <c r="R2584">
        <v>1</v>
      </c>
      <c r="S2584" t="s">
        <v>134</v>
      </c>
      <c r="U2584">
        <v>2.0139576586462541E-2</v>
      </c>
      <c r="V2584" s="14">
        <v>13.3</v>
      </c>
      <c r="W2584" s="15">
        <v>818.19799999999998</v>
      </c>
      <c r="X2584" s="15">
        <v>504.44940000000003</v>
      </c>
      <c r="Y2584" s="15">
        <f t="shared" si="361"/>
        <v>0.61653707293344651</v>
      </c>
      <c r="Z2584" s="12">
        <f t="shared" si="362"/>
        <v>8.1999430700148395</v>
      </c>
      <c r="AA2584">
        <v>5.6601724968551768</v>
      </c>
      <c r="AB2584">
        <f t="shared" si="363"/>
        <v>0.69026973096350208</v>
      </c>
      <c r="AC2584">
        <f t="shared" si="364"/>
        <v>1.4487090410355468</v>
      </c>
      <c r="AD2584">
        <f t="shared" si="365"/>
        <v>2.9176386683436098E-2</v>
      </c>
      <c r="AE2584">
        <v>995</v>
      </c>
      <c r="AF2584">
        <f t="shared" si="366"/>
        <v>2.9323001691895576E-5</v>
      </c>
      <c r="AG2584">
        <v>2000</v>
      </c>
      <c r="AH2584">
        <v>10.394</v>
      </c>
      <c r="AI2584">
        <f t="shared" si="367"/>
        <v>5.64229395649328E-3</v>
      </c>
      <c r="AJ2584">
        <f t="shared" si="368"/>
        <v>6.9354849611514741E-5</v>
      </c>
    </row>
    <row r="2585" spans="1:36" ht="16">
      <c r="A2585" t="s">
        <v>133</v>
      </c>
      <c r="B2585" t="s">
        <v>134</v>
      </c>
      <c r="C2585" t="s">
        <v>13</v>
      </c>
      <c r="D2585" t="s">
        <v>14</v>
      </c>
      <c r="E2585">
        <v>19</v>
      </c>
      <c r="F2585">
        <v>1.0049999999999999</v>
      </c>
      <c r="G2585">
        <v>1881.2</v>
      </c>
      <c r="H2585" t="s">
        <v>26</v>
      </c>
      <c r="I2585">
        <v>-9.4510643999999999</v>
      </c>
      <c r="J2585">
        <v>1.0953330139414277</v>
      </c>
      <c r="K2585" s="13">
        <f t="shared" si="360"/>
        <v>1.1847870630680224</v>
      </c>
      <c r="M2585" t="s">
        <v>147</v>
      </c>
      <c r="N2585" t="s">
        <v>149</v>
      </c>
      <c r="O2585" t="s">
        <v>148</v>
      </c>
      <c r="P2585" t="s">
        <v>154</v>
      </c>
      <c r="Q2585">
        <v>4</v>
      </c>
      <c r="R2585">
        <v>1</v>
      </c>
      <c r="S2585" t="s">
        <v>134</v>
      </c>
      <c r="T2585" t="s">
        <v>26</v>
      </c>
      <c r="U2585">
        <v>7.9686119958247453E-2</v>
      </c>
      <c r="V2585" s="14">
        <v>13.3</v>
      </c>
      <c r="W2585" s="15">
        <v>818.19799999999998</v>
      </c>
      <c r="X2585" s="15">
        <v>504.44940000000003</v>
      </c>
      <c r="Y2585" s="15">
        <f t="shared" si="361"/>
        <v>0.61653707293344651</v>
      </c>
      <c r="Z2585" s="12">
        <f t="shared" si="362"/>
        <v>8.1999430700148395</v>
      </c>
      <c r="AA2585">
        <v>5.6601724968551768</v>
      </c>
      <c r="AB2585">
        <f t="shared" si="363"/>
        <v>0.69026973096350208</v>
      </c>
      <c r="AC2585">
        <f t="shared" si="364"/>
        <v>1.4487090410355468</v>
      </c>
      <c r="AD2585">
        <f t="shared" si="365"/>
        <v>0.11544200242855621</v>
      </c>
      <c r="AE2585">
        <v>995</v>
      </c>
      <c r="AF2585">
        <f t="shared" si="366"/>
        <v>1.1602211299352382E-4</v>
      </c>
      <c r="AG2585">
        <v>2000</v>
      </c>
      <c r="AH2585">
        <v>10.394</v>
      </c>
      <c r="AI2585">
        <f t="shared" si="367"/>
        <v>2.2324824512896635E-2</v>
      </c>
      <c r="AJ2585">
        <f t="shared" si="368"/>
        <v>2.6450163268143794E-4</v>
      </c>
    </row>
    <row r="2586" spans="1:36" ht="16">
      <c r="A2586" t="s">
        <v>133</v>
      </c>
      <c r="B2586" t="s">
        <v>134</v>
      </c>
      <c r="C2586" t="s">
        <v>13</v>
      </c>
      <c r="D2586" t="s">
        <v>14</v>
      </c>
      <c r="E2586">
        <v>20</v>
      </c>
      <c r="F2586">
        <v>4.2080000000000002</v>
      </c>
      <c r="G2586">
        <v>1895.6</v>
      </c>
      <c r="H2586" t="s">
        <v>27</v>
      </c>
      <c r="I2586">
        <v>9.3225499999999997</v>
      </c>
      <c r="J2586">
        <v>1.1158609257055621</v>
      </c>
      <c r="K2586" s="13">
        <f t="shared" si="360"/>
        <v>1.2069709969579787</v>
      </c>
      <c r="M2586" t="s">
        <v>147</v>
      </c>
      <c r="N2586" t="s">
        <v>149</v>
      </c>
      <c r="O2586" t="s">
        <v>148</v>
      </c>
      <c r="P2586" t="s">
        <v>154</v>
      </c>
      <c r="Q2586">
        <v>4</v>
      </c>
      <c r="R2586">
        <v>1</v>
      </c>
      <c r="S2586" t="s">
        <v>134</v>
      </c>
      <c r="T2586" t="s">
        <v>27</v>
      </c>
      <c r="U2586">
        <v>0.33365093809383617</v>
      </c>
      <c r="V2586" s="14">
        <v>13.3</v>
      </c>
      <c r="W2586" s="15">
        <v>818.19799999999998</v>
      </c>
      <c r="X2586" s="15">
        <v>504.44940000000003</v>
      </c>
      <c r="Y2586" s="15">
        <f t="shared" si="361"/>
        <v>0.61653707293344651</v>
      </c>
      <c r="Z2586" s="12">
        <f t="shared" si="362"/>
        <v>8.1999430700148395</v>
      </c>
      <c r="AA2586">
        <v>5.6601724968551768</v>
      </c>
      <c r="AB2586">
        <f t="shared" si="363"/>
        <v>0.69026973096350208</v>
      </c>
      <c r="AC2586">
        <f t="shared" si="364"/>
        <v>1.4487090410355468</v>
      </c>
      <c r="AD2586">
        <f t="shared" si="365"/>
        <v>0.48336313056653196</v>
      </c>
      <c r="AE2586">
        <v>995</v>
      </c>
      <c r="AF2586">
        <f t="shared" si="366"/>
        <v>4.8579209102164018E-4</v>
      </c>
      <c r="AG2586">
        <v>2000</v>
      </c>
      <c r="AH2586">
        <v>10.394</v>
      </c>
      <c r="AI2586">
        <f t="shared" si="367"/>
        <v>9.3475484129620964E-2</v>
      </c>
      <c r="AJ2586">
        <f t="shared" si="368"/>
        <v>1.1282219827105833E-3</v>
      </c>
    </row>
    <row r="2587" spans="1:36" ht="16">
      <c r="A2587" t="s">
        <v>133</v>
      </c>
      <c r="B2587" t="s">
        <v>134</v>
      </c>
      <c r="C2587" t="s">
        <v>13</v>
      </c>
      <c r="D2587" t="s">
        <v>14</v>
      </c>
      <c r="E2587">
        <v>21</v>
      </c>
      <c r="F2587">
        <v>0.95199999999999996</v>
      </c>
      <c r="G2587">
        <v>1953.3</v>
      </c>
      <c r="I2587">
        <v>-31.224388400000002</v>
      </c>
      <c r="J2587">
        <v>1.0715144080691876</v>
      </c>
      <c r="K2587" s="13">
        <f t="shared" si="360"/>
        <v>1.1590460265145688</v>
      </c>
      <c r="M2587" t="s">
        <v>147</v>
      </c>
      <c r="N2587" t="s">
        <v>149</v>
      </c>
      <c r="O2587" t="s">
        <v>148</v>
      </c>
      <c r="P2587" t="s">
        <v>154</v>
      </c>
      <c r="Q2587">
        <v>4</v>
      </c>
      <c r="R2587">
        <v>1</v>
      </c>
      <c r="S2587" t="s">
        <v>134</v>
      </c>
      <c r="U2587">
        <v>7.5483767363434415E-2</v>
      </c>
      <c r="V2587" s="14">
        <v>13.3</v>
      </c>
      <c r="W2587" s="15">
        <v>818.19799999999998</v>
      </c>
      <c r="X2587" s="15">
        <v>504.44940000000003</v>
      </c>
      <c r="Y2587" s="15">
        <f t="shared" si="361"/>
        <v>0.61653707293344651</v>
      </c>
      <c r="Z2587" s="12">
        <f t="shared" si="362"/>
        <v>8.1999430700148395</v>
      </c>
      <c r="AA2587">
        <v>5.6601724968551768</v>
      </c>
      <c r="AB2587">
        <f t="shared" si="363"/>
        <v>0.69026973096350208</v>
      </c>
      <c r="AC2587">
        <f t="shared" si="364"/>
        <v>1.4487090410355468</v>
      </c>
      <c r="AD2587">
        <f t="shared" si="365"/>
        <v>0.10935401623083137</v>
      </c>
      <c r="AE2587">
        <v>995</v>
      </c>
      <c r="AF2587">
        <f t="shared" si="366"/>
        <v>1.0990353390033304E-4</v>
      </c>
      <c r="AG2587">
        <v>2000</v>
      </c>
      <c r="AH2587">
        <v>10.394</v>
      </c>
      <c r="AI2587">
        <f t="shared" si="367"/>
        <v>2.1147495458982691E-2</v>
      </c>
      <c r="AJ2587">
        <f t="shared" si="368"/>
        <v>2.4510920582468772E-4</v>
      </c>
    </row>
    <row r="2588" spans="1:36" ht="16">
      <c r="A2588" t="s">
        <v>133</v>
      </c>
      <c r="B2588" t="s">
        <v>134</v>
      </c>
      <c r="C2588" t="s">
        <v>13</v>
      </c>
      <c r="D2588" t="s">
        <v>14</v>
      </c>
      <c r="E2588">
        <v>22</v>
      </c>
      <c r="F2588">
        <v>3.3639999999999999</v>
      </c>
      <c r="G2588">
        <v>1972.5</v>
      </c>
      <c r="H2588" t="s">
        <v>28</v>
      </c>
      <c r="I2588">
        <v>-10.681271600000001</v>
      </c>
      <c r="J2588">
        <v>1.0939875526754488</v>
      </c>
      <c r="K2588" s="13">
        <f t="shared" si="360"/>
        <v>1.1833330348545772</v>
      </c>
      <c r="M2588" t="s">
        <v>147</v>
      </c>
      <c r="N2588" t="s">
        <v>149</v>
      </c>
      <c r="O2588" t="s">
        <v>148</v>
      </c>
      <c r="P2588" t="s">
        <v>154</v>
      </c>
      <c r="Q2588">
        <v>4</v>
      </c>
      <c r="R2588">
        <v>1</v>
      </c>
      <c r="S2588" t="s">
        <v>134</v>
      </c>
      <c r="T2588" t="s">
        <v>28</v>
      </c>
      <c r="U2588">
        <v>0.26673045526322831</v>
      </c>
      <c r="V2588" s="14">
        <v>13.3</v>
      </c>
      <c r="W2588" s="15">
        <v>818.19799999999998</v>
      </c>
      <c r="X2588" s="15">
        <v>504.44940000000003</v>
      </c>
      <c r="Y2588" s="15">
        <f t="shared" si="361"/>
        <v>0.61653707293344651</v>
      </c>
      <c r="Z2588" s="12">
        <f t="shared" si="362"/>
        <v>8.1999430700148395</v>
      </c>
      <c r="AA2588">
        <v>5.6601724968551768</v>
      </c>
      <c r="AB2588">
        <f t="shared" si="363"/>
        <v>0.69026973096350208</v>
      </c>
      <c r="AC2588">
        <f t="shared" si="364"/>
        <v>1.4487090410355468</v>
      </c>
      <c r="AD2588">
        <f t="shared" si="365"/>
        <v>0.38641482205936628</v>
      </c>
      <c r="AE2588">
        <v>995</v>
      </c>
      <c r="AF2588">
        <f t="shared" si="366"/>
        <v>3.8835660508479024E-4</v>
      </c>
      <c r="AG2588">
        <v>2000</v>
      </c>
      <c r="AH2588">
        <v>10.394</v>
      </c>
      <c r="AI2588">
        <f t="shared" si="367"/>
        <v>7.4727074289934622E-2</v>
      </c>
      <c r="AJ2588">
        <f t="shared" si="368"/>
        <v>8.8427015605311785E-4</v>
      </c>
    </row>
    <row r="2589" spans="1:36" ht="16">
      <c r="A2589" t="s">
        <v>133</v>
      </c>
      <c r="B2589" t="s">
        <v>134</v>
      </c>
      <c r="C2589" t="s">
        <v>13</v>
      </c>
      <c r="D2589" t="s">
        <v>14</v>
      </c>
      <c r="E2589">
        <v>23</v>
      </c>
      <c r="F2589">
        <v>0.27400000000000002</v>
      </c>
      <c r="G2589">
        <v>1987.2</v>
      </c>
      <c r="I2589">
        <v>-18.218929599999999</v>
      </c>
      <c r="J2589">
        <v>1.0857429169440453</v>
      </c>
      <c r="K2589" s="13">
        <f t="shared" si="360"/>
        <v>1.1744230586277553</v>
      </c>
      <c r="M2589" t="s">
        <v>147</v>
      </c>
      <c r="N2589" t="s">
        <v>149</v>
      </c>
      <c r="O2589" t="s">
        <v>148</v>
      </c>
      <c r="P2589" t="s">
        <v>154</v>
      </c>
      <c r="Q2589">
        <v>4</v>
      </c>
      <c r="R2589">
        <v>1</v>
      </c>
      <c r="S2589" t="s">
        <v>134</v>
      </c>
      <c r="U2589">
        <v>2.1725370018467468E-2</v>
      </c>
      <c r="V2589" s="14">
        <v>13.3</v>
      </c>
      <c r="W2589" s="15">
        <v>818.19799999999998</v>
      </c>
      <c r="X2589" s="15">
        <v>504.44940000000003</v>
      </c>
      <c r="Y2589" s="15">
        <f t="shared" si="361"/>
        <v>0.61653707293344651</v>
      </c>
      <c r="Z2589" s="12">
        <f t="shared" si="362"/>
        <v>8.1999430700148395</v>
      </c>
      <c r="AA2589">
        <v>5.6601724968551768</v>
      </c>
      <c r="AB2589">
        <f t="shared" si="363"/>
        <v>0.69026973096350208</v>
      </c>
      <c r="AC2589">
        <f t="shared" si="364"/>
        <v>1.4487090410355468</v>
      </c>
      <c r="AD2589">
        <f t="shared" si="365"/>
        <v>3.1473739965596423E-2</v>
      </c>
      <c r="AE2589">
        <v>995</v>
      </c>
      <c r="AF2589">
        <f t="shared" si="366"/>
        <v>3.1631899462910975E-5</v>
      </c>
      <c r="AG2589">
        <v>2000</v>
      </c>
      <c r="AH2589">
        <v>10.394</v>
      </c>
      <c r="AI2589">
        <f t="shared" si="367"/>
        <v>6.0865690711777894E-3</v>
      </c>
      <c r="AJ2589">
        <f t="shared" si="368"/>
        <v>7.1482070651217154E-5</v>
      </c>
    </row>
    <row r="2590" spans="1:36" ht="16">
      <c r="A2590" t="s">
        <v>133</v>
      </c>
      <c r="B2590" t="s">
        <v>134</v>
      </c>
      <c r="C2590" t="s">
        <v>13</v>
      </c>
      <c r="D2590" t="s">
        <v>14</v>
      </c>
      <c r="E2590">
        <v>24</v>
      </c>
      <c r="F2590">
        <v>0.77300000000000002</v>
      </c>
      <c r="G2590">
        <v>2010.6</v>
      </c>
      <c r="H2590" t="s">
        <v>30</v>
      </c>
      <c r="I2590">
        <v>1.4528703999999999</v>
      </c>
      <c r="J2590">
        <v>1.1072569025879886</v>
      </c>
      <c r="K2590" s="13">
        <f t="shared" si="360"/>
        <v>1.1976729639703103</v>
      </c>
      <c r="M2590" t="s">
        <v>147</v>
      </c>
      <c r="N2590" t="s">
        <v>149</v>
      </c>
      <c r="O2590" t="s">
        <v>148</v>
      </c>
      <c r="P2590" t="s">
        <v>154</v>
      </c>
      <c r="Q2590">
        <v>4</v>
      </c>
      <c r="R2590">
        <v>1</v>
      </c>
      <c r="S2590" t="s">
        <v>134</v>
      </c>
      <c r="T2590" t="s">
        <v>30</v>
      </c>
      <c r="U2590">
        <v>6.1290916146990337E-2</v>
      </c>
      <c r="V2590" s="14">
        <v>13.3</v>
      </c>
      <c r="W2590" s="15">
        <v>818.19799999999998</v>
      </c>
      <c r="X2590" s="15">
        <v>504.44940000000003</v>
      </c>
      <c r="Y2590" s="15">
        <f t="shared" si="361"/>
        <v>0.61653707293344651</v>
      </c>
      <c r="Z2590" s="12">
        <f t="shared" si="362"/>
        <v>8.1999430700148395</v>
      </c>
      <c r="AA2590">
        <v>5.6601724968551768</v>
      </c>
      <c r="AB2590">
        <f t="shared" si="363"/>
        <v>0.69026973096350208</v>
      </c>
      <c r="AC2590">
        <f t="shared" si="364"/>
        <v>1.4487090410355468</v>
      </c>
      <c r="AD2590">
        <f t="shared" si="365"/>
        <v>8.879270435549648E-2</v>
      </c>
      <c r="AE2590">
        <v>995</v>
      </c>
      <c r="AF2590">
        <f t="shared" si="366"/>
        <v>8.9238898849745206E-5</v>
      </c>
      <c r="AG2590">
        <v>2000</v>
      </c>
      <c r="AH2590">
        <v>10.394</v>
      </c>
      <c r="AI2590">
        <f t="shared" si="367"/>
        <v>1.7171233182556322E-2</v>
      </c>
      <c r="AJ2590">
        <f t="shared" si="368"/>
        <v>2.0565521740777574E-4</v>
      </c>
    </row>
    <row r="2591" spans="1:36" ht="16">
      <c r="A2591" t="s">
        <v>133</v>
      </c>
      <c r="B2591" t="s">
        <v>134</v>
      </c>
      <c r="C2591" t="s">
        <v>13</v>
      </c>
      <c r="D2591" t="s">
        <v>14</v>
      </c>
      <c r="E2591">
        <v>25</v>
      </c>
      <c r="F2591">
        <v>0.51800000000000002</v>
      </c>
      <c r="G2591">
        <v>2027.5</v>
      </c>
      <c r="I2591">
        <v>32.118807600000004</v>
      </c>
      <c r="J2591">
        <v>1.1407759231636438</v>
      </c>
      <c r="K2591" s="13">
        <f t="shared" si="360"/>
        <v>1.2338949200487452</v>
      </c>
      <c r="M2591" t="s">
        <v>147</v>
      </c>
      <c r="N2591" t="s">
        <v>149</v>
      </c>
      <c r="O2591" t="s">
        <v>148</v>
      </c>
      <c r="P2591" t="s">
        <v>154</v>
      </c>
      <c r="Q2591">
        <v>4</v>
      </c>
      <c r="R2591">
        <v>1</v>
      </c>
      <c r="S2591" t="s">
        <v>134</v>
      </c>
      <c r="U2591">
        <v>4.1072049888927549E-2</v>
      </c>
      <c r="V2591" s="14">
        <v>13.3</v>
      </c>
      <c r="W2591" s="15">
        <v>818.19799999999998</v>
      </c>
      <c r="X2591" s="15">
        <v>504.44940000000003</v>
      </c>
      <c r="Y2591" s="15">
        <f t="shared" si="361"/>
        <v>0.61653707293344651</v>
      </c>
      <c r="Z2591" s="12">
        <f t="shared" si="362"/>
        <v>8.1999430700148395</v>
      </c>
      <c r="AA2591">
        <v>5.6601724968551768</v>
      </c>
      <c r="AB2591">
        <f t="shared" si="363"/>
        <v>0.69026973096350208</v>
      </c>
      <c r="AC2591">
        <f t="shared" si="364"/>
        <v>1.4487090410355468</v>
      </c>
      <c r="AD2591">
        <f t="shared" si="365"/>
        <v>5.9501450007952365E-2</v>
      </c>
      <c r="AE2591">
        <v>995</v>
      </c>
      <c r="AF2591">
        <f t="shared" si="366"/>
        <v>5.9800452269298858E-5</v>
      </c>
      <c r="AG2591">
        <v>2000</v>
      </c>
      <c r="AH2591">
        <v>10.394</v>
      </c>
      <c r="AI2591">
        <f t="shared" si="367"/>
        <v>1.1506725470328816E-2</v>
      </c>
      <c r="AJ2591">
        <f t="shared" si="368"/>
        <v>1.4198090104234237E-4</v>
      </c>
    </row>
    <row r="2592" spans="1:36" ht="16">
      <c r="A2592" t="s">
        <v>133</v>
      </c>
      <c r="B2592" t="s">
        <v>134</v>
      </c>
      <c r="C2592" t="s">
        <v>13</v>
      </c>
      <c r="D2592" t="s">
        <v>14</v>
      </c>
      <c r="E2592">
        <v>26</v>
      </c>
      <c r="F2592">
        <v>0.25800000000000001</v>
      </c>
      <c r="G2592">
        <v>2042.6</v>
      </c>
      <c r="H2592" t="s">
        <v>31</v>
      </c>
      <c r="I2592">
        <v>69.853158399999998</v>
      </c>
      <c r="J2592">
        <v>1.1819898164013911</v>
      </c>
      <c r="K2592" s="13">
        <f t="shared" si="360"/>
        <v>1.2784295063639768</v>
      </c>
      <c r="M2592" t="s">
        <v>147</v>
      </c>
      <c r="N2592" t="s">
        <v>149</v>
      </c>
      <c r="O2592" t="s">
        <v>148</v>
      </c>
      <c r="P2592" t="s">
        <v>154</v>
      </c>
      <c r="Q2592">
        <v>4</v>
      </c>
      <c r="R2592">
        <v>1</v>
      </c>
      <c r="S2592" t="s">
        <v>134</v>
      </c>
      <c r="T2592" t="s">
        <v>31</v>
      </c>
      <c r="U2592">
        <v>2.0456735272863527E-2</v>
      </c>
      <c r="V2592" s="14">
        <v>13.3</v>
      </c>
      <c r="W2592" s="15">
        <v>818.19799999999998</v>
      </c>
      <c r="X2592" s="15">
        <v>504.44940000000003</v>
      </c>
      <c r="Y2592" s="15">
        <f t="shared" si="361"/>
        <v>0.61653707293344651</v>
      </c>
      <c r="Z2592" s="12">
        <f t="shared" si="362"/>
        <v>8.1999430700148395</v>
      </c>
      <c r="AA2592">
        <v>5.6601724968551768</v>
      </c>
      <c r="AB2592">
        <f t="shared" si="363"/>
        <v>0.69026973096350208</v>
      </c>
      <c r="AC2592">
        <f t="shared" si="364"/>
        <v>1.4487090410355468</v>
      </c>
      <c r="AD2592">
        <f t="shared" si="365"/>
        <v>2.9635857339868163E-2</v>
      </c>
      <c r="AE2592">
        <v>995</v>
      </c>
      <c r="AF2592">
        <f t="shared" si="366"/>
        <v>2.9784781246098655E-5</v>
      </c>
      <c r="AG2592">
        <v>2000</v>
      </c>
      <c r="AH2592">
        <v>10.394</v>
      </c>
      <c r="AI2592">
        <f t="shared" si="367"/>
        <v>5.7311489794301821E-3</v>
      </c>
      <c r="AJ2592">
        <f t="shared" si="368"/>
        <v>7.3268699606713372E-5</v>
      </c>
    </row>
    <row r="2593" spans="1:36" ht="16">
      <c r="A2593" t="s">
        <v>133</v>
      </c>
      <c r="B2593" t="s">
        <v>134</v>
      </c>
      <c r="C2593" t="s">
        <v>13</v>
      </c>
      <c r="D2593" t="s">
        <v>14</v>
      </c>
      <c r="E2593">
        <v>27</v>
      </c>
      <c r="F2593">
        <v>1.403</v>
      </c>
      <c r="G2593">
        <v>2059.1</v>
      </c>
      <c r="H2593" t="s">
        <v>32</v>
      </c>
      <c r="I2593">
        <v>-8.7092936000000005</v>
      </c>
      <c r="J2593">
        <v>1.0961442611175858</v>
      </c>
      <c r="K2593" s="13">
        <f t="shared" si="360"/>
        <v>1.1856637692292367</v>
      </c>
      <c r="M2593" t="s">
        <v>147</v>
      </c>
      <c r="N2593" t="s">
        <v>149</v>
      </c>
      <c r="O2593" t="s">
        <v>148</v>
      </c>
      <c r="P2593" t="s">
        <v>154</v>
      </c>
      <c r="Q2593">
        <v>4</v>
      </c>
      <c r="R2593">
        <v>1</v>
      </c>
      <c r="S2593" t="s">
        <v>134</v>
      </c>
      <c r="T2593" t="s">
        <v>32</v>
      </c>
      <c r="U2593">
        <v>0.11124340925514546</v>
      </c>
      <c r="V2593" s="14">
        <v>13.3</v>
      </c>
      <c r="W2593" s="15">
        <v>818.19799999999998</v>
      </c>
      <c r="X2593" s="15">
        <v>504.44940000000003</v>
      </c>
      <c r="Y2593" s="15">
        <f t="shared" si="361"/>
        <v>0.61653707293344651</v>
      </c>
      <c r="Z2593" s="12">
        <f t="shared" si="362"/>
        <v>8.1999430700148395</v>
      </c>
      <c r="AA2593">
        <v>5.6601724968551768</v>
      </c>
      <c r="AB2593">
        <f t="shared" si="363"/>
        <v>0.69026973096350208</v>
      </c>
      <c r="AC2593">
        <f t="shared" si="364"/>
        <v>1.4487090410355468</v>
      </c>
      <c r="AD2593">
        <f t="shared" si="365"/>
        <v>0.16115933274354666</v>
      </c>
      <c r="AE2593">
        <v>995</v>
      </c>
      <c r="AF2593">
        <f t="shared" si="366"/>
        <v>1.6196917863673031E-4</v>
      </c>
      <c r="AG2593">
        <v>2000</v>
      </c>
      <c r="AH2593">
        <v>10.394</v>
      </c>
      <c r="AI2593">
        <f t="shared" si="367"/>
        <v>3.1165899295118395E-2</v>
      </c>
      <c r="AJ2593">
        <f t="shared" si="368"/>
        <v>3.6952277629668888E-4</v>
      </c>
    </row>
    <row r="2594" spans="1:36" ht="16">
      <c r="A2594" t="s">
        <v>133</v>
      </c>
      <c r="B2594" t="s">
        <v>134</v>
      </c>
      <c r="C2594" t="s">
        <v>13</v>
      </c>
      <c r="D2594" t="s">
        <v>14</v>
      </c>
      <c r="E2594">
        <v>28</v>
      </c>
      <c r="F2594">
        <v>1.0289999999999999</v>
      </c>
      <c r="G2594">
        <v>2081.4</v>
      </c>
      <c r="H2594" t="s">
        <v>33</v>
      </c>
      <c r="I2594">
        <v>-6.6557496</v>
      </c>
      <c r="J2594">
        <v>1.0983900765076287</v>
      </c>
      <c r="K2594" s="13">
        <f t="shared" si="360"/>
        <v>1.1880907918151129</v>
      </c>
      <c r="M2594" t="s">
        <v>147</v>
      </c>
      <c r="N2594" t="s">
        <v>149</v>
      </c>
      <c r="O2594" t="s">
        <v>148</v>
      </c>
      <c r="P2594" t="s">
        <v>154</v>
      </c>
      <c r="Q2594">
        <v>4</v>
      </c>
      <c r="R2594">
        <v>1</v>
      </c>
      <c r="S2594" t="s">
        <v>134</v>
      </c>
      <c r="T2594" t="s">
        <v>33</v>
      </c>
      <c r="U2594">
        <v>8.1589072076653363E-2</v>
      </c>
      <c r="V2594" s="14">
        <v>13.3</v>
      </c>
      <c r="W2594" s="15">
        <v>818.19799999999998</v>
      </c>
      <c r="X2594" s="15">
        <v>504.44940000000003</v>
      </c>
      <c r="Y2594" s="15">
        <f t="shared" si="361"/>
        <v>0.61653707293344651</v>
      </c>
      <c r="Z2594" s="12">
        <f t="shared" si="362"/>
        <v>8.1999430700148395</v>
      </c>
      <c r="AA2594">
        <v>5.6601724968551768</v>
      </c>
      <c r="AB2594">
        <f t="shared" si="363"/>
        <v>0.69026973096350208</v>
      </c>
      <c r="AC2594">
        <f t="shared" si="364"/>
        <v>1.4487090410355468</v>
      </c>
      <c r="AD2594">
        <f t="shared" si="365"/>
        <v>0.1181988263671486</v>
      </c>
      <c r="AE2594">
        <v>995</v>
      </c>
      <c r="AF2594">
        <f t="shared" si="366"/>
        <v>1.187927903187423E-4</v>
      </c>
      <c r="AG2594">
        <v>2000</v>
      </c>
      <c r="AH2594">
        <v>10.394</v>
      </c>
      <c r="AI2594">
        <f t="shared" si="367"/>
        <v>2.2857954650518049E-2</v>
      </c>
      <c r="AJ2594">
        <f t="shared" si="368"/>
        <v>2.7157325440007934E-4</v>
      </c>
    </row>
    <row r="2595" spans="1:36" ht="16">
      <c r="A2595" t="s">
        <v>133</v>
      </c>
      <c r="B2595" t="s">
        <v>134</v>
      </c>
      <c r="C2595" t="s">
        <v>13</v>
      </c>
      <c r="D2595" t="s">
        <v>14</v>
      </c>
      <c r="E2595">
        <v>29</v>
      </c>
      <c r="F2595">
        <v>0.57499999999999996</v>
      </c>
      <c r="G2595">
        <v>2148.3000000000002</v>
      </c>
      <c r="I2595">
        <v>15.891971600000002</v>
      </c>
      <c r="J2595">
        <v>1.1230422133671751</v>
      </c>
      <c r="K2595" s="13">
        <f t="shared" si="360"/>
        <v>1.2147314339477271</v>
      </c>
      <c r="M2595" t="s">
        <v>147</v>
      </c>
      <c r="N2595" t="s">
        <v>149</v>
      </c>
      <c r="O2595" t="s">
        <v>148</v>
      </c>
      <c r="P2595" t="s">
        <v>154</v>
      </c>
      <c r="Q2595">
        <v>4</v>
      </c>
      <c r="R2595">
        <v>1</v>
      </c>
      <c r="S2595" t="s">
        <v>134</v>
      </c>
      <c r="U2595">
        <v>4.5591561170141584E-2</v>
      </c>
      <c r="V2595" s="14">
        <v>13.3</v>
      </c>
      <c r="W2595" s="15">
        <v>818.19799999999998</v>
      </c>
      <c r="X2595" s="15">
        <v>504.44940000000003</v>
      </c>
      <c r="Y2595" s="15">
        <f t="shared" si="361"/>
        <v>0.61653707293344651</v>
      </c>
      <c r="Z2595" s="12">
        <f t="shared" si="362"/>
        <v>8.1999430700148395</v>
      </c>
      <c r="AA2595">
        <v>5.6601724968551768</v>
      </c>
      <c r="AB2595">
        <f t="shared" si="363"/>
        <v>0.69026973096350208</v>
      </c>
      <c r="AC2595">
        <f t="shared" si="364"/>
        <v>1.4487090410355468</v>
      </c>
      <c r="AD2595">
        <f t="shared" si="365"/>
        <v>6.6048906862109291E-2</v>
      </c>
      <c r="AE2595">
        <v>995</v>
      </c>
      <c r="AF2595">
        <f t="shared" si="366"/>
        <v>6.6380810916692761E-5</v>
      </c>
      <c r="AG2595">
        <v>2000</v>
      </c>
      <c r="AH2595">
        <v>10.394</v>
      </c>
      <c r="AI2595">
        <f t="shared" si="367"/>
        <v>1.2772909547179674E-2</v>
      </c>
      <c r="AJ2595">
        <f t="shared" si="368"/>
        <v>1.5515654729930179E-4</v>
      </c>
    </row>
    <row r="2596" spans="1:36" ht="16">
      <c r="A2596" t="s">
        <v>133</v>
      </c>
      <c r="B2596" t="s">
        <v>134</v>
      </c>
      <c r="C2596" t="s">
        <v>13</v>
      </c>
      <c r="D2596" t="s">
        <v>14</v>
      </c>
      <c r="E2596">
        <v>30</v>
      </c>
      <c r="F2596">
        <v>0.26200000000000001</v>
      </c>
      <c r="G2596">
        <v>2168.6</v>
      </c>
      <c r="H2596" t="s">
        <v>50</v>
      </c>
      <c r="I2596">
        <v>-21.066062800000001</v>
      </c>
      <c r="J2596">
        <v>1.0826283856123942</v>
      </c>
      <c r="K2596" s="13">
        <f t="shared" si="360"/>
        <v>1.1710571536543055</v>
      </c>
      <c r="M2596" t="s">
        <v>147</v>
      </c>
      <c r="N2596" t="s">
        <v>149</v>
      </c>
      <c r="O2596" t="s">
        <v>148</v>
      </c>
      <c r="P2596" t="s">
        <v>154</v>
      </c>
      <c r="Q2596">
        <v>4</v>
      </c>
      <c r="R2596">
        <v>1</v>
      </c>
      <c r="S2596" t="s">
        <v>134</v>
      </c>
      <c r="T2596" t="s">
        <v>50</v>
      </c>
      <c r="U2596">
        <v>2.0773893959264513E-2</v>
      </c>
      <c r="V2596" s="14">
        <v>13.3</v>
      </c>
      <c r="W2596" s="15">
        <v>818.19799999999998</v>
      </c>
      <c r="X2596" s="15">
        <v>504.44940000000003</v>
      </c>
      <c r="Y2596" s="15">
        <f t="shared" si="361"/>
        <v>0.61653707293344651</v>
      </c>
      <c r="Z2596" s="12">
        <f t="shared" si="362"/>
        <v>8.1999430700148395</v>
      </c>
      <c r="AA2596">
        <v>5.6601724968551768</v>
      </c>
      <c r="AB2596">
        <f t="shared" si="363"/>
        <v>0.69026973096350208</v>
      </c>
      <c r="AC2596">
        <f t="shared" si="364"/>
        <v>1.4487090410355468</v>
      </c>
      <c r="AD2596">
        <f t="shared" si="365"/>
        <v>3.0095327996300231E-2</v>
      </c>
      <c r="AE2596">
        <v>995</v>
      </c>
      <c r="AF2596">
        <f t="shared" si="366"/>
        <v>3.024656080030174E-5</v>
      </c>
      <c r="AG2596">
        <v>2000</v>
      </c>
      <c r="AH2596">
        <v>10.394</v>
      </c>
      <c r="AI2596">
        <f t="shared" si="367"/>
        <v>5.820004002367085E-3</v>
      </c>
      <c r="AJ2596">
        <f t="shared" si="368"/>
        <v>6.8155573212686654E-5</v>
      </c>
    </row>
    <row r="2597" spans="1:36" ht="16">
      <c r="A2597" t="s">
        <v>133</v>
      </c>
      <c r="B2597" t="s">
        <v>134</v>
      </c>
      <c r="C2597" t="s">
        <v>13</v>
      </c>
      <c r="D2597" t="s">
        <v>14</v>
      </c>
      <c r="E2597">
        <v>31</v>
      </c>
      <c r="F2597">
        <v>0.26</v>
      </c>
      <c r="G2597">
        <v>2191.4</v>
      </c>
      <c r="H2597" t="s">
        <v>35</v>
      </c>
      <c r="I2597">
        <v>11.331952399999999</v>
      </c>
      <c r="J2597">
        <v>1.1180575915608499</v>
      </c>
      <c r="K2597" s="13">
        <f t="shared" si="360"/>
        <v>1.2093448271015785</v>
      </c>
      <c r="M2597" t="s">
        <v>147</v>
      </c>
      <c r="N2597" t="s">
        <v>149</v>
      </c>
      <c r="O2597" t="s">
        <v>148</v>
      </c>
      <c r="P2597" t="s">
        <v>154</v>
      </c>
      <c r="Q2597">
        <v>4</v>
      </c>
      <c r="R2597">
        <v>1</v>
      </c>
      <c r="S2597" t="s">
        <v>134</v>
      </c>
      <c r="T2597" t="s">
        <v>35</v>
      </c>
      <c r="U2597">
        <v>2.0615314616064022E-2</v>
      </c>
      <c r="V2597" s="14">
        <v>13.3</v>
      </c>
      <c r="W2597" s="15">
        <v>818.19799999999998</v>
      </c>
      <c r="X2597" s="15">
        <v>504.44940000000003</v>
      </c>
      <c r="Y2597" s="15">
        <f t="shared" si="361"/>
        <v>0.61653707293344651</v>
      </c>
      <c r="Z2597" s="12">
        <f t="shared" si="362"/>
        <v>8.1999430700148395</v>
      </c>
      <c r="AA2597">
        <v>5.6601724968551768</v>
      </c>
      <c r="AB2597">
        <f t="shared" si="363"/>
        <v>0.69026973096350208</v>
      </c>
      <c r="AC2597">
        <f t="shared" si="364"/>
        <v>1.4487090410355468</v>
      </c>
      <c r="AD2597">
        <f t="shared" si="365"/>
        <v>2.9865592668084199E-2</v>
      </c>
      <c r="AE2597">
        <v>995</v>
      </c>
      <c r="AF2597">
        <f t="shared" si="366"/>
        <v>3.0015671023200201E-5</v>
      </c>
      <c r="AG2597">
        <v>2000</v>
      </c>
      <c r="AH2597">
        <v>10.394</v>
      </c>
      <c r="AI2597">
        <f t="shared" si="367"/>
        <v>5.7755764908986335E-3</v>
      </c>
      <c r="AJ2597">
        <f t="shared" si="368"/>
        <v>6.9846635527977502E-5</v>
      </c>
    </row>
    <row r="2598" spans="1:36" ht="16">
      <c r="A2598" t="s">
        <v>133</v>
      </c>
      <c r="B2598" t="s">
        <v>134</v>
      </c>
      <c r="C2598" t="s">
        <v>13</v>
      </c>
      <c r="D2598" t="s">
        <v>14</v>
      </c>
      <c r="E2598">
        <v>32</v>
      </c>
      <c r="F2598">
        <v>0.83399999999999996</v>
      </c>
      <c r="G2598">
        <v>2210</v>
      </c>
      <c r="H2598" t="s">
        <v>36</v>
      </c>
      <c r="I2598">
        <v>-10.2811184</v>
      </c>
      <c r="J2598">
        <v>1.0944251989294915</v>
      </c>
      <c r="K2598" s="13">
        <f t="shared" si="360"/>
        <v>1.1838059956851792</v>
      </c>
      <c r="M2598" t="s">
        <v>147</v>
      </c>
      <c r="N2598" t="s">
        <v>149</v>
      </c>
      <c r="O2598" t="s">
        <v>148</v>
      </c>
      <c r="P2598" t="s">
        <v>154</v>
      </c>
      <c r="Q2598">
        <v>4</v>
      </c>
      <c r="R2598">
        <v>1</v>
      </c>
      <c r="S2598" t="s">
        <v>134</v>
      </c>
      <c r="T2598" t="s">
        <v>36</v>
      </c>
      <c r="U2598">
        <v>6.6127586114605355E-2</v>
      </c>
      <c r="V2598" s="14">
        <v>13.3</v>
      </c>
      <c r="W2598" s="15">
        <v>818.19799999999998</v>
      </c>
      <c r="X2598" s="15">
        <v>504.44940000000003</v>
      </c>
      <c r="Y2598" s="15">
        <f t="shared" si="361"/>
        <v>0.61653707293344651</v>
      </c>
      <c r="Z2598" s="12">
        <f t="shared" si="362"/>
        <v>8.1999430700148395</v>
      </c>
      <c r="AA2598">
        <v>5.6601724968551768</v>
      </c>
      <c r="AB2598">
        <f t="shared" si="363"/>
        <v>0.69026973096350208</v>
      </c>
      <c r="AC2598">
        <f t="shared" si="364"/>
        <v>1.4487090410355468</v>
      </c>
      <c r="AD2598">
        <f t="shared" si="365"/>
        <v>9.5799631866085463E-2</v>
      </c>
      <c r="AE2598">
        <v>995</v>
      </c>
      <c r="AF2598">
        <f t="shared" si="366"/>
        <v>9.6281037051342173E-5</v>
      </c>
      <c r="AG2598">
        <v>2000</v>
      </c>
      <c r="AH2598">
        <v>10.394</v>
      </c>
      <c r="AI2598">
        <f t="shared" si="367"/>
        <v>1.8526272282344075E-2</v>
      </c>
      <c r="AJ2598">
        <f t="shared" si="368"/>
        <v>2.1931512205535065E-4</v>
      </c>
    </row>
    <row r="2599" spans="1:36" ht="16">
      <c r="A2599" t="s">
        <v>133</v>
      </c>
      <c r="B2599" t="s">
        <v>134</v>
      </c>
      <c r="C2599" t="s">
        <v>13</v>
      </c>
      <c r="D2599" t="s">
        <v>14</v>
      </c>
      <c r="E2599">
        <v>33</v>
      </c>
      <c r="F2599">
        <v>3.52</v>
      </c>
      <c r="G2599">
        <v>2218.5</v>
      </c>
      <c r="H2599" t="s">
        <v>37</v>
      </c>
      <c r="I2599">
        <v>18.765014000000001</v>
      </c>
      <c r="J2599">
        <v>1.1261825188000487</v>
      </c>
      <c r="K2599" s="13">
        <f t="shared" si="360"/>
        <v>1.2181249666804961</v>
      </c>
      <c r="M2599" t="s">
        <v>147</v>
      </c>
      <c r="N2599" t="s">
        <v>149</v>
      </c>
      <c r="O2599" t="s">
        <v>148</v>
      </c>
      <c r="P2599" t="s">
        <v>154</v>
      </c>
      <c r="Q2599">
        <v>4</v>
      </c>
      <c r="R2599">
        <v>1</v>
      </c>
      <c r="S2599" t="s">
        <v>134</v>
      </c>
      <c r="T2599" t="s">
        <v>37</v>
      </c>
      <c r="U2599">
        <v>0.27909964403286674</v>
      </c>
      <c r="V2599" s="14">
        <v>13.3</v>
      </c>
      <c r="W2599" s="15">
        <v>818.19799999999998</v>
      </c>
      <c r="X2599" s="15">
        <v>504.44940000000003</v>
      </c>
      <c r="Y2599" s="15">
        <f t="shared" si="361"/>
        <v>0.61653707293344651</v>
      </c>
      <c r="Z2599" s="12">
        <f t="shared" si="362"/>
        <v>8.1999430700148395</v>
      </c>
      <c r="AA2599">
        <v>5.6601724968551768</v>
      </c>
      <c r="AB2599">
        <f t="shared" si="363"/>
        <v>0.69026973096350208</v>
      </c>
      <c r="AC2599">
        <f t="shared" si="364"/>
        <v>1.4487090410355468</v>
      </c>
      <c r="AD2599">
        <f t="shared" si="365"/>
        <v>0.40433417766021684</v>
      </c>
      <c r="AE2599">
        <v>995</v>
      </c>
      <c r="AF2599">
        <f t="shared" si="366"/>
        <v>4.0636600769871039E-4</v>
      </c>
      <c r="AG2599">
        <v>2000</v>
      </c>
      <c r="AH2599">
        <v>10.394</v>
      </c>
      <c r="AI2599">
        <f t="shared" si="367"/>
        <v>7.819242018447381E-2</v>
      </c>
      <c r="AJ2599">
        <f t="shared" si="368"/>
        <v>9.5248139231879499E-4</v>
      </c>
    </row>
    <row r="2600" spans="1:36" ht="16">
      <c r="A2600" t="s">
        <v>133</v>
      </c>
      <c r="B2600" t="s">
        <v>134</v>
      </c>
      <c r="C2600" t="s">
        <v>13</v>
      </c>
      <c r="D2600" t="s">
        <v>14</v>
      </c>
      <c r="E2600">
        <v>34</v>
      </c>
      <c r="F2600">
        <v>5.3819999999999997</v>
      </c>
      <c r="G2600">
        <v>2227.6999999999998</v>
      </c>
      <c r="H2600" t="s">
        <v>38</v>
      </c>
      <c r="I2600">
        <v>-8.7707080000000008</v>
      </c>
      <c r="J2600">
        <v>1.0960770949744161</v>
      </c>
      <c r="K2600" s="13">
        <f t="shared" si="360"/>
        <v>1.1855911835400748</v>
      </c>
      <c r="M2600" t="s">
        <v>147</v>
      </c>
      <c r="N2600" t="s">
        <v>149</v>
      </c>
      <c r="O2600" t="s">
        <v>148</v>
      </c>
      <c r="P2600" t="s">
        <v>154</v>
      </c>
      <c r="Q2600">
        <v>4</v>
      </c>
      <c r="R2600">
        <v>1</v>
      </c>
      <c r="S2600" t="s">
        <v>134</v>
      </c>
      <c r="T2600" t="s">
        <v>38</v>
      </c>
      <c r="U2600">
        <v>0.42673701255252522</v>
      </c>
      <c r="V2600" s="14">
        <v>13.3</v>
      </c>
      <c r="W2600" s="15">
        <v>818.19799999999998</v>
      </c>
      <c r="X2600" s="15">
        <v>504.44940000000003</v>
      </c>
      <c r="Y2600" s="15">
        <f t="shared" si="361"/>
        <v>0.61653707293344651</v>
      </c>
      <c r="Z2600" s="12">
        <f t="shared" si="362"/>
        <v>8.1999430700148395</v>
      </c>
      <c r="AA2600">
        <v>5.6601724968551768</v>
      </c>
      <c r="AB2600">
        <f t="shared" si="363"/>
        <v>0.69026973096350208</v>
      </c>
      <c r="AC2600">
        <f t="shared" si="364"/>
        <v>1.4487090410355468</v>
      </c>
      <c r="AD2600">
        <f t="shared" si="365"/>
        <v>0.61821776822934293</v>
      </c>
      <c r="AE2600">
        <v>995</v>
      </c>
      <c r="AF2600">
        <f t="shared" si="366"/>
        <v>6.2132439018024416E-4</v>
      </c>
      <c r="AG2600">
        <v>2000</v>
      </c>
      <c r="AH2600">
        <v>10.394</v>
      </c>
      <c r="AI2600">
        <f t="shared" si="367"/>
        <v>0.11955443336160171</v>
      </c>
      <c r="AJ2600">
        <f t="shared" si="368"/>
        <v>1.4174268214664435E-3</v>
      </c>
    </row>
    <row r="2601" spans="1:36" ht="16">
      <c r="A2601" t="s">
        <v>133</v>
      </c>
      <c r="B2601" t="s">
        <v>134</v>
      </c>
      <c r="C2601" t="s">
        <v>13</v>
      </c>
      <c r="D2601" t="s">
        <v>14</v>
      </c>
      <c r="E2601">
        <v>35</v>
      </c>
      <c r="F2601">
        <v>0.40200000000000002</v>
      </c>
      <c r="G2601">
        <v>2244</v>
      </c>
      <c r="H2601" t="s">
        <v>39</v>
      </c>
      <c r="I2601">
        <v>-11.566022800000001</v>
      </c>
      <c r="J2601">
        <v>1.0930198894151688</v>
      </c>
      <c r="K2601" s="13">
        <f t="shared" si="360"/>
        <v>1.1822872876416701</v>
      </c>
      <c r="M2601" t="s">
        <v>147</v>
      </c>
      <c r="N2601" t="s">
        <v>149</v>
      </c>
      <c r="O2601" t="s">
        <v>148</v>
      </c>
      <c r="P2601" t="s">
        <v>154</v>
      </c>
      <c r="Q2601">
        <v>4</v>
      </c>
      <c r="R2601">
        <v>1</v>
      </c>
      <c r="S2601" t="s">
        <v>134</v>
      </c>
      <c r="T2601" t="s">
        <v>39</v>
      </c>
      <c r="U2601">
        <v>3.1874447983298991E-2</v>
      </c>
      <c r="V2601" s="14">
        <v>13.3</v>
      </c>
      <c r="W2601" s="15">
        <v>818.19799999999998</v>
      </c>
      <c r="X2601" s="15">
        <v>504.44940000000003</v>
      </c>
      <c r="Y2601" s="15">
        <f t="shared" si="361"/>
        <v>0.61653707293344651</v>
      </c>
      <c r="Z2601" s="12">
        <f t="shared" si="362"/>
        <v>8.1999430700148395</v>
      </c>
      <c r="AA2601">
        <v>5.6601724968551768</v>
      </c>
      <c r="AB2601">
        <f t="shared" si="363"/>
        <v>0.69026973096350208</v>
      </c>
      <c r="AC2601">
        <f t="shared" si="364"/>
        <v>1.4487090410355468</v>
      </c>
      <c r="AD2601">
        <f t="shared" si="365"/>
        <v>4.6176800971422502E-2</v>
      </c>
      <c r="AE2601">
        <v>995</v>
      </c>
      <c r="AF2601">
        <f t="shared" si="366"/>
        <v>4.6408845197409551E-5</v>
      </c>
      <c r="AG2601">
        <v>2000</v>
      </c>
      <c r="AH2601">
        <v>10.394</v>
      </c>
      <c r="AI2601">
        <f t="shared" si="367"/>
        <v>8.9299298051586581E-3</v>
      </c>
      <c r="AJ2601">
        <f t="shared" si="368"/>
        <v>1.0557742488171538E-4</v>
      </c>
    </row>
    <row r="2602" spans="1:36" ht="16">
      <c r="A2602" t="s">
        <v>133</v>
      </c>
      <c r="B2602" t="s">
        <v>134</v>
      </c>
      <c r="C2602" t="s">
        <v>13</v>
      </c>
      <c r="D2602" t="s">
        <v>14</v>
      </c>
      <c r="E2602">
        <v>36</v>
      </c>
      <c r="F2602">
        <v>2.0369999999999999</v>
      </c>
      <c r="G2602">
        <v>2255.9</v>
      </c>
      <c r="H2602" t="s">
        <v>40</v>
      </c>
      <c r="I2602">
        <v>-4.7864487999999996</v>
      </c>
      <c r="J2602">
        <v>1.100434309506046</v>
      </c>
      <c r="K2602" s="13">
        <f t="shared" si="360"/>
        <v>1.1902999591868813</v>
      </c>
      <c r="M2602" t="s">
        <v>147</v>
      </c>
      <c r="N2602" t="s">
        <v>149</v>
      </c>
      <c r="O2602" t="s">
        <v>148</v>
      </c>
      <c r="P2602" t="s">
        <v>154</v>
      </c>
      <c r="Q2602">
        <v>4</v>
      </c>
      <c r="R2602">
        <v>1</v>
      </c>
      <c r="S2602" t="s">
        <v>134</v>
      </c>
      <c r="T2602" t="s">
        <v>40</v>
      </c>
      <c r="U2602">
        <v>0.16151306104970156</v>
      </c>
      <c r="V2602" s="14">
        <v>13.3</v>
      </c>
      <c r="W2602" s="15">
        <v>818.19799999999998</v>
      </c>
      <c r="X2602" s="15">
        <v>504.44940000000003</v>
      </c>
      <c r="Y2602" s="15">
        <f t="shared" si="361"/>
        <v>0.61653707293344651</v>
      </c>
      <c r="Z2602" s="12">
        <f t="shared" si="362"/>
        <v>8.1999430700148395</v>
      </c>
      <c r="AA2602">
        <v>5.6601724968551768</v>
      </c>
      <c r="AB2602">
        <f t="shared" si="363"/>
        <v>0.69026973096350208</v>
      </c>
      <c r="AC2602">
        <f t="shared" si="364"/>
        <v>1.4487090410355468</v>
      </c>
      <c r="AD2602">
        <f t="shared" si="365"/>
        <v>0.23398543178802886</v>
      </c>
      <c r="AE2602">
        <v>995</v>
      </c>
      <c r="AF2602">
        <f t="shared" si="366"/>
        <v>2.3516123797791844E-4</v>
      </c>
      <c r="AG2602">
        <v>2000</v>
      </c>
      <c r="AH2602">
        <v>10.394</v>
      </c>
      <c r="AI2602">
        <f t="shared" si="367"/>
        <v>4.524942043061736E-2</v>
      </c>
      <c r="AJ2602">
        <f t="shared" si="368"/>
        <v>5.3860383291793874E-4</v>
      </c>
    </row>
    <row r="2603" spans="1:36" ht="16">
      <c r="A2603" t="s">
        <v>133</v>
      </c>
      <c r="B2603" t="s">
        <v>134</v>
      </c>
      <c r="C2603" t="s">
        <v>13</v>
      </c>
      <c r="D2603" t="s">
        <v>14</v>
      </c>
      <c r="E2603">
        <v>37</v>
      </c>
      <c r="F2603">
        <v>1.0229999999999999</v>
      </c>
      <c r="G2603">
        <v>2266</v>
      </c>
      <c r="I2603">
        <v>-18.353273600000001</v>
      </c>
      <c r="J2603">
        <v>1.0855959599824125</v>
      </c>
      <c r="K2603" s="13">
        <f t="shared" si="360"/>
        <v>1.1742642411675077</v>
      </c>
      <c r="M2603" t="s">
        <v>147</v>
      </c>
      <c r="N2603" t="s">
        <v>149</v>
      </c>
      <c r="O2603" t="s">
        <v>148</v>
      </c>
      <c r="P2603" t="s">
        <v>154</v>
      </c>
      <c r="Q2603">
        <v>4</v>
      </c>
      <c r="R2603">
        <v>1</v>
      </c>
      <c r="S2603" t="s">
        <v>134</v>
      </c>
      <c r="U2603">
        <v>8.1113334047051885E-2</v>
      </c>
      <c r="V2603" s="14">
        <v>13.3</v>
      </c>
      <c r="W2603" s="15">
        <v>818.19799999999998</v>
      </c>
      <c r="X2603" s="15">
        <v>504.44940000000003</v>
      </c>
      <c r="Y2603" s="15">
        <f t="shared" si="361"/>
        <v>0.61653707293344651</v>
      </c>
      <c r="Z2603" s="12">
        <f t="shared" si="362"/>
        <v>8.1999430700148395</v>
      </c>
      <c r="AA2603">
        <v>5.6601724968551768</v>
      </c>
      <c r="AB2603">
        <f t="shared" si="363"/>
        <v>0.69026973096350208</v>
      </c>
      <c r="AC2603">
        <f t="shared" si="364"/>
        <v>1.4487090410355468</v>
      </c>
      <c r="AD2603">
        <f t="shared" si="365"/>
        <v>0.1175096203825005</v>
      </c>
      <c r="AE2603">
        <v>995</v>
      </c>
      <c r="AF2603">
        <f t="shared" si="366"/>
        <v>1.1810012098743769E-4</v>
      </c>
      <c r="AG2603">
        <v>2000</v>
      </c>
      <c r="AH2603">
        <v>10.394</v>
      </c>
      <c r="AI2603">
        <f t="shared" si="367"/>
        <v>2.2724672116112697E-2</v>
      </c>
      <c r="AJ2603">
        <f t="shared" si="368"/>
        <v>2.6684769858207496E-4</v>
      </c>
    </row>
    <row r="2604" spans="1:36" ht="16">
      <c r="A2604" t="s">
        <v>133</v>
      </c>
      <c r="B2604" t="s">
        <v>134</v>
      </c>
      <c r="C2604" t="s">
        <v>13</v>
      </c>
      <c r="D2604" t="s">
        <v>14</v>
      </c>
      <c r="E2604">
        <v>38</v>
      </c>
      <c r="F2604">
        <v>1.6919999999999999</v>
      </c>
      <c r="G2604">
        <v>2282.5</v>
      </c>
      <c r="H2604" t="s">
        <v>51</v>
      </c>
      <c r="I2604">
        <v>-26.096285999999999</v>
      </c>
      <c r="J2604">
        <v>1.0771252526039274</v>
      </c>
      <c r="K2604" s="13">
        <f t="shared" si="360"/>
        <v>1.1651098207816206</v>
      </c>
      <c r="M2604" t="s">
        <v>147</v>
      </c>
      <c r="N2604" t="s">
        <v>149</v>
      </c>
      <c r="O2604" t="s">
        <v>148</v>
      </c>
      <c r="P2604" t="s">
        <v>154</v>
      </c>
      <c r="Q2604">
        <v>4</v>
      </c>
      <c r="R2604">
        <v>1</v>
      </c>
      <c r="S2604" t="s">
        <v>134</v>
      </c>
      <c r="T2604" t="s">
        <v>51</v>
      </c>
      <c r="U2604">
        <v>0.13415812434761662</v>
      </c>
      <c r="V2604" s="14">
        <v>13.3</v>
      </c>
      <c r="W2604" s="15">
        <v>818.19799999999998</v>
      </c>
      <c r="X2604" s="15">
        <v>504.44940000000003</v>
      </c>
      <c r="Y2604" s="15">
        <f t="shared" si="361"/>
        <v>0.61653707293344651</v>
      </c>
      <c r="Z2604" s="12">
        <f t="shared" si="362"/>
        <v>8.1999430700148395</v>
      </c>
      <c r="AA2604">
        <v>5.6601724968551768</v>
      </c>
      <c r="AB2604">
        <f t="shared" si="363"/>
        <v>0.69026973096350208</v>
      </c>
      <c r="AC2604">
        <f t="shared" si="364"/>
        <v>1.4487090410355468</v>
      </c>
      <c r="AD2604">
        <f t="shared" si="365"/>
        <v>0.19435608767076332</v>
      </c>
      <c r="AE2604">
        <v>995</v>
      </c>
      <c r="AF2604">
        <f t="shared" si="366"/>
        <v>1.9533275142790283E-4</v>
      </c>
      <c r="AG2604">
        <v>2000</v>
      </c>
      <c r="AH2604">
        <v>10.394</v>
      </c>
      <c r="AI2604">
        <f t="shared" si="367"/>
        <v>3.7585674702309564E-2</v>
      </c>
      <c r="AJ2604">
        <f t="shared" si="368"/>
        <v>4.3791438716364188E-4</v>
      </c>
    </row>
    <row r="2605" spans="1:36" ht="16">
      <c r="A2605" t="s">
        <v>133</v>
      </c>
      <c r="B2605" t="s">
        <v>134</v>
      </c>
      <c r="C2605" t="s">
        <v>13</v>
      </c>
      <c r="D2605" t="s">
        <v>14</v>
      </c>
      <c r="E2605">
        <v>39</v>
      </c>
      <c r="F2605">
        <v>0.312</v>
      </c>
      <c r="G2605">
        <v>2315.6999999999998</v>
      </c>
      <c r="I2605">
        <v>-21.029598</v>
      </c>
      <c r="J2605">
        <v>1.0826682763671802</v>
      </c>
      <c r="K2605" s="13">
        <f t="shared" si="360"/>
        <v>1.17110026409903</v>
      </c>
      <c r="M2605" t="s">
        <v>147</v>
      </c>
      <c r="N2605" t="s">
        <v>149</v>
      </c>
      <c r="O2605" t="s">
        <v>148</v>
      </c>
      <c r="P2605" t="s">
        <v>154</v>
      </c>
      <c r="Q2605">
        <v>4</v>
      </c>
      <c r="R2605">
        <v>1</v>
      </c>
      <c r="S2605" t="s">
        <v>134</v>
      </c>
      <c r="U2605">
        <v>2.4738377539276823E-2</v>
      </c>
      <c r="V2605" s="14">
        <v>13.3</v>
      </c>
      <c r="W2605" s="15">
        <v>818.19799999999998</v>
      </c>
      <c r="X2605" s="15">
        <v>504.44940000000003</v>
      </c>
      <c r="Y2605" s="15">
        <f t="shared" si="361"/>
        <v>0.61653707293344651</v>
      </c>
      <c r="Z2605" s="12">
        <f t="shared" si="362"/>
        <v>8.1999430700148395</v>
      </c>
      <c r="AA2605">
        <v>5.6601724968551768</v>
      </c>
      <c r="AB2605">
        <f t="shared" si="363"/>
        <v>0.69026973096350208</v>
      </c>
      <c r="AC2605">
        <f t="shared" si="364"/>
        <v>1.4487090410355468</v>
      </c>
      <c r="AD2605">
        <f t="shared" si="365"/>
        <v>3.5838711201701033E-2</v>
      </c>
      <c r="AE2605">
        <v>995</v>
      </c>
      <c r="AF2605">
        <f t="shared" si="366"/>
        <v>3.6018805227840237E-5</v>
      </c>
      <c r="AG2605">
        <v>2000</v>
      </c>
      <c r="AH2605">
        <v>10.394</v>
      </c>
      <c r="AI2605">
        <f t="shared" si="367"/>
        <v>6.9306917890783592E-3</v>
      </c>
      <c r="AJ2605">
        <f t="shared" si="368"/>
        <v>8.1165349845786455E-5</v>
      </c>
    </row>
    <row r="2606" spans="1:36" ht="16">
      <c r="A2606" t="s">
        <v>133</v>
      </c>
      <c r="B2606" t="s">
        <v>134</v>
      </c>
      <c r="C2606" t="s">
        <v>13</v>
      </c>
      <c r="D2606" t="s">
        <v>14</v>
      </c>
      <c r="E2606">
        <v>40</v>
      </c>
      <c r="F2606">
        <v>1.6859999999999999</v>
      </c>
      <c r="G2606">
        <v>2322.6</v>
      </c>
      <c r="I2606">
        <v>27.4714648</v>
      </c>
      <c r="J2606">
        <v>1.1356976639063054</v>
      </c>
      <c r="K2606" s="13">
        <f t="shared" si="360"/>
        <v>1.2284072846421785</v>
      </c>
      <c r="M2606" t="s">
        <v>147</v>
      </c>
      <c r="N2606" t="s">
        <v>149</v>
      </c>
      <c r="O2606" t="s">
        <v>148</v>
      </c>
      <c r="P2606" t="s">
        <v>154</v>
      </c>
      <c r="Q2606">
        <v>4</v>
      </c>
      <c r="R2606">
        <v>1</v>
      </c>
      <c r="S2606" t="s">
        <v>134</v>
      </c>
      <c r="U2606">
        <v>0.13368238631801513</v>
      </c>
      <c r="V2606" s="14">
        <v>13.3</v>
      </c>
      <c r="W2606" s="15">
        <v>818.19799999999998</v>
      </c>
      <c r="X2606" s="15">
        <v>504.44940000000003</v>
      </c>
      <c r="Y2606" s="15">
        <f t="shared" si="361"/>
        <v>0.61653707293344651</v>
      </c>
      <c r="Z2606" s="12">
        <f t="shared" si="362"/>
        <v>8.1999430700148395</v>
      </c>
      <c r="AA2606">
        <v>5.6601724968551768</v>
      </c>
      <c r="AB2606">
        <f t="shared" si="363"/>
        <v>0.69026973096350208</v>
      </c>
      <c r="AC2606">
        <f t="shared" si="364"/>
        <v>1.4487090410355468</v>
      </c>
      <c r="AD2606">
        <f t="shared" si="365"/>
        <v>0.19366688168611521</v>
      </c>
      <c r="AE2606">
        <v>995</v>
      </c>
      <c r="AF2606">
        <f t="shared" si="366"/>
        <v>1.946400820965982E-4</v>
      </c>
      <c r="AG2606">
        <v>2000</v>
      </c>
      <c r="AH2606">
        <v>10.394</v>
      </c>
      <c r="AI2606">
        <f t="shared" si="367"/>
        <v>3.7452392167904212E-2</v>
      </c>
      <c r="AJ2606">
        <f t="shared" si="368"/>
        <v>4.6006791366329209E-4</v>
      </c>
    </row>
    <row r="2607" spans="1:36" ht="16">
      <c r="A2607" t="s">
        <v>133</v>
      </c>
      <c r="B2607" t="s">
        <v>134</v>
      </c>
      <c r="C2607" t="s">
        <v>13</v>
      </c>
      <c r="D2607" t="s">
        <v>14</v>
      </c>
      <c r="E2607">
        <v>41</v>
      </c>
      <c r="F2607">
        <v>0.36599999999999999</v>
      </c>
      <c r="G2607">
        <v>2328.3000000000002</v>
      </c>
      <c r="I2607">
        <v>-36.318904800000006</v>
      </c>
      <c r="J2607">
        <v>1.0659396809228197</v>
      </c>
      <c r="K2607" s="13">
        <f t="shared" si="360"/>
        <v>1.1530212096566685</v>
      </c>
      <c r="M2607" t="s">
        <v>147</v>
      </c>
      <c r="N2607" t="s">
        <v>149</v>
      </c>
      <c r="O2607" t="s">
        <v>148</v>
      </c>
      <c r="P2607" t="s">
        <v>154</v>
      </c>
      <c r="Q2607">
        <v>4</v>
      </c>
      <c r="R2607">
        <v>1</v>
      </c>
      <c r="S2607" t="s">
        <v>134</v>
      </c>
      <c r="U2607">
        <v>2.9020019805690116E-2</v>
      </c>
      <c r="V2607" s="14">
        <v>13.3</v>
      </c>
      <c r="W2607" s="15">
        <v>818.19799999999998</v>
      </c>
      <c r="X2607" s="15">
        <v>504.44940000000003</v>
      </c>
      <c r="Y2607" s="15">
        <f t="shared" si="361"/>
        <v>0.61653707293344651</v>
      </c>
      <c r="Z2607" s="12">
        <f t="shared" si="362"/>
        <v>8.1999430700148395</v>
      </c>
      <c r="AA2607">
        <v>5.6601724968551768</v>
      </c>
      <c r="AB2607">
        <f t="shared" si="363"/>
        <v>0.69026973096350208</v>
      </c>
      <c r="AC2607">
        <f t="shared" si="364"/>
        <v>1.4487090410355468</v>
      </c>
      <c r="AD2607">
        <f t="shared" si="365"/>
        <v>4.2041565063533903E-2</v>
      </c>
      <c r="AE2607">
        <v>995</v>
      </c>
      <c r="AF2607">
        <f t="shared" si="366"/>
        <v>4.2252829209581812E-5</v>
      </c>
      <c r="AG2607">
        <v>2000</v>
      </c>
      <c r="AH2607">
        <v>10.394</v>
      </c>
      <c r="AI2607">
        <f t="shared" si="367"/>
        <v>8.1302345987265354E-3</v>
      </c>
      <c r="AJ2607">
        <f t="shared" si="368"/>
        <v>9.3743329318161689E-5</v>
      </c>
    </row>
    <row r="2608" spans="1:36" ht="16">
      <c r="A2608" t="s">
        <v>133</v>
      </c>
      <c r="B2608" t="s">
        <v>134</v>
      </c>
      <c r="C2608" t="s">
        <v>13</v>
      </c>
      <c r="D2608" t="s">
        <v>14</v>
      </c>
      <c r="E2608">
        <v>42</v>
      </c>
      <c r="F2608">
        <v>5.1680000000000001</v>
      </c>
      <c r="G2608">
        <v>2416.6999999999998</v>
      </c>
      <c r="H2608" t="s">
        <v>42</v>
      </c>
      <c r="I2608">
        <v>-16.509882000000001</v>
      </c>
      <c r="J2608">
        <v>1.087612381323757</v>
      </c>
      <c r="K2608" s="13">
        <f t="shared" si="360"/>
        <v>1.176443399053676</v>
      </c>
      <c r="M2608" t="s">
        <v>147</v>
      </c>
      <c r="N2608" t="s">
        <v>149</v>
      </c>
      <c r="O2608" t="s">
        <v>148</v>
      </c>
      <c r="P2608" t="s">
        <v>154</v>
      </c>
      <c r="Q2608">
        <v>4</v>
      </c>
      <c r="R2608">
        <v>1</v>
      </c>
      <c r="S2608" t="s">
        <v>134</v>
      </c>
      <c r="T2608" t="s">
        <v>42</v>
      </c>
      <c r="U2608">
        <v>0.40976902283007255</v>
      </c>
      <c r="V2608" s="14">
        <v>13.3</v>
      </c>
      <c r="W2608" s="15">
        <v>818.19799999999998</v>
      </c>
      <c r="X2608" s="15">
        <v>504.44940000000003</v>
      </c>
      <c r="Y2608" s="15">
        <f t="shared" si="361"/>
        <v>0.61653707293344651</v>
      </c>
      <c r="Z2608" s="12">
        <f t="shared" si="362"/>
        <v>8.1999430700148395</v>
      </c>
      <c r="AA2608">
        <v>5.6601724968551768</v>
      </c>
      <c r="AB2608">
        <f t="shared" si="363"/>
        <v>0.69026973096350208</v>
      </c>
      <c r="AC2608">
        <f t="shared" si="364"/>
        <v>1.4487090410355468</v>
      </c>
      <c r="AD2608">
        <f t="shared" si="365"/>
        <v>0.5936360881102275</v>
      </c>
      <c r="AE2608">
        <v>995</v>
      </c>
      <c r="AF2608">
        <f t="shared" si="366"/>
        <v>5.9661918403037942E-4</v>
      </c>
      <c r="AG2608">
        <v>2000</v>
      </c>
      <c r="AH2608">
        <v>10.394</v>
      </c>
      <c r="AI2608">
        <f t="shared" si="367"/>
        <v>0.11480068963447747</v>
      </c>
      <c r="AJ2608">
        <f t="shared" si="368"/>
        <v>1.3505651352729079E-3</v>
      </c>
    </row>
    <row r="2609" spans="1:36" ht="16">
      <c r="A2609" t="s">
        <v>133</v>
      </c>
      <c r="B2609" t="s">
        <v>134</v>
      </c>
      <c r="C2609" t="s">
        <v>13</v>
      </c>
      <c r="D2609" t="s">
        <v>14</v>
      </c>
      <c r="E2609">
        <v>43</v>
      </c>
      <c r="F2609">
        <v>71.385999999999996</v>
      </c>
      <c r="G2609">
        <v>2434.6</v>
      </c>
      <c r="H2609" t="s">
        <v>43</v>
      </c>
      <c r="I2609">
        <v>-29.2850368</v>
      </c>
      <c r="J2609">
        <v>1.0736363984755541</v>
      </c>
      <c r="K2609" s="13">
        <f t="shared" si="360"/>
        <v>1.1613393266141514</v>
      </c>
      <c r="M2609" t="s">
        <v>147</v>
      </c>
      <c r="N2609" t="s">
        <v>149</v>
      </c>
      <c r="O2609" t="s">
        <v>148</v>
      </c>
      <c r="P2609" t="s">
        <v>154</v>
      </c>
      <c r="Q2609">
        <v>4</v>
      </c>
      <c r="R2609">
        <v>1</v>
      </c>
      <c r="S2609" t="s">
        <v>134</v>
      </c>
      <c r="T2609" t="s">
        <v>43</v>
      </c>
      <c r="U2609">
        <v>5.6601724968551768</v>
      </c>
      <c r="V2609" s="14">
        <v>13.3</v>
      </c>
      <c r="W2609" s="15">
        <v>818.19799999999998</v>
      </c>
      <c r="X2609" s="15">
        <v>504.44940000000003</v>
      </c>
      <c r="Y2609" s="15">
        <f t="shared" si="361"/>
        <v>0.61653707293344651</v>
      </c>
      <c r="Z2609" s="12">
        <f t="shared" si="362"/>
        <v>8.1999430700148395</v>
      </c>
      <c r="AA2609">
        <v>5.6601724968551768</v>
      </c>
      <c r="AB2609">
        <f t="shared" si="363"/>
        <v>0.69026973096350208</v>
      </c>
      <c r="AC2609">
        <f t="shared" si="364"/>
        <v>1.4487090410355468</v>
      </c>
      <c r="AD2609">
        <f t="shared" si="365"/>
        <v>8.1999430700148395</v>
      </c>
      <c r="AE2609">
        <v>995</v>
      </c>
      <c r="AF2609">
        <f t="shared" si="366"/>
        <v>8.2411488140852664E-3</v>
      </c>
      <c r="AG2609">
        <v>2000</v>
      </c>
      <c r="AH2609">
        <v>10.394</v>
      </c>
      <c r="AI2609">
        <f t="shared" si="367"/>
        <v>1.5857511668434223</v>
      </c>
      <c r="AJ2609">
        <f t="shared" si="368"/>
        <v>1.8415951922795451E-2</v>
      </c>
    </row>
    <row r="2610" spans="1:36" ht="16">
      <c r="A2610" t="s">
        <v>133</v>
      </c>
      <c r="B2610" t="s">
        <v>134</v>
      </c>
      <c r="C2610" t="s">
        <v>13</v>
      </c>
      <c r="D2610" t="s">
        <v>14</v>
      </c>
      <c r="E2610">
        <v>44</v>
      </c>
      <c r="F2610">
        <v>1.022</v>
      </c>
      <c r="G2610">
        <v>2505.1</v>
      </c>
      <c r="H2610" t="s">
        <v>44</v>
      </c>
      <c r="I2610">
        <v>-20.011462399999999</v>
      </c>
      <c r="J2610">
        <v>1.0837820552409603</v>
      </c>
      <c r="K2610" s="13">
        <f t="shared" si="360"/>
        <v>1.1723039379099178</v>
      </c>
      <c r="M2610" t="s">
        <v>147</v>
      </c>
      <c r="N2610" t="s">
        <v>149</v>
      </c>
      <c r="O2610" t="s">
        <v>148</v>
      </c>
      <c r="P2610" t="s">
        <v>154</v>
      </c>
      <c r="Q2610">
        <v>4</v>
      </c>
      <c r="R2610">
        <v>1</v>
      </c>
      <c r="S2610" t="s">
        <v>134</v>
      </c>
      <c r="T2610" t="s">
        <v>44</v>
      </c>
      <c r="U2610">
        <v>8.1034044375451642E-2</v>
      </c>
      <c r="V2610" s="14">
        <v>13.3</v>
      </c>
      <c r="W2610" s="15">
        <v>818.19799999999998</v>
      </c>
      <c r="X2610" s="15">
        <v>504.44940000000003</v>
      </c>
      <c r="Y2610" s="15">
        <f t="shared" si="361"/>
        <v>0.61653707293344651</v>
      </c>
      <c r="Z2610" s="12">
        <f t="shared" si="362"/>
        <v>8.1999430700148395</v>
      </c>
      <c r="AA2610">
        <v>5.6601724968551768</v>
      </c>
      <c r="AB2610">
        <f t="shared" si="363"/>
        <v>0.69026973096350208</v>
      </c>
      <c r="AC2610">
        <f t="shared" si="364"/>
        <v>1.4487090410355468</v>
      </c>
      <c r="AD2610">
        <f t="shared" si="365"/>
        <v>0.11739475271839249</v>
      </c>
      <c r="AE2610">
        <v>995</v>
      </c>
      <c r="AF2610">
        <f t="shared" si="366"/>
        <v>1.1798467609888692E-4</v>
      </c>
      <c r="AG2610">
        <v>2000</v>
      </c>
      <c r="AH2610">
        <v>10.394</v>
      </c>
      <c r="AI2610">
        <f t="shared" si="367"/>
        <v>2.2702458360378472E-2</v>
      </c>
      <c r="AJ2610">
        <f t="shared" si="368"/>
        <v>2.661418133610762E-4</v>
      </c>
    </row>
    <row r="2611" spans="1:36" ht="16">
      <c r="A2611" t="s">
        <v>133</v>
      </c>
      <c r="B2611" t="s">
        <v>134</v>
      </c>
      <c r="C2611" t="s">
        <v>13</v>
      </c>
      <c r="D2611" t="s">
        <v>14</v>
      </c>
      <c r="E2611">
        <v>45</v>
      </c>
      <c r="F2611">
        <v>0.49099999999999999</v>
      </c>
      <c r="G2611">
        <v>2566.1</v>
      </c>
      <c r="H2611" t="s">
        <v>45</v>
      </c>
      <c r="I2611">
        <v>-24.5426936</v>
      </c>
      <c r="J2611">
        <v>1.0788249692994007</v>
      </c>
      <c r="K2611" s="13">
        <f t="shared" si="360"/>
        <v>1.1669467403526417</v>
      </c>
      <c r="M2611" t="s">
        <v>147</v>
      </c>
      <c r="N2611" t="s">
        <v>149</v>
      </c>
      <c r="O2611" t="s">
        <v>148</v>
      </c>
      <c r="P2611" t="s">
        <v>154</v>
      </c>
      <c r="Q2611">
        <v>4</v>
      </c>
      <c r="R2611">
        <v>1</v>
      </c>
      <c r="S2611" t="s">
        <v>134</v>
      </c>
      <c r="T2611" t="s">
        <v>45</v>
      </c>
      <c r="U2611">
        <v>3.8931228755720894E-2</v>
      </c>
      <c r="V2611" s="14">
        <v>13.3</v>
      </c>
      <c r="W2611" s="15">
        <v>818.19799999999998</v>
      </c>
      <c r="X2611" s="15">
        <v>504.44940000000003</v>
      </c>
      <c r="Y2611" s="15">
        <f t="shared" si="361"/>
        <v>0.61653707293344651</v>
      </c>
      <c r="Z2611" s="12">
        <f t="shared" si="362"/>
        <v>8.1999430700148395</v>
      </c>
      <c r="AA2611">
        <v>5.6601724968551768</v>
      </c>
      <c r="AB2611">
        <f t="shared" si="363"/>
        <v>0.69026973096350208</v>
      </c>
      <c r="AC2611">
        <f t="shared" si="364"/>
        <v>1.4487090410355468</v>
      </c>
      <c r="AD2611">
        <f t="shared" si="365"/>
        <v>5.640002307703592E-2</v>
      </c>
      <c r="AE2611">
        <v>995</v>
      </c>
      <c r="AF2611">
        <f t="shared" si="366"/>
        <v>5.6683440278428061E-5</v>
      </c>
      <c r="AG2611">
        <v>2000</v>
      </c>
      <c r="AH2611">
        <v>10.394</v>
      </c>
      <c r="AI2611">
        <f t="shared" si="367"/>
        <v>1.0906954065504725E-2</v>
      </c>
      <c r="AJ2611">
        <f t="shared" si="368"/>
        <v>1.272783449391673E-4</v>
      </c>
    </row>
    <row r="2612" spans="1:36" ht="16">
      <c r="A2612" t="s">
        <v>133</v>
      </c>
      <c r="B2612" t="s">
        <v>134</v>
      </c>
      <c r="C2612" t="s">
        <v>13</v>
      </c>
      <c r="D2612" t="s">
        <v>14</v>
      </c>
      <c r="E2612">
        <v>46</v>
      </c>
      <c r="F2612">
        <v>0.48299999999999998</v>
      </c>
      <c r="G2612">
        <v>2601.4</v>
      </c>
      <c r="H2612" t="s">
        <v>46</v>
      </c>
      <c r="I2612">
        <v>-1.6629508</v>
      </c>
      <c r="J2612">
        <v>1.1038499209425168</v>
      </c>
      <c r="K2612" s="13">
        <f t="shared" si="360"/>
        <v>1.1939911349617223</v>
      </c>
      <c r="M2612" t="s">
        <v>147</v>
      </c>
      <c r="N2612" t="s">
        <v>149</v>
      </c>
      <c r="O2612" t="s">
        <v>148</v>
      </c>
      <c r="P2612" t="s">
        <v>154</v>
      </c>
      <c r="Q2612">
        <v>4</v>
      </c>
      <c r="R2612">
        <v>1</v>
      </c>
      <c r="S2612" t="s">
        <v>134</v>
      </c>
      <c r="T2612" t="s">
        <v>46</v>
      </c>
      <c r="U2612">
        <v>3.8296911382918929E-2</v>
      </c>
      <c r="V2612" s="14">
        <v>13.3</v>
      </c>
      <c r="W2612" s="15">
        <v>818.19799999999998</v>
      </c>
      <c r="X2612" s="15">
        <v>504.44940000000003</v>
      </c>
      <c r="Y2612" s="15">
        <f t="shared" si="361"/>
        <v>0.61653707293344651</v>
      </c>
      <c r="Z2612" s="12">
        <f t="shared" si="362"/>
        <v>8.1999430700148395</v>
      </c>
      <c r="AA2612">
        <v>5.6601724968551768</v>
      </c>
      <c r="AB2612">
        <f t="shared" si="363"/>
        <v>0.69026973096350208</v>
      </c>
      <c r="AC2612">
        <f t="shared" si="364"/>
        <v>1.4487090410355468</v>
      </c>
      <c r="AD2612">
        <f t="shared" si="365"/>
        <v>5.5481081764171797E-2</v>
      </c>
      <c r="AE2612">
        <v>995</v>
      </c>
      <c r="AF2612">
        <f t="shared" si="366"/>
        <v>5.5759881170021904E-5</v>
      </c>
      <c r="AG2612">
        <v>2000</v>
      </c>
      <c r="AH2612">
        <v>10.394</v>
      </c>
      <c r="AI2612">
        <f t="shared" si="367"/>
        <v>1.0729244019630923E-2</v>
      </c>
      <c r="AJ2612">
        <f t="shared" si="368"/>
        <v>1.2810622244280396E-4</v>
      </c>
    </row>
    <row r="2613" spans="1:36" ht="16">
      <c r="A2613" t="s">
        <v>133</v>
      </c>
      <c r="B2613" t="s">
        <v>134</v>
      </c>
      <c r="C2613" t="s">
        <v>13</v>
      </c>
      <c r="D2613" t="s">
        <v>14</v>
      </c>
      <c r="E2613">
        <v>47</v>
      </c>
      <c r="F2613">
        <v>0.53100000000000003</v>
      </c>
      <c r="G2613">
        <v>2660.8</v>
      </c>
      <c r="I2613">
        <v>-8.1530000000000102E-2</v>
      </c>
      <c r="J2613">
        <v>1.1055791482315322</v>
      </c>
      <c r="K2613" s="13">
        <f t="shared" si="360"/>
        <v>1.1958598647283711</v>
      </c>
      <c r="M2613" t="s">
        <v>147</v>
      </c>
      <c r="N2613" t="s">
        <v>149</v>
      </c>
      <c r="O2613" t="s">
        <v>148</v>
      </c>
      <c r="P2613" t="s">
        <v>154</v>
      </c>
      <c r="Q2613">
        <v>4</v>
      </c>
      <c r="R2613">
        <v>1</v>
      </c>
      <c r="S2613" t="s">
        <v>134</v>
      </c>
      <c r="U2613">
        <v>4.2102815619730748E-2</v>
      </c>
      <c r="V2613" s="14">
        <v>13.3</v>
      </c>
      <c r="W2613" s="15">
        <v>818.19799999999998</v>
      </c>
      <c r="X2613" s="15">
        <v>504.44940000000003</v>
      </c>
      <c r="Y2613" s="15">
        <f t="shared" si="361"/>
        <v>0.61653707293344651</v>
      </c>
      <c r="Z2613" s="12">
        <f t="shared" si="362"/>
        <v>8.1999430700148395</v>
      </c>
      <c r="AA2613">
        <v>5.6601724968551768</v>
      </c>
      <c r="AB2613">
        <f t="shared" si="363"/>
        <v>0.69026973096350208</v>
      </c>
      <c r="AC2613">
        <f t="shared" si="364"/>
        <v>1.4487090410355468</v>
      </c>
      <c r="AD2613">
        <f t="shared" si="365"/>
        <v>6.099472964135657E-2</v>
      </c>
      <c r="AE2613">
        <v>995</v>
      </c>
      <c r="AF2613">
        <f t="shared" si="366"/>
        <v>6.1301235820458865E-5</v>
      </c>
      <c r="AG2613">
        <v>2000</v>
      </c>
      <c r="AH2613">
        <v>10.394</v>
      </c>
      <c r="AI2613">
        <f t="shared" si="367"/>
        <v>1.1795504294873747E-2</v>
      </c>
      <c r="AJ2613">
        <f t="shared" si="368"/>
        <v>1.410577017047064E-4</v>
      </c>
    </row>
    <row r="2614" spans="1:36" ht="16">
      <c r="A2614" t="s">
        <v>133</v>
      </c>
      <c r="B2614" t="s">
        <v>134</v>
      </c>
      <c r="C2614" t="s">
        <v>13</v>
      </c>
      <c r="D2614" t="s">
        <v>14</v>
      </c>
      <c r="E2614">
        <v>48</v>
      </c>
      <c r="F2614">
        <v>0.26200000000000001</v>
      </c>
      <c r="G2614">
        <v>2766.5</v>
      </c>
      <c r="H2614" t="s">
        <v>53</v>
      </c>
      <c r="I2614">
        <v>-31.720501600000002</v>
      </c>
      <c r="J2614">
        <v>1.0709715586913997</v>
      </c>
      <c r="K2614" s="13">
        <f t="shared" si="360"/>
        <v>1.1584593512554275</v>
      </c>
      <c r="M2614" t="s">
        <v>147</v>
      </c>
      <c r="N2614" t="s">
        <v>149</v>
      </c>
      <c r="O2614" t="s">
        <v>148</v>
      </c>
      <c r="P2614" t="s">
        <v>154</v>
      </c>
      <c r="Q2614">
        <v>4</v>
      </c>
      <c r="R2614">
        <v>1</v>
      </c>
      <c r="S2614" t="s">
        <v>134</v>
      </c>
      <c r="T2614" t="s">
        <v>53</v>
      </c>
      <c r="U2614">
        <v>2.0773893959264513E-2</v>
      </c>
      <c r="V2614" s="14">
        <v>13.3</v>
      </c>
      <c r="W2614" s="15">
        <v>818.19799999999998</v>
      </c>
      <c r="X2614" s="15">
        <v>504.44940000000003</v>
      </c>
      <c r="Y2614" s="15">
        <f t="shared" si="361"/>
        <v>0.61653707293344651</v>
      </c>
      <c r="Z2614" s="12">
        <f t="shared" si="362"/>
        <v>8.1999430700148395</v>
      </c>
      <c r="AA2614">
        <v>5.6601724968551768</v>
      </c>
      <c r="AB2614">
        <f t="shared" si="363"/>
        <v>0.69026973096350208</v>
      </c>
      <c r="AC2614">
        <f t="shared" si="364"/>
        <v>1.4487090410355468</v>
      </c>
      <c r="AD2614">
        <f t="shared" si="365"/>
        <v>3.0095327996300231E-2</v>
      </c>
      <c r="AE2614">
        <v>995</v>
      </c>
      <c r="AF2614">
        <f t="shared" si="366"/>
        <v>3.024656080030174E-5</v>
      </c>
      <c r="AG2614">
        <v>2000</v>
      </c>
      <c r="AH2614">
        <v>10.394</v>
      </c>
      <c r="AI2614">
        <f t="shared" si="367"/>
        <v>5.820004002367085E-3</v>
      </c>
      <c r="AJ2614">
        <f t="shared" si="368"/>
        <v>6.7422380608861654E-5</v>
      </c>
    </row>
    <row r="2615" spans="1:36" ht="16">
      <c r="A2615" t="s">
        <v>133</v>
      </c>
      <c r="B2615" t="s">
        <v>134</v>
      </c>
      <c r="C2615" t="s">
        <v>13</v>
      </c>
      <c r="D2615" t="s">
        <v>14</v>
      </c>
      <c r="E2615">
        <v>49</v>
      </c>
      <c r="F2615">
        <v>0.46300000000000002</v>
      </c>
      <c r="G2615">
        <v>2938.5</v>
      </c>
      <c r="H2615" t="s">
        <v>54</v>
      </c>
      <c r="I2615">
        <v>-22.340411599999999</v>
      </c>
      <c r="J2615">
        <v>1.0812342884985964</v>
      </c>
      <c r="K2615" s="13">
        <f t="shared" si="360"/>
        <v>1.1695505334348666</v>
      </c>
      <c r="M2615" t="s">
        <v>147</v>
      </c>
      <c r="N2615" t="s">
        <v>149</v>
      </c>
      <c r="O2615" t="s">
        <v>148</v>
      </c>
      <c r="P2615" t="s">
        <v>154</v>
      </c>
      <c r="Q2615">
        <v>4</v>
      </c>
      <c r="R2615">
        <v>1</v>
      </c>
      <c r="S2615" t="s">
        <v>134</v>
      </c>
      <c r="T2615" t="s">
        <v>54</v>
      </c>
      <c r="U2615">
        <v>3.6711117950914009E-2</v>
      </c>
      <c r="V2615" s="14">
        <v>13.3</v>
      </c>
      <c r="W2615" s="15">
        <v>818.19799999999998</v>
      </c>
      <c r="X2615" s="15">
        <v>504.44940000000003</v>
      </c>
      <c r="Y2615" s="15">
        <f t="shared" si="361"/>
        <v>0.61653707293344651</v>
      </c>
      <c r="Z2615" s="12">
        <f t="shared" si="362"/>
        <v>8.1999430700148395</v>
      </c>
      <c r="AA2615">
        <v>5.6601724968551768</v>
      </c>
      <c r="AB2615">
        <f t="shared" si="363"/>
        <v>0.69026973096350208</v>
      </c>
      <c r="AC2615">
        <f t="shared" si="364"/>
        <v>1.4487090410355468</v>
      </c>
      <c r="AD2615">
        <f t="shared" si="365"/>
        <v>5.3183728482011479E-2</v>
      </c>
      <c r="AE2615">
        <v>995</v>
      </c>
      <c r="AF2615">
        <f t="shared" si="366"/>
        <v>5.3450983399006512E-5</v>
      </c>
      <c r="AG2615">
        <v>2000</v>
      </c>
      <c r="AH2615">
        <v>10.394</v>
      </c>
      <c r="AI2615">
        <f t="shared" si="367"/>
        <v>1.0284968904946413E-2</v>
      </c>
      <c r="AJ2615">
        <f t="shared" si="368"/>
        <v>1.2028790869141093E-4</v>
      </c>
    </row>
    <row r="2616" spans="1:36" ht="16">
      <c r="A2616" t="s">
        <v>133</v>
      </c>
      <c r="B2616" t="s">
        <v>134</v>
      </c>
      <c r="C2616" t="s">
        <v>13</v>
      </c>
      <c r="D2616" t="s">
        <v>14</v>
      </c>
      <c r="E2616">
        <v>50</v>
      </c>
      <c r="F2616">
        <v>0.32700000000000001</v>
      </c>
      <c r="G2616">
        <v>3240.8</v>
      </c>
      <c r="I2616">
        <v>-26.4599744</v>
      </c>
      <c r="J2616">
        <v>1.076727348782019</v>
      </c>
      <c r="K2616" s="13">
        <f t="shared" si="360"/>
        <v>1.1646797970101244</v>
      </c>
      <c r="M2616" t="s">
        <v>147</v>
      </c>
      <c r="N2616" t="s">
        <v>149</v>
      </c>
      <c r="O2616" t="s">
        <v>148</v>
      </c>
      <c r="P2616" t="s">
        <v>154</v>
      </c>
      <c r="Q2616">
        <v>4</v>
      </c>
      <c r="R2616">
        <v>1</v>
      </c>
      <c r="S2616" t="s">
        <v>134</v>
      </c>
      <c r="U2616">
        <v>2.592772261328052E-2</v>
      </c>
      <c r="V2616" s="14">
        <v>13.3</v>
      </c>
      <c r="W2616" s="15">
        <v>818.19799999999998</v>
      </c>
      <c r="X2616" s="15">
        <v>504.44940000000003</v>
      </c>
      <c r="Y2616" s="15">
        <f t="shared" si="361"/>
        <v>0.61653707293344651</v>
      </c>
      <c r="Z2616" s="12">
        <f t="shared" si="362"/>
        <v>8.1999430700148395</v>
      </c>
      <c r="AA2616">
        <v>5.6601724968551768</v>
      </c>
      <c r="AB2616">
        <f t="shared" si="363"/>
        <v>0.69026973096350208</v>
      </c>
      <c r="AC2616">
        <f t="shared" si="364"/>
        <v>1.4487090410355468</v>
      </c>
      <c r="AD2616">
        <f t="shared" si="365"/>
        <v>3.7561726163321284E-2</v>
      </c>
      <c r="AE2616">
        <v>995</v>
      </c>
      <c r="AF2616">
        <f t="shared" si="366"/>
        <v>3.7750478556101792E-5</v>
      </c>
      <c r="AG2616">
        <v>2000</v>
      </c>
      <c r="AH2616">
        <v>10.394</v>
      </c>
      <c r="AI2616">
        <f t="shared" si="367"/>
        <v>7.2638981250917438E-3</v>
      </c>
      <c r="AJ2616">
        <f t="shared" si="368"/>
        <v>8.4601153938340751E-5</v>
      </c>
    </row>
    <row r="2617" spans="1:36" ht="16">
      <c r="A2617" t="s">
        <v>133</v>
      </c>
      <c r="B2617" t="s">
        <v>134</v>
      </c>
      <c r="C2617" t="s">
        <v>13</v>
      </c>
      <c r="D2617" t="s">
        <v>14</v>
      </c>
      <c r="E2617">
        <v>51</v>
      </c>
      <c r="F2617">
        <v>0.55400000000000005</v>
      </c>
      <c r="G2617">
        <v>3368.9</v>
      </c>
      <c r="H2617" t="s">
        <v>55</v>
      </c>
      <c r="I2617">
        <v>-22.975666800000003</v>
      </c>
      <c r="J2617">
        <v>1.0805393248087409</v>
      </c>
      <c r="K2617" s="13">
        <f t="shared" si="360"/>
        <v>1.1687994751744899</v>
      </c>
      <c r="M2617" t="s">
        <v>147</v>
      </c>
      <c r="N2617" t="s">
        <v>149</v>
      </c>
      <c r="O2617" t="s">
        <v>148</v>
      </c>
      <c r="P2617" t="s">
        <v>154</v>
      </c>
      <c r="Q2617">
        <v>4</v>
      </c>
      <c r="R2617">
        <v>1</v>
      </c>
      <c r="S2617" t="s">
        <v>134</v>
      </c>
      <c r="T2617" t="s">
        <v>55</v>
      </c>
      <c r="U2617">
        <v>4.3926478066536413E-2</v>
      </c>
      <c r="V2617" s="14">
        <v>13.3</v>
      </c>
      <c r="W2617" s="15">
        <v>818.19799999999998</v>
      </c>
      <c r="X2617" s="15">
        <v>504.44940000000003</v>
      </c>
      <c r="Y2617" s="15">
        <f t="shared" si="361"/>
        <v>0.61653707293344651</v>
      </c>
      <c r="Z2617" s="12">
        <f t="shared" si="362"/>
        <v>8.1999430700148395</v>
      </c>
      <c r="AA2617">
        <v>5.6601724968551768</v>
      </c>
      <c r="AB2617">
        <f t="shared" si="363"/>
        <v>0.69026973096350208</v>
      </c>
      <c r="AC2617">
        <f t="shared" si="364"/>
        <v>1.4487090410355468</v>
      </c>
      <c r="AD2617">
        <f t="shared" si="365"/>
        <v>6.3636685915840943E-2</v>
      </c>
      <c r="AE2617">
        <v>995</v>
      </c>
      <c r="AF2617">
        <f t="shared" si="366"/>
        <v>6.3956468257126578E-5</v>
      </c>
      <c r="AG2617">
        <v>2000</v>
      </c>
      <c r="AH2617">
        <v>10.394</v>
      </c>
      <c r="AI2617">
        <f t="shared" si="367"/>
        <v>1.2306420676760934E-2</v>
      </c>
      <c r="AJ2617">
        <f t="shared" si="368"/>
        <v>1.4383738028274671E-4</v>
      </c>
    </row>
    <row r="2618" spans="1:36" ht="16">
      <c r="A2618" t="s">
        <v>133</v>
      </c>
      <c r="B2618" t="s">
        <v>134</v>
      </c>
      <c r="C2618" t="s">
        <v>13</v>
      </c>
      <c r="D2618" t="s">
        <v>14</v>
      </c>
      <c r="E2618">
        <v>52</v>
      </c>
      <c r="F2618">
        <v>0.65900000000000003</v>
      </c>
      <c r="G2618">
        <v>3804.2</v>
      </c>
      <c r="I2618">
        <v>-30.937467999999999</v>
      </c>
      <c r="J2618">
        <v>1.0718283549903107</v>
      </c>
      <c r="K2618" s="13">
        <f t="shared" si="360"/>
        <v>1.1593853190854606</v>
      </c>
      <c r="M2618" t="s">
        <v>147</v>
      </c>
      <c r="N2618" t="s">
        <v>149</v>
      </c>
      <c r="O2618" t="s">
        <v>148</v>
      </c>
      <c r="P2618" t="s">
        <v>154</v>
      </c>
      <c r="Q2618">
        <v>4</v>
      </c>
      <c r="R2618">
        <v>1</v>
      </c>
      <c r="S2618" t="s">
        <v>134</v>
      </c>
      <c r="U2618">
        <v>5.2251893584562274E-2</v>
      </c>
      <c r="V2618" s="14">
        <v>13.3</v>
      </c>
      <c r="W2618" s="15">
        <v>818.19799999999998</v>
      </c>
      <c r="X2618" s="15">
        <v>504.44940000000003</v>
      </c>
      <c r="Y2618" s="15">
        <f t="shared" si="361"/>
        <v>0.61653707293344651</v>
      </c>
      <c r="Z2618" s="12">
        <f t="shared" si="362"/>
        <v>8.1999430700148395</v>
      </c>
      <c r="AA2618">
        <v>5.6601724968551768</v>
      </c>
      <c r="AB2618">
        <f t="shared" si="363"/>
        <v>0.69026973096350208</v>
      </c>
      <c r="AC2618">
        <f t="shared" si="364"/>
        <v>1.4487090410355468</v>
      </c>
      <c r="AD2618">
        <f t="shared" si="365"/>
        <v>7.5697790647182656E-2</v>
      </c>
      <c r="AE2618">
        <v>995</v>
      </c>
      <c r="AF2618">
        <f t="shared" si="366"/>
        <v>7.6078181554957441E-5</v>
      </c>
      <c r="AG2618">
        <v>2000</v>
      </c>
      <c r="AH2618">
        <v>10.394</v>
      </c>
      <c r="AI2618">
        <f t="shared" si="367"/>
        <v>1.4638865028854616E-2</v>
      </c>
      <c r="AJ2618">
        <f t="shared" si="368"/>
        <v>1.6972085202527598E-4</v>
      </c>
    </row>
    <row r="2619" spans="1:36" ht="16">
      <c r="A2619" t="s">
        <v>11</v>
      </c>
      <c r="B2619" t="s">
        <v>12</v>
      </c>
      <c r="C2619" t="s">
        <v>13</v>
      </c>
      <c r="D2619" t="s">
        <v>14</v>
      </c>
      <c r="E2619">
        <v>1</v>
      </c>
      <c r="F2619">
        <v>120.83199999999999</v>
      </c>
      <c r="G2619">
        <v>66.7</v>
      </c>
      <c r="I2619">
        <v>-37.616284</v>
      </c>
      <c r="J2619">
        <v>1.0645199099698435</v>
      </c>
      <c r="K2619" s="13">
        <f t="shared" si="360"/>
        <v>1.1514868010386694</v>
      </c>
      <c r="M2619" t="s">
        <v>147</v>
      </c>
      <c r="N2619" t="s">
        <v>149</v>
      </c>
      <c r="O2619" t="s">
        <v>148</v>
      </c>
      <c r="P2619" t="s">
        <v>150</v>
      </c>
      <c r="Q2619">
        <v>4</v>
      </c>
      <c r="R2619">
        <v>2</v>
      </c>
      <c r="S2619" t="s">
        <v>12</v>
      </c>
      <c r="U2619">
        <v>38.24818890907148</v>
      </c>
      <c r="V2619" s="14">
        <v>13.3</v>
      </c>
      <c r="W2619" s="15">
        <v>818.19799999999998</v>
      </c>
      <c r="X2619" s="15">
        <v>504.44940000000003</v>
      </c>
      <c r="Y2619" s="15">
        <f t="shared" si="361"/>
        <v>0.61653707293344651</v>
      </c>
      <c r="Z2619" s="12">
        <f t="shared" si="362"/>
        <v>8.1999430700148395</v>
      </c>
      <c r="AA2619">
        <v>7.869506624639385</v>
      </c>
      <c r="AB2619">
        <f t="shared" si="363"/>
        <v>0.95970259274314007</v>
      </c>
      <c r="AC2619">
        <f t="shared" si="364"/>
        <v>1.0419894741991651</v>
      </c>
      <c r="AD2619">
        <f t="shared" si="365"/>
        <v>39.854210250433731</v>
      </c>
      <c r="AE2619">
        <v>995</v>
      </c>
      <c r="AF2619">
        <f t="shared" si="366"/>
        <v>4.0054482663752493E-2</v>
      </c>
      <c r="AG2619">
        <v>2000</v>
      </c>
      <c r="AH2619" s="24">
        <v>10.278</v>
      </c>
      <c r="AI2619">
        <f t="shared" si="367"/>
        <v>7.794217292032009</v>
      </c>
      <c r="AJ2619">
        <f t="shared" si="368"/>
        <v>8.9749383362022192E-2</v>
      </c>
    </row>
    <row r="2620" spans="1:36" ht="16">
      <c r="A2620" t="s">
        <v>11</v>
      </c>
      <c r="B2620" t="s">
        <v>12</v>
      </c>
      <c r="C2620" t="s">
        <v>13</v>
      </c>
      <c r="D2620" t="s">
        <v>14</v>
      </c>
      <c r="E2620">
        <v>2</v>
      </c>
      <c r="F2620">
        <v>120.721</v>
      </c>
      <c r="G2620">
        <v>126.4</v>
      </c>
      <c r="I2620">
        <v>-37.701688400000002</v>
      </c>
      <c r="J2620">
        <v>1.0644264472867571</v>
      </c>
      <c r="K2620" s="13">
        <f t="shared" si="360"/>
        <v>1.151385791699602</v>
      </c>
      <c r="M2620" t="s">
        <v>147</v>
      </c>
      <c r="N2620" t="s">
        <v>149</v>
      </c>
      <c r="O2620" t="s">
        <v>148</v>
      </c>
      <c r="P2620" t="s">
        <v>150</v>
      </c>
      <c r="Q2620">
        <v>4</v>
      </c>
      <c r="R2620">
        <v>2</v>
      </c>
      <c r="S2620" t="s">
        <v>12</v>
      </c>
      <c r="U2620">
        <v>38.21305294369057</v>
      </c>
      <c r="V2620" s="14">
        <v>13.3</v>
      </c>
      <c r="W2620" s="15">
        <v>818.19799999999998</v>
      </c>
      <c r="X2620" s="15">
        <v>504.44940000000003</v>
      </c>
      <c r="Y2620" s="15">
        <f t="shared" si="361"/>
        <v>0.61653707293344651</v>
      </c>
      <c r="Z2620" s="12">
        <f t="shared" si="362"/>
        <v>8.1999430700148395</v>
      </c>
      <c r="AA2620">
        <v>7.869506624639385</v>
      </c>
      <c r="AB2620">
        <f t="shared" si="363"/>
        <v>0.95970259274314007</v>
      </c>
      <c r="AC2620">
        <f t="shared" si="364"/>
        <v>1.0419894741991651</v>
      </c>
      <c r="AD2620">
        <f t="shared" si="365"/>
        <v>39.817598944340993</v>
      </c>
      <c r="AE2620">
        <v>995</v>
      </c>
      <c r="AF2620">
        <f t="shared" si="366"/>
        <v>4.0017687381247231E-2</v>
      </c>
      <c r="AG2620">
        <v>2000</v>
      </c>
      <c r="AH2620" s="24">
        <v>10.278</v>
      </c>
      <c r="AI2620">
        <f t="shared" si="367"/>
        <v>7.787057283760892</v>
      </c>
      <c r="AJ2620">
        <f t="shared" si="368"/>
        <v>8.965907115673187E-2</v>
      </c>
    </row>
    <row r="2621" spans="1:36" ht="16">
      <c r="A2621" t="s">
        <v>11</v>
      </c>
      <c r="B2621" t="s">
        <v>12</v>
      </c>
      <c r="C2621" t="s">
        <v>13</v>
      </c>
      <c r="D2621" t="s">
        <v>14</v>
      </c>
      <c r="E2621">
        <v>3</v>
      </c>
      <c r="F2621">
        <v>120.673</v>
      </c>
      <c r="G2621">
        <v>186.2</v>
      </c>
      <c r="I2621">
        <v>-37.723759200000003</v>
      </c>
      <c r="J2621">
        <v>1.0644022939803917</v>
      </c>
      <c r="K2621" s="13">
        <f t="shared" si="360"/>
        <v>1.151359688128972</v>
      </c>
      <c r="M2621" t="s">
        <v>147</v>
      </c>
      <c r="N2621" t="s">
        <v>149</v>
      </c>
      <c r="O2621" t="s">
        <v>148</v>
      </c>
      <c r="P2621" t="s">
        <v>150</v>
      </c>
      <c r="Q2621">
        <v>4</v>
      </c>
      <c r="R2621">
        <v>2</v>
      </c>
      <c r="S2621" t="s">
        <v>12</v>
      </c>
      <c r="U2621">
        <v>38.197859012715035</v>
      </c>
      <c r="V2621" s="14">
        <v>13.3</v>
      </c>
      <c r="W2621" s="15">
        <v>818.19799999999998</v>
      </c>
      <c r="X2621" s="15">
        <v>504.44940000000003</v>
      </c>
      <c r="Y2621" s="15">
        <f t="shared" si="361"/>
        <v>0.61653707293344651</v>
      </c>
      <c r="Z2621" s="12">
        <f t="shared" si="362"/>
        <v>8.1999430700148395</v>
      </c>
      <c r="AA2621">
        <v>7.869506624639385</v>
      </c>
      <c r="AB2621">
        <f t="shared" si="363"/>
        <v>0.95970259274314007</v>
      </c>
      <c r="AC2621">
        <f t="shared" si="364"/>
        <v>1.0419894741991651</v>
      </c>
      <c r="AD2621">
        <f t="shared" si="365"/>
        <v>39.801767028192778</v>
      </c>
      <c r="AE2621">
        <v>995</v>
      </c>
      <c r="AF2621">
        <f t="shared" si="366"/>
        <v>4.0001775907731435E-2</v>
      </c>
      <c r="AG2621">
        <v>2000</v>
      </c>
      <c r="AH2621" s="24">
        <v>10.278</v>
      </c>
      <c r="AI2621">
        <f t="shared" si="367"/>
        <v>7.7839610639679773</v>
      </c>
      <c r="AJ2621">
        <f t="shared" si="368"/>
        <v>8.9621389830182321E-2</v>
      </c>
    </row>
    <row r="2622" spans="1:36" ht="16">
      <c r="A2622" t="s">
        <v>11</v>
      </c>
      <c r="B2622" t="s">
        <v>12</v>
      </c>
      <c r="C2622" t="s">
        <v>13</v>
      </c>
      <c r="D2622" t="s">
        <v>14</v>
      </c>
      <c r="E2622">
        <v>4</v>
      </c>
      <c r="F2622">
        <v>120.625</v>
      </c>
      <c r="G2622">
        <v>246</v>
      </c>
      <c r="I2622">
        <v>-37.741032000000004</v>
      </c>
      <c r="J2622">
        <v>1.0643833913845753</v>
      </c>
      <c r="K2622" s="13">
        <f t="shared" si="360"/>
        <v>1.151339259237993</v>
      </c>
      <c r="M2622" t="s">
        <v>147</v>
      </c>
      <c r="N2622" t="s">
        <v>149</v>
      </c>
      <c r="O2622" t="s">
        <v>148</v>
      </c>
      <c r="P2622" t="s">
        <v>150</v>
      </c>
      <c r="Q2622">
        <v>4</v>
      </c>
      <c r="R2622">
        <v>2</v>
      </c>
      <c r="S2622" t="s">
        <v>12</v>
      </c>
      <c r="U2622">
        <v>38.182665081739501</v>
      </c>
      <c r="V2622" s="14">
        <v>13.3</v>
      </c>
      <c r="W2622" s="15">
        <v>818.19799999999998</v>
      </c>
      <c r="X2622" s="15">
        <v>504.44940000000003</v>
      </c>
      <c r="Y2622" s="15">
        <f t="shared" si="361"/>
        <v>0.61653707293344651</v>
      </c>
      <c r="Z2622" s="12">
        <f t="shared" si="362"/>
        <v>8.1999430700148395</v>
      </c>
      <c r="AA2622">
        <v>7.869506624639385</v>
      </c>
      <c r="AB2622">
        <f t="shared" si="363"/>
        <v>0.95970259274314007</v>
      </c>
      <c r="AC2622">
        <f t="shared" si="364"/>
        <v>1.0419894741991651</v>
      </c>
      <c r="AD2622">
        <f t="shared" si="365"/>
        <v>39.785935112044562</v>
      </c>
      <c r="AE2622">
        <v>995</v>
      </c>
      <c r="AF2622">
        <f t="shared" si="366"/>
        <v>3.9985864434215639E-2</v>
      </c>
      <c r="AG2622">
        <v>2000</v>
      </c>
      <c r="AH2622" s="24">
        <v>10.278</v>
      </c>
      <c r="AI2622">
        <f t="shared" si="367"/>
        <v>7.7808648441750599</v>
      </c>
      <c r="AJ2622">
        <f t="shared" si="368"/>
        <v>8.9584151659234543E-2</v>
      </c>
    </row>
    <row r="2623" spans="1:36" ht="16">
      <c r="A2623" t="s">
        <v>11</v>
      </c>
      <c r="B2623" t="s">
        <v>12</v>
      </c>
      <c r="C2623" t="s">
        <v>13</v>
      </c>
      <c r="D2623" t="s">
        <v>14</v>
      </c>
      <c r="E2623">
        <v>5</v>
      </c>
      <c r="F2623">
        <v>120.637</v>
      </c>
      <c r="G2623">
        <v>305.60000000000002</v>
      </c>
      <c r="I2623">
        <v>-37.7467896</v>
      </c>
      <c r="J2623">
        <v>1.0643770905176981</v>
      </c>
      <c r="K2623" s="13">
        <f t="shared" si="360"/>
        <v>1.1513324496057902</v>
      </c>
      <c r="M2623" t="s">
        <v>147</v>
      </c>
      <c r="N2623" t="s">
        <v>149</v>
      </c>
      <c r="O2623" t="s">
        <v>148</v>
      </c>
      <c r="P2623" t="s">
        <v>150</v>
      </c>
      <c r="Q2623">
        <v>4</v>
      </c>
      <c r="R2623">
        <v>2</v>
      </c>
      <c r="S2623" t="s">
        <v>12</v>
      </c>
      <c r="U2623">
        <v>38.186463564483383</v>
      </c>
      <c r="V2623" s="14">
        <v>13.3</v>
      </c>
      <c r="W2623" s="15">
        <v>818.19799999999998</v>
      </c>
      <c r="X2623" s="15">
        <v>504.44940000000003</v>
      </c>
      <c r="Y2623" s="15">
        <f t="shared" si="361"/>
        <v>0.61653707293344651</v>
      </c>
      <c r="Z2623" s="12">
        <f t="shared" si="362"/>
        <v>8.1999430700148395</v>
      </c>
      <c r="AA2623">
        <v>7.869506624639385</v>
      </c>
      <c r="AB2623">
        <f t="shared" si="363"/>
        <v>0.95970259274314007</v>
      </c>
      <c r="AC2623">
        <f t="shared" si="364"/>
        <v>1.0419894741991651</v>
      </c>
      <c r="AD2623">
        <f t="shared" si="365"/>
        <v>39.789893091081616</v>
      </c>
      <c r="AE2623">
        <v>995</v>
      </c>
      <c r="AF2623">
        <f t="shared" si="366"/>
        <v>3.9989842302594586E-2</v>
      </c>
      <c r="AG2623">
        <v>2000</v>
      </c>
      <c r="AH2623" s="24">
        <v>10.278</v>
      </c>
      <c r="AI2623">
        <f t="shared" si="367"/>
        <v>7.7816388991232897</v>
      </c>
      <c r="AJ2623">
        <f t="shared" si="368"/>
        <v>8.9592533756753218E-2</v>
      </c>
    </row>
    <row r="2624" spans="1:36" ht="16">
      <c r="A2624" t="s">
        <v>11</v>
      </c>
      <c r="B2624" t="s">
        <v>12</v>
      </c>
      <c r="C2624" t="s">
        <v>13</v>
      </c>
      <c r="D2624" t="s">
        <v>14</v>
      </c>
      <c r="E2624">
        <v>6</v>
      </c>
      <c r="F2624">
        <v>120.608</v>
      </c>
      <c r="G2624">
        <v>365.3</v>
      </c>
      <c r="I2624">
        <v>-37.771739199999999</v>
      </c>
      <c r="J2624">
        <v>1.0643497867519556</v>
      </c>
      <c r="K2624" s="13">
        <f t="shared" si="360"/>
        <v>1.1513029411887357</v>
      </c>
      <c r="M2624" t="s">
        <v>147</v>
      </c>
      <c r="N2624" t="s">
        <v>149</v>
      </c>
      <c r="O2624" t="s">
        <v>148</v>
      </c>
      <c r="P2624" t="s">
        <v>150</v>
      </c>
      <c r="Q2624">
        <v>4</v>
      </c>
      <c r="R2624">
        <v>2</v>
      </c>
      <c r="S2624" t="s">
        <v>12</v>
      </c>
      <c r="U2624">
        <v>38.177283897852334</v>
      </c>
      <c r="V2624" s="14">
        <v>13.3</v>
      </c>
      <c r="W2624" s="15">
        <v>818.19799999999998</v>
      </c>
      <c r="X2624" s="15">
        <v>504.44940000000003</v>
      </c>
      <c r="Y2624" s="15">
        <f t="shared" si="361"/>
        <v>0.61653707293344651</v>
      </c>
      <c r="Z2624" s="12">
        <f t="shared" si="362"/>
        <v>8.1999430700148395</v>
      </c>
      <c r="AA2624">
        <v>7.869506624639385</v>
      </c>
      <c r="AB2624">
        <f t="shared" si="363"/>
        <v>0.95970259274314007</v>
      </c>
      <c r="AC2624">
        <f t="shared" si="364"/>
        <v>1.0419894741991651</v>
      </c>
      <c r="AD2624">
        <f t="shared" si="365"/>
        <v>39.780327975075409</v>
      </c>
      <c r="AE2624">
        <v>995</v>
      </c>
      <c r="AF2624">
        <f t="shared" si="366"/>
        <v>3.9980229120678799E-2</v>
      </c>
      <c r="AG2624">
        <v>2000</v>
      </c>
      <c r="AH2624" s="24">
        <v>10.278</v>
      </c>
      <c r="AI2624">
        <f t="shared" si="367"/>
        <v>7.7797682663317369</v>
      </c>
      <c r="AJ2624">
        <f t="shared" si="368"/>
        <v>8.9568700867945203E-2</v>
      </c>
    </row>
    <row r="2625" spans="1:36" ht="16">
      <c r="A2625" t="s">
        <v>11</v>
      </c>
      <c r="B2625" t="s">
        <v>12</v>
      </c>
      <c r="C2625" t="s">
        <v>13</v>
      </c>
      <c r="D2625" t="s">
        <v>14</v>
      </c>
      <c r="E2625">
        <v>7</v>
      </c>
      <c r="F2625">
        <v>120.708</v>
      </c>
      <c r="G2625">
        <v>425.1</v>
      </c>
      <c r="I2625">
        <v>-37.798607999999994</v>
      </c>
      <c r="J2625">
        <v>1.0643203826796872</v>
      </c>
      <c r="K2625" s="13">
        <f t="shared" si="360"/>
        <v>1.151271162873744</v>
      </c>
      <c r="M2625" t="s">
        <v>147</v>
      </c>
      <c r="N2625" t="s">
        <v>149</v>
      </c>
      <c r="O2625" t="s">
        <v>148</v>
      </c>
      <c r="P2625" t="s">
        <v>150</v>
      </c>
      <c r="Q2625">
        <v>4</v>
      </c>
      <c r="R2625">
        <v>2</v>
      </c>
      <c r="S2625" t="s">
        <v>12</v>
      </c>
      <c r="U2625">
        <v>38.208937920718022</v>
      </c>
      <c r="V2625" s="14">
        <v>13.3</v>
      </c>
      <c r="W2625" s="15">
        <v>818.19799999999998</v>
      </c>
      <c r="X2625" s="15">
        <v>504.44940000000003</v>
      </c>
      <c r="Y2625" s="15">
        <f t="shared" si="361"/>
        <v>0.61653707293344651</v>
      </c>
      <c r="Z2625" s="12">
        <f t="shared" si="362"/>
        <v>8.1999430700148395</v>
      </c>
      <c r="AA2625">
        <v>7.869506624639385</v>
      </c>
      <c r="AB2625">
        <f t="shared" si="363"/>
        <v>0.95970259274314007</v>
      </c>
      <c r="AC2625">
        <f t="shared" si="364"/>
        <v>1.0419894741991651</v>
      </c>
      <c r="AD2625">
        <f t="shared" si="365"/>
        <v>39.813311133717512</v>
      </c>
      <c r="AE2625">
        <v>995</v>
      </c>
      <c r="AF2625">
        <f t="shared" si="366"/>
        <v>4.0013378023836699E-2</v>
      </c>
      <c r="AG2625">
        <v>2000</v>
      </c>
      <c r="AH2625" s="24">
        <v>10.278</v>
      </c>
      <c r="AI2625">
        <f t="shared" si="367"/>
        <v>7.7862187242336445</v>
      </c>
      <c r="AJ2625">
        <f t="shared" si="368"/>
        <v>8.9640490850377869E-2</v>
      </c>
    </row>
    <row r="2626" spans="1:36" ht="16">
      <c r="A2626" t="s">
        <v>11</v>
      </c>
      <c r="B2626" t="s">
        <v>12</v>
      </c>
      <c r="C2626" t="s">
        <v>13</v>
      </c>
      <c r="D2626" t="s">
        <v>14</v>
      </c>
      <c r="E2626">
        <v>8</v>
      </c>
      <c r="F2626">
        <v>0.34399999999999997</v>
      </c>
      <c r="G2626">
        <v>1200.0999999999999</v>
      </c>
      <c r="H2626" t="s">
        <v>15</v>
      </c>
      <c r="I2626">
        <v>12.24933</v>
      </c>
      <c r="J2626">
        <v>1.1190604304383316</v>
      </c>
      <c r="K2626" s="13">
        <f t="shared" ref="K2626:K2689" si="369">((J2626*13.003355)/(((100-J2626)*12.0107)+(J2626*13.003355)))*100</f>
        <v>1.2104285435264768</v>
      </c>
      <c r="M2626" t="s">
        <v>147</v>
      </c>
      <c r="N2626" t="s">
        <v>149</v>
      </c>
      <c r="O2626" t="s">
        <v>148</v>
      </c>
      <c r="P2626" t="s">
        <v>150</v>
      </c>
      <c r="Q2626">
        <v>4</v>
      </c>
      <c r="R2626">
        <v>2</v>
      </c>
      <c r="S2626" t="s">
        <v>12</v>
      </c>
      <c r="T2626" t="s">
        <v>15</v>
      </c>
      <c r="U2626">
        <v>0.10888983865797627</v>
      </c>
      <c r="V2626" s="14">
        <v>13.3</v>
      </c>
      <c r="W2626" s="15">
        <v>818.19799999999998</v>
      </c>
      <c r="X2626" s="15">
        <v>504.44940000000003</v>
      </c>
      <c r="Y2626" s="15">
        <f t="shared" ref="Y2626:Y2689" si="370">X2626/W2626</f>
        <v>0.61653707293344651</v>
      </c>
      <c r="Z2626" s="12">
        <f t="shared" ref="Z2626:Z2689" si="371">V2626*Y2626</f>
        <v>8.1999430700148395</v>
      </c>
      <c r="AA2626">
        <v>7.869506624639385</v>
      </c>
      <c r="AB2626">
        <f t="shared" ref="AB2626:AB2689" si="372">AA2626/Z2626</f>
        <v>0.95970259274314007</v>
      </c>
      <c r="AC2626">
        <f t="shared" ref="AC2626:AC2689" si="373">1/AB2626</f>
        <v>1.0419894741991651</v>
      </c>
      <c r="AD2626">
        <f t="shared" ref="AD2626:AD2689" si="374">U2626*AC2626</f>
        <v>0.11346206572885661</v>
      </c>
      <c r="AE2626">
        <v>995</v>
      </c>
      <c r="AF2626">
        <f t="shared" ref="AF2626:AF2689" si="375">AD2626/AE2626</f>
        <v>1.1403222686317248E-4</v>
      </c>
      <c r="AG2626">
        <v>2000</v>
      </c>
      <c r="AH2626" s="24">
        <v>10.278</v>
      </c>
      <c r="AI2626">
        <f t="shared" ref="AI2626:AI2689" si="376">AF2626*AG2626/AH2626</f>
        <v>2.2189575182559346E-2</v>
      </c>
      <c r="AJ2626">
        <f t="shared" ref="AJ2626:AJ2689" si="377">AI2626*(K2626/100)</f>
        <v>2.6858895169696564E-4</v>
      </c>
    </row>
    <row r="2627" spans="1:36" ht="16">
      <c r="A2627" t="s">
        <v>11</v>
      </c>
      <c r="B2627" t="s">
        <v>12</v>
      </c>
      <c r="C2627" t="s">
        <v>13</v>
      </c>
      <c r="D2627" t="s">
        <v>14</v>
      </c>
      <c r="E2627">
        <v>9</v>
      </c>
      <c r="F2627">
        <v>37.436</v>
      </c>
      <c r="G2627">
        <v>1365</v>
      </c>
      <c r="H2627" t="s">
        <v>16</v>
      </c>
      <c r="I2627">
        <v>-30.936508400000001</v>
      </c>
      <c r="J2627">
        <v>1.0718294049766703</v>
      </c>
      <c r="K2627" s="13">
        <f t="shared" si="369"/>
        <v>1.1593864538393146</v>
      </c>
      <c r="M2627" t="s">
        <v>147</v>
      </c>
      <c r="N2627" t="s">
        <v>149</v>
      </c>
      <c r="O2627" t="s">
        <v>148</v>
      </c>
      <c r="P2627" t="s">
        <v>150</v>
      </c>
      <c r="Q2627">
        <v>4</v>
      </c>
      <c r="R2627">
        <v>2</v>
      </c>
      <c r="S2627" t="s">
        <v>12</v>
      </c>
      <c r="T2627" t="s">
        <v>16</v>
      </c>
      <c r="U2627">
        <v>11.85</v>
      </c>
      <c r="V2627" s="14">
        <v>13.3</v>
      </c>
      <c r="W2627" s="15">
        <v>818.19799999999998</v>
      </c>
      <c r="X2627" s="15">
        <v>504.44940000000003</v>
      </c>
      <c r="Y2627" s="15">
        <f t="shared" si="370"/>
        <v>0.61653707293344651</v>
      </c>
      <c r="Z2627" s="12">
        <f t="shared" si="371"/>
        <v>8.1999430700148395</v>
      </c>
      <c r="AA2627">
        <v>7.869506624639385</v>
      </c>
      <c r="AB2627">
        <f t="shared" si="372"/>
        <v>0.95970259274314007</v>
      </c>
      <c r="AC2627">
        <f t="shared" si="373"/>
        <v>1.0419894741991651</v>
      </c>
      <c r="AD2627">
        <f t="shared" si="374"/>
        <v>12.347575269260107</v>
      </c>
      <c r="AE2627">
        <v>995</v>
      </c>
      <c r="AF2627">
        <f t="shared" si="375"/>
        <v>1.2409623386191062E-2</v>
      </c>
      <c r="AG2627">
        <v>2000</v>
      </c>
      <c r="AH2627" s="24">
        <v>10.278</v>
      </c>
      <c r="AI2627">
        <f t="shared" si="376"/>
        <v>2.4147934201578245</v>
      </c>
      <c r="AJ2627">
        <f t="shared" si="377"/>
        <v>2.7996787801512903E-2</v>
      </c>
    </row>
    <row r="2628" spans="1:36" ht="16">
      <c r="A2628" t="s">
        <v>11</v>
      </c>
      <c r="B2628" t="s">
        <v>12</v>
      </c>
      <c r="C2628" t="s">
        <v>13</v>
      </c>
      <c r="D2628" t="s">
        <v>14</v>
      </c>
      <c r="E2628">
        <v>10</v>
      </c>
      <c r="F2628">
        <v>0.45600000000000002</v>
      </c>
      <c r="G2628">
        <v>1471.6</v>
      </c>
      <c r="I2628">
        <v>7764.1543432000008</v>
      </c>
      <c r="J2628">
        <v>8.9241471180888059</v>
      </c>
      <c r="K2628" s="13">
        <f t="shared" si="369"/>
        <v>9.5909670306122194</v>
      </c>
      <c r="M2628" t="s">
        <v>147</v>
      </c>
      <c r="N2628" t="s">
        <v>149</v>
      </c>
      <c r="O2628" t="s">
        <v>148</v>
      </c>
      <c r="P2628" t="s">
        <v>150</v>
      </c>
      <c r="Q2628">
        <v>4</v>
      </c>
      <c r="R2628">
        <v>2</v>
      </c>
      <c r="S2628" t="s">
        <v>12</v>
      </c>
      <c r="U2628">
        <v>0.14434234426754994</v>
      </c>
      <c r="V2628" s="14">
        <v>13.3</v>
      </c>
      <c r="W2628" s="15">
        <v>818.19799999999998</v>
      </c>
      <c r="X2628" s="15">
        <v>504.44940000000003</v>
      </c>
      <c r="Y2628" s="15">
        <f t="shared" si="370"/>
        <v>0.61653707293344651</v>
      </c>
      <c r="Z2628" s="12">
        <f t="shared" si="371"/>
        <v>8.1999430700148395</v>
      </c>
      <c r="AA2628">
        <v>7.869506624639385</v>
      </c>
      <c r="AB2628">
        <f t="shared" si="372"/>
        <v>0.95970259274314007</v>
      </c>
      <c r="AC2628">
        <f t="shared" si="373"/>
        <v>1.0419894741991651</v>
      </c>
      <c r="AD2628">
        <f t="shared" si="374"/>
        <v>0.15040320340801924</v>
      </c>
      <c r="AE2628">
        <v>995</v>
      </c>
      <c r="AF2628">
        <f t="shared" si="375"/>
        <v>1.5115899840001935E-4</v>
      </c>
      <c r="AG2628">
        <v>2000</v>
      </c>
      <c r="AH2628" s="24">
        <v>10.278</v>
      </c>
      <c r="AI2628">
        <f t="shared" si="376"/>
        <v>2.9414088032694945E-2</v>
      </c>
      <c r="AJ2628">
        <f t="shared" si="377"/>
        <v>2.8210954855710266E-3</v>
      </c>
    </row>
    <row r="2629" spans="1:36" ht="16">
      <c r="A2629" t="s">
        <v>11</v>
      </c>
      <c r="B2629" t="s">
        <v>12</v>
      </c>
      <c r="C2629" t="s">
        <v>13</v>
      </c>
      <c r="D2629" t="s">
        <v>14</v>
      </c>
      <c r="E2629">
        <v>11</v>
      </c>
      <c r="F2629">
        <v>2.1999999999999999E-2</v>
      </c>
      <c r="G2629">
        <v>1520.3</v>
      </c>
      <c r="I2629">
        <v>11162.6842588</v>
      </c>
      <c r="J2629">
        <v>11.970471706057278</v>
      </c>
      <c r="K2629" s="13">
        <f t="shared" si="369"/>
        <v>12.832842743278366</v>
      </c>
      <c r="M2629" t="s">
        <v>147</v>
      </c>
      <c r="N2629" t="s">
        <v>149</v>
      </c>
      <c r="O2629" t="s">
        <v>148</v>
      </c>
      <c r="P2629" t="s">
        <v>150</v>
      </c>
      <c r="Q2629">
        <v>4</v>
      </c>
      <c r="R2629">
        <v>2</v>
      </c>
      <c r="S2629" t="s">
        <v>12</v>
      </c>
      <c r="U2629">
        <v>6.9638850304519712E-3</v>
      </c>
      <c r="V2629" s="14">
        <v>13.3</v>
      </c>
      <c r="W2629" s="15">
        <v>818.19799999999998</v>
      </c>
      <c r="X2629" s="15">
        <v>504.44940000000003</v>
      </c>
      <c r="Y2629" s="15">
        <f t="shared" si="370"/>
        <v>0.61653707293344651</v>
      </c>
      <c r="Z2629" s="12">
        <f t="shared" si="371"/>
        <v>8.1999430700148395</v>
      </c>
      <c r="AA2629">
        <v>7.869506624639385</v>
      </c>
      <c r="AB2629">
        <f t="shared" si="372"/>
        <v>0.95970259274314007</v>
      </c>
      <c r="AC2629">
        <f t="shared" si="373"/>
        <v>1.0419894741991651</v>
      </c>
      <c r="AD2629">
        <f t="shared" si="374"/>
        <v>7.2562949012640867E-3</v>
      </c>
      <c r="AE2629">
        <v>995</v>
      </c>
      <c r="AF2629">
        <f t="shared" si="375"/>
        <v>7.292758694737776E-6</v>
      </c>
      <c r="AG2629">
        <v>2000</v>
      </c>
      <c r="AH2629" s="24">
        <v>10.278</v>
      </c>
      <c r="AI2629">
        <f t="shared" si="376"/>
        <v>1.4191007384194933E-3</v>
      </c>
      <c r="AJ2629">
        <f t="shared" si="377"/>
        <v>1.8211096613007566E-4</v>
      </c>
    </row>
    <row r="2630" spans="1:36" ht="16">
      <c r="A2630" t="s">
        <v>11</v>
      </c>
      <c r="B2630" t="s">
        <v>12</v>
      </c>
      <c r="C2630" t="s">
        <v>13</v>
      </c>
      <c r="D2630" t="s">
        <v>14</v>
      </c>
      <c r="E2630">
        <v>12</v>
      </c>
      <c r="F2630">
        <v>0.47699999999999998</v>
      </c>
      <c r="G2630">
        <v>1535.1</v>
      </c>
      <c r="H2630" t="s">
        <v>17</v>
      </c>
      <c r="I2630">
        <v>5587.9187660000007</v>
      </c>
      <c r="J2630">
        <v>6.860203182454514</v>
      </c>
      <c r="K2630" s="13">
        <f t="shared" si="369"/>
        <v>7.3853090552985581</v>
      </c>
      <c r="M2630" t="s">
        <v>147</v>
      </c>
      <c r="N2630" t="s">
        <v>149</v>
      </c>
      <c r="O2630" t="s">
        <v>148</v>
      </c>
      <c r="P2630" t="s">
        <v>150</v>
      </c>
      <c r="Q2630">
        <v>4</v>
      </c>
      <c r="R2630">
        <v>2</v>
      </c>
      <c r="S2630" t="s">
        <v>12</v>
      </c>
      <c r="T2630" t="s">
        <v>17</v>
      </c>
      <c r="U2630">
        <v>0.15098968906934501</v>
      </c>
      <c r="V2630" s="14">
        <v>13.3</v>
      </c>
      <c r="W2630" s="15">
        <v>818.19799999999998</v>
      </c>
      <c r="X2630" s="15">
        <v>504.44940000000003</v>
      </c>
      <c r="Y2630" s="15">
        <f t="shared" si="370"/>
        <v>0.61653707293344651</v>
      </c>
      <c r="Z2630" s="12">
        <f t="shared" si="371"/>
        <v>8.1999430700148395</v>
      </c>
      <c r="AA2630">
        <v>7.869506624639385</v>
      </c>
      <c r="AB2630">
        <f t="shared" si="372"/>
        <v>0.95970259274314007</v>
      </c>
      <c r="AC2630">
        <f t="shared" si="373"/>
        <v>1.0419894741991651</v>
      </c>
      <c r="AD2630">
        <f t="shared" si="374"/>
        <v>0.15732966672286225</v>
      </c>
      <c r="AE2630">
        <v>995</v>
      </c>
      <c r="AF2630">
        <f t="shared" si="375"/>
        <v>1.5812026806317814E-4</v>
      </c>
      <c r="AG2630">
        <v>2000</v>
      </c>
      <c r="AH2630" s="24">
        <v>10.278</v>
      </c>
      <c r="AI2630">
        <f t="shared" si="376"/>
        <v>3.0768684192095375E-2</v>
      </c>
      <c r="AJ2630">
        <f t="shared" si="377"/>
        <v>2.2723624198350357E-3</v>
      </c>
    </row>
    <row r="2631" spans="1:36" ht="16">
      <c r="A2631" t="s">
        <v>11</v>
      </c>
      <c r="B2631" t="s">
        <v>12</v>
      </c>
      <c r="C2631" t="s">
        <v>13</v>
      </c>
      <c r="D2631" t="s">
        <v>14</v>
      </c>
      <c r="E2631">
        <v>13</v>
      </c>
      <c r="F2631">
        <v>0.97699999999999998</v>
      </c>
      <c r="G2631">
        <v>1616.6</v>
      </c>
      <c r="H2631" t="s">
        <v>18</v>
      </c>
      <c r="I2631">
        <v>3353.8394604</v>
      </c>
      <c r="J2631">
        <v>4.6417744054459931</v>
      </c>
      <c r="K2631" s="13">
        <f t="shared" si="369"/>
        <v>5.0062003632074203</v>
      </c>
      <c r="M2631" t="s">
        <v>147</v>
      </c>
      <c r="N2631" t="s">
        <v>149</v>
      </c>
      <c r="O2631" t="s">
        <v>148</v>
      </c>
      <c r="P2631" t="s">
        <v>150</v>
      </c>
      <c r="Q2631">
        <v>4</v>
      </c>
      <c r="R2631">
        <v>2</v>
      </c>
      <c r="S2631" t="s">
        <v>12</v>
      </c>
      <c r="T2631" t="s">
        <v>18</v>
      </c>
      <c r="U2631">
        <v>0.30925980339779885</v>
      </c>
      <c r="V2631" s="14">
        <v>13.3</v>
      </c>
      <c r="W2631" s="15">
        <v>818.19799999999998</v>
      </c>
      <c r="X2631" s="15">
        <v>504.44940000000003</v>
      </c>
      <c r="Y2631" s="15">
        <f t="shared" si="370"/>
        <v>0.61653707293344651</v>
      </c>
      <c r="Z2631" s="12">
        <f t="shared" si="371"/>
        <v>8.1999430700148395</v>
      </c>
      <c r="AA2631">
        <v>7.869506624639385</v>
      </c>
      <c r="AB2631">
        <f t="shared" si="372"/>
        <v>0.95970259274314007</v>
      </c>
      <c r="AC2631">
        <f t="shared" si="373"/>
        <v>1.0419894741991651</v>
      </c>
      <c r="AD2631">
        <f t="shared" si="374"/>
        <v>0.32224545993340958</v>
      </c>
      <c r="AE2631">
        <v>995</v>
      </c>
      <c r="AF2631">
        <f t="shared" si="375"/>
        <v>3.2386478385267297E-4</v>
      </c>
      <c r="AG2631">
        <v>2000</v>
      </c>
      <c r="AH2631" s="24">
        <v>10.278</v>
      </c>
      <c r="AI2631">
        <f t="shared" si="376"/>
        <v>6.3020973701629304E-2</v>
      </c>
      <c r="AJ2631">
        <f t="shared" si="377"/>
        <v>3.1549562143478194E-3</v>
      </c>
    </row>
    <row r="2632" spans="1:36" ht="16">
      <c r="A2632" t="s">
        <v>11</v>
      </c>
      <c r="B2632" t="s">
        <v>12</v>
      </c>
      <c r="C2632" t="s">
        <v>13</v>
      </c>
      <c r="D2632" t="s">
        <v>14</v>
      </c>
      <c r="E2632">
        <v>14</v>
      </c>
      <c r="F2632">
        <v>0.27200000000000002</v>
      </c>
      <c r="G2632">
        <v>1624.1</v>
      </c>
      <c r="I2632">
        <v>1692.5050916</v>
      </c>
      <c r="J2632">
        <v>2.9223305093515402</v>
      </c>
      <c r="K2632" s="13">
        <f t="shared" si="369"/>
        <v>3.1562309449345896</v>
      </c>
      <c r="M2632" t="s">
        <v>147</v>
      </c>
      <c r="N2632" t="s">
        <v>149</v>
      </c>
      <c r="O2632" t="s">
        <v>148</v>
      </c>
      <c r="P2632" t="s">
        <v>150</v>
      </c>
      <c r="Q2632">
        <v>4</v>
      </c>
      <c r="R2632">
        <v>2</v>
      </c>
      <c r="S2632" t="s">
        <v>12</v>
      </c>
      <c r="U2632">
        <v>8.6098942194678924E-2</v>
      </c>
      <c r="V2632" s="14">
        <v>13.3</v>
      </c>
      <c r="W2632" s="15">
        <v>818.19799999999998</v>
      </c>
      <c r="X2632" s="15">
        <v>504.44940000000003</v>
      </c>
      <c r="Y2632" s="15">
        <f t="shared" si="370"/>
        <v>0.61653707293344651</v>
      </c>
      <c r="Z2632" s="12">
        <f t="shared" si="371"/>
        <v>8.1999430700148395</v>
      </c>
      <c r="AA2632">
        <v>7.869506624639385</v>
      </c>
      <c r="AB2632">
        <f t="shared" si="372"/>
        <v>0.95970259274314007</v>
      </c>
      <c r="AC2632">
        <f t="shared" si="373"/>
        <v>1.0419894741991651</v>
      </c>
      <c r="AD2632">
        <f t="shared" si="374"/>
        <v>8.9714191506537797E-2</v>
      </c>
      <c r="AE2632">
        <v>995</v>
      </c>
      <c r="AF2632">
        <f t="shared" si="375"/>
        <v>9.0165016589485226E-5</v>
      </c>
      <c r="AG2632">
        <v>2000</v>
      </c>
      <c r="AH2632" s="24">
        <v>10.278</v>
      </c>
      <c r="AI2632">
        <f t="shared" si="376"/>
        <v>1.7545245493186461E-2</v>
      </c>
      <c r="AJ2632">
        <f t="shared" si="377"/>
        <v>5.5376846762069255E-4</v>
      </c>
    </row>
    <row r="2633" spans="1:36" ht="16">
      <c r="A2633" t="s">
        <v>11</v>
      </c>
      <c r="B2633" t="s">
        <v>12</v>
      </c>
      <c r="C2633" t="s">
        <v>13</v>
      </c>
      <c r="D2633" t="s">
        <v>14</v>
      </c>
      <c r="E2633">
        <v>15</v>
      </c>
      <c r="F2633">
        <v>0.28399999999999997</v>
      </c>
      <c r="G2633">
        <v>1632.5</v>
      </c>
      <c r="I2633">
        <v>9238.7889360000008</v>
      </c>
      <c r="J2633">
        <v>10.271469966050677</v>
      </c>
      <c r="K2633" s="13">
        <f t="shared" si="369"/>
        <v>11.026774256961062</v>
      </c>
      <c r="M2633" t="s">
        <v>147</v>
      </c>
      <c r="N2633" t="s">
        <v>149</v>
      </c>
      <c r="O2633" t="s">
        <v>148</v>
      </c>
      <c r="P2633" t="s">
        <v>150</v>
      </c>
      <c r="Q2633">
        <v>4</v>
      </c>
      <c r="R2633">
        <v>2</v>
      </c>
      <c r="S2633" t="s">
        <v>12</v>
      </c>
      <c r="U2633">
        <v>8.9897424938561801E-2</v>
      </c>
      <c r="V2633" s="14">
        <v>13.3</v>
      </c>
      <c r="W2633" s="15">
        <v>818.19799999999998</v>
      </c>
      <c r="X2633" s="15">
        <v>504.44940000000003</v>
      </c>
      <c r="Y2633" s="15">
        <f t="shared" si="370"/>
        <v>0.61653707293344651</v>
      </c>
      <c r="Z2633" s="12">
        <f t="shared" si="371"/>
        <v>8.1999430700148395</v>
      </c>
      <c r="AA2633">
        <v>7.869506624639385</v>
      </c>
      <c r="AB2633">
        <f t="shared" si="372"/>
        <v>0.95970259274314007</v>
      </c>
      <c r="AC2633">
        <f t="shared" si="373"/>
        <v>1.0419894741991651</v>
      </c>
      <c r="AD2633">
        <f t="shared" si="374"/>
        <v>9.3672170543590921E-2</v>
      </c>
      <c r="AE2633">
        <v>995</v>
      </c>
      <c r="AF2633">
        <f t="shared" si="375"/>
        <v>9.4142884968433083E-5</v>
      </c>
      <c r="AG2633">
        <v>2000</v>
      </c>
      <c r="AH2633" s="24">
        <v>10.278</v>
      </c>
      <c r="AI2633">
        <f t="shared" si="376"/>
        <v>1.8319300441415269E-2</v>
      </c>
      <c r="AJ2633">
        <f t="shared" si="377"/>
        <v>2.0200279051293332E-3</v>
      </c>
    </row>
    <row r="2634" spans="1:36" ht="16">
      <c r="A2634" t="s">
        <v>11</v>
      </c>
      <c r="B2634" t="s">
        <v>12</v>
      </c>
      <c r="C2634" t="s">
        <v>13</v>
      </c>
      <c r="D2634" t="s">
        <v>14</v>
      </c>
      <c r="E2634">
        <v>16</v>
      </c>
      <c r="F2634">
        <v>7.52</v>
      </c>
      <c r="G2634">
        <v>1648</v>
      </c>
      <c r="H2634" t="s">
        <v>19</v>
      </c>
      <c r="I2634">
        <v>2341.4787332000001</v>
      </c>
      <c r="J2634">
        <v>3.6013322519804651</v>
      </c>
      <c r="K2634" s="13">
        <f t="shared" si="369"/>
        <v>3.8874030434025695</v>
      </c>
      <c r="M2634" t="s">
        <v>147</v>
      </c>
      <c r="N2634" t="s">
        <v>149</v>
      </c>
      <c r="O2634" t="s">
        <v>148</v>
      </c>
      <c r="P2634" t="s">
        <v>150</v>
      </c>
      <c r="Q2634">
        <v>4</v>
      </c>
      <c r="R2634">
        <v>2</v>
      </c>
      <c r="S2634" t="s">
        <v>12</v>
      </c>
      <c r="T2634" t="s">
        <v>19</v>
      </c>
      <c r="U2634">
        <v>2.3803825194999462</v>
      </c>
      <c r="V2634" s="14">
        <v>13.3</v>
      </c>
      <c r="W2634" s="15">
        <v>818.19799999999998</v>
      </c>
      <c r="X2634" s="15">
        <v>504.44940000000003</v>
      </c>
      <c r="Y2634" s="15">
        <f t="shared" si="370"/>
        <v>0.61653707293344651</v>
      </c>
      <c r="Z2634" s="12">
        <f t="shared" si="371"/>
        <v>8.1999430700148395</v>
      </c>
      <c r="AA2634">
        <v>7.869506624639385</v>
      </c>
      <c r="AB2634">
        <f t="shared" si="372"/>
        <v>0.95970259274314007</v>
      </c>
      <c r="AC2634">
        <f t="shared" si="373"/>
        <v>1.0419894741991651</v>
      </c>
      <c r="AD2634">
        <f t="shared" si="374"/>
        <v>2.4803335298866327</v>
      </c>
      <c r="AE2634">
        <v>995</v>
      </c>
      <c r="AF2634">
        <f t="shared" si="375"/>
        <v>2.4927975174740026E-3</v>
      </c>
      <c r="AG2634">
        <v>2000</v>
      </c>
      <c r="AH2634" s="24">
        <v>10.278</v>
      </c>
      <c r="AI2634">
        <f t="shared" si="376"/>
        <v>0.48507443422339025</v>
      </c>
      <c r="AJ2634">
        <f t="shared" si="377"/>
        <v>1.8856798318767867E-2</v>
      </c>
    </row>
    <row r="2635" spans="1:36" ht="16">
      <c r="A2635" t="s">
        <v>11</v>
      </c>
      <c r="B2635" t="s">
        <v>12</v>
      </c>
      <c r="C2635" t="s">
        <v>13</v>
      </c>
      <c r="D2635" t="s">
        <v>14</v>
      </c>
      <c r="E2635">
        <v>17</v>
      </c>
      <c r="F2635">
        <v>6.28</v>
      </c>
      <c r="G2635">
        <v>1664.1</v>
      </c>
      <c r="H2635" t="s">
        <v>20</v>
      </c>
      <c r="I2635">
        <v>4467.6980392000005</v>
      </c>
      <c r="J2635">
        <v>5.760884654140022</v>
      </c>
      <c r="K2635" s="13">
        <f t="shared" si="369"/>
        <v>6.2074525790768496</v>
      </c>
      <c r="M2635" t="s">
        <v>147</v>
      </c>
      <c r="N2635" t="s">
        <v>149</v>
      </c>
      <c r="O2635" t="s">
        <v>148</v>
      </c>
      <c r="P2635" t="s">
        <v>150</v>
      </c>
      <c r="Q2635">
        <v>4</v>
      </c>
      <c r="R2635">
        <v>2</v>
      </c>
      <c r="S2635" t="s">
        <v>12</v>
      </c>
      <c r="T2635" t="s">
        <v>20</v>
      </c>
      <c r="U2635">
        <v>1.9878726359653811</v>
      </c>
      <c r="V2635" s="14">
        <v>13.3</v>
      </c>
      <c r="W2635" s="15">
        <v>818.19799999999998</v>
      </c>
      <c r="X2635" s="15">
        <v>504.44940000000003</v>
      </c>
      <c r="Y2635" s="15">
        <f t="shared" si="370"/>
        <v>0.61653707293344651</v>
      </c>
      <c r="Z2635" s="12">
        <f t="shared" si="371"/>
        <v>8.1999430700148395</v>
      </c>
      <c r="AA2635">
        <v>7.869506624639385</v>
      </c>
      <c r="AB2635">
        <f t="shared" si="372"/>
        <v>0.95970259274314007</v>
      </c>
      <c r="AC2635">
        <f t="shared" si="373"/>
        <v>1.0419894741991651</v>
      </c>
      <c r="AD2635">
        <f t="shared" si="374"/>
        <v>2.0713423627244758</v>
      </c>
      <c r="AE2635">
        <v>995</v>
      </c>
      <c r="AF2635">
        <f t="shared" si="375"/>
        <v>2.0817511183160559E-3</v>
      </c>
      <c r="AG2635">
        <v>2000</v>
      </c>
      <c r="AH2635" s="24">
        <v>10.278</v>
      </c>
      <c r="AI2635">
        <f t="shared" si="376"/>
        <v>0.40508875623974616</v>
      </c>
      <c r="AJ2635">
        <f t="shared" si="377"/>
        <v>2.5145692446754457E-2</v>
      </c>
    </row>
    <row r="2636" spans="1:36" ht="16">
      <c r="A2636" t="s">
        <v>11</v>
      </c>
      <c r="B2636" t="s">
        <v>12</v>
      </c>
      <c r="C2636" t="s">
        <v>13</v>
      </c>
      <c r="D2636" t="s">
        <v>14</v>
      </c>
      <c r="E2636">
        <v>18</v>
      </c>
      <c r="F2636">
        <v>0.16700000000000001</v>
      </c>
      <c r="G2636">
        <v>1677</v>
      </c>
      <c r="I2636">
        <v>4382.8281364000004</v>
      </c>
      <c r="J2636">
        <v>5.6765398981333339</v>
      </c>
      <c r="K2636" s="13">
        <f t="shared" si="369"/>
        <v>6.1169940378836394</v>
      </c>
      <c r="M2636" t="s">
        <v>147</v>
      </c>
      <c r="N2636" t="s">
        <v>149</v>
      </c>
      <c r="O2636" t="s">
        <v>148</v>
      </c>
      <c r="P2636" t="s">
        <v>150</v>
      </c>
      <c r="Q2636">
        <v>4</v>
      </c>
      <c r="R2636">
        <v>2</v>
      </c>
      <c r="S2636" t="s">
        <v>12</v>
      </c>
      <c r="U2636">
        <v>5.2862218185703601E-2</v>
      </c>
      <c r="V2636" s="14">
        <v>13.3</v>
      </c>
      <c r="W2636" s="15">
        <v>818.19799999999998</v>
      </c>
      <c r="X2636" s="15">
        <v>504.44940000000003</v>
      </c>
      <c r="Y2636" s="15">
        <f t="shared" si="370"/>
        <v>0.61653707293344651</v>
      </c>
      <c r="Z2636" s="12">
        <f t="shared" si="371"/>
        <v>8.1999430700148395</v>
      </c>
      <c r="AA2636">
        <v>7.869506624639385</v>
      </c>
      <c r="AB2636">
        <f t="shared" si="372"/>
        <v>0.95970259274314007</v>
      </c>
      <c r="AC2636">
        <f t="shared" si="373"/>
        <v>1.0419894741991651</v>
      </c>
      <c r="AD2636">
        <f t="shared" si="374"/>
        <v>5.508187493232284E-2</v>
      </c>
      <c r="AE2636">
        <v>995</v>
      </c>
      <c r="AF2636">
        <f t="shared" si="375"/>
        <v>5.5358668273691295E-5</v>
      </c>
      <c r="AG2636">
        <v>2000</v>
      </c>
      <c r="AH2636" s="24">
        <v>10.278</v>
      </c>
      <c r="AI2636">
        <f t="shared" si="376"/>
        <v>1.0772264696184334E-2</v>
      </c>
      <c r="AJ2636">
        <f t="shared" si="377"/>
        <v>6.5893878921063985E-4</v>
      </c>
    </row>
    <row r="2637" spans="1:36" ht="16">
      <c r="A2637" t="s">
        <v>11</v>
      </c>
      <c r="B2637" t="s">
        <v>12</v>
      </c>
      <c r="C2637" t="s">
        <v>13</v>
      </c>
      <c r="D2637" t="s">
        <v>14</v>
      </c>
      <c r="E2637">
        <v>19</v>
      </c>
      <c r="F2637">
        <v>0.32100000000000001</v>
      </c>
      <c r="G2637">
        <v>1690.4</v>
      </c>
      <c r="I2637">
        <v>5304.3924712000007</v>
      </c>
      <c r="J2637">
        <v>6.5843985858750109</v>
      </c>
      <c r="K2637" s="13">
        <f t="shared" si="369"/>
        <v>7.0900003567878818</v>
      </c>
      <c r="M2637" t="s">
        <v>147</v>
      </c>
      <c r="N2637" t="s">
        <v>149</v>
      </c>
      <c r="O2637" t="s">
        <v>148</v>
      </c>
      <c r="P2637" t="s">
        <v>150</v>
      </c>
      <c r="Q2637">
        <v>4</v>
      </c>
      <c r="R2637">
        <v>2</v>
      </c>
      <c r="S2637" t="s">
        <v>12</v>
      </c>
      <c r="U2637">
        <v>0.10160941339886739</v>
      </c>
      <c r="V2637" s="14">
        <v>13.3</v>
      </c>
      <c r="W2637" s="15">
        <v>818.19799999999998</v>
      </c>
      <c r="X2637" s="15">
        <v>504.44940000000003</v>
      </c>
      <c r="Y2637" s="15">
        <f t="shared" si="370"/>
        <v>0.61653707293344651</v>
      </c>
      <c r="Z2637" s="12">
        <f t="shared" si="371"/>
        <v>8.1999430700148395</v>
      </c>
      <c r="AA2637">
        <v>7.869506624639385</v>
      </c>
      <c r="AB2637">
        <f t="shared" si="372"/>
        <v>0.95970259274314007</v>
      </c>
      <c r="AC2637">
        <f t="shared" si="373"/>
        <v>1.0419894741991651</v>
      </c>
      <c r="AD2637">
        <f t="shared" si="374"/>
        <v>0.10587593924117143</v>
      </c>
      <c r="AE2637">
        <v>995</v>
      </c>
      <c r="AF2637">
        <f t="shared" si="375"/>
        <v>1.0640797913685571E-4</v>
      </c>
      <c r="AG2637">
        <v>2000</v>
      </c>
      <c r="AH2637" s="24">
        <v>10.278</v>
      </c>
      <c r="AI2637">
        <f t="shared" si="376"/>
        <v>2.0705969865120782E-2</v>
      </c>
      <c r="AJ2637">
        <f t="shared" si="377"/>
        <v>1.4680533373134547E-3</v>
      </c>
    </row>
    <row r="2638" spans="1:36" ht="16">
      <c r="A2638" t="s">
        <v>11</v>
      </c>
      <c r="B2638" t="s">
        <v>12</v>
      </c>
      <c r="C2638" t="s">
        <v>13</v>
      </c>
      <c r="D2638" t="s">
        <v>14</v>
      </c>
      <c r="E2638">
        <v>20</v>
      </c>
      <c r="F2638">
        <v>0.38400000000000001</v>
      </c>
      <c r="G2638">
        <v>1713.8</v>
      </c>
      <c r="H2638" t="s">
        <v>21</v>
      </c>
      <c r="I2638">
        <v>5971.6829576000009</v>
      </c>
      <c r="J2638">
        <v>7.2309320338363579</v>
      </c>
      <c r="K2638" s="13">
        <f t="shared" si="369"/>
        <v>7.782043931321053</v>
      </c>
      <c r="M2638" t="s">
        <v>147</v>
      </c>
      <c r="N2638" t="s">
        <v>149</v>
      </c>
      <c r="O2638" t="s">
        <v>148</v>
      </c>
      <c r="P2638" t="s">
        <v>150</v>
      </c>
      <c r="Q2638">
        <v>4</v>
      </c>
      <c r="R2638">
        <v>2</v>
      </c>
      <c r="S2638" t="s">
        <v>12</v>
      </c>
      <c r="T2638" t="s">
        <v>21</v>
      </c>
      <c r="U2638">
        <v>0.12155144780425259</v>
      </c>
      <c r="V2638" s="14">
        <v>13.3</v>
      </c>
      <c r="W2638" s="15">
        <v>818.19799999999998</v>
      </c>
      <c r="X2638" s="15">
        <v>504.44940000000003</v>
      </c>
      <c r="Y2638" s="15">
        <f t="shared" si="370"/>
        <v>0.61653707293344651</v>
      </c>
      <c r="Z2638" s="12">
        <f t="shared" si="371"/>
        <v>8.1999430700148395</v>
      </c>
      <c r="AA2638">
        <v>7.869506624639385</v>
      </c>
      <c r="AB2638">
        <f t="shared" si="372"/>
        <v>0.95970259274314007</v>
      </c>
      <c r="AC2638">
        <f t="shared" si="373"/>
        <v>1.0419894741991651</v>
      </c>
      <c r="AD2638">
        <f t="shared" si="374"/>
        <v>0.12665532918570041</v>
      </c>
      <c r="AE2638">
        <v>995</v>
      </c>
      <c r="AF2638">
        <f t="shared" si="375"/>
        <v>1.2729178812633207E-4</v>
      </c>
      <c r="AG2638">
        <v>2000</v>
      </c>
      <c r="AH2638" s="24">
        <v>10.278</v>
      </c>
      <c r="AI2638">
        <f t="shared" si="376"/>
        <v>2.4769758343322061E-2</v>
      </c>
      <c r="AJ2638">
        <f t="shared" si="377"/>
        <v>1.9275934759593848E-3</v>
      </c>
    </row>
    <row r="2639" spans="1:36" ht="16">
      <c r="A2639" t="s">
        <v>11</v>
      </c>
      <c r="B2639" t="s">
        <v>12</v>
      </c>
      <c r="C2639" t="s">
        <v>13</v>
      </c>
      <c r="D2639" t="s">
        <v>14</v>
      </c>
      <c r="E2639">
        <v>21</v>
      </c>
      <c r="F2639">
        <v>0.60199999999999998</v>
      </c>
      <c r="G2639">
        <v>1721.1</v>
      </c>
      <c r="I2639">
        <v>519.12252480000006</v>
      </c>
      <c r="J2639">
        <v>1.6700598498064192</v>
      </c>
      <c r="K2639" s="13">
        <f t="shared" si="369"/>
        <v>1.8055940188605277</v>
      </c>
      <c r="M2639" t="s">
        <v>147</v>
      </c>
      <c r="N2639" t="s">
        <v>149</v>
      </c>
      <c r="O2639" t="s">
        <v>148</v>
      </c>
      <c r="P2639" t="s">
        <v>150</v>
      </c>
      <c r="Q2639">
        <v>4</v>
      </c>
      <c r="R2639">
        <v>2</v>
      </c>
      <c r="S2639" t="s">
        <v>12</v>
      </c>
      <c r="U2639">
        <v>0.19055721765145847</v>
      </c>
      <c r="V2639" s="14">
        <v>13.3</v>
      </c>
      <c r="W2639" s="15">
        <v>818.19799999999998</v>
      </c>
      <c r="X2639" s="15">
        <v>504.44940000000003</v>
      </c>
      <c r="Y2639" s="15">
        <f t="shared" si="370"/>
        <v>0.61653707293344651</v>
      </c>
      <c r="Z2639" s="12">
        <f t="shared" si="371"/>
        <v>8.1999430700148395</v>
      </c>
      <c r="AA2639">
        <v>7.869506624639385</v>
      </c>
      <c r="AB2639">
        <f t="shared" si="372"/>
        <v>0.95970259274314007</v>
      </c>
      <c r="AC2639">
        <f t="shared" si="373"/>
        <v>1.0419894741991651</v>
      </c>
      <c r="AD2639">
        <f t="shared" si="374"/>
        <v>0.19855861502549907</v>
      </c>
      <c r="AE2639">
        <v>995</v>
      </c>
      <c r="AF2639">
        <f t="shared" si="375"/>
        <v>1.9955639701055183E-4</v>
      </c>
      <c r="AG2639">
        <v>2000</v>
      </c>
      <c r="AH2639" s="24">
        <v>10.278</v>
      </c>
      <c r="AI2639">
        <f t="shared" si="376"/>
        <v>3.8831756569478855E-2</v>
      </c>
      <c r="AJ2639">
        <f t="shared" si="377"/>
        <v>7.0114387403699024E-4</v>
      </c>
    </row>
    <row r="2640" spans="1:36" ht="16">
      <c r="A2640" t="s">
        <v>11</v>
      </c>
      <c r="B2640" t="s">
        <v>12</v>
      </c>
      <c r="C2640" t="s">
        <v>13</v>
      </c>
      <c r="D2640" t="s">
        <v>14</v>
      </c>
      <c r="E2640">
        <v>22</v>
      </c>
      <c r="F2640">
        <v>0.30399999999999999</v>
      </c>
      <c r="G2640">
        <v>1788.4</v>
      </c>
      <c r="H2640" t="s">
        <v>22</v>
      </c>
      <c r="I2640">
        <v>1483.0455227999998</v>
      </c>
      <c r="J2640">
        <v>2.7011327168654802</v>
      </c>
      <c r="K2640" s="13">
        <f t="shared" si="369"/>
        <v>2.917860842748019</v>
      </c>
      <c r="M2640" t="s">
        <v>147</v>
      </c>
      <c r="N2640" t="s">
        <v>149</v>
      </c>
      <c r="O2640" t="s">
        <v>148</v>
      </c>
      <c r="P2640" t="s">
        <v>150</v>
      </c>
      <c r="Q2640">
        <v>4</v>
      </c>
      <c r="R2640">
        <v>2</v>
      </c>
      <c r="S2640" t="s">
        <v>12</v>
      </c>
      <c r="T2640" t="s">
        <v>22</v>
      </c>
      <c r="U2640">
        <v>9.6228229511699959E-2</v>
      </c>
      <c r="V2640" s="14">
        <v>13.3</v>
      </c>
      <c r="W2640" s="15">
        <v>818.19799999999998</v>
      </c>
      <c r="X2640" s="15">
        <v>504.44940000000003</v>
      </c>
      <c r="Y2640" s="15">
        <f t="shared" si="370"/>
        <v>0.61653707293344651</v>
      </c>
      <c r="Z2640" s="12">
        <f t="shared" si="371"/>
        <v>8.1999430700148395</v>
      </c>
      <c r="AA2640">
        <v>7.869506624639385</v>
      </c>
      <c r="AB2640">
        <f t="shared" si="372"/>
        <v>0.95970259274314007</v>
      </c>
      <c r="AC2640">
        <f t="shared" si="373"/>
        <v>1.0419894741991651</v>
      </c>
      <c r="AD2640">
        <f t="shared" si="374"/>
        <v>0.10026880227201282</v>
      </c>
      <c r="AE2640">
        <v>995</v>
      </c>
      <c r="AF2640">
        <f t="shared" si="375"/>
        <v>1.0077266560001288E-4</v>
      </c>
      <c r="AG2640">
        <v>2000</v>
      </c>
      <c r="AH2640" s="24">
        <v>10.278</v>
      </c>
      <c r="AI2640">
        <f t="shared" si="376"/>
        <v>1.960939202179663E-2</v>
      </c>
      <c r="AJ2640">
        <f t="shared" si="377"/>
        <v>5.72174771304958E-4</v>
      </c>
    </row>
    <row r="2641" spans="1:36" ht="16">
      <c r="A2641" t="s">
        <v>11</v>
      </c>
      <c r="B2641" t="s">
        <v>12</v>
      </c>
      <c r="C2641" t="s">
        <v>13</v>
      </c>
      <c r="D2641" t="s">
        <v>14</v>
      </c>
      <c r="E2641">
        <v>23</v>
      </c>
      <c r="F2641">
        <v>1.1299999999999999</v>
      </c>
      <c r="G2641">
        <v>1797</v>
      </c>
      <c r="I2641">
        <v>3324.1561535999999</v>
      </c>
      <c r="J2641">
        <v>4.6115874356245561</v>
      </c>
      <c r="K2641" s="13">
        <f t="shared" si="369"/>
        <v>4.9737670280207658</v>
      </c>
      <c r="M2641" t="s">
        <v>147</v>
      </c>
      <c r="N2641" t="s">
        <v>149</v>
      </c>
      <c r="O2641" t="s">
        <v>148</v>
      </c>
      <c r="P2641" t="s">
        <v>150</v>
      </c>
      <c r="Q2641">
        <v>4</v>
      </c>
      <c r="R2641">
        <v>2</v>
      </c>
      <c r="S2641" t="s">
        <v>12</v>
      </c>
      <c r="U2641">
        <v>0.35769045838230573</v>
      </c>
      <c r="V2641" s="14">
        <v>13.3</v>
      </c>
      <c r="W2641" s="15">
        <v>818.19799999999998</v>
      </c>
      <c r="X2641" s="15">
        <v>504.44940000000003</v>
      </c>
      <c r="Y2641" s="15">
        <f t="shared" si="370"/>
        <v>0.61653707293344651</v>
      </c>
      <c r="Z2641" s="12">
        <f t="shared" si="371"/>
        <v>8.1999430700148395</v>
      </c>
      <c r="AA2641">
        <v>7.869506624639385</v>
      </c>
      <c r="AB2641">
        <f t="shared" si="372"/>
        <v>0.95970259274314007</v>
      </c>
      <c r="AC2641">
        <f t="shared" si="373"/>
        <v>1.0419894741991651</v>
      </c>
      <c r="AD2641">
        <f t="shared" si="374"/>
        <v>0.37270969265583709</v>
      </c>
      <c r="AE2641">
        <v>995</v>
      </c>
      <c r="AF2641">
        <f t="shared" si="375"/>
        <v>3.7458260568425838E-4</v>
      </c>
      <c r="AG2641">
        <v>2000</v>
      </c>
      <c r="AH2641" s="24">
        <v>10.278</v>
      </c>
      <c r="AI2641">
        <f t="shared" si="376"/>
        <v>7.2890174291546678E-2</v>
      </c>
      <c r="AJ2641">
        <f t="shared" si="377"/>
        <v>3.6253874555798177E-3</v>
      </c>
    </row>
    <row r="2642" spans="1:36" ht="16">
      <c r="A2642" t="s">
        <v>11</v>
      </c>
      <c r="B2642" t="s">
        <v>12</v>
      </c>
      <c r="C2642" t="s">
        <v>13</v>
      </c>
      <c r="D2642" t="s">
        <v>14</v>
      </c>
      <c r="E2642">
        <v>24</v>
      </c>
      <c r="F2642">
        <v>2.5190000000000001</v>
      </c>
      <c r="G2642">
        <v>1828.8</v>
      </c>
      <c r="H2642" t="s">
        <v>23</v>
      </c>
      <c r="I2642">
        <v>6166.9788304000003</v>
      </c>
      <c r="J2642">
        <v>7.4184634788560082</v>
      </c>
      <c r="K2642" s="13">
        <f t="shared" si="369"/>
        <v>7.9826383713605749</v>
      </c>
      <c r="M2642" t="s">
        <v>147</v>
      </c>
      <c r="N2642" t="s">
        <v>149</v>
      </c>
      <c r="O2642" t="s">
        <v>148</v>
      </c>
      <c r="P2642" t="s">
        <v>150</v>
      </c>
      <c r="Q2642">
        <v>4</v>
      </c>
      <c r="R2642">
        <v>2</v>
      </c>
      <c r="S2642" t="s">
        <v>12</v>
      </c>
      <c r="T2642" t="s">
        <v>23</v>
      </c>
      <c r="U2642">
        <v>0.79736483598675068</v>
      </c>
      <c r="V2642" s="14">
        <v>13.3</v>
      </c>
      <c r="W2642" s="15">
        <v>818.19799999999998</v>
      </c>
      <c r="X2642" s="15">
        <v>504.44940000000003</v>
      </c>
      <c r="Y2642" s="15">
        <f t="shared" si="370"/>
        <v>0.61653707293344651</v>
      </c>
      <c r="Z2642" s="12">
        <f t="shared" si="371"/>
        <v>8.1999430700148395</v>
      </c>
      <c r="AA2642">
        <v>7.869506624639385</v>
      </c>
      <c r="AB2642">
        <f t="shared" si="372"/>
        <v>0.95970259274314007</v>
      </c>
      <c r="AC2642">
        <f t="shared" si="373"/>
        <v>1.0419894741991651</v>
      </c>
      <c r="AD2642">
        <f t="shared" si="374"/>
        <v>0.83084576619473782</v>
      </c>
      <c r="AE2642">
        <v>995</v>
      </c>
      <c r="AF2642">
        <f t="shared" si="375"/>
        <v>8.3502087054747516E-4</v>
      </c>
      <c r="AG2642">
        <v>2000</v>
      </c>
      <c r="AH2642" s="24">
        <v>10.278</v>
      </c>
      <c r="AI2642">
        <f t="shared" si="376"/>
        <v>0.16248703454903193</v>
      </c>
      <c r="AJ2642">
        <f t="shared" si="377"/>
        <v>1.2970752368396937E-2</v>
      </c>
    </row>
    <row r="2643" spans="1:36" ht="16">
      <c r="A2643" t="s">
        <v>11</v>
      </c>
      <c r="B2643" t="s">
        <v>12</v>
      </c>
      <c r="C2643" t="s">
        <v>13</v>
      </c>
      <c r="D2643" t="s">
        <v>14</v>
      </c>
      <c r="E2643">
        <v>25</v>
      </c>
      <c r="F2643">
        <v>0.16600000000000001</v>
      </c>
      <c r="G2643">
        <v>1845.3</v>
      </c>
      <c r="I2643">
        <v>2258.6163136</v>
      </c>
      <c r="J2643">
        <v>3.5151652153980821</v>
      </c>
      <c r="K2643" s="13">
        <f t="shared" si="369"/>
        <v>3.7946607876859497</v>
      </c>
      <c r="M2643" t="s">
        <v>147</v>
      </c>
      <c r="N2643" t="s">
        <v>149</v>
      </c>
      <c r="O2643" t="s">
        <v>148</v>
      </c>
      <c r="P2643" t="s">
        <v>150</v>
      </c>
      <c r="Q2643">
        <v>4</v>
      </c>
      <c r="R2643">
        <v>2</v>
      </c>
      <c r="S2643" t="s">
        <v>12</v>
      </c>
      <c r="U2643">
        <v>5.2545677957046698E-2</v>
      </c>
      <c r="V2643" s="14">
        <v>13.3</v>
      </c>
      <c r="W2643" s="15">
        <v>818.19799999999998</v>
      </c>
      <c r="X2643" s="15">
        <v>504.44940000000003</v>
      </c>
      <c r="Y2643" s="15">
        <f t="shared" si="370"/>
        <v>0.61653707293344651</v>
      </c>
      <c r="Z2643" s="12">
        <f t="shared" si="371"/>
        <v>8.1999430700148395</v>
      </c>
      <c r="AA2643">
        <v>7.869506624639385</v>
      </c>
      <c r="AB2643">
        <f t="shared" si="372"/>
        <v>0.95970259274314007</v>
      </c>
      <c r="AC2643">
        <f t="shared" si="373"/>
        <v>1.0419894741991651</v>
      </c>
      <c r="AD2643">
        <f t="shared" si="374"/>
        <v>5.4752043345901745E-2</v>
      </c>
      <c r="AE2643">
        <v>995</v>
      </c>
      <c r="AF2643">
        <f t="shared" si="375"/>
        <v>5.5027179242112309E-5</v>
      </c>
      <c r="AG2643">
        <v>2000</v>
      </c>
      <c r="AH2643" s="24">
        <v>10.278</v>
      </c>
      <c r="AI2643">
        <f t="shared" si="376"/>
        <v>1.0707760117165267E-2</v>
      </c>
      <c r="AJ2643">
        <f t="shared" si="377"/>
        <v>4.063231744055455E-4</v>
      </c>
    </row>
    <row r="2644" spans="1:36" ht="16">
      <c r="A2644" t="s">
        <v>11</v>
      </c>
      <c r="B2644" t="s">
        <v>12</v>
      </c>
      <c r="C2644" t="s">
        <v>13</v>
      </c>
      <c r="D2644" t="s">
        <v>14</v>
      </c>
      <c r="E2644">
        <v>26</v>
      </c>
      <c r="F2644">
        <v>1.7390000000000001</v>
      </c>
      <c r="G2644">
        <v>1856.3</v>
      </c>
      <c r="H2644" t="s">
        <v>24</v>
      </c>
      <c r="I2644">
        <v>2523.949552</v>
      </c>
      <c r="J2644">
        <v>3.7905385956550735</v>
      </c>
      <c r="K2644" s="13">
        <f t="shared" si="369"/>
        <v>4.0910011090806231</v>
      </c>
      <c r="M2644" t="s">
        <v>147</v>
      </c>
      <c r="N2644" t="s">
        <v>149</v>
      </c>
      <c r="O2644" t="s">
        <v>148</v>
      </c>
      <c r="P2644" t="s">
        <v>150</v>
      </c>
      <c r="Q2644">
        <v>4</v>
      </c>
      <c r="R2644">
        <v>2</v>
      </c>
      <c r="S2644" t="s">
        <v>12</v>
      </c>
      <c r="T2644" t="s">
        <v>24</v>
      </c>
      <c r="U2644">
        <v>0.55046345763436266</v>
      </c>
      <c r="V2644" s="14">
        <v>13.3</v>
      </c>
      <c r="W2644" s="15">
        <v>818.19799999999998</v>
      </c>
      <c r="X2644" s="15">
        <v>504.44940000000003</v>
      </c>
      <c r="Y2644" s="15">
        <f t="shared" si="370"/>
        <v>0.61653707293344651</v>
      </c>
      <c r="Z2644" s="12">
        <f t="shared" si="371"/>
        <v>8.1999430700148395</v>
      </c>
      <c r="AA2644">
        <v>7.869506624639385</v>
      </c>
      <c r="AB2644">
        <f t="shared" si="372"/>
        <v>0.95970259274314007</v>
      </c>
      <c r="AC2644">
        <f t="shared" si="373"/>
        <v>1.0419894741991651</v>
      </c>
      <c r="AD2644">
        <f t="shared" si="374"/>
        <v>0.57357712878628397</v>
      </c>
      <c r="AE2644">
        <v>995</v>
      </c>
      <c r="AF2644">
        <f t="shared" si="375"/>
        <v>5.7645942591586332E-4</v>
      </c>
      <c r="AG2644">
        <v>2000</v>
      </c>
      <c r="AH2644" s="24">
        <v>10.278</v>
      </c>
      <c r="AI2644">
        <f t="shared" si="376"/>
        <v>0.11217346291415903</v>
      </c>
      <c r="AJ2644">
        <f t="shared" si="377"/>
        <v>4.5890176119123879E-3</v>
      </c>
    </row>
    <row r="2645" spans="1:36" ht="16">
      <c r="A2645" t="s">
        <v>11</v>
      </c>
      <c r="B2645" t="s">
        <v>12</v>
      </c>
      <c r="C2645" t="s">
        <v>13</v>
      </c>
      <c r="D2645" t="s">
        <v>14</v>
      </c>
      <c r="E2645">
        <v>27</v>
      </c>
      <c r="F2645">
        <v>7.7060000000000004</v>
      </c>
      <c r="G2645">
        <v>1865.7</v>
      </c>
      <c r="H2645" t="s">
        <v>25</v>
      </c>
      <c r="I2645">
        <v>5015.9079232000004</v>
      </c>
      <c r="J2645">
        <v>6.3020891885451382</v>
      </c>
      <c r="K2645" s="13">
        <f t="shared" si="369"/>
        <v>6.7875881503569326</v>
      </c>
      <c r="M2645" t="s">
        <v>147</v>
      </c>
      <c r="N2645" t="s">
        <v>149</v>
      </c>
      <c r="O2645" t="s">
        <v>148</v>
      </c>
      <c r="P2645" t="s">
        <v>150</v>
      </c>
      <c r="Q2645">
        <v>4</v>
      </c>
      <c r="R2645">
        <v>2</v>
      </c>
      <c r="S2645" t="s">
        <v>12</v>
      </c>
      <c r="T2645" t="s">
        <v>25</v>
      </c>
      <c r="U2645">
        <v>2.4392590020301315</v>
      </c>
      <c r="V2645" s="14">
        <v>13.3</v>
      </c>
      <c r="W2645" s="15">
        <v>818.19799999999998</v>
      </c>
      <c r="X2645" s="15">
        <v>504.44940000000003</v>
      </c>
      <c r="Y2645" s="15">
        <f t="shared" si="370"/>
        <v>0.61653707293344651</v>
      </c>
      <c r="Z2645" s="12">
        <f t="shared" si="371"/>
        <v>8.1999430700148395</v>
      </c>
      <c r="AA2645">
        <v>7.869506624639385</v>
      </c>
      <c r="AB2645">
        <f t="shared" si="372"/>
        <v>0.95970259274314007</v>
      </c>
      <c r="AC2645">
        <f t="shared" si="373"/>
        <v>1.0419894741991651</v>
      </c>
      <c r="AD2645">
        <f t="shared" si="374"/>
        <v>2.5416822049609569</v>
      </c>
      <c r="AE2645">
        <v>995</v>
      </c>
      <c r="AF2645">
        <f t="shared" si="375"/>
        <v>2.5544544773476955E-3</v>
      </c>
      <c r="AG2645">
        <v>2000</v>
      </c>
      <c r="AH2645" s="24">
        <v>10.278</v>
      </c>
      <c r="AI2645">
        <f t="shared" si="376"/>
        <v>0.497072285920937</v>
      </c>
      <c r="AJ2645">
        <f t="shared" si="377"/>
        <v>3.3739219577877851E-2</v>
      </c>
    </row>
    <row r="2646" spans="1:36" ht="16">
      <c r="A2646" t="s">
        <v>11</v>
      </c>
      <c r="B2646" t="s">
        <v>12</v>
      </c>
      <c r="C2646" t="s">
        <v>13</v>
      </c>
      <c r="D2646" t="s">
        <v>14</v>
      </c>
      <c r="E2646">
        <v>28</v>
      </c>
      <c r="F2646">
        <v>0.93</v>
      </c>
      <c r="G2646">
        <v>1869.3</v>
      </c>
      <c r="I2646">
        <v>10286.349710400002</v>
      </c>
      <c r="J2646">
        <v>11.204624533521113</v>
      </c>
      <c r="K2646" s="13">
        <f t="shared" si="369"/>
        <v>12.019355943605945</v>
      </c>
      <c r="M2646" t="s">
        <v>147</v>
      </c>
      <c r="N2646" t="s">
        <v>149</v>
      </c>
      <c r="O2646" t="s">
        <v>148</v>
      </c>
      <c r="P2646" t="s">
        <v>150</v>
      </c>
      <c r="Q2646">
        <v>4</v>
      </c>
      <c r="R2646">
        <v>2</v>
      </c>
      <c r="S2646" t="s">
        <v>12</v>
      </c>
      <c r="U2646">
        <v>0.29438241265092424</v>
      </c>
      <c r="V2646" s="14">
        <v>13.3</v>
      </c>
      <c r="W2646" s="15">
        <v>818.19799999999998</v>
      </c>
      <c r="X2646" s="15">
        <v>504.44940000000003</v>
      </c>
      <c r="Y2646" s="15">
        <f t="shared" si="370"/>
        <v>0.61653707293344651</v>
      </c>
      <c r="Z2646" s="12">
        <f t="shared" si="371"/>
        <v>8.1999430700148395</v>
      </c>
      <c r="AA2646">
        <v>7.869506624639385</v>
      </c>
      <c r="AB2646">
        <f t="shared" si="372"/>
        <v>0.95970259274314007</v>
      </c>
      <c r="AC2646">
        <f t="shared" si="373"/>
        <v>1.0419894741991651</v>
      </c>
      <c r="AD2646">
        <f t="shared" si="374"/>
        <v>0.30674337537161822</v>
      </c>
      <c r="AE2646">
        <v>995</v>
      </c>
      <c r="AF2646">
        <f t="shared" si="375"/>
        <v>3.0828479936846051E-4</v>
      </c>
      <c r="AG2646">
        <v>2000</v>
      </c>
      <c r="AH2646" s="24">
        <v>10.278</v>
      </c>
      <c r="AI2646">
        <f t="shared" si="376"/>
        <v>5.9989258487733114E-2</v>
      </c>
      <c r="AJ2646">
        <f t="shared" si="377"/>
        <v>7.2103225055704838E-3</v>
      </c>
    </row>
    <row r="2647" spans="1:36" ht="16">
      <c r="A2647" t="s">
        <v>11</v>
      </c>
      <c r="B2647" t="s">
        <v>12</v>
      </c>
      <c r="C2647" t="s">
        <v>13</v>
      </c>
      <c r="D2647" t="s">
        <v>14</v>
      </c>
      <c r="E2647">
        <v>29</v>
      </c>
      <c r="F2647">
        <v>4.1180000000000003</v>
      </c>
      <c r="G2647">
        <v>1881.4</v>
      </c>
      <c r="H2647" t="s">
        <v>26</v>
      </c>
      <c r="I2647">
        <v>1442.8814648</v>
      </c>
      <c r="J2647">
        <v>2.6586026168991035</v>
      </c>
      <c r="K2647" s="13">
        <f t="shared" si="369"/>
        <v>2.8720190238890519</v>
      </c>
      <c r="M2647" t="s">
        <v>147</v>
      </c>
      <c r="N2647" t="s">
        <v>149</v>
      </c>
      <c r="O2647" t="s">
        <v>148</v>
      </c>
      <c r="P2647" t="s">
        <v>150</v>
      </c>
      <c r="Q2647">
        <v>4</v>
      </c>
      <c r="R2647">
        <v>2</v>
      </c>
      <c r="S2647" t="s">
        <v>12</v>
      </c>
      <c r="T2647" t="s">
        <v>26</v>
      </c>
      <c r="U2647">
        <v>1.3035126616091464</v>
      </c>
      <c r="V2647" s="14">
        <v>13.3</v>
      </c>
      <c r="W2647" s="15">
        <v>818.19799999999998</v>
      </c>
      <c r="X2647" s="15">
        <v>504.44940000000003</v>
      </c>
      <c r="Y2647" s="15">
        <f t="shared" si="370"/>
        <v>0.61653707293344651</v>
      </c>
      <c r="Z2647" s="12">
        <f t="shared" si="371"/>
        <v>8.1999430700148395</v>
      </c>
      <c r="AA2647">
        <v>7.869506624639385</v>
      </c>
      <c r="AB2647">
        <f t="shared" si="372"/>
        <v>0.95970259274314007</v>
      </c>
      <c r="AC2647">
        <f t="shared" si="373"/>
        <v>1.0419894741991651</v>
      </c>
      <c r="AD2647">
        <f t="shared" si="374"/>
        <v>1.3582464728820687</v>
      </c>
      <c r="AE2647">
        <v>995</v>
      </c>
      <c r="AF2647">
        <f t="shared" si="375"/>
        <v>1.3650718320422802E-3</v>
      </c>
      <c r="AG2647">
        <v>2000</v>
      </c>
      <c r="AH2647" s="24">
        <v>10.278</v>
      </c>
      <c r="AI2647">
        <f t="shared" si="376"/>
        <v>0.2656298564005215</v>
      </c>
      <c r="AJ2647">
        <f t="shared" si="377"/>
        <v>7.6289400089521479E-3</v>
      </c>
    </row>
    <row r="2648" spans="1:36" ht="16">
      <c r="A2648" t="s">
        <v>11</v>
      </c>
      <c r="B2648" t="s">
        <v>12</v>
      </c>
      <c r="C2648" t="s">
        <v>13</v>
      </c>
      <c r="D2648" t="s">
        <v>14</v>
      </c>
      <c r="E2648">
        <v>30</v>
      </c>
      <c r="F2648">
        <v>10.340999999999999</v>
      </c>
      <c r="G2648">
        <v>1895.8</v>
      </c>
      <c r="H2648" t="s">
        <v>27</v>
      </c>
      <c r="I2648">
        <v>4327.7912379999998</v>
      </c>
      <c r="J2648">
        <v>5.6217628035243044</v>
      </c>
      <c r="K2648" s="13">
        <f t="shared" si="369"/>
        <v>6.0582396658844555</v>
      </c>
      <c r="M2648" t="s">
        <v>147</v>
      </c>
      <c r="N2648" t="s">
        <v>149</v>
      </c>
      <c r="O2648" t="s">
        <v>148</v>
      </c>
      <c r="P2648" t="s">
        <v>150</v>
      </c>
      <c r="Q2648">
        <v>4</v>
      </c>
      <c r="R2648">
        <v>2</v>
      </c>
      <c r="S2648" t="s">
        <v>12</v>
      </c>
      <c r="T2648" t="s">
        <v>27</v>
      </c>
      <c r="U2648">
        <v>3.2733425045410831</v>
      </c>
      <c r="V2648" s="14">
        <v>13.3</v>
      </c>
      <c r="W2648" s="15">
        <v>818.19799999999998</v>
      </c>
      <c r="X2648" s="15">
        <v>504.44940000000003</v>
      </c>
      <c r="Y2648" s="15">
        <f t="shared" si="370"/>
        <v>0.61653707293344651</v>
      </c>
      <c r="Z2648" s="12">
        <f t="shared" si="371"/>
        <v>8.1999430700148395</v>
      </c>
      <c r="AA2648">
        <v>7.869506624639385</v>
      </c>
      <c r="AB2648">
        <f t="shared" si="372"/>
        <v>0.95970259274314007</v>
      </c>
      <c r="AC2648">
        <f t="shared" si="373"/>
        <v>1.0419894741991651</v>
      </c>
      <c r="AD2648">
        <f t="shared" si="374"/>
        <v>3.4107884351805415</v>
      </c>
      <c r="AE2648">
        <v>995</v>
      </c>
      <c r="AF2648">
        <f t="shared" si="375"/>
        <v>3.4279280755583333E-3</v>
      </c>
      <c r="AG2648">
        <v>2000</v>
      </c>
      <c r="AH2648" s="24">
        <v>10.278</v>
      </c>
      <c r="AI2648">
        <f t="shared" si="376"/>
        <v>0.66704185163618079</v>
      </c>
      <c r="AJ2648">
        <f t="shared" si="377"/>
        <v>4.0410994043873244E-2</v>
      </c>
    </row>
    <row r="2649" spans="1:36" ht="16">
      <c r="A2649" t="s">
        <v>11</v>
      </c>
      <c r="B2649" t="s">
        <v>12</v>
      </c>
      <c r="C2649" t="s">
        <v>13</v>
      </c>
      <c r="D2649" t="s">
        <v>14</v>
      </c>
      <c r="E2649">
        <v>31</v>
      </c>
      <c r="F2649">
        <v>12.164999999999999</v>
      </c>
      <c r="G2649">
        <v>1973.2</v>
      </c>
      <c r="H2649" t="s">
        <v>28</v>
      </c>
      <c r="I2649">
        <v>1774.8973071999999</v>
      </c>
      <c r="J2649">
        <v>3.0090646596069122</v>
      </c>
      <c r="K2649" s="13">
        <f t="shared" si="369"/>
        <v>3.2496748232528119</v>
      </c>
      <c r="M2649" t="s">
        <v>147</v>
      </c>
      <c r="N2649" t="s">
        <v>149</v>
      </c>
      <c r="O2649" t="s">
        <v>148</v>
      </c>
      <c r="P2649" t="s">
        <v>150</v>
      </c>
      <c r="Q2649">
        <v>4</v>
      </c>
      <c r="R2649">
        <v>2</v>
      </c>
      <c r="S2649" t="s">
        <v>12</v>
      </c>
      <c r="T2649" t="s">
        <v>28</v>
      </c>
      <c r="U2649">
        <v>3.8507118816112831</v>
      </c>
      <c r="V2649" s="14">
        <v>13.3</v>
      </c>
      <c r="W2649" s="15">
        <v>818.19799999999998</v>
      </c>
      <c r="X2649" s="15">
        <v>504.44940000000003</v>
      </c>
      <c r="Y2649" s="15">
        <f t="shared" si="370"/>
        <v>0.61653707293344651</v>
      </c>
      <c r="Z2649" s="12">
        <f t="shared" si="371"/>
        <v>8.1999430700148395</v>
      </c>
      <c r="AA2649">
        <v>7.869506624639385</v>
      </c>
      <c r="AB2649">
        <f t="shared" si="372"/>
        <v>0.95970259274314007</v>
      </c>
      <c r="AC2649">
        <f t="shared" si="373"/>
        <v>1.0419894741991651</v>
      </c>
      <c r="AD2649">
        <f t="shared" si="374"/>
        <v>4.0124012488126182</v>
      </c>
      <c r="AE2649">
        <v>995</v>
      </c>
      <c r="AF2649">
        <f t="shared" si="375"/>
        <v>4.0325640691584105E-3</v>
      </c>
      <c r="AG2649">
        <v>2000</v>
      </c>
      <c r="AH2649" s="24">
        <v>10.278</v>
      </c>
      <c r="AI2649">
        <f t="shared" si="376"/>
        <v>0.78469820376696053</v>
      </c>
      <c r="AJ2649">
        <f t="shared" si="377"/>
        <v>2.5500139966331967E-2</v>
      </c>
    </row>
    <row r="2650" spans="1:36" ht="16">
      <c r="A2650" t="s">
        <v>11</v>
      </c>
      <c r="B2650" t="s">
        <v>12</v>
      </c>
      <c r="C2650" t="s">
        <v>13</v>
      </c>
      <c r="D2650" t="s">
        <v>14</v>
      </c>
      <c r="E2650">
        <v>32</v>
      </c>
      <c r="F2650">
        <v>1.0089999999999999</v>
      </c>
      <c r="G2650">
        <v>1987.6</v>
      </c>
      <c r="H2650" t="s">
        <v>29</v>
      </c>
      <c r="I2650">
        <v>905.81541560000005</v>
      </c>
      <c r="J2650">
        <v>2.0863046881752396</v>
      </c>
      <c r="K2650" s="13">
        <f t="shared" si="369"/>
        <v>2.2548446883517945</v>
      </c>
      <c r="M2650" t="s">
        <v>147</v>
      </c>
      <c r="N2650" t="s">
        <v>149</v>
      </c>
      <c r="O2650" t="s">
        <v>148</v>
      </c>
      <c r="P2650" t="s">
        <v>150</v>
      </c>
      <c r="Q2650">
        <v>4</v>
      </c>
      <c r="R2650">
        <v>2</v>
      </c>
      <c r="S2650" t="s">
        <v>12</v>
      </c>
      <c r="T2650" t="s">
        <v>29</v>
      </c>
      <c r="U2650">
        <v>0.31938909071481991</v>
      </c>
      <c r="V2650" s="14">
        <v>13.3</v>
      </c>
      <c r="W2650" s="15">
        <v>818.19799999999998</v>
      </c>
      <c r="X2650" s="15">
        <v>504.44940000000003</v>
      </c>
      <c r="Y2650" s="15">
        <f t="shared" si="370"/>
        <v>0.61653707293344651</v>
      </c>
      <c r="Z2650" s="12">
        <f t="shared" si="371"/>
        <v>8.1999430700148395</v>
      </c>
      <c r="AA2650">
        <v>7.869506624639385</v>
      </c>
      <c r="AB2650">
        <f t="shared" si="372"/>
        <v>0.95970259274314007</v>
      </c>
      <c r="AC2650">
        <f t="shared" si="373"/>
        <v>1.0419894741991651</v>
      </c>
      <c r="AD2650">
        <f t="shared" si="374"/>
        <v>0.33280007069888462</v>
      </c>
      <c r="AE2650">
        <v>995</v>
      </c>
      <c r="AF2650">
        <f t="shared" si="375"/>
        <v>3.3447243286320062E-4</v>
      </c>
      <c r="AG2650">
        <v>2000</v>
      </c>
      <c r="AH2650" s="24">
        <v>10.278</v>
      </c>
      <c r="AI2650">
        <f t="shared" si="376"/>
        <v>6.5085120230239463E-2</v>
      </c>
      <c r="AJ2650">
        <f t="shared" si="377"/>
        <v>1.4675683764189338E-3</v>
      </c>
    </row>
    <row r="2651" spans="1:36" ht="16">
      <c r="A2651" t="s">
        <v>11</v>
      </c>
      <c r="B2651" t="s">
        <v>12</v>
      </c>
      <c r="C2651" t="s">
        <v>13</v>
      </c>
      <c r="D2651" t="s">
        <v>14</v>
      </c>
      <c r="E2651">
        <v>33</v>
      </c>
      <c r="F2651">
        <v>0.91400000000000003</v>
      </c>
      <c r="G2651">
        <v>1995.1</v>
      </c>
      <c r="I2651">
        <v>2645.5001647999998</v>
      </c>
      <c r="J2651">
        <v>3.9161643622224553</v>
      </c>
      <c r="K2651" s="13">
        <f t="shared" si="369"/>
        <v>4.2261473670872221</v>
      </c>
      <c r="M2651" t="s">
        <v>147</v>
      </c>
      <c r="N2651" t="s">
        <v>149</v>
      </c>
      <c r="O2651" t="s">
        <v>148</v>
      </c>
      <c r="P2651" t="s">
        <v>150</v>
      </c>
      <c r="Q2651">
        <v>4</v>
      </c>
      <c r="R2651">
        <v>2</v>
      </c>
      <c r="S2651" t="s">
        <v>12</v>
      </c>
      <c r="U2651">
        <v>0.28931776899241374</v>
      </c>
      <c r="V2651" s="14">
        <v>13.3</v>
      </c>
      <c r="W2651" s="15">
        <v>818.19799999999998</v>
      </c>
      <c r="X2651" s="15">
        <v>504.44940000000003</v>
      </c>
      <c r="Y2651" s="15">
        <f t="shared" si="370"/>
        <v>0.61653707293344651</v>
      </c>
      <c r="Z2651" s="12">
        <f t="shared" si="371"/>
        <v>8.1999430700148395</v>
      </c>
      <c r="AA2651">
        <v>7.869506624639385</v>
      </c>
      <c r="AB2651">
        <f t="shared" si="372"/>
        <v>0.95970259274314007</v>
      </c>
      <c r="AC2651">
        <f t="shared" si="373"/>
        <v>1.0419894741991651</v>
      </c>
      <c r="AD2651">
        <f t="shared" si="374"/>
        <v>0.3014660699888807</v>
      </c>
      <c r="AE2651">
        <v>995</v>
      </c>
      <c r="AF2651">
        <f t="shared" si="375"/>
        <v>3.0298097486319668E-4</v>
      </c>
      <c r="AG2651">
        <v>2000</v>
      </c>
      <c r="AH2651" s="24">
        <v>10.278</v>
      </c>
      <c r="AI2651">
        <f t="shared" si="376"/>
        <v>5.8957185223428035E-2</v>
      </c>
      <c r="AJ2651">
        <f t="shared" si="377"/>
        <v>2.4916175310286406E-3</v>
      </c>
    </row>
    <row r="2652" spans="1:36" ht="16">
      <c r="A2652" t="s">
        <v>11</v>
      </c>
      <c r="B2652" t="s">
        <v>12</v>
      </c>
      <c r="C2652" t="s">
        <v>13</v>
      </c>
      <c r="D2652" t="s">
        <v>14</v>
      </c>
      <c r="E2652">
        <v>34</v>
      </c>
      <c r="F2652">
        <v>2.1560000000000001</v>
      </c>
      <c r="G2652">
        <v>2010.4</v>
      </c>
      <c r="H2652" t="s">
        <v>30</v>
      </c>
      <c r="I2652">
        <v>1561.1329727999998</v>
      </c>
      <c r="J2652">
        <v>2.7837139774440445</v>
      </c>
      <c r="K2652" s="13">
        <f t="shared" si="369"/>
        <v>3.0068633291205975</v>
      </c>
      <c r="M2652" t="s">
        <v>147</v>
      </c>
      <c r="N2652" t="s">
        <v>149</v>
      </c>
      <c r="O2652" t="s">
        <v>148</v>
      </c>
      <c r="P2652" t="s">
        <v>150</v>
      </c>
      <c r="Q2652">
        <v>4</v>
      </c>
      <c r="R2652">
        <v>2</v>
      </c>
      <c r="S2652" t="s">
        <v>12</v>
      </c>
      <c r="T2652" t="s">
        <v>30</v>
      </c>
      <c r="U2652">
        <v>0.68246073298429322</v>
      </c>
      <c r="V2652" s="14">
        <v>13.3</v>
      </c>
      <c r="W2652" s="15">
        <v>818.19799999999998</v>
      </c>
      <c r="X2652" s="15">
        <v>504.44940000000003</v>
      </c>
      <c r="Y2652" s="15">
        <f t="shared" si="370"/>
        <v>0.61653707293344651</v>
      </c>
      <c r="Z2652" s="12">
        <f t="shared" si="371"/>
        <v>8.1999430700148395</v>
      </c>
      <c r="AA2652">
        <v>7.869506624639385</v>
      </c>
      <c r="AB2652">
        <f t="shared" si="372"/>
        <v>0.95970259274314007</v>
      </c>
      <c r="AC2652">
        <f t="shared" si="373"/>
        <v>1.0419894741991651</v>
      </c>
      <c r="AD2652">
        <f t="shared" si="374"/>
        <v>0.71111690032388053</v>
      </c>
      <c r="AE2652">
        <v>995</v>
      </c>
      <c r="AF2652">
        <f t="shared" si="375"/>
        <v>7.1469035208430206E-4</v>
      </c>
      <c r="AG2652">
        <v>2000</v>
      </c>
      <c r="AH2652" s="24">
        <v>10.278</v>
      </c>
      <c r="AI2652">
        <f t="shared" si="376"/>
        <v>0.13907187236511034</v>
      </c>
      <c r="AJ2652">
        <f t="shared" si="377"/>
        <v>4.1817011312679049E-3</v>
      </c>
    </row>
    <row r="2653" spans="1:36" ht="16">
      <c r="A2653" t="s">
        <v>11</v>
      </c>
      <c r="B2653" t="s">
        <v>12</v>
      </c>
      <c r="C2653" t="s">
        <v>13</v>
      </c>
      <c r="D2653" t="s">
        <v>14</v>
      </c>
      <c r="E2653">
        <v>35</v>
      </c>
      <c r="F2653">
        <v>1.7450000000000001</v>
      </c>
      <c r="G2653">
        <v>2027.3</v>
      </c>
      <c r="I2653">
        <v>2807.0430671999998</v>
      </c>
      <c r="J2653">
        <v>4.0826163531648385</v>
      </c>
      <c r="K2653" s="13">
        <f t="shared" si="369"/>
        <v>4.4051707658535575</v>
      </c>
      <c r="M2653" t="s">
        <v>147</v>
      </c>
      <c r="N2653" t="s">
        <v>149</v>
      </c>
      <c r="O2653" t="s">
        <v>148</v>
      </c>
      <c r="P2653" t="s">
        <v>150</v>
      </c>
      <c r="Q2653">
        <v>4</v>
      </c>
      <c r="R2653">
        <v>2</v>
      </c>
      <c r="S2653" t="s">
        <v>12</v>
      </c>
      <c r="U2653">
        <v>0.55236269900630419</v>
      </c>
      <c r="V2653" s="14">
        <v>13.3</v>
      </c>
      <c r="W2653" s="15">
        <v>818.19799999999998</v>
      </c>
      <c r="X2653" s="15">
        <v>504.44940000000003</v>
      </c>
      <c r="Y2653" s="15">
        <f t="shared" si="370"/>
        <v>0.61653707293344651</v>
      </c>
      <c r="Z2653" s="12">
        <f t="shared" si="371"/>
        <v>8.1999430700148395</v>
      </c>
      <c r="AA2653">
        <v>7.869506624639385</v>
      </c>
      <c r="AB2653">
        <f t="shared" si="372"/>
        <v>0.95970259274314007</v>
      </c>
      <c r="AC2653">
        <f t="shared" si="373"/>
        <v>1.0419894741991651</v>
      </c>
      <c r="AD2653">
        <f t="shared" si="374"/>
        <v>0.57555611830481057</v>
      </c>
      <c r="AE2653">
        <v>995</v>
      </c>
      <c r="AF2653">
        <f t="shared" si="375"/>
        <v>5.7844836010533722E-4</v>
      </c>
      <c r="AG2653">
        <v>2000</v>
      </c>
      <c r="AH2653" s="24">
        <v>10.278</v>
      </c>
      <c r="AI2653">
        <f t="shared" si="376"/>
        <v>0.11256049038827343</v>
      </c>
      <c r="AJ2653">
        <f t="shared" si="377"/>
        <v>4.9584818164856246E-3</v>
      </c>
    </row>
    <row r="2654" spans="1:36" ht="16">
      <c r="A2654" t="s">
        <v>11</v>
      </c>
      <c r="B2654" t="s">
        <v>12</v>
      </c>
      <c r="C2654" t="s">
        <v>13</v>
      </c>
      <c r="D2654" t="s">
        <v>14</v>
      </c>
      <c r="E2654">
        <v>36</v>
      </c>
      <c r="F2654">
        <v>1.264</v>
      </c>
      <c r="G2654">
        <v>2042.6</v>
      </c>
      <c r="H2654" t="s">
        <v>31</v>
      </c>
      <c r="I2654">
        <v>10642.917878400001</v>
      </c>
      <c r="J2654">
        <v>11.517839203341786</v>
      </c>
      <c r="K2654" s="13">
        <f t="shared" si="369"/>
        <v>12.352177459803588</v>
      </c>
      <c r="M2654" t="s">
        <v>147</v>
      </c>
      <c r="N2654" t="s">
        <v>149</v>
      </c>
      <c r="O2654" t="s">
        <v>148</v>
      </c>
      <c r="P2654" t="s">
        <v>150</v>
      </c>
      <c r="Q2654">
        <v>4</v>
      </c>
      <c r="R2654">
        <v>2</v>
      </c>
      <c r="S2654" t="s">
        <v>12</v>
      </c>
      <c r="T2654" t="s">
        <v>31</v>
      </c>
      <c r="U2654">
        <v>0.40010684902233146</v>
      </c>
      <c r="V2654" s="14">
        <v>13.3</v>
      </c>
      <c r="W2654" s="15">
        <v>818.19799999999998</v>
      </c>
      <c r="X2654" s="15">
        <v>504.44940000000003</v>
      </c>
      <c r="Y2654" s="15">
        <f t="shared" si="370"/>
        <v>0.61653707293344651</v>
      </c>
      <c r="Z2654" s="12">
        <f t="shared" si="371"/>
        <v>8.1999430700148395</v>
      </c>
      <c r="AA2654">
        <v>7.869506624639385</v>
      </c>
      <c r="AB2654">
        <f t="shared" si="372"/>
        <v>0.95970259274314007</v>
      </c>
      <c r="AC2654">
        <f t="shared" si="373"/>
        <v>1.0419894741991651</v>
      </c>
      <c r="AD2654">
        <f t="shared" si="374"/>
        <v>0.41690712523626389</v>
      </c>
      <c r="AE2654">
        <v>995</v>
      </c>
      <c r="AF2654">
        <f t="shared" si="375"/>
        <v>4.1900213591584311E-4</v>
      </c>
      <c r="AG2654">
        <v>2000</v>
      </c>
      <c r="AH2654" s="24">
        <v>10.278</v>
      </c>
      <c r="AI2654">
        <f t="shared" si="376"/>
        <v>8.1533787880101793E-2</v>
      </c>
      <c r="AJ2654">
        <f t="shared" si="377"/>
        <v>1.0071198168650004E-2</v>
      </c>
    </row>
    <row r="2655" spans="1:36" ht="16">
      <c r="A2655" t="s">
        <v>11</v>
      </c>
      <c r="B2655" t="s">
        <v>12</v>
      </c>
      <c r="C2655" t="s">
        <v>13</v>
      </c>
      <c r="D2655" t="s">
        <v>14</v>
      </c>
      <c r="E2655">
        <v>37</v>
      </c>
      <c r="F2655">
        <v>3.7069999999999999</v>
      </c>
      <c r="G2655">
        <v>2059.1</v>
      </c>
      <c r="H2655" t="s">
        <v>32</v>
      </c>
      <c r="I2655">
        <v>4314.3750704000004</v>
      </c>
      <c r="J2655">
        <v>5.6084003213257638</v>
      </c>
      <c r="K2655" s="13">
        <f t="shared" si="369"/>
        <v>6.0439061517536539</v>
      </c>
      <c r="M2655" t="s">
        <v>147</v>
      </c>
      <c r="N2655" t="s">
        <v>149</v>
      </c>
      <c r="O2655" t="s">
        <v>148</v>
      </c>
      <c r="P2655" t="s">
        <v>150</v>
      </c>
      <c r="Q2655">
        <v>4</v>
      </c>
      <c r="R2655">
        <v>2</v>
      </c>
      <c r="S2655" t="s">
        <v>12</v>
      </c>
      <c r="T2655" t="s">
        <v>32</v>
      </c>
      <c r="U2655">
        <v>1.1734146276311572</v>
      </c>
      <c r="V2655" s="14">
        <v>13.3</v>
      </c>
      <c r="W2655" s="15">
        <v>818.19799999999998</v>
      </c>
      <c r="X2655" s="15">
        <v>504.44940000000003</v>
      </c>
      <c r="Y2655" s="15">
        <f t="shared" si="370"/>
        <v>0.61653707293344651</v>
      </c>
      <c r="Z2655" s="12">
        <f t="shared" si="371"/>
        <v>8.1999430700148395</v>
      </c>
      <c r="AA2655">
        <v>7.869506624639385</v>
      </c>
      <c r="AB2655">
        <f t="shared" si="372"/>
        <v>0.95970259274314007</v>
      </c>
      <c r="AC2655">
        <f t="shared" si="373"/>
        <v>1.0419894741991651</v>
      </c>
      <c r="AD2655">
        <f t="shared" si="374"/>
        <v>1.2226856908629986</v>
      </c>
      <c r="AE2655">
        <v>995</v>
      </c>
      <c r="AF2655">
        <f t="shared" si="375"/>
        <v>1.2288298400633152E-3</v>
      </c>
      <c r="AG2655">
        <v>2000</v>
      </c>
      <c r="AH2655" s="24">
        <v>10.278</v>
      </c>
      <c r="AI2655">
        <f t="shared" si="376"/>
        <v>0.23911847442368461</v>
      </c>
      <c r="AJ2655">
        <f t="shared" si="377"/>
        <v>1.4452096185672562E-2</v>
      </c>
    </row>
    <row r="2656" spans="1:36" ht="16">
      <c r="A2656" t="s">
        <v>11</v>
      </c>
      <c r="B2656" t="s">
        <v>12</v>
      </c>
      <c r="C2656" t="s">
        <v>13</v>
      </c>
      <c r="D2656" t="s">
        <v>14</v>
      </c>
      <c r="E2656">
        <v>38</v>
      </c>
      <c r="F2656">
        <v>0.66100000000000003</v>
      </c>
      <c r="G2656">
        <v>2078.6999999999998</v>
      </c>
      <c r="H2656" t="s">
        <v>33</v>
      </c>
      <c r="I2656">
        <v>3395.8910516000001</v>
      </c>
      <c r="J2656">
        <v>4.6845068316596388</v>
      </c>
      <c r="K2656" s="13">
        <f t="shared" si="369"/>
        <v>5.0521099694697265</v>
      </c>
      <c r="M2656" t="s">
        <v>147</v>
      </c>
      <c r="N2656" t="s">
        <v>149</v>
      </c>
      <c r="O2656" t="s">
        <v>148</v>
      </c>
      <c r="P2656" t="s">
        <v>150</v>
      </c>
      <c r="Q2656">
        <v>4</v>
      </c>
      <c r="R2656">
        <v>2</v>
      </c>
      <c r="S2656" t="s">
        <v>12</v>
      </c>
      <c r="T2656" t="s">
        <v>33</v>
      </c>
      <c r="U2656">
        <v>0.20923309114221603</v>
      </c>
      <c r="V2656" s="14">
        <v>13.3</v>
      </c>
      <c r="W2656" s="15">
        <v>818.19799999999998</v>
      </c>
      <c r="X2656" s="15">
        <v>504.44940000000003</v>
      </c>
      <c r="Y2656" s="15">
        <f t="shared" si="370"/>
        <v>0.61653707293344651</v>
      </c>
      <c r="Z2656" s="12">
        <f t="shared" si="371"/>
        <v>8.1999430700148395</v>
      </c>
      <c r="AA2656">
        <v>7.869506624639385</v>
      </c>
      <c r="AB2656">
        <f t="shared" si="372"/>
        <v>0.95970259274314007</v>
      </c>
      <c r="AC2656">
        <f t="shared" si="373"/>
        <v>1.0419894741991651</v>
      </c>
      <c r="AD2656">
        <f t="shared" si="374"/>
        <v>0.21801867862434365</v>
      </c>
      <c r="AE2656">
        <v>995</v>
      </c>
      <c r="AF2656">
        <f t="shared" si="375"/>
        <v>2.1911424987371221E-4</v>
      </c>
      <c r="AG2656">
        <v>2000</v>
      </c>
      <c r="AH2656" s="24">
        <v>10.278</v>
      </c>
      <c r="AI2656">
        <f t="shared" si="376"/>
        <v>4.2637526731603849E-2</v>
      </c>
      <c r="AJ2656">
        <f t="shared" si="377"/>
        <v>2.1540947387426778E-3</v>
      </c>
    </row>
    <row r="2657" spans="1:36" ht="16">
      <c r="A2657" t="s">
        <v>11</v>
      </c>
      <c r="B2657" t="s">
        <v>12</v>
      </c>
      <c r="C2657" t="s">
        <v>13</v>
      </c>
      <c r="D2657" t="s">
        <v>14</v>
      </c>
      <c r="E2657">
        <v>39</v>
      </c>
      <c r="F2657">
        <v>1.3560000000000001</v>
      </c>
      <c r="G2657">
        <v>2081.4</v>
      </c>
      <c r="I2657">
        <v>1149.1335107999998</v>
      </c>
      <c r="J2657">
        <v>2.3464161517640583</v>
      </c>
      <c r="K2657" s="13">
        <f t="shared" si="369"/>
        <v>2.5354248750096846</v>
      </c>
      <c r="M2657" t="s">
        <v>147</v>
      </c>
      <c r="N2657" t="s">
        <v>149</v>
      </c>
      <c r="O2657" t="s">
        <v>148</v>
      </c>
      <c r="P2657" t="s">
        <v>150</v>
      </c>
      <c r="Q2657">
        <v>4</v>
      </c>
      <c r="R2657">
        <v>2</v>
      </c>
      <c r="S2657" t="s">
        <v>12</v>
      </c>
      <c r="U2657">
        <v>0.42922855005876698</v>
      </c>
      <c r="V2657" s="14">
        <v>13.3</v>
      </c>
      <c r="W2657" s="15">
        <v>818.19799999999998</v>
      </c>
      <c r="X2657" s="15">
        <v>504.44940000000003</v>
      </c>
      <c r="Y2657" s="15">
        <f t="shared" si="370"/>
        <v>0.61653707293344651</v>
      </c>
      <c r="Z2657" s="12">
        <f t="shared" si="371"/>
        <v>8.1999430700148395</v>
      </c>
      <c r="AA2657">
        <v>7.869506624639385</v>
      </c>
      <c r="AB2657">
        <f t="shared" si="372"/>
        <v>0.95970259274314007</v>
      </c>
      <c r="AC2657">
        <f t="shared" si="373"/>
        <v>1.0419894741991651</v>
      </c>
      <c r="AD2657">
        <f t="shared" si="374"/>
        <v>0.44725163118700462</v>
      </c>
      <c r="AE2657">
        <v>995</v>
      </c>
      <c r="AF2657">
        <f t="shared" si="375"/>
        <v>4.4949912682111016E-4</v>
      </c>
      <c r="AG2657">
        <v>2000</v>
      </c>
      <c r="AH2657" s="24">
        <v>10.278</v>
      </c>
      <c r="AI2657">
        <f t="shared" si="376"/>
        <v>8.7468209149856022E-2</v>
      </c>
      <c r="AJ2657">
        <f t="shared" si="377"/>
        <v>2.2176907325109465E-3</v>
      </c>
    </row>
    <row r="2658" spans="1:36" ht="16">
      <c r="A2658" t="s">
        <v>11</v>
      </c>
      <c r="B2658" t="s">
        <v>12</v>
      </c>
      <c r="C2658" t="s">
        <v>13</v>
      </c>
      <c r="D2658" t="s">
        <v>14</v>
      </c>
      <c r="E2658">
        <v>40</v>
      </c>
      <c r="F2658">
        <v>0.76900000000000002</v>
      </c>
      <c r="G2658">
        <v>2093.1</v>
      </c>
      <c r="H2658" t="s">
        <v>34</v>
      </c>
      <c r="I2658">
        <v>5682.5046188000006</v>
      </c>
      <c r="J2658">
        <v>6.9518511134119487</v>
      </c>
      <c r="K2658" s="13">
        <f t="shared" si="369"/>
        <v>7.4834084317782521</v>
      </c>
      <c r="M2658" t="s">
        <v>147</v>
      </c>
      <c r="N2658" t="s">
        <v>149</v>
      </c>
      <c r="O2658" t="s">
        <v>148</v>
      </c>
      <c r="P2658" t="s">
        <v>150</v>
      </c>
      <c r="Q2658">
        <v>4</v>
      </c>
      <c r="R2658">
        <v>2</v>
      </c>
      <c r="S2658" t="s">
        <v>12</v>
      </c>
      <c r="T2658" t="s">
        <v>34</v>
      </c>
      <c r="U2658">
        <v>0.24341943583716211</v>
      </c>
      <c r="V2658" s="14">
        <v>13.3</v>
      </c>
      <c r="W2658" s="15">
        <v>818.19799999999998</v>
      </c>
      <c r="X2658" s="15">
        <v>504.44940000000003</v>
      </c>
      <c r="Y2658" s="15">
        <f t="shared" si="370"/>
        <v>0.61653707293344651</v>
      </c>
      <c r="Z2658" s="12">
        <f t="shared" si="371"/>
        <v>8.1999430700148395</v>
      </c>
      <c r="AA2658">
        <v>7.869506624639385</v>
      </c>
      <c r="AB2658">
        <f t="shared" si="372"/>
        <v>0.95970259274314007</v>
      </c>
      <c r="AC2658">
        <f t="shared" si="373"/>
        <v>1.0419894741991651</v>
      </c>
      <c r="AD2658">
        <f t="shared" si="374"/>
        <v>0.25364048995782196</v>
      </c>
      <c r="AE2658">
        <v>995</v>
      </c>
      <c r="AF2658">
        <f t="shared" si="375"/>
        <v>2.5491506528424316E-4</v>
      </c>
      <c r="AG2658">
        <v>2000</v>
      </c>
      <c r="AH2658" s="24">
        <v>10.278</v>
      </c>
      <c r="AI2658">
        <f t="shared" si="376"/>
        <v>4.9604021265663198E-2</v>
      </c>
      <c r="AJ2658">
        <f t="shared" si="377"/>
        <v>3.7120715098957167E-3</v>
      </c>
    </row>
    <row r="2659" spans="1:36" ht="16">
      <c r="A2659" t="s">
        <v>11</v>
      </c>
      <c r="B2659" t="s">
        <v>12</v>
      </c>
      <c r="C2659" t="s">
        <v>13</v>
      </c>
      <c r="D2659" t="s">
        <v>14</v>
      </c>
      <c r="E2659">
        <v>41</v>
      </c>
      <c r="F2659">
        <v>1.385</v>
      </c>
      <c r="G2659">
        <v>2148.1</v>
      </c>
      <c r="I2659">
        <v>5544.730048800001</v>
      </c>
      <c r="J2659">
        <v>6.8182958809497531</v>
      </c>
      <c r="K2659" s="13">
        <f t="shared" si="369"/>
        <v>7.3404468162562377</v>
      </c>
      <c r="M2659" t="s">
        <v>147</v>
      </c>
      <c r="N2659" t="s">
        <v>149</v>
      </c>
      <c r="O2659" t="s">
        <v>148</v>
      </c>
      <c r="P2659" t="s">
        <v>150</v>
      </c>
      <c r="Q2659">
        <v>4</v>
      </c>
      <c r="R2659">
        <v>2</v>
      </c>
      <c r="S2659" t="s">
        <v>12</v>
      </c>
      <c r="U2659">
        <v>0.43840821668981728</v>
      </c>
      <c r="V2659" s="14">
        <v>13.3</v>
      </c>
      <c r="W2659" s="15">
        <v>818.19799999999998</v>
      </c>
      <c r="X2659" s="15">
        <v>504.44940000000003</v>
      </c>
      <c r="Y2659" s="15">
        <f t="shared" si="370"/>
        <v>0.61653707293344651</v>
      </c>
      <c r="Z2659" s="12">
        <f t="shared" si="371"/>
        <v>8.1999430700148395</v>
      </c>
      <c r="AA2659">
        <v>7.869506624639385</v>
      </c>
      <c r="AB2659">
        <f t="shared" si="372"/>
        <v>0.95970259274314007</v>
      </c>
      <c r="AC2659">
        <f t="shared" si="373"/>
        <v>1.0419894741991651</v>
      </c>
      <c r="AD2659">
        <f t="shared" si="374"/>
        <v>0.45681674719321635</v>
      </c>
      <c r="AE2659">
        <v>995</v>
      </c>
      <c r="AF2659">
        <f t="shared" si="375"/>
        <v>4.5911230873690086E-4</v>
      </c>
      <c r="AG2659">
        <v>2000</v>
      </c>
      <c r="AH2659" s="24">
        <v>10.278</v>
      </c>
      <c r="AI2659">
        <f t="shared" si="376"/>
        <v>8.9338841941408995E-2</v>
      </c>
      <c r="AJ2659">
        <f t="shared" si="377"/>
        <v>6.5578701789683492E-3</v>
      </c>
    </row>
    <row r="2660" spans="1:36" ht="16">
      <c r="A2660" t="s">
        <v>11</v>
      </c>
      <c r="B2660" t="s">
        <v>12</v>
      </c>
      <c r="C2660" t="s">
        <v>13</v>
      </c>
      <c r="D2660" t="s">
        <v>14</v>
      </c>
      <c r="E2660">
        <v>42</v>
      </c>
      <c r="F2660">
        <v>0.187</v>
      </c>
      <c r="G2660">
        <v>2168.4</v>
      </c>
      <c r="I2660">
        <v>188.93951840000003</v>
      </c>
      <c r="J2660">
        <v>1.3118322564684686</v>
      </c>
      <c r="K2660" s="13">
        <f t="shared" si="369"/>
        <v>1.4187138205641043</v>
      </c>
      <c r="M2660" t="s">
        <v>147</v>
      </c>
      <c r="N2660" t="s">
        <v>149</v>
      </c>
      <c r="O2660" t="s">
        <v>148</v>
      </c>
      <c r="P2660" t="s">
        <v>150</v>
      </c>
      <c r="Q2660">
        <v>4</v>
      </c>
      <c r="R2660">
        <v>2</v>
      </c>
      <c r="S2660" t="s">
        <v>12</v>
      </c>
      <c r="U2660">
        <v>5.9193022758841758E-2</v>
      </c>
      <c r="V2660" s="14">
        <v>13.3</v>
      </c>
      <c r="W2660" s="15">
        <v>818.19799999999998</v>
      </c>
      <c r="X2660" s="15">
        <v>504.44940000000003</v>
      </c>
      <c r="Y2660" s="15">
        <f t="shared" si="370"/>
        <v>0.61653707293344651</v>
      </c>
      <c r="Z2660" s="12">
        <f t="shared" si="371"/>
        <v>8.1999430700148395</v>
      </c>
      <c r="AA2660">
        <v>7.869506624639385</v>
      </c>
      <c r="AB2660">
        <f t="shared" si="372"/>
        <v>0.95970259274314007</v>
      </c>
      <c r="AC2660">
        <f t="shared" si="373"/>
        <v>1.0419894741991651</v>
      </c>
      <c r="AD2660">
        <f t="shared" si="374"/>
        <v>6.1678506660744738E-2</v>
      </c>
      <c r="AE2660">
        <v>995</v>
      </c>
      <c r="AF2660">
        <f t="shared" si="375"/>
        <v>6.19884489052711E-5</v>
      </c>
      <c r="AG2660">
        <v>2000</v>
      </c>
      <c r="AH2660" s="24">
        <v>10.278</v>
      </c>
      <c r="AI2660">
        <f t="shared" si="376"/>
        <v>1.2062356276565694E-2</v>
      </c>
      <c r="AJ2660">
        <f t="shared" si="377"/>
        <v>1.7113031558131918E-4</v>
      </c>
    </row>
    <row r="2661" spans="1:36" ht="16">
      <c r="A2661" t="s">
        <v>11</v>
      </c>
      <c r="B2661" t="s">
        <v>12</v>
      </c>
      <c r="C2661" t="s">
        <v>13</v>
      </c>
      <c r="D2661" t="s">
        <v>14</v>
      </c>
      <c r="E2661">
        <v>43</v>
      </c>
      <c r="F2661">
        <v>0.59499999999999997</v>
      </c>
      <c r="G2661">
        <v>2191.4</v>
      </c>
      <c r="H2661" t="s">
        <v>35</v>
      </c>
      <c r="I2661">
        <v>3451.2388603999998</v>
      </c>
      <c r="J2661">
        <v>4.7406924039507228</v>
      </c>
      <c r="K2661" s="13">
        <f t="shared" si="369"/>
        <v>5.1124680552110053</v>
      </c>
      <c r="M2661" t="s">
        <v>147</v>
      </c>
      <c r="N2661" t="s">
        <v>149</v>
      </c>
      <c r="O2661" t="s">
        <v>148</v>
      </c>
      <c r="P2661" t="s">
        <v>150</v>
      </c>
      <c r="Q2661">
        <v>4</v>
      </c>
      <c r="R2661">
        <v>2</v>
      </c>
      <c r="S2661" t="s">
        <v>12</v>
      </c>
      <c r="T2661" t="s">
        <v>35</v>
      </c>
      <c r="U2661">
        <v>0.18834143605086012</v>
      </c>
      <c r="V2661" s="14">
        <v>13.3</v>
      </c>
      <c r="W2661" s="15">
        <v>818.19799999999998</v>
      </c>
      <c r="X2661" s="15">
        <v>504.44940000000003</v>
      </c>
      <c r="Y2661" s="15">
        <f t="shared" si="370"/>
        <v>0.61653707293344651</v>
      </c>
      <c r="Z2661" s="12">
        <f t="shared" si="371"/>
        <v>8.1999430700148395</v>
      </c>
      <c r="AA2661">
        <v>7.869506624639385</v>
      </c>
      <c r="AB2661">
        <f t="shared" si="372"/>
        <v>0.95970259274314007</v>
      </c>
      <c r="AC2661">
        <f t="shared" si="373"/>
        <v>1.0419894741991651</v>
      </c>
      <c r="AD2661">
        <f t="shared" si="374"/>
        <v>0.19624979392055142</v>
      </c>
      <c r="AE2661">
        <v>995</v>
      </c>
      <c r="AF2661">
        <f t="shared" si="375"/>
        <v>1.9723597378949891E-4</v>
      </c>
      <c r="AG2661">
        <v>2000</v>
      </c>
      <c r="AH2661" s="24">
        <v>10.278</v>
      </c>
      <c r="AI2661">
        <f t="shared" si="376"/>
        <v>3.8380224516345381E-2</v>
      </c>
      <c r="AJ2661">
        <f t="shared" si="377"/>
        <v>1.9621767179164203E-3</v>
      </c>
    </row>
    <row r="2662" spans="1:36" ht="16">
      <c r="A2662" t="s">
        <v>11</v>
      </c>
      <c r="B2662" t="s">
        <v>12</v>
      </c>
      <c r="C2662" t="s">
        <v>13</v>
      </c>
      <c r="D2662" t="s">
        <v>14</v>
      </c>
      <c r="E2662">
        <v>44</v>
      </c>
      <c r="F2662">
        <v>1.395</v>
      </c>
      <c r="G2662">
        <v>2210</v>
      </c>
      <c r="H2662" t="s">
        <v>36</v>
      </c>
      <c r="I2662">
        <v>11142.101798399999</v>
      </c>
      <c r="J2662">
        <v>11.952635787534653</v>
      </c>
      <c r="K2662" s="13">
        <f t="shared" si="369"/>
        <v>12.813908936754078</v>
      </c>
      <c r="M2662" t="s">
        <v>147</v>
      </c>
      <c r="N2662" t="s">
        <v>149</v>
      </c>
      <c r="O2662" t="s">
        <v>148</v>
      </c>
      <c r="P2662" t="s">
        <v>150</v>
      </c>
      <c r="Q2662">
        <v>4</v>
      </c>
      <c r="R2662">
        <v>2</v>
      </c>
      <c r="S2662" t="s">
        <v>12</v>
      </c>
      <c r="T2662" t="s">
        <v>36</v>
      </c>
      <c r="U2662">
        <v>0.44157361897638636</v>
      </c>
      <c r="V2662" s="14">
        <v>13.3</v>
      </c>
      <c r="W2662" s="15">
        <v>818.19799999999998</v>
      </c>
      <c r="X2662" s="15">
        <v>504.44940000000003</v>
      </c>
      <c r="Y2662" s="15">
        <f t="shared" si="370"/>
        <v>0.61653707293344651</v>
      </c>
      <c r="Z2662" s="12">
        <f t="shared" si="371"/>
        <v>8.1999430700148395</v>
      </c>
      <c r="AA2662">
        <v>7.869506624639385</v>
      </c>
      <c r="AB2662">
        <f t="shared" si="372"/>
        <v>0.95970259274314007</v>
      </c>
      <c r="AC2662">
        <f t="shared" si="373"/>
        <v>1.0419894741991651</v>
      </c>
      <c r="AD2662">
        <f t="shared" si="374"/>
        <v>0.46011506305742728</v>
      </c>
      <c r="AE2662">
        <v>995</v>
      </c>
      <c r="AF2662">
        <f t="shared" si="375"/>
        <v>4.6242719905269074E-4</v>
      </c>
      <c r="AG2662">
        <v>2000</v>
      </c>
      <c r="AH2662" s="24">
        <v>10.278</v>
      </c>
      <c r="AI2662">
        <f t="shared" si="376"/>
        <v>8.9983887731599668E-2</v>
      </c>
      <c r="AJ2662">
        <f t="shared" si="377"/>
        <v>1.1530453431678207E-2</v>
      </c>
    </row>
    <row r="2663" spans="1:36" ht="16">
      <c r="A2663" t="s">
        <v>11</v>
      </c>
      <c r="B2663" t="s">
        <v>12</v>
      </c>
      <c r="C2663" t="s">
        <v>13</v>
      </c>
      <c r="D2663" t="s">
        <v>14</v>
      </c>
      <c r="E2663">
        <v>45</v>
      </c>
      <c r="F2663">
        <v>8.8369999999999997</v>
      </c>
      <c r="G2663">
        <v>2218.6999999999998</v>
      </c>
      <c r="H2663" t="s">
        <v>37</v>
      </c>
      <c r="I2663">
        <v>6193.4311640000005</v>
      </c>
      <c r="J2663">
        <v>7.4438058543106083</v>
      </c>
      <c r="K2663" s="13">
        <f t="shared" si="369"/>
        <v>8.0097412964679293</v>
      </c>
      <c r="M2663" t="s">
        <v>147</v>
      </c>
      <c r="N2663" t="s">
        <v>149</v>
      </c>
      <c r="O2663" t="s">
        <v>148</v>
      </c>
      <c r="P2663" t="s">
        <v>150</v>
      </c>
      <c r="Q2663">
        <v>4</v>
      </c>
      <c r="R2663">
        <v>2</v>
      </c>
      <c r="S2663" t="s">
        <v>12</v>
      </c>
      <c r="T2663" t="s">
        <v>37</v>
      </c>
      <c r="U2663">
        <v>2.7972660006410939</v>
      </c>
      <c r="V2663" s="14">
        <v>13.3</v>
      </c>
      <c r="W2663" s="15">
        <v>818.19799999999998</v>
      </c>
      <c r="X2663" s="15">
        <v>504.44940000000003</v>
      </c>
      <c r="Y2663" s="15">
        <f t="shared" si="370"/>
        <v>0.61653707293344651</v>
      </c>
      <c r="Z2663" s="12">
        <f t="shared" si="371"/>
        <v>8.1999430700148395</v>
      </c>
      <c r="AA2663">
        <v>7.869506624639385</v>
      </c>
      <c r="AB2663">
        <f t="shared" si="372"/>
        <v>0.95970259274314007</v>
      </c>
      <c r="AC2663">
        <f t="shared" si="373"/>
        <v>1.0419894741991651</v>
      </c>
      <c r="AD2663">
        <f t="shared" si="374"/>
        <v>2.9147217292032148</v>
      </c>
      <c r="AE2663">
        <v>995</v>
      </c>
      <c r="AF2663">
        <f t="shared" si="375"/>
        <v>2.9293685720635323E-3</v>
      </c>
      <c r="AG2663">
        <v>2000</v>
      </c>
      <c r="AH2663" s="24">
        <v>10.278</v>
      </c>
      <c r="AI2663">
        <f t="shared" si="376"/>
        <v>0.57002696479150261</v>
      </c>
      <c r="AJ2663">
        <f t="shared" si="377"/>
        <v>4.5657685199907684E-2</v>
      </c>
    </row>
    <row r="2664" spans="1:36" ht="16">
      <c r="A2664" t="s">
        <v>11</v>
      </c>
      <c r="B2664" t="s">
        <v>12</v>
      </c>
      <c r="C2664" t="s">
        <v>13</v>
      </c>
      <c r="D2664" t="s">
        <v>14</v>
      </c>
      <c r="E2664">
        <v>46</v>
      </c>
      <c r="F2664">
        <v>12.833</v>
      </c>
      <c r="G2664">
        <v>2228.1</v>
      </c>
      <c r="H2664" t="s">
        <v>38</v>
      </c>
      <c r="I2664">
        <v>5951.3451952000005</v>
      </c>
      <c r="J2664">
        <v>7.2113591583648864</v>
      </c>
      <c r="K2664" s="13">
        <f t="shared" si="369"/>
        <v>7.7611040934747351</v>
      </c>
      <c r="M2664" t="s">
        <v>147</v>
      </c>
      <c r="N2664" t="s">
        <v>149</v>
      </c>
      <c r="O2664" t="s">
        <v>148</v>
      </c>
      <c r="P2664" t="s">
        <v>150</v>
      </c>
      <c r="Q2664">
        <v>4</v>
      </c>
      <c r="R2664">
        <v>2</v>
      </c>
      <c r="S2664" t="s">
        <v>12</v>
      </c>
      <c r="T2664" t="s">
        <v>38</v>
      </c>
      <c r="U2664">
        <v>4.0621607543540978</v>
      </c>
      <c r="V2664" s="14">
        <v>13.3</v>
      </c>
      <c r="W2664" s="15">
        <v>818.19799999999998</v>
      </c>
      <c r="X2664" s="15">
        <v>504.44940000000003</v>
      </c>
      <c r="Y2664" s="15">
        <f t="shared" si="370"/>
        <v>0.61653707293344651</v>
      </c>
      <c r="Z2664" s="12">
        <f t="shared" si="371"/>
        <v>8.1999430700148395</v>
      </c>
      <c r="AA2664">
        <v>7.869506624639385</v>
      </c>
      <c r="AB2664">
        <f t="shared" si="372"/>
        <v>0.95970259274314007</v>
      </c>
      <c r="AC2664">
        <f t="shared" si="373"/>
        <v>1.0419894741991651</v>
      </c>
      <c r="AD2664">
        <f t="shared" si="374"/>
        <v>4.2327287485419101</v>
      </c>
      <c r="AE2664">
        <v>995</v>
      </c>
      <c r="AF2664">
        <f t="shared" si="375"/>
        <v>4.2539987422531757E-3</v>
      </c>
      <c r="AG2664">
        <v>2000</v>
      </c>
      <c r="AH2664" s="24">
        <v>10.278</v>
      </c>
      <c r="AI2664">
        <f t="shared" si="376"/>
        <v>0.82778726255169788</v>
      </c>
      <c r="AJ2664">
        <f t="shared" si="377"/>
        <v>6.4245431119162283E-2</v>
      </c>
    </row>
    <row r="2665" spans="1:36" ht="16">
      <c r="A2665" t="s">
        <v>11</v>
      </c>
      <c r="B2665" t="s">
        <v>12</v>
      </c>
      <c r="C2665" t="s">
        <v>13</v>
      </c>
      <c r="D2665" t="s">
        <v>14</v>
      </c>
      <c r="E2665">
        <v>47</v>
      </c>
      <c r="F2665">
        <v>1.105</v>
      </c>
      <c r="G2665">
        <v>2244</v>
      </c>
      <c r="H2665" t="s">
        <v>39</v>
      </c>
      <c r="I2665">
        <v>1767.59763</v>
      </c>
      <c r="J2665">
        <v>3.0013865592128584</v>
      </c>
      <c r="K2665" s="13">
        <f t="shared" si="369"/>
        <v>3.2414032864389193</v>
      </c>
      <c r="M2665" t="s">
        <v>147</v>
      </c>
      <c r="N2665" t="s">
        <v>149</v>
      </c>
      <c r="O2665" t="s">
        <v>148</v>
      </c>
      <c r="P2665" t="s">
        <v>150</v>
      </c>
      <c r="Q2665">
        <v>4</v>
      </c>
      <c r="R2665">
        <v>2</v>
      </c>
      <c r="S2665" t="s">
        <v>12</v>
      </c>
      <c r="T2665" t="s">
        <v>39</v>
      </c>
      <c r="U2665">
        <v>0.3497769526658831</v>
      </c>
      <c r="V2665" s="14">
        <v>13.3</v>
      </c>
      <c r="W2665" s="15">
        <v>818.19799999999998</v>
      </c>
      <c r="X2665" s="15">
        <v>504.44940000000003</v>
      </c>
      <c r="Y2665" s="15">
        <f t="shared" si="370"/>
        <v>0.61653707293344651</v>
      </c>
      <c r="Z2665" s="12">
        <f t="shared" si="371"/>
        <v>8.1999430700148395</v>
      </c>
      <c r="AA2665">
        <v>7.869506624639385</v>
      </c>
      <c r="AB2665">
        <f t="shared" si="372"/>
        <v>0.95970259274314007</v>
      </c>
      <c r="AC2665">
        <f t="shared" si="373"/>
        <v>1.0419894741991651</v>
      </c>
      <c r="AD2665">
        <f t="shared" si="374"/>
        <v>0.36446390299530979</v>
      </c>
      <c r="AE2665">
        <v>995</v>
      </c>
      <c r="AF2665">
        <f t="shared" si="375"/>
        <v>3.662953798947837E-4</v>
      </c>
      <c r="AG2665">
        <v>2000</v>
      </c>
      <c r="AH2665" s="24">
        <v>10.278</v>
      </c>
      <c r="AI2665">
        <f t="shared" si="376"/>
        <v>7.1277559816069994E-2</v>
      </c>
      <c r="AJ2665">
        <f t="shared" si="377"/>
        <v>2.3103931663715593E-3</v>
      </c>
    </row>
    <row r="2666" spans="1:36" ht="16">
      <c r="A2666" t="s">
        <v>11</v>
      </c>
      <c r="B2666" t="s">
        <v>12</v>
      </c>
      <c r="C2666" t="s">
        <v>13</v>
      </c>
      <c r="D2666" t="s">
        <v>14</v>
      </c>
      <c r="E2666">
        <v>48</v>
      </c>
      <c r="F2666">
        <v>2.5299999999999998</v>
      </c>
      <c r="G2666">
        <v>2255.9</v>
      </c>
      <c r="H2666" t="s">
        <v>40</v>
      </c>
      <c r="I2666">
        <v>2751.7864203999998</v>
      </c>
      <c r="J2666">
        <v>4.0257454591889363</v>
      </c>
      <c r="K2666" s="13">
        <f t="shared" si="369"/>
        <v>4.3440101774033888</v>
      </c>
      <c r="M2666" t="s">
        <v>147</v>
      </c>
      <c r="N2666" t="s">
        <v>149</v>
      </c>
      <c r="O2666" t="s">
        <v>148</v>
      </c>
      <c r="P2666" t="s">
        <v>150</v>
      </c>
      <c r="Q2666">
        <v>4</v>
      </c>
      <c r="R2666">
        <v>2</v>
      </c>
      <c r="S2666" t="s">
        <v>12</v>
      </c>
      <c r="T2666" t="s">
        <v>40</v>
      </c>
      <c r="U2666">
        <v>0.80084677850197661</v>
      </c>
      <c r="V2666" s="14">
        <v>13.3</v>
      </c>
      <c r="W2666" s="15">
        <v>818.19799999999998</v>
      </c>
      <c r="X2666" s="15">
        <v>504.44940000000003</v>
      </c>
      <c r="Y2666" s="15">
        <f t="shared" si="370"/>
        <v>0.61653707293344651</v>
      </c>
      <c r="Z2666" s="12">
        <f t="shared" si="371"/>
        <v>8.1999430700148395</v>
      </c>
      <c r="AA2666">
        <v>7.869506624639385</v>
      </c>
      <c r="AB2666">
        <f t="shared" si="372"/>
        <v>0.95970259274314007</v>
      </c>
      <c r="AC2666">
        <f t="shared" si="373"/>
        <v>1.0419894741991651</v>
      </c>
      <c r="AD2666">
        <f t="shared" si="374"/>
        <v>0.83447391364536982</v>
      </c>
      <c r="AE2666">
        <v>995</v>
      </c>
      <c r="AF2666">
        <f t="shared" si="375"/>
        <v>8.3866724989484405E-4</v>
      </c>
      <c r="AG2666">
        <v>2000</v>
      </c>
      <c r="AH2666" s="24">
        <v>10.278</v>
      </c>
      <c r="AI2666">
        <f t="shared" si="376"/>
        <v>0.16319658491824168</v>
      </c>
      <c r="AJ2666">
        <f t="shared" si="377"/>
        <v>7.0892762580231821E-3</v>
      </c>
    </row>
    <row r="2667" spans="1:36" ht="16">
      <c r="A2667" t="s">
        <v>11</v>
      </c>
      <c r="B2667" t="s">
        <v>12</v>
      </c>
      <c r="C2667" t="s">
        <v>13</v>
      </c>
      <c r="D2667" t="s">
        <v>14</v>
      </c>
      <c r="E2667">
        <v>49</v>
      </c>
      <c r="F2667">
        <v>1.1599999999999999</v>
      </c>
      <c r="G2667">
        <v>2265.8000000000002</v>
      </c>
      <c r="I2667">
        <v>3378.6230495999998</v>
      </c>
      <c r="J2667">
        <v>4.6669638879010176</v>
      </c>
      <c r="K2667" s="13">
        <f t="shared" si="369"/>
        <v>5.0332630887885301</v>
      </c>
      <c r="M2667" t="s">
        <v>147</v>
      </c>
      <c r="N2667" t="s">
        <v>149</v>
      </c>
      <c r="O2667" t="s">
        <v>148</v>
      </c>
      <c r="P2667" t="s">
        <v>150</v>
      </c>
      <c r="Q2667">
        <v>4</v>
      </c>
      <c r="R2667">
        <v>2</v>
      </c>
      <c r="S2667" t="s">
        <v>12</v>
      </c>
      <c r="U2667">
        <v>0.36718666524201299</v>
      </c>
      <c r="V2667" s="14">
        <v>13.3</v>
      </c>
      <c r="W2667" s="15">
        <v>818.19799999999998</v>
      </c>
      <c r="X2667" s="15">
        <v>504.44940000000003</v>
      </c>
      <c r="Y2667" s="15">
        <f t="shared" si="370"/>
        <v>0.61653707293344651</v>
      </c>
      <c r="Z2667" s="12">
        <f t="shared" si="371"/>
        <v>8.1999430700148395</v>
      </c>
      <c r="AA2667">
        <v>7.869506624639385</v>
      </c>
      <c r="AB2667">
        <f t="shared" si="372"/>
        <v>0.95970259274314007</v>
      </c>
      <c r="AC2667">
        <f t="shared" si="373"/>
        <v>1.0419894741991651</v>
      </c>
      <c r="AD2667">
        <f t="shared" si="374"/>
        <v>0.38260464024846996</v>
      </c>
      <c r="AE2667">
        <v>995</v>
      </c>
      <c r="AF2667">
        <f t="shared" si="375"/>
        <v>3.845272766316281E-4</v>
      </c>
      <c r="AG2667">
        <v>2000</v>
      </c>
      <c r="AH2667" s="24">
        <v>10.278</v>
      </c>
      <c r="AI2667">
        <f t="shared" si="376"/>
        <v>7.4825311662118713E-2</v>
      </c>
      <c r="AJ2667">
        <f t="shared" si="377"/>
        <v>3.7661547929604008E-3</v>
      </c>
    </row>
    <row r="2668" spans="1:36" ht="16">
      <c r="A2668" t="s">
        <v>11</v>
      </c>
      <c r="B2668" t="s">
        <v>12</v>
      </c>
      <c r="C2668" t="s">
        <v>13</v>
      </c>
      <c r="D2668" t="s">
        <v>14</v>
      </c>
      <c r="E2668">
        <v>50</v>
      </c>
      <c r="F2668">
        <v>0.45200000000000001</v>
      </c>
      <c r="G2668">
        <v>2284</v>
      </c>
      <c r="I2668">
        <v>2348.309166</v>
      </c>
      <c r="J2668">
        <v>3.6084282220331172</v>
      </c>
      <c r="K2668" s="13">
        <f t="shared" si="369"/>
        <v>3.8950399045540576</v>
      </c>
      <c r="M2668" t="s">
        <v>147</v>
      </c>
      <c r="N2668" t="s">
        <v>149</v>
      </c>
      <c r="O2668" t="s">
        <v>148</v>
      </c>
      <c r="P2668" t="s">
        <v>150</v>
      </c>
      <c r="Q2668">
        <v>4</v>
      </c>
      <c r="R2668">
        <v>2</v>
      </c>
      <c r="S2668" t="s">
        <v>12</v>
      </c>
      <c r="U2668">
        <v>0.14307618335292233</v>
      </c>
      <c r="V2668" s="14">
        <v>13.3</v>
      </c>
      <c r="W2668" s="15">
        <v>818.19799999999998</v>
      </c>
      <c r="X2668" s="15">
        <v>504.44940000000003</v>
      </c>
      <c r="Y2668" s="15">
        <f t="shared" si="370"/>
        <v>0.61653707293344651</v>
      </c>
      <c r="Z2668" s="12">
        <f t="shared" si="371"/>
        <v>8.1999430700148395</v>
      </c>
      <c r="AA2668">
        <v>7.869506624639385</v>
      </c>
      <c r="AB2668">
        <f t="shared" si="372"/>
        <v>0.95970259274314007</v>
      </c>
      <c r="AC2668">
        <f t="shared" si="373"/>
        <v>1.0419894741991651</v>
      </c>
      <c r="AD2668">
        <f t="shared" si="374"/>
        <v>0.14908387706233486</v>
      </c>
      <c r="AE2668">
        <v>995</v>
      </c>
      <c r="AF2668">
        <f t="shared" si="375"/>
        <v>1.4983304227370338E-4</v>
      </c>
      <c r="AG2668">
        <v>2000</v>
      </c>
      <c r="AH2668" s="24">
        <v>10.278</v>
      </c>
      <c r="AI2668">
        <f t="shared" si="376"/>
        <v>2.9156069716618674E-2</v>
      </c>
      <c r="AJ2668">
        <f t="shared" si="377"/>
        <v>1.1356405500618984E-3</v>
      </c>
    </row>
    <row r="2669" spans="1:36" ht="16">
      <c r="A2669" t="s">
        <v>11</v>
      </c>
      <c r="B2669" t="s">
        <v>12</v>
      </c>
      <c r="C2669" t="s">
        <v>13</v>
      </c>
      <c r="D2669" t="s">
        <v>14</v>
      </c>
      <c r="E2669">
        <v>51</v>
      </c>
      <c r="F2669">
        <v>3.012</v>
      </c>
      <c r="G2669">
        <v>2322.6</v>
      </c>
      <c r="I2669">
        <v>10977.9794912</v>
      </c>
      <c r="J2669">
        <v>11.810155097770064</v>
      </c>
      <c r="K2669" s="13">
        <f t="shared" si="369"/>
        <v>12.662638017103919</v>
      </c>
      <c r="M2669" t="s">
        <v>147</v>
      </c>
      <c r="N2669" t="s">
        <v>149</v>
      </c>
      <c r="O2669" t="s">
        <v>148</v>
      </c>
      <c r="P2669" t="s">
        <v>150</v>
      </c>
      <c r="Q2669">
        <v>4</v>
      </c>
      <c r="R2669">
        <v>2</v>
      </c>
      <c r="S2669" t="s">
        <v>12</v>
      </c>
      <c r="U2669">
        <v>0.9534191687146063</v>
      </c>
      <c r="V2669" s="14">
        <v>13.3</v>
      </c>
      <c r="W2669" s="15">
        <v>818.19799999999998</v>
      </c>
      <c r="X2669" s="15">
        <v>504.44940000000003</v>
      </c>
      <c r="Y2669" s="15">
        <f t="shared" si="370"/>
        <v>0.61653707293344651</v>
      </c>
      <c r="Z2669" s="12">
        <f t="shared" si="371"/>
        <v>8.1999430700148395</v>
      </c>
      <c r="AA2669">
        <v>7.869506624639385</v>
      </c>
      <c r="AB2669">
        <f t="shared" si="372"/>
        <v>0.95970259274314007</v>
      </c>
      <c r="AC2669">
        <f t="shared" si="373"/>
        <v>1.0419894741991651</v>
      </c>
      <c r="AD2669">
        <f t="shared" si="374"/>
        <v>0.99345273830033765</v>
      </c>
      <c r="AE2669">
        <v>995</v>
      </c>
      <c r="AF2669">
        <f t="shared" si="375"/>
        <v>9.9844496311591734E-4</v>
      </c>
      <c r="AG2669">
        <v>2000</v>
      </c>
      <c r="AH2669" s="24">
        <v>10.278</v>
      </c>
      <c r="AI2669">
        <f t="shared" si="376"/>
        <v>0.19428779200543245</v>
      </c>
      <c r="AJ2669">
        <f t="shared" si="377"/>
        <v>2.4601959813071679E-2</v>
      </c>
    </row>
    <row r="2670" spans="1:36" ht="16">
      <c r="A2670" t="s">
        <v>11</v>
      </c>
      <c r="B2670" t="s">
        <v>12</v>
      </c>
      <c r="C2670" t="s">
        <v>13</v>
      </c>
      <c r="D2670" t="s">
        <v>14</v>
      </c>
      <c r="E2670">
        <v>52</v>
      </c>
      <c r="F2670">
        <v>0.111</v>
      </c>
      <c r="G2670">
        <v>2345.6</v>
      </c>
      <c r="I2670">
        <v>2166.570522</v>
      </c>
      <c r="J2670">
        <v>3.4192677905239983</v>
      </c>
      <c r="K2670" s="13">
        <f t="shared" si="369"/>
        <v>3.6914301517061348</v>
      </c>
      <c r="M2670" t="s">
        <v>147</v>
      </c>
      <c r="N2670" t="s">
        <v>149</v>
      </c>
      <c r="O2670" t="s">
        <v>148</v>
      </c>
      <c r="P2670" t="s">
        <v>150</v>
      </c>
      <c r="Q2670">
        <v>4</v>
      </c>
      <c r="R2670">
        <v>2</v>
      </c>
      <c r="S2670" t="s">
        <v>12</v>
      </c>
      <c r="U2670">
        <v>3.5135965380916769E-2</v>
      </c>
      <c r="V2670" s="14">
        <v>13.3</v>
      </c>
      <c r="W2670" s="15">
        <v>818.19799999999998</v>
      </c>
      <c r="X2670" s="15">
        <v>504.44940000000003</v>
      </c>
      <c r="Y2670" s="15">
        <f t="shared" si="370"/>
        <v>0.61653707293344651</v>
      </c>
      <c r="Z2670" s="12">
        <f t="shared" si="371"/>
        <v>8.1999430700148395</v>
      </c>
      <c r="AA2670">
        <v>7.869506624639385</v>
      </c>
      <c r="AB2670">
        <f t="shared" si="372"/>
        <v>0.95970259274314007</v>
      </c>
      <c r="AC2670">
        <f t="shared" si="373"/>
        <v>1.0419894741991651</v>
      </c>
      <c r="AD2670">
        <f t="shared" si="374"/>
        <v>3.6611306092741533E-2</v>
      </c>
      <c r="AE2670">
        <v>995</v>
      </c>
      <c r="AF2670">
        <f t="shared" si="375"/>
        <v>3.6795282505267873E-5</v>
      </c>
      <c r="AG2670">
        <v>2000</v>
      </c>
      <c r="AH2670" s="24">
        <v>10.278</v>
      </c>
      <c r="AI2670">
        <f t="shared" si="376"/>
        <v>7.1600082711165353E-3</v>
      </c>
      <c r="AJ2670">
        <f t="shared" si="377"/>
        <v>2.6430670418464892E-4</v>
      </c>
    </row>
    <row r="2671" spans="1:36" ht="16">
      <c r="A2671" t="s">
        <v>11</v>
      </c>
      <c r="B2671" t="s">
        <v>12</v>
      </c>
      <c r="C2671" t="s">
        <v>13</v>
      </c>
      <c r="D2671" t="s">
        <v>14</v>
      </c>
      <c r="E2671">
        <v>53</v>
      </c>
      <c r="F2671">
        <v>0.17299999999999999</v>
      </c>
      <c r="G2671">
        <v>2367.1</v>
      </c>
      <c r="I2671">
        <v>958.40053599999999</v>
      </c>
      <c r="J2671">
        <v>2.1426364432101863</v>
      </c>
      <c r="K2671" s="13">
        <f t="shared" si="369"/>
        <v>2.3156195245586058</v>
      </c>
      <c r="M2671" t="s">
        <v>147</v>
      </c>
      <c r="N2671" t="s">
        <v>149</v>
      </c>
      <c r="O2671" t="s">
        <v>148</v>
      </c>
      <c r="P2671" t="s">
        <v>150</v>
      </c>
      <c r="Q2671">
        <v>4</v>
      </c>
      <c r="R2671">
        <v>2</v>
      </c>
      <c r="S2671" t="s">
        <v>12</v>
      </c>
      <c r="U2671">
        <v>5.476145955764504E-2</v>
      </c>
      <c r="V2671" s="14">
        <v>13.3</v>
      </c>
      <c r="W2671" s="15">
        <v>818.19799999999998</v>
      </c>
      <c r="X2671" s="15">
        <v>504.44940000000003</v>
      </c>
      <c r="Y2671" s="15">
        <f t="shared" si="370"/>
        <v>0.61653707293344651</v>
      </c>
      <c r="Z2671" s="12">
        <f t="shared" si="371"/>
        <v>8.1999430700148395</v>
      </c>
      <c r="AA2671">
        <v>7.869506624639385</v>
      </c>
      <c r="AB2671">
        <f t="shared" si="372"/>
        <v>0.95970259274314007</v>
      </c>
      <c r="AC2671">
        <f t="shared" si="373"/>
        <v>1.0419894741991651</v>
      </c>
      <c r="AD2671">
        <f t="shared" si="374"/>
        <v>5.7060864450849402E-2</v>
      </c>
      <c r="AE2671">
        <v>995</v>
      </c>
      <c r="AF2671">
        <f t="shared" si="375"/>
        <v>5.734760246316523E-5</v>
      </c>
      <c r="AG2671">
        <v>2000</v>
      </c>
      <c r="AH2671" s="24">
        <v>10.278</v>
      </c>
      <c r="AI2671">
        <f t="shared" si="376"/>
        <v>1.1159292170298742E-2</v>
      </c>
      <c r="AJ2671">
        <f t="shared" si="377"/>
        <v>2.5840674829797743E-4</v>
      </c>
    </row>
    <row r="2672" spans="1:36" ht="16">
      <c r="A2672" t="s">
        <v>11</v>
      </c>
      <c r="B2672" t="s">
        <v>12</v>
      </c>
      <c r="C2672" t="s">
        <v>13</v>
      </c>
      <c r="D2672" t="s">
        <v>14</v>
      </c>
      <c r="E2672">
        <v>54</v>
      </c>
      <c r="F2672">
        <v>0.217</v>
      </c>
      <c r="G2672">
        <v>2378.8000000000002</v>
      </c>
      <c r="I2672">
        <v>830.33519879999994</v>
      </c>
      <c r="J2672">
        <v>2.0053331334432434</v>
      </c>
      <c r="K2672" s="13">
        <f t="shared" si="369"/>
        <v>2.1674767290657337</v>
      </c>
      <c r="M2672" t="s">
        <v>147</v>
      </c>
      <c r="N2672" t="s">
        <v>149</v>
      </c>
      <c r="O2672" t="s">
        <v>148</v>
      </c>
      <c r="P2672" t="s">
        <v>150</v>
      </c>
      <c r="Q2672">
        <v>4</v>
      </c>
      <c r="R2672">
        <v>2</v>
      </c>
      <c r="S2672" t="s">
        <v>12</v>
      </c>
      <c r="U2672">
        <v>6.868922961854898E-2</v>
      </c>
      <c r="V2672" s="14">
        <v>13.3</v>
      </c>
      <c r="W2672" s="15">
        <v>818.19799999999998</v>
      </c>
      <c r="X2672" s="15">
        <v>504.44940000000003</v>
      </c>
      <c r="Y2672" s="15">
        <f t="shared" si="370"/>
        <v>0.61653707293344651</v>
      </c>
      <c r="Z2672" s="12">
        <f t="shared" si="371"/>
        <v>8.1999430700148395</v>
      </c>
      <c r="AA2672">
        <v>7.869506624639385</v>
      </c>
      <c r="AB2672">
        <f t="shared" si="372"/>
        <v>0.95970259274314007</v>
      </c>
      <c r="AC2672">
        <f t="shared" si="373"/>
        <v>1.0419894741991651</v>
      </c>
      <c r="AD2672">
        <f t="shared" si="374"/>
        <v>7.1573454253377564E-2</v>
      </c>
      <c r="AE2672">
        <v>995</v>
      </c>
      <c r="AF2672">
        <f t="shared" si="375"/>
        <v>7.1933119852640769E-5</v>
      </c>
      <c r="AG2672">
        <v>2000</v>
      </c>
      <c r="AH2672" s="24">
        <v>10.278</v>
      </c>
      <c r="AI2672">
        <f t="shared" si="376"/>
        <v>1.3997493647137723E-2</v>
      </c>
      <c r="AJ2672">
        <f t="shared" si="377"/>
        <v>3.0339241745416459E-4</v>
      </c>
    </row>
    <row r="2673" spans="1:36" ht="16">
      <c r="A2673" t="s">
        <v>11</v>
      </c>
      <c r="B2673" t="s">
        <v>12</v>
      </c>
      <c r="C2673" t="s">
        <v>13</v>
      </c>
      <c r="D2673" t="s">
        <v>14</v>
      </c>
      <c r="E2673">
        <v>55</v>
      </c>
      <c r="F2673">
        <v>0.12</v>
      </c>
      <c r="G2673">
        <v>2383.4</v>
      </c>
      <c r="I2673">
        <v>658.41806080000003</v>
      </c>
      <c r="J2673">
        <v>1.8204078494990887</v>
      </c>
      <c r="K2673" s="13">
        <f t="shared" si="369"/>
        <v>1.967899360001792</v>
      </c>
      <c r="M2673" t="s">
        <v>147</v>
      </c>
      <c r="N2673" t="s">
        <v>149</v>
      </c>
      <c r="O2673" t="s">
        <v>148</v>
      </c>
      <c r="P2673" t="s">
        <v>150</v>
      </c>
      <c r="Q2673">
        <v>4</v>
      </c>
      <c r="R2673">
        <v>2</v>
      </c>
      <c r="S2673" t="s">
        <v>12</v>
      </c>
      <c r="U2673">
        <v>3.7984827438828937E-2</v>
      </c>
      <c r="V2673" s="14">
        <v>13.3</v>
      </c>
      <c r="W2673" s="15">
        <v>818.19799999999998</v>
      </c>
      <c r="X2673" s="15">
        <v>504.44940000000003</v>
      </c>
      <c r="Y2673" s="15">
        <f t="shared" si="370"/>
        <v>0.61653707293344651</v>
      </c>
      <c r="Z2673" s="12">
        <f t="shared" si="371"/>
        <v>8.1999430700148395</v>
      </c>
      <c r="AA2673">
        <v>7.869506624639385</v>
      </c>
      <c r="AB2673">
        <f t="shared" si="372"/>
        <v>0.95970259274314007</v>
      </c>
      <c r="AC2673">
        <f t="shared" si="373"/>
        <v>1.0419894741991651</v>
      </c>
      <c r="AD2673">
        <f t="shared" si="374"/>
        <v>3.957979037053138E-2</v>
      </c>
      <c r="AE2673">
        <v>995</v>
      </c>
      <c r="AF2673">
        <f t="shared" si="375"/>
        <v>3.9778683789478772E-5</v>
      </c>
      <c r="AG2673">
        <v>2000</v>
      </c>
      <c r="AH2673" s="24">
        <v>10.278</v>
      </c>
      <c r="AI2673">
        <f t="shared" si="376"/>
        <v>7.7405494822881428E-3</v>
      </c>
      <c r="AJ2673">
        <f t="shared" si="377"/>
        <v>1.5232622372257038E-4</v>
      </c>
    </row>
    <row r="2674" spans="1:36" ht="16">
      <c r="A2674" t="s">
        <v>11</v>
      </c>
      <c r="B2674" t="s">
        <v>12</v>
      </c>
      <c r="C2674" t="s">
        <v>13</v>
      </c>
      <c r="D2674" t="s">
        <v>14</v>
      </c>
      <c r="E2674">
        <v>56</v>
      </c>
      <c r="F2674">
        <v>0.35599999999999998</v>
      </c>
      <c r="G2674">
        <v>2392</v>
      </c>
      <c r="H2674" t="s">
        <v>41</v>
      </c>
      <c r="I2674">
        <v>6932.2281636000007</v>
      </c>
      <c r="J2674">
        <v>8.1460400158389614</v>
      </c>
      <c r="K2674" s="13">
        <f t="shared" si="369"/>
        <v>8.7603114904516328</v>
      </c>
      <c r="M2674" t="s">
        <v>147</v>
      </c>
      <c r="N2674" t="s">
        <v>149</v>
      </c>
      <c r="O2674" t="s">
        <v>148</v>
      </c>
      <c r="P2674" t="s">
        <v>150</v>
      </c>
      <c r="Q2674">
        <v>4</v>
      </c>
      <c r="R2674">
        <v>2</v>
      </c>
      <c r="S2674" t="s">
        <v>12</v>
      </c>
      <c r="T2674" t="s">
        <v>41</v>
      </c>
      <c r="U2674">
        <v>0.11268832140185917</v>
      </c>
      <c r="V2674" s="14">
        <v>13.3</v>
      </c>
      <c r="W2674" s="15">
        <v>818.19799999999998</v>
      </c>
      <c r="X2674" s="15">
        <v>504.44940000000003</v>
      </c>
      <c r="Y2674" s="15">
        <f t="shared" si="370"/>
        <v>0.61653707293344651</v>
      </c>
      <c r="Z2674" s="12">
        <f t="shared" si="371"/>
        <v>8.1999430700148395</v>
      </c>
      <c r="AA2674">
        <v>7.869506624639385</v>
      </c>
      <c r="AB2674">
        <f t="shared" si="372"/>
        <v>0.95970259274314007</v>
      </c>
      <c r="AC2674">
        <f t="shared" si="373"/>
        <v>1.0419894741991651</v>
      </c>
      <c r="AD2674">
        <f t="shared" si="374"/>
        <v>0.11742004476590975</v>
      </c>
      <c r="AE2674">
        <v>995</v>
      </c>
      <c r="AF2674">
        <f t="shared" si="375"/>
        <v>1.1801009524212036E-4</v>
      </c>
      <c r="AG2674">
        <v>2000</v>
      </c>
      <c r="AH2674" s="24">
        <v>10.278</v>
      </c>
      <c r="AI2674">
        <f t="shared" si="376"/>
        <v>2.296363013078816E-2</v>
      </c>
      <c r="AJ2674">
        <f t="shared" si="377"/>
        <v>2.0116855289722484E-3</v>
      </c>
    </row>
    <row r="2675" spans="1:36" ht="16">
      <c r="A2675" t="s">
        <v>11</v>
      </c>
      <c r="B2675" t="s">
        <v>12</v>
      </c>
      <c r="C2675" t="s">
        <v>13</v>
      </c>
      <c r="D2675" t="s">
        <v>14</v>
      </c>
      <c r="E2675">
        <v>57</v>
      </c>
      <c r="F2675">
        <v>0.15</v>
      </c>
      <c r="G2675">
        <v>2395.6</v>
      </c>
      <c r="I2675">
        <v>4771.6388644000008</v>
      </c>
      <c r="J2675">
        <v>6.0617113267403822</v>
      </c>
      <c r="K2675" s="13">
        <f t="shared" si="369"/>
        <v>6.5299826780533365</v>
      </c>
      <c r="M2675" t="s">
        <v>147</v>
      </c>
      <c r="N2675" t="s">
        <v>149</v>
      </c>
      <c r="O2675" t="s">
        <v>148</v>
      </c>
      <c r="P2675" t="s">
        <v>150</v>
      </c>
      <c r="Q2675">
        <v>4</v>
      </c>
      <c r="R2675">
        <v>2</v>
      </c>
      <c r="S2675" t="s">
        <v>12</v>
      </c>
      <c r="U2675">
        <v>4.7481034298536166E-2</v>
      </c>
      <c r="V2675" s="14">
        <v>13.3</v>
      </c>
      <c r="W2675" s="15">
        <v>818.19799999999998</v>
      </c>
      <c r="X2675" s="15">
        <v>504.44940000000003</v>
      </c>
      <c r="Y2675" s="15">
        <f t="shared" si="370"/>
        <v>0.61653707293344651</v>
      </c>
      <c r="Z2675" s="12">
        <f t="shared" si="371"/>
        <v>8.1999430700148395</v>
      </c>
      <c r="AA2675">
        <v>7.869506624639385</v>
      </c>
      <c r="AB2675">
        <f t="shared" si="372"/>
        <v>0.95970259274314007</v>
      </c>
      <c r="AC2675">
        <f t="shared" si="373"/>
        <v>1.0419894741991651</v>
      </c>
      <c r="AD2675">
        <f t="shared" si="374"/>
        <v>4.9474737963164227E-2</v>
      </c>
      <c r="AE2675">
        <v>995</v>
      </c>
      <c r="AF2675">
        <f t="shared" si="375"/>
        <v>4.9723354736848469E-5</v>
      </c>
      <c r="AG2675">
        <v>2000</v>
      </c>
      <c r="AH2675" s="24">
        <v>10.278</v>
      </c>
      <c r="AI2675">
        <f t="shared" si="376"/>
        <v>9.6756868528601811E-3</v>
      </c>
      <c r="AJ2675">
        <f t="shared" si="377"/>
        <v>6.3182067547445388E-4</v>
      </c>
    </row>
    <row r="2676" spans="1:36" ht="16">
      <c r="A2676" t="s">
        <v>11</v>
      </c>
      <c r="B2676" t="s">
        <v>12</v>
      </c>
      <c r="C2676" t="s">
        <v>13</v>
      </c>
      <c r="D2676" t="s">
        <v>14</v>
      </c>
      <c r="E2676">
        <v>58</v>
      </c>
      <c r="F2676">
        <v>10.036</v>
      </c>
      <c r="G2676">
        <v>2416.6999999999998</v>
      </c>
      <c r="H2676" t="s">
        <v>42</v>
      </c>
      <c r="I2676">
        <v>2232.4643348</v>
      </c>
      <c r="J2676">
        <v>3.4879382861151211</v>
      </c>
      <c r="K2676" s="13">
        <f t="shared" si="369"/>
        <v>3.7653534922013669</v>
      </c>
      <c r="M2676" t="s">
        <v>147</v>
      </c>
      <c r="N2676" t="s">
        <v>149</v>
      </c>
      <c r="O2676" t="s">
        <v>148</v>
      </c>
      <c r="P2676" t="s">
        <v>150</v>
      </c>
      <c r="Q2676">
        <v>4</v>
      </c>
      <c r="R2676">
        <v>2</v>
      </c>
      <c r="S2676" t="s">
        <v>12</v>
      </c>
      <c r="T2676" t="s">
        <v>42</v>
      </c>
      <c r="U2676">
        <v>3.1767977348007266</v>
      </c>
      <c r="V2676" s="14">
        <v>13.3</v>
      </c>
      <c r="W2676" s="15">
        <v>818.19799999999998</v>
      </c>
      <c r="X2676" s="15">
        <v>504.44940000000003</v>
      </c>
      <c r="Y2676" s="15">
        <f t="shared" si="370"/>
        <v>0.61653707293344651</v>
      </c>
      <c r="Z2676" s="12">
        <f t="shared" si="371"/>
        <v>8.1999430700148395</v>
      </c>
      <c r="AA2676">
        <v>7.869506624639385</v>
      </c>
      <c r="AB2676">
        <f t="shared" si="372"/>
        <v>0.95970259274314007</v>
      </c>
      <c r="AC2676">
        <f t="shared" si="373"/>
        <v>1.0419894741991651</v>
      </c>
      <c r="AD2676">
        <f t="shared" si="374"/>
        <v>3.3101898013221076</v>
      </c>
      <c r="AE2676">
        <v>995</v>
      </c>
      <c r="AF2676">
        <f t="shared" si="375"/>
        <v>3.3268239209267411E-3</v>
      </c>
      <c r="AG2676">
        <v>2000</v>
      </c>
      <c r="AH2676" s="24">
        <v>10.278</v>
      </c>
      <c r="AI2676">
        <f t="shared" si="376"/>
        <v>0.64736795503536504</v>
      </c>
      <c r="AJ2676">
        <f t="shared" si="377"/>
        <v>2.4375691902316692E-2</v>
      </c>
    </row>
    <row r="2677" spans="1:36" ht="16">
      <c r="A2677" t="s">
        <v>11</v>
      </c>
      <c r="B2677" t="s">
        <v>12</v>
      </c>
      <c r="C2677" t="s">
        <v>13</v>
      </c>
      <c r="D2677" t="s">
        <v>14</v>
      </c>
      <c r="E2677">
        <v>59</v>
      </c>
      <c r="F2677">
        <v>24.861000000000001</v>
      </c>
      <c r="G2677">
        <v>2432.1</v>
      </c>
      <c r="H2677" t="s">
        <v>43</v>
      </c>
      <c r="I2677">
        <v>-33.5792468</v>
      </c>
      <c r="J2677">
        <v>1.0689376580477863</v>
      </c>
      <c r="K2677" s="13">
        <f t="shared" si="369"/>
        <v>1.1562612429497214</v>
      </c>
      <c r="M2677" t="s">
        <v>147</v>
      </c>
      <c r="N2677" t="s">
        <v>149</v>
      </c>
      <c r="O2677" t="s">
        <v>148</v>
      </c>
      <c r="P2677" t="s">
        <v>150</v>
      </c>
      <c r="Q2677">
        <v>4</v>
      </c>
      <c r="R2677">
        <v>2</v>
      </c>
      <c r="S2677" t="s">
        <v>12</v>
      </c>
      <c r="T2677" t="s">
        <v>43</v>
      </c>
      <c r="U2677">
        <v>7.869506624639385</v>
      </c>
      <c r="V2677" s="14">
        <v>13.3</v>
      </c>
      <c r="W2677" s="15">
        <v>818.19799999999998</v>
      </c>
      <c r="X2677" s="15">
        <v>504.44940000000003</v>
      </c>
      <c r="Y2677" s="15">
        <f t="shared" si="370"/>
        <v>0.61653707293344651</v>
      </c>
      <c r="Z2677" s="12">
        <f t="shared" si="371"/>
        <v>8.1999430700148395</v>
      </c>
      <c r="AA2677">
        <v>7.869506624639385</v>
      </c>
      <c r="AB2677">
        <f t="shared" si="372"/>
        <v>0.95970259274314007</v>
      </c>
      <c r="AC2677">
        <f t="shared" si="373"/>
        <v>1.0419894741991651</v>
      </c>
      <c r="AD2677">
        <f t="shared" si="374"/>
        <v>8.1999430700148395</v>
      </c>
      <c r="AE2677">
        <v>995</v>
      </c>
      <c r="AF2677">
        <f t="shared" si="375"/>
        <v>8.2411488140852664E-3</v>
      </c>
      <c r="AG2677">
        <v>2000</v>
      </c>
      <c r="AH2677" s="24">
        <v>10.278</v>
      </c>
      <c r="AI2677">
        <f t="shared" si="376"/>
        <v>1.6036483389930465</v>
      </c>
      <c r="AJ2677">
        <f t="shared" si="377"/>
        <v>1.8542364216983562E-2</v>
      </c>
    </row>
    <row r="2678" spans="1:36" ht="16">
      <c r="A2678" t="s">
        <v>11</v>
      </c>
      <c r="B2678" t="s">
        <v>12</v>
      </c>
      <c r="C2678" t="s">
        <v>13</v>
      </c>
      <c r="D2678" t="s">
        <v>14</v>
      </c>
      <c r="E2678">
        <v>60</v>
      </c>
      <c r="F2678">
        <v>0.41699999999999998</v>
      </c>
      <c r="G2678">
        <v>2504.9</v>
      </c>
      <c r="H2678" t="s">
        <v>44</v>
      </c>
      <c r="I2678">
        <v>1744.2659156</v>
      </c>
      <c r="J2678">
        <v>2.9768371489911316</v>
      </c>
      <c r="K2678" s="13">
        <f t="shared" si="369"/>
        <v>3.2149557622724672</v>
      </c>
      <c r="M2678" t="s">
        <v>147</v>
      </c>
      <c r="N2678" t="s">
        <v>149</v>
      </c>
      <c r="O2678" t="s">
        <v>148</v>
      </c>
      <c r="P2678" t="s">
        <v>150</v>
      </c>
      <c r="Q2678">
        <v>4</v>
      </c>
      <c r="R2678">
        <v>2</v>
      </c>
      <c r="S2678" t="s">
        <v>12</v>
      </c>
      <c r="T2678" t="s">
        <v>44</v>
      </c>
      <c r="U2678">
        <v>0.13199727534993055</v>
      </c>
      <c r="V2678" s="14">
        <v>13.3</v>
      </c>
      <c r="W2678" s="15">
        <v>818.19799999999998</v>
      </c>
      <c r="X2678" s="15">
        <v>504.44940000000003</v>
      </c>
      <c r="Y2678" s="15">
        <f t="shared" si="370"/>
        <v>0.61653707293344651</v>
      </c>
      <c r="Z2678" s="12">
        <f t="shared" si="371"/>
        <v>8.1999430700148395</v>
      </c>
      <c r="AA2678">
        <v>7.869506624639385</v>
      </c>
      <c r="AB2678">
        <f t="shared" si="372"/>
        <v>0.95970259274314007</v>
      </c>
      <c r="AC2678">
        <f t="shared" si="373"/>
        <v>1.0419894741991651</v>
      </c>
      <c r="AD2678">
        <f t="shared" si="374"/>
        <v>0.13753977153759656</v>
      </c>
      <c r="AE2678">
        <v>995</v>
      </c>
      <c r="AF2678">
        <f t="shared" si="375"/>
        <v>1.3823092616843875E-4</v>
      </c>
      <c r="AG2678">
        <v>2000</v>
      </c>
      <c r="AH2678" s="24">
        <v>10.278</v>
      </c>
      <c r="AI2678">
        <f t="shared" si="376"/>
        <v>2.6898409450951299E-2</v>
      </c>
      <c r="AJ2678">
        <f t="shared" si="377"/>
        <v>8.6477196460300074E-4</v>
      </c>
    </row>
    <row r="2679" spans="1:36" ht="16">
      <c r="A2679" t="s">
        <v>11</v>
      </c>
      <c r="B2679" t="s">
        <v>12</v>
      </c>
      <c r="C2679" t="s">
        <v>13</v>
      </c>
      <c r="D2679" t="s">
        <v>14</v>
      </c>
      <c r="E2679">
        <v>61</v>
      </c>
      <c r="F2679">
        <v>0.17100000000000001</v>
      </c>
      <c r="G2679">
        <v>2517.8000000000002</v>
      </c>
      <c r="I2679">
        <v>747.43919319999998</v>
      </c>
      <c r="J2679">
        <v>1.9162518314755663</v>
      </c>
      <c r="K2679" s="13">
        <f t="shared" si="369"/>
        <v>2.0713448998470705</v>
      </c>
      <c r="M2679" t="s">
        <v>147</v>
      </c>
      <c r="N2679" t="s">
        <v>149</v>
      </c>
      <c r="O2679" t="s">
        <v>148</v>
      </c>
      <c r="P2679" t="s">
        <v>150</v>
      </c>
      <c r="Q2679">
        <v>4</v>
      </c>
      <c r="R2679">
        <v>2</v>
      </c>
      <c r="S2679" t="s">
        <v>12</v>
      </c>
      <c r="U2679">
        <v>5.4128379100331234E-2</v>
      </c>
      <c r="V2679" s="14">
        <v>13.3</v>
      </c>
      <c r="W2679" s="15">
        <v>818.19799999999998</v>
      </c>
      <c r="X2679" s="15">
        <v>504.44940000000003</v>
      </c>
      <c r="Y2679" s="15">
        <f t="shared" si="370"/>
        <v>0.61653707293344651</v>
      </c>
      <c r="Z2679" s="12">
        <f t="shared" si="371"/>
        <v>8.1999430700148395</v>
      </c>
      <c r="AA2679">
        <v>7.869506624639385</v>
      </c>
      <c r="AB2679">
        <f t="shared" si="372"/>
        <v>0.95970259274314007</v>
      </c>
      <c r="AC2679">
        <f t="shared" si="373"/>
        <v>1.0419894741991651</v>
      </c>
      <c r="AD2679">
        <f t="shared" si="374"/>
        <v>5.6401201278007219E-2</v>
      </c>
      <c r="AE2679">
        <v>995</v>
      </c>
      <c r="AF2679">
        <f t="shared" si="375"/>
        <v>5.6684624400007259E-5</v>
      </c>
      <c r="AG2679">
        <v>2000</v>
      </c>
      <c r="AH2679" s="24">
        <v>10.278</v>
      </c>
      <c r="AI2679">
        <f t="shared" si="376"/>
        <v>1.1030283012260606E-2</v>
      </c>
      <c r="AJ2679">
        <f t="shared" si="377"/>
        <v>2.2847520461315786E-4</v>
      </c>
    </row>
    <row r="2680" spans="1:36" ht="16">
      <c r="A2680" t="s">
        <v>11</v>
      </c>
      <c r="B2680" t="s">
        <v>12</v>
      </c>
      <c r="C2680" t="s">
        <v>13</v>
      </c>
      <c r="D2680" t="s">
        <v>14</v>
      </c>
      <c r="E2680">
        <v>62</v>
      </c>
      <c r="F2680">
        <v>0.21</v>
      </c>
      <c r="G2680">
        <v>2531.8000000000002</v>
      </c>
      <c r="I2680">
        <v>1967.4026631999998</v>
      </c>
      <c r="J2680">
        <v>3.2111118997438663</v>
      </c>
      <c r="K2680" s="13">
        <f t="shared" si="369"/>
        <v>3.4673005620300348</v>
      </c>
      <c r="M2680" t="s">
        <v>147</v>
      </c>
      <c r="N2680" t="s">
        <v>149</v>
      </c>
      <c r="O2680" t="s">
        <v>148</v>
      </c>
      <c r="P2680" t="s">
        <v>150</v>
      </c>
      <c r="Q2680">
        <v>4</v>
      </c>
      <c r="R2680">
        <v>2</v>
      </c>
      <c r="S2680" t="s">
        <v>12</v>
      </c>
      <c r="U2680">
        <v>6.6473448017950632E-2</v>
      </c>
      <c r="V2680" s="14">
        <v>13.3</v>
      </c>
      <c r="W2680" s="15">
        <v>818.19799999999998</v>
      </c>
      <c r="X2680" s="15">
        <v>504.44940000000003</v>
      </c>
      <c r="Y2680" s="15">
        <f t="shared" si="370"/>
        <v>0.61653707293344651</v>
      </c>
      <c r="Z2680" s="12">
        <f t="shared" si="371"/>
        <v>8.1999430700148395</v>
      </c>
      <c r="AA2680">
        <v>7.869506624639385</v>
      </c>
      <c r="AB2680">
        <f t="shared" si="372"/>
        <v>0.95970259274314007</v>
      </c>
      <c r="AC2680">
        <f t="shared" si="373"/>
        <v>1.0419894741991651</v>
      </c>
      <c r="AD2680">
        <f t="shared" si="374"/>
        <v>6.9264633148429913E-2</v>
      </c>
      <c r="AE2680">
        <v>995</v>
      </c>
      <c r="AF2680">
        <f t="shared" si="375"/>
        <v>6.9612696631587848E-5</v>
      </c>
      <c r="AG2680">
        <v>2000</v>
      </c>
      <c r="AH2680" s="24">
        <v>10.278</v>
      </c>
      <c r="AI2680">
        <f t="shared" si="376"/>
        <v>1.3545961594004252E-2</v>
      </c>
      <c r="AJ2680">
        <f t="shared" si="377"/>
        <v>4.6967920248128209E-4</v>
      </c>
    </row>
    <row r="2681" spans="1:36" ht="16">
      <c r="A2681" t="s">
        <v>11</v>
      </c>
      <c r="B2681" t="s">
        <v>12</v>
      </c>
      <c r="C2681" t="s">
        <v>13</v>
      </c>
      <c r="D2681" t="s">
        <v>14</v>
      </c>
      <c r="E2681">
        <v>63</v>
      </c>
      <c r="F2681">
        <v>0.82599999999999996</v>
      </c>
      <c r="G2681">
        <v>2565.6999999999998</v>
      </c>
      <c r="H2681" t="s">
        <v>45</v>
      </c>
      <c r="I2681">
        <v>2036.1253767999997</v>
      </c>
      <c r="J2681">
        <v>3.2830372370764409</v>
      </c>
      <c r="K2681" s="13">
        <f t="shared" si="369"/>
        <v>3.5447540821268739</v>
      </c>
      <c r="M2681" t="s">
        <v>147</v>
      </c>
      <c r="N2681" t="s">
        <v>149</v>
      </c>
      <c r="O2681" t="s">
        <v>148</v>
      </c>
      <c r="P2681" t="s">
        <v>150</v>
      </c>
      <c r="Q2681">
        <v>4</v>
      </c>
      <c r="R2681">
        <v>2</v>
      </c>
      <c r="S2681" t="s">
        <v>12</v>
      </c>
      <c r="T2681" t="s">
        <v>45</v>
      </c>
      <c r="U2681">
        <v>0.26146222887060583</v>
      </c>
      <c r="V2681" s="14">
        <v>13.3</v>
      </c>
      <c r="W2681" s="15">
        <v>818.19799999999998</v>
      </c>
      <c r="X2681" s="15">
        <v>504.44940000000003</v>
      </c>
      <c r="Y2681" s="15">
        <f t="shared" si="370"/>
        <v>0.61653707293344651</v>
      </c>
      <c r="Z2681" s="12">
        <f t="shared" si="371"/>
        <v>8.1999430700148395</v>
      </c>
      <c r="AA2681">
        <v>7.869506624639385</v>
      </c>
      <c r="AB2681">
        <f t="shared" si="372"/>
        <v>0.95970259274314007</v>
      </c>
      <c r="AC2681">
        <f t="shared" si="373"/>
        <v>1.0419894741991651</v>
      </c>
      <c r="AD2681">
        <f t="shared" si="374"/>
        <v>0.27244089038382435</v>
      </c>
      <c r="AE2681">
        <v>995</v>
      </c>
      <c r="AF2681">
        <f t="shared" si="375"/>
        <v>2.738099400842456E-4</v>
      </c>
      <c r="AG2681">
        <v>2000</v>
      </c>
      <c r="AH2681" s="24">
        <v>10.278</v>
      </c>
      <c r="AI2681">
        <f t="shared" si="376"/>
        <v>5.3280782269750061E-2</v>
      </c>
      <c r="AJ2681">
        <f t="shared" si="377"/>
        <v>1.888672704496097E-3</v>
      </c>
    </row>
    <row r="2682" spans="1:36" ht="16">
      <c r="A2682" t="s">
        <v>11</v>
      </c>
      <c r="B2682" t="s">
        <v>12</v>
      </c>
      <c r="C2682" t="s">
        <v>13</v>
      </c>
      <c r="D2682" t="s">
        <v>14</v>
      </c>
      <c r="E2682">
        <v>64</v>
      </c>
      <c r="F2682">
        <v>0.11700000000000001</v>
      </c>
      <c r="G2682">
        <v>2575.6999999999998</v>
      </c>
      <c r="I2682">
        <v>2526.1230460000002</v>
      </c>
      <c r="J2682">
        <v>3.7927878435164124</v>
      </c>
      <c r="K2682" s="13">
        <f t="shared" si="369"/>
        <v>4.0934210611263788</v>
      </c>
      <c r="M2682" t="s">
        <v>147</v>
      </c>
      <c r="N2682" t="s">
        <v>149</v>
      </c>
      <c r="O2682" t="s">
        <v>148</v>
      </c>
      <c r="P2682" t="s">
        <v>150</v>
      </c>
      <c r="Q2682">
        <v>4</v>
      </c>
      <c r="R2682">
        <v>2</v>
      </c>
      <c r="S2682" t="s">
        <v>12</v>
      </c>
      <c r="U2682">
        <v>3.7035206752858214E-2</v>
      </c>
      <c r="V2682" s="14">
        <v>13.3</v>
      </c>
      <c r="W2682" s="15">
        <v>818.19799999999998</v>
      </c>
      <c r="X2682" s="15">
        <v>504.44940000000003</v>
      </c>
      <c r="Y2682" s="15">
        <f t="shared" si="370"/>
        <v>0.61653707293344651</v>
      </c>
      <c r="Z2682" s="12">
        <f t="shared" si="371"/>
        <v>8.1999430700148395</v>
      </c>
      <c r="AA2682">
        <v>7.869506624639385</v>
      </c>
      <c r="AB2682">
        <f t="shared" si="372"/>
        <v>0.95970259274314007</v>
      </c>
      <c r="AC2682">
        <f t="shared" si="373"/>
        <v>1.0419894741991651</v>
      </c>
      <c r="AD2682">
        <f t="shared" si="374"/>
        <v>3.8590295611268102E-2</v>
      </c>
      <c r="AE2682">
        <v>995</v>
      </c>
      <c r="AF2682">
        <f t="shared" si="375"/>
        <v>3.8784216694741808E-5</v>
      </c>
      <c r="AG2682">
        <v>2000</v>
      </c>
      <c r="AH2682" s="24">
        <v>10.278</v>
      </c>
      <c r="AI2682">
        <f t="shared" si="376"/>
        <v>7.5470357452309409E-3</v>
      </c>
      <c r="AJ2682">
        <f t="shared" si="377"/>
        <v>3.0893195068601952E-4</v>
      </c>
    </row>
    <row r="2683" spans="1:36" ht="16">
      <c r="A2683" t="s">
        <v>11</v>
      </c>
      <c r="B2683" t="s">
        <v>12</v>
      </c>
      <c r="C2683" t="s">
        <v>13</v>
      </c>
      <c r="D2683" t="s">
        <v>14</v>
      </c>
      <c r="E2683">
        <v>65</v>
      </c>
      <c r="F2683">
        <v>1.6E-2</v>
      </c>
      <c r="G2683">
        <v>2592.6</v>
      </c>
      <c r="I2683">
        <v>10814.9684008</v>
      </c>
      <c r="J2683">
        <v>11.66818190214677</v>
      </c>
      <c r="K2683" s="13">
        <f t="shared" si="369"/>
        <v>12.511870803252423</v>
      </c>
      <c r="M2683" t="s">
        <v>147</v>
      </c>
      <c r="N2683" t="s">
        <v>149</v>
      </c>
      <c r="O2683" t="s">
        <v>148</v>
      </c>
      <c r="P2683" t="s">
        <v>150</v>
      </c>
      <c r="Q2683">
        <v>4</v>
      </c>
      <c r="R2683">
        <v>2</v>
      </c>
      <c r="S2683" t="s">
        <v>12</v>
      </c>
      <c r="U2683">
        <v>5.0646436585105245E-3</v>
      </c>
      <c r="V2683" s="14">
        <v>13.3</v>
      </c>
      <c r="W2683" s="15">
        <v>818.19799999999998</v>
      </c>
      <c r="X2683" s="15">
        <v>504.44940000000003</v>
      </c>
      <c r="Y2683" s="15">
        <f t="shared" si="370"/>
        <v>0.61653707293344651</v>
      </c>
      <c r="Z2683" s="12">
        <f t="shared" si="371"/>
        <v>8.1999430700148395</v>
      </c>
      <c r="AA2683">
        <v>7.869506624639385</v>
      </c>
      <c r="AB2683">
        <f t="shared" si="372"/>
        <v>0.95970259274314007</v>
      </c>
      <c r="AC2683">
        <f t="shared" si="373"/>
        <v>1.0419894741991651</v>
      </c>
      <c r="AD2683">
        <f t="shared" si="374"/>
        <v>5.2773053827375174E-3</v>
      </c>
      <c r="AE2683">
        <v>995</v>
      </c>
      <c r="AF2683">
        <f t="shared" si="375"/>
        <v>5.3038245052638366E-6</v>
      </c>
      <c r="AG2683">
        <v>2000</v>
      </c>
      <c r="AH2683" s="24">
        <v>10.278</v>
      </c>
      <c r="AI2683">
        <f t="shared" si="376"/>
        <v>1.0320732643050857E-3</v>
      </c>
      <c r="AJ2683">
        <f t="shared" si="377"/>
        <v>1.2913167342476224E-4</v>
      </c>
    </row>
    <row r="2684" spans="1:36" ht="16">
      <c r="A2684" t="s">
        <v>11</v>
      </c>
      <c r="B2684" t="s">
        <v>12</v>
      </c>
      <c r="C2684" t="s">
        <v>13</v>
      </c>
      <c r="D2684" t="s">
        <v>14</v>
      </c>
      <c r="E2684">
        <v>66</v>
      </c>
      <c r="F2684">
        <v>0.28399999999999997</v>
      </c>
      <c r="G2684">
        <v>2601.4</v>
      </c>
      <c r="H2684" t="s">
        <v>46</v>
      </c>
      <c r="I2684">
        <v>1571.4630667999998</v>
      </c>
      <c r="J2684">
        <v>2.7946280546721516</v>
      </c>
      <c r="K2684" s="13">
        <f t="shared" si="369"/>
        <v>3.0186251394372028</v>
      </c>
      <c r="M2684" t="s">
        <v>147</v>
      </c>
      <c r="N2684" t="s">
        <v>149</v>
      </c>
      <c r="O2684" t="s">
        <v>148</v>
      </c>
      <c r="P2684" t="s">
        <v>150</v>
      </c>
      <c r="Q2684">
        <v>4</v>
      </c>
      <c r="R2684">
        <v>2</v>
      </c>
      <c r="S2684" t="s">
        <v>12</v>
      </c>
      <c r="T2684" t="s">
        <v>46</v>
      </c>
      <c r="U2684">
        <v>8.9897424938561801E-2</v>
      </c>
      <c r="V2684" s="14">
        <v>13.3</v>
      </c>
      <c r="W2684" s="15">
        <v>818.19799999999998</v>
      </c>
      <c r="X2684" s="15">
        <v>504.44940000000003</v>
      </c>
      <c r="Y2684" s="15">
        <f t="shared" si="370"/>
        <v>0.61653707293344651</v>
      </c>
      <c r="Z2684" s="12">
        <f t="shared" si="371"/>
        <v>8.1999430700148395</v>
      </c>
      <c r="AA2684">
        <v>7.869506624639385</v>
      </c>
      <c r="AB2684">
        <f t="shared" si="372"/>
        <v>0.95970259274314007</v>
      </c>
      <c r="AC2684">
        <f t="shared" si="373"/>
        <v>1.0419894741991651</v>
      </c>
      <c r="AD2684">
        <f t="shared" si="374"/>
        <v>9.3672170543590921E-2</v>
      </c>
      <c r="AE2684">
        <v>995</v>
      </c>
      <c r="AF2684">
        <f t="shared" si="375"/>
        <v>9.4142884968433083E-5</v>
      </c>
      <c r="AG2684">
        <v>2000</v>
      </c>
      <c r="AH2684" s="24">
        <v>10.278</v>
      </c>
      <c r="AI2684">
        <f t="shared" si="376"/>
        <v>1.8319300441415269E-2</v>
      </c>
      <c r="AJ2684">
        <f t="shared" si="377"/>
        <v>5.5299100849359175E-4</v>
      </c>
    </row>
    <row r="2685" spans="1:36" ht="16">
      <c r="A2685" t="s">
        <v>11</v>
      </c>
      <c r="B2685" t="s">
        <v>12</v>
      </c>
      <c r="C2685" t="s">
        <v>13</v>
      </c>
      <c r="D2685" t="s">
        <v>14</v>
      </c>
      <c r="E2685">
        <v>67</v>
      </c>
      <c r="F2685">
        <v>0.23300000000000001</v>
      </c>
      <c r="G2685">
        <v>2666.4</v>
      </c>
      <c r="I2685">
        <v>1470.2502163999998</v>
      </c>
      <c r="J2685">
        <v>2.687587680661299</v>
      </c>
      <c r="K2685" s="13">
        <f t="shared" si="369"/>
        <v>2.9032614353886688</v>
      </c>
      <c r="M2685" t="s">
        <v>147</v>
      </c>
      <c r="N2685" t="s">
        <v>149</v>
      </c>
      <c r="O2685" t="s">
        <v>148</v>
      </c>
      <c r="P2685" t="s">
        <v>150</v>
      </c>
      <c r="Q2685">
        <v>4</v>
      </c>
      <c r="R2685">
        <v>2</v>
      </c>
      <c r="S2685" t="s">
        <v>12</v>
      </c>
      <c r="U2685">
        <v>7.3753873277059526E-2</v>
      </c>
      <c r="V2685" s="14">
        <v>13.3</v>
      </c>
      <c r="W2685" s="15">
        <v>818.19799999999998</v>
      </c>
      <c r="X2685" s="15">
        <v>504.44940000000003</v>
      </c>
      <c r="Y2685" s="15">
        <f t="shared" si="370"/>
        <v>0.61653707293344651</v>
      </c>
      <c r="Z2685" s="12">
        <f t="shared" si="371"/>
        <v>8.1999430700148395</v>
      </c>
      <c r="AA2685">
        <v>7.869506624639385</v>
      </c>
      <c r="AB2685">
        <f t="shared" si="372"/>
        <v>0.95970259274314007</v>
      </c>
      <c r="AC2685">
        <f t="shared" si="373"/>
        <v>1.0419894741991651</v>
      </c>
      <c r="AD2685">
        <f t="shared" si="374"/>
        <v>7.685075963611511E-2</v>
      </c>
      <c r="AE2685">
        <v>995</v>
      </c>
      <c r="AF2685">
        <f t="shared" si="375"/>
        <v>7.7236944357904637E-5</v>
      </c>
      <c r="AG2685">
        <v>2000</v>
      </c>
      <c r="AH2685" s="24">
        <v>10.278</v>
      </c>
      <c r="AI2685">
        <f t="shared" si="376"/>
        <v>1.5029566911442816E-2</v>
      </c>
      <c r="AJ2685">
        <f t="shared" si="377"/>
        <v>4.3634762004585517E-4</v>
      </c>
    </row>
    <row r="2686" spans="1:36" ht="16">
      <c r="A2686" t="s">
        <v>11</v>
      </c>
      <c r="B2686" t="s">
        <v>12</v>
      </c>
      <c r="C2686" t="s">
        <v>13</v>
      </c>
      <c r="D2686" t="s">
        <v>14</v>
      </c>
      <c r="E2686">
        <v>68</v>
      </c>
      <c r="F2686">
        <v>0.104</v>
      </c>
      <c r="G2686">
        <v>2727.4</v>
      </c>
      <c r="I2686">
        <v>4606.1884708000007</v>
      </c>
      <c r="J2686">
        <v>5.898194721931513</v>
      </c>
      <c r="K2686" s="13">
        <f t="shared" si="369"/>
        <v>6.3546888109694439</v>
      </c>
      <c r="M2686" t="s">
        <v>147</v>
      </c>
      <c r="N2686" t="s">
        <v>149</v>
      </c>
      <c r="O2686" t="s">
        <v>148</v>
      </c>
      <c r="P2686" t="s">
        <v>150</v>
      </c>
      <c r="Q2686">
        <v>4</v>
      </c>
      <c r="R2686">
        <v>2</v>
      </c>
      <c r="S2686" t="s">
        <v>12</v>
      </c>
      <c r="U2686">
        <v>3.2920183780318406E-2</v>
      </c>
      <c r="V2686" s="14">
        <v>13.3</v>
      </c>
      <c r="W2686" s="15">
        <v>818.19799999999998</v>
      </c>
      <c r="X2686" s="15">
        <v>504.44940000000003</v>
      </c>
      <c r="Y2686" s="15">
        <f t="shared" si="370"/>
        <v>0.61653707293344651</v>
      </c>
      <c r="Z2686" s="12">
        <f t="shared" si="371"/>
        <v>8.1999430700148395</v>
      </c>
      <c r="AA2686">
        <v>7.869506624639385</v>
      </c>
      <c r="AB2686">
        <f t="shared" si="372"/>
        <v>0.95970259274314007</v>
      </c>
      <c r="AC2686">
        <f t="shared" si="373"/>
        <v>1.0419894741991651</v>
      </c>
      <c r="AD2686">
        <f t="shared" si="374"/>
        <v>3.4302484987793862E-2</v>
      </c>
      <c r="AE2686">
        <v>995</v>
      </c>
      <c r="AF2686">
        <f t="shared" si="375"/>
        <v>3.4474859284214938E-5</v>
      </c>
      <c r="AG2686">
        <v>2000</v>
      </c>
      <c r="AH2686" s="24">
        <v>10.278</v>
      </c>
      <c r="AI2686">
        <f t="shared" si="376"/>
        <v>6.7084762179830584E-3</v>
      </c>
      <c r="AJ2686">
        <f t="shared" si="377"/>
        <v>4.2630278761071556E-4</v>
      </c>
    </row>
    <row r="2687" spans="1:36" ht="16">
      <c r="A2687" t="s">
        <v>11</v>
      </c>
      <c r="B2687" t="s">
        <v>12</v>
      </c>
      <c r="C2687" t="s">
        <v>13</v>
      </c>
      <c r="D2687" t="s">
        <v>14</v>
      </c>
      <c r="E2687">
        <v>69</v>
      </c>
      <c r="F2687">
        <v>0.47599999999999998</v>
      </c>
      <c r="G2687">
        <v>2748.1</v>
      </c>
      <c r="I2687">
        <v>1629.6580088000001</v>
      </c>
      <c r="J2687">
        <v>2.8560671263546991</v>
      </c>
      <c r="K2687" s="13">
        <f t="shared" si="369"/>
        <v>3.0848324404877463</v>
      </c>
      <c r="M2687" t="s">
        <v>147</v>
      </c>
      <c r="N2687" t="s">
        <v>149</v>
      </c>
      <c r="O2687" t="s">
        <v>148</v>
      </c>
      <c r="P2687" t="s">
        <v>150</v>
      </c>
      <c r="Q2687">
        <v>4</v>
      </c>
      <c r="R2687">
        <v>2</v>
      </c>
      <c r="S2687" t="s">
        <v>12</v>
      </c>
      <c r="U2687">
        <v>0.15067314884068808</v>
      </c>
      <c r="V2687" s="14">
        <v>13.3</v>
      </c>
      <c r="W2687" s="15">
        <v>818.19799999999998</v>
      </c>
      <c r="X2687" s="15">
        <v>504.44940000000003</v>
      </c>
      <c r="Y2687" s="15">
        <f t="shared" si="370"/>
        <v>0.61653707293344651</v>
      </c>
      <c r="Z2687" s="12">
        <f t="shared" si="371"/>
        <v>8.1999430700148395</v>
      </c>
      <c r="AA2687">
        <v>7.869506624639385</v>
      </c>
      <c r="AB2687">
        <f t="shared" si="372"/>
        <v>0.95970259274314007</v>
      </c>
      <c r="AC2687">
        <f t="shared" si="373"/>
        <v>1.0419894741991651</v>
      </c>
      <c r="AD2687">
        <f t="shared" si="374"/>
        <v>0.15699983513644111</v>
      </c>
      <c r="AE2687">
        <v>995</v>
      </c>
      <c r="AF2687">
        <f t="shared" si="375"/>
        <v>1.5778877903159912E-4</v>
      </c>
      <c r="AG2687">
        <v>2000</v>
      </c>
      <c r="AH2687" s="24">
        <v>10.278</v>
      </c>
      <c r="AI2687">
        <f t="shared" si="376"/>
        <v>3.0704179613076303E-2</v>
      </c>
      <c r="AJ2687">
        <f t="shared" si="377"/>
        <v>9.471724932898027E-4</v>
      </c>
    </row>
    <row r="2688" spans="1:36" ht="16">
      <c r="A2688" t="s">
        <v>11</v>
      </c>
      <c r="B2688" t="s">
        <v>12</v>
      </c>
      <c r="C2688" t="s">
        <v>13</v>
      </c>
      <c r="D2688" t="s">
        <v>14</v>
      </c>
      <c r="E2688">
        <v>70</v>
      </c>
      <c r="F2688">
        <v>0.154</v>
      </c>
      <c r="G2688">
        <v>2915.1</v>
      </c>
      <c r="I2688">
        <v>2036.136892</v>
      </c>
      <c r="J2688">
        <v>3.2830492799516993</v>
      </c>
      <c r="K2688" s="13">
        <f t="shared" si="369"/>
        <v>3.5447670498488</v>
      </c>
      <c r="M2688" t="s">
        <v>147</v>
      </c>
      <c r="N2688" t="s">
        <v>149</v>
      </c>
      <c r="O2688" t="s">
        <v>148</v>
      </c>
      <c r="P2688" t="s">
        <v>150</v>
      </c>
      <c r="Q2688">
        <v>4</v>
      </c>
      <c r="R2688">
        <v>2</v>
      </c>
      <c r="S2688" t="s">
        <v>12</v>
      </c>
      <c r="U2688">
        <v>4.8747195213163799E-2</v>
      </c>
      <c r="V2688" s="14">
        <v>13.3</v>
      </c>
      <c r="W2688" s="15">
        <v>818.19799999999998</v>
      </c>
      <c r="X2688" s="15">
        <v>504.44940000000003</v>
      </c>
      <c r="Y2688" s="15">
        <f t="shared" si="370"/>
        <v>0.61653707293344651</v>
      </c>
      <c r="Z2688" s="12">
        <f t="shared" si="371"/>
        <v>8.1999430700148395</v>
      </c>
      <c r="AA2688">
        <v>7.869506624639385</v>
      </c>
      <c r="AB2688">
        <f t="shared" si="372"/>
        <v>0.95970259274314007</v>
      </c>
      <c r="AC2688">
        <f t="shared" si="373"/>
        <v>1.0419894741991651</v>
      </c>
      <c r="AD2688">
        <f t="shared" si="374"/>
        <v>5.0794064308848606E-2</v>
      </c>
      <c r="AE2688">
        <v>995</v>
      </c>
      <c r="AF2688">
        <f t="shared" si="375"/>
        <v>5.1049310863164425E-5</v>
      </c>
      <c r="AG2688">
        <v>2000</v>
      </c>
      <c r="AH2688" s="24">
        <v>10.278</v>
      </c>
      <c r="AI2688">
        <f t="shared" si="376"/>
        <v>9.9337051689364509E-3</v>
      </c>
      <c r="AJ2688">
        <f t="shared" si="377"/>
        <v>3.5212670765758642E-4</v>
      </c>
    </row>
    <row r="2689" spans="1:36" ht="16">
      <c r="A2689" t="s">
        <v>11</v>
      </c>
      <c r="B2689" t="s">
        <v>12</v>
      </c>
      <c r="C2689" t="s">
        <v>13</v>
      </c>
      <c r="D2689" t="s">
        <v>14</v>
      </c>
      <c r="E2689">
        <v>71</v>
      </c>
      <c r="F2689">
        <v>0.23400000000000001</v>
      </c>
      <c r="G2689">
        <v>2938.7</v>
      </c>
      <c r="I2689">
        <v>853.13433520000001</v>
      </c>
      <c r="J2689">
        <v>2.0298050659930373</v>
      </c>
      <c r="K2689" s="13">
        <f t="shared" si="369"/>
        <v>2.1938830699661365</v>
      </c>
      <c r="M2689" t="s">
        <v>147</v>
      </c>
      <c r="N2689" t="s">
        <v>149</v>
      </c>
      <c r="O2689" t="s">
        <v>148</v>
      </c>
      <c r="P2689" t="s">
        <v>150</v>
      </c>
      <c r="Q2689">
        <v>4</v>
      </c>
      <c r="R2689">
        <v>2</v>
      </c>
      <c r="S2689" t="s">
        <v>12</v>
      </c>
      <c r="U2689">
        <v>7.4070413505716429E-2</v>
      </c>
      <c r="V2689" s="14">
        <v>13.3</v>
      </c>
      <c r="W2689" s="15">
        <v>818.19799999999998</v>
      </c>
      <c r="X2689" s="15">
        <v>504.44940000000003</v>
      </c>
      <c r="Y2689" s="15">
        <f t="shared" si="370"/>
        <v>0.61653707293344651</v>
      </c>
      <c r="Z2689" s="12">
        <f t="shared" si="371"/>
        <v>8.1999430700148395</v>
      </c>
      <c r="AA2689">
        <v>7.869506624639385</v>
      </c>
      <c r="AB2689">
        <f t="shared" si="372"/>
        <v>0.95970259274314007</v>
      </c>
      <c r="AC2689">
        <f t="shared" si="373"/>
        <v>1.0419894741991651</v>
      </c>
      <c r="AD2689">
        <f t="shared" si="374"/>
        <v>7.7180591222536205E-2</v>
      </c>
      <c r="AE2689">
        <v>995</v>
      </c>
      <c r="AF2689">
        <f t="shared" si="375"/>
        <v>7.7568433389483616E-5</v>
      </c>
      <c r="AG2689">
        <v>2000</v>
      </c>
      <c r="AH2689" s="24">
        <v>10.278</v>
      </c>
      <c r="AI2689">
        <f t="shared" si="376"/>
        <v>1.5094071490461882E-2</v>
      </c>
      <c r="AJ2689">
        <f t="shared" si="377"/>
        <v>3.3114627899782847E-4</v>
      </c>
    </row>
    <row r="2690" spans="1:36" ht="16">
      <c r="A2690" t="s">
        <v>11</v>
      </c>
      <c r="B2690" t="s">
        <v>12</v>
      </c>
      <c r="C2690" t="s">
        <v>13</v>
      </c>
      <c r="D2690" t="s">
        <v>14</v>
      </c>
      <c r="E2690">
        <v>72</v>
      </c>
      <c r="F2690">
        <v>9.0999999999999998E-2</v>
      </c>
      <c r="G2690">
        <v>3105.9</v>
      </c>
      <c r="I2690">
        <v>2490.8011296</v>
      </c>
      <c r="J2690">
        <v>3.7562217968606273</v>
      </c>
      <c r="K2690" s="13">
        <f t="shared" ref="K2690:K2753" si="378">((J2690*13.003355)/(((100-J2690)*12.0107)+(J2690*13.003355)))*100</f>
        <v>4.0540787623684862</v>
      </c>
      <c r="M2690" t="s">
        <v>147</v>
      </c>
      <c r="N2690" t="s">
        <v>149</v>
      </c>
      <c r="O2690" t="s">
        <v>148</v>
      </c>
      <c r="P2690" t="s">
        <v>150</v>
      </c>
      <c r="Q2690">
        <v>4</v>
      </c>
      <c r="R2690">
        <v>2</v>
      </c>
      <c r="S2690" t="s">
        <v>12</v>
      </c>
      <c r="U2690">
        <v>2.8805160807778608E-2</v>
      </c>
      <c r="V2690" s="14">
        <v>13.3</v>
      </c>
      <c r="W2690" s="15">
        <v>818.19799999999998</v>
      </c>
      <c r="X2690" s="15">
        <v>504.44940000000003</v>
      </c>
      <c r="Y2690" s="15">
        <f t="shared" ref="Y2690:Y2753" si="379">X2690/W2690</f>
        <v>0.61653707293344651</v>
      </c>
      <c r="Z2690" s="12">
        <f t="shared" ref="Z2690:Z2753" si="380">V2690*Y2690</f>
        <v>8.1999430700148395</v>
      </c>
      <c r="AA2690">
        <v>7.869506624639385</v>
      </c>
      <c r="AB2690">
        <f t="shared" ref="AB2690:AB2753" si="381">AA2690/Z2690</f>
        <v>0.95970259274314007</v>
      </c>
      <c r="AC2690">
        <f t="shared" ref="AC2690:AC2753" si="382">1/AB2690</f>
        <v>1.0419894741991651</v>
      </c>
      <c r="AD2690">
        <f t="shared" ref="AD2690:AD2753" si="383">U2690*AC2690</f>
        <v>3.0014674364319628E-2</v>
      </c>
      <c r="AE2690">
        <v>995</v>
      </c>
      <c r="AF2690">
        <f t="shared" ref="AF2690:AF2753" si="384">AD2690/AE2690</f>
        <v>3.0165501873688068E-5</v>
      </c>
      <c r="AG2690">
        <v>2000</v>
      </c>
      <c r="AH2690" s="24">
        <v>10.278</v>
      </c>
      <c r="AI2690">
        <f t="shared" ref="AI2690:AI2753" si="385">AF2690*AG2690/AH2690</f>
        <v>5.869916690735175E-3</v>
      </c>
      <c r="AJ2690">
        <f t="shared" ref="AJ2690:AJ2753" si="386">AI2690*(K2690/100)</f>
        <v>2.379710459278178E-4</v>
      </c>
    </row>
    <row r="2691" spans="1:36" ht="16">
      <c r="A2691" t="s">
        <v>11</v>
      </c>
      <c r="B2691" t="s">
        <v>12</v>
      </c>
      <c r="C2691" t="s">
        <v>13</v>
      </c>
      <c r="D2691" t="s">
        <v>14</v>
      </c>
      <c r="E2691">
        <v>73</v>
      </c>
      <c r="F2691">
        <v>0.52800000000000002</v>
      </c>
      <c r="G2691">
        <v>3541.9</v>
      </c>
      <c r="I2691">
        <v>-37.947345999999996</v>
      </c>
      <c r="J2691">
        <v>1.0641576098205956</v>
      </c>
      <c r="K2691" s="13">
        <f t="shared" si="378"/>
        <v>1.1510952468318458</v>
      </c>
      <c r="M2691" t="s">
        <v>147</v>
      </c>
      <c r="N2691" t="s">
        <v>149</v>
      </c>
      <c r="O2691" t="s">
        <v>148</v>
      </c>
      <c r="P2691" t="s">
        <v>150</v>
      </c>
      <c r="Q2691">
        <v>4</v>
      </c>
      <c r="R2691">
        <v>2</v>
      </c>
      <c r="S2691" t="s">
        <v>12</v>
      </c>
      <c r="U2691">
        <v>0.16713324073084732</v>
      </c>
      <c r="V2691" s="14">
        <v>13.3</v>
      </c>
      <c r="W2691" s="15">
        <v>818.19799999999998</v>
      </c>
      <c r="X2691" s="15">
        <v>504.44940000000003</v>
      </c>
      <c r="Y2691" s="15">
        <f t="shared" si="379"/>
        <v>0.61653707293344651</v>
      </c>
      <c r="Z2691" s="12">
        <f t="shared" si="380"/>
        <v>8.1999430700148395</v>
      </c>
      <c r="AA2691">
        <v>7.869506624639385</v>
      </c>
      <c r="AB2691">
        <f t="shared" si="381"/>
        <v>0.95970259274314007</v>
      </c>
      <c r="AC2691">
        <f t="shared" si="382"/>
        <v>1.0419894741991651</v>
      </c>
      <c r="AD2691">
        <f t="shared" si="383"/>
        <v>0.17415107763033807</v>
      </c>
      <c r="AE2691">
        <v>995</v>
      </c>
      <c r="AF2691">
        <f t="shared" si="384"/>
        <v>1.750262086737066E-4</v>
      </c>
      <c r="AG2691">
        <v>2000</v>
      </c>
      <c r="AH2691" s="24">
        <v>10.278</v>
      </c>
      <c r="AI2691">
        <f t="shared" si="385"/>
        <v>3.4058417722067837E-2</v>
      </c>
      <c r="AJ2691">
        <f t="shared" si="386"/>
        <v>3.9204482754485786E-4</v>
      </c>
    </row>
    <row r="2692" spans="1:36" ht="16">
      <c r="A2692" t="s">
        <v>109</v>
      </c>
      <c r="B2692" t="s">
        <v>110</v>
      </c>
      <c r="C2692" t="s">
        <v>13</v>
      </c>
      <c r="D2692" t="s">
        <v>14</v>
      </c>
      <c r="E2692">
        <v>1</v>
      </c>
      <c r="F2692">
        <v>122.767</v>
      </c>
      <c r="G2692">
        <v>66.7</v>
      </c>
      <c r="I2692">
        <v>-37.676738800000003</v>
      </c>
      <c r="J2692">
        <v>1.0644537510101866</v>
      </c>
      <c r="K2692" s="13">
        <f t="shared" si="378"/>
        <v>1.1514153000671912</v>
      </c>
      <c r="M2692" t="s">
        <v>147</v>
      </c>
      <c r="N2692" t="s">
        <v>149</v>
      </c>
      <c r="O2692" t="s">
        <v>148</v>
      </c>
      <c r="P2692" t="s">
        <v>154</v>
      </c>
      <c r="Q2692">
        <v>4</v>
      </c>
      <c r="R2692">
        <v>2</v>
      </c>
      <c r="S2692" t="s">
        <v>110</v>
      </c>
      <c r="U2692">
        <v>9.6468856926871958</v>
      </c>
      <c r="V2692" s="14">
        <v>13.3</v>
      </c>
      <c r="W2692" s="15">
        <v>818.19799999999998</v>
      </c>
      <c r="X2692" s="15">
        <v>504.44940000000003</v>
      </c>
      <c r="Y2692" s="15">
        <f t="shared" si="379"/>
        <v>0.61653707293344651</v>
      </c>
      <c r="Z2692" s="12">
        <f t="shared" si="380"/>
        <v>8.1999430700148395</v>
      </c>
      <c r="AA2692">
        <v>7.8754048301106065</v>
      </c>
      <c r="AB2692">
        <f t="shared" si="381"/>
        <v>0.96042189108714804</v>
      </c>
      <c r="AC2692">
        <f t="shared" si="382"/>
        <v>1.0412090866317629</v>
      </c>
      <c r="AD2692">
        <f t="shared" si="383"/>
        <v>10.044425040923857</v>
      </c>
      <c r="AE2692">
        <v>995</v>
      </c>
      <c r="AF2692">
        <f t="shared" si="384"/>
        <v>1.0094899538616942E-2</v>
      </c>
      <c r="AG2692">
        <v>2000</v>
      </c>
      <c r="AH2692">
        <v>10.513999999999999</v>
      </c>
      <c r="AI2692">
        <f t="shared" si="385"/>
        <v>1.920277637172711</v>
      </c>
      <c r="AJ2692">
        <f t="shared" si="386"/>
        <v>2.211037051817534E-2</v>
      </c>
    </row>
    <row r="2693" spans="1:36" ht="16">
      <c r="A2693" t="s">
        <v>109</v>
      </c>
      <c r="B2693" t="s">
        <v>110</v>
      </c>
      <c r="C2693" t="s">
        <v>13</v>
      </c>
      <c r="D2693" t="s">
        <v>14</v>
      </c>
      <c r="E2693">
        <v>2</v>
      </c>
      <c r="F2693">
        <v>122.52</v>
      </c>
      <c r="G2693">
        <v>126.4</v>
      </c>
      <c r="I2693">
        <v>-37.729516799999999</v>
      </c>
      <c r="J2693">
        <v>1.0643959931159221</v>
      </c>
      <c r="K2693" s="13">
        <f t="shared" si="378"/>
        <v>1.1513528784995839</v>
      </c>
      <c r="M2693" t="s">
        <v>147</v>
      </c>
      <c r="N2693" t="s">
        <v>149</v>
      </c>
      <c r="O2693" t="s">
        <v>148</v>
      </c>
      <c r="P2693" t="s">
        <v>154</v>
      </c>
      <c r="Q2693">
        <v>4</v>
      </c>
      <c r="R2693">
        <v>2</v>
      </c>
      <c r="S2693" t="s">
        <v>110</v>
      </c>
      <c r="U2693">
        <v>9.6274767247553115</v>
      </c>
      <c r="V2693" s="14">
        <v>13.3</v>
      </c>
      <c r="W2693" s="15">
        <v>818.19799999999998</v>
      </c>
      <c r="X2693" s="15">
        <v>504.44940000000003</v>
      </c>
      <c r="Y2693" s="15">
        <f t="shared" si="379"/>
        <v>0.61653707293344651</v>
      </c>
      <c r="Z2693" s="12">
        <f t="shared" si="380"/>
        <v>8.1999430700148395</v>
      </c>
      <c r="AA2693">
        <v>7.8754048301106065</v>
      </c>
      <c r="AB2693">
        <f t="shared" si="381"/>
        <v>0.96042189108714804</v>
      </c>
      <c r="AC2693">
        <f t="shared" si="382"/>
        <v>1.0412090866317629</v>
      </c>
      <c r="AD2693">
        <f t="shared" si="383"/>
        <v>10.024216247151035</v>
      </c>
      <c r="AE2693">
        <v>995</v>
      </c>
      <c r="AF2693">
        <f t="shared" si="384"/>
        <v>1.0074589193116618E-2</v>
      </c>
      <c r="AG2693">
        <v>2000</v>
      </c>
      <c r="AH2693">
        <v>10.513999999999999</v>
      </c>
      <c r="AI2693">
        <f t="shared" si="385"/>
        <v>1.9164141512491193</v>
      </c>
      <c r="AJ2693">
        <f t="shared" si="386"/>
        <v>2.2064689494380105E-2</v>
      </c>
    </row>
    <row r="2694" spans="1:36" ht="16">
      <c r="A2694" t="s">
        <v>109</v>
      </c>
      <c r="B2694" t="s">
        <v>110</v>
      </c>
      <c r="C2694" t="s">
        <v>13</v>
      </c>
      <c r="D2694" t="s">
        <v>14</v>
      </c>
      <c r="E2694">
        <v>3</v>
      </c>
      <c r="F2694">
        <v>122.51900000000001</v>
      </c>
      <c r="G2694">
        <v>186.2</v>
      </c>
      <c r="I2694">
        <v>-37.775577600000005</v>
      </c>
      <c r="J2694">
        <v>1.0643455861712732</v>
      </c>
      <c r="K2694" s="13">
        <f t="shared" si="378"/>
        <v>1.1512984014307024</v>
      </c>
      <c r="M2694" t="s">
        <v>147</v>
      </c>
      <c r="N2694" t="s">
        <v>149</v>
      </c>
      <c r="O2694" t="s">
        <v>148</v>
      </c>
      <c r="P2694" t="s">
        <v>154</v>
      </c>
      <c r="Q2694">
        <v>4</v>
      </c>
      <c r="R2694">
        <v>2</v>
      </c>
      <c r="S2694" t="s">
        <v>110</v>
      </c>
      <c r="U2694">
        <v>9.6273981459377733</v>
      </c>
      <c r="V2694" s="14">
        <v>13.3</v>
      </c>
      <c r="W2694" s="15">
        <v>818.19799999999998</v>
      </c>
      <c r="X2694" s="15">
        <v>504.44940000000003</v>
      </c>
      <c r="Y2694" s="15">
        <f t="shared" si="379"/>
        <v>0.61653707293344651</v>
      </c>
      <c r="Z2694" s="12">
        <f t="shared" si="380"/>
        <v>8.1999430700148395</v>
      </c>
      <c r="AA2694">
        <v>7.8754048301106065</v>
      </c>
      <c r="AB2694">
        <f t="shared" si="381"/>
        <v>0.96042189108714804</v>
      </c>
      <c r="AC2694">
        <f t="shared" si="382"/>
        <v>1.0412090866317629</v>
      </c>
      <c r="AD2694">
        <f t="shared" si="383"/>
        <v>10.024134430172197</v>
      </c>
      <c r="AE2694">
        <v>995</v>
      </c>
      <c r="AF2694">
        <f t="shared" si="384"/>
        <v>1.0074506964997183E-2</v>
      </c>
      <c r="AG2694">
        <v>2000</v>
      </c>
      <c r="AH2694">
        <v>10.513999999999999</v>
      </c>
      <c r="AI2694">
        <f t="shared" si="385"/>
        <v>1.9163985096057037</v>
      </c>
      <c r="AJ2694">
        <f t="shared" si="386"/>
        <v>2.2063465406132274E-2</v>
      </c>
    </row>
    <row r="2695" spans="1:36" ht="16">
      <c r="A2695" t="s">
        <v>109</v>
      </c>
      <c r="B2695" t="s">
        <v>110</v>
      </c>
      <c r="C2695" t="s">
        <v>13</v>
      </c>
      <c r="D2695" t="s">
        <v>14</v>
      </c>
      <c r="E2695">
        <v>4</v>
      </c>
      <c r="F2695">
        <v>122.45099999999999</v>
      </c>
      <c r="G2695">
        <v>245.8</v>
      </c>
      <c r="I2695">
        <v>-37.769820000000003</v>
      </c>
      <c r="J2695">
        <v>1.0643518870421631</v>
      </c>
      <c r="K2695" s="13">
        <f t="shared" si="378"/>
        <v>1.1513052110675961</v>
      </c>
      <c r="M2695" t="s">
        <v>147</v>
      </c>
      <c r="N2695" t="s">
        <v>149</v>
      </c>
      <c r="O2695" t="s">
        <v>148</v>
      </c>
      <c r="P2695" t="s">
        <v>154</v>
      </c>
      <c r="Q2695">
        <v>4</v>
      </c>
      <c r="R2695">
        <v>2</v>
      </c>
      <c r="S2695" t="s">
        <v>110</v>
      </c>
      <c r="U2695">
        <v>9.6220547863451902</v>
      </c>
      <c r="V2695" s="14">
        <v>13.3</v>
      </c>
      <c r="W2695" s="15">
        <v>818.19799999999998</v>
      </c>
      <c r="X2695" s="15">
        <v>504.44940000000003</v>
      </c>
      <c r="Y2695" s="15">
        <f t="shared" si="379"/>
        <v>0.61653707293344651</v>
      </c>
      <c r="Z2695" s="12">
        <f t="shared" si="380"/>
        <v>8.1999430700148395</v>
      </c>
      <c r="AA2695">
        <v>7.8754048301106065</v>
      </c>
      <c r="AB2695">
        <f t="shared" si="381"/>
        <v>0.96042189108714804</v>
      </c>
      <c r="AC2695">
        <f t="shared" si="382"/>
        <v>1.0412090866317629</v>
      </c>
      <c r="AD2695">
        <f t="shared" si="383"/>
        <v>10.018570875611259</v>
      </c>
      <c r="AE2695">
        <v>995</v>
      </c>
      <c r="AF2695">
        <f t="shared" si="384"/>
        <v>1.0068915452875637E-2</v>
      </c>
      <c r="AG2695">
        <v>2000</v>
      </c>
      <c r="AH2695">
        <v>10.513999999999999</v>
      </c>
      <c r="AI2695">
        <f t="shared" si="385"/>
        <v>1.9153348778534598</v>
      </c>
      <c r="AJ2695">
        <f t="shared" si="386"/>
        <v>2.2051350258122059E-2</v>
      </c>
    </row>
    <row r="2696" spans="1:36" ht="16">
      <c r="A2696" t="s">
        <v>109</v>
      </c>
      <c r="B2696" t="s">
        <v>110</v>
      </c>
      <c r="C2696" t="s">
        <v>13</v>
      </c>
      <c r="D2696" t="s">
        <v>14</v>
      </c>
      <c r="E2696">
        <v>5</v>
      </c>
      <c r="F2696">
        <v>122.42100000000001</v>
      </c>
      <c r="G2696">
        <v>305.60000000000002</v>
      </c>
      <c r="I2696">
        <v>-37.7467896</v>
      </c>
      <c r="J2696">
        <v>1.0643770905176981</v>
      </c>
      <c r="K2696" s="13">
        <f t="shared" si="378"/>
        <v>1.1513324496057902</v>
      </c>
      <c r="M2696" t="s">
        <v>147</v>
      </c>
      <c r="N2696" t="s">
        <v>149</v>
      </c>
      <c r="O2696" t="s">
        <v>148</v>
      </c>
      <c r="P2696" t="s">
        <v>154</v>
      </c>
      <c r="Q2696">
        <v>4</v>
      </c>
      <c r="R2696">
        <v>2</v>
      </c>
      <c r="S2696" t="s">
        <v>110</v>
      </c>
      <c r="U2696">
        <v>9.6196974218190494</v>
      </c>
      <c r="V2696" s="14">
        <v>13.3</v>
      </c>
      <c r="W2696" s="15">
        <v>818.19799999999998</v>
      </c>
      <c r="X2696" s="15">
        <v>504.44940000000003</v>
      </c>
      <c r="Y2696" s="15">
        <f t="shared" si="379"/>
        <v>0.61653707293344651</v>
      </c>
      <c r="Z2696" s="12">
        <f t="shared" si="380"/>
        <v>8.1999430700148395</v>
      </c>
      <c r="AA2696">
        <v>7.8754048301106065</v>
      </c>
      <c r="AB2696">
        <f t="shared" si="381"/>
        <v>0.96042189108714804</v>
      </c>
      <c r="AC2696">
        <f t="shared" si="382"/>
        <v>1.0412090866317629</v>
      </c>
      <c r="AD2696">
        <f t="shared" si="383"/>
        <v>10.016116366246138</v>
      </c>
      <c r="AE2696">
        <v>995</v>
      </c>
      <c r="AF2696">
        <f t="shared" si="384"/>
        <v>1.0066448609292601E-2</v>
      </c>
      <c r="AG2696">
        <v>2000</v>
      </c>
      <c r="AH2696">
        <v>10.513999999999999</v>
      </c>
      <c r="AI2696">
        <f t="shared" si="385"/>
        <v>1.9148656285509991</v>
      </c>
      <c r="AJ2696">
        <f t="shared" si="386"/>
        <v>2.2046469347855528E-2</v>
      </c>
    </row>
    <row r="2697" spans="1:36" ht="16">
      <c r="A2697" t="s">
        <v>109</v>
      </c>
      <c r="B2697" t="s">
        <v>110</v>
      </c>
      <c r="C2697" t="s">
        <v>13</v>
      </c>
      <c r="D2697" t="s">
        <v>14</v>
      </c>
      <c r="E2697">
        <v>6</v>
      </c>
      <c r="F2697">
        <v>122.438</v>
      </c>
      <c r="G2697">
        <v>365.3</v>
      </c>
      <c r="I2697">
        <v>-37.786133200000002</v>
      </c>
      <c r="J2697">
        <v>1.0643340345725569</v>
      </c>
      <c r="K2697" s="13">
        <f t="shared" si="378"/>
        <v>1.15128591709396</v>
      </c>
      <c r="M2697" t="s">
        <v>147</v>
      </c>
      <c r="N2697" t="s">
        <v>149</v>
      </c>
      <c r="O2697" t="s">
        <v>148</v>
      </c>
      <c r="P2697" t="s">
        <v>154</v>
      </c>
      <c r="Q2697">
        <v>4</v>
      </c>
      <c r="R2697">
        <v>2</v>
      </c>
      <c r="S2697" t="s">
        <v>110</v>
      </c>
      <c r="U2697">
        <v>9.6210332617171961</v>
      </c>
      <c r="V2697" s="14">
        <v>13.3</v>
      </c>
      <c r="W2697" s="15">
        <v>818.19799999999998</v>
      </c>
      <c r="X2697" s="15">
        <v>504.44940000000003</v>
      </c>
      <c r="Y2697" s="15">
        <f t="shared" si="379"/>
        <v>0.61653707293344651</v>
      </c>
      <c r="Z2697" s="12">
        <f t="shared" si="380"/>
        <v>8.1999430700148395</v>
      </c>
      <c r="AA2697">
        <v>7.8754048301106065</v>
      </c>
      <c r="AB2697">
        <f t="shared" si="381"/>
        <v>0.96042189108714804</v>
      </c>
      <c r="AC2697">
        <f t="shared" si="382"/>
        <v>1.0412090866317629</v>
      </c>
      <c r="AD2697">
        <f t="shared" si="383"/>
        <v>10.017507254886374</v>
      </c>
      <c r="AE2697">
        <v>995</v>
      </c>
      <c r="AF2697">
        <f t="shared" si="384"/>
        <v>1.0067846487322988E-2</v>
      </c>
      <c r="AG2697">
        <v>2000</v>
      </c>
      <c r="AH2697">
        <v>10.513999999999999</v>
      </c>
      <c r="AI2697">
        <f t="shared" si="385"/>
        <v>1.9151315364890602</v>
      </c>
      <c r="AJ2697">
        <f t="shared" si="386"/>
        <v>2.2048639673423725E-2</v>
      </c>
    </row>
    <row r="2698" spans="1:36" ht="16">
      <c r="A2698" t="s">
        <v>109</v>
      </c>
      <c r="B2698" t="s">
        <v>110</v>
      </c>
      <c r="C2698" t="s">
        <v>13</v>
      </c>
      <c r="D2698" t="s">
        <v>14</v>
      </c>
      <c r="E2698">
        <v>7</v>
      </c>
      <c r="F2698">
        <v>122.514</v>
      </c>
      <c r="G2698">
        <v>425.1</v>
      </c>
      <c r="I2698">
        <v>-37.798607999999994</v>
      </c>
      <c r="J2698">
        <v>1.0643203826796872</v>
      </c>
      <c r="K2698" s="13">
        <f t="shared" si="378"/>
        <v>1.151271162873744</v>
      </c>
      <c r="M2698" t="s">
        <v>147</v>
      </c>
      <c r="N2698" t="s">
        <v>149</v>
      </c>
      <c r="O2698" t="s">
        <v>148</v>
      </c>
      <c r="P2698" t="s">
        <v>154</v>
      </c>
      <c r="Q2698">
        <v>4</v>
      </c>
      <c r="R2698">
        <v>2</v>
      </c>
      <c r="S2698" t="s">
        <v>110</v>
      </c>
      <c r="U2698">
        <v>9.6270052518500826</v>
      </c>
      <c r="V2698" s="14">
        <v>13.3</v>
      </c>
      <c r="W2698" s="15">
        <v>818.19799999999998</v>
      </c>
      <c r="X2698" s="15">
        <v>504.44940000000003</v>
      </c>
      <c r="Y2698" s="15">
        <f t="shared" si="379"/>
        <v>0.61653707293344651</v>
      </c>
      <c r="Z2698" s="12">
        <f t="shared" si="380"/>
        <v>8.1999430700148395</v>
      </c>
      <c r="AA2698">
        <v>7.8754048301106065</v>
      </c>
      <c r="AB2698">
        <f t="shared" si="381"/>
        <v>0.96042189108714804</v>
      </c>
      <c r="AC2698">
        <f t="shared" si="382"/>
        <v>1.0412090866317629</v>
      </c>
      <c r="AD2698">
        <f t="shared" si="383"/>
        <v>10.02372534527801</v>
      </c>
      <c r="AE2698">
        <v>995</v>
      </c>
      <c r="AF2698">
        <f t="shared" si="384"/>
        <v>1.007409582440001E-2</v>
      </c>
      <c r="AG2698">
        <v>2000</v>
      </c>
      <c r="AH2698">
        <v>10.513999999999999</v>
      </c>
      <c r="AI2698">
        <f t="shared" si="385"/>
        <v>1.9163203013886265</v>
      </c>
      <c r="AJ2698">
        <f t="shared" si="386"/>
        <v>2.2062043018182473E-2</v>
      </c>
    </row>
    <row r="2699" spans="1:36" ht="16">
      <c r="A2699" t="s">
        <v>109</v>
      </c>
      <c r="B2699" t="s">
        <v>110</v>
      </c>
      <c r="C2699" t="s">
        <v>13</v>
      </c>
      <c r="D2699" t="s">
        <v>14</v>
      </c>
      <c r="E2699">
        <v>8</v>
      </c>
      <c r="F2699">
        <v>0.17199999999999999</v>
      </c>
      <c r="G2699">
        <v>1149.3</v>
      </c>
      <c r="I2699">
        <v>-22.493947599999998</v>
      </c>
      <c r="J2699">
        <v>1.0810663223384978</v>
      </c>
      <c r="K2699" s="13">
        <f t="shared" si="378"/>
        <v>1.1693690098258629</v>
      </c>
      <c r="M2699" t="s">
        <v>147</v>
      </c>
      <c r="N2699" t="s">
        <v>149</v>
      </c>
      <c r="O2699" t="s">
        <v>148</v>
      </c>
      <c r="P2699" t="s">
        <v>154</v>
      </c>
      <c r="Q2699">
        <v>4</v>
      </c>
      <c r="R2699">
        <v>2</v>
      </c>
      <c r="S2699" t="s">
        <v>110</v>
      </c>
      <c r="U2699">
        <v>1.3515556616535369E-2</v>
      </c>
      <c r="V2699" s="14">
        <v>13.3</v>
      </c>
      <c r="W2699" s="15">
        <v>818.19799999999998</v>
      </c>
      <c r="X2699" s="15">
        <v>504.44940000000003</v>
      </c>
      <c r="Y2699" s="15">
        <f t="shared" si="379"/>
        <v>0.61653707293344651</v>
      </c>
      <c r="Z2699" s="12">
        <f t="shared" si="380"/>
        <v>8.1999430700148395</v>
      </c>
      <c r="AA2699">
        <v>7.8754048301106065</v>
      </c>
      <c r="AB2699">
        <f t="shared" si="381"/>
        <v>0.96042189108714804</v>
      </c>
      <c r="AC2699">
        <f t="shared" si="382"/>
        <v>1.0412090866317629</v>
      </c>
      <c r="AD2699">
        <f t="shared" si="383"/>
        <v>1.4072520360022671E-2</v>
      </c>
      <c r="AE2699">
        <v>995</v>
      </c>
      <c r="AF2699">
        <f t="shared" si="384"/>
        <v>1.4143236542736353E-5</v>
      </c>
      <c r="AG2699">
        <v>2000</v>
      </c>
      <c r="AH2699">
        <v>10.513999999999999</v>
      </c>
      <c r="AI2699">
        <f t="shared" si="385"/>
        <v>2.6903626674408131E-3</v>
      </c>
      <c r="AJ2699">
        <f t="shared" si="386"/>
        <v>3.1460267284977307E-5</v>
      </c>
    </row>
    <row r="2700" spans="1:36" ht="16">
      <c r="A2700" t="s">
        <v>109</v>
      </c>
      <c r="B2700" t="s">
        <v>110</v>
      </c>
      <c r="C2700" t="s">
        <v>13</v>
      </c>
      <c r="D2700" t="s">
        <v>14</v>
      </c>
      <c r="E2700">
        <v>9</v>
      </c>
      <c r="F2700">
        <v>1.542</v>
      </c>
      <c r="G2700">
        <v>1200.7</v>
      </c>
      <c r="H2700" t="s">
        <v>15</v>
      </c>
      <c r="I2700">
        <v>-26.300680800000002</v>
      </c>
      <c r="J2700">
        <v>1.0769016289502333</v>
      </c>
      <c r="K2700" s="13">
        <f t="shared" si="378"/>
        <v>1.1648681456133423</v>
      </c>
      <c r="M2700" t="s">
        <v>147</v>
      </c>
      <c r="N2700" t="s">
        <v>149</v>
      </c>
      <c r="O2700" t="s">
        <v>148</v>
      </c>
      <c r="P2700" t="s">
        <v>154</v>
      </c>
      <c r="Q2700">
        <v>4</v>
      </c>
      <c r="R2700">
        <v>2</v>
      </c>
      <c r="S2700" t="s">
        <v>110</v>
      </c>
      <c r="T2700" t="s">
        <v>15</v>
      </c>
      <c r="U2700">
        <v>0.12116853664359034</v>
      </c>
      <c r="V2700" s="14">
        <v>13.3</v>
      </c>
      <c r="W2700" s="15">
        <v>818.19799999999998</v>
      </c>
      <c r="X2700" s="15">
        <v>504.44940000000003</v>
      </c>
      <c r="Y2700" s="15">
        <f t="shared" si="379"/>
        <v>0.61653707293344651</v>
      </c>
      <c r="Z2700" s="12">
        <f t="shared" si="380"/>
        <v>8.1999430700148395</v>
      </c>
      <c r="AA2700">
        <v>7.8754048301106065</v>
      </c>
      <c r="AB2700">
        <f t="shared" si="381"/>
        <v>0.96042189108714804</v>
      </c>
      <c r="AC2700">
        <f t="shared" si="382"/>
        <v>1.0412090866317629</v>
      </c>
      <c r="AD2700">
        <f t="shared" si="383"/>
        <v>0.12616178136718001</v>
      </c>
      <c r="AE2700">
        <v>995</v>
      </c>
      <c r="AF2700">
        <f t="shared" si="384"/>
        <v>1.2679576016802011E-4</v>
      </c>
      <c r="AG2700">
        <v>2000</v>
      </c>
      <c r="AH2700">
        <v>10.513999999999999</v>
      </c>
      <c r="AI2700">
        <f t="shared" si="385"/>
        <v>2.4119414146475199E-2</v>
      </c>
      <c r="AJ2700">
        <f t="shared" si="386"/>
        <v>2.8095937230084782E-4</v>
      </c>
    </row>
    <row r="2701" spans="1:36" ht="16">
      <c r="A2701" t="s">
        <v>109</v>
      </c>
      <c r="B2701" t="s">
        <v>110</v>
      </c>
      <c r="C2701" t="s">
        <v>13</v>
      </c>
      <c r="D2701" t="s">
        <v>14</v>
      </c>
      <c r="E2701">
        <v>10</v>
      </c>
      <c r="F2701">
        <v>150.804</v>
      </c>
      <c r="G2701">
        <v>1368.1</v>
      </c>
      <c r="H2701" t="s">
        <v>16</v>
      </c>
      <c r="I2701">
        <v>-33.699196799999996</v>
      </c>
      <c r="J2701">
        <v>1.0688064019070092</v>
      </c>
      <c r="K2701" s="13">
        <f t="shared" si="378"/>
        <v>1.1561193895460409</v>
      </c>
      <c r="M2701" t="s">
        <v>147</v>
      </c>
      <c r="N2701" t="s">
        <v>149</v>
      </c>
      <c r="O2701" t="s">
        <v>148</v>
      </c>
      <c r="P2701" t="s">
        <v>154</v>
      </c>
      <c r="Q2701">
        <v>4</v>
      </c>
      <c r="R2701">
        <v>2</v>
      </c>
      <c r="S2701" t="s">
        <v>110</v>
      </c>
      <c r="T2701" t="s">
        <v>16</v>
      </c>
      <c r="U2701">
        <v>11.85</v>
      </c>
      <c r="V2701" s="14">
        <v>13.3</v>
      </c>
      <c r="W2701" s="15">
        <v>818.19799999999998</v>
      </c>
      <c r="X2701" s="15">
        <v>504.44940000000003</v>
      </c>
      <c r="Y2701" s="15">
        <f t="shared" si="379"/>
        <v>0.61653707293344651</v>
      </c>
      <c r="Z2701" s="12">
        <f t="shared" si="380"/>
        <v>8.1999430700148395</v>
      </c>
      <c r="AA2701">
        <v>7.8754048301106065</v>
      </c>
      <c r="AB2701">
        <f t="shared" si="381"/>
        <v>0.96042189108714804</v>
      </c>
      <c r="AC2701">
        <f t="shared" si="382"/>
        <v>1.0412090866317629</v>
      </c>
      <c r="AD2701">
        <f t="shared" si="383"/>
        <v>12.33832767658639</v>
      </c>
      <c r="AE2701">
        <v>995</v>
      </c>
      <c r="AF2701">
        <f t="shared" si="384"/>
        <v>1.2400329323202402E-2</v>
      </c>
      <c r="AG2701">
        <v>2000</v>
      </c>
      <c r="AH2701">
        <v>10.513999999999999</v>
      </c>
      <c r="AI2701">
        <f t="shared" si="385"/>
        <v>2.3588223936089792</v>
      </c>
      <c r="AJ2701">
        <f t="shared" si="386"/>
        <v>2.7270803057467437E-2</v>
      </c>
    </row>
    <row r="2702" spans="1:36" ht="16">
      <c r="A2702" t="s">
        <v>109</v>
      </c>
      <c r="B2702" t="s">
        <v>110</v>
      </c>
      <c r="C2702" t="s">
        <v>13</v>
      </c>
      <c r="D2702" t="s">
        <v>14</v>
      </c>
      <c r="E2702">
        <v>11</v>
      </c>
      <c r="F2702">
        <v>1.077</v>
      </c>
      <c r="G2702">
        <v>1391.7</v>
      </c>
      <c r="H2702" t="s">
        <v>24</v>
      </c>
      <c r="I2702">
        <v>-27.025178799999999</v>
      </c>
      <c r="J2702">
        <v>1.0761089641939809</v>
      </c>
      <c r="K2702" s="13">
        <f t="shared" si="378"/>
        <v>1.1640114940652928</v>
      </c>
      <c r="M2702" t="s">
        <v>147</v>
      </c>
      <c r="N2702" t="s">
        <v>149</v>
      </c>
      <c r="O2702" t="s">
        <v>148</v>
      </c>
      <c r="P2702" t="s">
        <v>154</v>
      </c>
      <c r="Q2702">
        <v>4</v>
      </c>
      <c r="R2702">
        <v>2</v>
      </c>
      <c r="S2702" t="s">
        <v>110</v>
      </c>
      <c r="T2702" t="s">
        <v>24</v>
      </c>
      <c r="U2702">
        <v>8.462938648842204E-2</v>
      </c>
      <c r="V2702" s="14">
        <v>13.3</v>
      </c>
      <c r="W2702" s="15">
        <v>818.19799999999998</v>
      </c>
      <c r="X2702" s="15">
        <v>504.44940000000003</v>
      </c>
      <c r="Y2702" s="15">
        <f t="shared" si="379"/>
        <v>0.61653707293344651</v>
      </c>
      <c r="Z2702" s="12">
        <f t="shared" si="380"/>
        <v>8.1999430700148395</v>
      </c>
      <c r="AA2702">
        <v>7.8754048301106065</v>
      </c>
      <c r="AB2702">
        <f t="shared" si="381"/>
        <v>0.96042189108714804</v>
      </c>
      <c r="AC2702">
        <f t="shared" si="382"/>
        <v>1.0412090866317629</v>
      </c>
      <c r="AD2702">
        <f t="shared" si="383"/>
        <v>8.8116886207816367E-2</v>
      </c>
      <c r="AE2702">
        <v>995</v>
      </c>
      <c r="AF2702">
        <f t="shared" si="384"/>
        <v>8.8559684630971222E-5</v>
      </c>
      <c r="AG2702">
        <v>2000</v>
      </c>
      <c r="AH2702">
        <v>10.513999999999999</v>
      </c>
      <c r="AI2702">
        <f t="shared" si="385"/>
        <v>1.6846049958335784E-2</v>
      </c>
      <c r="AJ2702">
        <f t="shared" si="386"/>
        <v>1.9608995781101002E-4</v>
      </c>
    </row>
    <row r="2703" spans="1:36" ht="16">
      <c r="A2703" t="s">
        <v>109</v>
      </c>
      <c r="B2703" t="s">
        <v>110</v>
      </c>
      <c r="C2703" t="s">
        <v>13</v>
      </c>
      <c r="D2703" t="s">
        <v>14</v>
      </c>
      <c r="E2703">
        <v>12</v>
      </c>
      <c r="F2703">
        <v>2.3570000000000002</v>
      </c>
      <c r="G2703">
        <v>1399</v>
      </c>
      <c r="H2703" t="s">
        <v>49</v>
      </c>
      <c r="I2703">
        <v>-15.551241599999999</v>
      </c>
      <c r="J2703">
        <v>1.0886609719019091</v>
      </c>
      <c r="K2703" s="13">
        <f t="shared" si="378"/>
        <v>1.177576613921876</v>
      </c>
      <c r="M2703" t="s">
        <v>147</v>
      </c>
      <c r="N2703" t="s">
        <v>149</v>
      </c>
      <c r="O2703" t="s">
        <v>148</v>
      </c>
      <c r="P2703" t="s">
        <v>154</v>
      </c>
      <c r="Q2703">
        <v>4</v>
      </c>
      <c r="R2703">
        <v>2</v>
      </c>
      <c r="S2703" t="s">
        <v>110</v>
      </c>
      <c r="T2703" t="s">
        <v>49</v>
      </c>
      <c r="U2703">
        <v>0.18521027293705739</v>
      </c>
      <c r="V2703" s="14">
        <v>13.3</v>
      </c>
      <c r="W2703" s="15">
        <v>818.19799999999998</v>
      </c>
      <c r="X2703" s="15">
        <v>504.44940000000003</v>
      </c>
      <c r="Y2703" s="15">
        <f t="shared" si="379"/>
        <v>0.61653707293344651</v>
      </c>
      <c r="Z2703" s="12">
        <f t="shared" si="380"/>
        <v>8.1999430700148395</v>
      </c>
      <c r="AA2703">
        <v>7.8754048301106065</v>
      </c>
      <c r="AB2703">
        <f t="shared" si="381"/>
        <v>0.96042189108714804</v>
      </c>
      <c r="AC2703">
        <f t="shared" si="382"/>
        <v>1.0412090866317629</v>
      </c>
      <c r="AD2703">
        <f t="shared" si="383"/>
        <v>0.19284261911961303</v>
      </c>
      <c r="AE2703">
        <v>995</v>
      </c>
      <c r="AF2703">
        <f t="shared" si="384"/>
        <v>1.9381167750714878E-4</v>
      </c>
      <c r="AG2703">
        <v>2000</v>
      </c>
      <c r="AH2703">
        <v>10.513999999999999</v>
      </c>
      <c r="AI2703">
        <f t="shared" si="385"/>
        <v>3.6867353529988357E-2</v>
      </c>
      <c r="AJ2703">
        <f t="shared" si="386"/>
        <v>4.3414133334104409E-4</v>
      </c>
    </row>
    <row r="2704" spans="1:36" ht="16">
      <c r="A2704" t="s">
        <v>109</v>
      </c>
      <c r="B2704" t="s">
        <v>110</v>
      </c>
      <c r="C2704" t="s">
        <v>13</v>
      </c>
      <c r="D2704" t="s">
        <v>14</v>
      </c>
      <c r="E2704">
        <v>13</v>
      </c>
      <c r="F2704">
        <v>0.56599999999999995</v>
      </c>
      <c r="G2704">
        <v>1471.8</v>
      </c>
      <c r="I2704">
        <v>46.478262000000001</v>
      </c>
      <c r="J2704">
        <v>1.1564635362224365</v>
      </c>
      <c r="K2704" s="13">
        <f t="shared" si="378"/>
        <v>1.2508468755185191</v>
      </c>
      <c r="M2704" t="s">
        <v>147</v>
      </c>
      <c r="N2704" t="s">
        <v>149</v>
      </c>
      <c r="O2704" t="s">
        <v>148</v>
      </c>
      <c r="P2704" t="s">
        <v>154</v>
      </c>
      <c r="Q2704">
        <v>4</v>
      </c>
      <c r="R2704">
        <v>2</v>
      </c>
      <c r="S2704" t="s">
        <v>110</v>
      </c>
      <c r="U2704">
        <v>4.4475610726505917E-2</v>
      </c>
      <c r="V2704" s="14">
        <v>13.3</v>
      </c>
      <c r="W2704" s="15">
        <v>818.19799999999998</v>
      </c>
      <c r="X2704" s="15">
        <v>504.44940000000003</v>
      </c>
      <c r="Y2704" s="15">
        <f t="shared" si="379"/>
        <v>0.61653707293344651</v>
      </c>
      <c r="Z2704" s="12">
        <f t="shared" si="380"/>
        <v>8.1999430700148395</v>
      </c>
      <c r="AA2704">
        <v>7.8754048301106065</v>
      </c>
      <c r="AB2704">
        <f t="shared" si="381"/>
        <v>0.96042189108714804</v>
      </c>
      <c r="AC2704">
        <f t="shared" si="382"/>
        <v>1.0412090866317629</v>
      </c>
      <c r="AD2704">
        <f t="shared" si="383"/>
        <v>4.6308410021935066E-2</v>
      </c>
      <c r="AE2704">
        <v>995</v>
      </c>
      <c r="AF2704">
        <f t="shared" si="384"/>
        <v>4.6541115599934743E-5</v>
      </c>
      <c r="AG2704">
        <v>2000</v>
      </c>
      <c r="AH2704">
        <v>10.513999999999999</v>
      </c>
      <c r="AI2704">
        <f t="shared" si="385"/>
        <v>8.8531701730901174E-3</v>
      </c>
      <c r="AJ2704">
        <f t="shared" si="386"/>
        <v>1.1073960249443521E-4</v>
      </c>
    </row>
    <row r="2705" spans="1:36" ht="16">
      <c r="A2705" t="s">
        <v>109</v>
      </c>
      <c r="B2705" t="s">
        <v>110</v>
      </c>
      <c r="C2705" t="s">
        <v>13</v>
      </c>
      <c r="D2705" t="s">
        <v>14</v>
      </c>
      <c r="E2705">
        <v>14</v>
      </c>
      <c r="F2705">
        <v>0.69399999999999995</v>
      </c>
      <c r="G2705">
        <v>1535.3</v>
      </c>
      <c r="H2705" t="s">
        <v>17</v>
      </c>
      <c r="I2705">
        <v>17.467634799999999</v>
      </c>
      <c r="J2705">
        <v>1.1247644763843077</v>
      </c>
      <c r="K2705" s="13">
        <f t="shared" si="378"/>
        <v>1.2165925786329608</v>
      </c>
      <c r="M2705" t="s">
        <v>147</v>
      </c>
      <c r="N2705" t="s">
        <v>149</v>
      </c>
      <c r="O2705" t="s">
        <v>148</v>
      </c>
      <c r="P2705" t="s">
        <v>154</v>
      </c>
      <c r="Q2705">
        <v>4</v>
      </c>
      <c r="R2705">
        <v>2</v>
      </c>
      <c r="S2705" t="s">
        <v>110</v>
      </c>
      <c r="T2705" t="s">
        <v>17</v>
      </c>
      <c r="U2705">
        <v>5.4533699371369454E-2</v>
      </c>
      <c r="V2705" s="14">
        <v>13.3</v>
      </c>
      <c r="W2705" s="15">
        <v>818.19799999999998</v>
      </c>
      <c r="X2705" s="15">
        <v>504.44940000000003</v>
      </c>
      <c r="Y2705" s="15">
        <f t="shared" si="379"/>
        <v>0.61653707293344651</v>
      </c>
      <c r="Z2705" s="12">
        <f t="shared" si="380"/>
        <v>8.1999430700148395</v>
      </c>
      <c r="AA2705">
        <v>7.8754048301106065</v>
      </c>
      <c r="AB2705">
        <f t="shared" si="381"/>
        <v>0.96042189108714804</v>
      </c>
      <c r="AC2705">
        <f t="shared" si="382"/>
        <v>1.0412090866317629</v>
      </c>
      <c r="AD2705">
        <f t="shared" si="383"/>
        <v>5.6780983313114736E-2</v>
      </c>
      <c r="AE2705">
        <v>995</v>
      </c>
      <c r="AF2705">
        <f t="shared" si="384"/>
        <v>5.7066314887552501E-5</v>
      </c>
      <c r="AG2705">
        <v>2000</v>
      </c>
      <c r="AH2705">
        <v>10.513999999999999</v>
      </c>
      <c r="AI2705">
        <f t="shared" si="385"/>
        <v>1.0855300530255374E-2</v>
      </c>
      <c r="AJ2705">
        <f t="shared" si="386"/>
        <v>1.3206478063939133E-4</v>
      </c>
    </row>
    <row r="2706" spans="1:36" ht="16">
      <c r="A2706" t="s">
        <v>109</v>
      </c>
      <c r="B2706" t="s">
        <v>110</v>
      </c>
      <c r="C2706" t="s">
        <v>13</v>
      </c>
      <c r="D2706" t="s">
        <v>14</v>
      </c>
      <c r="E2706">
        <v>15</v>
      </c>
      <c r="F2706">
        <v>0.74399999999999999</v>
      </c>
      <c r="G2706">
        <v>1612.2</v>
      </c>
      <c r="H2706" t="s">
        <v>18</v>
      </c>
      <c r="I2706">
        <v>-16.064627599999998</v>
      </c>
      <c r="J2706">
        <v>1.0880994171501404</v>
      </c>
      <c r="K2706" s="13">
        <f t="shared" si="378"/>
        <v>1.176969740322827</v>
      </c>
      <c r="M2706" t="s">
        <v>147</v>
      </c>
      <c r="N2706" t="s">
        <v>149</v>
      </c>
      <c r="O2706" t="s">
        <v>148</v>
      </c>
      <c r="P2706" t="s">
        <v>154</v>
      </c>
      <c r="Q2706">
        <v>4</v>
      </c>
      <c r="R2706">
        <v>2</v>
      </c>
      <c r="S2706" t="s">
        <v>110</v>
      </c>
      <c r="T2706" t="s">
        <v>18</v>
      </c>
      <c r="U2706">
        <v>5.8462640248269269E-2</v>
      </c>
      <c r="V2706" s="14">
        <v>13.3</v>
      </c>
      <c r="W2706" s="15">
        <v>818.19799999999998</v>
      </c>
      <c r="X2706" s="15">
        <v>504.44940000000003</v>
      </c>
      <c r="Y2706" s="15">
        <f t="shared" si="379"/>
        <v>0.61653707293344651</v>
      </c>
      <c r="Z2706" s="12">
        <f t="shared" si="380"/>
        <v>8.1999430700148395</v>
      </c>
      <c r="AA2706">
        <v>7.8754048301106065</v>
      </c>
      <c r="AB2706">
        <f t="shared" si="381"/>
        <v>0.96042189108714804</v>
      </c>
      <c r="AC2706">
        <f t="shared" si="382"/>
        <v>1.0412090866317629</v>
      </c>
      <c r="AD2706">
        <f t="shared" si="383"/>
        <v>6.0871832254981786E-2</v>
      </c>
      <c r="AE2706">
        <v>995</v>
      </c>
      <c r="AF2706">
        <f t="shared" si="384"/>
        <v>6.1177720859278181E-5</v>
      </c>
      <c r="AG2706">
        <v>2000</v>
      </c>
      <c r="AH2706">
        <v>10.513999999999999</v>
      </c>
      <c r="AI2706">
        <f t="shared" si="385"/>
        <v>1.1637382701023052E-2</v>
      </c>
      <c r="AJ2706">
        <f t="shared" si="386"/>
        <v>1.3696847295660461E-4</v>
      </c>
    </row>
    <row r="2707" spans="1:36" ht="16">
      <c r="A2707" t="s">
        <v>109</v>
      </c>
      <c r="B2707" t="s">
        <v>110</v>
      </c>
      <c r="C2707" t="s">
        <v>13</v>
      </c>
      <c r="D2707" t="s">
        <v>14</v>
      </c>
      <c r="E2707">
        <v>16</v>
      </c>
      <c r="F2707">
        <v>0.57399999999999995</v>
      </c>
      <c r="G2707">
        <v>1616.8</v>
      </c>
      <c r="I2707">
        <v>-11.190819200000002</v>
      </c>
      <c r="J2707">
        <v>1.0934302565156651</v>
      </c>
      <c r="K2707" s="13">
        <f t="shared" si="378"/>
        <v>1.1827307688264042</v>
      </c>
      <c r="M2707" t="s">
        <v>147</v>
      </c>
      <c r="N2707" t="s">
        <v>149</v>
      </c>
      <c r="O2707" t="s">
        <v>148</v>
      </c>
      <c r="P2707" t="s">
        <v>154</v>
      </c>
      <c r="Q2707">
        <v>4</v>
      </c>
      <c r="R2707">
        <v>2</v>
      </c>
      <c r="S2707" t="s">
        <v>110</v>
      </c>
      <c r="U2707">
        <v>4.510424126680989E-2</v>
      </c>
      <c r="V2707" s="14">
        <v>13.3</v>
      </c>
      <c r="W2707" s="15">
        <v>818.19799999999998</v>
      </c>
      <c r="X2707" s="15">
        <v>504.44940000000003</v>
      </c>
      <c r="Y2707" s="15">
        <f t="shared" si="379"/>
        <v>0.61653707293344651</v>
      </c>
      <c r="Z2707" s="12">
        <f t="shared" si="380"/>
        <v>8.1999430700148395</v>
      </c>
      <c r="AA2707">
        <v>7.8754048301106065</v>
      </c>
      <c r="AB2707">
        <f t="shared" si="381"/>
        <v>0.96042189108714804</v>
      </c>
      <c r="AC2707">
        <f t="shared" si="382"/>
        <v>1.0412090866317629</v>
      </c>
      <c r="AD2707">
        <f t="shared" si="383"/>
        <v>4.6962945852633796E-2</v>
      </c>
      <c r="AE2707">
        <v>995</v>
      </c>
      <c r="AF2707">
        <f t="shared" si="384"/>
        <v>4.7198940555410849E-5</v>
      </c>
      <c r="AG2707">
        <v>2000</v>
      </c>
      <c r="AH2707">
        <v>10.513999999999999</v>
      </c>
      <c r="AI2707">
        <f t="shared" si="385"/>
        <v>8.9783033204129462E-3</v>
      </c>
      <c r="AJ2707">
        <f t="shared" si="386"/>
        <v>1.0618915588908662E-4</v>
      </c>
    </row>
    <row r="2708" spans="1:36" ht="16">
      <c r="A2708" t="s">
        <v>109</v>
      </c>
      <c r="B2708" t="s">
        <v>110</v>
      </c>
      <c r="C2708" t="s">
        <v>13</v>
      </c>
      <c r="D2708" t="s">
        <v>14</v>
      </c>
      <c r="E2708">
        <v>17</v>
      </c>
      <c r="F2708">
        <v>0.41299999999999998</v>
      </c>
      <c r="G2708">
        <v>1624.6</v>
      </c>
      <c r="I2708">
        <v>-16.368820799999998</v>
      </c>
      <c r="J2708">
        <v>1.0877666798309116</v>
      </c>
      <c r="K2708" s="13">
        <f t="shared" si="378"/>
        <v>1.1766101500194117</v>
      </c>
      <c r="M2708" t="s">
        <v>147</v>
      </c>
      <c r="N2708" t="s">
        <v>149</v>
      </c>
      <c r="O2708" t="s">
        <v>148</v>
      </c>
      <c r="P2708" t="s">
        <v>154</v>
      </c>
      <c r="Q2708">
        <v>4</v>
      </c>
      <c r="R2708">
        <v>2</v>
      </c>
      <c r="S2708" t="s">
        <v>110</v>
      </c>
      <c r="U2708">
        <v>3.2453051643192482E-2</v>
      </c>
      <c r="V2708" s="14">
        <v>13.3</v>
      </c>
      <c r="W2708" s="15">
        <v>818.19799999999998</v>
      </c>
      <c r="X2708" s="15">
        <v>504.44940000000003</v>
      </c>
      <c r="Y2708" s="15">
        <f t="shared" si="379"/>
        <v>0.61653707293344651</v>
      </c>
      <c r="Z2708" s="12">
        <f t="shared" si="380"/>
        <v>8.1999430700148395</v>
      </c>
      <c r="AA2708">
        <v>7.8754048301106065</v>
      </c>
      <c r="AB2708">
        <f t="shared" si="381"/>
        <v>0.96042189108714804</v>
      </c>
      <c r="AC2708">
        <f t="shared" si="382"/>
        <v>1.0412090866317629</v>
      </c>
      <c r="AD2708">
        <f t="shared" si="383"/>
        <v>3.3790412259821878E-2</v>
      </c>
      <c r="AE2708">
        <v>995</v>
      </c>
      <c r="AF2708">
        <f t="shared" si="384"/>
        <v>3.3960213326454151E-5</v>
      </c>
      <c r="AG2708">
        <v>2000</v>
      </c>
      <c r="AH2708">
        <v>10.513999999999999</v>
      </c>
      <c r="AI2708">
        <f t="shared" si="385"/>
        <v>6.4599987305410224E-3</v>
      </c>
      <c r="AJ2708">
        <f t="shared" si="386"/>
        <v>7.6009000754670805E-5</v>
      </c>
    </row>
    <row r="2709" spans="1:36" ht="16">
      <c r="A2709" t="s">
        <v>109</v>
      </c>
      <c r="B2709" t="s">
        <v>110</v>
      </c>
      <c r="C2709" t="s">
        <v>13</v>
      </c>
      <c r="D2709" t="s">
        <v>14</v>
      </c>
      <c r="E2709">
        <v>18</v>
      </c>
      <c r="F2709">
        <v>0.317</v>
      </c>
      <c r="G2709">
        <v>1632.9</v>
      </c>
      <c r="I2709">
        <v>23.2741744</v>
      </c>
      <c r="J2709">
        <v>1.1311107389372024</v>
      </c>
      <c r="K2709" s="13">
        <f t="shared" si="378"/>
        <v>1.223450552133212</v>
      </c>
      <c r="M2709" t="s">
        <v>147</v>
      </c>
      <c r="N2709" t="s">
        <v>149</v>
      </c>
      <c r="O2709" t="s">
        <v>148</v>
      </c>
      <c r="P2709" t="s">
        <v>154</v>
      </c>
      <c r="Q2709">
        <v>4</v>
      </c>
      <c r="R2709">
        <v>2</v>
      </c>
      <c r="S2709" t="s">
        <v>110</v>
      </c>
      <c r="U2709">
        <v>2.4909485159544838E-2</v>
      </c>
      <c r="V2709" s="14">
        <v>13.3</v>
      </c>
      <c r="W2709" s="15">
        <v>818.19799999999998</v>
      </c>
      <c r="X2709" s="15">
        <v>504.44940000000003</v>
      </c>
      <c r="Y2709" s="15">
        <f t="shared" si="379"/>
        <v>0.61653707293344651</v>
      </c>
      <c r="Z2709" s="12">
        <f t="shared" si="380"/>
        <v>8.1999430700148395</v>
      </c>
      <c r="AA2709">
        <v>7.8754048301106065</v>
      </c>
      <c r="AB2709">
        <f t="shared" si="381"/>
        <v>0.96042189108714804</v>
      </c>
      <c r="AC2709">
        <f t="shared" si="382"/>
        <v>1.0412090866317629</v>
      </c>
      <c r="AD2709">
        <f t="shared" si="383"/>
        <v>2.5935982291437135E-2</v>
      </c>
      <c r="AE2709">
        <v>995</v>
      </c>
      <c r="AF2709">
        <f t="shared" si="384"/>
        <v>2.6066313860740838E-5</v>
      </c>
      <c r="AG2709">
        <v>2000</v>
      </c>
      <c r="AH2709">
        <v>10.513999999999999</v>
      </c>
      <c r="AI2709">
        <f t="shared" si="385"/>
        <v>4.9584009626670797E-3</v>
      </c>
      <c r="AJ2709">
        <f t="shared" si="386"/>
        <v>6.0663583954728883E-5</v>
      </c>
    </row>
    <row r="2710" spans="1:36" ht="16">
      <c r="A2710" t="s">
        <v>109</v>
      </c>
      <c r="B2710" t="s">
        <v>110</v>
      </c>
      <c r="C2710" t="s">
        <v>13</v>
      </c>
      <c r="D2710" t="s">
        <v>14</v>
      </c>
      <c r="E2710">
        <v>19</v>
      </c>
      <c r="F2710">
        <v>10.43</v>
      </c>
      <c r="G2710">
        <v>1648.6</v>
      </c>
      <c r="H2710" t="s">
        <v>19</v>
      </c>
      <c r="I2710">
        <v>-8.1133819999999996</v>
      </c>
      <c r="J2710">
        <v>1.0967959778634935</v>
      </c>
      <c r="K2710" s="13">
        <f t="shared" si="378"/>
        <v>1.186368071707055</v>
      </c>
      <c r="M2710" t="s">
        <v>147</v>
      </c>
      <c r="N2710" t="s">
        <v>149</v>
      </c>
      <c r="O2710" t="s">
        <v>148</v>
      </c>
      <c r="P2710" t="s">
        <v>154</v>
      </c>
      <c r="Q2710">
        <v>4</v>
      </c>
      <c r="R2710">
        <v>2</v>
      </c>
      <c r="S2710" t="s">
        <v>110</v>
      </c>
      <c r="T2710" t="s">
        <v>19</v>
      </c>
      <c r="U2710">
        <v>0.81957706692130172</v>
      </c>
      <c r="V2710" s="14">
        <v>13.3</v>
      </c>
      <c r="W2710" s="15">
        <v>818.19799999999998</v>
      </c>
      <c r="X2710" s="15">
        <v>504.44940000000003</v>
      </c>
      <c r="Y2710" s="15">
        <f t="shared" si="379"/>
        <v>0.61653707293344651</v>
      </c>
      <c r="Z2710" s="12">
        <f t="shared" si="380"/>
        <v>8.1999430700148395</v>
      </c>
      <c r="AA2710">
        <v>7.8754048301106065</v>
      </c>
      <c r="AB2710">
        <f t="shared" si="381"/>
        <v>0.96042189108714804</v>
      </c>
      <c r="AC2710">
        <f t="shared" si="382"/>
        <v>1.0412090866317629</v>
      </c>
      <c r="AD2710">
        <f t="shared" si="383"/>
        <v>0.85335108927346781</v>
      </c>
      <c r="AE2710">
        <v>995</v>
      </c>
      <c r="AF2710">
        <f t="shared" si="384"/>
        <v>8.5763928570197769E-4</v>
      </c>
      <c r="AG2710">
        <v>2000</v>
      </c>
      <c r="AH2710">
        <v>10.513999999999999</v>
      </c>
      <c r="AI2710">
        <f t="shared" si="385"/>
        <v>0.16314234082213766</v>
      </c>
      <c r="AJ2710">
        <f t="shared" si="386"/>
        <v>1.9354686429493462E-3</v>
      </c>
    </row>
    <row r="2711" spans="1:36" ht="16">
      <c r="A2711" t="s">
        <v>109</v>
      </c>
      <c r="B2711" t="s">
        <v>110</v>
      </c>
      <c r="C2711" t="s">
        <v>13</v>
      </c>
      <c r="D2711" t="s">
        <v>14</v>
      </c>
      <c r="E2711">
        <v>20</v>
      </c>
      <c r="F2711">
        <v>8.5220000000000002</v>
      </c>
      <c r="G2711">
        <v>1664.7</v>
      </c>
      <c r="H2711" t="s">
        <v>20</v>
      </c>
      <c r="I2711">
        <v>17.866828399999999</v>
      </c>
      <c r="J2711">
        <v>1.1252008014598383</v>
      </c>
      <c r="K2711" s="13">
        <f t="shared" si="378"/>
        <v>1.2170640877113574</v>
      </c>
      <c r="M2711" t="s">
        <v>147</v>
      </c>
      <c r="N2711" t="s">
        <v>149</v>
      </c>
      <c r="O2711" t="s">
        <v>148</v>
      </c>
      <c r="P2711" t="s">
        <v>154</v>
      </c>
      <c r="Q2711">
        <v>4</v>
      </c>
      <c r="R2711">
        <v>2</v>
      </c>
      <c r="S2711" t="s">
        <v>110</v>
      </c>
      <c r="T2711" t="s">
        <v>20</v>
      </c>
      <c r="U2711">
        <v>0.66964868305880476</v>
      </c>
      <c r="V2711" s="14">
        <v>13.3</v>
      </c>
      <c r="W2711" s="15">
        <v>818.19799999999998</v>
      </c>
      <c r="X2711" s="15">
        <v>504.44940000000003</v>
      </c>
      <c r="Y2711" s="15">
        <f t="shared" si="379"/>
        <v>0.61653707293344651</v>
      </c>
      <c r="Z2711" s="12">
        <f t="shared" si="380"/>
        <v>8.1999430700148395</v>
      </c>
      <c r="AA2711">
        <v>7.8754048301106065</v>
      </c>
      <c r="AB2711">
        <f t="shared" si="381"/>
        <v>0.96042189108714804</v>
      </c>
      <c r="AC2711">
        <f t="shared" si="382"/>
        <v>1.0412090866317629</v>
      </c>
      <c r="AD2711">
        <f t="shared" si="383"/>
        <v>0.69724429365182095</v>
      </c>
      <c r="AE2711">
        <v>995</v>
      </c>
      <c r="AF2711">
        <f t="shared" si="384"/>
        <v>7.0074803382092561E-4</v>
      </c>
      <c r="AG2711">
        <v>2000</v>
      </c>
      <c r="AH2711">
        <v>10.513999999999999</v>
      </c>
      <c r="AI2711">
        <f t="shared" si="385"/>
        <v>0.13329808518564309</v>
      </c>
      <c r="AJ2711">
        <f t="shared" si="386"/>
        <v>1.6223231244013553E-3</v>
      </c>
    </row>
    <row r="2712" spans="1:36" ht="16">
      <c r="A2712" t="s">
        <v>109</v>
      </c>
      <c r="B2712" t="s">
        <v>110</v>
      </c>
      <c r="C2712" t="s">
        <v>13</v>
      </c>
      <c r="D2712" t="s">
        <v>14</v>
      </c>
      <c r="E2712">
        <v>21</v>
      </c>
      <c r="F2712">
        <v>0.66700000000000004</v>
      </c>
      <c r="G2712">
        <v>1714.2</v>
      </c>
      <c r="H2712" t="s">
        <v>21</v>
      </c>
      <c r="I2712">
        <v>20.903002800000003</v>
      </c>
      <c r="J2712">
        <v>1.1285192632705503</v>
      </c>
      <c r="K2712" s="13">
        <f t="shared" si="378"/>
        <v>1.2206501296483092</v>
      </c>
      <c r="M2712" t="s">
        <v>147</v>
      </c>
      <c r="N2712" t="s">
        <v>149</v>
      </c>
      <c r="O2712" t="s">
        <v>148</v>
      </c>
      <c r="P2712" t="s">
        <v>154</v>
      </c>
      <c r="Q2712">
        <v>4</v>
      </c>
      <c r="R2712">
        <v>2</v>
      </c>
      <c r="S2712" t="s">
        <v>110</v>
      </c>
      <c r="T2712" t="s">
        <v>21</v>
      </c>
      <c r="U2712">
        <v>5.241207129784356E-2</v>
      </c>
      <c r="V2712" s="14">
        <v>13.3</v>
      </c>
      <c r="W2712" s="15">
        <v>818.19799999999998</v>
      </c>
      <c r="X2712" s="15">
        <v>504.44940000000003</v>
      </c>
      <c r="Y2712" s="15">
        <f t="shared" si="379"/>
        <v>0.61653707293344651</v>
      </c>
      <c r="Z2712" s="12">
        <f t="shared" si="380"/>
        <v>8.1999430700148395</v>
      </c>
      <c r="AA2712">
        <v>7.8754048301106065</v>
      </c>
      <c r="AB2712">
        <f t="shared" si="381"/>
        <v>0.96042189108714804</v>
      </c>
      <c r="AC2712">
        <f t="shared" si="382"/>
        <v>1.0412090866317629</v>
      </c>
      <c r="AD2712">
        <f t="shared" si="383"/>
        <v>5.4571924884506531E-2</v>
      </c>
      <c r="AE2712">
        <v>995</v>
      </c>
      <c r="AF2712">
        <f t="shared" si="384"/>
        <v>5.4846155662820636E-5</v>
      </c>
      <c r="AG2712">
        <v>2000</v>
      </c>
      <c r="AH2712">
        <v>10.513999999999999</v>
      </c>
      <c r="AI2712">
        <f t="shared" si="385"/>
        <v>1.0432976158040829E-2</v>
      </c>
      <c r="AJ2712">
        <f t="shared" si="386"/>
        <v>1.2735013699930256E-4</v>
      </c>
    </row>
    <row r="2713" spans="1:36" ht="16">
      <c r="A2713" t="s">
        <v>109</v>
      </c>
      <c r="B2713" t="s">
        <v>110</v>
      </c>
      <c r="C2713" t="s">
        <v>13</v>
      </c>
      <c r="D2713" t="s">
        <v>14</v>
      </c>
      <c r="E2713">
        <v>22</v>
      </c>
      <c r="F2713">
        <v>1.171</v>
      </c>
      <c r="G2713">
        <v>1721.5</v>
      </c>
      <c r="I2713">
        <v>-18.1056968</v>
      </c>
      <c r="J2713">
        <v>1.0858667803297206</v>
      </c>
      <c r="K2713" s="13">
        <f t="shared" si="378"/>
        <v>1.1745569186621014</v>
      </c>
      <c r="M2713" t="s">
        <v>147</v>
      </c>
      <c r="N2713" t="s">
        <v>149</v>
      </c>
      <c r="O2713" t="s">
        <v>148</v>
      </c>
      <c r="P2713" t="s">
        <v>154</v>
      </c>
      <c r="Q2713">
        <v>4</v>
      </c>
      <c r="R2713">
        <v>2</v>
      </c>
      <c r="S2713" t="s">
        <v>110</v>
      </c>
      <c r="U2713">
        <v>9.2015795336993708E-2</v>
      </c>
      <c r="V2713" s="14">
        <v>13.3</v>
      </c>
      <c r="W2713" s="15">
        <v>818.19799999999998</v>
      </c>
      <c r="X2713" s="15">
        <v>504.44940000000003</v>
      </c>
      <c r="Y2713" s="15">
        <f t="shared" si="379"/>
        <v>0.61653707293344651</v>
      </c>
      <c r="Z2713" s="12">
        <f t="shared" si="380"/>
        <v>8.1999430700148395</v>
      </c>
      <c r="AA2713">
        <v>7.8754048301106065</v>
      </c>
      <c r="AB2713">
        <f t="shared" si="381"/>
        <v>0.96042189108714804</v>
      </c>
      <c r="AC2713">
        <f t="shared" si="382"/>
        <v>1.0412090866317629</v>
      </c>
      <c r="AD2713">
        <f t="shared" si="383"/>
        <v>9.5807682218526452E-2</v>
      </c>
      <c r="AE2713">
        <v>995</v>
      </c>
      <c r="AF2713">
        <f t="shared" si="384"/>
        <v>9.6289127857815534E-5</v>
      </c>
      <c r="AG2713">
        <v>2000</v>
      </c>
      <c r="AH2713">
        <v>10.513999999999999</v>
      </c>
      <c r="AI2713">
        <f t="shared" si="385"/>
        <v>1.8316364439379024E-2</v>
      </c>
      <c r="AJ2713">
        <f t="shared" si="386"/>
        <v>2.1513612577009117E-4</v>
      </c>
    </row>
    <row r="2714" spans="1:36" ht="16">
      <c r="A2714" t="s">
        <v>109</v>
      </c>
      <c r="B2714" t="s">
        <v>110</v>
      </c>
      <c r="C2714" t="s">
        <v>13</v>
      </c>
      <c r="D2714" t="s">
        <v>14</v>
      </c>
      <c r="E2714">
        <v>23</v>
      </c>
      <c r="F2714">
        <v>0.51</v>
      </c>
      <c r="G2714">
        <v>1788.6</v>
      </c>
      <c r="H2714" t="s">
        <v>22</v>
      </c>
      <c r="I2714">
        <v>-16.058869999999999</v>
      </c>
      <c r="J2714">
        <v>1.0881057149957944</v>
      </c>
      <c r="K2714" s="13">
        <f t="shared" si="378"/>
        <v>1.1769765464232089</v>
      </c>
      <c r="M2714" t="s">
        <v>147</v>
      </c>
      <c r="N2714" t="s">
        <v>149</v>
      </c>
      <c r="O2714" t="s">
        <v>148</v>
      </c>
      <c r="P2714" t="s">
        <v>154</v>
      </c>
      <c r="Q2714">
        <v>4</v>
      </c>
      <c r="R2714">
        <v>2</v>
      </c>
      <c r="S2714" t="s">
        <v>110</v>
      </c>
      <c r="T2714" t="s">
        <v>22</v>
      </c>
      <c r="U2714">
        <v>4.0075196944378132E-2</v>
      </c>
      <c r="V2714" s="14">
        <v>13.3</v>
      </c>
      <c r="W2714" s="15">
        <v>818.19799999999998</v>
      </c>
      <c r="X2714" s="15">
        <v>504.44940000000003</v>
      </c>
      <c r="Y2714" s="15">
        <f t="shared" si="379"/>
        <v>0.61653707293344651</v>
      </c>
      <c r="Z2714" s="12">
        <f t="shared" si="380"/>
        <v>8.1999430700148395</v>
      </c>
      <c r="AA2714">
        <v>7.8754048301106065</v>
      </c>
      <c r="AB2714">
        <f t="shared" si="381"/>
        <v>0.96042189108714804</v>
      </c>
      <c r="AC2714">
        <f t="shared" si="382"/>
        <v>1.0412090866317629</v>
      </c>
      <c r="AD2714">
        <f t="shared" si="383"/>
        <v>4.1726659207043972E-2</v>
      </c>
      <c r="AE2714">
        <v>995</v>
      </c>
      <c r="AF2714">
        <f t="shared" si="384"/>
        <v>4.1936340911601981E-5</v>
      </c>
      <c r="AG2714">
        <v>2000</v>
      </c>
      <c r="AH2714">
        <v>10.513999999999999</v>
      </c>
      <c r="AI2714">
        <f t="shared" si="385"/>
        <v>7.9772381418303194E-3</v>
      </c>
      <c r="AJ2714">
        <f t="shared" si="386"/>
        <v>9.3890221981669466E-5</v>
      </c>
    </row>
    <row r="2715" spans="1:36" ht="16">
      <c r="A2715" t="s">
        <v>109</v>
      </c>
      <c r="B2715" t="s">
        <v>110</v>
      </c>
      <c r="C2715" t="s">
        <v>13</v>
      </c>
      <c r="D2715" t="s">
        <v>14</v>
      </c>
      <c r="E2715">
        <v>24</v>
      </c>
      <c r="F2715">
        <v>1.742</v>
      </c>
      <c r="G2715">
        <v>1797.4</v>
      </c>
      <c r="I2715">
        <v>-7.8888356000000002</v>
      </c>
      <c r="J2715">
        <v>1.097041550061554</v>
      </c>
      <c r="K2715" s="13">
        <f t="shared" si="378"/>
        <v>1.1866334584421923</v>
      </c>
      <c r="M2715" t="s">
        <v>147</v>
      </c>
      <c r="N2715" t="s">
        <v>149</v>
      </c>
      <c r="O2715" t="s">
        <v>148</v>
      </c>
      <c r="P2715" t="s">
        <v>154</v>
      </c>
      <c r="Q2715">
        <v>4</v>
      </c>
      <c r="R2715">
        <v>2</v>
      </c>
      <c r="S2715" t="s">
        <v>110</v>
      </c>
      <c r="U2715">
        <v>0.13688430015118963</v>
      </c>
      <c r="V2715" s="14">
        <v>13.3</v>
      </c>
      <c r="W2715" s="15">
        <v>818.19799999999998</v>
      </c>
      <c r="X2715" s="15">
        <v>504.44940000000003</v>
      </c>
      <c r="Y2715" s="15">
        <f t="shared" si="379"/>
        <v>0.61653707293344651</v>
      </c>
      <c r="Z2715" s="12">
        <f t="shared" si="380"/>
        <v>8.1999430700148395</v>
      </c>
      <c r="AA2715">
        <v>7.8754048301106065</v>
      </c>
      <c r="AB2715">
        <f t="shared" si="381"/>
        <v>0.96042189108714804</v>
      </c>
      <c r="AC2715">
        <f t="shared" si="382"/>
        <v>1.0412090866317629</v>
      </c>
      <c r="AD2715">
        <f t="shared" si="383"/>
        <v>0.14252517713464824</v>
      </c>
      <c r="AE2715">
        <v>995</v>
      </c>
      <c r="AF2715">
        <f t="shared" si="384"/>
        <v>1.4324138405492285E-4</v>
      </c>
      <c r="AG2715">
        <v>2000</v>
      </c>
      <c r="AH2715">
        <v>10.513999999999999</v>
      </c>
      <c r="AI2715">
        <f t="shared" si="385"/>
        <v>2.724774282954591E-2</v>
      </c>
      <c r="AJ2715">
        <f t="shared" si="386"/>
        <v>3.2333083308567508E-4</v>
      </c>
    </row>
    <row r="2716" spans="1:36" ht="16">
      <c r="A2716" t="s">
        <v>109</v>
      </c>
      <c r="B2716" t="s">
        <v>110</v>
      </c>
      <c r="C2716" t="s">
        <v>13</v>
      </c>
      <c r="D2716" t="s">
        <v>14</v>
      </c>
      <c r="E2716">
        <v>25</v>
      </c>
      <c r="F2716">
        <v>3.879</v>
      </c>
      <c r="G2716">
        <v>1829.2</v>
      </c>
      <c r="H2716" t="s">
        <v>23</v>
      </c>
      <c r="I2716">
        <v>53.087027200000001</v>
      </c>
      <c r="J2716">
        <v>1.1636818974768952</v>
      </c>
      <c r="K2716" s="13">
        <f t="shared" si="378"/>
        <v>1.2586468527229178</v>
      </c>
      <c r="M2716" t="s">
        <v>147</v>
      </c>
      <c r="N2716" t="s">
        <v>149</v>
      </c>
      <c r="O2716" t="s">
        <v>148</v>
      </c>
      <c r="P2716" t="s">
        <v>154</v>
      </c>
      <c r="Q2716">
        <v>4</v>
      </c>
      <c r="R2716">
        <v>2</v>
      </c>
      <c r="S2716" t="s">
        <v>110</v>
      </c>
      <c r="T2716" t="s">
        <v>23</v>
      </c>
      <c r="U2716">
        <v>0.30480723322988779</v>
      </c>
      <c r="V2716" s="14">
        <v>13.3</v>
      </c>
      <c r="W2716" s="15">
        <v>818.19799999999998</v>
      </c>
      <c r="X2716" s="15">
        <v>504.44940000000003</v>
      </c>
      <c r="Y2716" s="15">
        <f t="shared" si="379"/>
        <v>0.61653707293344651</v>
      </c>
      <c r="Z2716" s="12">
        <f t="shared" si="380"/>
        <v>8.1999430700148395</v>
      </c>
      <c r="AA2716">
        <v>7.8754048301106065</v>
      </c>
      <c r="AB2716">
        <f t="shared" si="381"/>
        <v>0.96042189108714804</v>
      </c>
      <c r="AC2716">
        <f t="shared" si="382"/>
        <v>1.0412090866317629</v>
      </c>
      <c r="AD2716">
        <f t="shared" si="383"/>
        <v>0.31736806091004621</v>
      </c>
      <c r="AE2716">
        <v>995</v>
      </c>
      <c r="AF2716">
        <f t="shared" si="384"/>
        <v>3.189628752864786E-4</v>
      </c>
      <c r="AG2716">
        <v>2000</v>
      </c>
      <c r="AH2716">
        <v>10.513999999999999</v>
      </c>
      <c r="AI2716">
        <f t="shared" si="385"/>
        <v>6.0673934808156478E-2</v>
      </c>
      <c r="AJ2716">
        <f t="shared" si="386"/>
        <v>7.6367057088601634E-4</v>
      </c>
    </row>
    <row r="2717" spans="1:36" ht="16">
      <c r="A2717" t="s">
        <v>109</v>
      </c>
      <c r="B2717" t="s">
        <v>110</v>
      </c>
      <c r="C2717" t="s">
        <v>13</v>
      </c>
      <c r="D2717" t="s">
        <v>14</v>
      </c>
      <c r="E2717">
        <v>26</v>
      </c>
      <c r="F2717">
        <v>0.26500000000000001</v>
      </c>
      <c r="G2717">
        <v>1845.7</v>
      </c>
      <c r="I2717">
        <v>-2.9430572000000002</v>
      </c>
      <c r="J2717">
        <v>1.102450125924056</v>
      </c>
      <c r="K2717" s="13">
        <f t="shared" si="378"/>
        <v>1.1924784099466943</v>
      </c>
      <c r="M2717" t="s">
        <v>147</v>
      </c>
      <c r="N2717" t="s">
        <v>149</v>
      </c>
      <c r="O2717" t="s">
        <v>148</v>
      </c>
      <c r="P2717" t="s">
        <v>154</v>
      </c>
      <c r="Q2717">
        <v>4</v>
      </c>
      <c r="R2717">
        <v>2</v>
      </c>
      <c r="S2717" t="s">
        <v>110</v>
      </c>
      <c r="U2717">
        <v>2.0823386647569032E-2</v>
      </c>
      <c r="V2717" s="14">
        <v>13.3</v>
      </c>
      <c r="W2717" s="15">
        <v>818.19799999999998</v>
      </c>
      <c r="X2717" s="15">
        <v>504.44940000000003</v>
      </c>
      <c r="Y2717" s="15">
        <f t="shared" si="379"/>
        <v>0.61653707293344651</v>
      </c>
      <c r="Z2717" s="12">
        <f t="shared" si="380"/>
        <v>8.1999430700148395</v>
      </c>
      <c r="AA2717">
        <v>7.8754048301106065</v>
      </c>
      <c r="AB2717">
        <f t="shared" si="381"/>
        <v>0.96042189108714804</v>
      </c>
      <c r="AC2717">
        <f t="shared" si="382"/>
        <v>1.0412090866317629</v>
      </c>
      <c r="AD2717">
        <f t="shared" si="383"/>
        <v>2.1681499391895401E-2</v>
      </c>
      <c r="AE2717">
        <v>995</v>
      </c>
      <c r="AF2717">
        <f t="shared" si="384"/>
        <v>2.1790451650146132E-5</v>
      </c>
      <c r="AG2717">
        <v>2000</v>
      </c>
      <c r="AH2717">
        <v>10.513999999999999</v>
      </c>
      <c r="AI2717">
        <f t="shared" si="385"/>
        <v>4.1450355050686961E-3</v>
      </c>
      <c r="AJ2717">
        <f t="shared" si="386"/>
        <v>4.9428653482569112E-5</v>
      </c>
    </row>
    <row r="2718" spans="1:36" ht="16">
      <c r="A2718" t="s">
        <v>109</v>
      </c>
      <c r="B2718" t="s">
        <v>110</v>
      </c>
      <c r="C2718" t="s">
        <v>13</v>
      </c>
      <c r="D2718" t="s">
        <v>14</v>
      </c>
      <c r="E2718">
        <v>27</v>
      </c>
      <c r="F2718">
        <v>1.911</v>
      </c>
      <c r="G2718">
        <v>1856.8</v>
      </c>
      <c r="H2718" t="s">
        <v>24</v>
      </c>
      <c r="I2718">
        <v>-7.8072696000000006</v>
      </c>
      <c r="J2718">
        <v>1.097130753335829</v>
      </c>
      <c r="K2718" s="13">
        <f t="shared" si="378"/>
        <v>1.1867298592537101</v>
      </c>
      <c r="M2718" t="s">
        <v>147</v>
      </c>
      <c r="N2718" t="s">
        <v>149</v>
      </c>
      <c r="O2718" t="s">
        <v>148</v>
      </c>
      <c r="P2718" t="s">
        <v>154</v>
      </c>
      <c r="Q2718">
        <v>4</v>
      </c>
      <c r="R2718">
        <v>2</v>
      </c>
      <c r="S2718" t="s">
        <v>110</v>
      </c>
      <c r="T2718" t="s">
        <v>24</v>
      </c>
      <c r="U2718">
        <v>0.150164120315111</v>
      </c>
      <c r="V2718" s="14">
        <v>13.3</v>
      </c>
      <c r="W2718" s="15">
        <v>818.19799999999998</v>
      </c>
      <c r="X2718" s="15">
        <v>504.44940000000003</v>
      </c>
      <c r="Y2718" s="15">
        <f t="shared" si="379"/>
        <v>0.61653707293344651</v>
      </c>
      <c r="Z2718" s="12">
        <f t="shared" si="380"/>
        <v>8.1999430700148395</v>
      </c>
      <c r="AA2718">
        <v>7.8754048301106065</v>
      </c>
      <c r="AB2718">
        <f t="shared" si="381"/>
        <v>0.96042189108714804</v>
      </c>
      <c r="AC2718">
        <f t="shared" si="382"/>
        <v>1.0412090866317629</v>
      </c>
      <c r="AD2718">
        <f t="shared" si="383"/>
        <v>0.15635224655815888</v>
      </c>
      <c r="AE2718">
        <v>995</v>
      </c>
      <c r="AF2718">
        <f t="shared" si="384"/>
        <v>1.5713793623935567E-4</v>
      </c>
      <c r="AG2718">
        <v>2000</v>
      </c>
      <c r="AH2718">
        <v>10.513999999999999</v>
      </c>
      <c r="AI2718">
        <f t="shared" si="385"/>
        <v>2.9891180566740661E-2</v>
      </c>
      <c r="AJ2718">
        <f t="shared" si="386"/>
        <v>3.5472756506895381E-4</v>
      </c>
    </row>
    <row r="2719" spans="1:36" ht="16">
      <c r="A2719" t="s">
        <v>109</v>
      </c>
      <c r="B2719" t="s">
        <v>110</v>
      </c>
      <c r="C2719" t="s">
        <v>13</v>
      </c>
      <c r="D2719" t="s">
        <v>14</v>
      </c>
      <c r="E2719">
        <v>28</v>
      </c>
      <c r="F2719">
        <v>11.534000000000001</v>
      </c>
      <c r="G2719">
        <v>1866.2</v>
      </c>
      <c r="H2719" t="s">
        <v>25</v>
      </c>
      <c r="I2719">
        <v>10.516292399999999</v>
      </c>
      <c r="J2719">
        <v>1.1171659290319811</v>
      </c>
      <c r="K2719" s="13">
        <f t="shared" si="378"/>
        <v>1.2083812517343773</v>
      </c>
      <c r="M2719" t="s">
        <v>147</v>
      </c>
      <c r="N2719" t="s">
        <v>149</v>
      </c>
      <c r="O2719" t="s">
        <v>148</v>
      </c>
      <c r="P2719" t="s">
        <v>154</v>
      </c>
      <c r="Q2719">
        <v>4</v>
      </c>
      <c r="R2719">
        <v>2</v>
      </c>
      <c r="S2719" t="s">
        <v>110</v>
      </c>
      <c r="T2719" t="s">
        <v>25</v>
      </c>
      <c r="U2719">
        <v>0.90632808148324973</v>
      </c>
      <c r="V2719" s="14">
        <v>13.3</v>
      </c>
      <c r="W2719" s="15">
        <v>818.19799999999998</v>
      </c>
      <c r="X2719" s="15">
        <v>504.44940000000003</v>
      </c>
      <c r="Y2719" s="15">
        <f t="shared" si="379"/>
        <v>0.61653707293344651</v>
      </c>
      <c r="Z2719" s="12">
        <f t="shared" si="380"/>
        <v>8.1999430700148395</v>
      </c>
      <c r="AA2719">
        <v>7.8754048301106065</v>
      </c>
      <c r="AB2719">
        <f t="shared" si="381"/>
        <v>0.96042189108714804</v>
      </c>
      <c r="AC2719">
        <f t="shared" si="382"/>
        <v>1.0412090866317629</v>
      </c>
      <c r="AD2719">
        <f t="shared" si="383"/>
        <v>0.94367703390989244</v>
      </c>
      <c r="AE2719">
        <v>995</v>
      </c>
      <c r="AF2719">
        <f t="shared" si="384"/>
        <v>9.4841912955768081E-4</v>
      </c>
      <c r="AG2719">
        <v>2000</v>
      </c>
      <c r="AH2719">
        <v>10.513999999999999</v>
      </c>
      <c r="AI2719">
        <f t="shared" si="385"/>
        <v>0.180410715152688</v>
      </c>
      <c r="AJ2719">
        <f t="shared" si="386"/>
        <v>2.1800492580249932E-3</v>
      </c>
    </row>
    <row r="2720" spans="1:36" ht="16">
      <c r="A2720" t="s">
        <v>109</v>
      </c>
      <c r="B2720" t="s">
        <v>110</v>
      </c>
      <c r="C2720" t="s">
        <v>13</v>
      </c>
      <c r="D2720" t="s">
        <v>14</v>
      </c>
      <c r="E2720">
        <v>29</v>
      </c>
      <c r="F2720">
        <v>5.774</v>
      </c>
      <c r="G2720">
        <v>1882</v>
      </c>
      <c r="H2720" t="s">
        <v>26</v>
      </c>
      <c r="I2720">
        <v>-15.345887200000002</v>
      </c>
      <c r="J2720">
        <v>1.0888855920172691</v>
      </c>
      <c r="K2720" s="13">
        <f t="shared" si="378"/>
        <v>1.1778193612744818</v>
      </c>
      <c r="M2720" t="s">
        <v>147</v>
      </c>
      <c r="N2720" t="s">
        <v>149</v>
      </c>
      <c r="O2720" t="s">
        <v>148</v>
      </c>
      <c r="P2720" t="s">
        <v>154</v>
      </c>
      <c r="Q2720">
        <v>4</v>
      </c>
      <c r="R2720">
        <v>2</v>
      </c>
      <c r="S2720" t="s">
        <v>110</v>
      </c>
      <c r="T2720" t="s">
        <v>26</v>
      </c>
      <c r="U2720">
        <v>0.45371409246439082</v>
      </c>
      <c r="V2720" s="14">
        <v>13.3</v>
      </c>
      <c r="W2720" s="15">
        <v>818.19799999999998</v>
      </c>
      <c r="X2720" s="15">
        <v>504.44940000000003</v>
      </c>
      <c r="Y2720" s="15">
        <f t="shared" si="379"/>
        <v>0.61653707293344651</v>
      </c>
      <c r="Z2720" s="12">
        <f t="shared" si="380"/>
        <v>8.1999430700148395</v>
      </c>
      <c r="AA2720">
        <v>7.8754048301106065</v>
      </c>
      <c r="AB2720">
        <f t="shared" si="381"/>
        <v>0.96042189108714804</v>
      </c>
      <c r="AC2720">
        <f t="shared" si="382"/>
        <v>1.0412090866317629</v>
      </c>
      <c r="AD2720">
        <f t="shared" si="383"/>
        <v>0.47241123580680761</v>
      </c>
      <c r="AE2720">
        <v>995</v>
      </c>
      <c r="AF2720">
        <f t="shared" si="384"/>
        <v>4.7478516161488204E-4</v>
      </c>
      <c r="AG2720">
        <v>2000</v>
      </c>
      <c r="AH2720">
        <v>10.513999999999999</v>
      </c>
      <c r="AI2720">
        <f t="shared" si="385"/>
        <v>9.0314849080251489E-2</v>
      </c>
      <c r="AJ2720">
        <f t="shared" si="386"/>
        <v>1.0637457785730303E-3</v>
      </c>
    </row>
    <row r="2721" spans="1:36" ht="16">
      <c r="A2721" t="s">
        <v>109</v>
      </c>
      <c r="B2721" t="s">
        <v>110</v>
      </c>
      <c r="C2721" t="s">
        <v>13</v>
      </c>
      <c r="D2721" t="s">
        <v>14</v>
      </c>
      <c r="E2721">
        <v>30</v>
      </c>
      <c r="F2721">
        <v>14.680999999999999</v>
      </c>
      <c r="G2721">
        <v>1896.5</v>
      </c>
      <c r="H2721" t="s">
        <v>27</v>
      </c>
      <c r="I2721">
        <v>14.087923600000002</v>
      </c>
      <c r="J2721">
        <v>1.1210702429367292</v>
      </c>
      <c r="K2721" s="13">
        <f t="shared" si="378"/>
        <v>1.2126004391781862</v>
      </c>
      <c r="M2721" t="s">
        <v>147</v>
      </c>
      <c r="N2721" t="s">
        <v>149</v>
      </c>
      <c r="O2721" t="s">
        <v>148</v>
      </c>
      <c r="P2721" t="s">
        <v>154</v>
      </c>
      <c r="Q2721">
        <v>4</v>
      </c>
      <c r="R2721">
        <v>2</v>
      </c>
      <c r="S2721" t="s">
        <v>110</v>
      </c>
      <c r="T2721" t="s">
        <v>27</v>
      </c>
      <c r="U2721">
        <v>1.153615620275324</v>
      </c>
      <c r="V2721" s="14">
        <v>13.3</v>
      </c>
      <c r="W2721" s="15">
        <v>818.19799999999998</v>
      </c>
      <c r="X2721" s="15">
        <v>504.44940000000003</v>
      </c>
      <c r="Y2721" s="15">
        <f t="shared" si="379"/>
        <v>0.61653707293344651</v>
      </c>
      <c r="Z2721" s="12">
        <f t="shared" si="380"/>
        <v>8.1999430700148395</v>
      </c>
      <c r="AA2721">
        <v>7.8754048301106065</v>
      </c>
      <c r="AB2721">
        <f t="shared" si="381"/>
        <v>0.96042189108714804</v>
      </c>
      <c r="AC2721">
        <f t="shared" si="382"/>
        <v>1.0412090866317629</v>
      </c>
      <c r="AD2721">
        <f t="shared" si="383"/>
        <v>1.2011550663110049</v>
      </c>
      <c r="AE2721">
        <v>995</v>
      </c>
      <c r="AF2721">
        <f t="shared" si="384"/>
        <v>1.2071910214180954E-3</v>
      </c>
      <c r="AG2721">
        <v>2000</v>
      </c>
      <c r="AH2721">
        <v>10.513999999999999</v>
      </c>
      <c r="AI2721">
        <f t="shared" si="385"/>
        <v>0.22963496698080568</v>
      </c>
      <c r="AJ2721">
        <f t="shared" si="386"/>
        <v>2.7845546181159324E-3</v>
      </c>
    </row>
    <row r="2722" spans="1:36" ht="16">
      <c r="A2722" t="s">
        <v>109</v>
      </c>
      <c r="B2722" t="s">
        <v>110</v>
      </c>
      <c r="C2722" t="s">
        <v>13</v>
      </c>
      <c r="D2722" t="s">
        <v>14</v>
      </c>
      <c r="E2722">
        <v>31</v>
      </c>
      <c r="F2722">
        <v>1.44</v>
      </c>
      <c r="G2722">
        <v>1954.2</v>
      </c>
      <c r="I2722">
        <v>-34.055208399999998</v>
      </c>
      <c r="J2722">
        <v>1.0684168316302858</v>
      </c>
      <c r="K2722" s="13">
        <f t="shared" si="378"/>
        <v>1.1556983662463665</v>
      </c>
      <c r="M2722" t="s">
        <v>147</v>
      </c>
      <c r="N2722" t="s">
        <v>149</v>
      </c>
      <c r="O2722" t="s">
        <v>148</v>
      </c>
      <c r="P2722" t="s">
        <v>154</v>
      </c>
      <c r="Q2722">
        <v>4</v>
      </c>
      <c r="R2722">
        <v>2</v>
      </c>
      <c r="S2722" t="s">
        <v>110</v>
      </c>
      <c r="U2722">
        <v>0.11315349725471471</v>
      </c>
      <c r="V2722" s="14">
        <v>13.3</v>
      </c>
      <c r="W2722" s="15">
        <v>818.19799999999998</v>
      </c>
      <c r="X2722" s="15">
        <v>504.44940000000003</v>
      </c>
      <c r="Y2722" s="15">
        <f t="shared" si="379"/>
        <v>0.61653707293344651</v>
      </c>
      <c r="Z2722" s="12">
        <f t="shared" si="380"/>
        <v>8.1999430700148395</v>
      </c>
      <c r="AA2722">
        <v>7.8754048301106065</v>
      </c>
      <c r="AB2722">
        <f t="shared" si="381"/>
        <v>0.96042189108714804</v>
      </c>
      <c r="AC2722">
        <f t="shared" si="382"/>
        <v>1.0412090866317629</v>
      </c>
      <c r="AD2722">
        <f t="shared" si="383"/>
        <v>0.11781644952577119</v>
      </c>
      <c r="AE2722">
        <v>995</v>
      </c>
      <c r="AF2722">
        <f t="shared" si="384"/>
        <v>1.1840849198569969E-4</v>
      </c>
      <c r="AG2722">
        <v>2000</v>
      </c>
      <c r="AH2722">
        <v>10.513999999999999</v>
      </c>
      <c r="AI2722">
        <f t="shared" si="385"/>
        <v>2.2523966518109131E-2</v>
      </c>
      <c r="AJ2722">
        <f t="shared" si="386"/>
        <v>2.6030911306366582E-4</v>
      </c>
    </row>
    <row r="2723" spans="1:36" ht="16">
      <c r="A2723" t="s">
        <v>109</v>
      </c>
      <c r="B2723" t="s">
        <v>110</v>
      </c>
      <c r="C2723" t="s">
        <v>13</v>
      </c>
      <c r="D2723" t="s">
        <v>14</v>
      </c>
      <c r="E2723">
        <v>32</v>
      </c>
      <c r="F2723">
        <v>16.975000000000001</v>
      </c>
      <c r="G2723">
        <v>1973.8</v>
      </c>
      <c r="H2723" t="s">
        <v>28</v>
      </c>
      <c r="I2723">
        <v>-15.2268968</v>
      </c>
      <c r="J2723">
        <v>1.0890157452621405</v>
      </c>
      <c r="K2723" s="13">
        <f t="shared" si="378"/>
        <v>1.177960018073271</v>
      </c>
      <c r="M2723" t="s">
        <v>147</v>
      </c>
      <c r="N2723" t="s">
        <v>149</v>
      </c>
      <c r="O2723" t="s">
        <v>148</v>
      </c>
      <c r="P2723" t="s">
        <v>154</v>
      </c>
      <c r="Q2723">
        <v>4</v>
      </c>
      <c r="R2723">
        <v>2</v>
      </c>
      <c r="S2723" t="s">
        <v>110</v>
      </c>
      <c r="T2723" t="s">
        <v>28</v>
      </c>
      <c r="U2723">
        <v>1.333875427707488</v>
      </c>
      <c r="V2723" s="14">
        <v>13.3</v>
      </c>
      <c r="W2723" s="15">
        <v>818.19799999999998</v>
      </c>
      <c r="X2723" s="15">
        <v>504.44940000000003</v>
      </c>
      <c r="Y2723" s="15">
        <f t="shared" si="379"/>
        <v>0.61653707293344651</v>
      </c>
      <c r="Z2723" s="12">
        <f t="shared" si="380"/>
        <v>8.1999430700148395</v>
      </c>
      <c r="AA2723">
        <v>7.8754048301106065</v>
      </c>
      <c r="AB2723">
        <f t="shared" si="381"/>
        <v>0.96042189108714804</v>
      </c>
      <c r="AC2723">
        <f t="shared" si="382"/>
        <v>1.0412090866317629</v>
      </c>
      <c r="AD2723">
        <f t="shared" si="383"/>
        <v>1.3888432157638657</v>
      </c>
      <c r="AE2723">
        <v>995</v>
      </c>
      <c r="AF2723">
        <f t="shared" si="384"/>
        <v>1.39582232740087E-3</v>
      </c>
      <c r="AG2723">
        <v>2000</v>
      </c>
      <c r="AH2723">
        <v>10.513999999999999</v>
      </c>
      <c r="AI2723">
        <f t="shared" si="385"/>
        <v>0.2655168969756268</v>
      </c>
      <c r="AJ2723">
        <f t="shared" si="386"/>
        <v>3.1276828876016815E-3</v>
      </c>
    </row>
    <row r="2724" spans="1:36" ht="16">
      <c r="A2724" t="s">
        <v>109</v>
      </c>
      <c r="B2724" t="s">
        <v>110</v>
      </c>
      <c r="C2724" t="s">
        <v>13</v>
      </c>
      <c r="D2724" t="s">
        <v>14</v>
      </c>
      <c r="E2724">
        <v>33</v>
      </c>
      <c r="F2724">
        <v>1.8069999999999999</v>
      </c>
      <c r="G2724">
        <v>1988.2</v>
      </c>
      <c r="H2724" t="s">
        <v>29</v>
      </c>
      <c r="I2724">
        <v>-16.973368799999999</v>
      </c>
      <c r="J2724">
        <v>1.0871053971250888</v>
      </c>
      <c r="K2724" s="13">
        <f t="shared" si="378"/>
        <v>1.1758954990612365</v>
      </c>
      <c r="M2724" t="s">
        <v>147</v>
      </c>
      <c r="N2724" t="s">
        <v>149</v>
      </c>
      <c r="O2724" t="s">
        <v>148</v>
      </c>
      <c r="P2724" t="s">
        <v>154</v>
      </c>
      <c r="Q2724">
        <v>4</v>
      </c>
      <c r="R2724">
        <v>2</v>
      </c>
      <c r="S2724" t="s">
        <v>110</v>
      </c>
      <c r="T2724" t="s">
        <v>29</v>
      </c>
      <c r="U2724">
        <v>0.14199192329115939</v>
      </c>
      <c r="V2724" s="14">
        <v>13.3</v>
      </c>
      <c r="W2724" s="15">
        <v>818.19799999999998</v>
      </c>
      <c r="X2724" s="15">
        <v>504.44940000000003</v>
      </c>
      <c r="Y2724" s="15">
        <f t="shared" si="379"/>
        <v>0.61653707293344651</v>
      </c>
      <c r="Z2724" s="12">
        <f t="shared" si="380"/>
        <v>8.1999430700148395</v>
      </c>
      <c r="AA2724">
        <v>7.8754048301106065</v>
      </c>
      <c r="AB2724">
        <f t="shared" si="381"/>
        <v>0.96042189108714804</v>
      </c>
      <c r="AC2724">
        <f t="shared" si="382"/>
        <v>1.0412090866317629</v>
      </c>
      <c r="AD2724">
        <f t="shared" si="383"/>
        <v>0.14784328075907541</v>
      </c>
      <c r="AE2724">
        <v>995</v>
      </c>
      <c r="AF2724">
        <f t="shared" si="384"/>
        <v>1.4858621181816623E-4</v>
      </c>
      <c r="AG2724">
        <v>2000</v>
      </c>
      <c r="AH2724">
        <v>10.513999999999999</v>
      </c>
      <c r="AI2724">
        <f t="shared" si="385"/>
        <v>2.8264449651543892E-2</v>
      </c>
      <c r="AJ2724">
        <f t="shared" si="386"/>
        <v>3.3236039128693398E-4</v>
      </c>
    </row>
    <row r="2725" spans="1:36" ht="16">
      <c r="A2725" t="s">
        <v>109</v>
      </c>
      <c r="B2725" t="s">
        <v>110</v>
      </c>
      <c r="C2725" t="s">
        <v>13</v>
      </c>
      <c r="D2725" t="s">
        <v>14</v>
      </c>
      <c r="E2725">
        <v>34</v>
      </c>
      <c r="F2725">
        <v>1.474</v>
      </c>
      <c r="G2725">
        <v>1995.5</v>
      </c>
      <c r="I2725">
        <v>-2.0822959999999999</v>
      </c>
      <c r="J2725">
        <v>1.103391371766216</v>
      </c>
      <c r="K2725" s="13">
        <f t="shared" si="378"/>
        <v>1.1934955922134305</v>
      </c>
      <c r="M2725" t="s">
        <v>147</v>
      </c>
      <c r="N2725" t="s">
        <v>149</v>
      </c>
      <c r="O2725" t="s">
        <v>148</v>
      </c>
      <c r="P2725" t="s">
        <v>154</v>
      </c>
      <c r="Q2725">
        <v>4</v>
      </c>
      <c r="R2725">
        <v>2</v>
      </c>
      <c r="S2725" t="s">
        <v>110</v>
      </c>
      <c r="U2725">
        <v>0.11582517705100659</v>
      </c>
      <c r="V2725" s="14">
        <v>13.3</v>
      </c>
      <c r="W2725" s="15">
        <v>818.19799999999998</v>
      </c>
      <c r="X2725" s="15">
        <v>504.44940000000003</v>
      </c>
      <c r="Y2725" s="15">
        <f t="shared" si="379"/>
        <v>0.61653707293344651</v>
      </c>
      <c r="Z2725" s="12">
        <f t="shared" si="380"/>
        <v>8.1999430700148395</v>
      </c>
      <c r="AA2725">
        <v>7.8754048301106065</v>
      </c>
      <c r="AB2725">
        <f t="shared" si="381"/>
        <v>0.96042189108714804</v>
      </c>
      <c r="AC2725">
        <f t="shared" si="382"/>
        <v>1.0412090866317629</v>
      </c>
      <c r="AD2725">
        <f t="shared" si="383"/>
        <v>0.1205982268062408</v>
      </c>
      <c r="AE2725">
        <v>995</v>
      </c>
      <c r="AF2725">
        <f t="shared" si="384"/>
        <v>1.2120424804647316E-4</v>
      </c>
      <c r="AG2725">
        <v>2000</v>
      </c>
      <c r="AH2725">
        <v>10.513999999999999</v>
      </c>
      <c r="AI2725">
        <f t="shared" si="385"/>
        <v>2.3055782394231152E-2</v>
      </c>
      <c r="AJ2725">
        <f t="shared" si="386"/>
        <v>2.7516974662546894E-4</v>
      </c>
    </row>
    <row r="2726" spans="1:36" ht="16">
      <c r="A2726" t="s">
        <v>109</v>
      </c>
      <c r="B2726" t="s">
        <v>110</v>
      </c>
      <c r="C2726" t="s">
        <v>13</v>
      </c>
      <c r="D2726" t="s">
        <v>14</v>
      </c>
      <c r="E2726">
        <v>35</v>
      </c>
      <c r="F2726">
        <v>3.581</v>
      </c>
      <c r="G2726">
        <v>2011</v>
      </c>
      <c r="H2726" t="s">
        <v>30</v>
      </c>
      <c r="I2726">
        <v>-11.419204000000001</v>
      </c>
      <c r="J2726">
        <v>1.093180468251338</v>
      </c>
      <c r="K2726" s="13">
        <f t="shared" si="378"/>
        <v>1.1824608242314936</v>
      </c>
      <c r="M2726" t="s">
        <v>147</v>
      </c>
      <c r="N2726" t="s">
        <v>149</v>
      </c>
      <c r="O2726" t="s">
        <v>148</v>
      </c>
      <c r="P2726" t="s">
        <v>154</v>
      </c>
      <c r="Q2726">
        <v>4</v>
      </c>
      <c r="R2726">
        <v>2</v>
      </c>
      <c r="S2726" t="s">
        <v>110</v>
      </c>
      <c r="T2726" t="s">
        <v>30</v>
      </c>
      <c r="U2726">
        <v>0.28139074560356486</v>
      </c>
      <c r="V2726" s="14">
        <v>13.3</v>
      </c>
      <c r="W2726" s="15">
        <v>818.19799999999998</v>
      </c>
      <c r="X2726" s="15">
        <v>504.44940000000003</v>
      </c>
      <c r="Y2726" s="15">
        <f t="shared" si="379"/>
        <v>0.61653707293344651</v>
      </c>
      <c r="Z2726" s="12">
        <f t="shared" si="380"/>
        <v>8.1999430700148395</v>
      </c>
      <c r="AA2726">
        <v>7.8754048301106065</v>
      </c>
      <c r="AB2726">
        <f t="shared" si="381"/>
        <v>0.96042189108714804</v>
      </c>
      <c r="AC2726">
        <f t="shared" si="382"/>
        <v>1.0412090866317629</v>
      </c>
      <c r="AD2726">
        <f t="shared" si="383"/>
        <v>0.29298660121651854</v>
      </c>
      <c r="AE2726">
        <v>995</v>
      </c>
      <c r="AF2726">
        <f t="shared" si="384"/>
        <v>2.9445889569499348E-4</v>
      </c>
      <c r="AG2726">
        <v>2000</v>
      </c>
      <c r="AH2726">
        <v>10.513999999999999</v>
      </c>
      <c r="AI2726">
        <f t="shared" si="385"/>
        <v>5.6012725070381117E-2</v>
      </c>
      <c r="AJ2726">
        <f t="shared" si="386"/>
        <v>6.6232853054174899E-4</v>
      </c>
    </row>
    <row r="2727" spans="1:36" ht="16">
      <c r="A2727" t="s">
        <v>109</v>
      </c>
      <c r="B2727" t="s">
        <v>110</v>
      </c>
      <c r="C2727" t="s">
        <v>13</v>
      </c>
      <c r="D2727" t="s">
        <v>14</v>
      </c>
      <c r="E2727">
        <v>36</v>
      </c>
      <c r="F2727">
        <v>2.9260000000000002</v>
      </c>
      <c r="G2727">
        <v>2027.9</v>
      </c>
      <c r="I2727">
        <v>11.9336216</v>
      </c>
      <c r="J2727">
        <v>1.1187153134967978</v>
      </c>
      <c r="K2727" s="13">
        <f t="shared" si="378"/>
        <v>1.2100555935907202</v>
      </c>
      <c r="M2727" t="s">
        <v>147</v>
      </c>
      <c r="N2727" t="s">
        <v>149</v>
      </c>
      <c r="O2727" t="s">
        <v>148</v>
      </c>
      <c r="P2727" t="s">
        <v>154</v>
      </c>
      <c r="Q2727">
        <v>4</v>
      </c>
      <c r="R2727">
        <v>2</v>
      </c>
      <c r="S2727" t="s">
        <v>110</v>
      </c>
      <c r="U2727">
        <v>0.22992162011617728</v>
      </c>
      <c r="V2727" s="14">
        <v>13.3</v>
      </c>
      <c r="W2727" s="15">
        <v>818.19799999999998</v>
      </c>
      <c r="X2727" s="15">
        <v>504.44940000000003</v>
      </c>
      <c r="Y2727" s="15">
        <f t="shared" si="379"/>
        <v>0.61653707293344651</v>
      </c>
      <c r="Z2727" s="12">
        <f t="shared" si="380"/>
        <v>8.1999430700148395</v>
      </c>
      <c r="AA2727">
        <v>7.8754048301106065</v>
      </c>
      <c r="AB2727">
        <f t="shared" si="381"/>
        <v>0.96042189108714804</v>
      </c>
      <c r="AC2727">
        <f t="shared" si="382"/>
        <v>1.0412090866317629</v>
      </c>
      <c r="AD2727">
        <f t="shared" si="383"/>
        <v>0.23939648007806011</v>
      </c>
      <c r="AE2727">
        <v>995</v>
      </c>
      <c r="AF2727">
        <f t="shared" si="384"/>
        <v>2.4059947746538706E-4</v>
      </c>
      <c r="AG2727">
        <v>2000</v>
      </c>
      <c r="AH2727">
        <v>10.513999999999999</v>
      </c>
      <c r="AI2727">
        <f t="shared" si="385"/>
        <v>4.5767448633324534E-2</v>
      </c>
      <c r="AJ2727">
        <f t="shared" si="386"/>
        <v>5.5381157223130322E-4</v>
      </c>
    </row>
    <row r="2728" spans="1:36" ht="16">
      <c r="A2728" t="s">
        <v>109</v>
      </c>
      <c r="B2728" t="s">
        <v>110</v>
      </c>
      <c r="C2728" t="s">
        <v>13</v>
      </c>
      <c r="D2728" t="s">
        <v>14</v>
      </c>
      <c r="E2728">
        <v>37</v>
      </c>
      <c r="F2728">
        <v>2.46</v>
      </c>
      <c r="G2728">
        <v>2043.2</v>
      </c>
      <c r="H2728" t="s">
        <v>31</v>
      </c>
      <c r="I2728">
        <v>52.453691200000002</v>
      </c>
      <c r="J2728">
        <v>1.1629901879005078</v>
      </c>
      <c r="K2728" s="13">
        <f t="shared" si="378"/>
        <v>1.2578994130115133</v>
      </c>
      <c r="M2728" t="s">
        <v>147</v>
      </c>
      <c r="N2728" t="s">
        <v>149</v>
      </c>
      <c r="O2728" t="s">
        <v>148</v>
      </c>
      <c r="P2728" t="s">
        <v>154</v>
      </c>
      <c r="Q2728">
        <v>4</v>
      </c>
      <c r="R2728">
        <v>2</v>
      </c>
      <c r="S2728" t="s">
        <v>110</v>
      </c>
      <c r="T2728" t="s">
        <v>31</v>
      </c>
      <c r="U2728">
        <v>0.19330389114347096</v>
      </c>
      <c r="V2728" s="14">
        <v>13.3</v>
      </c>
      <c r="W2728" s="15">
        <v>818.19799999999998</v>
      </c>
      <c r="X2728" s="15">
        <v>504.44940000000003</v>
      </c>
      <c r="Y2728" s="15">
        <f t="shared" si="379"/>
        <v>0.61653707293344651</v>
      </c>
      <c r="Z2728" s="12">
        <f t="shared" si="380"/>
        <v>8.1999430700148395</v>
      </c>
      <c r="AA2728">
        <v>7.8754048301106065</v>
      </c>
      <c r="AB2728">
        <f t="shared" si="381"/>
        <v>0.96042189108714804</v>
      </c>
      <c r="AC2728">
        <f t="shared" si="382"/>
        <v>1.0412090866317629</v>
      </c>
      <c r="AD2728">
        <f t="shared" si="383"/>
        <v>0.20126976793985912</v>
      </c>
      <c r="AE2728">
        <v>995</v>
      </c>
      <c r="AF2728">
        <f t="shared" si="384"/>
        <v>2.0228117380890364E-4</v>
      </c>
      <c r="AG2728">
        <v>2000</v>
      </c>
      <c r="AH2728">
        <v>10.513999999999999</v>
      </c>
      <c r="AI2728">
        <f t="shared" si="385"/>
        <v>3.8478442801769763E-2</v>
      </c>
      <c r="AJ2728">
        <f t="shared" si="386"/>
        <v>4.8402010613943279E-4</v>
      </c>
    </row>
    <row r="2729" spans="1:36" ht="16">
      <c r="A2729" t="s">
        <v>109</v>
      </c>
      <c r="B2729" t="s">
        <v>110</v>
      </c>
      <c r="C2729" t="s">
        <v>13</v>
      </c>
      <c r="D2729" t="s">
        <v>14</v>
      </c>
      <c r="E2729">
        <v>38</v>
      </c>
      <c r="F2729">
        <v>5.3620000000000001</v>
      </c>
      <c r="G2729">
        <v>2059.6999999999998</v>
      </c>
      <c r="H2729" t="s">
        <v>32</v>
      </c>
      <c r="I2729">
        <v>-3.7347272</v>
      </c>
      <c r="J2729">
        <v>1.1015844157703796</v>
      </c>
      <c r="K2729" s="13">
        <f t="shared" si="378"/>
        <v>1.191542855927878</v>
      </c>
      <c r="M2729" t="s">
        <v>147</v>
      </c>
      <c r="N2729" t="s">
        <v>149</v>
      </c>
      <c r="O2729" t="s">
        <v>148</v>
      </c>
      <c r="P2729" t="s">
        <v>154</v>
      </c>
      <c r="Q2729">
        <v>4</v>
      </c>
      <c r="R2729">
        <v>2</v>
      </c>
      <c r="S2729" t="s">
        <v>110</v>
      </c>
      <c r="T2729" t="s">
        <v>32</v>
      </c>
      <c r="U2729">
        <v>0.4213396196387364</v>
      </c>
      <c r="V2729" s="14">
        <v>13.3</v>
      </c>
      <c r="W2729" s="15">
        <v>818.19799999999998</v>
      </c>
      <c r="X2729" s="15">
        <v>504.44940000000003</v>
      </c>
      <c r="Y2729" s="15">
        <f t="shared" si="379"/>
        <v>0.61653707293344651</v>
      </c>
      <c r="Z2729" s="12">
        <f t="shared" si="380"/>
        <v>8.1999430700148395</v>
      </c>
      <c r="AA2729">
        <v>7.8754048301106065</v>
      </c>
      <c r="AB2729">
        <f t="shared" si="381"/>
        <v>0.96042189108714804</v>
      </c>
      <c r="AC2729">
        <f t="shared" si="382"/>
        <v>1.0412090866317629</v>
      </c>
      <c r="AD2729">
        <f t="shared" si="383"/>
        <v>0.43870264052582314</v>
      </c>
      <c r="AE2729">
        <v>995</v>
      </c>
      <c r="AF2729">
        <f t="shared" si="384"/>
        <v>4.4090717640786248E-4</v>
      </c>
      <c r="AG2729">
        <v>2000</v>
      </c>
      <c r="AH2729">
        <v>10.513999999999999</v>
      </c>
      <c r="AI2729">
        <f t="shared" si="385"/>
        <v>8.3870491993125837E-2</v>
      </c>
      <c r="AJ2729">
        <f t="shared" si="386"/>
        <v>9.9935285557565395E-4</v>
      </c>
    </row>
    <row r="2730" spans="1:36" ht="16">
      <c r="A2730" t="s">
        <v>109</v>
      </c>
      <c r="B2730" t="s">
        <v>110</v>
      </c>
      <c r="C2730" t="s">
        <v>13</v>
      </c>
      <c r="D2730" t="s">
        <v>14</v>
      </c>
      <c r="E2730">
        <v>39</v>
      </c>
      <c r="F2730">
        <v>3.9740000000000002</v>
      </c>
      <c r="G2730">
        <v>2081.8000000000002</v>
      </c>
      <c r="H2730" t="s">
        <v>33</v>
      </c>
      <c r="I2730">
        <v>-6.1356464000000006</v>
      </c>
      <c r="J2730">
        <v>1.0989588602933764</v>
      </c>
      <c r="K2730" s="13">
        <f t="shared" si="378"/>
        <v>1.1887054673990112</v>
      </c>
      <c r="M2730" t="s">
        <v>147</v>
      </c>
      <c r="N2730" t="s">
        <v>149</v>
      </c>
      <c r="O2730" t="s">
        <v>148</v>
      </c>
      <c r="P2730" t="s">
        <v>154</v>
      </c>
      <c r="Q2730">
        <v>4</v>
      </c>
      <c r="R2730">
        <v>2</v>
      </c>
      <c r="S2730" t="s">
        <v>110</v>
      </c>
      <c r="T2730" t="s">
        <v>33</v>
      </c>
      <c r="U2730">
        <v>0.31227222089599749</v>
      </c>
      <c r="V2730" s="14">
        <v>13.3</v>
      </c>
      <c r="W2730" s="15">
        <v>818.19799999999998</v>
      </c>
      <c r="X2730" s="15">
        <v>504.44940000000003</v>
      </c>
      <c r="Y2730" s="15">
        <f t="shared" si="379"/>
        <v>0.61653707293344651</v>
      </c>
      <c r="Z2730" s="12">
        <f t="shared" si="380"/>
        <v>8.1999430700148395</v>
      </c>
      <c r="AA2730">
        <v>7.8754048301106065</v>
      </c>
      <c r="AB2730">
        <f t="shared" si="381"/>
        <v>0.96042189108714804</v>
      </c>
      <c r="AC2730">
        <f t="shared" si="382"/>
        <v>1.0412090866317629</v>
      </c>
      <c r="AD2730">
        <f t="shared" si="383"/>
        <v>0.32514067389959367</v>
      </c>
      <c r="AE2730">
        <v>995</v>
      </c>
      <c r="AF2730">
        <f t="shared" si="384"/>
        <v>3.2677454663275745E-4</v>
      </c>
      <c r="AG2730">
        <v>2000</v>
      </c>
      <c r="AH2730">
        <v>10.513999999999999</v>
      </c>
      <c r="AI2730">
        <f t="shared" si="385"/>
        <v>6.2159890932615078E-2</v>
      </c>
      <c r="AJ2730">
        <f t="shared" si="386"/>
        <v>7.3889802204525764E-4</v>
      </c>
    </row>
    <row r="2731" spans="1:36" ht="16">
      <c r="A2731" t="s">
        <v>109</v>
      </c>
      <c r="B2731" t="s">
        <v>110</v>
      </c>
      <c r="C2731" t="s">
        <v>13</v>
      </c>
      <c r="D2731" t="s">
        <v>14</v>
      </c>
      <c r="E2731">
        <v>40</v>
      </c>
      <c r="F2731">
        <v>0.66500000000000004</v>
      </c>
      <c r="G2731">
        <v>2093.6</v>
      </c>
      <c r="H2731" t="s">
        <v>34</v>
      </c>
      <c r="I2731">
        <v>-32.090907199999997</v>
      </c>
      <c r="J2731">
        <v>1.070566255271471</v>
      </c>
      <c r="K2731" s="13">
        <f t="shared" si="378"/>
        <v>1.1580213261147281</v>
      </c>
      <c r="M2731" t="s">
        <v>147</v>
      </c>
      <c r="N2731" t="s">
        <v>149</v>
      </c>
      <c r="O2731" t="s">
        <v>148</v>
      </c>
      <c r="P2731" t="s">
        <v>154</v>
      </c>
      <c r="Q2731">
        <v>4</v>
      </c>
      <c r="R2731">
        <v>2</v>
      </c>
      <c r="S2731" t="s">
        <v>110</v>
      </c>
      <c r="T2731" t="s">
        <v>34</v>
      </c>
      <c r="U2731">
        <v>5.2254913662767563E-2</v>
      </c>
      <c r="V2731" s="14">
        <v>13.3</v>
      </c>
      <c r="W2731" s="15">
        <v>818.19799999999998</v>
      </c>
      <c r="X2731" s="15">
        <v>504.44940000000003</v>
      </c>
      <c r="Y2731" s="15">
        <f t="shared" si="379"/>
        <v>0.61653707293344651</v>
      </c>
      <c r="Z2731" s="12">
        <f t="shared" si="380"/>
        <v>8.1999430700148395</v>
      </c>
      <c r="AA2731">
        <v>7.8754048301106065</v>
      </c>
      <c r="AB2731">
        <f t="shared" si="381"/>
        <v>0.96042189108714804</v>
      </c>
      <c r="AC2731">
        <f t="shared" si="382"/>
        <v>1.0412090866317629</v>
      </c>
      <c r="AD2731">
        <f t="shared" si="383"/>
        <v>5.4408290926831845E-2</v>
      </c>
      <c r="AE2731">
        <v>995</v>
      </c>
      <c r="AF2731">
        <f t="shared" si="384"/>
        <v>5.4681699423951604E-5</v>
      </c>
      <c r="AG2731">
        <v>2000</v>
      </c>
      <c r="AH2731">
        <v>10.513999999999999</v>
      </c>
      <c r="AI2731">
        <f t="shared" si="385"/>
        <v>1.040169287121012E-2</v>
      </c>
      <c r="AJ2731">
        <f t="shared" si="386"/>
        <v>1.2045382172556858E-4</v>
      </c>
    </row>
    <row r="2732" spans="1:36" ht="16">
      <c r="A2732" t="s">
        <v>109</v>
      </c>
      <c r="B2732" t="s">
        <v>110</v>
      </c>
      <c r="C2732" t="s">
        <v>13</v>
      </c>
      <c r="D2732" t="s">
        <v>14</v>
      </c>
      <c r="E2732">
        <v>41</v>
      </c>
      <c r="F2732">
        <v>2.3170000000000002</v>
      </c>
      <c r="G2732">
        <v>2148.5</v>
      </c>
      <c r="I2732">
        <v>12.9613532</v>
      </c>
      <c r="J2732">
        <v>1.1198387704418493</v>
      </c>
      <c r="K2732" s="13">
        <f t="shared" si="378"/>
        <v>1.2112696543213797</v>
      </c>
      <c r="M2732" t="s">
        <v>147</v>
      </c>
      <c r="N2732" t="s">
        <v>149</v>
      </c>
      <c r="O2732" t="s">
        <v>148</v>
      </c>
      <c r="P2732" t="s">
        <v>154</v>
      </c>
      <c r="Q2732">
        <v>4</v>
      </c>
      <c r="R2732">
        <v>2</v>
      </c>
      <c r="S2732" t="s">
        <v>110</v>
      </c>
      <c r="U2732">
        <v>0.18206712023553751</v>
      </c>
      <c r="V2732" s="14">
        <v>13.3</v>
      </c>
      <c r="W2732" s="15">
        <v>818.19799999999998</v>
      </c>
      <c r="X2732" s="15">
        <v>504.44940000000003</v>
      </c>
      <c r="Y2732" s="15">
        <f t="shared" si="379"/>
        <v>0.61653707293344651</v>
      </c>
      <c r="Z2732" s="12">
        <f t="shared" si="380"/>
        <v>8.1999430700148395</v>
      </c>
      <c r="AA2732">
        <v>7.8754048301106065</v>
      </c>
      <c r="AB2732">
        <f t="shared" si="381"/>
        <v>0.96042189108714804</v>
      </c>
      <c r="AC2732">
        <f t="shared" si="382"/>
        <v>1.0412090866317629</v>
      </c>
      <c r="AD2732">
        <f t="shared" si="383"/>
        <v>0.18956993996611937</v>
      </c>
      <c r="AE2732">
        <v>995</v>
      </c>
      <c r="AF2732">
        <f t="shared" si="384"/>
        <v>1.9052255272976822E-4</v>
      </c>
      <c r="AG2732">
        <v>2000</v>
      </c>
      <c r="AH2732">
        <v>10.513999999999999</v>
      </c>
      <c r="AI2732">
        <f t="shared" si="385"/>
        <v>3.6241687793374215E-2</v>
      </c>
      <c r="AJ2732">
        <f t="shared" si="386"/>
        <v>4.3898456645503751E-4</v>
      </c>
    </row>
    <row r="2733" spans="1:36" ht="16">
      <c r="A2733" t="s">
        <v>109</v>
      </c>
      <c r="B2733" t="s">
        <v>110</v>
      </c>
      <c r="C2733" t="s">
        <v>13</v>
      </c>
      <c r="D2733" t="s">
        <v>14</v>
      </c>
      <c r="E2733">
        <v>42</v>
      </c>
      <c r="F2733">
        <v>0.34399999999999997</v>
      </c>
      <c r="G2733">
        <v>2169</v>
      </c>
      <c r="H2733" t="s">
        <v>50</v>
      </c>
      <c r="I2733">
        <v>-21.631267200000003</v>
      </c>
      <c r="J2733">
        <v>1.0820100747989632</v>
      </c>
      <c r="K2733" s="13">
        <f t="shared" si="378"/>
        <v>1.170388936951581</v>
      </c>
      <c r="M2733" t="s">
        <v>147</v>
      </c>
      <c r="N2733" t="s">
        <v>149</v>
      </c>
      <c r="O2733" t="s">
        <v>148</v>
      </c>
      <c r="P2733" t="s">
        <v>154</v>
      </c>
      <c r="Q2733">
        <v>4</v>
      </c>
      <c r="R2733">
        <v>2</v>
      </c>
      <c r="S2733" t="s">
        <v>110</v>
      </c>
      <c r="T2733" t="s">
        <v>50</v>
      </c>
      <c r="U2733">
        <v>2.7031113233070739E-2</v>
      </c>
      <c r="V2733" s="14">
        <v>13.3</v>
      </c>
      <c r="W2733" s="15">
        <v>818.19799999999998</v>
      </c>
      <c r="X2733" s="15">
        <v>504.44940000000003</v>
      </c>
      <c r="Y2733" s="15">
        <f t="shared" si="379"/>
        <v>0.61653707293344651</v>
      </c>
      <c r="Z2733" s="12">
        <f t="shared" si="380"/>
        <v>8.1999430700148395</v>
      </c>
      <c r="AA2733">
        <v>7.8754048301106065</v>
      </c>
      <c r="AB2733">
        <f t="shared" si="381"/>
        <v>0.96042189108714804</v>
      </c>
      <c r="AC2733">
        <f t="shared" si="382"/>
        <v>1.0412090866317629</v>
      </c>
      <c r="AD2733">
        <f t="shared" si="383"/>
        <v>2.8145040720045342E-2</v>
      </c>
      <c r="AE2733">
        <v>995</v>
      </c>
      <c r="AF2733">
        <f t="shared" si="384"/>
        <v>2.8286473085472706E-5</v>
      </c>
      <c r="AG2733">
        <v>2000</v>
      </c>
      <c r="AH2733">
        <v>10.513999999999999</v>
      </c>
      <c r="AI2733">
        <f t="shared" si="385"/>
        <v>5.3807253348816262E-3</v>
      </c>
      <c r="AJ2733">
        <f t="shared" si="386"/>
        <v>6.2975414047205456E-5</v>
      </c>
    </row>
    <row r="2734" spans="1:36" ht="16">
      <c r="A2734" t="s">
        <v>109</v>
      </c>
      <c r="B2734" t="s">
        <v>110</v>
      </c>
      <c r="C2734" t="s">
        <v>13</v>
      </c>
      <c r="D2734" t="s">
        <v>14</v>
      </c>
      <c r="E2734">
        <v>43</v>
      </c>
      <c r="F2734">
        <v>0.624</v>
      </c>
      <c r="G2734">
        <v>2191.8000000000002</v>
      </c>
      <c r="H2734" t="s">
        <v>35</v>
      </c>
      <c r="I2734">
        <v>-19.850249600000001</v>
      </c>
      <c r="J2734">
        <v>1.0839584100103676</v>
      </c>
      <c r="K2734" s="13">
        <f t="shared" si="378"/>
        <v>1.1724945263617381</v>
      </c>
      <c r="M2734" t="s">
        <v>147</v>
      </c>
      <c r="N2734" t="s">
        <v>149</v>
      </c>
      <c r="O2734" t="s">
        <v>148</v>
      </c>
      <c r="P2734" t="s">
        <v>154</v>
      </c>
      <c r="Q2734">
        <v>4</v>
      </c>
      <c r="R2734">
        <v>2</v>
      </c>
      <c r="S2734" t="s">
        <v>110</v>
      </c>
      <c r="T2734" t="s">
        <v>35</v>
      </c>
      <c r="U2734">
        <v>4.9033182143709712E-2</v>
      </c>
      <c r="V2734" s="14">
        <v>13.3</v>
      </c>
      <c r="W2734" s="15">
        <v>818.19799999999998</v>
      </c>
      <c r="X2734" s="15">
        <v>504.44940000000003</v>
      </c>
      <c r="Y2734" s="15">
        <f t="shared" si="379"/>
        <v>0.61653707293344651</v>
      </c>
      <c r="Z2734" s="12">
        <f t="shared" si="380"/>
        <v>8.1999430700148395</v>
      </c>
      <c r="AA2734">
        <v>7.8754048301106065</v>
      </c>
      <c r="AB2734">
        <f t="shared" si="381"/>
        <v>0.96042189108714804</v>
      </c>
      <c r="AC2734">
        <f t="shared" si="382"/>
        <v>1.0412090866317629</v>
      </c>
      <c r="AD2734">
        <f t="shared" si="383"/>
        <v>5.1053794794500854E-2</v>
      </c>
      <c r="AE2734">
        <v>995</v>
      </c>
      <c r="AF2734">
        <f t="shared" si="384"/>
        <v>5.1310346527136536E-5</v>
      </c>
      <c r="AG2734">
        <v>2000</v>
      </c>
      <c r="AH2734">
        <v>10.513999999999999</v>
      </c>
      <c r="AI2734">
        <f t="shared" si="385"/>
        <v>9.7603854911806238E-3</v>
      </c>
      <c r="AJ2734">
        <f t="shared" si="386"/>
        <v>1.1443998563589807E-4</v>
      </c>
    </row>
    <row r="2735" spans="1:36" ht="16">
      <c r="A2735" t="s">
        <v>109</v>
      </c>
      <c r="B2735" t="s">
        <v>110</v>
      </c>
      <c r="C2735" t="s">
        <v>13</v>
      </c>
      <c r="D2735" t="s">
        <v>14</v>
      </c>
      <c r="E2735">
        <v>44</v>
      </c>
      <c r="F2735">
        <v>1.857</v>
      </c>
      <c r="G2735">
        <v>2210.6</v>
      </c>
      <c r="H2735" t="s">
        <v>36</v>
      </c>
      <c r="I2735">
        <v>9.0970440000000004</v>
      </c>
      <c r="J2735">
        <v>1.1156143978971731</v>
      </c>
      <c r="K2735" s="13">
        <f t="shared" si="378"/>
        <v>1.2067045857867114</v>
      </c>
      <c r="M2735" t="s">
        <v>147</v>
      </c>
      <c r="N2735" t="s">
        <v>149</v>
      </c>
      <c r="O2735" t="s">
        <v>148</v>
      </c>
      <c r="P2735" t="s">
        <v>154</v>
      </c>
      <c r="Q2735">
        <v>4</v>
      </c>
      <c r="R2735">
        <v>2</v>
      </c>
      <c r="S2735" t="s">
        <v>110</v>
      </c>
      <c r="T2735" t="s">
        <v>36</v>
      </c>
      <c r="U2735">
        <v>0.14592086416805919</v>
      </c>
      <c r="V2735" s="14">
        <v>13.3</v>
      </c>
      <c r="W2735" s="15">
        <v>818.19799999999998</v>
      </c>
      <c r="X2735" s="15">
        <v>504.44940000000003</v>
      </c>
      <c r="Y2735" s="15">
        <f t="shared" si="379"/>
        <v>0.61653707293344651</v>
      </c>
      <c r="Z2735" s="12">
        <f t="shared" si="380"/>
        <v>8.1999430700148395</v>
      </c>
      <c r="AA2735">
        <v>7.8754048301106065</v>
      </c>
      <c r="AB2735">
        <f t="shared" si="381"/>
        <v>0.96042189108714804</v>
      </c>
      <c r="AC2735">
        <f t="shared" si="382"/>
        <v>1.0412090866317629</v>
      </c>
      <c r="AD2735">
        <f t="shared" si="383"/>
        <v>0.15193412970094244</v>
      </c>
      <c r="AE2735">
        <v>995</v>
      </c>
      <c r="AF2735">
        <f t="shared" si="384"/>
        <v>1.5269761778989189E-4</v>
      </c>
      <c r="AG2735">
        <v>2000</v>
      </c>
      <c r="AH2735">
        <v>10.513999999999999</v>
      </c>
      <c r="AI2735">
        <f t="shared" si="385"/>
        <v>2.9046531822311563E-2</v>
      </c>
      <c r="AJ2735">
        <f t="shared" si="386"/>
        <v>3.5050583151183007E-4</v>
      </c>
    </row>
    <row r="2736" spans="1:36" ht="16">
      <c r="A2736" t="s">
        <v>109</v>
      </c>
      <c r="B2736" t="s">
        <v>110</v>
      </c>
      <c r="C2736" t="s">
        <v>13</v>
      </c>
      <c r="D2736" t="s">
        <v>14</v>
      </c>
      <c r="E2736">
        <v>45</v>
      </c>
      <c r="F2736">
        <v>13.112</v>
      </c>
      <c r="G2736">
        <v>2219.6</v>
      </c>
      <c r="H2736" t="s">
        <v>37</v>
      </c>
      <c r="I2736">
        <v>48.0990264</v>
      </c>
      <c r="J2736">
        <v>1.1582338983814155</v>
      </c>
      <c r="K2736" s="13">
        <f t="shared" si="378"/>
        <v>1.2527598923534047</v>
      </c>
      <c r="M2736" t="s">
        <v>147</v>
      </c>
      <c r="N2736" t="s">
        <v>149</v>
      </c>
      <c r="O2736" t="s">
        <v>148</v>
      </c>
      <c r="P2736" t="s">
        <v>154</v>
      </c>
      <c r="Q2736">
        <v>4</v>
      </c>
      <c r="R2736">
        <v>2</v>
      </c>
      <c r="S2736" t="s">
        <v>110</v>
      </c>
      <c r="T2736" t="s">
        <v>37</v>
      </c>
      <c r="U2736">
        <v>1.030325455558208</v>
      </c>
      <c r="V2736" s="14">
        <v>13.3</v>
      </c>
      <c r="W2736" s="15">
        <v>818.19799999999998</v>
      </c>
      <c r="X2736" s="15">
        <v>504.44940000000003</v>
      </c>
      <c r="Y2736" s="15">
        <f t="shared" si="379"/>
        <v>0.61653707293344651</v>
      </c>
      <c r="Z2736" s="12">
        <f t="shared" si="380"/>
        <v>8.1999430700148395</v>
      </c>
      <c r="AA2736">
        <v>7.8754048301106065</v>
      </c>
      <c r="AB2736">
        <f t="shared" si="381"/>
        <v>0.96042189108714804</v>
      </c>
      <c r="AC2736">
        <f t="shared" si="382"/>
        <v>1.0412090866317629</v>
      </c>
      <c r="AD2736">
        <f t="shared" si="383"/>
        <v>1.0727842265152168</v>
      </c>
      <c r="AE2736">
        <v>995</v>
      </c>
      <c r="AF2736">
        <f t="shared" si="384"/>
        <v>1.0781751020253435E-3</v>
      </c>
      <c r="AG2736">
        <v>2000</v>
      </c>
      <c r="AH2736">
        <v>10.513999999999999</v>
      </c>
      <c r="AI2736">
        <f t="shared" si="385"/>
        <v>0.20509322846211595</v>
      </c>
      <c r="AJ2736">
        <f t="shared" si="386"/>
        <v>2.5693257081061262E-3</v>
      </c>
    </row>
    <row r="2737" spans="1:36" ht="16">
      <c r="A2737" t="s">
        <v>109</v>
      </c>
      <c r="B2737" t="s">
        <v>110</v>
      </c>
      <c r="C2737" t="s">
        <v>13</v>
      </c>
      <c r="D2737" t="s">
        <v>14</v>
      </c>
      <c r="E2737">
        <v>46</v>
      </c>
      <c r="F2737">
        <v>17.416</v>
      </c>
      <c r="G2737">
        <v>2229</v>
      </c>
      <c r="H2737" t="s">
        <v>38</v>
      </c>
      <c r="I2737">
        <v>2.0507011999999998</v>
      </c>
      <c r="J2737">
        <v>1.1079105713326118</v>
      </c>
      <c r="K2737" s="13">
        <f t="shared" si="378"/>
        <v>1.198379362984701</v>
      </c>
      <c r="M2737" t="s">
        <v>147</v>
      </c>
      <c r="N2737" t="s">
        <v>149</v>
      </c>
      <c r="O2737" t="s">
        <v>148</v>
      </c>
      <c r="P2737" t="s">
        <v>154</v>
      </c>
      <c r="Q2737">
        <v>4</v>
      </c>
      <c r="R2737">
        <v>2</v>
      </c>
      <c r="S2737" t="s">
        <v>110</v>
      </c>
      <c r="T2737" t="s">
        <v>38</v>
      </c>
      <c r="U2737">
        <v>1.3685286862417441</v>
      </c>
      <c r="V2737" s="14">
        <v>13.3</v>
      </c>
      <c r="W2737" s="15">
        <v>818.19799999999998</v>
      </c>
      <c r="X2737" s="15">
        <v>504.44940000000003</v>
      </c>
      <c r="Y2737" s="15">
        <f t="shared" si="379"/>
        <v>0.61653707293344651</v>
      </c>
      <c r="Z2737" s="12">
        <f t="shared" si="380"/>
        <v>8.1999430700148395</v>
      </c>
      <c r="AA2737">
        <v>7.8754048301106065</v>
      </c>
      <c r="AB2737">
        <f t="shared" si="381"/>
        <v>0.96042189108714804</v>
      </c>
      <c r="AC2737">
        <f t="shared" si="382"/>
        <v>1.0412090866317629</v>
      </c>
      <c r="AD2737">
        <f t="shared" si="383"/>
        <v>1.4249245034311329</v>
      </c>
      <c r="AE2737">
        <v>995</v>
      </c>
      <c r="AF2737">
        <f t="shared" si="384"/>
        <v>1.4320849280714902E-3</v>
      </c>
      <c r="AG2737">
        <v>2000</v>
      </c>
      <c r="AH2737">
        <v>10.513999999999999</v>
      </c>
      <c r="AI2737">
        <f t="shared" si="385"/>
        <v>0.27241486172179769</v>
      </c>
      <c r="AJ2737">
        <f t="shared" si="386"/>
        <v>3.2645634845773334E-3</v>
      </c>
    </row>
    <row r="2738" spans="1:36" ht="16">
      <c r="A2738" t="s">
        <v>109</v>
      </c>
      <c r="B2738" t="s">
        <v>110</v>
      </c>
      <c r="C2738" t="s">
        <v>13</v>
      </c>
      <c r="D2738" t="s">
        <v>14</v>
      </c>
      <c r="E2738">
        <v>47</v>
      </c>
      <c r="F2738">
        <v>1.458</v>
      </c>
      <c r="G2738">
        <v>2244.6999999999998</v>
      </c>
      <c r="H2738" t="s">
        <v>39</v>
      </c>
      <c r="I2738">
        <v>8.3034548000000008</v>
      </c>
      <c r="J2738">
        <v>1.1147468200478472</v>
      </c>
      <c r="K2738" s="13">
        <f t="shared" si="378"/>
        <v>1.2057670337712143</v>
      </c>
      <c r="M2738" t="s">
        <v>147</v>
      </c>
      <c r="N2738" t="s">
        <v>149</v>
      </c>
      <c r="O2738" t="s">
        <v>148</v>
      </c>
      <c r="P2738" t="s">
        <v>154</v>
      </c>
      <c r="Q2738">
        <v>4</v>
      </c>
      <c r="R2738">
        <v>2</v>
      </c>
      <c r="S2738" t="s">
        <v>110</v>
      </c>
      <c r="T2738" t="s">
        <v>39</v>
      </c>
      <c r="U2738">
        <v>0.11456791597039866</v>
      </c>
      <c r="V2738" s="14">
        <v>13.3</v>
      </c>
      <c r="W2738" s="15">
        <v>818.19799999999998</v>
      </c>
      <c r="X2738" s="15">
        <v>504.44940000000003</v>
      </c>
      <c r="Y2738" s="15">
        <f t="shared" si="379"/>
        <v>0.61653707293344651</v>
      </c>
      <c r="Z2738" s="12">
        <f t="shared" si="380"/>
        <v>8.1999430700148395</v>
      </c>
      <c r="AA2738">
        <v>7.8754048301106065</v>
      </c>
      <c r="AB2738">
        <f t="shared" si="381"/>
        <v>0.96042189108714804</v>
      </c>
      <c r="AC2738">
        <f t="shared" si="382"/>
        <v>1.0412090866317629</v>
      </c>
      <c r="AD2738">
        <f t="shared" si="383"/>
        <v>0.11928915514484335</v>
      </c>
      <c r="AE2738">
        <v>995</v>
      </c>
      <c r="AF2738">
        <f t="shared" si="384"/>
        <v>1.1988859813552096E-4</v>
      </c>
      <c r="AG2738">
        <v>2000</v>
      </c>
      <c r="AH2738">
        <v>10.513999999999999</v>
      </c>
      <c r="AI2738">
        <f t="shared" si="385"/>
        <v>2.2805516099585497E-2</v>
      </c>
      <c r="AJ2738">
        <f t="shared" si="386"/>
        <v>2.7498139501018877E-4</v>
      </c>
    </row>
    <row r="2739" spans="1:36" ht="16">
      <c r="A2739" t="s">
        <v>109</v>
      </c>
      <c r="B2739" t="s">
        <v>110</v>
      </c>
      <c r="C2739" t="s">
        <v>13</v>
      </c>
      <c r="D2739" t="s">
        <v>14</v>
      </c>
      <c r="E2739">
        <v>48</v>
      </c>
      <c r="F2739">
        <v>4.91</v>
      </c>
      <c r="G2739">
        <v>2256.6</v>
      </c>
      <c r="H2739" t="s">
        <v>40</v>
      </c>
      <c r="I2739">
        <v>9.326388399999999</v>
      </c>
      <c r="J2739">
        <v>1.1158651219129374</v>
      </c>
      <c r="K2739" s="13">
        <f t="shared" si="378"/>
        <v>1.2069755316037762</v>
      </c>
      <c r="M2739" t="s">
        <v>147</v>
      </c>
      <c r="N2739" t="s">
        <v>149</v>
      </c>
      <c r="O2739" t="s">
        <v>148</v>
      </c>
      <c r="P2739" t="s">
        <v>154</v>
      </c>
      <c r="Q2739">
        <v>4</v>
      </c>
      <c r="R2739">
        <v>2</v>
      </c>
      <c r="S2739" t="s">
        <v>110</v>
      </c>
      <c r="T2739" t="s">
        <v>40</v>
      </c>
      <c r="U2739">
        <v>0.38582199411156204</v>
      </c>
      <c r="V2739" s="14">
        <v>13.3</v>
      </c>
      <c r="W2739" s="15">
        <v>818.19799999999998</v>
      </c>
      <c r="X2739" s="15">
        <v>504.44940000000003</v>
      </c>
      <c r="Y2739" s="15">
        <f t="shared" si="379"/>
        <v>0.61653707293344651</v>
      </c>
      <c r="Z2739" s="12">
        <f t="shared" si="380"/>
        <v>8.1999430700148395</v>
      </c>
      <c r="AA2739">
        <v>7.8754048301106065</v>
      </c>
      <c r="AB2739">
        <f t="shared" si="381"/>
        <v>0.96042189108714804</v>
      </c>
      <c r="AC2739">
        <f t="shared" si="382"/>
        <v>1.0412090866317629</v>
      </c>
      <c r="AD2739">
        <f t="shared" si="383"/>
        <v>0.4017213660913449</v>
      </c>
      <c r="AE2739">
        <v>995</v>
      </c>
      <c r="AF2739">
        <f t="shared" si="384"/>
        <v>4.037400664234622E-4</v>
      </c>
      <c r="AG2739">
        <v>2000</v>
      </c>
      <c r="AH2739">
        <v>10.513999999999999</v>
      </c>
      <c r="AI2739">
        <f t="shared" si="385"/>
        <v>7.6800469169386001E-2</v>
      </c>
      <c r="AJ2739">
        <f t="shared" si="386"/>
        <v>9.2696287103139093E-4</v>
      </c>
    </row>
    <row r="2740" spans="1:36" ht="16">
      <c r="A2740" t="s">
        <v>109</v>
      </c>
      <c r="B2740" t="s">
        <v>110</v>
      </c>
      <c r="C2740" t="s">
        <v>13</v>
      </c>
      <c r="D2740" t="s">
        <v>14</v>
      </c>
      <c r="E2740">
        <v>49</v>
      </c>
      <c r="F2740">
        <v>1.9450000000000001</v>
      </c>
      <c r="G2740">
        <v>2266.4</v>
      </c>
      <c r="I2740">
        <v>-0.73405799999999999</v>
      </c>
      <c r="J2740">
        <v>1.10486563944534</v>
      </c>
      <c r="K2740" s="13">
        <f t="shared" si="378"/>
        <v>1.1950887954781302</v>
      </c>
      <c r="M2740" t="s">
        <v>147</v>
      </c>
      <c r="N2740" t="s">
        <v>149</v>
      </c>
      <c r="O2740" t="s">
        <v>148</v>
      </c>
      <c r="P2740" t="s">
        <v>154</v>
      </c>
      <c r="Q2740">
        <v>4</v>
      </c>
      <c r="R2740">
        <v>2</v>
      </c>
      <c r="S2740" t="s">
        <v>110</v>
      </c>
      <c r="U2740">
        <v>0.15283580011140288</v>
      </c>
      <c r="V2740" s="14">
        <v>13.3</v>
      </c>
      <c r="W2740" s="15">
        <v>818.19799999999998</v>
      </c>
      <c r="X2740" s="15">
        <v>504.44940000000003</v>
      </c>
      <c r="Y2740" s="15">
        <f t="shared" si="379"/>
        <v>0.61653707293344651</v>
      </c>
      <c r="Z2740" s="12">
        <f t="shared" si="380"/>
        <v>8.1999430700148395</v>
      </c>
      <c r="AA2740">
        <v>7.8754048301106065</v>
      </c>
      <c r="AB2740">
        <f t="shared" si="381"/>
        <v>0.96042189108714804</v>
      </c>
      <c r="AC2740">
        <f t="shared" si="382"/>
        <v>1.0412090866317629</v>
      </c>
      <c r="AD2740">
        <f t="shared" si="383"/>
        <v>0.15913402383862849</v>
      </c>
      <c r="AE2740">
        <v>995</v>
      </c>
      <c r="AF2740">
        <f t="shared" si="384"/>
        <v>1.5993369230012913E-4</v>
      </c>
      <c r="AG2740">
        <v>2000</v>
      </c>
      <c r="AH2740">
        <v>10.513999999999999</v>
      </c>
      <c r="AI2740">
        <f t="shared" si="385"/>
        <v>3.0422996442862685E-2</v>
      </c>
      <c r="AJ2740">
        <f t="shared" si="386"/>
        <v>3.6358182173736205E-4</v>
      </c>
    </row>
    <row r="2741" spans="1:36" ht="16">
      <c r="A2741" t="s">
        <v>109</v>
      </c>
      <c r="B2741" t="s">
        <v>110</v>
      </c>
      <c r="C2741" t="s">
        <v>13</v>
      </c>
      <c r="D2741" t="s">
        <v>14</v>
      </c>
      <c r="E2741">
        <v>50</v>
      </c>
      <c r="F2741">
        <v>0.56599999999999995</v>
      </c>
      <c r="G2741">
        <v>2284.6</v>
      </c>
      <c r="H2741" t="s">
        <v>51</v>
      </c>
      <c r="I2741">
        <v>-12.060216799999999</v>
      </c>
      <c r="J2741">
        <v>1.0924793751221877</v>
      </c>
      <c r="K2741" s="13">
        <f t="shared" si="378"/>
        <v>1.1817031567331764</v>
      </c>
      <c r="M2741" t="s">
        <v>147</v>
      </c>
      <c r="N2741" t="s">
        <v>149</v>
      </c>
      <c r="O2741" t="s">
        <v>148</v>
      </c>
      <c r="P2741" t="s">
        <v>154</v>
      </c>
      <c r="Q2741">
        <v>4</v>
      </c>
      <c r="R2741">
        <v>2</v>
      </c>
      <c r="S2741" t="s">
        <v>110</v>
      </c>
      <c r="T2741" t="s">
        <v>51</v>
      </c>
      <c r="U2741">
        <v>4.4475610726505917E-2</v>
      </c>
      <c r="V2741" s="14">
        <v>13.3</v>
      </c>
      <c r="W2741" s="15">
        <v>818.19799999999998</v>
      </c>
      <c r="X2741" s="15">
        <v>504.44940000000003</v>
      </c>
      <c r="Y2741" s="15">
        <f t="shared" si="379"/>
        <v>0.61653707293344651</v>
      </c>
      <c r="Z2741" s="12">
        <f t="shared" si="380"/>
        <v>8.1999430700148395</v>
      </c>
      <c r="AA2741">
        <v>7.8754048301106065</v>
      </c>
      <c r="AB2741">
        <f t="shared" si="381"/>
        <v>0.96042189108714804</v>
      </c>
      <c r="AC2741">
        <f t="shared" si="382"/>
        <v>1.0412090866317629</v>
      </c>
      <c r="AD2741">
        <f t="shared" si="383"/>
        <v>4.6308410021935066E-2</v>
      </c>
      <c r="AE2741">
        <v>995</v>
      </c>
      <c r="AF2741">
        <f t="shared" si="384"/>
        <v>4.6541115599934743E-5</v>
      </c>
      <c r="AG2741">
        <v>2000</v>
      </c>
      <c r="AH2741">
        <v>10.513999999999999</v>
      </c>
      <c r="AI2741">
        <f t="shared" si="385"/>
        <v>8.8531701730901174E-3</v>
      </c>
      <c r="AJ2741">
        <f t="shared" si="386"/>
        <v>1.0461819140636593E-4</v>
      </c>
    </row>
    <row r="2742" spans="1:36" ht="16">
      <c r="A2742" t="s">
        <v>109</v>
      </c>
      <c r="B2742" t="s">
        <v>110</v>
      </c>
      <c r="C2742" t="s">
        <v>13</v>
      </c>
      <c r="D2742" t="s">
        <v>14</v>
      </c>
      <c r="E2742">
        <v>51</v>
      </c>
      <c r="F2742">
        <v>0.40699999999999997</v>
      </c>
      <c r="G2742">
        <v>2316.6</v>
      </c>
      <c r="I2742">
        <v>-10.0297032</v>
      </c>
      <c r="J2742">
        <v>1.0947001689352758</v>
      </c>
      <c r="K2742" s="13">
        <f t="shared" si="378"/>
        <v>1.1841031534115394</v>
      </c>
      <c r="M2742" t="s">
        <v>147</v>
      </c>
      <c r="N2742" t="s">
        <v>149</v>
      </c>
      <c r="O2742" t="s">
        <v>148</v>
      </c>
      <c r="P2742" t="s">
        <v>154</v>
      </c>
      <c r="Q2742">
        <v>4</v>
      </c>
      <c r="R2742">
        <v>2</v>
      </c>
      <c r="S2742" t="s">
        <v>110</v>
      </c>
      <c r="U2742">
        <v>3.1981578737964513E-2</v>
      </c>
      <c r="V2742" s="14">
        <v>13.3</v>
      </c>
      <c r="W2742" s="15">
        <v>818.19799999999998</v>
      </c>
      <c r="X2742" s="15">
        <v>504.44940000000003</v>
      </c>
      <c r="Y2742" s="15">
        <f t="shared" si="379"/>
        <v>0.61653707293344651</v>
      </c>
      <c r="Z2742" s="12">
        <f t="shared" si="380"/>
        <v>8.1999430700148395</v>
      </c>
      <c r="AA2742">
        <v>7.8754048301106065</v>
      </c>
      <c r="AB2742">
        <f t="shared" si="381"/>
        <v>0.96042189108714804</v>
      </c>
      <c r="AC2742">
        <f t="shared" si="382"/>
        <v>1.0412090866317629</v>
      </c>
      <c r="AD2742">
        <f t="shared" si="383"/>
        <v>3.3299510386797841E-2</v>
      </c>
      <c r="AE2742">
        <v>995</v>
      </c>
      <c r="AF2742">
        <f t="shared" si="384"/>
        <v>3.3466844609847076E-5</v>
      </c>
      <c r="AG2742">
        <v>2000</v>
      </c>
      <c r="AH2742">
        <v>10.513999999999999</v>
      </c>
      <c r="AI2742">
        <f t="shared" si="385"/>
        <v>6.3661488700489021E-3</v>
      </c>
      <c r="AJ2742">
        <f t="shared" si="386"/>
        <v>7.5381769521122132E-5</v>
      </c>
    </row>
    <row r="2743" spans="1:36" ht="16">
      <c r="A2743" t="s">
        <v>109</v>
      </c>
      <c r="B2743" t="s">
        <v>110</v>
      </c>
      <c r="C2743" t="s">
        <v>13</v>
      </c>
      <c r="D2743" t="s">
        <v>14</v>
      </c>
      <c r="E2743">
        <v>52</v>
      </c>
      <c r="F2743">
        <v>4.734</v>
      </c>
      <c r="G2743">
        <v>2323.5</v>
      </c>
      <c r="I2743">
        <v>47.63458</v>
      </c>
      <c r="J2743">
        <v>1.1577265897160618</v>
      </c>
      <c r="K2743" s="13">
        <f t="shared" si="378"/>
        <v>1.2522117056446722</v>
      </c>
      <c r="M2743" t="s">
        <v>147</v>
      </c>
      <c r="N2743" t="s">
        <v>149</v>
      </c>
      <c r="O2743" t="s">
        <v>148</v>
      </c>
      <c r="P2743" t="s">
        <v>154</v>
      </c>
      <c r="Q2743">
        <v>4</v>
      </c>
      <c r="R2743">
        <v>2</v>
      </c>
      <c r="S2743" t="s">
        <v>110</v>
      </c>
      <c r="U2743">
        <v>0.37199212222487471</v>
      </c>
      <c r="V2743" s="14">
        <v>13.3</v>
      </c>
      <c r="W2743" s="15">
        <v>818.19799999999998</v>
      </c>
      <c r="X2743" s="15">
        <v>504.44940000000003</v>
      </c>
      <c r="Y2743" s="15">
        <f t="shared" si="379"/>
        <v>0.61653707293344651</v>
      </c>
      <c r="Z2743" s="12">
        <f t="shared" si="380"/>
        <v>8.1999430700148395</v>
      </c>
      <c r="AA2743">
        <v>7.8754048301106065</v>
      </c>
      <c r="AB2743">
        <f t="shared" si="381"/>
        <v>0.96042189108714804</v>
      </c>
      <c r="AC2743">
        <f t="shared" si="382"/>
        <v>1.0412090866317629</v>
      </c>
      <c r="AD2743">
        <f t="shared" si="383"/>
        <v>0.38732157781597293</v>
      </c>
      <c r="AE2743">
        <v>995</v>
      </c>
      <c r="AF2743">
        <f t="shared" si="384"/>
        <v>3.8926791740298789E-4</v>
      </c>
      <c r="AG2743">
        <v>2000</v>
      </c>
      <c r="AH2743">
        <v>10.513999999999999</v>
      </c>
      <c r="AI2743">
        <f t="shared" si="385"/>
        <v>7.4047539928283793E-2</v>
      </c>
      <c r="AJ2743">
        <f t="shared" si="386"/>
        <v>9.272319627238821E-4</v>
      </c>
    </row>
    <row r="2744" spans="1:36" ht="16">
      <c r="A2744" t="s">
        <v>109</v>
      </c>
      <c r="B2744" t="s">
        <v>110</v>
      </c>
      <c r="C2744" t="s">
        <v>13</v>
      </c>
      <c r="D2744" t="s">
        <v>14</v>
      </c>
      <c r="E2744">
        <v>53</v>
      </c>
      <c r="F2744">
        <v>0.85499999999999998</v>
      </c>
      <c r="G2744">
        <v>2328.6999999999998</v>
      </c>
      <c r="I2744">
        <v>-19.2984796</v>
      </c>
      <c r="J2744">
        <v>1.0845620004439884</v>
      </c>
      <c r="K2744" s="13">
        <f t="shared" si="378"/>
        <v>1.173146832463674</v>
      </c>
      <c r="M2744" t="s">
        <v>147</v>
      </c>
      <c r="N2744" t="s">
        <v>149</v>
      </c>
      <c r="O2744" t="s">
        <v>148</v>
      </c>
      <c r="P2744" t="s">
        <v>154</v>
      </c>
      <c r="Q2744">
        <v>4</v>
      </c>
      <c r="R2744">
        <v>2</v>
      </c>
      <c r="S2744" t="s">
        <v>110</v>
      </c>
      <c r="U2744">
        <v>6.7184888994986869E-2</v>
      </c>
      <c r="V2744" s="14">
        <v>13.3</v>
      </c>
      <c r="W2744" s="15">
        <v>818.19799999999998</v>
      </c>
      <c r="X2744" s="15">
        <v>504.44940000000003</v>
      </c>
      <c r="Y2744" s="15">
        <f t="shared" si="379"/>
        <v>0.61653707293344651</v>
      </c>
      <c r="Z2744" s="12">
        <f t="shared" si="380"/>
        <v>8.1999430700148395</v>
      </c>
      <c r="AA2744">
        <v>7.8754048301106065</v>
      </c>
      <c r="AB2744">
        <f t="shared" si="381"/>
        <v>0.96042189108714804</v>
      </c>
      <c r="AC2744">
        <f t="shared" si="382"/>
        <v>1.0412090866317629</v>
      </c>
      <c r="AD2744">
        <f t="shared" si="383"/>
        <v>6.995351690592666E-2</v>
      </c>
      <c r="AE2744">
        <v>995</v>
      </c>
      <c r="AF2744">
        <f t="shared" si="384"/>
        <v>7.0305042116509213E-5</v>
      </c>
      <c r="AG2744">
        <v>2000</v>
      </c>
      <c r="AH2744">
        <v>10.513999999999999</v>
      </c>
      <c r="AI2744">
        <f t="shared" si="385"/>
        <v>1.3373605120127301E-2</v>
      </c>
      <c r="AJ2744">
        <f t="shared" si="386"/>
        <v>1.5689202485297314E-4</v>
      </c>
    </row>
    <row r="2745" spans="1:36" ht="16">
      <c r="A2745" t="s">
        <v>109</v>
      </c>
      <c r="B2745" t="s">
        <v>110</v>
      </c>
      <c r="C2745" t="s">
        <v>13</v>
      </c>
      <c r="D2745" t="s">
        <v>14</v>
      </c>
      <c r="E2745">
        <v>54</v>
      </c>
      <c r="F2745">
        <v>0.28599999999999998</v>
      </c>
      <c r="G2745">
        <v>2367.8000000000002</v>
      </c>
      <c r="I2745">
        <v>7.8457255999999997</v>
      </c>
      <c r="J2745">
        <v>1.114246408488945</v>
      </c>
      <c r="K2745" s="13">
        <f t="shared" si="378"/>
        <v>1.2052262610947999</v>
      </c>
      <c r="M2745" t="s">
        <v>147</v>
      </c>
      <c r="N2745" t="s">
        <v>149</v>
      </c>
      <c r="O2745" t="s">
        <v>148</v>
      </c>
      <c r="P2745" t="s">
        <v>154</v>
      </c>
      <c r="Q2745">
        <v>4</v>
      </c>
      <c r="R2745">
        <v>2</v>
      </c>
      <c r="S2745" t="s">
        <v>110</v>
      </c>
      <c r="U2745">
        <v>2.247354181586695E-2</v>
      </c>
      <c r="V2745" s="14">
        <v>13.3</v>
      </c>
      <c r="W2745" s="15">
        <v>818.19799999999998</v>
      </c>
      <c r="X2745" s="15">
        <v>504.44940000000003</v>
      </c>
      <c r="Y2745" s="15">
        <f t="shared" si="379"/>
        <v>0.61653707293344651</v>
      </c>
      <c r="Z2745" s="12">
        <f t="shared" si="380"/>
        <v>8.1999430700148395</v>
      </c>
      <c r="AA2745">
        <v>7.8754048301106065</v>
      </c>
      <c r="AB2745">
        <f t="shared" si="381"/>
        <v>0.96042189108714804</v>
      </c>
      <c r="AC2745">
        <f t="shared" si="382"/>
        <v>1.0412090866317629</v>
      </c>
      <c r="AD2745">
        <f t="shared" si="383"/>
        <v>2.3399655947479558E-2</v>
      </c>
      <c r="AE2745">
        <v>995</v>
      </c>
      <c r="AF2745">
        <f t="shared" si="384"/>
        <v>2.3517242158270912E-5</v>
      </c>
      <c r="AG2745">
        <v>2000</v>
      </c>
      <c r="AH2745">
        <v>10.513999999999999</v>
      </c>
      <c r="AI2745">
        <f t="shared" si="385"/>
        <v>4.4735100167911188E-3</v>
      </c>
      <c r="AJ2745">
        <f t="shared" si="386"/>
        <v>5.3915917515072959E-5</v>
      </c>
    </row>
    <row r="2746" spans="1:36" ht="16">
      <c r="A2746" t="s">
        <v>109</v>
      </c>
      <c r="B2746" t="s">
        <v>110</v>
      </c>
      <c r="C2746" t="s">
        <v>13</v>
      </c>
      <c r="D2746" t="s">
        <v>14</v>
      </c>
      <c r="E2746">
        <v>55</v>
      </c>
      <c r="F2746">
        <v>0.54300000000000004</v>
      </c>
      <c r="G2746">
        <v>2384.5</v>
      </c>
      <c r="H2746" t="s">
        <v>24</v>
      </c>
      <c r="I2746">
        <v>3.5553540000000003</v>
      </c>
      <c r="J2746">
        <v>1.1095557218397563</v>
      </c>
      <c r="K2746" s="13">
        <f t="shared" si="378"/>
        <v>1.200157221418956</v>
      </c>
      <c r="M2746" t="s">
        <v>147</v>
      </c>
      <c r="N2746" t="s">
        <v>149</v>
      </c>
      <c r="O2746" t="s">
        <v>148</v>
      </c>
      <c r="P2746" t="s">
        <v>154</v>
      </c>
      <c r="Q2746">
        <v>4</v>
      </c>
      <c r="R2746">
        <v>2</v>
      </c>
      <c r="S2746" t="s">
        <v>110</v>
      </c>
      <c r="T2746" t="s">
        <v>24</v>
      </c>
      <c r="U2746">
        <v>4.2668297923132016E-2</v>
      </c>
      <c r="V2746" s="14">
        <v>13.3</v>
      </c>
      <c r="W2746" s="15">
        <v>818.19799999999998</v>
      </c>
      <c r="X2746" s="15">
        <v>504.44940000000003</v>
      </c>
      <c r="Y2746" s="15">
        <f t="shared" si="379"/>
        <v>0.61653707293344651</v>
      </c>
      <c r="Z2746" s="12">
        <f t="shared" si="380"/>
        <v>8.1999430700148395</v>
      </c>
      <c r="AA2746">
        <v>7.8754048301106065</v>
      </c>
      <c r="AB2746">
        <f t="shared" si="381"/>
        <v>0.96042189108714804</v>
      </c>
      <c r="AC2746">
        <f t="shared" si="382"/>
        <v>1.0412090866317629</v>
      </c>
      <c r="AD2746">
        <f t="shared" si="383"/>
        <v>4.4426619508676234E-2</v>
      </c>
      <c r="AE2746">
        <v>995</v>
      </c>
      <c r="AF2746">
        <f t="shared" si="384"/>
        <v>4.4649868852940941E-5</v>
      </c>
      <c r="AG2746">
        <v>2000</v>
      </c>
      <c r="AH2746">
        <v>10.513999999999999</v>
      </c>
      <c r="AI2746">
        <f t="shared" si="385"/>
        <v>8.493412374536987E-3</v>
      </c>
      <c r="AJ2746">
        <f t="shared" si="386"/>
        <v>1.0193430195789688E-4</v>
      </c>
    </row>
    <row r="2747" spans="1:36" ht="16">
      <c r="A2747" t="s">
        <v>109</v>
      </c>
      <c r="B2747" t="s">
        <v>110</v>
      </c>
      <c r="C2747" t="s">
        <v>13</v>
      </c>
      <c r="D2747" t="s">
        <v>14</v>
      </c>
      <c r="E2747">
        <v>56</v>
      </c>
      <c r="F2747">
        <v>0.78900000000000003</v>
      </c>
      <c r="G2747">
        <v>2392.8000000000002</v>
      </c>
      <c r="H2747" t="s">
        <v>41</v>
      </c>
      <c r="I2747">
        <v>40.100760399999999</v>
      </c>
      <c r="J2747">
        <v>1.1494967707102954</v>
      </c>
      <c r="K2747" s="13">
        <f t="shared" si="378"/>
        <v>1.2433186780878698</v>
      </c>
      <c r="M2747" t="s">
        <v>147</v>
      </c>
      <c r="N2747" t="s">
        <v>149</v>
      </c>
      <c r="O2747" t="s">
        <v>148</v>
      </c>
      <c r="P2747" t="s">
        <v>154</v>
      </c>
      <c r="Q2747">
        <v>4</v>
      </c>
      <c r="R2747">
        <v>2</v>
      </c>
      <c r="S2747" t="s">
        <v>110</v>
      </c>
      <c r="T2747" t="s">
        <v>41</v>
      </c>
      <c r="U2747">
        <v>6.1998687037479114E-2</v>
      </c>
      <c r="V2747" s="14">
        <v>13.3</v>
      </c>
      <c r="W2747" s="15">
        <v>818.19799999999998</v>
      </c>
      <c r="X2747" s="15">
        <v>504.44940000000003</v>
      </c>
      <c r="Y2747" s="15">
        <f t="shared" si="379"/>
        <v>0.61653707293344651</v>
      </c>
      <c r="Z2747" s="12">
        <f t="shared" si="380"/>
        <v>8.1999430700148395</v>
      </c>
      <c r="AA2747">
        <v>7.8754048301106065</v>
      </c>
      <c r="AB2747">
        <f t="shared" si="381"/>
        <v>0.96042189108714804</v>
      </c>
      <c r="AC2747">
        <f t="shared" si="382"/>
        <v>1.0412090866317629</v>
      </c>
      <c r="AD2747">
        <f t="shared" si="383"/>
        <v>6.455359630266215E-2</v>
      </c>
      <c r="AE2747">
        <v>995</v>
      </c>
      <c r="AF2747">
        <f t="shared" si="384"/>
        <v>6.4877986233831305E-5</v>
      </c>
      <c r="AG2747">
        <v>2000</v>
      </c>
      <c r="AH2747">
        <v>10.513999999999999</v>
      </c>
      <c r="AI2747">
        <f t="shared" si="385"/>
        <v>1.2341256654713964E-2</v>
      </c>
      <c r="AJ2747">
        <f t="shared" si="386"/>
        <v>1.5344114909882092E-4</v>
      </c>
    </row>
    <row r="2748" spans="1:36" ht="16">
      <c r="A2748" t="s">
        <v>109</v>
      </c>
      <c r="B2748" t="s">
        <v>110</v>
      </c>
      <c r="C2748" t="s">
        <v>13</v>
      </c>
      <c r="D2748" t="s">
        <v>14</v>
      </c>
      <c r="E2748">
        <v>57</v>
      </c>
      <c r="F2748">
        <v>0.22500000000000001</v>
      </c>
      <c r="G2748">
        <v>2398.9</v>
      </c>
      <c r="I2748">
        <v>48.087511200000002</v>
      </c>
      <c r="J2748">
        <v>1.1582213205435774</v>
      </c>
      <c r="K2748" s="13">
        <f t="shared" si="378"/>
        <v>1.2527463010209838</v>
      </c>
      <c r="M2748" t="s">
        <v>147</v>
      </c>
      <c r="N2748" t="s">
        <v>149</v>
      </c>
      <c r="O2748" t="s">
        <v>148</v>
      </c>
      <c r="P2748" t="s">
        <v>154</v>
      </c>
      <c r="Q2748">
        <v>4</v>
      </c>
      <c r="R2748">
        <v>2</v>
      </c>
      <c r="S2748" t="s">
        <v>110</v>
      </c>
      <c r="U2748">
        <v>1.7680233946049177E-2</v>
      </c>
      <c r="V2748" s="14">
        <v>13.3</v>
      </c>
      <c r="W2748" s="15">
        <v>818.19799999999998</v>
      </c>
      <c r="X2748" s="15">
        <v>504.44940000000003</v>
      </c>
      <c r="Y2748" s="15">
        <f t="shared" si="379"/>
        <v>0.61653707293344651</v>
      </c>
      <c r="Z2748" s="12">
        <f t="shared" si="380"/>
        <v>8.1999430700148395</v>
      </c>
      <c r="AA2748">
        <v>7.8754048301106065</v>
      </c>
      <c r="AB2748">
        <f t="shared" si="381"/>
        <v>0.96042189108714804</v>
      </c>
      <c r="AC2748">
        <f t="shared" si="382"/>
        <v>1.0412090866317629</v>
      </c>
      <c r="AD2748">
        <f t="shared" si="383"/>
        <v>1.8408820238401753E-2</v>
      </c>
      <c r="AE2748">
        <v>995</v>
      </c>
      <c r="AF2748">
        <f t="shared" si="384"/>
        <v>1.8501326872765581E-5</v>
      </c>
      <c r="AG2748">
        <v>2000</v>
      </c>
      <c r="AH2748">
        <v>10.513999999999999</v>
      </c>
      <c r="AI2748">
        <f t="shared" si="385"/>
        <v>3.5193697684545522E-3</v>
      </c>
      <c r="AJ2748">
        <f t="shared" si="386"/>
        <v>4.4088774593565168E-5</v>
      </c>
    </row>
    <row r="2749" spans="1:36" ht="16">
      <c r="A2749" t="s">
        <v>109</v>
      </c>
      <c r="B2749" t="s">
        <v>110</v>
      </c>
      <c r="C2749" t="s">
        <v>13</v>
      </c>
      <c r="D2749" t="s">
        <v>14</v>
      </c>
      <c r="E2749">
        <v>58</v>
      </c>
      <c r="F2749">
        <v>10.696999999999999</v>
      </c>
      <c r="G2749">
        <v>2417.5</v>
      </c>
      <c r="H2749" t="s">
        <v>42</v>
      </c>
      <c r="I2749">
        <v>-16.210486799999998</v>
      </c>
      <c r="J2749">
        <v>1.087939871459396</v>
      </c>
      <c r="K2749" s="13">
        <f t="shared" si="378"/>
        <v>1.176797318800433</v>
      </c>
      <c r="M2749" t="s">
        <v>147</v>
      </c>
      <c r="N2749" t="s">
        <v>149</v>
      </c>
      <c r="O2749" t="s">
        <v>148</v>
      </c>
      <c r="P2749" t="s">
        <v>154</v>
      </c>
      <c r="Q2749">
        <v>4</v>
      </c>
      <c r="R2749">
        <v>2</v>
      </c>
      <c r="S2749" t="s">
        <v>110</v>
      </c>
      <c r="T2749" t="s">
        <v>42</v>
      </c>
      <c r="U2749">
        <v>0.84055761120394679</v>
      </c>
      <c r="V2749" s="14">
        <v>13.3</v>
      </c>
      <c r="W2749" s="15">
        <v>818.19799999999998</v>
      </c>
      <c r="X2749" s="15">
        <v>504.44940000000003</v>
      </c>
      <c r="Y2749" s="15">
        <f t="shared" si="379"/>
        <v>0.61653707293344651</v>
      </c>
      <c r="Z2749" s="12">
        <f t="shared" si="380"/>
        <v>8.1999430700148395</v>
      </c>
      <c r="AA2749">
        <v>7.8754048301106065</v>
      </c>
      <c r="AB2749">
        <f t="shared" si="381"/>
        <v>0.96042189108714804</v>
      </c>
      <c r="AC2749">
        <f t="shared" si="382"/>
        <v>1.0412090866317629</v>
      </c>
      <c r="AD2749">
        <f t="shared" si="383"/>
        <v>0.87519622262303798</v>
      </c>
      <c r="AE2749">
        <v>995</v>
      </c>
      <c r="AF2749">
        <f t="shared" si="384"/>
        <v>8.7959419359099299E-4</v>
      </c>
      <c r="AG2749">
        <v>2000</v>
      </c>
      <c r="AH2749">
        <v>10.513999999999999</v>
      </c>
      <c r="AI2749">
        <f t="shared" si="385"/>
        <v>0.16731865961403711</v>
      </c>
      <c r="AJ2749">
        <f t="shared" si="386"/>
        <v>1.9690015001908117E-3</v>
      </c>
    </row>
    <row r="2750" spans="1:36" ht="16">
      <c r="A2750" t="s">
        <v>109</v>
      </c>
      <c r="B2750" t="s">
        <v>110</v>
      </c>
      <c r="C2750" t="s">
        <v>13</v>
      </c>
      <c r="D2750" t="s">
        <v>14</v>
      </c>
      <c r="E2750">
        <v>59</v>
      </c>
      <c r="F2750">
        <v>100.223</v>
      </c>
      <c r="G2750">
        <v>2436.1</v>
      </c>
      <c r="H2750" t="s">
        <v>43</v>
      </c>
      <c r="I2750">
        <v>-30.150596000000004</v>
      </c>
      <c r="J2750">
        <v>1.072689336320966</v>
      </c>
      <c r="K2750" s="13">
        <f t="shared" si="378"/>
        <v>1.1603158084965577</v>
      </c>
      <c r="M2750" t="s">
        <v>147</v>
      </c>
      <c r="N2750" t="s">
        <v>149</v>
      </c>
      <c r="O2750" t="s">
        <v>148</v>
      </c>
      <c r="P2750" t="s">
        <v>154</v>
      </c>
      <c r="Q2750">
        <v>4</v>
      </c>
      <c r="R2750">
        <v>2</v>
      </c>
      <c r="S2750" t="s">
        <v>110</v>
      </c>
      <c r="T2750" t="s">
        <v>43</v>
      </c>
      <c r="U2750">
        <v>7.8754048301106065</v>
      </c>
      <c r="V2750" s="14">
        <v>13.3</v>
      </c>
      <c r="W2750" s="15">
        <v>818.19799999999998</v>
      </c>
      <c r="X2750" s="15">
        <v>504.44940000000003</v>
      </c>
      <c r="Y2750" s="15">
        <f t="shared" si="379"/>
        <v>0.61653707293344651</v>
      </c>
      <c r="Z2750" s="12">
        <f t="shared" si="380"/>
        <v>8.1999430700148395</v>
      </c>
      <c r="AA2750">
        <v>7.8754048301106065</v>
      </c>
      <c r="AB2750">
        <f t="shared" si="381"/>
        <v>0.96042189108714804</v>
      </c>
      <c r="AC2750">
        <f t="shared" si="382"/>
        <v>1.0412090866317629</v>
      </c>
      <c r="AD2750">
        <f t="shared" si="383"/>
        <v>8.1999430700148395</v>
      </c>
      <c r="AE2750">
        <v>995</v>
      </c>
      <c r="AF2750">
        <f t="shared" si="384"/>
        <v>8.2411488140852664E-3</v>
      </c>
      <c r="AG2750">
        <v>2000</v>
      </c>
      <c r="AH2750">
        <v>10.513999999999999</v>
      </c>
      <c r="AI2750">
        <f t="shared" si="385"/>
        <v>1.5676524280169806</v>
      </c>
      <c r="AJ2750">
        <f t="shared" si="386"/>
        <v>1.8189718944561145E-2</v>
      </c>
    </row>
    <row r="2751" spans="1:36" ht="16">
      <c r="A2751" t="s">
        <v>109</v>
      </c>
      <c r="B2751" t="s">
        <v>110</v>
      </c>
      <c r="C2751" t="s">
        <v>13</v>
      </c>
      <c r="D2751" t="s">
        <v>14</v>
      </c>
      <c r="E2751">
        <v>60</v>
      </c>
      <c r="F2751">
        <v>0.47299999999999998</v>
      </c>
      <c r="G2751">
        <v>2505.9</v>
      </c>
      <c r="H2751" t="s">
        <v>44</v>
      </c>
      <c r="I2751">
        <v>-14.455378400000001</v>
      </c>
      <c r="J2751">
        <v>1.089859633797519</v>
      </c>
      <c r="K2751" s="13">
        <f t="shared" si="378"/>
        <v>1.1788720088927789</v>
      </c>
      <c r="M2751" t="s">
        <v>147</v>
      </c>
      <c r="N2751" t="s">
        <v>149</v>
      </c>
      <c r="O2751" t="s">
        <v>148</v>
      </c>
      <c r="P2751" t="s">
        <v>154</v>
      </c>
      <c r="Q2751">
        <v>4</v>
      </c>
      <c r="R2751">
        <v>2</v>
      </c>
      <c r="S2751" t="s">
        <v>110</v>
      </c>
      <c r="T2751" t="s">
        <v>44</v>
      </c>
      <c r="U2751">
        <v>3.7167780695472268E-2</v>
      </c>
      <c r="V2751" s="14">
        <v>13.3</v>
      </c>
      <c r="W2751" s="15">
        <v>818.19799999999998</v>
      </c>
      <c r="X2751" s="15">
        <v>504.44940000000003</v>
      </c>
      <c r="Y2751" s="15">
        <f t="shared" si="379"/>
        <v>0.61653707293344651</v>
      </c>
      <c r="Z2751" s="12">
        <f t="shared" si="380"/>
        <v>8.1999430700148395</v>
      </c>
      <c r="AA2751">
        <v>7.8754048301106065</v>
      </c>
      <c r="AB2751">
        <f t="shared" si="381"/>
        <v>0.96042189108714804</v>
      </c>
      <c r="AC2751">
        <f t="shared" si="382"/>
        <v>1.0412090866317629</v>
      </c>
      <c r="AD2751">
        <f t="shared" si="383"/>
        <v>3.8699430990062351E-2</v>
      </c>
      <c r="AE2751">
        <v>995</v>
      </c>
      <c r="AF2751">
        <f t="shared" si="384"/>
        <v>3.8893900492524977E-5</v>
      </c>
      <c r="AG2751">
        <v>2000</v>
      </c>
      <c r="AH2751">
        <v>10.513999999999999</v>
      </c>
      <c r="AI2751">
        <f t="shared" si="385"/>
        <v>7.3984973354622365E-3</v>
      </c>
      <c r="AJ2751">
        <f t="shared" si="386"/>
        <v>8.7218814166442385E-5</v>
      </c>
    </row>
    <row r="2752" spans="1:36" ht="16">
      <c r="A2752" t="s">
        <v>109</v>
      </c>
      <c r="B2752" t="s">
        <v>110</v>
      </c>
      <c r="C2752" t="s">
        <v>13</v>
      </c>
      <c r="D2752" t="s">
        <v>14</v>
      </c>
      <c r="E2752">
        <v>61</v>
      </c>
      <c r="F2752">
        <v>0.16900000000000001</v>
      </c>
      <c r="G2752">
        <v>2518.6999999999998</v>
      </c>
      <c r="I2752">
        <v>-10.069046800000001</v>
      </c>
      <c r="J2752">
        <v>1.0946571393787896</v>
      </c>
      <c r="K2752" s="13">
        <f t="shared" si="378"/>
        <v>1.1840566517478897</v>
      </c>
      <c r="M2752" t="s">
        <v>147</v>
      </c>
      <c r="N2752" t="s">
        <v>149</v>
      </c>
      <c r="O2752" t="s">
        <v>148</v>
      </c>
      <c r="P2752" t="s">
        <v>154</v>
      </c>
      <c r="Q2752">
        <v>4</v>
      </c>
      <c r="R2752">
        <v>2</v>
      </c>
      <c r="S2752" t="s">
        <v>110</v>
      </c>
      <c r="U2752">
        <v>1.3279820163921383E-2</v>
      </c>
      <c r="V2752" s="14">
        <v>13.3</v>
      </c>
      <c r="W2752" s="15">
        <v>818.19799999999998</v>
      </c>
      <c r="X2752" s="15">
        <v>504.44940000000003</v>
      </c>
      <c r="Y2752" s="15">
        <f t="shared" si="379"/>
        <v>0.61653707293344651</v>
      </c>
      <c r="Z2752" s="12">
        <f t="shared" si="380"/>
        <v>8.1999430700148395</v>
      </c>
      <c r="AA2752">
        <v>7.8754048301106065</v>
      </c>
      <c r="AB2752">
        <f t="shared" si="381"/>
        <v>0.96042189108714804</v>
      </c>
      <c r="AC2752">
        <f t="shared" si="382"/>
        <v>1.0412090866317629</v>
      </c>
      <c r="AD2752">
        <f t="shared" si="383"/>
        <v>1.3827069423510651E-2</v>
      </c>
      <c r="AE2752">
        <v>995</v>
      </c>
      <c r="AF2752">
        <f t="shared" si="384"/>
        <v>1.3896552184432815E-5</v>
      </c>
      <c r="AG2752">
        <v>2000</v>
      </c>
      <c r="AH2752">
        <v>10.513999999999999</v>
      </c>
      <c r="AI2752">
        <f t="shared" si="385"/>
        <v>2.6434377371947529E-3</v>
      </c>
      <c r="AJ2752">
        <f t="shared" si="386"/>
        <v>3.1299800362068368E-5</v>
      </c>
    </row>
    <row r="2753" spans="1:36" ht="16">
      <c r="A2753" t="s">
        <v>109</v>
      </c>
      <c r="B2753" t="s">
        <v>110</v>
      </c>
      <c r="C2753" t="s">
        <v>13</v>
      </c>
      <c r="D2753" t="s">
        <v>14</v>
      </c>
      <c r="E2753">
        <v>62</v>
      </c>
      <c r="F2753">
        <v>1.4359999999999999</v>
      </c>
      <c r="G2753">
        <v>2566.1</v>
      </c>
      <c r="H2753" t="s">
        <v>45</v>
      </c>
      <c r="I2753">
        <v>-7.3409040000000001</v>
      </c>
      <c r="J2753">
        <v>1.0976407830844406</v>
      </c>
      <c r="K2753" s="13">
        <f t="shared" si="378"/>
        <v>1.1872810414579058</v>
      </c>
      <c r="M2753" t="s">
        <v>147</v>
      </c>
      <c r="N2753" t="s">
        <v>149</v>
      </c>
      <c r="O2753" t="s">
        <v>148</v>
      </c>
      <c r="P2753" t="s">
        <v>154</v>
      </c>
      <c r="Q2753">
        <v>4</v>
      </c>
      <c r="R2753">
        <v>2</v>
      </c>
      <c r="S2753" t="s">
        <v>110</v>
      </c>
      <c r="T2753" t="s">
        <v>45</v>
      </c>
      <c r="U2753">
        <v>0.11283918198456273</v>
      </c>
      <c r="V2753" s="14">
        <v>13.3</v>
      </c>
      <c r="W2753" s="15">
        <v>818.19799999999998</v>
      </c>
      <c r="X2753" s="15">
        <v>504.44940000000003</v>
      </c>
      <c r="Y2753" s="15">
        <f t="shared" si="379"/>
        <v>0.61653707293344651</v>
      </c>
      <c r="Z2753" s="12">
        <f t="shared" si="380"/>
        <v>8.1999430700148395</v>
      </c>
      <c r="AA2753">
        <v>7.8754048301106065</v>
      </c>
      <c r="AB2753">
        <f t="shared" si="381"/>
        <v>0.96042189108714804</v>
      </c>
      <c r="AC2753">
        <f t="shared" si="382"/>
        <v>1.0412090866317629</v>
      </c>
      <c r="AD2753">
        <f t="shared" si="383"/>
        <v>0.11748918161042184</v>
      </c>
      <c r="AE2753">
        <v>995</v>
      </c>
      <c r="AF2753">
        <f t="shared" si="384"/>
        <v>1.1807957950796164E-4</v>
      </c>
      <c r="AG2753">
        <v>2000</v>
      </c>
      <c r="AH2753">
        <v>10.513999999999999</v>
      </c>
      <c r="AI2753">
        <f t="shared" si="385"/>
        <v>2.2461399944447718E-2</v>
      </c>
      <c r="AJ2753">
        <f t="shared" si="386"/>
        <v>2.6667994318646434E-4</v>
      </c>
    </row>
    <row r="2754" spans="1:36" ht="16">
      <c r="A2754" t="s">
        <v>109</v>
      </c>
      <c r="B2754" t="s">
        <v>110</v>
      </c>
      <c r="C2754" t="s">
        <v>13</v>
      </c>
      <c r="D2754" t="s">
        <v>14</v>
      </c>
      <c r="E2754">
        <v>63</v>
      </c>
      <c r="F2754">
        <v>0.84599999999999997</v>
      </c>
      <c r="G2754">
        <v>2601.8000000000002</v>
      </c>
      <c r="H2754" t="s">
        <v>46</v>
      </c>
      <c r="I2754">
        <v>45.707703200000005</v>
      </c>
      <c r="J2754">
        <v>1.1556218320294551</v>
      </c>
      <c r="K2754" s="13">
        <f t="shared" ref="K2754:K2817" si="387">((J2754*13.003355)/(((100-J2754)*12.0107)+(J2754*13.003355)))*100</f>
        <v>1.2499373453662928</v>
      </c>
      <c r="M2754" t="s">
        <v>147</v>
      </c>
      <c r="N2754" t="s">
        <v>149</v>
      </c>
      <c r="O2754" t="s">
        <v>148</v>
      </c>
      <c r="P2754" t="s">
        <v>154</v>
      </c>
      <c r="Q2754">
        <v>4</v>
      </c>
      <c r="R2754">
        <v>2</v>
      </c>
      <c r="S2754" t="s">
        <v>110</v>
      </c>
      <c r="T2754" t="s">
        <v>46</v>
      </c>
      <c r="U2754">
        <v>6.647767963714489E-2</v>
      </c>
      <c r="V2754" s="14">
        <v>13.3</v>
      </c>
      <c r="W2754" s="15">
        <v>818.19799999999998</v>
      </c>
      <c r="X2754" s="15">
        <v>504.44940000000003</v>
      </c>
      <c r="Y2754" s="15">
        <f t="shared" ref="Y2754:Y2817" si="388">X2754/W2754</f>
        <v>0.61653707293344651</v>
      </c>
      <c r="Z2754" s="12">
        <f t="shared" ref="Z2754:Z2817" si="389">V2754*Y2754</f>
        <v>8.1999430700148395</v>
      </c>
      <c r="AA2754">
        <v>7.8754048301106065</v>
      </c>
      <c r="AB2754">
        <f t="shared" ref="AB2754:AB2817" si="390">AA2754/Z2754</f>
        <v>0.96042189108714804</v>
      </c>
      <c r="AC2754">
        <f t="shared" ref="AC2754:AC2817" si="391">1/AB2754</f>
        <v>1.0412090866317629</v>
      </c>
      <c r="AD2754">
        <f t="shared" ref="AD2754:AD2817" si="392">U2754*AC2754</f>
        <v>6.9217164096390574E-2</v>
      </c>
      <c r="AE2754">
        <v>995</v>
      </c>
      <c r="AF2754">
        <f t="shared" ref="AF2754:AF2817" si="393">AD2754/AE2754</f>
        <v>6.9564989041598566E-5</v>
      </c>
      <c r="AG2754">
        <v>2000</v>
      </c>
      <c r="AH2754">
        <v>10.513999999999999</v>
      </c>
      <c r="AI2754">
        <f t="shared" ref="AI2754:AI2817" si="394">AF2754*AG2754/AH2754</f>
        <v>1.3232830329389114E-2</v>
      </c>
      <c r="AJ2754">
        <f t="shared" ref="AJ2754:AJ2817" si="395">AI2754*(K2754/100)</f>
        <v>1.6540208813599195E-4</v>
      </c>
    </row>
    <row r="2755" spans="1:36" ht="16">
      <c r="A2755" t="s">
        <v>109</v>
      </c>
      <c r="B2755" t="s">
        <v>110</v>
      </c>
      <c r="C2755" t="s">
        <v>13</v>
      </c>
      <c r="D2755" t="s">
        <v>14</v>
      </c>
      <c r="E2755">
        <v>64</v>
      </c>
      <c r="F2755">
        <v>0.46700000000000003</v>
      </c>
      <c r="G2755">
        <v>2661.8</v>
      </c>
      <c r="I2755">
        <v>16.747934799999999</v>
      </c>
      <c r="J2755">
        <v>1.1239778228883619</v>
      </c>
      <c r="K2755" s="13">
        <f t="shared" si="387"/>
        <v>1.2157424907965053</v>
      </c>
      <c r="M2755" t="s">
        <v>147</v>
      </c>
      <c r="N2755" t="s">
        <v>149</v>
      </c>
      <c r="O2755" t="s">
        <v>148</v>
      </c>
      <c r="P2755" t="s">
        <v>154</v>
      </c>
      <c r="Q2755">
        <v>4</v>
      </c>
      <c r="R2755">
        <v>2</v>
      </c>
      <c r="S2755" t="s">
        <v>110</v>
      </c>
      <c r="U2755">
        <v>3.6696307790244291E-2</v>
      </c>
      <c r="V2755" s="14">
        <v>13.3</v>
      </c>
      <c r="W2755" s="15">
        <v>818.19799999999998</v>
      </c>
      <c r="X2755" s="15">
        <v>504.44940000000003</v>
      </c>
      <c r="Y2755" s="15">
        <f t="shared" si="388"/>
        <v>0.61653707293344651</v>
      </c>
      <c r="Z2755" s="12">
        <f t="shared" si="389"/>
        <v>8.1999430700148395</v>
      </c>
      <c r="AA2755">
        <v>7.8754048301106065</v>
      </c>
      <c r="AB2755">
        <f t="shared" si="390"/>
        <v>0.96042189108714804</v>
      </c>
      <c r="AC2755">
        <f t="shared" si="391"/>
        <v>1.0412090866317629</v>
      </c>
      <c r="AD2755">
        <f t="shared" si="392"/>
        <v>3.8208529117038308E-2</v>
      </c>
      <c r="AE2755">
        <v>995</v>
      </c>
      <c r="AF2755">
        <f t="shared" si="393"/>
        <v>3.8400531775917895E-5</v>
      </c>
      <c r="AG2755">
        <v>2000</v>
      </c>
      <c r="AH2755">
        <v>10.513999999999999</v>
      </c>
      <c r="AI2755">
        <f t="shared" si="394"/>
        <v>7.3046474749701154E-3</v>
      </c>
      <c r="AJ2755">
        <f t="shared" si="395"/>
        <v>8.8805703156105717E-5</v>
      </c>
    </row>
    <row r="2756" spans="1:36" ht="16">
      <c r="A2756" t="s">
        <v>109</v>
      </c>
      <c r="B2756" t="s">
        <v>110</v>
      </c>
      <c r="C2756" t="s">
        <v>13</v>
      </c>
      <c r="D2756" t="s">
        <v>14</v>
      </c>
      <c r="E2756">
        <v>65</v>
      </c>
      <c r="F2756">
        <v>0.21199999999999999</v>
      </c>
      <c r="G2756">
        <v>2728.1</v>
      </c>
      <c r="I2756">
        <v>-5.4082695999999997</v>
      </c>
      <c r="J2756">
        <v>1.099754307087762</v>
      </c>
      <c r="K2756" s="13">
        <f t="shared" si="387"/>
        <v>1.1895650931201862</v>
      </c>
      <c r="M2756" t="s">
        <v>147</v>
      </c>
      <c r="N2756" t="s">
        <v>149</v>
      </c>
      <c r="O2756" t="s">
        <v>148</v>
      </c>
      <c r="P2756" t="s">
        <v>154</v>
      </c>
      <c r="Q2756">
        <v>4</v>
      </c>
      <c r="R2756">
        <v>2</v>
      </c>
      <c r="S2756" t="s">
        <v>110</v>
      </c>
      <c r="U2756">
        <v>1.6658709318055222E-2</v>
      </c>
      <c r="V2756" s="14">
        <v>13.3</v>
      </c>
      <c r="W2756" s="15">
        <v>818.19799999999998</v>
      </c>
      <c r="X2756" s="15">
        <v>504.44940000000003</v>
      </c>
      <c r="Y2756" s="15">
        <f t="shared" si="388"/>
        <v>0.61653707293344651</v>
      </c>
      <c r="Z2756" s="12">
        <f t="shared" si="389"/>
        <v>8.1999430700148395</v>
      </c>
      <c r="AA2756">
        <v>7.8754048301106065</v>
      </c>
      <c r="AB2756">
        <f t="shared" si="390"/>
        <v>0.96042189108714804</v>
      </c>
      <c r="AC2756">
        <f t="shared" si="391"/>
        <v>1.0412090866317629</v>
      </c>
      <c r="AD2756">
        <f t="shared" si="392"/>
        <v>1.7345199513516315E-2</v>
      </c>
      <c r="AE2756">
        <v>995</v>
      </c>
      <c r="AF2756">
        <f t="shared" si="393"/>
        <v>1.7432361320116898E-5</v>
      </c>
      <c r="AG2756">
        <v>2000</v>
      </c>
      <c r="AH2756">
        <v>10.513999999999999</v>
      </c>
      <c r="AI2756">
        <f t="shared" si="394"/>
        <v>3.3160284040549552E-3</v>
      </c>
      <c r="AJ2756">
        <f t="shared" si="395"/>
        <v>3.9446316372588156E-5</v>
      </c>
    </row>
    <row r="2757" spans="1:36" ht="16">
      <c r="A2757" t="s">
        <v>109</v>
      </c>
      <c r="B2757" t="s">
        <v>110</v>
      </c>
      <c r="C2757" t="s">
        <v>13</v>
      </c>
      <c r="D2757" t="s">
        <v>14</v>
      </c>
      <c r="E2757">
        <v>66</v>
      </c>
      <c r="F2757">
        <v>1.022</v>
      </c>
      <c r="G2757">
        <v>2749</v>
      </c>
      <c r="I2757">
        <v>-22.17632</v>
      </c>
      <c r="J2757">
        <v>1.0814138017016108</v>
      </c>
      <c r="K2757" s="13">
        <f t="shared" si="387"/>
        <v>1.1697445360548353</v>
      </c>
      <c r="M2757" t="s">
        <v>147</v>
      </c>
      <c r="N2757" t="s">
        <v>149</v>
      </c>
      <c r="O2757" t="s">
        <v>148</v>
      </c>
      <c r="P2757" t="s">
        <v>154</v>
      </c>
      <c r="Q2757">
        <v>4</v>
      </c>
      <c r="R2757">
        <v>2</v>
      </c>
      <c r="S2757" t="s">
        <v>110</v>
      </c>
      <c r="U2757">
        <v>8.030755152383226E-2</v>
      </c>
      <c r="V2757" s="14">
        <v>13.3</v>
      </c>
      <c r="W2757" s="15">
        <v>818.19799999999998</v>
      </c>
      <c r="X2757" s="15">
        <v>504.44940000000003</v>
      </c>
      <c r="Y2757" s="15">
        <f t="shared" si="388"/>
        <v>0.61653707293344651</v>
      </c>
      <c r="Z2757" s="12">
        <f t="shared" si="389"/>
        <v>8.1999430700148395</v>
      </c>
      <c r="AA2757">
        <v>7.8754048301106065</v>
      </c>
      <c r="AB2757">
        <f t="shared" si="390"/>
        <v>0.96042189108714804</v>
      </c>
      <c r="AC2757">
        <f t="shared" si="391"/>
        <v>1.0412090866317629</v>
      </c>
      <c r="AD2757">
        <f t="shared" si="392"/>
        <v>8.3616952371762629E-2</v>
      </c>
      <c r="AE2757">
        <v>995</v>
      </c>
      <c r="AF2757">
        <f t="shared" si="393"/>
        <v>8.4037138062073E-5</v>
      </c>
      <c r="AG2757">
        <v>2000</v>
      </c>
      <c r="AH2757">
        <v>10.513999999999999</v>
      </c>
      <c r="AI2757">
        <f t="shared" si="394"/>
        <v>1.5985759570491344E-2</v>
      </c>
      <c r="AJ2757">
        <f t="shared" si="395"/>
        <v>1.8699254912268539E-4</v>
      </c>
    </row>
    <row r="2758" spans="1:36" ht="16">
      <c r="A2758" t="s">
        <v>109</v>
      </c>
      <c r="B2758" t="s">
        <v>110</v>
      </c>
      <c r="C2758" t="s">
        <v>13</v>
      </c>
      <c r="D2758" t="s">
        <v>14</v>
      </c>
      <c r="E2758">
        <v>67</v>
      </c>
      <c r="F2758">
        <v>0.39300000000000002</v>
      </c>
      <c r="G2758">
        <v>2767.2</v>
      </c>
      <c r="H2758" t="s">
        <v>53</v>
      </c>
      <c r="I2758">
        <v>-24.2960764</v>
      </c>
      <c r="J2758">
        <v>1.0790947768927548</v>
      </c>
      <c r="K2758" s="13">
        <f t="shared" si="387"/>
        <v>1.1672383266175392</v>
      </c>
      <c r="M2758" t="s">
        <v>147</v>
      </c>
      <c r="N2758" t="s">
        <v>149</v>
      </c>
      <c r="O2758" t="s">
        <v>148</v>
      </c>
      <c r="P2758" t="s">
        <v>154</v>
      </c>
      <c r="Q2758">
        <v>4</v>
      </c>
      <c r="R2758">
        <v>2</v>
      </c>
      <c r="S2758" t="s">
        <v>110</v>
      </c>
      <c r="T2758" t="s">
        <v>53</v>
      </c>
      <c r="U2758">
        <v>3.0881475292432563E-2</v>
      </c>
      <c r="V2758" s="14">
        <v>13.3</v>
      </c>
      <c r="W2758" s="15">
        <v>818.19799999999998</v>
      </c>
      <c r="X2758" s="15">
        <v>504.44940000000003</v>
      </c>
      <c r="Y2758" s="15">
        <f t="shared" si="388"/>
        <v>0.61653707293344651</v>
      </c>
      <c r="Z2758" s="12">
        <f t="shared" si="389"/>
        <v>8.1999430700148395</v>
      </c>
      <c r="AA2758">
        <v>7.8754048301106065</v>
      </c>
      <c r="AB2758">
        <f t="shared" si="390"/>
        <v>0.96042189108714804</v>
      </c>
      <c r="AC2758">
        <f t="shared" si="391"/>
        <v>1.0412090866317629</v>
      </c>
      <c r="AD2758">
        <f t="shared" si="392"/>
        <v>3.2154072683075061E-2</v>
      </c>
      <c r="AE2758">
        <v>995</v>
      </c>
      <c r="AF2758">
        <f t="shared" si="393"/>
        <v>3.231565093776388E-5</v>
      </c>
      <c r="AG2758">
        <v>2000</v>
      </c>
      <c r="AH2758">
        <v>10.513999999999999</v>
      </c>
      <c r="AI2758">
        <f t="shared" si="394"/>
        <v>6.1471658622339513E-3</v>
      </c>
      <c r="AJ2758">
        <f t="shared" si="395"/>
        <v>7.17520759447442E-5</v>
      </c>
    </row>
    <row r="2759" spans="1:36" ht="16">
      <c r="A2759" t="s">
        <v>109</v>
      </c>
      <c r="B2759" t="s">
        <v>110</v>
      </c>
      <c r="C2759" t="s">
        <v>13</v>
      </c>
      <c r="D2759" t="s">
        <v>14</v>
      </c>
      <c r="E2759">
        <v>68</v>
      </c>
      <c r="F2759">
        <v>0.33900000000000002</v>
      </c>
      <c r="G2759">
        <v>2915.8</v>
      </c>
      <c r="I2759">
        <v>-22.183996799999999</v>
      </c>
      <c r="J2759">
        <v>1.081405403437635</v>
      </c>
      <c r="K2759" s="13">
        <f t="shared" si="387"/>
        <v>1.1697354599258545</v>
      </c>
      <c r="M2759" t="s">
        <v>147</v>
      </c>
      <c r="N2759" t="s">
        <v>149</v>
      </c>
      <c r="O2759" t="s">
        <v>148</v>
      </c>
      <c r="P2759" t="s">
        <v>154</v>
      </c>
      <c r="Q2759">
        <v>4</v>
      </c>
      <c r="R2759">
        <v>2</v>
      </c>
      <c r="S2759" t="s">
        <v>110</v>
      </c>
      <c r="U2759">
        <v>2.6638219145380761E-2</v>
      </c>
      <c r="V2759" s="14">
        <v>13.3</v>
      </c>
      <c r="W2759" s="15">
        <v>818.19799999999998</v>
      </c>
      <c r="X2759" s="15">
        <v>504.44940000000003</v>
      </c>
      <c r="Y2759" s="15">
        <f t="shared" si="388"/>
        <v>0.61653707293344651</v>
      </c>
      <c r="Z2759" s="12">
        <f t="shared" si="389"/>
        <v>8.1999430700148395</v>
      </c>
      <c r="AA2759">
        <v>7.8754048301106065</v>
      </c>
      <c r="AB2759">
        <f t="shared" si="390"/>
        <v>0.96042189108714804</v>
      </c>
      <c r="AC2759">
        <f t="shared" si="391"/>
        <v>1.0412090866317629</v>
      </c>
      <c r="AD2759">
        <f t="shared" si="392"/>
        <v>2.7735955825858642E-2</v>
      </c>
      <c r="AE2759">
        <v>995</v>
      </c>
      <c r="AF2759">
        <f t="shared" si="393"/>
        <v>2.7875332488300143E-5</v>
      </c>
      <c r="AG2759">
        <v>2000</v>
      </c>
      <c r="AH2759">
        <v>10.513999999999999</v>
      </c>
      <c r="AI2759">
        <f t="shared" si="394"/>
        <v>5.3025171178048593E-3</v>
      </c>
      <c r="AJ2759">
        <f t="shared" si="395"/>
        <v>6.2025422995601833E-5</v>
      </c>
    </row>
    <row r="2760" spans="1:36" ht="16">
      <c r="A2760" t="s">
        <v>109</v>
      </c>
      <c r="B2760" t="s">
        <v>110</v>
      </c>
      <c r="C2760" t="s">
        <v>13</v>
      </c>
      <c r="D2760" t="s">
        <v>14</v>
      </c>
      <c r="E2760">
        <v>69</v>
      </c>
      <c r="F2760">
        <v>0.70199999999999996</v>
      </c>
      <c r="G2760">
        <v>2939.2</v>
      </c>
      <c r="H2760" t="s">
        <v>54</v>
      </c>
      <c r="I2760">
        <v>-17.461805199999997</v>
      </c>
      <c r="J2760">
        <v>1.0865711162271503</v>
      </c>
      <c r="K2760" s="13">
        <f t="shared" si="387"/>
        <v>1.1753180989126644</v>
      </c>
      <c r="M2760" t="s">
        <v>147</v>
      </c>
      <c r="N2760" t="s">
        <v>149</v>
      </c>
      <c r="O2760" t="s">
        <v>148</v>
      </c>
      <c r="P2760" t="s">
        <v>154</v>
      </c>
      <c r="Q2760">
        <v>4</v>
      </c>
      <c r="R2760">
        <v>2</v>
      </c>
      <c r="S2760" t="s">
        <v>110</v>
      </c>
      <c r="T2760" t="s">
        <v>54</v>
      </c>
      <c r="U2760">
        <v>5.5162329911673427E-2</v>
      </c>
      <c r="V2760" s="14">
        <v>13.3</v>
      </c>
      <c r="W2760" s="15">
        <v>818.19799999999998</v>
      </c>
      <c r="X2760" s="15">
        <v>504.44940000000003</v>
      </c>
      <c r="Y2760" s="15">
        <f t="shared" si="388"/>
        <v>0.61653707293344651</v>
      </c>
      <c r="Z2760" s="12">
        <f t="shared" si="389"/>
        <v>8.1999430700148395</v>
      </c>
      <c r="AA2760">
        <v>7.8754048301106065</v>
      </c>
      <c r="AB2760">
        <f t="shared" si="390"/>
        <v>0.96042189108714804</v>
      </c>
      <c r="AC2760">
        <f t="shared" si="391"/>
        <v>1.0412090866317629</v>
      </c>
      <c r="AD2760">
        <f t="shared" si="392"/>
        <v>5.7435519143813465E-2</v>
      </c>
      <c r="AE2760">
        <v>995</v>
      </c>
      <c r="AF2760">
        <f t="shared" si="393"/>
        <v>5.7724139843028608E-5</v>
      </c>
      <c r="AG2760">
        <v>2000</v>
      </c>
      <c r="AH2760">
        <v>10.513999999999999</v>
      </c>
      <c r="AI2760">
        <f t="shared" si="394"/>
        <v>1.0980433677578203E-2</v>
      </c>
      <c r="AJ2760">
        <f t="shared" si="395"/>
        <v>1.2905502435167811E-4</v>
      </c>
    </row>
    <row r="2761" spans="1:36" ht="16">
      <c r="A2761" t="s">
        <v>109</v>
      </c>
      <c r="B2761" t="s">
        <v>110</v>
      </c>
      <c r="C2761" t="s">
        <v>13</v>
      </c>
      <c r="D2761" t="s">
        <v>14</v>
      </c>
      <c r="E2761">
        <v>70</v>
      </c>
      <c r="F2761">
        <v>0.70099999999999996</v>
      </c>
      <c r="G2761">
        <v>3369.9</v>
      </c>
      <c r="H2761" t="s">
        <v>55</v>
      </c>
      <c r="I2761">
        <v>-24.717340799999999</v>
      </c>
      <c r="J2761">
        <v>1.0786338984403598</v>
      </c>
      <c r="K2761" s="13">
        <f t="shared" si="387"/>
        <v>1.1667402463150627</v>
      </c>
      <c r="M2761" t="s">
        <v>147</v>
      </c>
      <c r="N2761" t="s">
        <v>149</v>
      </c>
      <c r="O2761" t="s">
        <v>148</v>
      </c>
      <c r="P2761" t="s">
        <v>154</v>
      </c>
      <c r="Q2761">
        <v>4</v>
      </c>
      <c r="R2761">
        <v>2</v>
      </c>
      <c r="S2761" t="s">
        <v>110</v>
      </c>
      <c r="T2761" t="s">
        <v>55</v>
      </c>
      <c r="U2761">
        <v>5.5083751094135422E-2</v>
      </c>
      <c r="V2761" s="14">
        <v>13.3</v>
      </c>
      <c r="W2761" s="15">
        <v>818.19799999999998</v>
      </c>
      <c r="X2761" s="15">
        <v>504.44940000000003</v>
      </c>
      <c r="Y2761" s="15">
        <f t="shared" si="388"/>
        <v>0.61653707293344651</v>
      </c>
      <c r="Z2761" s="12">
        <f t="shared" si="389"/>
        <v>8.1999430700148395</v>
      </c>
      <c r="AA2761">
        <v>7.8754048301106065</v>
      </c>
      <c r="AB2761">
        <f t="shared" si="390"/>
        <v>0.96042189108714804</v>
      </c>
      <c r="AC2761">
        <f t="shared" si="391"/>
        <v>1.0412090866317629</v>
      </c>
      <c r="AD2761">
        <f t="shared" si="392"/>
        <v>5.7353702164976116E-2</v>
      </c>
      <c r="AE2761">
        <v>995</v>
      </c>
      <c r="AF2761">
        <f t="shared" si="393"/>
        <v>5.7641911723594088E-5</v>
      </c>
      <c r="AG2761">
        <v>2000</v>
      </c>
      <c r="AH2761">
        <v>10.513999999999999</v>
      </c>
      <c r="AI2761">
        <f t="shared" si="394"/>
        <v>1.0964792034162849E-2</v>
      </c>
      <c r="AJ2761">
        <f t="shared" si="395"/>
        <v>1.2793064158732599E-4</v>
      </c>
    </row>
    <row r="2762" spans="1:36" ht="16">
      <c r="A2762" t="s">
        <v>75</v>
      </c>
      <c r="B2762" t="s">
        <v>76</v>
      </c>
      <c r="C2762" t="s">
        <v>13</v>
      </c>
      <c r="D2762" t="s">
        <v>14</v>
      </c>
      <c r="E2762">
        <v>1</v>
      </c>
      <c r="F2762">
        <v>123.11</v>
      </c>
      <c r="G2762">
        <v>66.7</v>
      </c>
      <c r="I2762">
        <v>-37.624920400000001</v>
      </c>
      <c r="J2762">
        <v>1.0645104586953098</v>
      </c>
      <c r="K2762" s="13">
        <f t="shared" si="387"/>
        <v>1.1514765866205054</v>
      </c>
      <c r="M2762" t="s">
        <v>147</v>
      </c>
      <c r="N2762" t="s">
        <v>149</v>
      </c>
      <c r="O2762" t="s">
        <v>148</v>
      </c>
      <c r="P2762" t="s">
        <v>154</v>
      </c>
      <c r="Q2762">
        <v>4</v>
      </c>
      <c r="R2762">
        <v>3</v>
      </c>
      <c r="S2762" t="s">
        <v>76</v>
      </c>
      <c r="U2762">
        <v>11.941078488348296</v>
      </c>
      <c r="V2762" s="14">
        <v>13.3</v>
      </c>
      <c r="W2762" s="15">
        <v>818.19799999999998</v>
      </c>
      <c r="X2762" s="15">
        <v>504.44940000000003</v>
      </c>
      <c r="Y2762" s="15">
        <f t="shared" si="388"/>
        <v>0.61653707293344651</v>
      </c>
      <c r="Z2762" s="12">
        <f t="shared" si="389"/>
        <v>8.1999430700148395</v>
      </c>
      <c r="AA2762">
        <v>2.4791971908226991</v>
      </c>
      <c r="AB2762">
        <f t="shared" si="390"/>
        <v>0.30234321990460022</v>
      </c>
      <c r="AC2762">
        <f t="shared" si="391"/>
        <v>3.3074993390476384</v>
      </c>
      <c r="AD2762">
        <f t="shared" si="392"/>
        <v>39.495109207727964</v>
      </c>
      <c r="AE2762">
        <v>995</v>
      </c>
      <c r="AF2762">
        <f t="shared" si="393"/>
        <v>3.9693577093193932E-2</v>
      </c>
      <c r="AG2762">
        <v>2000</v>
      </c>
      <c r="AH2762">
        <v>10.577</v>
      </c>
      <c r="AI2762">
        <f t="shared" si="394"/>
        <v>7.5056399911494625</v>
      </c>
      <c r="AJ2762">
        <f t="shared" si="395"/>
        <v>8.6425687174111449E-2</v>
      </c>
    </row>
    <row r="2763" spans="1:36" ht="16">
      <c r="A2763" t="s">
        <v>75</v>
      </c>
      <c r="B2763" t="s">
        <v>76</v>
      </c>
      <c r="C2763" t="s">
        <v>13</v>
      </c>
      <c r="D2763" t="s">
        <v>14</v>
      </c>
      <c r="E2763">
        <v>2</v>
      </c>
      <c r="F2763">
        <v>122.985</v>
      </c>
      <c r="G2763">
        <v>126.4</v>
      </c>
      <c r="I2763">
        <v>-37.749668400000004</v>
      </c>
      <c r="J2763">
        <v>1.0643739400839582</v>
      </c>
      <c r="K2763" s="13">
        <f t="shared" si="387"/>
        <v>1.1513290447893365</v>
      </c>
      <c r="M2763" t="s">
        <v>147</v>
      </c>
      <c r="N2763" t="s">
        <v>149</v>
      </c>
      <c r="O2763" t="s">
        <v>148</v>
      </c>
      <c r="P2763" t="s">
        <v>154</v>
      </c>
      <c r="Q2763">
        <v>4</v>
      </c>
      <c r="R2763">
        <v>3</v>
      </c>
      <c r="S2763" t="s">
        <v>76</v>
      </c>
      <c r="U2763">
        <v>11.928954088940909</v>
      </c>
      <c r="V2763" s="14">
        <v>13.3</v>
      </c>
      <c r="W2763" s="15">
        <v>818.19799999999998</v>
      </c>
      <c r="X2763" s="15">
        <v>504.44940000000003</v>
      </c>
      <c r="Y2763" s="15">
        <f t="shared" si="388"/>
        <v>0.61653707293344651</v>
      </c>
      <c r="Z2763" s="12">
        <f t="shared" si="389"/>
        <v>8.1999430700148395</v>
      </c>
      <c r="AA2763">
        <v>2.4791971908226991</v>
      </c>
      <c r="AB2763">
        <f t="shared" si="390"/>
        <v>0.30234321990460022</v>
      </c>
      <c r="AC2763">
        <f t="shared" si="391"/>
        <v>3.3074993390476384</v>
      </c>
      <c r="AD2763">
        <f t="shared" si="392"/>
        <v>39.455007764701676</v>
      </c>
      <c r="AE2763">
        <v>995</v>
      </c>
      <c r="AF2763">
        <f t="shared" si="393"/>
        <v>3.9653274135378572E-2</v>
      </c>
      <c r="AG2763">
        <v>2000</v>
      </c>
      <c r="AH2763">
        <v>10.577</v>
      </c>
      <c r="AI2763">
        <f t="shared" si="394"/>
        <v>7.498019123641595</v>
      </c>
      <c r="AJ2763">
        <f t="shared" si="395"/>
        <v>8.6326871954344561E-2</v>
      </c>
    </row>
    <row r="2764" spans="1:36" ht="16">
      <c r="A2764" t="s">
        <v>75</v>
      </c>
      <c r="B2764" t="s">
        <v>76</v>
      </c>
      <c r="C2764" t="s">
        <v>13</v>
      </c>
      <c r="D2764" t="s">
        <v>14</v>
      </c>
      <c r="E2764">
        <v>3</v>
      </c>
      <c r="F2764">
        <v>123.02200000000001</v>
      </c>
      <c r="G2764">
        <v>186.2</v>
      </c>
      <c r="I2764">
        <v>-37.851385999999998</v>
      </c>
      <c r="J2764">
        <v>1.0642626246297033</v>
      </c>
      <c r="K2764" s="13">
        <f t="shared" si="387"/>
        <v>1.1512087411240952</v>
      </c>
      <c r="M2764" t="s">
        <v>147</v>
      </c>
      <c r="N2764" t="s">
        <v>149</v>
      </c>
      <c r="O2764" t="s">
        <v>148</v>
      </c>
      <c r="P2764" t="s">
        <v>154</v>
      </c>
      <c r="Q2764">
        <v>4</v>
      </c>
      <c r="R2764">
        <v>3</v>
      </c>
      <c r="S2764" t="s">
        <v>76</v>
      </c>
      <c r="U2764">
        <v>11.932542911165498</v>
      </c>
      <c r="V2764" s="14">
        <v>13.3</v>
      </c>
      <c r="W2764" s="15">
        <v>818.19799999999998</v>
      </c>
      <c r="X2764" s="15">
        <v>504.44940000000003</v>
      </c>
      <c r="Y2764" s="15">
        <f t="shared" si="388"/>
        <v>0.61653707293344651</v>
      </c>
      <c r="Z2764" s="12">
        <f t="shared" si="389"/>
        <v>8.1999430700148395</v>
      </c>
      <c r="AA2764">
        <v>2.4791971908226991</v>
      </c>
      <c r="AB2764">
        <f t="shared" si="390"/>
        <v>0.30234321990460022</v>
      </c>
      <c r="AC2764">
        <f t="shared" si="391"/>
        <v>3.3074993390476384</v>
      </c>
      <c r="AD2764">
        <f t="shared" si="392"/>
        <v>39.466877791837469</v>
      </c>
      <c r="AE2764">
        <v>995</v>
      </c>
      <c r="AF2764">
        <f t="shared" si="393"/>
        <v>3.9665203810891926E-2</v>
      </c>
      <c r="AG2764">
        <v>2000</v>
      </c>
      <c r="AH2764">
        <v>10.577</v>
      </c>
      <c r="AI2764">
        <f t="shared" si="394"/>
        <v>7.5002749004239249</v>
      </c>
      <c r="AJ2764">
        <f t="shared" si="395"/>
        <v>8.6343820262016743E-2</v>
      </c>
    </row>
    <row r="2765" spans="1:36" ht="16">
      <c r="A2765" t="s">
        <v>75</v>
      </c>
      <c r="B2765" t="s">
        <v>76</v>
      </c>
      <c r="C2765" t="s">
        <v>13</v>
      </c>
      <c r="D2765" t="s">
        <v>14</v>
      </c>
      <c r="E2765">
        <v>4</v>
      </c>
      <c r="F2765">
        <v>122.96899999999999</v>
      </c>
      <c r="G2765">
        <v>245.8</v>
      </c>
      <c r="I2765">
        <v>-37.8187596</v>
      </c>
      <c r="J2765">
        <v>1.064298329614016</v>
      </c>
      <c r="K2765" s="13">
        <f t="shared" si="387"/>
        <v>1.1512473291240917</v>
      </c>
      <c r="M2765" t="s">
        <v>147</v>
      </c>
      <c r="N2765" t="s">
        <v>149</v>
      </c>
      <c r="O2765" t="s">
        <v>148</v>
      </c>
      <c r="P2765" t="s">
        <v>154</v>
      </c>
      <c r="Q2765">
        <v>4</v>
      </c>
      <c r="R2765">
        <v>3</v>
      </c>
      <c r="S2765" t="s">
        <v>76</v>
      </c>
      <c r="U2765">
        <v>11.927402165816764</v>
      </c>
      <c r="V2765" s="14">
        <v>13.3</v>
      </c>
      <c r="W2765" s="15">
        <v>818.19799999999998</v>
      </c>
      <c r="X2765" s="15">
        <v>504.44940000000003</v>
      </c>
      <c r="Y2765" s="15">
        <f t="shared" si="388"/>
        <v>0.61653707293344651</v>
      </c>
      <c r="Z2765" s="12">
        <f t="shared" si="389"/>
        <v>8.1999430700148395</v>
      </c>
      <c r="AA2765">
        <v>2.4791971908226991</v>
      </c>
      <c r="AB2765">
        <f t="shared" si="390"/>
        <v>0.30234321990460022</v>
      </c>
      <c r="AC2765">
        <f t="shared" si="391"/>
        <v>3.3074993390476384</v>
      </c>
      <c r="AD2765">
        <f t="shared" si="392"/>
        <v>39.449874779994317</v>
      </c>
      <c r="AE2765">
        <v>995</v>
      </c>
      <c r="AF2765">
        <f t="shared" si="393"/>
        <v>3.9648115356778209E-2</v>
      </c>
      <c r="AG2765">
        <v>2000</v>
      </c>
      <c r="AH2765">
        <v>10.577</v>
      </c>
      <c r="AI2765">
        <f t="shared" si="394"/>
        <v>7.4970436526005875</v>
      </c>
      <c r="AJ2765">
        <f t="shared" si="395"/>
        <v>8.630951481383152E-2</v>
      </c>
    </row>
    <row r="2766" spans="1:36" ht="16">
      <c r="A2766" t="s">
        <v>75</v>
      </c>
      <c r="B2766" t="s">
        <v>76</v>
      </c>
      <c r="C2766" t="s">
        <v>13</v>
      </c>
      <c r="D2766" t="s">
        <v>14</v>
      </c>
      <c r="E2766">
        <v>5</v>
      </c>
      <c r="F2766">
        <v>122.916</v>
      </c>
      <c r="G2766">
        <v>305.60000000000002</v>
      </c>
      <c r="I2766">
        <v>-37.765981599999996</v>
      </c>
      <c r="J2766">
        <v>1.0643560876223106</v>
      </c>
      <c r="K2766" s="13">
        <f t="shared" si="387"/>
        <v>1.1513097508250043</v>
      </c>
      <c r="M2766" t="s">
        <v>147</v>
      </c>
      <c r="N2766" t="s">
        <v>149</v>
      </c>
      <c r="O2766" t="s">
        <v>148</v>
      </c>
      <c r="P2766" t="s">
        <v>154</v>
      </c>
      <c r="Q2766">
        <v>4</v>
      </c>
      <c r="R2766">
        <v>3</v>
      </c>
      <c r="S2766" t="s">
        <v>76</v>
      </c>
      <c r="U2766">
        <v>11.922261420468031</v>
      </c>
      <c r="V2766" s="14">
        <v>13.3</v>
      </c>
      <c r="W2766" s="15">
        <v>818.19799999999998</v>
      </c>
      <c r="X2766" s="15">
        <v>504.44940000000003</v>
      </c>
      <c r="Y2766" s="15">
        <f t="shared" si="388"/>
        <v>0.61653707293344651</v>
      </c>
      <c r="Z2766" s="12">
        <f t="shared" si="389"/>
        <v>8.1999430700148395</v>
      </c>
      <c r="AA2766">
        <v>2.4791971908226991</v>
      </c>
      <c r="AB2766">
        <f t="shared" si="390"/>
        <v>0.30234321990460022</v>
      </c>
      <c r="AC2766">
        <f t="shared" si="391"/>
        <v>3.3074993390476384</v>
      </c>
      <c r="AD2766">
        <f t="shared" si="392"/>
        <v>39.432871768151173</v>
      </c>
      <c r="AE2766">
        <v>995</v>
      </c>
      <c r="AF2766">
        <f t="shared" si="393"/>
        <v>3.9631026902664498E-2</v>
      </c>
      <c r="AG2766">
        <v>2000</v>
      </c>
      <c r="AH2766">
        <v>10.577</v>
      </c>
      <c r="AI2766">
        <f t="shared" si="394"/>
        <v>7.4938124047772527</v>
      </c>
      <c r="AJ2766">
        <f t="shared" si="395"/>
        <v>8.6276992924734244E-2</v>
      </c>
    </row>
    <row r="2767" spans="1:36" ht="16">
      <c r="A2767" t="s">
        <v>75</v>
      </c>
      <c r="B2767" t="s">
        <v>76</v>
      </c>
      <c r="C2767" t="s">
        <v>13</v>
      </c>
      <c r="D2767" t="s">
        <v>14</v>
      </c>
      <c r="E2767">
        <v>6</v>
      </c>
      <c r="F2767">
        <v>122.90900000000001</v>
      </c>
      <c r="G2767">
        <v>365.3</v>
      </c>
      <c r="I2767">
        <v>-37.807244399999995</v>
      </c>
      <c r="J2767">
        <v>1.0643109313670318</v>
      </c>
      <c r="K2767" s="13">
        <f t="shared" si="387"/>
        <v>1.1512609484110143</v>
      </c>
      <c r="M2767" t="s">
        <v>147</v>
      </c>
      <c r="N2767" t="s">
        <v>149</v>
      </c>
      <c r="O2767" t="s">
        <v>148</v>
      </c>
      <c r="P2767" t="s">
        <v>154</v>
      </c>
      <c r="Q2767">
        <v>4</v>
      </c>
      <c r="R2767">
        <v>3</v>
      </c>
      <c r="S2767" t="s">
        <v>76</v>
      </c>
      <c r="U2767">
        <v>11.92158245410122</v>
      </c>
      <c r="V2767" s="14">
        <v>13.3</v>
      </c>
      <c r="W2767" s="15">
        <v>818.19799999999998</v>
      </c>
      <c r="X2767" s="15">
        <v>504.44940000000003</v>
      </c>
      <c r="Y2767" s="15">
        <f t="shared" si="388"/>
        <v>0.61653707293344651</v>
      </c>
      <c r="Z2767" s="12">
        <f t="shared" si="389"/>
        <v>8.1999430700148395</v>
      </c>
      <c r="AA2767">
        <v>2.4791971908226991</v>
      </c>
      <c r="AB2767">
        <f t="shared" si="390"/>
        <v>0.30234321990460022</v>
      </c>
      <c r="AC2767">
        <f t="shared" si="391"/>
        <v>3.3074993390476384</v>
      </c>
      <c r="AD2767">
        <f t="shared" si="392"/>
        <v>39.430626087341707</v>
      </c>
      <c r="AE2767">
        <v>995</v>
      </c>
      <c r="AF2767">
        <f t="shared" si="393"/>
        <v>3.9628769937026839E-2</v>
      </c>
      <c r="AG2767">
        <v>2000</v>
      </c>
      <c r="AH2767">
        <v>10.577</v>
      </c>
      <c r="AI2767">
        <f t="shared" si="394"/>
        <v>7.4933856361968116</v>
      </c>
      <c r="AJ2767">
        <f t="shared" si="395"/>
        <v>8.6268422543374135E-2</v>
      </c>
    </row>
    <row r="2768" spans="1:36" ht="16">
      <c r="A2768" t="s">
        <v>75</v>
      </c>
      <c r="B2768" t="s">
        <v>76</v>
      </c>
      <c r="C2768" t="s">
        <v>13</v>
      </c>
      <c r="D2768" t="s">
        <v>14</v>
      </c>
      <c r="E2768">
        <v>7</v>
      </c>
      <c r="F2768">
        <v>122.836</v>
      </c>
      <c r="G2768">
        <v>425.1</v>
      </c>
      <c r="I2768">
        <v>-37.798607999999994</v>
      </c>
      <c r="J2768">
        <v>1.0643203826796872</v>
      </c>
      <c r="K2768" s="13">
        <f t="shared" si="387"/>
        <v>1.151271162873744</v>
      </c>
      <c r="M2768" t="s">
        <v>147</v>
      </c>
      <c r="N2768" t="s">
        <v>149</v>
      </c>
      <c r="O2768" t="s">
        <v>148</v>
      </c>
      <c r="P2768" t="s">
        <v>154</v>
      </c>
      <c r="Q2768">
        <v>4</v>
      </c>
      <c r="R2768">
        <v>3</v>
      </c>
      <c r="S2768" t="s">
        <v>76</v>
      </c>
      <c r="U2768">
        <v>11.914501804847301</v>
      </c>
      <c r="V2768" s="14">
        <v>13.3</v>
      </c>
      <c r="W2768" s="15">
        <v>818.19799999999998</v>
      </c>
      <c r="X2768" s="15">
        <v>504.44940000000003</v>
      </c>
      <c r="Y2768" s="15">
        <f t="shared" si="388"/>
        <v>0.61653707293344651</v>
      </c>
      <c r="Z2768" s="12">
        <f t="shared" si="389"/>
        <v>8.1999430700148395</v>
      </c>
      <c r="AA2768">
        <v>2.4791971908226991</v>
      </c>
      <c r="AB2768">
        <f t="shared" si="390"/>
        <v>0.30234321990460022</v>
      </c>
      <c r="AC2768">
        <f t="shared" si="391"/>
        <v>3.3074993390476384</v>
      </c>
      <c r="AD2768">
        <f t="shared" si="392"/>
        <v>39.407206844614343</v>
      </c>
      <c r="AE2768">
        <v>995</v>
      </c>
      <c r="AF2768">
        <f t="shared" si="393"/>
        <v>3.9605233009662656E-2</v>
      </c>
      <c r="AG2768">
        <v>2000</v>
      </c>
      <c r="AH2768">
        <v>10.577</v>
      </c>
      <c r="AI2768">
        <f t="shared" si="394"/>
        <v>7.4889350495722145</v>
      </c>
      <c r="AJ2768">
        <f t="shared" si="395"/>
        <v>8.6217949632069427E-2</v>
      </c>
    </row>
    <row r="2769" spans="1:36" ht="16">
      <c r="A2769" t="s">
        <v>75</v>
      </c>
      <c r="B2769" t="s">
        <v>76</v>
      </c>
      <c r="C2769" t="s">
        <v>13</v>
      </c>
      <c r="D2769" t="s">
        <v>14</v>
      </c>
      <c r="E2769">
        <v>8</v>
      </c>
      <c r="F2769">
        <v>0.83199999999999996</v>
      </c>
      <c r="G2769">
        <v>1200.5</v>
      </c>
      <c r="H2769" t="s">
        <v>15</v>
      </c>
      <c r="I2769">
        <v>-26.6058336</v>
      </c>
      <c r="J2769">
        <v>1.0765677664026609</v>
      </c>
      <c r="K2769" s="13">
        <f t="shared" si="387"/>
        <v>1.1645073325992594</v>
      </c>
      <c r="M2769" t="s">
        <v>147</v>
      </c>
      <c r="N2769" t="s">
        <v>149</v>
      </c>
      <c r="O2769" t="s">
        <v>148</v>
      </c>
      <c r="P2769" t="s">
        <v>154</v>
      </c>
      <c r="Q2769">
        <v>4</v>
      </c>
      <c r="R2769">
        <v>3</v>
      </c>
      <c r="S2769" t="s">
        <v>76</v>
      </c>
      <c r="T2769" t="s">
        <v>15</v>
      </c>
      <c r="U2769">
        <v>8.0700002455574557E-2</v>
      </c>
      <c r="V2769" s="14">
        <v>13.3</v>
      </c>
      <c r="W2769" s="15">
        <v>818.19799999999998</v>
      </c>
      <c r="X2769" s="15">
        <v>504.44940000000003</v>
      </c>
      <c r="Y2769" s="15">
        <f t="shared" si="388"/>
        <v>0.61653707293344651</v>
      </c>
      <c r="Z2769" s="12">
        <f t="shared" si="389"/>
        <v>8.1999430700148395</v>
      </c>
      <c r="AA2769">
        <v>2.4791971908226991</v>
      </c>
      <c r="AB2769">
        <f t="shared" si="390"/>
        <v>0.30234321990460022</v>
      </c>
      <c r="AC2769">
        <f t="shared" si="391"/>
        <v>3.3074993390476384</v>
      </c>
      <c r="AD2769">
        <f t="shared" si="392"/>
        <v>0.26691520478295566</v>
      </c>
      <c r="AE2769">
        <v>995</v>
      </c>
      <c r="AF2769">
        <f t="shared" si="393"/>
        <v>2.6825648721905094E-4</v>
      </c>
      <c r="AG2769">
        <v>2000</v>
      </c>
      <c r="AH2769">
        <v>10.577</v>
      </c>
      <c r="AI2769">
        <f t="shared" si="394"/>
        <v>5.0724494132372303E-2</v>
      </c>
      <c r="AJ2769">
        <f t="shared" si="395"/>
        <v>5.9069045359535653E-4</v>
      </c>
    </row>
    <row r="2770" spans="1:36" ht="16">
      <c r="A2770" t="s">
        <v>75</v>
      </c>
      <c r="B2770" t="s">
        <v>76</v>
      </c>
      <c r="C2770" t="s">
        <v>13</v>
      </c>
      <c r="D2770" t="s">
        <v>14</v>
      </c>
      <c r="E2770">
        <v>9</v>
      </c>
      <c r="F2770">
        <v>122.17100000000001</v>
      </c>
      <c r="G2770">
        <v>1367.5</v>
      </c>
      <c r="H2770" t="s">
        <v>16</v>
      </c>
      <c r="I2770">
        <v>-33.273134400000004</v>
      </c>
      <c r="J2770">
        <v>1.0692726221405</v>
      </c>
      <c r="K2770" s="13">
        <f t="shared" si="387"/>
        <v>1.1566232509905514</v>
      </c>
      <c r="M2770" t="s">
        <v>147</v>
      </c>
      <c r="N2770" t="s">
        <v>149</v>
      </c>
      <c r="O2770" t="s">
        <v>148</v>
      </c>
      <c r="P2770" t="s">
        <v>154</v>
      </c>
      <c r="Q2770">
        <v>4</v>
      </c>
      <c r="R2770">
        <v>3</v>
      </c>
      <c r="S2770" t="s">
        <v>76</v>
      </c>
      <c r="T2770" t="s">
        <v>16</v>
      </c>
      <c r="U2770">
        <v>11.85</v>
      </c>
      <c r="V2770" s="14">
        <v>13.3</v>
      </c>
      <c r="W2770" s="15">
        <v>818.19799999999998</v>
      </c>
      <c r="X2770" s="15">
        <v>504.44940000000003</v>
      </c>
      <c r="Y2770" s="15">
        <f t="shared" si="388"/>
        <v>0.61653707293344651</v>
      </c>
      <c r="Z2770" s="12">
        <f t="shared" si="389"/>
        <v>8.1999430700148395</v>
      </c>
      <c r="AA2770">
        <v>2.4791971908226991</v>
      </c>
      <c r="AB2770">
        <f t="shared" si="390"/>
        <v>0.30234321990460022</v>
      </c>
      <c r="AC2770">
        <f t="shared" si="391"/>
        <v>3.3074993390476384</v>
      </c>
      <c r="AD2770">
        <f t="shared" si="392"/>
        <v>39.193867167714515</v>
      </c>
      <c r="AE2770">
        <v>995</v>
      </c>
      <c r="AF2770">
        <f t="shared" si="393"/>
        <v>3.9390821274084942E-2</v>
      </c>
      <c r="AG2770">
        <v>2000</v>
      </c>
      <c r="AH2770">
        <v>10.577</v>
      </c>
      <c r="AI2770">
        <f t="shared" si="394"/>
        <v>7.4483920344303565</v>
      </c>
      <c r="AJ2770">
        <f t="shared" si="395"/>
        <v>8.6149834095149661E-2</v>
      </c>
    </row>
    <row r="2771" spans="1:36" ht="16">
      <c r="A2771" t="s">
        <v>75</v>
      </c>
      <c r="B2771" t="s">
        <v>76</v>
      </c>
      <c r="C2771" t="s">
        <v>13</v>
      </c>
      <c r="D2771" t="s">
        <v>14</v>
      </c>
      <c r="E2771">
        <v>10</v>
      </c>
      <c r="F2771">
        <v>0.16600000000000001</v>
      </c>
      <c r="G2771">
        <v>1471.8</v>
      </c>
      <c r="I2771">
        <v>-17.796705599999999</v>
      </c>
      <c r="J2771">
        <v>1.0862047788378253</v>
      </c>
      <c r="K2771" s="13">
        <f t="shared" si="387"/>
        <v>1.1749221958939646</v>
      </c>
      <c r="M2771" t="s">
        <v>147</v>
      </c>
      <c r="N2771" t="s">
        <v>149</v>
      </c>
      <c r="O2771" t="s">
        <v>148</v>
      </c>
      <c r="P2771" t="s">
        <v>154</v>
      </c>
      <c r="Q2771">
        <v>4</v>
      </c>
      <c r="R2771">
        <v>3</v>
      </c>
      <c r="S2771" t="s">
        <v>76</v>
      </c>
      <c r="U2771">
        <v>1.610120241301127E-2</v>
      </c>
      <c r="V2771" s="14">
        <v>13.3</v>
      </c>
      <c r="W2771" s="15">
        <v>818.19799999999998</v>
      </c>
      <c r="X2771" s="15">
        <v>504.44940000000003</v>
      </c>
      <c r="Y2771" s="15">
        <f t="shared" si="388"/>
        <v>0.61653707293344651</v>
      </c>
      <c r="Z2771" s="12">
        <f t="shared" si="389"/>
        <v>8.1999430700148395</v>
      </c>
      <c r="AA2771">
        <v>2.4791971908226991</v>
      </c>
      <c r="AB2771">
        <f t="shared" si="390"/>
        <v>0.30234321990460022</v>
      </c>
      <c r="AC2771">
        <f t="shared" si="391"/>
        <v>3.3074993390476384</v>
      </c>
      <c r="AD2771">
        <f t="shared" si="392"/>
        <v>5.3254716338907014E-2</v>
      </c>
      <c r="AE2771">
        <v>995</v>
      </c>
      <c r="AF2771">
        <f t="shared" si="393"/>
        <v>5.3522327978801019E-5</v>
      </c>
      <c r="AG2771">
        <v>2000</v>
      </c>
      <c r="AH2771">
        <v>10.577</v>
      </c>
      <c r="AI2771">
        <f t="shared" si="394"/>
        <v>1.012051205044928E-2</v>
      </c>
      <c r="AJ2771">
        <f t="shared" si="395"/>
        <v>1.18908142418852E-4</v>
      </c>
    </row>
    <row r="2772" spans="1:36" ht="16">
      <c r="A2772" t="s">
        <v>75</v>
      </c>
      <c r="B2772" t="s">
        <v>76</v>
      </c>
      <c r="C2772" t="s">
        <v>13</v>
      </c>
      <c r="D2772" t="s">
        <v>14</v>
      </c>
      <c r="E2772">
        <v>11</v>
      </c>
      <c r="F2772">
        <v>0.28899999999999998</v>
      </c>
      <c r="G2772">
        <v>1535.3</v>
      </c>
      <c r="H2772" t="s">
        <v>17</v>
      </c>
      <c r="I2772">
        <v>-18.710244800000002</v>
      </c>
      <c r="J2772">
        <v>1.0852054722198214</v>
      </c>
      <c r="K2772" s="13">
        <f t="shared" si="387"/>
        <v>1.1738422380072253</v>
      </c>
      <c r="M2772" t="s">
        <v>147</v>
      </c>
      <c r="N2772" t="s">
        <v>149</v>
      </c>
      <c r="O2772" t="s">
        <v>148</v>
      </c>
      <c r="P2772" t="s">
        <v>154</v>
      </c>
      <c r="Q2772">
        <v>4</v>
      </c>
      <c r="R2772">
        <v>3</v>
      </c>
      <c r="S2772" t="s">
        <v>76</v>
      </c>
      <c r="T2772" t="s">
        <v>17</v>
      </c>
      <c r="U2772">
        <v>2.8031611429881066E-2</v>
      </c>
      <c r="V2772" s="14">
        <v>13.3</v>
      </c>
      <c r="W2772" s="15">
        <v>818.19799999999998</v>
      </c>
      <c r="X2772" s="15">
        <v>504.44940000000003</v>
      </c>
      <c r="Y2772" s="15">
        <f t="shared" si="388"/>
        <v>0.61653707293344651</v>
      </c>
      <c r="Z2772" s="12">
        <f t="shared" si="389"/>
        <v>8.1999430700148395</v>
      </c>
      <c r="AA2772">
        <v>2.4791971908226991</v>
      </c>
      <c r="AB2772">
        <f t="shared" si="390"/>
        <v>0.30234321990460022</v>
      </c>
      <c r="AC2772">
        <f t="shared" si="391"/>
        <v>3.3074993390476384</v>
      </c>
      <c r="AD2772">
        <f t="shared" si="392"/>
        <v>9.2714536276771856E-2</v>
      </c>
      <c r="AE2772">
        <v>995</v>
      </c>
      <c r="AF2772">
        <f t="shared" si="393"/>
        <v>9.3180438469117445E-5</v>
      </c>
      <c r="AG2772">
        <v>2000</v>
      </c>
      <c r="AH2772">
        <v>10.577</v>
      </c>
      <c r="AI2772">
        <f t="shared" si="394"/>
        <v>1.761944567819182E-2</v>
      </c>
      <c r="AJ2772">
        <f t="shared" si="395"/>
        <v>2.068244954733542E-4</v>
      </c>
    </row>
    <row r="2773" spans="1:36" ht="16">
      <c r="A2773" t="s">
        <v>75</v>
      </c>
      <c r="B2773" t="s">
        <v>76</v>
      </c>
      <c r="C2773" t="s">
        <v>13</v>
      </c>
      <c r="D2773" t="s">
        <v>14</v>
      </c>
      <c r="E2773">
        <v>12</v>
      </c>
      <c r="F2773">
        <v>5.26</v>
      </c>
      <c r="G2773">
        <v>1648</v>
      </c>
      <c r="H2773" t="s">
        <v>19</v>
      </c>
      <c r="I2773">
        <v>-17.754483199999999</v>
      </c>
      <c r="J2773">
        <v>1.0862509647899801</v>
      </c>
      <c r="K2773" s="13">
        <f t="shared" si="387"/>
        <v>1.1749721093432774</v>
      </c>
      <c r="M2773" t="s">
        <v>147</v>
      </c>
      <c r="N2773" t="s">
        <v>149</v>
      </c>
      <c r="O2773" t="s">
        <v>148</v>
      </c>
      <c r="P2773" t="s">
        <v>154</v>
      </c>
      <c r="Q2773">
        <v>4</v>
      </c>
      <c r="R2773">
        <v>3</v>
      </c>
      <c r="S2773" t="s">
        <v>76</v>
      </c>
      <c r="T2773" t="s">
        <v>19</v>
      </c>
      <c r="U2773">
        <v>0.51019472706288715</v>
      </c>
      <c r="V2773" s="14">
        <v>13.3</v>
      </c>
      <c r="W2773" s="15">
        <v>818.19799999999998</v>
      </c>
      <c r="X2773" s="15">
        <v>504.44940000000003</v>
      </c>
      <c r="Y2773" s="15">
        <f t="shared" si="388"/>
        <v>0.61653707293344651</v>
      </c>
      <c r="Z2773" s="12">
        <f t="shared" si="389"/>
        <v>8.1999430700148395</v>
      </c>
      <c r="AA2773">
        <v>2.4791971908226991</v>
      </c>
      <c r="AB2773">
        <f t="shared" si="390"/>
        <v>0.30234321990460022</v>
      </c>
      <c r="AC2773">
        <f t="shared" si="391"/>
        <v>3.3074993390476384</v>
      </c>
      <c r="AD2773">
        <f t="shared" si="392"/>
        <v>1.6874687225460896</v>
      </c>
      <c r="AE2773">
        <v>995</v>
      </c>
      <c r="AF2773">
        <f t="shared" si="393"/>
        <v>1.6959484648704419E-3</v>
      </c>
      <c r="AG2773">
        <v>2000</v>
      </c>
      <c r="AH2773">
        <v>10.577</v>
      </c>
      <c r="AI2773">
        <f t="shared" si="394"/>
        <v>0.3206861047311037</v>
      </c>
      <c r="AJ2773">
        <f t="shared" si="395"/>
        <v>3.7679722891298412E-3</v>
      </c>
    </row>
    <row r="2774" spans="1:36" ht="16">
      <c r="A2774" t="s">
        <v>75</v>
      </c>
      <c r="B2774" t="s">
        <v>76</v>
      </c>
      <c r="C2774" t="s">
        <v>13</v>
      </c>
      <c r="D2774" t="s">
        <v>14</v>
      </c>
      <c r="E2774">
        <v>13</v>
      </c>
      <c r="F2774">
        <v>3.9889999999999999</v>
      </c>
      <c r="G2774">
        <v>1664.1</v>
      </c>
      <c r="H2774" t="s">
        <v>20</v>
      </c>
      <c r="I2774">
        <v>-15.6404844</v>
      </c>
      <c r="J2774">
        <v>1.0885633563001167</v>
      </c>
      <c r="K2774" s="13">
        <f t="shared" si="387"/>
        <v>1.1774711205417521</v>
      </c>
      <c r="M2774" t="s">
        <v>147</v>
      </c>
      <c r="N2774" t="s">
        <v>149</v>
      </c>
      <c r="O2774" t="s">
        <v>148</v>
      </c>
      <c r="P2774" t="s">
        <v>154</v>
      </c>
      <c r="Q2774">
        <v>4</v>
      </c>
      <c r="R2774">
        <v>3</v>
      </c>
      <c r="S2774" t="s">
        <v>76</v>
      </c>
      <c r="T2774" t="s">
        <v>20</v>
      </c>
      <c r="U2774">
        <v>0.38691383388856598</v>
      </c>
      <c r="V2774" s="14">
        <v>13.3</v>
      </c>
      <c r="W2774" s="15">
        <v>818.19799999999998</v>
      </c>
      <c r="X2774" s="15">
        <v>504.44940000000003</v>
      </c>
      <c r="Y2774" s="15">
        <f t="shared" si="388"/>
        <v>0.61653707293344651</v>
      </c>
      <c r="Z2774" s="12">
        <f t="shared" si="389"/>
        <v>8.1999430700148395</v>
      </c>
      <c r="AA2774">
        <v>2.4791971908226991</v>
      </c>
      <c r="AB2774">
        <f t="shared" si="390"/>
        <v>0.30234321990460022</v>
      </c>
      <c r="AC2774">
        <f t="shared" si="391"/>
        <v>3.3074993390476384</v>
      </c>
      <c r="AD2774">
        <f t="shared" si="392"/>
        <v>1.2797172498548197</v>
      </c>
      <c r="AE2774">
        <v>995</v>
      </c>
      <c r="AF2774">
        <f t="shared" si="393"/>
        <v>1.286147989803839E-3</v>
      </c>
      <c r="AG2774">
        <v>2000</v>
      </c>
      <c r="AH2774">
        <v>10.577</v>
      </c>
      <c r="AI2774">
        <f t="shared" si="394"/>
        <v>0.24319712391109749</v>
      </c>
      <c r="AJ2774">
        <f t="shared" si="395"/>
        <v>2.8635759000413129E-3</v>
      </c>
    </row>
    <row r="2775" spans="1:36" ht="16">
      <c r="A2775" t="s">
        <v>75</v>
      </c>
      <c r="B2775" t="s">
        <v>76</v>
      </c>
      <c r="C2775" t="s">
        <v>13</v>
      </c>
      <c r="D2775" t="s">
        <v>14</v>
      </c>
      <c r="E2775">
        <v>14</v>
      </c>
      <c r="F2775">
        <v>0.36199999999999999</v>
      </c>
      <c r="G2775">
        <v>1713.8</v>
      </c>
      <c r="H2775" t="s">
        <v>21</v>
      </c>
      <c r="I2775">
        <v>-17.005035599999999</v>
      </c>
      <c r="J2775">
        <v>1.087070758263456</v>
      </c>
      <c r="K2775" s="13">
        <f t="shared" si="387"/>
        <v>1.1758580646785388</v>
      </c>
      <c r="M2775" t="s">
        <v>147</v>
      </c>
      <c r="N2775" t="s">
        <v>149</v>
      </c>
      <c r="O2775" t="s">
        <v>148</v>
      </c>
      <c r="P2775" t="s">
        <v>154</v>
      </c>
      <c r="Q2775">
        <v>4</v>
      </c>
      <c r="R2775">
        <v>3</v>
      </c>
      <c r="S2775" t="s">
        <v>76</v>
      </c>
      <c r="T2775" t="s">
        <v>21</v>
      </c>
      <c r="U2775">
        <v>3.5112260683795658E-2</v>
      </c>
      <c r="V2775" s="14">
        <v>13.3</v>
      </c>
      <c r="W2775" s="15">
        <v>818.19799999999998</v>
      </c>
      <c r="X2775" s="15">
        <v>504.44940000000003</v>
      </c>
      <c r="Y2775" s="15">
        <f t="shared" si="388"/>
        <v>0.61653707293344651</v>
      </c>
      <c r="Z2775" s="12">
        <f t="shared" si="389"/>
        <v>8.1999430700148395</v>
      </c>
      <c r="AA2775">
        <v>2.4791971908226991</v>
      </c>
      <c r="AB2775">
        <f t="shared" si="390"/>
        <v>0.30234321990460022</v>
      </c>
      <c r="AC2775">
        <f t="shared" si="391"/>
        <v>3.3074993390476384</v>
      </c>
      <c r="AD2775">
        <f t="shared" si="392"/>
        <v>0.11613377900412251</v>
      </c>
      <c r="AE2775">
        <v>995</v>
      </c>
      <c r="AF2775">
        <f t="shared" si="393"/>
        <v>1.1671736583328896E-4</v>
      </c>
      <c r="AG2775">
        <v>2000</v>
      </c>
      <c r="AH2775">
        <v>10.577</v>
      </c>
      <c r="AI2775">
        <f t="shared" si="394"/>
        <v>2.2070032302786983E-2</v>
      </c>
      <c r="AJ2775">
        <f t="shared" si="395"/>
        <v>2.5951225470947936E-4</v>
      </c>
    </row>
    <row r="2776" spans="1:36" ht="16">
      <c r="A2776" t="s">
        <v>75</v>
      </c>
      <c r="B2776" t="s">
        <v>76</v>
      </c>
      <c r="C2776" t="s">
        <v>13</v>
      </c>
      <c r="D2776" t="s">
        <v>14</v>
      </c>
      <c r="E2776">
        <v>15</v>
      </c>
      <c r="F2776">
        <v>0.496</v>
      </c>
      <c r="G2776">
        <v>1721.3</v>
      </c>
      <c r="I2776">
        <v>-20.034492799999999</v>
      </c>
      <c r="J2776">
        <v>1.0837568616511397</v>
      </c>
      <c r="K2776" s="13">
        <f t="shared" si="387"/>
        <v>1.1722767109282211</v>
      </c>
      <c r="M2776" t="s">
        <v>147</v>
      </c>
      <c r="N2776" t="s">
        <v>149</v>
      </c>
      <c r="O2776" t="s">
        <v>148</v>
      </c>
      <c r="P2776" t="s">
        <v>154</v>
      </c>
      <c r="Q2776">
        <v>4</v>
      </c>
      <c r="R2776">
        <v>3</v>
      </c>
      <c r="S2776" t="s">
        <v>76</v>
      </c>
      <c r="U2776">
        <v>4.8109616848515599E-2</v>
      </c>
      <c r="V2776" s="14">
        <v>13.3</v>
      </c>
      <c r="W2776" s="15">
        <v>818.19799999999998</v>
      </c>
      <c r="X2776" s="15">
        <v>504.44940000000003</v>
      </c>
      <c r="Y2776" s="15">
        <f t="shared" si="388"/>
        <v>0.61653707293344651</v>
      </c>
      <c r="Z2776" s="12">
        <f t="shared" si="389"/>
        <v>8.1999430700148395</v>
      </c>
      <c r="AA2776">
        <v>2.4791971908226991</v>
      </c>
      <c r="AB2776">
        <f t="shared" si="390"/>
        <v>0.30234321990460022</v>
      </c>
      <c r="AC2776">
        <f t="shared" si="391"/>
        <v>3.3074993390476384</v>
      </c>
      <c r="AD2776">
        <f t="shared" si="392"/>
        <v>0.15912252592830048</v>
      </c>
      <c r="AE2776">
        <v>995</v>
      </c>
      <c r="AF2776">
        <f t="shared" si="393"/>
        <v>1.5992213661135727E-4</v>
      </c>
      <c r="AG2776">
        <v>2000</v>
      </c>
      <c r="AH2776">
        <v>10.577</v>
      </c>
      <c r="AI2776">
        <f t="shared" si="394"/>
        <v>3.0239602271221945E-2</v>
      </c>
      <c r="AJ2776">
        <f t="shared" si="395"/>
        <v>3.5449181490285626E-4</v>
      </c>
    </row>
    <row r="2777" spans="1:36" ht="16">
      <c r="A2777" t="s">
        <v>75</v>
      </c>
      <c r="B2777" t="s">
        <v>76</v>
      </c>
      <c r="C2777" t="s">
        <v>13</v>
      </c>
      <c r="D2777" t="s">
        <v>14</v>
      </c>
      <c r="E2777">
        <v>16</v>
      </c>
      <c r="F2777">
        <v>0.25700000000000001</v>
      </c>
      <c r="G2777">
        <v>1788.4</v>
      </c>
      <c r="I2777">
        <v>-19.778279600000001</v>
      </c>
      <c r="J2777">
        <v>1.0840371396151109</v>
      </c>
      <c r="K2777" s="13">
        <f t="shared" si="387"/>
        <v>1.1725796102546791</v>
      </c>
      <c r="M2777" t="s">
        <v>147</v>
      </c>
      <c r="N2777" t="s">
        <v>149</v>
      </c>
      <c r="O2777" t="s">
        <v>148</v>
      </c>
      <c r="P2777" t="s">
        <v>154</v>
      </c>
      <c r="Q2777">
        <v>4</v>
      </c>
      <c r="R2777">
        <v>3</v>
      </c>
      <c r="S2777" t="s">
        <v>76</v>
      </c>
      <c r="U2777">
        <v>2.4927765181589734E-2</v>
      </c>
      <c r="V2777" s="14">
        <v>13.3</v>
      </c>
      <c r="W2777" s="15">
        <v>818.19799999999998</v>
      </c>
      <c r="X2777" s="15">
        <v>504.44940000000003</v>
      </c>
      <c r="Y2777" s="15">
        <f t="shared" si="388"/>
        <v>0.61653707293344651</v>
      </c>
      <c r="Z2777" s="12">
        <f t="shared" si="389"/>
        <v>8.1999430700148395</v>
      </c>
      <c r="AA2777">
        <v>2.4791971908226991</v>
      </c>
      <c r="AB2777">
        <f t="shared" si="390"/>
        <v>0.30234321990460022</v>
      </c>
      <c r="AC2777">
        <f t="shared" si="391"/>
        <v>3.3074993390476384</v>
      </c>
      <c r="AD2777">
        <f t="shared" si="392"/>
        <v>8.2448566862042771E-2</v>
      </c>
      <c r="AE2777">
        <v>995</v>
      </c>
      <c r="AF2777">
        <f t="shared" si="393"/>
        <v>8.286288126838469E-5</v>
      </c>
      <c r="AG2777">
        <v>2000</v>
      </c>
      <c r="AH2777">
        <v>10.577</v>
      </c>
      <c r="AI2777">
        <f t="shared" si="394"/>
        <v>1.5668503596177497E-2</v>
      </c>
      <c r="AJ2777">
        <f t="shared" si="395"/>
        <v>1.8372567840079846E-4</v>
      </c>
    </row>
    <row r="2778" spans="1:36" ht="16">
      <c r="A2778" t="s">
        <v>75</v>
      </c>
      <c r="B2778" t="s">
        <v>76</v>
      </c>
      <c r="C2778" t="s">
        <v>13</v>
      </c>
      <c r="D2778" t="s">
        <v>14</v>
      </c>
      <c r="E2778">
        <v>17</v>
      </c>
      <c r="F2778">
        <v>0.85</v>
      </c>
      <c r="G2778">
        <v>1797</v>
      </c>
      <c r="H2778" t="s">
        <v>22</v>
      </c>
      <c r="I2778">
        <v>-19.371409200000002</v>
      </c>
      <c r="J2778">
        <v>1.0844822219569719</v>
      </c>
      <c r="K2778" s="13">
        <f t="shared" si="387"/>
        <v>1.1730606151075387</v>
      </c>
      <c r="M2778" t="s">
        <v>147</v>
      </c>
      <c r="N2778" t="s">
        <v>149</v>
      </c>
      <c r="O2778" t="s">
        <v>148</v>
      </c>
      <c r="P2778" t="s">
        <v>154</v>
      </c>
      <c r="Q2778">
        <v>4</v>
      </c>
      <c r="R2778">
        <v>3</v>
      </c>
      <c r="S2778" t="s">
        <v>76</v>
      </c>
      <c r="T2778" t="s">
        <v>22</v>
      </c>
      <c r="U2778">
        <v>8.2445915970238426E-2</v>
      </c>
      <c r="V2778" s="14">
        <v>13.3</v>
      </c>
      <c r="W2778" s="15">
        <v>818.19799999999998</v>
      </c>
      <c r="X2778" s="15">
        <v>504.44940000000003</v>
      </c>
      <c r="Y2778" s="15">
        <f t="shared" si="388"/>
        <v>0.61653707293344651</v>
      </c>
      <c r="Z2778" s="12">
        <f t="shared" si="389"/>
        <v>8.1999430700148395</v>
      </c>
      <c r="AA2778">
        <v>2.4791971908226991</v>
      </c>
      <c r="AB2778">
        <f t="shared" si="390"/>
        <v>0.30234321990460022</v>
      </c>
      <c r="AC2778">
        <f t="shared" si="391"/>
        <v>3.3074993390476384</v>
      </c>
      <c r="AD2778">
        <f t="shared" si="392"/>
        <v>0.27268981257874075</v>
      </c>
      <c r="AE2778">
        <v>995</v>
      </c>
      <c r="AF2778">
        <f t="shared" si="393"/>
        <v>2.7406011314446305E-4</v>
      </c>
      <c r="AG2778">
        <v>2000</v>
      </c>
      <c r="AH2778">
        <v>10.577</v>
      </c>
      <c r="AI2778">
        <f t="shared" si="394"/>
        <v>5.1821899053505351E-2</v>
      </c>
      <c r="AJ2778">
        <f t="shared" si="395"/>
        <v>6.0790228779745753E-4</v>
      </c>
    </row>
    <row r="2779" spans="1:36" ht="16">
      <c r="A2779" t="s">
        <v>75</v>
      </c>
      <c r="B2779" t="s">
        <v>76</v>
      </c>
      <c r="C2779" t="s">
        <v>13</v>
      </c>
      <c r="D2779" t="s">
        <v>14</v>
      </c>
      <c r="E2779">
        <v>18</v>
      </c>
      <c r="F2779">
        <v>1.9610000000000001</v>
      </c>
      <c r="G2779">
        <v>1828.8</v>
      </c>
      <c r="H2779" t="s">
        <v>23</v>
      </c>
      <c r="I2779">
        <v>-14.0369928</v>
      </c>
      <c r="J2779">
        <v>1.0903172588721104</v>
      </c>
      <c r="K2779" s="13">
        <f t="shared" si="387"/>
        <v>1.1793665640393187</v>
      </c>
      <c r="M2779" t="s">
        <v>147</v>
      </c>
      <c r="N2779" t="s">
        <v>149</v>
      </c>
      <c r="O2779" t="s">
        <v>148</v>
      </c>
      <c r="P2779" t="s">
        <v>154</v>
      </c>
      <c r="Q2779">
        <v>4</v>
      </c>
      <c r="R2779">
        <v>3</v>
      </c>
      <c r="S2779" t="s">
        <v>76</v>
      </c>
      <c r="T2779" t="s">
        <v>23</v>
      </c>
      <c r="U2779">
        <v>0.19020757790310303</v>
      </c>
      <c r="V2779" s="14">
        <v>13.3</v>
      </c>
      <c r="W2779" s="15">
        <v>818.19799999999998</v>
      </c>
      <c r="X2779" s="15">
        <v>504.44940000000003</v>
      </c>
      <c r="Y2779" s="15">
        <f t="shared" si="388"/>
        <v>0.61653707293344651</v>
      </c>
      <c r="Z2779" s="12">
        <f t="shared" si="389"/>
        <v>8.1999430700148395</v>
      </c>
      <c r="AA2779">
        <v>2.4791971908226991</v>
      </c>
      <c r="AB2779">
        <f t="shared" si="390"/>
        <v>0.30234321990460022</v>
      </c>
      <c r="AC2779">
        <f t="shared" si="391"/>
        <v>3.3074993390476384</v>
      </c>
      <c r="AD2779">
        <f t="shared" si="392"/>
        <v>0.62911143819636539</v>
      </c>
      <c r="AE2779">
        <v>995</v>
      </c>
      <c r="AF2779">
        <f t="shared" si="393"/>
        <v>6.3227280220740241E-4</v>
      </c>
      <c r="AG2779">
        <v>2000</v>
      </c>
      <c r="AH2779">
        <v>10.577</v>
      </c>
      <c r="AI2779">
        <f t="shared" si="394"/>
        <v>0.11955616946344</v>
      </c>
      <c r="AJ2779">
        <f t="shared" si="395"/>
        <v>1.4100054878979974E-3</v>
      </c>
    </row>
    <row r="2780" spans="1:36" ht="16">
      <c r="A2780" t="s">
        <v>75</v>
      </c>
      <c r="B2780" t="s">
        <v>76</v>
      </c>
      <c r="C2780" t="s">
        <v>13</v>
      </c>
      <c r="D2780" t="s">
        <v>14</v>
      </c>
      <c r="E2780">
        <v>19</v>
      </c>
      <c r="F2780">
        <v>1.266</v>
      </c>
      <c r="G2780">
        <v>1856.3</v>
      </c>
      <c r="H2780" t="s">
        <v>24</v>
      </c>
      <c r="I2780">
        <v>-16.395689600000001</v>
      </c>
      <c r="J2780">
        <v>1.0877372896761872</v>
      </c>
      <c r="K2780" s="13">
        <f t="shared" si="387"/>
        <v>1.1765783879740859</v>
      </c>
      <c r="M2780" t="s">
        <v>147</v>
      </c>
      <c r="N2780" t="s">
        <v>149</v>
      </c>
      <c r="O2780" t="s">
        <v>148</v>
      </c>
      <c r="P2780" t="s">
        <v>154</v>
      </c>
      <c r="Q2780">
        <v>4</v>
      </c>
      <c r="R2780">
        <v>3</v>
      </c>
      <c r="S2780" t="s">
        <v>76</v>
      </c>
      <c r="T2780" t="s">
        <v>24</v>
      </c>
      <c r="U2780">
        <v>0.12279591719802571</v>
      </c>
      <c r="V2780" s="14">
        <v>13.3</v>
      </c>
      <c r="W2780" s="15">
        <v>818.19799999999998</v>
      </c>
      <c r="X2780" s="15">
        <v>504.44940000000003</v>
      </c>
      <c r="Y2780" s="15">
        <f t="shared" si="388"/>
        <v>0.61653707293344651</v>
      </c>
      <c r="Z2780" s="12">
        <f t="shared" si="389"/>
        <v>8.1999430700148395</v>
      </c>
      <c r="AA2780">
        <v>2.4791971908226991</v>
      </c>
      <c r="AB2780">
        <f t="shared" si="390"/>
        <v>0.30234321990460022</v>
      </c>
      <c r="AC2780">
        <f t="shared" si="391"/>
        <v>3.3074993390476384</v>
      </c>
      <c r="AD2780">
        <f t="shared" si="392"/>
        <v>0.40614741497021856</v>
      </c>
      <c r="AE2780">
        <v>995</v>
      </c>
      <c r="AF2780">
        <f t="shared" si="393"/>
        <v>4.0818835675398852E-4</v>
      </c>
      <c r="AG2780">
        <v>2000</v>
      </c>
      <c r="AH2780">
        <v>10.577</v>
      </c>
      <c r="AI2780">
        <f t="shared" si="394"/>
        <v>7.7184146119691502E-2</v>
      </c>
      <c r="AJ2780">
        <f t="shared" si="395"/>
        <v>9.0813198218662918E-4</v>
      </c>
    </row>
    <row r="2781" spans="1:36" ht="16">
      <c r="A2781" t="s">
        <v>75</v>
      </c>
      <c r="B2781" t="s">
        <v>76</v>
      </c>
      <c r="C2781" t="s">
        <v>13</v>
      </c>
      <c r="D2781" t="s">
        <v>14</v>
      </c>
      <c r="E2781">
        <v>20</v>
      </c>
      <c r="F2781">
        <v>6.8849999999999998</v>
      </c>
      <c r="G2781">
        <v>1865.5</v>
      </c>
      <c r="H2781" t="s">
        <v>25</v>
      </c>
      <c r="I2781">
        <v>-17.5625632</v>
      </c>
      <c r="J2781">
        <v>1.0864609003925401</v>
      </c>
      <c r="K2781" s="13">
        <f t="shared" si="387"/>
        <v>1.1751989880228833</v>
      </c>
      <c r="M2781" t="s">
        <v>147</v>
      </c>
      <c r="N2781" t="s">
        <v>149</v>
      </c>
      <c r="O2781" t="s">
        <v>148</v>
      </c>
      <c r="P2781" t="s">
        <v>154</v>
      </c>
      <c r="Q2781">
        <v>4</v>
      </c>
      <c r="R2781">
        <v>3</v>
      </c>
      <c r="S2781" t="s">
        <v>76</v>
      </c>
      <c r="T2781" t="s">
        <v>25</v>
      </c>
      <c r="U2781">
        <v>0.66781191935893125</v>
      </c>
      <c r="V2781" s="14">
        <v>13.3</v>
      </c>
      <c r="W2781" s="15">
        <v>818.19799999999998</v>
      </c>
      <c r="X2781" s="15">
        <v>504.44940000000003</v>
      </c>
      <c r="Y2781" s="15">
        <f t="shared" si="388"/>
        <v>0.61653707293344651</v>
      </c>
      <c r="Z2781" s="12">
        <f t="shared" si="389"/>
        <v>8.1999430700148395</v>
      </c>
      <c r="AA2781">
        <v>2.4791971908226991</v>
      </c>
      <c r="AB2781">
        <f t="shared" si="390"/>
        <v>0.30234321990460022</v>
      </c>
      <c r="AC2781">
        <f t="shared" si="391"/>
        <v>3.3074993390476384</v>
      </c>
      <c r="AD2781">
        <f t="shared" si="392"/>
        <v>2.2087874818877999</v>
      </c>
      <c r="AE2781">
        <v>995</v>
      </c>
      <c r="AF2781">
        <f t="shared" si="393"/>
        <v>2.2198869164701505E-3</v>
      </c>
      <c r="AG2781">
        <v>2000</v>
      </c>
      <c r="AH2781">
        <v>10.577</v>
      </c>
      <c r="AI2781">
        <f t="shared" si="394"/>
        <v>0.41975738233339333</v>
      </c>
      <c r="AJ2781">
        <f t="shared" si="395"/>
        <v>4.9329845093333833E-3</v>
      </c>
    </row>
    <row r="2782" spans="1:36" ht="16">
      <c r="A2782" t="s">
        <v>75</v>
      </c>
      <c r="B2782" t="s">
        <v>76</v>
      </c>
      <c r="C2782" t="s">
        <v>13</v>
      </c>
      <c r="D2782" t="s">
        <v>14</v>
      </c>
      <c r="E2782">
        <v>21</v>
      </c>
      <c r="F2782">
        <v>3.8969999999999998</v>
      </c>
      <c r="G2782">
        <v>1881.4</v>
      </c>
      <c r="H2782" t="s">
        <v>26</v>
      </c>
      <c r="I2782">
        <v>-16.8447824</v>
      </c>
      <c r="J2782">
        <v>1.0872460516472986</v>
      </c>
      <c r="K2782" s="13">
        <f t="shared" si="387"/>
        <v>1.1760475050511059</v>
      </c>
      <c r="M2782" t="s">
        <v>147</v>
      </c>
      <c r="N2782" t="s">
        <v>149</v>
      </c>
      <c r="O2782" t="s">
        <v>148</v>
      </c>
      <c r="P2782" t="s">
        <v>154</v>
      </c>
      <c r="Q2782">
        <v>4</v>
      </c>
      <c r="R2782">
        <v>3</v>
      </c>
      <c r="S2782" t="s">
        <v>76</v>
      </c>
      <c r="T2782" t="s">
        <v>26</v>
      </c>
      <c r="U2782">
        <v>0.37799027592472839</v>
      </c>
      <c r="V2782" s="14">
        <v>13.3</v>
      </c>
      <c r="W2782" s="15">
        <v>818.19799999999998</v>
      </c>
      <c r="X2782" s="15">
        <v>504.44940000000003</v>
      </c>
      <c r="Y2782" s="15">
        <f t="shared" si="388"/>
        <v>0.61653707293344651</v>
      </c>
      <c r="Z2782" s="12">
        <f t="shared" si="389"/>
        <v>8.1999430700148395</v>
      </c>
      <c r="AA2782">
        <v>2.4791971908226991</v>
      </c>
      <c r="AB2782">
        <f t="shared" si="390"/>
        <v>0.30234321990460022</v>
      </c>
      <c r="AC2782">
        <f t="shared" si="391"/>
        <v>3.3074993390476384</v>
      </c>
      <c r="AD2782">
        <f t="shared" si="392"/>
        <v>1.2502025877874736</v>
      </c>
      <c r="AE2782">
        <v>995</v>
      </c>
      <c r="AF2782">
        <f t="shared" si="393"/>
        <v>1.2564850128517324E-3</v>
      </c>
      <c r="AG2782">
        <v>2000</v>
      </c>
      <c r="AH2782">
        <v>10.577</v>
      </c>
      <c r="AI2782">
        <f t="shared" si="394"/>
        <v>0.23758816542530631</v>
      </c>
      <c r="AJ2782">
        <f t="shared" si="395"/>
        <v>2.7941496917810089E-3</v>
      </c>
    </row>
    <row r="2783" spans="1:36" ht="16">
      <c r="A2783" t="s">
        <v>75</v>
      </c>
      <c r="B2783" t="s">
        <v>76</v>
      </c>
      <c r="C2783" t="s">
        <v>13</v>
      </c>
      <c r="D2783" t="s">
        <v>14</v>
      </c>
      <c r="E2783">
        <v>22</v>
      </c>
      <c r="F2783">
        <v>9.4320000000000004</v>
      </c>
      <c r="G2783">
        <v>1895.8</v>
      </c>
      <c r="H2783" t="s">
        <v>27</v>
      </c>
      <c r="I2783">
        <v>-15.900536000000001</v>
      </c>
      <c r="J2783">
        <v>1.0882789054370059</v>
      </c>
      <c r="K2783" s="13">
        <f t="shared" si="387"/>
        <v>1.1771637138163442</v>
      </c>
      <c r="M2783" t="s">
        <v>147</v>
      </c>
      <c r="N2783" t="s">
        <v>149</v>
      </c>
      <c r="O2783" t="s">
        <v>148</v>
      </c>
      <c r="P2783" t="s">
        <v>154</v>
      </c>
      <c r="Q2783">
        <v>4</v>
      </c>
      <c r="R2783">
        <v>3</v>
      </c>
      <c r="S2783" t="s">
        <v>76</v>
      </c>
      <c r="T2783" t="s">
        <v>27</v>
      </c>
      <c r="U2783">
        <v>0.9148586816838693</v>
      </c>
      <c r="V2783" s="14">
        <v>13.3</v>
      </c>
      <c r="W2783" s="15">
        <v>818.19799999999998</v>
      </c>
      <c r="X2783" s="15">
        <v>504.44940000000003</v>
      </c>
      <c r="Y2783" s="15">
        <f t="shared" si="388"/>
        <v>0.61653707293344651</v>
      </c>
      <c r="Z2783" s="12">
        <f t="shared" si="389"/>
        <v>8.1999430700148395</v>
      </c>
      <c r="AA2783">
        <v>2.4791971908226991</v>
      </c>
      <c r="AB2783">
        <f t="shared" si="390"/>
        <v>0.30234321990460022</v>
      </c>
      <c r="AC2783">
        <f t="shared" si="391"/>
        <v>3.3074993390476384</v>
      </c>
      <c r="AD2783">
        <f t="shared" si="392"/>
        <v>3.0258944849913916</v>
      </c>
      <c r="AE2783">
        <v>995</v>
      </c>
      <c r="AF2783">
        <f t="shared" si="393"/>
        <v>3.0410999849159715E-3</v>
      </c>
      <c r="AG2783">
        <v>2000</v>
      </c>
      <c r="AH2783">
        <v>10.577</v>
      </c>
      <c r="AI2783">
        <f t="shared" si="394"/>
        <v>0.57504017867372059</v>
      </c>
      <c r="AJ2783">
        <f t="shared" si="395"/>
        <v>6.7691643232117111E-3</v>
      </c>
    </row>
    <row r="2784" spans="1:36" ht="16">
      <c r="A2784" t="s">
        <v>75</v>
      </c>
      <c r="B2784" t="s">
        <v>76</v>
      </c>
      <c r="C2784" t="s">
        <v>13</v>
      </c>
      <c r="D2784" t="s">
        <v>14</v>
      </c>
      <c r="E2784">
        <v>23</v>
      </c>
      <c r="F2784">
        <v>0.24099999999999999</v>
      </c>
      <c r="G2784">
        <v>1953.7</v>
      </c>
      <c r="I2784">
        <v>-45.699954399999996</v>
      </c>
      <c r="J2784">
        <v>1.0556727267736881</v>
      </c>
      <c r="K2784" s="13">
        <f t="shared" si="387"/>
        <v>1.1419251818189669</v>
      </c>
      <c r="M2784" t="s">
        <v>147</v>
      </c>
      <c r="N2784" t="s">
        <v>149</v>
      </c>
      <c r="O2784" t="s">
        <v>148</v>
      </c>
      <c r="P2784" t="s">
        <v>154</v>
      </c>
      <c r="Q2784">
        <v>4</v>
      </c>
      <c r="R2784">
        <v>3</v>
      </c>
      <c r="S2784" t="s">
        <v>76</v>
      </c>
      <c r="U2784">
        <v>2.3375842057444071E-2</v>
      </c>
      <c r="V2784" s="14">
        <v>13.3</v>
      </c>
      <c r="W2784" s="15">
        <v>818.19799999999998</v>
      </c>
      <c r="X2784" s="15">
        <v>504.44940000000003</v>
      </c>
      <c r="Y2784" s="15">
        <f t="shared" si="388"/>
        <v>0.61653707293344651</v>
      </c>
      <c r="Z2784" s="12">
        <f t="shared" si="389"/>
        <v>8.1999430700148395</v>
      </c>
      <c r="AA2784">
        <v>2.4791971908226991</v>
      </c>
      <c r="AB2784">
        <f t="shared" si="390"/>
        <v>0.30234321990460022</v>
      </c>
      <c r="AC2784">
        <f t="shared" si="391"/>
        <v>3.3074993390476384</v>
      </c>
      <c r="AD2784">
        <f t="shared" si="392"/>
        <v>7.731558215467825E-2</v>
      </c>
      <c r="AE2784">
        <v>995</v>
      </c>
      <c r="AF2784">
        <f t="shared" si="393"/>
        <v>7.7704102668018347E-5</v>
      </c>
      <c r="AG2784">
        <v>2000</v>
      </c>
      <c r="AH2784">
        <v>10.577</v>
      </c>
      <c r="AI2784">
        <f t="shared" si="394"/>
        <v>1.469303255517034E-2</v>
      </c>
      <c r="AJ2784">
        <f t="shared" si="395"/>
        <v>1.6778343872034891E-4</v>
      </c>
    </row>
    <row r="2785" spans="1:36" ht="16">
      <c r="A2785" t="s">
        <v>75</v>
      </c>
      <c r="B2785" t="s">
        <v>76</v>
      </c>
      <c r="C2785" t="s">
        <v>13</v>
      </c>
      <c r="D2785" t="s">
        <v>14</v>
      </c>
      <c r="E2785">
        <v>24</v>
      </c>
      <c r="F2785">
        <v>10.663</v>
      </c>
      <c r="G2785">
        <v>1973</v>
      </c>
      <c r="H2785" t="s">
        <v>28</v>
      </c>
      <c r="I2785">
        <v>-19.1420648</v>
      </c>
      <c r="J2785">
        <v>1.0847331038703247</v>
      </c>
      <c r="K2785" s="13">
        <f t="shared" si="387"/>
        <v>1.1733317454964973</v>
      </c>
      <c r="M2785" t="s">
        <v>147</v>
      </c>
      <c r="N2785" t="s">
        <v>149</v>
      </c>
      <c r="O2785" t="s">
        <v>148</v>
      </c>
      <c r="P2785" t="s">
        <v>154</v>
      </c>
      <c r="Q2785">
        <v>4</v>
      </c>
      <c r="R2785">
        <v>3</v>
      </c>
      <c r="S2785" t="s">
        <v>76</v>
      </c>
      <c r="T2785" t="s">
        <v>28</v>
      </c>
      <c r="U2785">
        <v>1.0342597670478262</v>
      </c>
      <c r="V2785" s="14">
        <v>13.3</v>
      </c>
      <c r="W2785" s="15">
        <v>818.19799999999998</v>
      </c>
      <c r="X2785" s="15">
        <v>504.44940000000003</v>
      </c>
      <c r="Y2785" s="15">
        <f t="shared" si="388"/>
        <v>0.61653707293344651</v>
      </c>
      <c r="Z2785" s="12">
        <f t="shared" si="389"/>
        <v>8.1999430700148395</v>
      </c>
      <c r="AA2785">
        <v>2.4791971908226991</v>
      </c>
      <c r="AB2785">
        <f t="shared" si="390"/>
        <v>0.30234321990460022</v>
      </c>
      <c r="AC2785">
        <f t="shared" si="391"/>
        <v>3.3074993390476384</v>
      </c>
      <c r="AD2785">
        <f t="shared" si="392"/>
        <v>3.4208134959142495</v>
      </c>
      <c r="AE2785">
        <v>995</v>
      </c>
      <c r="AF2785">
        <f t="shared" si="393"/>
        <v>3.438003513481658E-3</v>
      </c>
      <c r="AG2785">
        <v>2000</v>
      </c>
      <c r="AH2785">
        <v>10.577</v>
      </c>
      <c r="AI2785">
        <f t="shared" si="394"/>
        <v>0.65009048189120888</v>
      </c>
      <c r="AJ2785">
        <f t="shared" si="395"/>
        <v>7.6277179984807122E-3</v>
      </c>
    </row>
    <row r="2786" spans="1:36" ht="16">
      <c r="A2786" t="s">
        <v>75</v>
      </c>
      <c r="B2786" t="s">
        <v>76</v>
      </c>
      <c r="C2786" t="s">
        <v>13</v>
      </c>
      <c r="D2786" t="s">
        <v>14</v>
      </c>
      <c r="E2786">
        <v>25</v>
      </c>
      <c r="F2786">
        <v>1.095</v>
      </c>
      <c r="G2786">
        <v>1987.6</v>
      </c>
      <c r="H2786" t="s">
        <v>29</v>
      </c>
      <c r="I2786">
        <v>-17.712260799999999</v>
      </c>
      <c r="J2786">
        <v>1.0862971506990029</v>
      </c>
      <c r="K2786" s="13">
        <f t="shared" si="387"/>
        <v>1.1750220227421699</v>
      </c>
      <c r="M2786" t="s">
        <v>147</v>
      </c>
      <c r="N2786" t="s">
        <v>149</v>
      </c>
      <c r="O2786" t="s">
        <v>148</v>
      </c>
      <c r="P2786" t="s">
        <v>154</v>
      </c>
      <c r="Q2786">
        <v>4</v>
      </c>
      <c r="R2786">
        <v>3</v>
      </c>
      <c r="S2786" t="s">
        <v>76</v>
      </c>
      <c r="T2786" t="s">
        <v>29</v>
      </c>
      <c r="U2786">
        <v>0.10620973880871891</v>
      </c>
      <c r="V2786" s="14">
        <v>13.3</v>
      </c>
      <c r="W2786" s="15">
        <v>818.19799999999998</v>
      </c>
      <c r="X2786" s="15">
        <v>504.44940000000003</v>
      </c>
      <c r="Y2786" s="15">
        <f t="shared" si="388"/>
        <v>0.61653707293344651</v>
      </c>
      <c r="Z2786" s="12">
        <f t="shared" si="389"/>
        <v>8.1999430700148395</v>
      </c>
      <c r="AA2786">
        <v>2.4791971908226991</v>
      </c>
      <c r="AB2786">
        <f t="shared" si="390"/>
        <v>0.30234321990460022</v>
      </c>
      <c r="AC2786">
        <f t="shared" si="391"/>
        <v>3.3074993390476384</v>
      </c>
      <c r="AD2786">
        <f t="shared" si="392"/>
        <v>0.35128864091026007</v>
      </c>
      <c r="AE2786">
        <v>995</v>
      </c>
      <c r="AF2786">
        <f t="shared" si="393"/>
        <v>3.5305391046257294E-4</v>
      </c>
      <c r="AG2786">
        <v>2000</v>
      </c>
      <c r="AH2786">
        <v>10.577</v>
      </c>
      <c r="AI2786">
        <f t="shared" si="394"/>
        <v>6.6758799368927479E-2</v>
      </c>
      <c r="AJ2786">
        <f t="shared" si="395"/>
        <v>7.844305947031587E-4</v>
      </c>
    </row>
    <row r="2787" spans="1:36" ht="16">
      <c r="A2787" t="s">
        <v>75</v>
      </c>
      <c r="B2787" t="s">
        <v>76</v>
      </c>
      <c r="C2787" t="s">
        <v>13</v>
      </c>
      <c r="D2787" t="s">
        <v>14</v>
      </c>
      <c r="E2787">
        <v>26</v>
      </c>
      <c r="F2787">
        <v>0.71899999999999997</v>
      </c>
      <c r="G2787">
        <v>1995.1</v>
      </c>
      <c r="I2787">
        <v>-14.955330000000002</v>
      </c>
      <c r="J2787">
        <v>1.0893127872719459</v>
      </c>
      <c r="K2787" s="13">
        <f t="shared" si="387"/>
        <v>1.1782810316869392</v>
      </c>
      <c r="M2787" t="s">
        <v>147</v>
      </c>
      <c r="N2787" t="s">
        <v>149</v>
      </c>
      <c r="O2787" t="s">
        <v>148</v>
      </c>
      <c r="P2787" t="s">
        <v>154</v>
      </c>
      <c r="Q2787">
        <v>4</v>
      </c>
      <c r="R2787">
        <v>3</v>
      </c>
      <c r="S2787" t="s">
        <v>76</v>
      </c>
      <c r="U2787">
        <v>6.9739545391295801E-2</v>
      </c>
      <c r="V2787" s="14">
        <v>13.3</v>
      </c>
      <c r="W2787" s="15">
        <v>818.19799999999998</v>
      </c>
      <c r="X2787" s="15">
        <v>504.44940000000003</v>
      </c>
      <c r="Y2787" s="15">
        <f t="shared" si="388"/>
        <v>0.61653707293344651</v>
      </c>
      <c r="Z2787" s="12">
        <f t="shared" si="389"/>
        <v>8.1999430700148395</v>
      </c>
      <c r="AA2787">
        <v>2.4791971908226991</v>
      </c>
      <c r="AB2787">
        <f t="shared" si="390"/>
        <v>0.30234321990460022</v>
      </c>
      <c r="AC2787">
        <f t="shared" si="391"/>
        <v>3.3074993390476384</v>
      </c>
      <c r="AD2787">
        <f t="shared" si="392"/>
        <v>0.23066350028719365</v>
      </c>
      <c r="AE2787">
        <v>995</v>
      </c>
      <c r="AF2787">
        <f t="shared" si="393"/>
        <v>2.3182261335396348E-4</v>
      </c>
      <c r="AG2787">
        <v>2000</v>
      </c>
      <c r="AH2787">
        <v>10.577</v>
      </c>
      <c r="AI2787">
        <f t="shared" si="394"/>
        <v>4.3835229905259239E-2</v>
      </c>
      <c r="AJ2787">
        <f t="shared" si="395"/>
        <v>5.1650219917003025E-4</v>
      </c>
    </row>
    <row r="2788" spans="1:36" ht="16">
      <c r="A2788" t="s">
        <v>75</v>
      </c>
      <c r="B2788" t="s">
        <v>76</v>
      </c>
      <c r="C2788" t="s">
        <v>13</v>
      </c>
      <c r="D2788" t="s">
        <v>14</v>
      </c>
      <c r="E2788">
        <v>27</v>
      </c>
      <c r="F2788">
        <v>1.9850000000000001</v>
      </c>
      <c r="G2788">
        <v>2010.6</v>
      </c>
      <c r="H2788" t="s">
        <v>30</v>
      </c>
      <c r="I2788">
        <v>-18.438677999999999</v>
      </c>
      <c r="J2788">
        <v>1.0855025371154829</v>
      </c>
      <c r="K2788" s="13">
        <f t="shared" si="387"/>
        <v>1.1741632783738094</v>
      </c>
      <c r="M2788" t="s">
        <v>147</v>
      </c>
      <c r="N2788" t="s">
        <v>149</v>
      </c>
      <c r="O2788" t="s">
        <v>148</v>
      </c>
      <c r="P2788" t="s">
        <v>154</v>
      </c>
      <c r="Q2788">
        <v>4</v>
      </c>
      <c r="R2788">
        <v>3</v>
      </c>
      <c r="S2788" t="s">
        <v>76</v>
      </c>
      <c r="T2788" t="s">
        <v>30</v>
      </c>
      <c r="U2788">
        <v>0.19253546258932153</v>
      </c>
      <c r="V2788" s="14">
        <v>13.3</v>
      </c>
      <c r="W2788" s="15">
        <v>818.19799999999998</v>
      </c>
      <c r="X2788" s="15">
        <v>504.44940000000003</v>
      </c>
      <c r="Y2788" s="15">
        <f t="shared" si="388"/>
        <v>0.61653707293344651</v>
      </c>
      <c r="Z2788" s="12">
        <f t="shared" si="389"/>
        <v>8.1999430700148395</v>
      </c>
      <c r="AA2788">
        <v>2.4791971908226991</v>
      </c>
      <c r="AB2788">
        <f t="shared" si="390"/>
        <v>0.30234321990460022</v>
      </c>
      <c r="AC2788">
        <f t="shared" si="391"/>
        <v>3.3074993390476384</v>
      </c>
      <c r="AD2788">
        <f t="shared" si="392"/>
        <v>0.63681091525741229</v>
      </c>
      <c r="AE2788">
        <v>995</v>
      </c>
      <c r="AF2788">
        <f t="shared" si="393"/>
        <v>6.4001097010795208E-4</v>
      </c>
      <c r="AG2788">
        <v>2000</v>
      </c>
      <c r="AH2788">
        <v>10.577</v>
      </c>
      <c r="AI2788">
        <f t="shared" si="394"/>
        <v>0.12101937602495075</v>
      </c>
      <c r="AJ2788">
        <f t="shared" si="395"/>
        <v>1.4209650730020896E-3</v>
      </c>
    </row>
    <row r="2789" spans="1:36" ht="16">
      <c r="A2789" t="s">
        <v>75</v>
      </c>
      <c r="B2789" t="s">
        <v>76</v>
      </c>
      <c r="C2789" t="s">
        <v>13</v>
      </c>
      <c r="D2789" t="s">
        <v>14</v>
      </c>
      <c r="E2789">
        <v>28</v>
      </c>
      <c r="F2789">
        <v>1.657</v>
      </c>
      <c r="G2789">
        <v>2027.5</v>
      </c>
      <c r="I2789">
        <v>-16.753620399999999</v>
      </c>
      <c r="J2789">
        <v>1.0873457691632538</v>
      </c>
      <c r="K2789" s="13">
        <f t="shared" si="387"/>
        <v>1.1761552702084102</v>
      </c>
      <c r="M2789" t="s">
        <v>147</v>
      </c>
      <c r="N2789" t="s">
        <v>149</v>
      </c>
      <c r="O2789" t="s">
        <v>148</v>
      </c>
      <c r="P2789" t="s">
        <v>154</v>
      </c>
      <c r="Q2789">
        <v>4</v>
      </c>
      <c r="R2789">
        <v>3</v>
      </c>
      <c r="S2789" t="s">
        <v>76</v>
      </c>
      <c r="U2789">
        <v>0.16072103854433539</v>
      </c>
      <c r="V2789" s="14">
        <v>13.3</v>
      </c>
      <c r="W2789" s="15">
        <v>818.19799999999998</v>
      </c>
      <c r="X2789" s="15">
        <v>504.44940000000003</v>
      </c>
      <c r="Y2789" s="15">
        <f t="shared" si="388"/>
        <v>0.61653707293344651</v>
      </c>
      <c r="Z2789" s="12">
        <f t="shared" si="389"/>
        <v>8.1999430700148395</v>
      </c>
      <c r="AA2789">
        <v>2.4791971908226991</v>
      </c>
      <c r="AB2789">
        <f t="shared" si="390"/>
        <v>0.30234321990460022</v>
      </c>
      <c r="AC2789">
        <f t="shared" si="391"/>
        <v>3.3074993390476384</v>
      </c>
      <c r="AD2789">
        <f t="shared" si="392"/>
        <v>0.53158472875643936</v>
      </c>
      <c r="AE2789">
        <v>995</v>
      </c>
      <c r="AF2789">
        <f t="shared" si="393"/>
        <v>5.3425600880044159E-4</v>
      </c>
      <c r="AG2789">
        <v>2000</v>
      </c>
      <c r="AH2789">
        <v>10.577</v>
      </c>
      <c r="AI2789">
        <f t="shared" si="394"/>
        <v>0.10102221968430397</v>
      </c>
      <c r="AJ2789">
        <f t="shared" si="395"/>
        <v>1.1881781608984591E-3</v>
      </c>
    </row>
    <row r="2790" spans="1:36" ht="16">
      <c r="A2790" t="s">
        <v>75</v>
      </c>
      <c r="B2790" t="s">
        <v>76</v>
      </c>
      <c r="C2790" t="s">
        <v>13</v>
      </c>
      <c r="D2790" t="s">
        <v>14</v>
      </c>
      <c r="E2790">
        <v>29</v>
      </c>
      <c r="F2790">
        <v>0.93799999999999994</v>
      </c>
      <c r="G2790">
        <v>2042.8</v>
      </c>
      <c r="H2790" t="s">
        <v>31</v>
      </c>
      <c r="I2790">
        <v>-9.7034392</v>
      </c>
      <c r="J2790">
        <v>1.0950569979610882</v>
      </c>
      <c r="K2790" s="13">
        <f t="shared" si="387"/>
        <v>1.1844887752774214</v>
      </c>
      <c r="M2790" t="s">
        <v>147</v>
      </c>
      <c r="N2790" t="s">
        <v>149</v>
      </c>
      <c r="O2790" t="s">
        <v>148</v>
      </c>
      <c r="P2790" t="s">
        <v>154</v>
      </c>
      <c r="Q2790">
        <v>4</v>
      </c>
      <c r="R2790">
        <v>3</v>
      </c>
      <c r="S2790" t="s">
        <v>76</v>
      </c>
      <c r="T2790" t="s">
        <v>31</v>
      </c>
      <c r="U2790">
        <v>9.0981493153039578E-2</v>
      </c>
      <c r="V2790" s="14">
        <v>13.3</v>
      </c>
      <c r="W2790" s="15">
        <v>818.19799999999998</v>
      </c>
      <c r="X2790" s="15">
        <v>504.44940000000003</v>
      </c>
      <c r="Y2790" s="15">
        <f t="shared" si="388"/>
        <v>0.61653707293344651</v>
      </c>
      <c r="Z2790" s="12">
        <f t="shared" si="389"/>
        <v>8.1999430700148395</v>
      </c>
      <c r="AA2790">
        <v>2.4791971908226991</v>
      </c>
      <c r="AB2790">
        <f t="shared" si="390"/>
        <v>0.30234321990460022</v>
      </c>
      <c r="AC2790">
        <f t="shared" si="391"/>
        <v>3.3074993390476384</v>
      </c>
      <c r="AD2790">
        <f t="shared" si="392"/>
        <v>0.30092122846924563</v>
      </c>
      <c r="AE2790">
        <v>995</v>
      </c>
      <c r="AF2790">
        <f t="shared" si="393"/>
        <v>3.0243339544647804E-4</v>
      </c>
      <c r="AG2790">
        <v>2000</v>
      </c>
      <c r="AH2790">
        <v>10.577</v>
      </c>
      <c r="AI2790">
        <f t="shared" si="394"/>
        <v>5.7186989779044725E-2</v>
      </c>
      <c r="AJ2790">
        <f t="shared" si="395"/>
        <v>6.7737347485183092E-4</v>
      </c>
    </row>
    <row r="2791" spans="1:36" ht="16">
      <c r="A2791" t="s">
        <v>75</v>
      </c>
      <c r="B2791" t="s">
        <v>76</v>
      </c>
      <c r="C2791" t="s">
        <v>13</v>
      </c>
      <c r="D2791" t="s">
        <v>14</v>
      </c>
      <c r="E2791">
        <v>30</v>
      </c>
      <c r="F2791">
        <v>3.2810000000000001</v>
      </c>
      <c r="G2791">
        <v>2059.3000000000002</v>
      </c>
      <c r="H2791" t="s">
        <v>32</v>
      </c>
      <c r="I2791">
        <v>-17.6153412</v>
      </c>
      <c r="J2791">
        <v>1.0864031681906714</v>
      </c>
      <c r="K2791" s="13">
        <f t="shared" si="387"/>
        <v>1.1751365964898381</v>
      </c>
      <c r="M2791" t="s">
        <v>147</v>
      </c>
      <c r="N2791" t="s">
        <v>149</v>
      </c>
      <c r="O2791" t="s">
        <v>148</v>
      </c>
      <c r="P2791" t="s">
        <v>154</v>
      </c>
      <c r="Q2791">
        <v>4</v>
      </c>
      <c r="R2791">
        <v>3</v>
      </c>
      <c r="S2791" t="s">
        <v>76</v>
      </c>
      <c r="T2791" t="s">
        <v>32</v>
      </c>
      <c r="U2791">
        <v>0.31824123564512036</v>
      </c>
      <c r="V2791" s="14">
        <v>13.3</v>
      </c>
      <c r="W2791" s="15">
        <v>818.19799999999998</v>
      </c>
      <c r="X2791" s="15">
        <v>504.44940000000003</v>
      </c>
      <c r="Y2791" s="15">
        <f t="shared" si="388"/>
        <v>0.61653707293344651</v>
      </c>
      <c r="Z2791" s="12">
        <f t="shared" si="389"/>
        <v>8.1999430700148395</v>
      </c>
      <c r="AA2791">
        <v>2.4791971908226991</v>
      </c>
      <c r="AB2791">
        <f t="shared" si="390"/>
        <v>0.30234321990460022</v>
      </c>
      <c r="AC2791">
        <f t="shared" si="391"/>
        <v>3.3074993390476384</v>
      </c>
      <c r="AD2791">
        <f t="shared" si="392"/>
        <v>1.0525826765539392</v>
      </c>
      <c r="AE2791">
        <v>995</v>
      </c>
      <c r="AF2791">
        <f t="shared" si="393"/>
        <v>1.0578720367376273E-3</v>
      </c>
      <c r="AG2791">
        <v>2000</v>
      </c>
      <c r="AH2791">
        <v>10.577</v>
      </c>
      <c r="AI2791">
        <f t="shared" si="394"/>
        <v>0.20003253034653065</v>
      </c>
      <c r="AJ2791">
        <f t="shared" si="395"/>
        <v>2.3506554689867228E-3</v>
      </c>
    </row>
    <row r="2792" spans="1:36" ht="16">
      <c r="A2792" t="s">
        <v>75</v>
      </c>
      <c r="B2792" t="s">
        <v>76</v>
      </c>
      <c r="C2792" t="s">
        <v>13</v>
      </c>
      <c r="D2792" t="s">
        <v>14</v>
      </c>
      <c r="E2792">
        <v>31</v>
      </c>
      <c r="F2792">
        <v>1.7709999999999999</v>
      </c>
      <c r="G2792">
        <v>2081.4</v>
      </c>
      <c r="H2792" t="s">
        <v>33</v>
      </c>
      <c r="I2792">
        <v>-19.378126399999999</v>
      </c>
      <c r="J2792">
        <v>1.0844748739319585</v>
      </c>
      <c r="K2792" s="13">
        <f t="shared" si="387"/>
        <v>1.1730526740276972</v>
      </c>
      <c r="M2792" t="s">
        <v>147</v>
      </c>
      <c r="N2792" t="s">
        <v>149</v>
      </c>
      <c r="O2792" t="s">
        <v>148</v>
      </c>
      <c r="P2792" t="s">
        <v>154</v>
      </c>
      <c r="Q2792">
        <v>4</v>
      </c>
      <c r="R2792">
        <v>3</v>
      </c>
      <c r="S2792" t="s">
        <v>76</v>
      </c>
      <c r="T2792" t="s">
        <v>33</v>
      </c>
      <c r="U2792">
        <v>0.17177849080387322</v>
      </c>
      <c r="V2792" s="14">
        <v>13.3</v>
      </c>
      <c r="W2792" s="15">
        <v>818.19799999999998</v>
      </c>
      <c r="X2792" s="15">
        <v>504.44940000000003</v>
      </c>
      <c r="Y2792" s="15">
        <f t="shared" si="388"/>
        <v>0.61653707293344651</v>
      </c>
      <c r="Z2792" s="12">
        <f t="shared" si="389"/>
        <v>8.1999430700148395</v>
      </c>
      <c r="AA2792">
        <v>2.4791971908226991</v>
      </c>
      <c r="AB2792">
        <f t="shared" si="390"/>
        <v>0.30234321990460022</v>
      </c>
      <c r="AC2792">
        <f t="shared" si="391"/>
        <v>3.3074993390476384</v>
      </c>
      <c r="AD2792">
        <f t="shared" si="392"/>
        <v>0.5681572447964115</v>
      </c>
      <c r="AE2792">
        <v>995</v>
      </c>
      <c r="AF2792">
        <f t="shared" si="393"/>
        <v>5.7101230632805177E-4</v>
      </c>
      <c r="AG2792">
        <v>2000</v>
      </c>
      <c r="AH2792">
        <v>10.577</v>
      </c>
      <c r="AI2792">
        <f t="shared" si="394"/>
        <v>0.10797245085147997</v>
      </c>
      <c r="AJ2792">
        <f t="shared" si="395"/>
        <v>1.2665737219265268E-3</v>
      </c>
    </row>
    <row r="2793" spans="1:36" ht="16">
      <c r="A2793" t="s">
        <v>75</v>
      </c>
      <c r="B2793" t="s">
        <v>76</v>
      </c>
      <c r="C2793" t="s">
        <v>13</v>
      </c>
      <c r="D2793" t="s">
        <v>14</v>
      </c>
      <c r="E2793">
        <v>32</v>
      </c>
      <c r="F2793">
        <v>0.23599999999999999</v>
      </c>
      <c r="G2793">
        <v>2093.1</v>
      </c>
      <c r="H2793" t="s">
        <v>34</v>
      </c>
      <c r="I2793">
        <v>-15.3123012</v>
      </c>
      <c r="J2793">
        <v>1.0889223288549532</v>
      </c>
      <c r="K2793" s="13">
        <f t="shared" si="387"/>
        <v>1.1778590628308279</v>
      </c>
      <c r="M2793" t="s">
        <v>147</v>
      </c>
      <c r="N2793" t="s">
        <v>149</v>
      </c>
      <c r="O2793" t="s">
        <v>148</v>
      </c>
      <c r="P2793" t="s">
        <v>154</v>
      </c>
      <c r="Q2793">
        <v>4</v>
      </c>
      <c r="R2793">
        <v>3</v>
      </c>
      <c r="S2793" t="s">
        <v>76</v>
      </c>
      <c r="T2793" t="s">
        <v>34</v>
      </c>
      <c r="U2793">
        <v>2.2890866081148552E-2</v>
      </c>
      <c r="V2793" s="14">
        <v>13.3</v>
      </c>
      <c r="W2793" s="15">
        <v>818.19799999999998</v>
      </c>
      <c r="X2793" s="15">
        <v>504.44940000000003</v>
      </c>
      <c r="Y2793" s="15">
        <f t="shared" si="388"/>
        <v>0.61653707293344651</v>
      </c>
      <c r="Z2793" s="12">
        <f t="shared" si="389"/>
        <v>8.1999430700148395</v>
      </c>
      <c r="AA2793">
        <v>2.4791971908226991</v>
      </c>
      <c r="AB2793">
        <f t="shared" si="390"/>
        <v>0.30234321990460022</v>
      </c>
      <c r="AC2793">
        <f t="shared" si="391"/>
        <v>3.3074993390476384</v>
      </c>
      <c r="AD2793">
        <f t="shared" si="392"/>
        <v>7.5711524433626845E-2</v>
      </c>
      <c r="AE2793">
        <v>995</v>
      </c>
      <c r="AF2793">
        <f t="shared" si="393"/>
        <v>7.609198435540387E-5</v>
      </c>
      <c r="AG2793">
        <v>2000</v>
      </c>
      <c r="AH2793">
        <v>10.577</v>
      </c>
      <c r="AI2793">
        <f t="shared" si="394"/>
        <v>1.4388197854855607E-2</v>
      </c>
      <c r="AJ2793">
        <f t="shared" si="395"/>
        <v>1.6947269241144753E-4</v>
      </c>
    </row>
    <row r="2794" spans="1:36" ht="16">
      <c r="A2794" t="s">
        <v>75</v>
      </c>
      <c r="B2794" t="s">
        <v>76</v>
      </c>
      <c r="C2794" t="s">
        <v>13</v>
      </c>
      <c r="D2794" t="s">
        <v>14</v>
      </c>
      <c r="E2794">
        <v>33</v>
      </c>
      <c r="F2794">
        <v>1.2649999999999999</v>
      </c>
      <c r="G2794">
        <v>2148.1</v>
      </c>
      <c r="I2794">
        <v>-16.341951999999999</v>
      </c>
      <c r="J2794">
        <v>1.0877960699681706</v>
      </c>
      <c r="K2794" s="13">
        <f t="shared" si="387"/>
        <v>1.176641912044321</v>
      </c>
      <c r="M2794" t="s">
        <v>147</v>
      </c>
      <c r="N2794" t="s">
        <v>149</v>
      </c>
      <c r="O2794" t="s">
        <v>148</v>
      </c>
      <c r="P2794" t="s">
        <v>154</v>
      </c>
      <c r="Q2794">
        <v>4</v>
      </c>
      <c r="R2794">
        <v>3</v>
      </c>
      <c r="S2794" t="s">
        <v>76</v>
      </c>
      <c r="U2794">
        <v>0.12269892200276659</v>
      </c>
      <c r="V2794" s="14">
        <v>13.3</v>
      </c>
      <c r="W2794" s="15">
        <v>818.19799999999998</v>
      </c>
      <c r="X2794" s="15">
        <v>504.44940000000003</v>
      </c>
      <c r="Y2794" s="15">
        <f t="shared" si="388"/>
        <v>0.61653707293344651</v>
      </c>
      <c r="Z2794" s="12">
        <f t="shared" si="389"/>
        <v>8.1999430700148395</v>
      </c>
      <c r="AA2794">
        <v>2.4791971908226991</v>
      </c>
      <c r="AB2794">
        <f t="shared" si="390"/>
        <v>0.30234321990460022</v>
      </c>
      <c r="AC2794">
        <f t="shared" si="391"/>
        <v>3.3074993390476384</v>
      </c>
      <c r="AD2794">
        <f t="shared" si="392"/>
        <v>0.40582660342600824</v>
      </c>
      <c r="AE2794">
        <v>995</v>
      </c>
      <c r="AF2794">
        <f t="shared" si="393"/>
        <v>4.0786593309146557E-4</v>
      </c>
      <c r="AG2794">
        <v>2000</v>
      </c>
      <c r="AH2794">
        <v>10.577</v>
      </c>
      <c r="AI2794">
        <f t="shared" si="394"/>
        <v>7.7123179179628548E-2</v>
      </c>
      <c r="AJ2794">
        <f t="shared" si="395"/>
        <v>9.0746365012854893E-4</v>
      </c>
    </row>
    <row r="2795" spans="1:36" ht="16">
      <c r="A2795" t="s">
        <v>75</v>
      </c>
      <c r="B2795" t="s">
        <v>76</v>
      </c>
      <c r="C2795" t="s">
        <v>13</v>
      </c>
      <c r="D2795" t="s">
        <v>14</v>
      </c>
      <c r="E2795">
        <v>34</v>
      </c>
      <c r="F2795">
        <v>0.376</v>
      </c>
      <c r="G2795">
        <v>2191.4</v>
      </c>
      <c r="H2795" t="s">
        <v>35</v>
      </c>
      <c r="I2795">
        <v>-24.641532399999999</v>
      </c>
      <c r="J2795">
        <v>1.078716835881923</v>
      </c>
      <c r="K2795" s="13">
        <f t="shared" si="387"/>
        <v>1.1668298784483455</v>
      </c>
      <c r="M2795" t="s">
        <v>147</v>
      </c>
      <c r="N2795" t="s">
        <v>149</v>
      </c>
      <c r="O2795" t="s">
        <v>148</v>
      </c>
      <c r="P2795" t="s">
        <v>154</v>
      </c>
      <c r="Q2795">
        <v>4</v>
      </c>
      <c r="R2795">
        <v>3</v>
      </c>
      <c r="S2795" t="s">
        <v>76</v>
      </c>
      <c r="T2795" t="s">
        <v>35</v>
      </c>
      <c r="U2795">
        <v>3.6470193417423122E-2</v>
      </c>
      <c r="V2795" s="14">
        <v>13.3</v>
      </c>
      <c r="W2795" s="15">
        <v>818.19799999999998</v>
      </c>
      <c r="X2795" s="15">
        <v>504.44940000000003</v>
      </c>
      <c r="Y2795" s="15">
        <f t="shared" si="388"/>
        <v>0.61653707293344651</v>
      </c>
      <c r="Z2795" s="12">
        <f t="shared" si="389"/>
        <v>8.1999430700148395</v>
      </c>
      <c r="AA2795">
        <v>2.4791971908226991</v>
      </c>
      <c r="AB2795">
        <f t="shared" si="390"/>
        <v>0.30234321990460022</v>
      </c>
      <c r="AC2795">
        <f t="shared" si="391"/>
        <v>3.3074993390476384</v>
      </c>
      <c r="AD2795">
        <f t="shared" si="392"/>
        <v>0.12062514062306651</v>
      </c>
      <c r="AE2795">
        <v>995</v>
      </c>
      <c r="AF2795">
        <f t="shared" si="393"/>
        <v>1.2123129710860956E-4</v>
      </c>
      <c r="AG2795">
        <v>2000</v>
      </c>
      <c r="AH2795">
        <v>10.577</v>
      </c>
      <c r="AI2795">
        <f t="shared" si="394"/>
        <v>2.2923569463668254E-2</v>
      </c>
      <c r="AJ2795">
        <f t="shared" si="395"/>
        <v>2.6747905770894233E-4</v>
      </c>
    </row>
    <row r="2796" spans="1:36" ht="16">
      <c r="A2796" t="s">
        <v>75</v>
      </c>
      <c r="B2796" t="s">
        <v>76</v>
      </c>
      <c r="C2796" t="s">
        <v>13</v>
      </c>
      <c r="D2796" t="s">
        <v>14</v>
      </c>
      <c r="E2796">
        <v>35</v>
      </c>
      <c r="F2796">
        <v>1.2050000000000001</v>
      </c>
      <c r="G2796">
        <v>2210</v>
      </c>
      <c r="H2796" t="s">
        <v>36</v>
      </c>
      <c r="I2796">
        <v>-17.177763599999999</v>
      </c>
      <c r="J2796">
        <v>1.0868818185911167</v>
      </c>
      <c r="K2796" s="13">
        <f t="shared" si="387"/>
        <v>1.1756538766373184</v>
      </c>
      <c r="M2796" t="s">
        <v>147</v>
      </c>
      <c r="N2796" t="s">
        <v>149</v>
      </c>
      <c r="O2796" t="s">
        <v>148</v>
      </c>
      <c r="P2796" t="s">
        <v>154</v>
      </c>
      <c r="Q2796">
        <v>4</v>
      </c>
      <c r="R2796">
        <v>3</v>
      </c>
      <c r="S2796" t="s">
        <v>76</v>
      </c>
      <c r="T2796" t="s">
        <v>36</v>
      </c>
      <c r="U2796">
        <v>0.11687921028722037</v>
      </c>
      <c r="V2796" s="14">
        <v>13.3</v>
      </c>
      <c r="W2796" s="15">
        <v>818.19799999999998</v>
      </c>
      <c r="X2796" s="15">
        <v>504.44940000000003</v>
      </c>
      <c r="Y2796" s="15">
        <f t="shared" si="388"/>
        <v>0.61653707293344651</v>
      </c>
      <c r="Z2796" s="12">
        <f t="shared" si="389"/>
        <v>8.1999430700148395</v>
      </c>
      <c r="AA2796">
        <v>2.4791971908226991</v>
      </c>
      <c r="AB2796">
        <f t="shared" si="390"/>
        <v>0.30234321990460022</v>
      </c>
      <c r="AC2796">
        <f t="shared" si="391"/>
        <v>3.3074993390476384</v>
      </c>
      <c r="AD2796">
        <f t="shared" si="392"/>
        <v>0.38657791077339132</v>
      </c>
      <c r="AE2796">
        <v>995</v>
      </c>
      <c r="AF2796">
        <f t="shared" si="393"/>
        <v>3.8852051334009179E-4</v>
      </c>
      <c r="AG2796">
        <v>2000</v>
      </c>
      <c r="AH2796">
        <v>10.577</v>
      </c>
      <c r="AI2796">
        <f t="shared" si="394"/>
        <v>7.3465162775851717E-2</v>
      </c>
      <c r="AJ2796">
        <f t="shared" si="395"/>
        <v>8.6369603415221692E-4</v>
      </c>
    </row>
    <row r="2797" spans="1:36" ht="16">
      <c r="A2797" t="s">
        <v>75</v>
      </c>
      <c r="B2797" t="s">
        <v>76</v>
      </c>
      <c r="C2797" t="s">
        <v>13</v>
      </c>
      <c r="D2797" t="s">
        <v>14</v>
      </c>
      <c r="E2797">
        <v>36</v>
      </c>
      <c r="F2797">
        <v>7.7679999999999998</v>
      </c>
      <c r="G2797">
        <v>2218.6999999999998</v>
      </c>
      <c r="H2797" t="s">
        <v>37</v>
      </c>
      <c r="I2797">
        <v>-15.939879600000001</v>
      </c>
      <c r="J2797">
        <v>1.0882358702930914</v>
      </c>
      <c r="K2797" s="13">
        <f t="shared" si="387"/>
        <v>1.1771172056212174</v>
      </c>
      <c r="M2797" t="s">
        <v>147</v>
      </c>
      <c r="N2797" t="s">
        <v>149</v>
      </c>
      <c r="O2797" t="s">
        <v>148</v>
      </c>
      <c r="P2797" t="s">
        <v>154</v>
      </c>
      <c r="Q2797">
        <v>4</v>
      </c>
      <c r="R2797">
        <v>3</v>
      </c>
      <c r="S2797" t="s">
        <v>76</v>
      </c>
      <c r="T2797" t="s">
        <v>37</v>
      </c>
      <c r="U2797">
        <v>0.75345867677272016</v>
      </c>
      <c r="V2797" s="14">
        <v>13.3</v>
      </c>
      <c r="W2797" s="15">
        <v>818.19799999999998</v>
      </c>
      <c r="X2797" s="15">
        <v>504.44940000000003</v>
      </c>
      <c r="Y2797" s="15">
        <f t="shared" si="388"/>
        <v>0.61653707293344651</v>
      </c>
      <c r="Z2797" s="12">
        <f t="shared" si="389"/>
        <v>8.1999430700148395</v>
      </c>
      <c r="AA2797">
        <v>2.4791971908226991</v>
      </c>
      <c r="AB2797">
        <f t="shared" si="390"/>
        <v>0.30234321990460022</v>
      </c>
      <c r="AC2797">
        <f t="shared" si="391"/>
        <v>3.3074993390476384</v>
      </c>
      <c r="AD2797">
        <f t="shared" si="392"/>
        <v>2.4920640754254801</v>
      </c>
      <c r="AE2797">
        <v>995</v>
      </c>
      <c r="AF2797">
        <f t="shared" si="393"/>
        <v>2.5045870104778694E-3</v>
      </c>
      <c r="AG2797">
        <v>2000</v>
      </c>
      <c r="AH2797">
        <v>10.577</v>
      </c>
      <c r="AI2797">
        <f t="shared" si="394"/>
        <v>0.47359119040897601</v>
      </c>
      <c r="AJ2797">
        <f t="shared" si="395"/>
        <v>5.5747233866103975E-3</v>
      </c>
    </row>
    <row r="2798" spans="1:36" ht="16">
      <c r="A2798" t="s">
        <v>75</v>
      </c>
      <c r="B2798" t="s">
        <v>76</v>
      </c>
      <c r="C2798" t="s">
        <v>13</v>
      </c>
      <c r="D2798" t="s">
        <v>14</v>
      </c>
      <c r="E2798">
        <v>37</v>
      </c>
      <c r="F2798">
        <v>11.367000000000001</v>
      </c>
      <c r="G2798">
        <v>2227.9</v>
      </c>
      <c r="H2798" t="s">
        <v>38</v>
      </c>
      <c r="I2798">
        <v>-16.366901599999998</v>
      </c>
      <c r="J2798">
        <v>1.0877687791270094</v>
      </c>
      <c r="K2798" s="13">
        <f t="shared" si="387"/>
        <v>1.176612418736154</v>
      </c>
      <c r="M2798" t="s">
        <v>147</v>
      </c>
      <c r="N2798" t="s">
        <v>149</v>
      </c>
      <c r="O2798" t="s">
        <v>148</v>
      </c>
      <c r="P2798" t="s">
        <v>154</v>
      </c>
      <c r="Q2798">
        <v>4</v>
      </c>
      <c r="R2798">
        <v>3</v>
      </c>
      <c r="S2798" t="s">
        <v>76</v>
      </c>
      <c r="T2798" t="s">
        <v>38</v>
      </c>
      <c r="U2798">
        <v>1.1025443845102356</v>
      </c>
      <c r="V2798" s="14">
        <v>13.3</v>
      </c>
      <c r="W2798" s="15">
        <v>818.19799999999998</v>
      </c>
      <c r="X2798" s="15">
        <v>504.44940000000003</v>
      </c>
      <c r="Y2798" s="15">
        <f t="shared" si="388"/>
        <v>0.61653707293344651</v>
      </c>
      <c r="Z2798" s="12">
        <f t="shared" si="389"/>
        <v>8.1999430700148395</v>
      </c>
      <c r="AA2798">
        <v>2.4791971908226991</v>
      </c>
      <c r="AB2798">
        <f t="shared" si="390"/>
        <v>0.30234321990460022</v>
      </c>
      <c r="AC2798">
        <f t="shared" si="391"/>
        <v>3.3074993390476384</v>
      </c>
      <c r="AD2798">
        <f t="shared" si="392"/>
        <v>3.6466648230382894</v>
      </c>
      <c r="AE2798">
        <v>995</v>
      </c>
      <c r="AF2798">
        <f t="shared" si="393"/>
        <v>3.6649897718977783E-3</v>
      </c>
      <c r="AG2798">
        <v>2000</v>
      </c>
      <c r="AH2798">
        <v>10.577</v>
      </c>
      <c r="AI2798">
        <f t="shared" si="394"/>
        <v>0.69301120769552393</v>
      </c>
      <c r="AJ2798">
        <f t="shared" si="395"/>
        <v>8.1540559329789358E-3</v>
      </c>
    </row>
    <row r="2799" spans="1:36" ht="16">
      <c r="A2799" t="s">
        <v>75</v>
      </c>
      <c r="B2799" t="s">
        <v>76</v>
      </c>
      <c r="C2799" t="s">
        <v>13</v>
      </c>
      <c r="D2799" t="s">
        <v>14</v>
      </c>
      <c r="E2799">
        <v>38</v>
      </c>
      <c r="F2799">
        <v>1.71</v>
      </c>
      <c r="G2799">
        <v>2244</v>
      </c>
      <c r="H2799" t="s">
        <v>39</v>
      </c>
      <c r="I2799">
        <v>-15.115583200000001</v>
      </c>
      <c r="J2799">
        <v>1.0891375012133797</v>
      </c>
      <c r="K2799" s="13">
        <f t="shared" si="387"/>
        <v>1.1780915998773924</v>
      </c>
      <c r="M2799" t="s">
        <v>147</v>
      </c>
      <c r="N2799" t="s">
        <v>149</v>
      </c>
      <c r="O2799" t="s">
        <v>148</v>
      </c>
      <c r="P2799" t="s">
        <v>154</v>
      </c>
      <c r="Q2799">
        <v>4</v>
      </c>
      <c r="R2799">
        <v>3</v>
      </c>
      <c r="S2799" t="s">
        <v>76</v>
      </c>
      <c r="T2799" t="s">
        <v>39</v>
      </c>
      <c r="U2799">
        <v>0.16586178389306791</v>
      </c>
      <c r="V2799" s="14">
        <v>13.3</v>
      </c>
      <c r="W2799" s="15">
        <v>818.19799999999998</v>
      </c>
      <c r="X2799" s="15">
        <v>504.44940000000003</v>
      </c>
      <c r="Y2799" s="15">
        <f t="shared" si="388"/>
        <v>0.61653707293344651</v>
      </c>
      <c r="Z2799" s="12">
        <f t="shared" si="389"/>
        <v>8.1999430700148395</v>
      </c>
      <c r="AA2799">
        <v>2.4791971908226991</v>
      </c>
      <c r="AB2799">
        <f t="shared" si="390"/>
        <v>0.30234321990460022</v>
      </c>
      <c r="AC2799">
        <f t="shared" si="391"/>
        <v>3.3074993390476384</v>
      </c>
      <c r="AD2799">
        <f t="shared" si="392"/>
        <v>0.54858774059958437</v>
      </c>
      <c r="AE2799">
        <v>995</v>
      </c>
      <c r="AF2799">
        <f t="shared" si="393"/>
        <v>5.5134446291415519E-4</v>
      </c>
      <c r="AG2799">
        <v>2000</v>
      </c>
      <c r="AH2799">
        <v>10.577</v>
      </c>
      <c r="AI2799">
        <f t="shared" si="394"/>
        <v>0.1042534675076402</v>
      </c>
      <c r="AJ2799">
        <f t="shared" si="395"/>
        <v>1.2282013432884159E-3</v>
      </c>
    </row>
    <row r="2800" spans="1:36" ht="16">
      <c r="A2800" t="s">
        <v>75</v>
      </c>
      <c r="B2800" t="s">
        <v>76</v>
      </c>
      <c r="C2800" t="s">
        <v>13</v>
      </c>
      <c r="D2800" t="s">
        <v>14</v>
      </c>
      <c r="E2800">
        <v>39</v>
      </c>
      <c r="F2800">
        <v>2.4630000000000001</v>
      </c>
      <c r="G2800">
        <v>2255.9</v>
      </c>
      <c r="H2800" t="s">
        <v>40</v>
      </c>
      <c r="I2800">
        <v>-17.338016800000002</v>
      </c>
      <c r="J2800">
        <v>1.0867065239162814</v>
      </c>
      <c r="K2800" s="13">
        <f t="shared" si="387"/>
        <v>1.1754644347556167</v>
      </c>
      <c r="M2800" t="s">
        <v>147</v>
      </c>
      <c r="N2800" t="s">
        <v>149</v>
      </c>
      <c r="O2800" t="s">
        <v>148</v>
      </c>
      <c r="P2800" t="s">
        <v>154</v>
      </c>
      <c r="Q2800">
        <v>4</v>
      </c>
      <c r="R2800">
        <v>3</v>
      </c>
      <c r="S2800" t="s">
        <v>76</v>
      </c>
      <c r="T2800" t="s">
        <v>40</v>
      </c>
      <c r="U2800">
        <v>0.23889916592317326</v>
      </c>
      <c r="V2800" s="14">
        <v>13.3</v>
      </c>
      <c r="W2800" s="15">
        <v>818.19799999999998</v>
      </c>
      <c r="X2800" s="15">
        <v>504.44940000000003</v>
      </c>
      <c r="Y2800" s="15">
        <f t="shared" si="388"/>
        <v>0.61653707293344651</v>
      </c>
      <c r="Z2800" s="12">
        <f t="shared" si="389"/>
        <v>8.1999430700148395</v>
      </c>
      <c r="AA2800">
        <v>2.4791971908226991</v>
      </c>
      <c r="AB2800">
        <f t="shared" si="390"/>
        <v>0.30234321990460022</v>
      </c>
      <c r="AC2800">
        <f t="shared" si="391"/>
        <v>3.3074993390476384</v>
      </c>
      <c r="AD2800">
        <f t="shared" si="392"/>
        <v>0.79015883338992765</v>
      </c>
      <c r="AE2800">
        <v>995</v>
      </c>
      <c r="AF2800">
        <f t="shared" si="393"/>
        <v>7.9412948079389718E-4</v>
      </c>
      <c r="AG2800">
        <v>2000</v>
      </c>
      <c r="AH2800">
        <v>10.577</v>
      </c>
      <c r="AI2800">
        <f t="shared" si="394"/>
        <v>0.15016157337503966</v>
      </c>
      <c r="AJ2800">
        <f t="shared" si="395"/>
        <v>1.7650958896930503E-3</v>
      </c>
    </row>
    <row r="2801" spans="1:36" ht="16">
      <c r="A2801" t="s">
        <v>75</v>
      </c>
      <c r="B2801" t="s">
        <v>76</v>
      </c>
      <c r="C2801" t="s">
        <v>13</v>
      </c>
      <c r="D2801" t="s">
        <v>14</v>
      </c>
      <c r="E2801">
        <v>40</v>
      </c>
      <c r="F2801">
        <v>0.96799999999999997</v>
      </c>
      <c r="G2801">
        <v>2265.8000000000002</v>
      </c>
      <c r="I2801">
        <v>-18.828275599999998</v>
      </c>
      <c r="J2801">
        <v>1.0850763586523424</v>
      </c>
      <c r="K2801" s="13">
        <f t="shared" si="387"/>
        <v>1.173702703911387</v>
      </c>
      <c r="M2801" t="s">
        <v>147</v>
      </c>
      <c r="N2801" t="s">
        <v>149</v>
      </c>
      <c r="O2801" t="s">
        <v>148</v>
      </c>
      <c r="P2801" t="s">
        <v>154</v>
      </c>
      <c r="Q2801">
        <v>4</v>
      </c>
      <c r="R2801">
        <v>3</v>
      </c>
      <c r="S2801" t="s">
        <v>76</v>
      </c>
      <c r="U2801">
        <v>9.3891349010812697E-2</v>
      </c>
      <c r="V2801" s="14">
        <v>13.3</v>
      </c>
      <c r="W2801" s="15">
        <v>818.19799999999998</v>
      </c>
      <c r="X2801" s="15">
        <v>504.44940000000003</v>
      </c>
      <c r="Y2801" s="15">
        <f t="shared" si="388"/>
        <v>0.61653707293344651</v>
      </c>
      <c r="Z2801" s="12">
        <f t="shared" si="389"/>
        <v>8.1999430700148395</v>
      </c>
      <c r="AA2801">
        <v>2.4791971908226991</v>
      </c>
      <c r="AB2801">
        <f t="shared" si="390"/>
        <v>0.30234321990460022</v>
      </c>
      <c r="AC2801">
        <f t="shared" si="391"/>
        <v>3.3074993390476384</v>
      </c>
      <c r="AD2801">
        <f t="shared" si="392"/>
        <v>0.31054557479555411</v>
      </c>
      <c r="AE2801">
        <v>995</v>
      </c>
      <c r="AF2801">
        <f t="shared" si="393"/>
        <v>3.1210610532216493E-4</v>
      </c>
      <c r="AG2801">
        <v>2000</v>
      </c>
      <c r="AH2801">
        <v>10.577</v>
      </c>
      <c r="AI2801">
        <f t="shared" si="394"/>
        <v>5.9015997980933141E-2</v>
      </c>
      <c r="AJ2801">
        <f t="shared" si="395"/>
        <v>6.9267236404250174E-4</v>
      </c>
    </row>
    <row r="2802" spans="1:36" ht="16">
      <c r="A2802" t="s">
        <v>75</v>
      </c>
      <c r="B2802" t="s">
        <v>76</v>
      </c>
      <c r="C2802" t="s">
        <v>13</v>
      </c>
      <c r="D2802" t="s">
        <v>14</v>
      </c>
      <c r="E2802">
        <v>41</v>
      </c>
      <c r="F2802">
        <v>2.371</v>
      </c>
      <c r="G2802">
        <v>2322.6</v>
      </c>
      <c r="I2802">
        <v>-11.099657200000001</v>
      </c>
      <c r="J2802">
        <v>1.0935299615629759</v>
      </c>
      <c r="K2802" s="13">
        <f t="shared" si="387"/>
        <v>1.1828385194083304</v>
      </c>
      <c r="M2802" t="s">
        <v>147</v>
      </c>
      <c r="N2802" t="s">
        <v>149</v>
      </c>
      <c r="O2802" t="s">
        <v>148</v>
      </c>
      <c r="P2802" t="s">
        <v>154</v>
      </c>
      <c r="Q2802">
        <v>4</v>
      </c>
      <c r="R2802">
        <v>3</v>
      </c>
      <c r="S2802" t="s">
        <v>76</v>
      </c>
      <c r="U2802">
        <v>0.22997560795933567</v>
      </c>
      <c r="V2802" s="14">
        <v>13.3</v>
      </c>
      <c r="W2802" s="15">
        <v>818.19799999999998</v>
      </c>
      <c r="X2802" s="15">
        <v>504.44940000000003</v>
      </c>
      <c r="Y2802" s="15">
        <f t="shared" si="388"/>
        <v>0.61653707293344651</v>
      </c>
      <c r="Z2802" s="12">
        <f t="shared" si="389"/>
        <v>8.1999430700148395</v>
      </c>
      <c r="AA2802">
        <v>2.4791971908226991</v>
      </c>
      <c r="AB2802">
        <f t="shared" si="390"/>
        <v>0.30234321990460022</v>
      </c>
      <c r="AC2802">
        <f t="shared" si="391"/>
        <v>3.3074993390476384</v>
      </c>
      <c r="AD2802">
        <f t="shared" si="392"/>
        <v>0.76064417132258155</v>
      </c>
      <c r="AE2802">
        <v>995</v>
      </c>
      <c r="AF2802">
        <f t="shared" si="393"/>
        <v>7.6446650384179055E-4</v>
      </c>
      <c r="AG2802">
        <v>2000</v>
      </c>
      <c r="AH2802">
        <v>10.577</v>
      </c>
      <c r="AI2802">
        <f t="shared" si="394"/>
        <v>0.14455261488924848</v>
      </c>
      <c r="AJ2802">
        <f t="shared" si="395"/>
        <v>1.7098240097220125E-3</v>
      </c>
    </row>
    <row r="2803" spans="1:36" ht="16">
      <c r="A2803" t="s">
        <v>75</v>
      </c>
      <c r="B2803" t="s">
        <v>76</v>
      </c>
      <c r="C2803" t="s">
        <v>13</v>
      </c>
      <c r="D2803" t="s">
        <v>14</v>
      </c>
      <c r="E2803">
        <v>42</v>
      </c>
      <c r="F2803">
        <v>0.501</v>
      </c>
      <c r="G2803">
        <v>2328.1</v>
      </c>
      <c r="I2803">
        <v>-28.280335600000001</v>
      </c>
      <c r="J2803">
        <v>1.0747356818068212</v>
      </c>
      <c r="K2803" s="13">
        <f t="shared" si="387"/>
        <v>1.1625273526579185</v>
      </c>
      <c r="M2803" t="s">
        <v>147</v>
      </c>
      <c r="N2803" t="s">
        <v>149</v>
      </c>
      <c r="O2803" t="s">
        <v>148</v>
      </c>
      <c r="P2803" t="s">
        <v>154</v>
      </c>
      <c r="Q2803">
        <v>4</v>
      </c>
      <c r="R2803">
        <v>3</v>
      </c>
      <c r="S2803" t="s">
        <v>76</v>
      </c>
      <c r="U2803">
        <v>4.8594592824811121E-2</v>
      </c>
      <c r="V2803" s="14">
        <v>13.3</v>
      </c>
      <c r="W2803" s="15">
        <v>818.19799999999998</v>
      </c>
      <c r="X2803" s="15">
        <v>504.44940000000003</v>
      </c>
      <c r="Y2803" s="15">
        <f t="shared" si="388"/>
        <v>0.61653707293344651</v>
      </c>
      <c r="Z2803" s="12">
        <f t="shared" si="389"/>
        <v>8.1999430700148395</v>
      </c>
      <c r="AA2803">
        <v>2.4791971908226991</v>
      </c>
      <c r="AB2803">
        <f t="shared" si="390"/>
        <v>0.30234321990460022</v>
      </c>
      <c r="AC2803">
        <f t="shared" si="391"/>
        <v>3.3074993390476384</v>
      </c>
      <c r="AD2803">
        <f t="shared" si="392"/>
        <v>0.16072658364935188</v>
      </c>
      <c r="AE2803">
        <v>995</v>
      </c>
      <c r="AF2803">
        <f t="shared" si="393"/>
        <v>1.6153425492397173E-4</v>
      </c>
      <c r="AG2803">
        <v>2000</v>
      </c>
      <c r="AH2803">
        <v>10.577</v>
      </c>
      <c r="AI2803">
        <f t="shared" si="394"/>
        <v>3.0544436971536679E-2</v>
      </c>
      <c r="AJ2803">
        <f t="shared" si="395"/>
        <v>3.5508743450947183E-4</v>
      </c>
    </row>
    <row r="2804" spans="1:36" ht="16">
      <c r="A2804" t="s">
        <v>75</v>
      </c>
      <c r="B2804" t="s">
        <v>76</v>
      </c>
      <c r="C2804" t="s">
        <v>13</v>
      </c>
      <c r="D2804" t="s">
        <v>14</v>
      </c>
      <c r="E2804">
        <v>43</v>
      </c>
      <c r="F2804">
        <v>0.28100000000000003</v>
      </c>
      <c r="G2804">
        <v>2392.4</v>
      </c>
      <c r="H2804" t="s">
        <v>41</v>
      </c>
      <c r="I2804">
        <v>-16.0128092</v>
      </c>
      <c r="J2804">
        <v>1.0881560977321558</v>
      </c>
      <c r="K2804" s="13">
        <f t="shared" si="387"/>
        <v>1.177030995192518</v>
      </c>
      <c r="M2804" t="s">
        <v>147</v>
      </c>
      <c r="N2804" t="s">
        <v>149</v>
      </c>
      <c r="O2804" t="s">
        <v>148</v>
      </c>
      <c r="P2804" t="s">
        <v>154</v>
      </c>
      <c r="Q2804">
        <v>4</v>
      </c>
      <c r="R2804">
        <v>3</v>
      </c>
      <c r="S2804" t="s">
        <v>76</v>
      </c>
      <c r="T2804" t="s">
        <v>41</v>
      </c>
      <c r="U2804">
        <v>2.7255649867808238E-2</v>
      </c>
      <c r="V2804" s="14">
        <v>13.3</v>
      </c>
      <c r="W2804" s="15">
        <v>818.19799999999998</v>
      </c>
      <c r="X2804" s="15">
        <v>504.44940000000003</v>
      </c>
      <c r="Y2804" s="15">
        <f t="shared" si="388"/>
        <v>0.61653707293344651</v>
      </c>
      <c r="Z2804" s="12">
        <f t="shared" si="389"/>
        <v>8.1999430700148395</v>
      </c>
      <c r="AA2804">
        <v>2.4791971908226991</v>
      </c>
      <c r="AB2804">
        <f t="shared" si="390"/>
        <v>0.30234321990460022</v>
      </c>
      <c r="AC2804">
        <f t="shared" si="391"/>
        <v>3.3074993390476384</v>
      </c>
      <c r="AD2804">
        <f t="shared" si="392"/>
        <v>9.0148043923089602E-2</v>
      </c>
      <c r="AE2804">
        <v>995</v>
      </c>
      <c r="AF2804">
        <f t="shared" si="393"/>
        <v>9.0601049168934273E-5</v>
      </c>
      <c r="AG2804">
        <v>2000</v>
      </c>
      <c r="AH2804">
        <v>10.577</v>
      </c>
      <c r="AI2804">
        <f t="shared" si="394"/>
        <v>1.7131710157688242E-2</v>
      </c>
      <c r="AJ2804">
        <f t="shared" si="395"/>
        <v>2.016455385625356E-4</v>
      </c>
    </row>
    <row r="2805" spans="1:36" ht="16">
      <c r="A2805" t="s">
        <v>75</v>
      </c>
      <c r="B2805" t="s">
        <v>76</v>
      </c>
      <c r="C2805" t="s">
        <v>13</v>
      </c>
      <c r="D2805" t="s">
        <v>14</v>
      </c>
      <c r="E2805">
        <v>44</v>
      </c>
      <c r="F2805">
        <v>8.5879999999999992</v>
      </c>
      <c r="G2805">
        <v>2416.6999999999998</v>
      </c>
      <c r="H2805" t="s">
        <v>42</v>
      </c>
      <c r="I2805">
        <v>-21.339548799999999</v>
      </c>
      <c r="J2805">
        <v>1.0823292039259564</v>
      </c>
      <c r="K2805" s="13">
        <f t="shared" si="387"/>
        <v>1.1707338241200282</v>
      </c>
      <c r="M2805" t="s">
        <v>147</v>
      </c>
      <c r="N2805" t="s">
        <v>149</v>
      </c>
      <c r="O2805" t="s">
        <v>148</v>
      </c>
      <c r="P2805" t="s">
        <v>154</v>
      </c>
      <c r="Q2805">
        <v>4</v>
      </c>
      <c r="R2805">
        <v>3</v>
      </c>
      <c r="S2805" t="s">
        <v>76</v>
      </c>
      <c r="T2805" t="s">
        <v>42</v>
      </c>
      <c r="U2805">
        <v>0.83299473688518533</v>
      </c>
      <c r="V2805" s="14">
        <v>13.3</v>
      </c>
      <c r="W2805" s="15">
        <v>818.19799999999998</v>
      </c>
      <c r="X2805" s="15">
        <v>504.44940000000003</v>
      </c>
      <c r="Y2805" s="15">
        <f t="shared" si="388"/>
        <v>0.61653707293344651</v>
      </c>
      <c r="Z2805" s="12">
        <f t="shared" si="389"/>
        <v>8.1999430700148395</v>
      </c>
      <c r="AA2805">
        <v>2.4791971908226991</v>
      </c>
      <c r="AB2805">
        <f t="shared" si="390"/>
        <v>0.30234321990460022</v>
      </c>
      <c r="AC2805">
        <f t="shared" si="391"/>
        <v>3.3074993390476384</v>
      </c>
      <c r="AD2805">
        <f t="shared" si="392"/>
        <v>2.755129541677912</v>
      </c>
      <c r="AE2805">
        <v>995</v>
      </c>
      <c r="AF2805">
        <f t="shared" si="393"/>
        <v>2.7689744137466455E-3</v>
      </c>
      <c r="AG2805">
        <v>2000</v>
      </c>
      <c r="AH2805">
        <v>10.577</v>
      </c>
      <c r="AI2805">
        <f t="shared" si="394"/>
        <v>0.52358408126059286</v>
      </c>
      <c r="AJ2805">
        <f t="shared" si="395"/>
        <v>6.129775937025855E-3</v>
      </c>
    </row>
    <row r="2806" spans="1:36" ht="16">
      <c r="A2806" t="s">
        <v>75</v>
      </c>
      <c r="B2806" t="s">
        <v>76</v>
      </c>
      <c r="C2806" t="s">
        <v>13</v>
      </c>
      <c r="D2806" t="s">
        <v>14</v>
      </c>
      <c r="E2806">
        <v>45</v>
      </c>
      <c r="F2806">
        <v>25.56</v>
      </c>
      <c r="G2806">
        <v>2432.3000000000002</v>
      </c>
      <c r="H2806" t="s">
        <v>43</v>
      </c>
      <c r="I2806">
        <v>-30.079585600000001</v>
      </c>
      <c r="J2806">
        <v>1.0727670338989321</v>
      </c>
      <c r="K2806" s="13">
        <f t="shared" si="387"/>
        <v>1.1603997786303497</v>
      </c>
      <c r="M2806" t="s">
        <v>147</v>
      </c>
      <c r="N2806" t="s">
        <v>149</v>
      </c>
      <c r="O2806" t="s">
        <v>148</v>
      </c>
      <c r="P2806" t="s">
        <v>154</v>
      </c>
      <c r="Q2806">
        <v>4</v>
      </c>
      <c r="R2806">
        <v>3</v>
      </c>
      <c r="S2806" t="s">
        <v>76</v>
      </c>
      <c r="T2806" t="s">
        <v>43</v>
      </c>
      <c r="U2806">
        <v>2.4791971908226991</v>
      </c>
      <c r="V2806" s="14">
        <v>13.3</v>
      </c>
      <c r="W2806" s="15">
        <v>818.19799999999998</v>
      </c>
      <c r="X2806" s="15">
        <v>504.44940000000003</v>
      </c>
      <c r="Y2806" s="15">
        <f t="shared" si="388"/>
        <v>0.61653707293344651</v>
      </c>
      <c r="Z2806" s="12">
        <f t="shared" si="389"/>
        <v>8.1999430700148395</v>
      </c>
      <c r="AA2806">
        <v>2.4791971908226991</v>
      </c>
      <c r="AB2806">
        <f t="shared" si="390"/>
        <v>0.30234321990460022</v>
      </c>
      <c r="AC2806">
        <f t="shared" si="391"/>
        <v>3.3074993390476384</v>
      </c>
      <c r="AD2806">
        <f t="shared" si="392"/>
        <v>8.1999430700148395</v>
      </c>
      <c r="AE2806">
        <v>995</v>
      </c>
      <c r="AF2806">
        <f t="shared" si="393"/>
        <v>8.2411488140852664E-3</v>
      </c>
      <c r="AG2806">
        <v>2000</v>
      </c>
      <c r="AH2806">
        <v>10.577</v>
      </c>
      <c r="AI2806">
        <f t="shared" si="394"/>
        <v>1.5583149880089375</v>
      </c>
      <c r="AJ2806">
        <f t="shared" si="395"/>
        <v>1.8082683671219273E-2</v>
      </c>
    </row>
    <row r="2807" spans="1:36" ht="16">
      <c r="A2807" t="s">
        <v>75</v>
      </c>
      <c r="B2807" t="s">
        <v>76</v>
      </c>
      <c r="C2807" t="s">
        <v>13</v>
      </c>
      <c r="D2807" t="s">
        <v>14</v>
      </c>
      <c r="E2807">
        <v>46</v>
      </c>
      <c r="F2807">
        <v>0.48499999999999999</v>
      </c>
      <c r="G2807">
        <v>2505.1</v>
      </c>
      <c r="H2807" t="s">
        <v>44</v>
      </c>
      <c r="I2807">
        <v>-15.8515964</v>
      </c>
      <c r="J2807">
        <v>1.088332436905223</v>
      </c>
      <c r="K2807" s="13">
        <f t="shared" si="387"/>
        <v>1.1772215654126048</v>
      </c>
      <c r="M2807" t="s">
        <v>147</v>
      </c>
      <c r="N2807" t="s">
        <v>149</v>
      </c>
      <c r="O2807" t="s">
        <v>148</v>
      </c>
      <c r="P2807" t="s">
        <v>154</v>
      </c>
      <c r="Q2807">
        <v>4</v>
      </c>
      <c r="R2807">
        <v>3</v>
      </c>
      <c r="S2807" t="s">
        <v>76</v>
      </c>
      <c r="T2807" t="s">
        <v>44</v>
      </c>
      <c r="U2807">
        <v>4.7042669700665458E-2</v>
      </c>
      <c r="V2807" s="14">
        <v>13.3</v>
      </c>
      <c r="W2807" s="15">
        <v>818.19799999999998</v>
      </c>
      <c r="X2807" s="15">
        <v>504.44940000000003</v>
      </c>
      <c r="Y2807" s="15">
        <f t="shared" si="388"/>
        <v>0.61653707293344651</v>
      </c>
      <c r="Z2807" s="12">
        <f t="shared" si="389"/>
        <v>8.1999430700148395</v>
      </c>
      <c r="AA2807">
        <v>2.4791971908226991</v>
      </c>
      <c r="AB2807">
        <f t="shared" si="390"/>
        <v>0.30234321990460022</v>
      </c>
      <c r="AC2807">
        <f t="shared" si="391"/>
        <v>3.3074993390476384</v>
      </c>
      <c r="AD2807">
        <f t="shared" si="392"/>
        <v>0.15559359894198738</v>
      </c>
      <c r="AE2807">
        <v>995</v>
      </c>
      <c r="AF2807">
        <f t="shared" si="393"/>
        <v>1.5637547632360542E-4</v>
      </c>
      <c r="AG2807">
        <v>2000</v>
      </c>
      <c r="AH2807">
        <v>10.577</v>
      </c>
      <c r="AI2807">
        <f t="shared" si="394"/>
        <v>2.9568965930529528E-2</v>
      </c>
      <c r="AJ2807">
        <f t="shared" si="395"/>
        <v>3.4809224360369948E-4</v>
      </c>
    </row>
    <row r="2808" spans="1:36" ht="16">
      <c r="A2808" t="s">
        <v>75</v>
      </c>
      <c r="B2808" t="s">
        <v>76</v>
      </c>
      <c r="C2808" t="s">
        <v>13</v>
      </c>
      <c r="D2808" t="s">
        <v>14</v>
      </c>
      <c r="E2808">
        <v>47</v>
      </c>
      <c r="F2808">
        <v>0.82899999999999996</v>
      </c>
      <c r="G2808">
        <v>2565.6999999999998</v>
      </c>
      <c r="H2808" t="s">
        <v>45</v>
      </c>
      <c r="I2808">
        <v>-18.342717999999998</v>
      </c>
      <c r="J2808">
        <v>1.0856075066166331</v>
      </c>
      <c r="K2808" s="13">
        <f t="shared" si="387"/>
        <v>1.1742767197007189</v>
      </c>
      <c r="M2808" t="s">
        <v>147</v>
      </c>
      <c r="N2808" t="s">
        <v>149</v>
      </c>
      <c r="O2808" t="s">
        <v>148</v>
      </c>
      <c r="P2808" t="s">
        <v>154</v>
      </c>
      <c r="Q2808">
        <v>4</v>
      </c>
      <c r="R2808">
        <v>3</v>
      </c>
      <c r="S2808" t="s">
        <v>76</v>
      </c>
      <c r="T2808" t="s">
        <v>45</v>
      </c>
      <c r="U2808">
        <v>8.0409016869797234E-2</v>
      </c>
      <c r="V2808" s="14">
        <v>13.3</v>
      </c>
      <c r="W2808" s="15">
        <v>818.19799999999998</v>
      </c>
      <c r="X2808" s="15">
        <v>504.44940000000003</v>
      </c>
      <c r="Y2808" s="15">
        <f t="shared" si="388"/>
        <v>0.61653707293344651</v>
      </c>
      <c r="Z2808" s="12">
        <f t="shared" si="389"/>
        <v>8.1999430700148395</v>
      </c>
      <c r="AA2808">
        <v>2.4791971908226991</v>
      </c>
      <c r="AB2808">
        <f t="shared" si="390"/>
        <v>0.30234321990460022</v>
      </c>
      <c r="AC2808">
        <f t="shared" si="391"/>
        <v>3.3074993390476384</v>
      </c>
      <c r="AD2808">
        <f t="shared" si="392"/>
        <v>0.26595277015032476</v>
      </c>
      <c r="AE2808">
        <v>995</v>
      </c>
      <c r="AF2808">
        <f t="shared" si="393"/>
        <v>2.6728921623148219E-4</v>
      </c>
      <c r="AG2808">
        <v>2000</v>
      </c>
      <c r="AH2808">
        <v>10.577</v>
      </c>
      <c r="AI2808">
        <f t="shared" si="394"/>
        <v>5.0541593312183455E-2</v>
      </c>
      <c r="AJ2808">
        <f t="shared" si="395"/>
        <v>5.9349816403078584E-4</v>
      </c>
    </row>
    <row r="2809" spans="1:36" ht="16">
      <c r="A2809" t="s">
        <v>75</v>
      </c>
      <c r="B2809" t="s">
        <v>76</v>
      </c>
      <c r="C2809" t="s">
        <v>13</v>
      </c>
      <c r="D2809" t="s">
        <v>14</v>
      </c>
      <c r="E2809">
        <v>48</v>
      </c>
      <c r="F2809">
        <v>0.31900000000000001</v>
      </c>
      <c r="G2809">
        <v>2601.4</v>
      </c>
      <c r="H2809" t="s">
        <v>46</v>
      </c>
      <c r="I2809">
        <v>-22.334654</v>
      </c>
      <c r="J2809">
        <v>1.0812405872185038</v>
      </c>
      <c r="K2809" s="13">
        <f t="shared" si="387"/>
        <v>1.1695573405572328</v>
      </c>
      <c r="M2809" t="s">
        <v>147</v>
      </c>
      <c r="N2809" t="s">
        <v>149</v>
      </c>
      <c r="O2809" t="s">
        <v>148</v>
      </c>
      <c r="P2809" t="s">
        <v>154</v>
      </c>
      <c r="Q2809">
        <v>4</v>
      </c>
      <c r="R2809">
        <v>3</v>
      </c>
      <c r="S2809" t="s">
        <v>76</v>
      </c>
      <c r="T2809" t="s">
        <v>46</v>
      </c>
      <c r="U2809">
        <v>3.0941467287654185E-2</v>
      </c>
      <c r="V2809" s="14">
        <v>13.3</v>
      </c>
      <c r="W2809" s="15">
        <v>818.19799999999998</v>
      </c>
      <c r="X2809" s="15">
        <v>504.44940000000003</v>
      </c>
      <c r="Y2809" s="15">
        <f t="shared" si="388"/>
        <v>0.61653707293344651</v>
      </c>
      <c r="Z2809" s="12">
        <f t="shared" si="389"/>
        <v>8.1999430700148395</v>
      </c>
      <c r="AA2809">
        <v>2.4791971908226991</v>
      </c>
      <c r="AB2809">
        <f t="shared" si="390"/>
        <v>0.30234321990460022</v>
      </c>
      <c r="AC2809">
        <f t="shared" si="391"/>
        <v>3.3074993390476384</v>
      </c>
      <c r="AD2809">
        <f t="shared" si="392"/>
        <v>0.10233888260308034</v>
      </c>
      <c r="AE2809">
        <v>995</v>
      </c>
      <c r="AF2809">
        <f t="shared" si="393"/>
        <v>1.0285314834480436E-4</v>
      </c>
      <c r="AG2809">
        <v>2000</v>
      </c>
      <c r="AH2809">
        <v>10.577</v>
      </c>
      <c r="AI2809">
        <f t="shared" si="394"/>
        <v>1.9448453880080242E-2</v>
      </c>
      <c r="AJ2809">
        <f t="shared" si="395"/>
        <v>2.2746081997936644E-4</v>
      </c>
    </row>
    <row r="2810" spans="1:36" ht="16">
      <c r="A2810" t="s">
        <v>75</v>
      </c>
      <c r="B2810" t="s">
        <v>76</v>
      </c>
      <c r="C2810" t="s">
        <v>13</v>
      </c>
      <c r="D2810" t="s">
        <v>14</v>
      </c>
      <c r="E2810">
        <v>49</v>
      </c>
      <c r="F2810">
        <v>0.49399999999999999</v>
      </c>
      <c r="G2810">
        <v>2748.6</v>
      </c>
      <c r="I2810">
        <v>-22.679150400000001</v>
      </c>
      <c r="J2810">
        <v>1.0808637123988512</v>
      </c>
      <c r="K2810" s="13">
        <f t="shared" si="387"/>
        <v>1.1691500460852065</v>
      </c>
      <c r="M2810" t="s">
        <v>147</v>
      </c>
      <c r="N2810" t="s">
        <v>149</v>
      </c>
      <c r="O2810" t="s">
        <v>148</v>
      </c>
      <c r="P2810" t="s">
        <v>154</v>
      </c>
      <c r="Q2810">
        <v>4</v>
      </c>
      <c r="R2810">
        <v>3</v>
      </c>
      <c r="S2810" t="s">
        <v>76</v>
      </c>
      <c r="U2810">
        <v>4.7915626457997386E-2</v>
      </c>
      <c r="V2810" s="14">
        <v>13.3</v>
      </c>
      <c r="W2810" s="15">
        <v>818.19799999999998</v>
      </c>
      <c r="X2810" s="15">
        <v>504.44940000000003</v>
      </c>
      <c r="Y2810" s="15">
        <f t="shared" si="388"/>
        <v>0.61653707293344651</v>
      </c>
      <c r="Z2810" s="12">
        <f t="shared" si="389"/>
        <v>8.1999430700148395</v>
      </c>
      <c r="AA2810">
        <v>2.4791971908226991</v>
      </c>
      <c r="AB2810">
        <f t="shared" si="390"/>
        <v>0.30234321990460022</v>
      </c>
      <c r="AC2810">
        <f t="shared" si="391"/>
        <v>3.3074993390476384</v>
      </c>
      <c r="AD2810">
        <f t="shared" si="392"/>
        <v>0.15848090283987989</v>
      </c>
      <c r="AE2810">
        <v>995</v>
      </c>
      <c r="AF2810">
        <f t="shared" si="393"/>
        <v>1.5927728928631144E-4</v>
      </c>
      <c r="AG2810">
        <v>2000</v>
      </c>
      <c r="AH2810">
        <v>10.577</v>
      </c>
      <c r="AI2810">
        <f t="shared" si="394"/>
        <v>3.0117668391096045E-2</v>
      </c>
      <c r="AJ2810">
        <f t="shared" si="395"/>
        <v>3.5212073387428907E-4</v>
      </c>
    </row>
    <row r="2811" spans="1:36" ht="16">
      <c r="A2811" t="s">
        <v>98</v>
      </c>
      <c r="B2811" t="s">
        <v>99</v>
      </c>
      <c r="C2811" t="s">
        <v>13</v>
      </c>
      <c r="D2811" t="s">
        <v>14</v>
      </c>
      <c r="E2811">
        <v>1</v>
      </c>
      <c r="F2811">
        <v>120.86</v>
      </c>
      <c r="G2811">
        <v>66.7</v>
      </c>
      <c r="I2811">
        <v>-37.714163200000002</v>
      </c>
      <c r="J2811">
        <v>1.0644127954193909</v>
      </c>
      <c r="K2811" s="13">
        <f t="shared" si="387"/>
        <v>1.1513710375092012</v>
      </c>
      <c r="M2811" t="s">
        <v>147</v>
      </c>
      <c r="N2811" t="s">
        <v>149</v>
      </c>
      <c r="O2811" t="s">
        <v>148</v>
      </c>
      <c r="P2811" t="s">
        <v>150</v>
      </c>
      <c r="Q2811">
        <v>4</v>
      </c>
      <c r="R2811">
        <v>3</v>
      </c>
      <c r="S2811" t="s">
        <v>99</v>
      </c>
      <c r="U2811">
        <v>7.9565724634863138</v>
      </c>
      <c r="V2811" s="14">
        <v>13.3</v>
      </c>
      <c r="W2811" s="15">
        <v>818.19799999999998</v>
      </c>
      <c r="X2811" s="15">
        <v>504.44940000000003</v>
      </c>
      <c r="Y2811" s="15">
        <f t="shared" si="388"/>
        <v>0.61653707293344651</v>
      </c>
      <c r="Z2811" s="12">
        <f t="shared" si="389"/>
        <v>8.1999430700148395</v>
      </c>
      <c r="AA2811">
        <v>6.4322759318003788</v>
      </c>
      <c r="AB2811">
        <f t="shared" si="390"/>
        <v>0.78442934016476507</v>
      </c>
      <c r="AC2811">
        <f t="shared" si="391"/>
        <v>1.2748120815954633</v>
      </c>
      <c r="AD2811">
        <f t="shared" si="392"/>
        <v>10.143134704542131</v>
      </c>
      <c r="AE2811">
        <v>995</v>
      </c>
      <c r="AF2811">
        <f t="shared" si="393"/>
        <v>1.0194105230695609E-2</v>
      </c>
      <c r="AG2811">
        <v>2000</v>
      </c>
      <c r="AH2811">
        <v>10.359</v>
      </c>
      <c r="AI2811">
        <f t="shared" si="394"/>
        <v>1.9681639599759839</v>
      </c>
      <c r="AJ2811">
        <f t="shared" si="395"/>
        <v>2.2660869805857669E-2</v>
      </c>
    </row>
    <row r="2812" spans="1:36" ht="16">
      <c r="A2812" t="s">
        <v>98</v>
      </c>
      <c r="B2812" t="s">
        <v>99</v>
      </c>
      <c r="C2812" t="s">
        <v>13</v>
      </c>
      <c r="D2812" t="s">
        <v>14</v>
      </c>
      <c r="E2812">
        <v>2</v>
      </c>
      <c r="F2812">
        <v>120.52500000000001</v>
      </c>
      <c r="G2812">
        <v>126.4</v>
      </c>
      <c r="I2812">
        <v>-37.849466800000002</v>
      </c>
      <c r="J2812">
        <v>1.0642647249236119</v>
      </c>
      <c r="K2812" s="13">
        <f t="shared" si="387"/>
        <v>1.1512110110072824</v>
      </c>
      <c r="M2812" t="s">
        <v>147</v>
      </c>
      <c r="N2812" t="s">
        <v>149</v>
      </c>
      <c r="O2812" t="s">
        <v>148</v>
      </c>
      <c r="P2812" t="s">
        <v>150</v>
      </c>
      <c r="Q2812">
        <v>4</v>
      </c>
      <c r="R2812">
        <v>3</v>
      </c>
      <c r="S2812" t="s">
        <v>99</v>
      </c>
      <c r="U2812">
        <v>7.9345184193421154</v>
      </c>
      <c r="V2812" s="14">
        <v>13.3</v>
      </c>
      <c r="W2812" s="15">
        <v>818.19799999999998</v>
      </c>
      <c r="X2812" s="15">
        <v>504.44940000000003</v>
      </c>
      <c r="Y2812" s="15">
        <f t="shared" si="388"/>
        <v>0.61653707293344651</v>
      </c>
      <c r="Z2812" s="12">
        <f t="shared" si="389"/>
        <v>8.1999430700148395</v>
      </c>
      <c r="AA2812">
        <v>6.4322759318003788</v>
      </c>
      <c r="AB2812">
        <f t="shared" si="390"/>
        <v>0.78442934016476507</v>
      </c>
      <c r="AC2812">
        <f t="shared" si="391"/>
        <v>1.2748120815954633</v>
      </c>
      <c r="AD2812">
        <f t="shared" si="392"/>
        <v>10.115019942619067</v>
      </c>
      <c r="AE2812">
        <v>995</v>
      </c>
      <c r="AF2812">
        <f t="shared" si="393"/>
        <v>1.0165849188561877E-2</v>
      </c>
      <c r="AG2812">
        <v>2000</v>
      </c>
      <c r="AH2812">
        <v>10.359</v>
      </c>
      <c r="AI2812">
        <f t="shared" si="394"/>
        <v>1.9627085990079887</v>
      </c>
      <c r="AJ2812">
        <f t="shared" si="395"/>
        <v>2.2594917505766737E-2</v>
      </c>
    </row>
    <row r="2813" spans="1:36" ht="16">
      <c r="A2813" t="s">
        <v>98</v>
      </c>
      <c r="B2813" t="s">
        <v>99</v>
      </c>
      <c r="C2813" t="s">
        <v>13</v>
      </c>
      <c r="D2813" t="s">
        <v>14</v>
      </c>
      <c r="E2813">
        <v>3</v>
      </c>
      <c r="F2813">
        <v>120.667</v>
      </c>
      <c r="G2813">
        <v>186.2</v>
      </c>
      <c r="I2813">
        <v>-37.918557999999997</v>
      </c>
      <c r="J2813">
        <v>1.0641891142867359</v>
      </c>
      <c r="K2813" s="13">
        <f t="shared" si="387"/>
        <v>1.1511292951468854</v>
      </c>
      <c r="M2813" t="s">
        <v>147</v>
      </c>
      <c r="N2813" t="s">
        <v>149</v>
      </c>
      <c r="O2813" t="s">
        <v>148</v>
      </c>
      <c r="P2813" t="s">
        <v>150</v>
      </c>
      <c r="Q2813">
        <v>4</v>
      </c>
      <c r="R2813">
        <v>3</v>
      </c>
      <c r="S2813" t="s">
        <v>99</v>
      </c>
      <c r="U2813">
        <v>7.9438667007405517</v>
      </c>
      <c r="V2813" s="14">
        <v>13.3</v>
      </c>
      <c r="W2813" s="15">
        <v>818.19799999999998</v>
      </c>
      <c r="X2813" s="15">
        <v>504.44940000000003</v>
      </c>
      <c r="Y2813" s="15">
        <f t="shared" si="388"/>
        <v>0.61653707293344651</v>
      </c>
      <c r="Z2813" s="12">
        <f t="shared" si="389"/>
        <v>8.1999430700148395</v>
      </c>
      <c r="AA2813">
        <v>6.4322759318003788</v>
      </c>
      <c r="AB2813">
        <f t="shared" si="390"/>
        <v>0.78442934016476507</v>
      </c>
      <c r="AC2813">
        <f t="shared" si="391"/>
        <v>1.2748120815954633</v>
      </c>
      <c r="AD2813">
        <f t="shared" si="392"/>
        <v>10.126937244687948</v>
      </c>
      <c r="AE2813">
        <v>995</v>
      </c>
      <c r="AF2813">
        <f t="shared" si="393"/>
        <v>1.0177826376570802E-2</v>
      </c>
      <c r="AG2813">
        <v>2000</v>
      </c>
      <c r="AH2813">
        <v>10.359</v>
      </c>
      <c r="AI2813">
        <f t="shared" si="394"/>
        <v>1.9650210206720342</v>
      </c>
      <c r="AJ2813">
        <f t="shared" si="395"/>
        <v>2.2619932624750122E-2</v>
      </c>
    </row>
    <row r="2814" spans="1:36" ht="16">
      <c r="A2814" t="s">
        <v>98</v>
      </c>
      <c r="B2814" t="s">
        <v>99</v>
      </c>
      <c r="C2814" t="s">
        <v>13</v>
      </c>
      <c r="D2814" t="s">
        <v>14</v>
      </c>
      <c r="E2814">
        <v>4</v>
      </c>
      <c r="F2814">
        <v>120.66200000000001</v>
      </c>
      <c r="G2814">
        <v>245.8</v>
      </c>
      <c r="I2814">
        <v>-37.768860400000001</v>
      </c>
      <c r="J2814">
        <v>1.0643529371872336</v>
      </c>
      <c r="K2814" s="13">
        <f t="shared" si="387"/>
        <v>1.1513063460069872</v>
      </c>
      <c r="M2814" t="s">
        <v>147</v>
      </c>
      <c r="N2814" t="s">
        <v>149</v>
      </c>
      <c r="O2814" t="s">
        <v>148</v>
      </c>
      <c r="P2814" t="s">
        <v>150</v>
      </c>
      <c r="Q2814">
        <v>4</v>
      </c>
      <c r="R2814">
        <v>3</v>
      </c>
      <c r="S2814" t="s">
        <v>99</v>
      </c>
      <c r="U2814">
        <v>7.9435375359025784</v>
      </c>
      <c r="V2814" s="14">
        <v>13.3</v>
      </c>
      <c r="W2814" s="15">
        <v>818.19799999999998</v>
      </c>
      <c r="X2814" s="15">
        <v>504.44940000000003</v>
      </c>
      <c r="Y2814" s="15">
        <f t="shared" si="388"/>
        <v>0.61653707293344651</v>
      </c>
      <c r="Z2814" s="12">
        <f t="shared" si="389"/>
        <v>8.1999430700148395</v>
      </c>
      <c r="AA2814">
        <v>6.4322759318003788</v>
      </c>
      <c r="AB2814">
        <f t="shared" si="390"/>
        <v>0.78442934016476507</v>
      </c>
      <c r="AC2814">
        <f t="shared" si="391"/>
        <v>1.2748120815954633</v>
      </c>
      <c r="AD2814">
        <f t="shared" si="392"/>
        <v>10.126517621375664</v>
      </c>
      <c r="AE2814">
        <v>995</v>
      </c>
      <c r="AF2814">
        <f t="shared" si="393"/>
        <v>1.0177404644598657E-2</v>
      </c>
      <c r="AG2814">
        <v>2000</v>
      </c>
      <c r="AH2814">
        <v>10.359</v>
      </c>
      <c r="AI2814">
        <f t="shared" si="394"/>
        <v>1.9649395973740045</v>
      </c>
      <c r="AJ2814">
        <f t="shared" si="395"/>
        <v>2.2622474279771057E-2</v>
      </c>
    </row>
    <row r="2815" spans="1:36" ht="16">
      <c r="A2815" t="s">
        <v>98</v>
      </c>
      <c r="B2815" t="s">
        <v>99</v>
      </c>
      <c r="C2815" t="s">
        <v>13</v>
      </c>
      <c r="D2815" t="s">
        <v>14</v>
      </c>
      <c r="E2815">
        <v>5</v>
      </c>
      <c r="F2815">
        <v>120.631</v>
      </c>
      <c r="G2815">
        <v>305.60000000000002</v>
      </c>
      <c r="I2815">
        <v>-37.808204000000003</v>
      </c>
      <c r="J2815">
        <v>1.0643098812210698</v>
      </c>
      <c r="K2815" s="13">
        <f t="shared" si="387"/>
        <v>1.1512598134705812</v>
      </c>
      <c r="M2815" t="s">
        <v>147</v>
      </c>
      <c r="N2815" t="s">
        <v>149</v>
      </c>
      <c r="O2815" t="s">
        <v>148</v>
      </c>
      <c r="P2815" t="s">
        <v>150</v>
      </c>
      <c r="Q2815">
        <v>4</v>
      </c>
      <c r="R2815">
        <v>3</v>
      </c>
      <c r="S2815" t="s">
        <v>99</v>
      </c>
      <c r="U2815">
        <v>7.9414967139071448</v>
      </c>
      <c r="V2815" s="14">
        <v>13.3</v>
      </c>
      <c r="W2815" s="15">
        <v>818.19799999999998</v>
      </c>
      <c r="X2815" s="15">
        <v>504.44940000000003</v>
      </c>
      <c r="Y2815" s="15">
        <f t="shared" si="388"/>
        <v>0.61653707293344651</v>
      </c>
      <c r="Z2815" s="12">
        <f t="shared" si="389"/>
        <v>8.1999430700148395</v>
      </c>
      <c r="AA2815">
        <v>6.4322759318003788</v>
      </c>
      <c r="AB2815">
        <f t="shared" si="390"/>
        <v>0.78442934016476507</v>
      </c>
      <c r="AC2815">
        <f t="shared" si="391"/>
        <v>1.2748120815954633</v>
      </c>
      <c r="AD2815">
        <f t="shared" si="392"/>
        <v>10.123915956839499</v>
      </c>
      <c r="AE2815">
        <v>995</v>
      </c>
      <c r="AF2815">
        <f t="shared" si="393"/>
        <v>1.0174789906371355E-2</v>
      </c>
      <c r="AG2815">
        <v>2000</v>
      </c>
      <c r="AH2815">
        <v>10.359</v>
      </c>
      <c r="AI2815">
        <f t="shared" si="394"/>
        <v>1.9644347729262197</v>
      </c>
      <c r="AJ2815">
        <f t="shared" si="395"/>
        <v>2.2615748102541629E-2</v>
      </c>
    </row>
    <row r="2816" spans="1:36" ht="16">
      <c r="A2816" t="s">
        <v>98</v>
      </c>
      <c r="B2816" t="s">
        <v>99</v>
      </c>
      <c r="C2816" t="s">
        <v>13</v>
      </c>
      <c r="D2816" t="s">
        <v>14</v>
      </c>
      <c r="E2816">
        <v>6</v>
      </c>
      <c r="F2816">
        <v>120.61</v>
      </c>
      <c r="G2816">
        <v>365.3</v>
      </c>
      <c r="I2816">
        <v>-37.8101232</v>
      </c>
      <c r="J2816">
        <v>1.0643077809290786</v>
      </c>
      <c r="K2816" s="13">
        <f t="shared" si="387"/>
        <v>1.1512575435896355</v>
      </c>
      <c r="M2816" t="s">
        <v>147</v>
      </c>
      <c r="N2816" t="s">
        <v>149</v>
      </c>
      <c r="O2816" t="s">
        <v>148</v>
      </c>
      <c r="P2816" t="s">
        <v>150</v>
      </c>
      <c r="Q2816">
        <v>4</v>
      </c>
      <c r="R2816">
        <v>3</v>
      </c>
      <c r="S2816" t="s">
        <v>99</v>
      </c>
      <c r="U2816">
        <v>7.9401142215876579</v>
      </c>
      <c r="V2816" s="14">
        <v>13.3</v>
      </c>
      <c r="W2816" s="15">
        <v>818.19799999999998</v>
      </c>
      <c r="X2816" s="15">
        <v>504.44940000000003</v>
      </c>
      <c r="Y2816" s="15">
        <f t="shared" si="388"/>
        <v>0.61653707293344651</v>
      </c>
      <c r="Z2816" s="12">
        <f t="shared" si="389"/>
        <v>8.1999430700148395</v>
      </c>
      <c r="AA2816">
        <v>6.4322759318003788</v>
      </c>
      <c r="AB2816">
        <f t="shared" si="390"/>
        <v>0.78442934016476507</v>
      </c>
      <c r="AC2816">
        <f t="shared" si="391"/>
        <v>1.2748120815954633</v>
      </c>
      <c r="AD2816">
        <f t="shared" si="392"/>
        <v>10.122153538927904</v>
      </c>
      <c r="AE2816">
        <v>995</v>
      </c>
      <c r="AF2816">
        <f t="shared" si="393"/>
        <v>1.0173018632088346E-2</v>
      </c>
      <c r="AG2816">
        <v>2000</v>
      </c>
      <c r="AH2816">
        <v>10.359</v>
      </c>
      <c r="AI2816">
        <f t="shared" si="394"/>
        <v>1.9640927950744946</v>
      </c>
      <c r="AJ2816">
        <f t="shared" si="395"/>
        <v>2.2611766466395639E-2</v>
      </c>
    </row>
    <row r="2817" spans="1:36" ht="16">
      <c r="A2817" t="s">
        <v>98</v>
      </c>
      <c r="B2817" t="s">
        <v>99</v>
      </c>
      <c r="C2817" t="s">
        <v>13</v>
      </c>
      <c r="D2817" t="s">
        <v>14</v>
      </c>
      <c r="E2817">
        <v>7</v>
      </c>
      <c r="F2817">
        <v>120.66</v>
      </c>
      <c r="G2817">
        <v>425.1</v>
      </c>
      <c r="I2817">
        <v>-37.798607999999994</v>
      </c>
      <c r="J2817">
        <v>1.0643203826796872</v>
      </c>
      <c r="K2817" s="13">
        <f t="shared" si="387"/>
        <v>1.151271162873744</v>
      </c>
      <c r="M2817" t="s">
        <v>147</v>
      </c>
      <c r="N2817" t="s">
        <v>149</v>
      </c>
      <c r="O2817" t="s">
        <v>148</v>
      </c>
      <c r="P2817" t="s">
        <v>150</v>
      </c>
      <c r="Q2817">
        <v>4</v>
      </c>
      <c r="R2817">
        <v>3</v>
      </c>
      <c r="S2817" t="s">
        <v>99</v>
      </c>
      <c r="U2817">
        <v>7.9434058699673891</v>
      </c>
      <c r="V2817" s="14">
        <v>13.3</v>
      </c>
      <c r="W2817" s="15">
        <v>818.19799999999998</v>
      </c>
      <c r="X2817" s="15">
        <v>504.44940000000003</v>
      </c>
      <c r="Y2817" s="15">
        <f t="shared" si="388"/>
        <v>0.61653707293344651</v>
      </c>
      <c r="Z2817" s="12">
        <f t="shared" si="389"/>
        <v>8.1999430700148395</v>
      </c>
      <c r="AA2817">
        <v>6.4322759318003788</v>
      </c>
      <c r="AB2817">
        <f t="shared" si="390"/>
        <v>0.78442934016476507</v>
      </c>
      <c r="AC2817">
        <f t="shared" si="391"/>
        <v>1.2748120815954633</v>
      </c>
      <c r="AD2817">
        <f t="shared" si="392"/>
        <v>10.12634977205075</v>
      </c>
      <c r="AE2817">
        <v>995</v>
      </c>
      <c r="AF2817">
        <f t="shared" si="393"/>
        <v>1.0177235951809799E-2</v>
      </c>
      <c r="AG2817">
        <v>2000</v>
      </c>
      <c r="AH2817">
        <v>10.359</v>
      </c>
      <c r="AI2817">
        <f t="shared" si="394"/>
        <v>1.9649070280547927</v>
      </c>
      <c r="AJ2817">
        <f t="shared" si="395"/>
        <v>2.2621407991274333E-2</v>
      </c>
    </row>
    <row r="2818" spans="1:36" ht="16">
      <c r="A2818" t="s">
        <v>98</v>
      </c>
      <c r="B2818" t="s">
        <v>99</v>
      </c>
      <c r="C2818" t="s">
        <v>13</v>
      </c>
      <c r="D2818" t="s">
        <v>14</v>
      </c>
      <c r="E2818">
        <v>8</v>
      </c>
      <c r="F2818">
        <v>0.214</v>
      </c>
      <c r="G2818">
        <v>1148.7</v>
      </c>
      <c r="I2818">
        <v>0.97498960000000001</v>
      </c>
      <c r="J2818">
        <v>1.1067343810686709</v>
      </c>
      <c r="K2818" s="13">
        <f t="shared" ref="K2818:K2881" si="396">((J2818*13.003355)/(((100-J2818)*12.0107)+(J2818*13.003355)))*100</f>
        <v>1.197108291041155</v>
      </c>
      <c r="M2818" t="s">
        <v>147</v>
      </c>
      <c r="N2818" t="s">
        <v>149</v>
      </c>
      <c r="O2818" t="s">
        <v>148</v>
      </c>
      <c r="P2818" t="s">
        <v>150</v>
      </c>
      <c r="Q2818">
        <v>4</v>
      </c>
      <c r="R2818">
        <v>3</v>
      </c>
      <c r="S2818" t="s">
        <v>99</v>
      </c>
      <c r="U2818">
        <v>1.4088255065249636E-2</v>
      </c>
      <c r="V2818" s="14">
        <v>13.3</v>
      </c>
      <c r="W2818" s="15">
        <v>818.19799999999998</v>
      </c>
      <c r="X2818" s="15">
        <v>504.44940000000003</v>
      </c>
      <c r="Y2818" s="15">
        <f t="shared" ref="Y2818:Y2881" si="397">X2818/W2818</f>
        <v>0.61653707293344651</v>
      </c>
      <c r="Z2818" s="12">
        <f t="shared" ref="Z2818:Z2881" si="398">V2818*Y2818</f>
        <v>8.1999430700148395</v>
      </c>
      <c r="AA2818">
        <v>6.4322759318003788</v>
      </c>
      <c r="AB2818">
        <f t="shared" ref="AB2818:AB2881" si="399">AA2818/Z2818</f>
        <v>0.78442934016476507</v>
      </c>
      <c r="AC2818">
        <f t="shared" ref="AC2818:AC2881" si="400">1/AB2818</f>
        <v>1.2748120815954633</v>
      </c>
      <c r="AD2818">
        <f t="shared" ref="AD2818:AD2881" si="401">U2818*AC2818</f>
        <v>1.7959877765778721E-2</v>
      </c>
      <c r="AE2818">
        <v>995</v>
      </c>
      <c r="AF2818">
        <f t="shared" ref="AF2818:AF2881" si="402">AD2818/AE2818</f>
        <v>1.8050128407817811E-5</v>
      </c>
      <c r="AG2818">
        <v>2000</v>
      </c>
      <c r="AH2818">
        <v>10.359</v>
      </c>
      <c r="AI2818">
        <f t="shared" ref="AI2818:AI2881" si="403">AF2818*AG2818/AH2818</f>
        <v>3.4849171556748351E-3</v>
      </c>
      <c r="AJ2818">
        <f t="shared" ref="AJ2818:AJ2881" si="404">AI2818*(K2818/100)</f>
        <v>4.1718232206499047E-5</v>
      </c>
    </row>
    <row r="2819" spans="1:36" ht="16">
      <c r="A2819" t="s">
        <v>98</v>
      </c>
      <c r="B2819" t="s">
        <v>99</v>
      </c>
      <c r="C2819" t="s">
        <v>13</v>
      </c>
      <c r="D2819" t="s">
        <v>14</v>
      </c>
      <c r="E2819">
        <v>9</v>
      </c>
      <c r="F2819">
        <v>1.657</v>
      </c>
      <c r="G2819">
        <v>1199.9000000000001</v>
      </c>
      <c r="H2819" t="s">
        <v>15</v>
      </c>
      <c r="I2819">
        <v>-12.2435004</v>
      </c>
      <c r="J2819">
        <v>1.0922789110379432</v>
      </c>
      <c r="K2819" s="13">
        <f t="shared" si="396"/>
        <v>1.1814865161358481</v>
      </c>
      <c r="M2819" t="s">
        <v>147</v>
      </c>
      <c r="N2819" t="s">
        <v>149</v>
      </c>
      <c r="O2819" t="s">
        <v>148</v>
      </c>
      <c r="P2819" t="s">
        <v>150</v>
      </c>
      <c r="Q2819">
        <v>4</v>
      </c>
      <c r="R2819">
        <v>3</v>
      </c>
      <c r="S2819" t="s">
        <v>99</v>
      </c>
      <c r="T2819" t="s">
        <v>15</v>
      </c>
      <c r="U2819">
        <v>0.10908522730429275</v>
      </c>
      <c r="V2819" s="14">
        <v>13.3</v>
      </c>
      <c r="W2819" s="15">
        <v>818.19799999999998</v>
      </c>
      <c r="X2819" s="15">
        <v>504.44940000000003</v>
      </c>
      <c r="Y2819" s="15">
        <f t="shared" si="397"/>
        <v>0.61653707293344651</v>
      </c>
      <c r="Z2819" s="12">
        <f t="shared" si="398"/>
        <v>8.1999430700148395</v>
      </c>
      <c r="AA2819">
        <v>6.4322759318003788</v>
      </c>
      <c r="AB2819">
        <f t="shared" si="399"/>
        <v>0.78442934016476507</v>
      </c>
      <c r="AC2819">
        <f t="shared" si="400"/>
        <v>1.2748120815954633</v>
      </c>
      <c r="AD2819">
        <f t="shared" si="401"/>
        <v>0.13906316569109972</v>
      </c>
      <c r="AE2819">
        <v>995</v>
      </c>
      <c r="AF2819">
        <f t="shared" si="402"/>
        <v>1.3976197556894444E-4</v>
      </c>
      <c r="AG2819">
        <v>2000</v>
      </c>
      <c r="AH2819">
        <v>10.359</v>
      </c>
      <c r="AI2819">
        <f t="shared" si="403"/>
        <v>2.6983680967071037E-2</v>
      </c>
      <c r="AJ2819">
        <f t="shared" si="404"/>
        <v>3.1880855218305955E-4</v>
      </c>
    </row>
    <row r="2820" spans="1:36" ht="16">
      <c r="A2820" t="s">
        <v>98</v>
      </c>
      <c r="B2820" t="s">
        <v>99</v>
      </c>
      <c r="C2820" t="s">
        <v>13</v>
      </c>
      <c r="D2820" t="s">
        <v>14</v>
      </c>
      <c r="E2820">
        <v>10</v>
      </c>
      <c r="F2820">
        <v>8.6999999999999994E-2</v>
      </c>
      <c r="G2820">
        <v>1303.3</v>
      </c>
      <c r="I2820">
        <v>1239.3819715999998</v>
      </c>
      <c r="J2820">
        <v>2.4425423842228438</v>
      </c>
      <c r="K2820" s="13">
        <f t="shared" si="396"/>
        <v>2.6390850174299643</v>
      </c>
      <c r="M2820" t="s">
        <v>147</v>
      </c>
      <c r="N2820" t="s">
        <v>149</v>
      </c>
      <c r="O2820" t="s">
        <v>148</v>
      </c>
      <c r="P2820" t="s">
        <v>150</v>
      </c>
      <c r="Q2820">
        <v>4</v>
      </c>
      <c r="R2820">
        <v>3</v>
      </c>
      <c r="S2820" t="s">
        <v>99</v>
      </c>
      <c r="U2820">
        <v>5.7274681807323287E-3</v>
      </c>
      <c r="V2820" s="14">
        <v>13.3</v>
      </c>
      <c r="W2820" s="15">
        <v>818.19799999999998</v>
      </c>
      <c r="X2820" s="15">
        <v>504.44940000000003</v>
      </c>
      <c r="Y2820" s="15">
        <f t="shared" si="397"/>
        <v>0.61653707293344651</v>
      </c>
      <c r="Z2820" s="12">
        <f t="shared" si="398"/>
        <v>8.1999430700148395</v>
      </c>
      <c r="AA2820">
        <v>6.4322759318003788</v>
      </c>
      <c r="AB2820">
        <f t="shared" si="399"/>
        <v>0.78442934016476507</v>
      </c>
      <c r="AC2820">
        <f t="shared" si="400"/>
        <v>1.2748120815954633</v>
      </c>
      <c r="AD2820">
        <f t="shared" si="401"/>
        <v>7.3014456337511611E-3</v>
      </c>
      <c r="AE2820">
        <v>995</v>
      </c>
      <c r="AF2820">
        <f t="shared" si="402"/>
        <v>7.3381363153277999E-6</v>
      </c>
      <c r="AG2820">
        <v>2000</v>
      </c>
      <c r="AH2820">
        <v>10.359</v>
      </c>
      <c r="AI2820">
        <f t="shared" si="403"/>
        <v>1.4167653857182739E-3</v>
      </c>
      <c r="AJ2820">
        <f t="shared" si="404"/>
        <v>3.738964302662481E-5</v>
      </c>
    </row>
    <row r="2821" spans="1:36" ht="16">
      <c r="A2821" t="s">
        <v>98</v>
      </c>
      <c r="B2821" t="s">
        <v>99</v>
      </c>
      <c r="C2821" t="s">
        <v>13</v>
      </c>
      <c r="D2821" t="s">
        <v>14</v>
      </c>
      <c r="E2821">
        <v>11</v>
      </c>
      <c r="F2821">
        <v>180.001</v>
      </c>
      <c r="G2821">
        <v>1368.1</v>
      </c>
      <c r="H2821" t="s">
        <v>16</v>
      </c>
      <c r="I2821">
        <v>-31.727218799999999</v>
      </c>
      <c r="J2821">
        <v>1.070964208658947</v>
      </c>
      <c r="K2821" s="13">
        <f t="shared" si="396"/>
        <v>1.158451407828891</v>
      </c>
      <c r="M2821" t="s">
        <v>147</v>
      </c>
      <c r="N2821" t="s">
        <v>149</v>
      </c>
      <c r="O2821" t="s">
        <v>148</v>
      </c>
      <c r="P2821" t="s">
        <v>150</v>
      </c>
      <c r="Q2821">
        <v>4</v>
      </c>
      <c r="R2821">
        <v>3</v>
      </c>
      <c r="S2821" t="s">
        <v>99</v>
      </c>
      <c r="T2821" t="s">
        <v>16</v>
      </c>
      <c r="U2821">
        <v>11.85</v>
      </c>
      <c r="V2821" s="14">
        <v>13.3</v>
      </c>
      <c r="W2821" s="15">
        <v>818.19799999999998</v>
      </c>
      <c r="X2821" s="15">
        <v>504.44940000000003</v>
      </c>
      <c r="Y2821" s="15">
        <f t="shared" si="397"/>
        <v>0.61653707293344651</v>
      </c>
      <c r="Z2821" s="12">
        <f t="shared" si="398"/>
        <v>8.1999430700148395</v>
      </c>
      <c r="AA2821">
        <v>6.4322759318003788</v>
      </c>
      <c r="AB2821">
        <f t="shared" si="399"/>
        <v>0.78442934016476507</v>
      </c>
      <c r="AC2821">
        <f t="shared" si="400"/>
        <v>1.2748120815954633</v>
      </c>
      <c r="AD2821">
        <f t="shared" si="401"/>
        <v>15.106523166906239</v>
      </c>
      <c r="AE2821">
        <v>995</v>
      </c>
      <c r="AF2821">
        <f t="shared" si="402"/>
        <v>1.5182435343624361E-2</v>
      </c>
      <c r="AG2821">
        <v>2000</v>
      </c>
      <c r="AH2821">
        <v>10.359</v>
      </c>
      <c r="AI2821">
        <f t="shared" si="403"/>
        <v>2.9312550137318971</v>
      </c>
      <c r="AJ2821">
        <f t="shared" si="404"/>
        <v>3.3957164973632117E-2</v>
      </c>
    </row>
    <row r="2822" spans="1:36" ht="16">
      <c r="A2822" t="s">
        <v>98</v>
      </c>
      <c r="B2822" t="s">
        <v>99</v>
      </c>
      <c r="C2822" t="s">
        <v>13</v>
      </c>
      <c r="D2822" t="s">
        <v>14</v>
      </c>
      <c r="E2822">
        <v>12</v>
      </c>
      <c r="F2822">
        <v>1.0189999999999999</v>
      </c>
      <c r="G2822">
        <v>1390.7</v>
      </c>
      <c r="H2822" t="s">
        <v>24</v>
      </c>
      <c r="I2822">
        <v>-22.333694400000002</v>
      </c>
      <c r="J2822">
        <v>1.0812416370050768</v>
      </c>
      <c r="K2822" s="13">
        <f t="shared" si="396"/>
        <v>1.1695584750775359</v>
      </c>
      <c r="M2822" t="s">
        <v>147</v>
      </c>
      <c r="N2822" t="s">
        <v>149</v>
      </c>
      <c r="O2822" t="s">
        <v>148</v>
      </c>
      <c r="P2822" t="s">
        <v>150</v>
      </c>
      <c r="Q2822">
        <v>4</v>
      </c>
      <c r="R2822">
        <v>3</v>
      </c>
      <c r="S2822" t="s">
        <v>99</v>
      </c>
      <c r="T2822" t="s">
        <v>24</v>
      </c>
      <c r="U2822">
        <v>6.7083793978922335E-2</v>
      </c>
      <c r="V2822" s="14">
        <v>13.3</v>
      </c>
      <c r="W2822" s="15">
        <v>818.19799999999998</v>
      </c>
      <c r="X2822" s="15">
        <v>504.44940000000003</v>
      </c>
      <c r="Y2822" s="15">
        <f t="shared" si="397"/>
        <v>0.61653707293344651</v>
      </c>
      <c r="Z2822" s="12">
        <f t="shared" si="398"/>
        <v>8.1999430700148395</v>
      </c>
      <c r="AA2822">
        <v>6.4322759318003788</v>
      </c>
      <c r="AB2822">
        <f t="shared" si="399"/>
        <v>0.78442934016476507</v>
      </c>
      <c r="AC2822">
        <f t="shared" si="400"/>
        <v>1.2748120815954633</v>
      </c>
      <c r="AD2822">
        <f t="shared" si="401"/>
        <v>8.5519231043591187E-2</v>
      </c>
      <c r="AE2822">
        <v>995</v>
      </c>
      <c r="AF2822">
        <f t="shared" si="402"/>
        <v>8.5948975923207221E-5</v>
      </c>
      <c r="AG2822">
        <v>2000</v>
      </c>
      <c r="AH2822">
        <v>10.359</v>
      </c>
      <c r="AI2822">
        <f t="shared" si="403"/>
        <v>1.6594068138470357E-2</v>
      </c>
      <c r="AJ2822">
        <f t="shared" si="404"/>
        <v>1.9407733027362116E-4</v>
      </c>
    </row>
    <row r="2823" spans="1:36" ht="16">
      <c r="A2823" t="s">
        <v>98</v>
      </c>
      <c r="B2823" t="s">
        <v>99</v>
      </c>
      <c r="C2823" t="s">
        <v>13</v>
      </c>
      <c r="D2823" t="s">
        <v>14</v>
      </c>
      <c r="E2823">
        <v>13</v>
      </c>
      <c r="F2823">
        <v>1.2050000000000001</v>
      </c>
      <c r="G2823">
        <v>1395.9</v>
      </c>
      <c r="H2823" t="s">
        <v>49</v>
      </c>
      <c r="I2823">
        <v>47.045385600000003</v>
      </c>
      <c r="J2823">
        <v>1.1570830129652372</v>
      </c>
      <c r="K2823" s="13">
        <f t="shared" si="396"/>
        <v>1.2515162699460509</v>
      </c>
      <c r="M2823" t="s">
        <v>147</v>
      </c>
      <c r="N2823" t="s">
        <v>149</v>
      </c>
      <c r="O2823" t="s">
        <v>148</v>
      </c>
      <c r="P2823" t="s">
        <v>150</v>
      </c>
      <c r="Q2823">
        <v>4</v>
      </c>
      <c r="R2823">
        <v>3</v>
      </c>
      <c r="S2823" t="s">
        <v>99</v>
      </c>
      <c r="T2823" t="s">
        <v>49</v>
      </c>
      <c r="U2823">
        <v>7.9328725951522502E-2</v>
      </c>
      <c r="V2823" s="14">
        <v>13.3</v>
      </c>
      <c r="W2823" s="15">
        <v>818.19799999999998</v>
      </c>
      <c r="X2823" s="15">
        <v>504.44940000000003</v>
      </c>
      <c r="Y2823" s="15">
        <f t="shared" si="397"/>
        <v>0.61653707293344651</v>
      </c>
      <c r="Z2823" s="12">
        <f t="shared" si="398"/>
        <v>8.1999430700148395</v>
      </c>
      <c r="AA2823">
        <v>6.4322759318003788</v>
      </c>
      <c r="AB2823">
        <f t="shared" si="399"/>
        <v>0.78442934016476507</v>
      </c>
      <c r="AC2823">
        <f t="shared" si="400"/>
        <v>1.2748120815954633</v>
      </c>
      <c r="AD2823">
        <f t="shared" si="401"/>
        <v>0.10112921826057646</v>
      </c>
      <c r="AE2823">
        <v>995</v>
      </c>
      <c r="AF2823">
        <f t="shared" si="402"/>
        <v>1.0163740528701151E-4</v>
      </c>
      <c r="AG2823">
        <v>2000</v>
      </c>
      <c r="AH2823">
        <v>10.359</v>
      </c>
      <c r="AI2823">
        <f t="shared" si="403"/>
        <v>1.9623014825178399E-2</v>
      </c>
      <c r="AJ2823">
        <f t="shared" si="404"/>
        <v>2.4558522319103324E-4</v>
      </c>
    </row>
    <row r="2824" spans="1:36" ht="16">
      <c r="A2824" t="s">
        <v>98</v>
      </c>
      <c r="B2824" t="s">
        <v>99</v>
      </c>
      <c r="C2824" t="s">
        <v>13</v>
      </c>
      <c r="D2824" t="s">
        <v>14</v>
      </c>
      <c r="E2824">
        <v>14</v>
      </c>
      <c r="F2824">
        <v>7.0000000000000001E-3</v>
      </c>
      <c r="G2824">
        <v>1441.7</v>
      </c>
      <c r="I2824">
        <v>27227.6414964</v>
      </c>
      <c r="J2824">
        <v>23.988678886669618</v>
      </c>
      <c r="K2824" s="13">
        <f t="shared" si="396"/>
        <v>25.466386540592257</v>
      </c>
      <c r="M2824" t="s">
        <v>147</v>
      </c>
      <c r="N2824" t="s">
        <v>149</v>
      </c>
      <c r="O2824" t="s">
        <v>148</v>
      </c>
      <c r="P2824" t="s">
        <v>150</v>
      </c>
      <c r="Q2824">
        <v>4</v>
      </c>
      <c r="R2824">
        <v>3</v>
      </c>
      <c r="S2824" t="s">
        <v>99</v>
      </c>
      <c r="U2824">
        <v>4.6083077316237133E-4</v>
      </c>
      <c r="V2824" s="14">
        <v>13.3</v>
      </c>
      <c r="W2824" s="15">
        <v>818.19799999999998</v>
      </c>
      <c r="X2824" s="15">
        <v>504.44940000000003</v>
      </c>
      <c r="Y2824" s="15">
        <f t="shared" si="397"/>
        <v>0.61653707293344651</v>
      </c>
      <c r="Z2824" s="12">
        <f t="shared" si="398"/>
        <v>8.1999430700148395</v>
      </c>
      <c r="AA2824">
        <v>6.4322759318003788</v>
      </c>
      <c r="AB2824">
        <f t="shared" si="399"/>
        <v>0.78442934016476507</v>
      </c>
      <c r="AC2824">
        <f t="shared" si="400"/>
        <v>1.2748120815954633</v>
      </c>
      <c r="AD2824">
        <f t="shared" si="401"/>
        <v>5.8747263719836939E-4</v>
      </c>
      <c r="AE2824">
        <v>995</v>
      </c>
      <c r="AF2824">
        <f t="shared" si="402"/>
        <v>5.9042476100338636E-7</v>
      </c>
      <c r="AG2824">
        <v>2000</v>
      </c>
      <c r="AH2824">
        <v>10.359</v>
      </c>
      <c r="AI2824">
        <f t="shared" si="403"/>
        <v>1.1399261724170023E-4</v>
      </c>
      <c r="AJ2824">
        <f t="shared" si="404"/>
        <v>2.9029800534509195E-5</v>
      </c>
    </row>
    <row r="2825" spans="1:36" ht="16">
      <c r="A2825" t="s">
        <v>98</v>
      </c>
      <c r="B2825" t="s">
        <v>99</v>
      </c>
      <c r="C2825" t="s">
        <v>13</v>
      </c>
      <c r="D2825" t="s">
        <v>14</v>
      </c>
      <c r="E2825">
        <v>15</v>
      </c>
      <c r="F2825">
        <v>1.0209999999999999</v>
      </c>
      <c r="G2825">
        <v>1470.9</v>
      </c>
      <c r="I2825">
        <v>7892.7781676000004</v>
      </c>
      <c r="J2825">
        <v>9.0432748676794343</v>
      </c>
      <c r="K2825" s="13">
        <f t="shared" si="396"/>
        <v>9.7180463112906743</v>
      </c>
      <c r="M2825" t="s">
        <v>147</v>
      </c>
      <c r="N2825" t="s">
        <v>149</v>
      </c>
      <c r="O2825" t="s">
        <v>148</v>
      </c>
      <c r="P2825" t="s">
        <v>150</v>
      </c>
      <c r="Q2825">
        <v>4</v>
      </c>
      <c r="R2825">
        <v>3</v>
      </c>
      <c r="S2825" t="s">
        <v>99</v>
      </c>
      <c r="U2825">
        <v>6.7215459914111583E-2</v>
      </c>
      <c r="V2825" s="14">
        <v>13.3</v>
      </c>
      <c r="W2825" s="15">
        <v>818.19799999999998</v>
      </c>
      <c r="X2825" s="15">
        <v>504.44940000000003</v>
      </c>
      <c r="Y2825" s="15">
        <f t="shared" si="397"/>
        <v>0.61653707293344651</v>
      </c>
      <c r="Z2825" s="12">
        <f t="shared" si="398"/>
        <v>8.1999430700148395</v>
      </c>
      <c r="AA2825">
        <v>6.4322759318003788</v>
      </c>
      <c r="AB2825">
        <f t="shared" si="399"/>
        <v>0.78442934016476507</v>
      </c>
      <c r="AC2825">
        <f t="shared" si="400"/>
        <v>1.2748120815954633</v>
      </c>
      <c r="AD2825">
        <f t="shared" si="401"/>
        <v>8.5687080368505017E-2</v>
      </c>
      <c r="AE2825">
        <v>995</v>
      </c>
      <c r="AF2825">
        <f t="shared" si="402"/>
        <v>8.6117668712065338E-5</v>
      </c>
      <c r="AG2825">
        <v>2000</v>
      </c>
      <c r="AH2825">
        <v>10.359</v>
      </c>
      <c r="AI2825">
        <f t="shared" si="403"/>
        <v>1.6626637457682274E-2</v>
      </c>
      <c r="AJ2825">
        <f t="shared" si="404"/>
        <v>1.6157843281479659E-3</v>
      </c>
    </row>
    <row r="2826" spans="1:36" ht="16">
      <c r="A2826" t="s">
        <v>98</v>
      </c>
      <c r="B2826" t="s">
        <v>99</v>
      </c>
      <c r="C2826" t="s">
        <v>13</v>
      </c>
      <c r="D2826" t="s">
        <v>14</v>
      </c>
      <c r="E2826">
        <v>16</v>
      </c>
      <c r="F2826">
        <v>9.1999999999999998E-2</v>
      </c>
      <c r="G2826">
        <v>1519.4</v>
      </c>
      <c r="I2826">
        <v>8296.621989199999</v>
      </c>
      <c r="J2826">
        <v>9.4152865943438258</v>
      </c>
      <c r="K2826" s="13">
        <f t="shared" si="396"/>
        <v>10.114729211354366</v>
      </c>
      <c r="M2826" t="s">
        <v>147</v>
      </c>
      <c r="N2826" t="s">
        <v>149</v>
      </c>
      <c r="O2826" t="s">
        <v>148</v>
      </c>
      <c r="P2826" t="s">
        <v>150</v>
      </c>
      <c r="Q2826">
        <v>4</v>
      </c>
      <c r="R2826">
        <v>3</v>
      </c>
      <c r="S2826" t="s">
        <v>99</v>
      </c>
      <c r="U2826">
        <v>6.0566330187054509E-3</v>
      </c>
      <c r="V2826" s="14">
        <v>13.3</v>
      </c>
      <c r="W2826" s="15">
        <v>818.19799999999998</v>
      </c>
      <c r="X2826" s="15">
        <v>504.44940000000003</v>
      </c>
      <c r="Y2826" s="15">
        <f t="shared" si="397"/>
        <v>0.61653707293344651</v>
      </c>
      <c r="Z2826" s="12">
        <f t="shared" si="398"/>
        <v>8.1999430700148395</v>
      </c>
      <c r="AA2826">
        <v>6.4322759318003788</v>
      </c>
      <c r="AB2826">
        <f t="shared" si="399"/>
        <v>0.78442934016476507</v>
      </c>
      <c r="AC2826">
        <f t="shared" si="400"/>
        <v>1.2748120815954633</v>
      </c>
      <c r="AD2826">
        <f t="shared" si="401"/>
        <v>7.7210689460357109E-3</v>
      </c>
      <c r="AE2826">
        <v>995</v>
      </c>
      <c r="AF2826">
        <f t="shared" si="402"/>
        <v>7.7598682874730762E-6</v>
      </c>
      <c r="AG2826">
        <v>2000</v>
      </c>
      <c r="AH2826">
        <v>10.359</v>
      </c>
      <c r="AI2826">
        <f t="shared" si="403"/>
        <v>1.4981886837480598E-3</v>
      </c>
      <c r="AJ2826">
        <f t="shared" si="404"/>
        <v>1.5153772843627049E-4</v>
      </c>
    </row>
    <row r="2827" spans="1:36" ht="16">
      <c r="A2827" t="s">
        <v>98</v>
      </c>
      <c r="B2827" t="s">
        <v>99</v>
      </c>
      <c r="C2827" t="s">
        <v>13</v>
      </c>
      <c r="D2827" t="s">
        <v>14</v>
      </c>
      <c r="E2827">
        <v>17</v>
      </c>
      <c r="F2827">
        <v>1.1399999999999999</v>
      </c>
      <c r="G2827">
        <v>1534.5</v>
      </c>
      <c r="H2827" t="s">
        <v>17</v>
      </c>
      <c r="I2827">
        <v>5818.9357488000005</v>
      </c>
      <c r="J2827">
        <v>7.0837273213900822</v>
      </c>
      <c r="K2827" s="13">
        <f t="shared" si="396"/>
        <v>7.6245419806731354</v>
      </c>
      <c r="M2827" t="s">
        <v>147</v>
      </c>
      <c r="N2827" t="s">
        <v>149</v>
      </c>
      <c r="O2827" t="s">
        <v>148</v>
      </c>
      <c r="P2827" t="s">
        <v>150</v>
      </c>
      <c r="Q2827">
        <v>4</v>
      </c>
      <c r="R2827">
        <v>3</v>
      </c>
      <c r="S2827" t="s">
        <v>99</v>
      </c>
      <c r="T2827" t="s">
        <v>17</v>
      </c>
      <c r="U2827">
        <v>7.5049583057871891E-2</v>
      </c>
      <c r="V2827" s="14">
        <v>13.3</v>
      </c>
      <c r="W2827" s="15">
        <v>818.19799999999998</v>
      </c>
      <c r="X2827" s="15">
        <v>504.44940000000003</v>
      </c>
      <c r="Y2827" s="15">
        <f t="shared" si="397"/>
        <v>0.61653707293344651</v>
      </c>
      <c r="Z2827" s="12">
        <f t="shared" si="398"/>
        <v>8.1999430700148395</v>
      </c>
      <c r="AA2827">
        <v>6.4322759318003788</v>
      </c>
      <c r="AB2827">
        <f t="shared" si="399"/>
        <v>0.78442934016476507</v>
      </c>
      <c r="AC2827">
        <f t="shared" si="400"/>
        <v>1.2748120815954633</v>
      </c>
      <c r="AD2827">
        <f t="shared" si="401"/>
        <v>9.5674115200877277E-2</v>
      </c>
      <c r="AE2827">
        <v>995</v>
      </c>
      <c r="AF2827">
        <f t="shared" si="402"/>
        <v>9.6154889649122886E-5</v>
      </c>
      <c r="AG2827">
        <v>2000</v>
      </c>
      <c r="AH2827">
        <v>10.359</v>
      </c>
      <c r="AI2827">
        <f t="shared" si="403"/>
        <v>1.8564511950791174E-2</v>
      </c>
      <c r="AJ2827">
        <f t="shared" si="404"/>
        <v>1.4154590071951544E-3</v>
      </c>
    </row>
    <row r="2828" spans="1:36" ht="16">
      <c r="A2828" t="s">
        <v>98</v>
      </c>
      <c r="B2828" t="s">
        <v>99</v>
      </c>
      <c r="C2828" t="s">
        <v>13</v>
      </c>
      <c r="D2828" t="s">
        <v>14</v>
      </c>
      <c r="E2828">
        <v>18</v>
      </c>
      <c r="F2828">
        <v>8.6999999999999994E-2</v>
      </c>
      <c r="G2828">
        <v>1542.6</v>
      </c>
      <c r="I2828">
        <v>3634.9715532</v>
      </c>
      <c r="J2828">
        <v>4.9267321505885544</v>
      </c>
      <c r="K2828" s="13">
        <f t="shared" si="396"/>
        <v>5.3122838382679651</v>
      </c>
      <c r="M2828" t="s">
        <v>147</v>
      </c>
      <c r="N2828" t="s">
        <v>149</v>
      </c>
      <c r="O2828" t="s">
        <v>148</v>
      </c>
      <c r="P2828" t="s">
        <v>150</v>
      </c>
      <c r="Q2828">
        <v>4</v>
      </c>
      <c r="R2828">
        <v>3</v>
      </c>
      <c r="S2828" t="s">
        <v>99</v>
      </c>
      <c r="U2828">
        <v>5.7274681807323287E-3</v>
      </c>
      <c r="V2828" s="14">
        <v>13.3</v>
      </c>
      <c r="W2828" s="15">
        <v>818.19799999999998</v>
      </c>
      <c r="X2828" s="15">
        <v>504.44940000000003</v>
      </c>
      <c r="Y2828" s="15">
        <f t="shared" si="397"/>
        <v>0.61653707293344651</v>
      </c>
      <c r="Z2828" s="12">
        <f t="shared" si="398"/>
        <v>8.1999430700148395</v>
      </c>
      <c r="AA2828">
        <v>6.4322759318003788</v>
      </c>
      <c r="AB2828">
        <f t="shared" si="399"/>
        <v>0.78442934016476507</v>
      </c>
      <c r="AC2828">
        <f t="shared" si="400"/>
        <v>1.2748120815954633</v>
      </c>
      <c r="AD2828">
        <f t="shared" si="401"/>
        <v>7.3014456337511611E-3</v>
      </c>
      <c r="AE2828">
        <v>995</v>
      </c>
      <c r="AF2828">
        <f t="shared" si="402"/>
        <v>7.3381363153277999E-6</v>
      </c>
      <c r="AG2828">
        <v>2000</v>
      </c>
      <c r="AH2828">
        <v>10.359</v>
      </c>
      <c r="AI2828">
        <f t="shared" si="403"/>
        <v>1.4167653857182739E-3</v>
      </c>
      <c r="AJ2828">
        <f t="shared" si="404"/>
        <v>7.5262598611686667E-5</v>
      </c>
    </row>
    <row r="2829" spans="1:36" ht="16">
      <c r="A2829" t="s">
        <v>98</v>
      </c>
      <c r="B2829" t="s">
        <v>99</v>
      </c>
      <c r="C2829" t="s">
        <v>13</v>
      </c>
      <c r="D2829" t="s">
        <v>14</v>
      </c>
      <c r="E2829">
        <v>19</v>
      </c>
      <c r="F2829">
        <v>2.2749999999999999</v>
      </c>
      <c r="G2829">
        <v>1616</v>
      </c>
      <c r="H2829" t="s">
        <v>18</v>
      </c>
      <c r="I2829">
        <v>3539.66696</v>
      </c>
      <c r="J2829">
        <v>4.8303216556889987</v>
      </c>
      <c r="K2829" s="13">
        <f t="shared" si="396"/>
        <v>5.208741893478865</v>
      </c>
      <c r="M2829" t="s">
        <v>147</v>
      </c>
      <c r="N2829" t="s">
        <v>149</v>
      </c>
      <c r="O2829" t="s">
        <v>148</v>
      </c>
      <c r="P2829" t="s">
        <v>150</v>
      </c>
      <c r="Q2829">
        <v>4</v>
      </c>
      <c r="R2829">
        <v>3</v>
      </c>
      <c r="S2829" t="s">
        <v>99</v>
      </c>
      <c r="T2829" t="s">
        <v>18</v>
      </c>
      <c r="U2829">
        <v>0.14977000127777068</v>
      </c>
      <c r="V2829" s="14">
        <v>13.3</v>
      </c>
      <c r="W2829" s="15">
        <v>818.19799999999998</v>
      </c>
      <c r="X2829" s="15">
        <v>504.44940000000003</v>
      </c>
      <c r="Y2829" s="15">
        <f t="shared" si="397"/>
        <v>0.61653707293344651</v>
      </c>
      <c r="Z2829" s="12">
        <f t="shared" si="398"/>
        <v>8.1999430700148395</v>
      </c>
      <c r="AA2829">
        <v>6.4322759318003788</v>
      </c>
      <c r="AB2829">
        <f t="shared" si="399"/>
        <v>0.78442934016476507</v>
      </c>
      <c r="AC2829">
        <f t="shared" si="400"/>
        <v>1.2748120815954633</v>
      </c>
      <c r="AD2829">
        <f t="shared" si="401"/>
        <v>0.19092860708947004</v>
      </c>
      <c r="AE2829">
        <v>995</v>
      </c>
      <c r="AF2829">
        <f t="shared" si="402"/>
        <v>1.9188804732610053E-4</v>
      </c>
      <c r="AG2829">
        <v>2000</v>
      </c>
      <c r="AH2829">
        <v>10.359</v>
      </c>
      <c r="AI2829">
        <f t="shared" si="403"/>
        <v>3.7047600603552569E-2</v>
      </c>
      <c r="AJ2829">
        <f t="shared" si="404"/>
        <v>1.9297138931659715E-3</v>
      </c>
    </row>
    <row r="2830" spans="1:36" ht="16">
      <c r="A2830" t="s">
        <v>98</v>
      </c>
      <c r="B2830" t="s">
        <v>99</v>
      </c>
      <c r="C2830" t="s">
        <v>13</v>
      </c>
      <c r="D2830" t="s">
        <v>14</v>
      </c>
      <c r="E2830">
        <v>20</v>
      </c>
      <c r="F2830">
        <v>0.65100000000000002</v>
      </c>
      <c r="G2830">
        <v>1623.5</v>
      </c>
      <c r="I2830">
        <v>1824.8617599999998</v>
      </c>
      <c r="J2830">
        <v>3.0615867069590781</v>
      </c>
      <c r="K2830" s="13">
        <f t="shared" si="396"/>
        <v>3.3062534645136941</v>
      </c>
      <c r="M2830" t="s">
        <v>147</v>
      </c>
      <c r="N2830" t="s">
        <v>149</v>
      </c>
      <c r="O2830" t="s">
        <v>148</v>
      </c>
      <c r="P2830" t="s">
        <v>150</v>
      </c>
      <c r="Q2830">
        <v>4</v>
      </c>
      <c r="R2830">
        <v>3</v>
      </c>
      <c r="S2830" t="s">
        <v>99</v>
      </c>
      <c r="U2830">
        <v>4.2857261904100531E-2</v>
      </c>
      <c r="V2830" s="14">
        <v>13.3</v>
      </c>
      <c r="W2830" s="15">
        <v>818.19799999999998</v>
      </c>
      <c r="X2830" s="15">
        <v>504.44940000000003</v>
      </c>
      <c r="Y2830" s="15">
        <f t="shared" si="397"/>
        <v>0.61653707293344651</v>
      </c>
      <c r="Z2830" s="12">
        <f t="shared" si="398"/>
        <v>8.1999430700148395</v>
      </c>
      <c r="AA2830">
        <v>6.4322759318003788</v>
      </c>
      <c r="AB2830">
        <f t="shared" si="399"/>
        <v>0.78442934016476507</v>
      </c>
      <c r="AC2830">
        <f t="shared" si="400"/>
        <v>1.2748120815954633</v>
      </c>
      <c r="AD2830">
        <f t="shared" si="401"/>
        <v>5.4634955259448351E-2</v>
      </c>
      <c r="AE2830">
        <v>995</v>
      </c>
      <c r="AF2830">
        <f t="shared" si="402"/>
        <v>5.4909502773314923E-5</v>
      </c>
      <c r="AG2830">
        <v>2000</v>
      </c>
      <c r="AH2830">
        <v>10.359</v>
      </c>
      <c r="AI2830">
        <f t="shared" si="403"/>
        <v>1.060131340347812E-2</v>
      </c>
      <c r="AJ2830">
        <f t="shared" si="404"/>
        <v>3.5050629168644994E-4</v>
      </c>
    </row>
    <row r="2831" spans="1:36" ht="16">
      <c r="A2831" t="s">
        <v>98</v>
      </c>
      <c r="B2831" t="s">
        <v>99</v>
      </c>
      <c r="C2831" t="s">
        <v>13</v>
      </c>
      <c r="D2831" t="s">
        <v>14</v>
      </c>
      <c r="E2831">
        <v>21</v>
      </c>
      <c r="F2831">
        <v>0.46</v>
      </c>
      <c r="G2831">
        <v>1631.9</v>
      </c>
      <c r="I2831">
        <v>12236.7846904</v>
      </c>
      <c r="J2831">
        <v>12.891320142209729</v>
      </c>
      <c r="K2831" s="13">
        <f t="shared" si="396"/>
        <v>13.809623529964012</v>
      </c>
      <c r="M2831" t="s">
        <v>147</v>
      </c>
      <c r="N2831" t="s">
        <v>149</v>
      </c>
      <c r="O2831" t="s">
        <v>148</v>
      </c>
      <c r="P2831" t="s">
        <v>150</v>
      </c>
      <c r="Q2831">
        <v>4</v>
      </c>
      <c r="R2831">
        <v>3</v>
      </c>
      <c r="S2831" t="s">
        <v>99</v>
      </c>
      <c r="U2831">
        <v>3.0283165093527256E-2</v>
      </c>
      <c r="V2831" s="14">
        <v>13.3</v>
      </c>
      <c r="W2831" s="15">
        <v>818.19799999999998</v>
      </c>
      <c r="X2831" s="15">
        <v>504.44940000000003</v>
      </c>
      <c r="Y2831" s="15">
        <f t="shared" si="397"/>
        <v>0.61653707293344651</v>
      </c>
      <c r="Z2831" s="12">
        <f t="shared" si="398"/>
        <v>8.1999430700148395</v>
      </c>
      <c r="AA2831">
        <v>6.4322759318003788</v>
      </c>
      <c r="AB2831">
        <f t="shared" si="399"/>
        <v>0.78442934016476507</v>
      </c>
      <c r="AC2831">
        <f t="shared" si="400"/>
        <v>1.2748120815954633</v>
      </c>
      <c r="AD2831">
        <f t="shared" si="401"/>
        <v>3.8605344730178556E-2</v>
      </c>
      <c r="AE2831">
        <v>995</v>
      </c>
      <c r="AF2831">
        <f t="shared" si="402"/>
        <v>3.8799341437365386E-5</v>
      </c>
      <c r="AG2831">
        <v>2000</v>
      </c>
      <c r="AH2831">
        <v>10.359</v>
      </c>
      <c r="AI2831">
        <f t="shared" si="403"/>
        <v>7.490943418740301E-3</v>
      </c>
      <c r="AJ2831">
        <f t="shared" si="404"/>
        <v>1.0344710849706513E-3</v>
      </c>
    </row>
    <row r="2832" spans="1:36" ht="16">
      <c r="A2832" t="s">
        <v>98</v>
      </c>
      <c r="B2832" t="s">
        <v>99</v>
      </c>
      <c r="C2832" t="s">
        <v>13</v>
      </c>
      <c r="D2832" t="s">
        <v>14</v>
      </c>
      <c r="E2832">
        <v>22</v>
      </c>
      <c r="F2832">
        <v>15.77</v>
      </c>
      <c r="G2832">
        <v>1648</v>
      </c>
      <c r="H2832" t="s">
        <v>19</v>
      </c>
      <c r="I2832">
        <v>2641.0313075999998</v>
      </c>
      <c r="J2832">
        <v>3.9115514897625414</v>
      </c>
      <c r="K2832" s="13">
        <f t="shared" si="396"/>
        <v>4.2211854049080424</v>
      </c>
      <c r="M2832" t="s">
        <v>147</v>
      </c>
      <c r="N2832" t="s">
        <v>149</v>
      </c>
      <c r="O2832" t="s">
        <v>148</v>
      </c>
      <c r="P2832" t="s">
        <v>150</v>
      </c>
      <c r="Q2832">
        <v>4</v>
      </c>
      <c r="R2832">
        <v>3</v>
      </c>
      <c r="S2832" t="s">
        <v>99</v>
      </c>
      <c r="T2832" t="s">
        <v>19</v>
      </c>
      <c r="U2832">
        <v>1.0381858989672279</v>
      </c>
      <c r="V2832" s="14">
        <v>13.3</v>
      </c>
      <c r="W2832" s="15">
        <v>818.19799999999998</v>
      </c>
      <c r="X2832" s="15">
        <v>504.44940000000003</v>
      </c>
      <c r="Y2832" s="15">
        <f t="shared" si="397"/>
        <v>0.61653707293344651</v>
      </c>
      <c r="Z2832" s="12">
        <f t="shared" si="398"/>
        <v>8.1999430700148395</v>
      </c>
      <c r="AA2832">
        <v>6.4322759318003788</v>
      </c>
      <c r="AB2832">
        <f t="shared" si="399"/>
        <v>0.78442934016476507</v>
      </c>
      <c r="AC2832">
        <f t="shared" si="400"/>
        <v>1.2748120815954633</v>
      </c>
      <c r="AD2832">
        <f t="shared" si="401"/>
        <v>1.3234919269454692</v>
      </c>
      <c r="AE2832">
        <v>995</v>
      </c>
      <c r="AF2832">
        <f t="shared" si="402"/>
        <v>1.3301426401462002E-3</v>
      </c>
      <c r="AG2832">
        <v>2000</v>
      </c>
      <c r="AH2832">
        <v>10.359</v>
      </c>
      <c r="AI2832">
        <f t="shared" si="403"/>
        <v>0.25680908198594465</v>
      </c>
      <c r="AJ2832">
        <f t="shared" si="404"/>
        <v>1.0840387487269025E-2</v>
      </c>
    </row>
    <row r="2833" spans="1:36" ht="16">
      <c r="A2833" t="s">
        <v>98</v>
      </c>
      <c r="B2833" t="s">
        <v>99</v>
      </c>
      <c r="C2833" t="s">
        <v>13</v>
      </c>
      <c r="D2833" t="s">
        <v>14</v>
      </c>
      <c r="E2833">
        <v>23</v>
      </c>
      <c r="F2833">
        <v>11.96</v>
      </c>
      <c r="G2833">
        <v>1663.8</v>
      </c>
      <c r="H2833" t="s">
        <v>20</v>
      </c>
      <c r="I2833">
        <v>6938.8167772000006</v>
      </c>
      <c r="J2833">
        <v>8.1522546258410031</v>
      </c>
      <c r="K2833" s="13">
        <f t="shared" si="396"/>
        <v>8.7669499999835416</v>
      </c>
      <c r="M2833" t="s">
        <v>147</v>
      </c>
      <c r="N2833" t="s">
        <v>149</v>
      </c>
      <c r="O2833" t="s">
        <v>148</v>
      </c>
      <c r="P2833" t="s">
        <v>150</v>
      </c>
      <c r="Q2833">
        <v>4</v>
      </c>
      <c r="R2833">
        <v>3</v>
      </c>
      <c r="S2833" t="s">
        <v>99</v>
      </c>
      <c r="T2833" t="s">
        <v>20</v>
      </c>
      <c r="U2833">
        <v>0.78736229243170874</v>
      </c>
      <c r="V2833" s="14">
        <v>13.3</v>
      </c>
      <c r="W2833" s="15">
        <v>818.19799999999998</v>
      </c>
      <c r="X2833" s="15">
        <v>504.44940000000003</v>
      </c>
      <c r="Y2833" s="15">
        <f t="shared" si="397"/>
        <v>0.61653707293344651</v>
      </c>
      <c r="Z2833" s="12">
        <f t="shared" si="398"/>
        <v>8.1999430700148395</v>
      </c>
      <c r="AA2833">
        <v>6.4322759318003788</v>
      </c>
      <c r="AB2833">
        <f t="shared" si="399"/>
        <v>0.78442934016476507</v>
      </c>
      <c r="AC2833">
        <f t="shared" si="400"/>
        <v>1.2748120815954633</v>
      </c>
      <c r="AD2833">
        <f t="shared" si="401"/>
        <v>1.0037389629846425</v>
      </c>
      <c r="AE2833">
        <v>995</v>
      </c>
      <c r="AF2833">
        <f t="shared" si="402"/>
        <v>1.0087828773715001E-3</v>
      </c>
      <c r="AG2833">
        <v>2000</v>
      </c>
      <c r="AH2833">
        <v>10.359</v>
      </c>
      <c r="AI2833">
        <f t="shared" si="403"/>
        <v>0.1947645288872478</v>
      </c>
      <c r="AJ2833">
        <f t="shared" si="404"/>
        <v>1.7074908865248515E-2</v>
      </c>
    </row>
    <row r="2834" spans="1:36" ht="16">
      <c r="A2834" t="s">
        <v>98</v>
      </c>
      <c r="B2834" t="s">
        <v>99</v>
      </c>
      <c r="C2834" t="s">
        <v>13</v>
      </c>
      <c r="D2834" t="s">
        <v>14</v>
      </c>
      <c r="E2834">
        <v>24</v>
      </c>
      <c r="F2834">
        <v>0.23499999999999999</v>
      </c>
      <c r="G2834">
        <v>1676.6</v>
      </c>
      <c r="I2834">
        <v>6726.1166392000005</v>
      </c>
      <c r="J2834">
        <v>7.9512028810957069</v>
      </c>
      <c r="K2834" s="13">
        <f t="shared" si="396"/>
        <v>8.5521501264621254</v>
      </c>
      <c r="M2834" t="s">
        <v>147</v>
      </c>
      <c r="N2834" t="s">
        <v>149</v>
      </c>
      <c r="O2834" t="s">
        <v>148</v>
      </c>
      <c r="P2834" t="s">
        <v>150</v>
      </c>
      <c r="Q2834">
        <v>4</v>
      </c>
      <c r="R2834">
        <v>3</v>
      </c>
      <c r="S2834" t="s">
        <v>99</v>
      </c>
      <c r="U2834">
        <v>1.5470747384736749E-2</v>
      </c>
      <c r="V2834" s="14">
        <v>13.3</v>
      </c>
      <c r="W2834" s="15">
        <v>818.19799999999998</v>
      </c>
      <c r="X2834" s="15">
        <v>504.44940000000003</v>
      </c>
      <c r="Y2834" s="15">
        <f t="shared" si="397"/>
        <v>0.61653707293344651</v>
      </c>
      <c r="Z2834" s="12">
        <f t="shared" si="398"/>
        <v>8.1999430700148395</v>
      </c>
      <c r="AA2834">
        <v>6.4322759318003788</v>
      </c>
      <c r="AB2834">
        <f t="shared" si="399"/>
        <v>0.78442934016476507</v>
      </c>
      <c r="AC2834">
        <f t="shared" si="400"/>
        <v>1.2748120815954633</v>
      </c>
      <c r="AD2834">
        <f t="shared" si="401"/>
        <v>1.9722295677373824E-2</v>
      </c>
      <c r="AE2834">
        <v>995</v>
      </c>
      <c r="AF2834">
        <f t="shared" si="402"/>
        <v>1.9821402690827964E-5</v>
      </c>
      <c r="AG2834">
        <v>2000</v>
      </c>
      <c r="AH2834">
        <v>10.359</v>
      </c>
      <c r="AI2834">
        <f t="shared" si="403"/>
        <v>3.8268950073999356E-3</v>
      </c>
      <c r="AJ2834">
        <f t="shared" si="404"/>
        <v>3.2728180621492637E-4</v>
      </c>
    </row>
    <row r="2835" spans="1:36" ht="16">
      <c r="A2835" t="s">
        <v>98</v>
      </c>
      <c r="B2835" t="s">
        <v>99</v>
      </c>
      <c r="C2835" t="s">
        <v>13</v>
      </c>
      <c r="D2835" t="s">
        <v>14</v>
      </c>
      <c r="E2835">
        <v>25</v>
      </c>
      <c r="F2835">
        <v>0.52500000000000002</v>
      </c>
      <c r="G2835">
        <v>1689.8</v>
      </c>
      <c r="I2835">
        <v>7499.3248948</v>
      </c>
      <c r="J2835">
        <v>8.6778842434871972</v>
      </c>
      <c r="K2835" s="13">
        <f t="shared" si="396"/>
        <v>9.3281878510388196</v>
      </c>
      <c r="M2835" t="s">
        <v>147</v>
      </c>
      <c r="N2835" t="s">
        <v>149</v>
      </c>
      <c r="O2835" t="s">
        <v>148</v>
      </c>
      <c r="P2835" t="s">
        <v>150</v>
      </c>
      <c r="Q2835">
        <v>4</v>
      </c>
      <c r="R2835">
        <v>3</v>
      </c>
      <c r="S2835" t="s">
        <v>99</v>
      </c>
      <c r="U2835">
        <v>3.4562307987177847E-2</v>
      </c>
      <c r="V2835" s="14">
        <v>13.3</v>
      </c>
      <c r="W2835" s="15">
        <v>818.19799999999998</v>
      </c>
      <c r="X2835" s="15">
        <v>504.44940000000003</v>
      </c>
      <c r="Y2835" s="15">
        <f t="shared" si="397"/>
        <v>0.61653707293344651</v>
      </c>
      <c r="Z2835" s="12">
        <f t="shared" si="398"/>
        <v>8.1999430700148395</v>
      </c>
      <c r="AA2835">
        <v>6.4322759318003788</v>
      </c>
      <c r="AB2835">
        <f t="shared" si="399"/>
        <v>0.78442934016476507</v>
      </c>
      <c r="AC2835">
        <f t="shared" si="400"/>
        <v>1.2748120815954633</v>
      </c>
      <c r="AD2835">
        <f t="shared" si="401"/>
        <v>4.4060447789877701E-2</v>
      </c>
      <c r="AE2835">
        <v>995</v>
      </c>
      <c r="AF2835">
        <f t="shared" si="402"/>
        <v>4.4281857075253967E-5</v>
      </c>
      <c r="AG2835">
        <v>2000</v>
      </c>
      <c r="AH2835">
        <v>10.359</v>
      </c>
      <c r="AI2835">
        <f t="shared" si="403"/>
        <v>8.5494462931275158E-3</v>
      </c>
      <c r="AJ2835">
        <f t="shared" si="404"/>
        <v>7.9750841044660969E-4</v>
      </c>
    </row>
    <row r="2836" spans="1:36" ht="16">
      <c r="A2836" t="s">
        <v>98</v>
      </c>
      <c r="B2836" t="s">
        <v>99</v>
      </c>
      <c r="C2836" t="s">
        <v>13</v>
      </c>
      <c r="D2836" t="s">
        <v>14</v>
      </c>
      <c r="E2836">
        <v>26</v>
      </c>
      <c r="F2836">
        <v>1.0980000000000001</v>
      </c>
      <c r="G2836">
        <v>1713.2</v>
      </c>
      <c r="H2836" t="s">
        <v>21</v>
      </c>
      <c r="I2836">
        <v>6218.9229380000006</v>
      </c>
      <c r="J2836">
        <v>7.4682148519727427</v>
      </c>
      <c r="K2836" s="13">
        <f t="shared" si="396"/>
        <v>8.0358449346850342</v>
      </c>
      <c r="M2836" t="s">
        <v>147</v>
      </c>
      <c r="N2836" t="s">
        <v>149</v>
      </c>
      <c r="O2836" t="s">
        <v>148</v>
      </c>
      <c r="P2836" t="s">
        <v>150</v>
      </c>
      <c r="Q2836">
        <v>4</v>
      </c>
      <c r="R2836">
        <v>3</v>
      </c>
      <c r="S2836" t="s">
        <v>99</v>
      </c>
      <c r="T2836" t="s">
        <v>21</v>
      </c>
      <c r="U2836">
        <v>7.2284598418897672E-2</v>
      </c>
      <c r="V2836" s="14">
        <v>13.3</v>
      </c>
      <c r="W2836" s="15">
        <v>818.19799999999998</v>
      </c>
      <c r="X2836" s="15">
        <v>504.44940000000003</v>
      </c>
      <c r="Y2836" s="15">
        <f t="shared" si="397"/>
        <v>0.61653707293344651</v>
      </c>
      <c r="Z2836" s="12">
        <f t="shared" si="398"/>
        <v>8.1999430700148395</v>
      </c>
      <c r="AA2836">
        <v>6.4322759318003788</v>
      </c>
      <c r="AB2836">
        <f t="shared" si="399"/>
        <v>0.78442934016476507</v>
      </c>
      <c r="AC2836">
        <f t="shared" si="400"/>
        <v>1.2748120815954633</v>
      </c>
      <c r="AD2836">
        <f t="shared" si="401"/>
        <v>9.2149279377687077E-2</v>
      </c>
      <c r="AE2836">
        <v>995</v>
      </c>
      <c r="AF2836">
        <f t="shared" si="402"/>
        <v>9.2612341083102585E-5</v>
      </c>
      <c r="AG2836">
        <v>2000</v>
      </c>
      <c r="AH2836">
        <v>10.359</v>
      </c>
      <c r="AI2836">
        <f t="shared" si="403"/>
        <v>1.7880556247340976E-2</v>
      </c>
      <c r="AJ2836">
        <f t="shared" si="404"/>
        <v>1.4368537734954583E-3</v>
      </c>
    </row>
    <row r="2837" spans="1:36" ht="16">
      <c r="A2837" t="s">
        <v>98</v>
      </c>
      <c r="B2837" t="s">
        <v>99</v>
      </c>
      <c r="C2837" t="s">
        <v>13</v>
      </c>
      <c r="D2837" t="s">
        <v>14</v>
      </c>
      <c r="E2837">
        <v>27</v>
      </c>
      <c r="F2837">
        <v>1.5629999999999999</v>
      </c>
      <c r="G2837">
        <v>1720.5</v>
      </c>
      <c r="I2837">
        <v>1138.2957883999998</v>
      </c>
      <c r="J2837">
        <v>2.3348598401554788</v>
      </c>
      <c r="K2837" s="13">
        <f t="shared" si="396"/>
        <v>2.522961728548113</v>
      </c>
      <c r="M2837" t="s">
        <v>147</v>
      </c>
      <c r="N2837" t="s">
        <v>149</v>
      </c>
      <c r="O2837" t="s">
        <v>148</v>
      </c>
      <c r="P2837" t="s">
        <v>150</v>
      </c>
      <c r="Q2837">
        <v>4</v>
      </c>
      <c r="R2837">
        <v>3</v>
      </c>
      <c r="S2837" t="s">
        <v>99</v>
      </c>
      <c r="U2837">
        <v>0.10289692835039804</v>
      </c>
      <c r="V2837" s="14">
        <v>13.3</v>
      </c>
      <c r="W2837" s="15">
        <v>818.19799999999998</v>
      </c>
      <c r="X2837" s="15">
        <v>504.44940000000003</v>
      </c>
      <c r="Y2837" s="15">
        <f t="shared" si="397"/>
        <v>0.61653707293344651</v>
      </c>
      <c r="Z2837" s="12">
        <f t="shared" si="398"/>
        <v>8.1999430700148395</v>
      </c>
      <c r="AA2837">
        <v>6.4322759318003788</v>
      </c>
      <c r="AB2837">
        <f t="shared" si="399"/>
        <v>0.78442934016476507</v>
      </c>
      <c r="AC2837">
        <f t="shared" si="400"/>
        <v>1.2748120815954633</v>
      </c>
      <c r="AD2837">
        <f t="shared" si="401"/>
        <v>0.13117424742015019</v>
      </c>
      <c r="AE2837">
        <v>995</v>
      </c>
      <c r="AF2837">
        <f t="shared" si="402"/>
        <v>1.3183341449261326E-4</v>
      </c>
      <c r="AG2837">
        <v>2000</v>
      </c>
      <c r="AH2837">
        <v>10.359</v>
      </c>
      <c r="AI2837">
        <f t="shared" si="403"/>
        <v>2.5452922964111065E-2</v>
      </c>
      <c r="AJ2837">
        <f t="shared" si="404"/>
        <v>6.4216750518135619E-4</v>
      </c>
    </row>
    <row r="2838" spans="1:36" ht="16">
      <c r="A2838" t="s">
        <v>98</v>
      </c>
      <c r="B2838" t="s">
        <v>99</v>
      </c>
      <c r="C2838" t="s">
        <v>13</v>
      </c>
      <c r="D2838" t="s">
        <v>14</v>
      </c>
      <c r="E2838">
        <v>28</v>
      </c>
      <c r="F2838">
        <v>8.8999999999999996E-2</v>
      </c>
      <c r="G2838">
        <v>1731.4</v>
      </c>
      <c r="I2838">
        <v>4144.0604644000005</v>
      </c>
      <c r="J2838">
        <v>5.4384377330257259</v>
      </c>
      <c r="K2838" s="13">
        <f t="shared" si="396"/>
        <v>5.8615651326948024</v>
      </c>
      <c r="M2838" t="s">
        <v>147</v>
      </c>
      <c r="N2838" t="s">
        <v>149</v>
      </c>
      <c r="O2838" t="s">
        <v>148</v>
      </c>
      <c r="P2838" t="s">
        <v>150</v>
      </c>
      <c r="Q2838">
        <v>4</v>
      </c>
      <c r="R2838">
        <v>3</v>
      </c>
      <c r="S2838" t="s">
        <v>99</v>
      </c>
      <c r="U2838">
        <v>5.8591341159215772E-3</v>
      </c>
      <c r="V2838" s="14">
        <v>13.3</v>
      </c>
      <c r="W2838" s="15">
        <v>818.19799999999998</v>
      </c>
      <c r="X2838" s="15">
        <v>504.44940000000003</v>
      </c>
      <c r="Y2838" s="15">
        <f t="shared" si="397"/>
        <v>0.61653707293344651</v>
      </c>
      <c r="Z2838" s="12">
        <f t="shared" si="398"/>
        <v>8.1999430700148395</v>
      </c>
      <c r="AA2838">
        <v>6.4322759318003788</v>
      </c>
      <c r="AB2838">
        <f t="shared" si="399"/>
        <v>0.78442934016476507</v>
      </c>
      <c r="AC2838">
        <f t="shared" si="400"/>
        <v>1.2748120815954633</v>
      </c>
      <c r="AD2838">
        <f t="shared" si="401"/>
        <v>7.4692949586649803E-3</v>
      </c>
      <c r="AE2838">
        <v>995</v>
      </c>
      <c r="AF2838">
        <f t="shared" si="402"/>
        <v>7.5068291041859097E-6</v>
      </c>
      <c r="AG2838">
        <v>2000</v>
      </c>
      <c r="AH2838">
        <v>10.359</v>
      </c>
      <c r="AI2838">
        <f t="shared" si="403"/>
        <v>1.449334704930188E-3</v>
      </c>
      <c r="AJ2838">
        <f t="shared" si="404"/>
        <v>8.4953697720233001E-5</v>
      </c>
    </row>
    <row r="2839" spans="1:36" ht="16">
      <c r="A2839" t="s">
        <v>98</v>
      </c>
      <c r="B2839" t="s">
        <v>99</v>
      </c>
      <c r="C2839" t="s">
        <v>13</v>
      </c>
      <c r="D2839" t="s">
        <v>14</v>
      </c>
      <c r="E2839">
        <v>29</v>
      </c>
      <c r="F2839">
        <v>0.122</v>
      </c>
      <c r="G2839">
        <v>1746.6</v>
      </c>
      <c r="I2839">
        <v>642.33132639999997</v>
      </c>
      <c r="J2839">
        <v>1.8030681929700758</v>
      </c>
      <c r="K2839" s="13">
        <f t="shared" si="396"/>
        <v>1.9491827162057134</v>
      </c>
      <c r="M2839" t="s">
        <v>147</v>
      </c>
      <c r="N2839" t="s">
        <v>149</v>
      </c>
      <c r="O2839" t="s">
        <v>148</v>
      </c>
      <c r="P2839" t="s">
        <v>150</v>
      </c>
      <c r="Q2839">
        <v>4</v>
      </c>
      <c r="R2839">
        <v>3</v>
      </c>
      <c r="S2839" t="s">
        <v>99</v>
      </c>
      <c r="U2839">
        <v>8.0316220465441856E-3</v>
      </c>
      <c r="V2839" s="14">
        <v>13.3</v>
      </c>
      <c r="W2839" s="15">
        <v>818.19799999999998</v>
      </c>
      <c r="X2839" s="15">
        <v>504.44940000000003</v>
      </c>
      <c r="Y2839" s="15">
        <f t="shared" si="397"/>
        <v>0.61653707293344651</v>
      </c>
      <c r="Z2839" s="12">
        <f t="shared" si="398"/>
        <v>8.1999430700148395</v>
      </c>
      <c r="AA2839">
        <v>6.4322759318003788</v>
      </c>
      <c r="AB2839">
        <f t="shared" si="399"/>
        <v>0.78442934016476507</v>
      </c>
      <c r="AC2839">
        <f t="shared" si="400"/>
        <v>1.2748120815954633</v>
      </c>
      <c r="AD2839">
        <f t="shared" si="401"/>
        <v>1.0238808819743008E-2</v>
      </c>
      <c r="AE2839">
        <v>995</v>
      </c>
      <c r="AF2839">
        <f t="shared" si="402"/>
        <v>1.0290260120344731E-5</v>
      </c>
      <c r="AG2839">
        <v>2000</v>
      </c>
      <c r="AH2839">
        <v>10.359</v>
      </c>
      <c r="AI2839">
        <f t="shared" si="403"/>
        <v>1.9867284719267751E-3</v>
      </c>
      <c r="AJ2839">
        <f t="shared" si="404"/>
        <v>3.8724967992734584E-5</v>
      </c>
    </row>
    <row r="2840" spans="1:36" ht="16">
      <c r="A2840" t="s">
        <v>98</v>
      </c>
      <c r="B2840" t="s">
        <v>99</v>
      </c>
      <c r="C2840" t="s">
        <v>13</v>
      </c>
      <c r="D2840" t="s">
        <v>14</v>
      </c>
      <c r="E2840">
        <v>30</v>
      </c>
      <c r="F2840">
        <v>0.67700000000000005</v>
      </c>
      <c r="G2840">
        <v>1787.8</v>
      </c>
      <c r="H2840" t="s">
        <v>22</v>
      </c>
      <c r="I2840">
        <v>1900.8620799999999</v>
      </c>
      <c r="J2840">
        <v>3.1413683753544461</v>
      </c>
      <c r="K2840" s="13">
        <f t="shared" si="396"/>
        <v>3.392187778213819</v>
      </c>
      <c r="M2840" t="s">
        <v>147</v>
      </c>
      <c r="N2840" t="s">
        <v>149</v>
      </c>
      <c r="O2840" t="s">
        <v>148</v>
      </c>
      <c r="P2840" t="s">
        <v>150</v>
      </c>
      <c r="Q2840">
        <v>4</v>
      </c>
      <c r="R2840">
        <v>3</v>
      </c>
      <c r="S2840" t="s">
        <v>99</v>
      </c>
      <c r="T2840" t="s">
        <v>22</v>
      </c>
      <c r="U2840">
        <v>4.4568919061560769E-2</v>
      </c>
      <c r="V2840" s="14">
        <v>13.3</v>
      </c>
      <c r="W2840" s="15">
        <v>818.19799999999998</v>
      </c>
      <c r="X2840" s="15">
        <v>504.44940000000003</v>
      </c>
      <c r="Y2840" s="15">
        <f t="shared" si="397"/>
        <v>0.61653707293344651</v>
      </c>
      <c r="Z2840" s="12">
        <f t="shared" si="398"/>
        <v>8.1999430700148395</v>
      </c>
      <c r="AA2840">
        <v>6.4322759318003788</v>
      </c>
      <c r="AB2840">
        <f t="shared" si="399"/>
        <v>0.78442934016476507</v>
      </c>
      <c r="AC2840">
        <f t="shared" si="400"/>
        <v>1.2748120815954633</v>
      </c>
      <c r="AD2840">
        <f t="shared" si="401"/>
        <v>5.6816996483328011E-2</v>
      </c>
      <c r="AE2840">
        <v>995</v>
      </c>
      <c r="AF2840">
        <f t="shared" si="402"/>
        <v>5.7102509028470365E-5</v>
      </c>
      <c r="AG2840">
        <v>2000</v>
      </c>
      <c r="AH2840">
        <v>10.359</v>
      </c>
      <c r="AI2840">
        <f t="shared" si="403"/>
        <v>1.1024714553233008E-2</v>
      </c>
      <c r="AJ2840">
        <f t="shared" si="404"/>
        <v>3.7397901965773034E-4</v>
      </c>
    </row>
    <row r="2841" spans="1:36" ht="16">
      <c r="A2841" t="s">
        <v>98</v>
      </c>
      <c r="B2841" t="s">
        <v>99</v>
      </c>
      <c r="C2841" t="s">
        <v>13</v>
      </c>
      <c r="D2841" t="s">
        <v>14</v>
      </c>
      <c r="E2841">
        <v>31</v>
      </c>
      <c r="F2841">
        <v>2.44</v>
      </c>
      <c r="G2841">
        <v>1796.4</v>
      </c>
      <c r="I2841">
        <v>4271.5529204000004</v>
      </c>
      <c r="J2841">
        <v>5.5657242014975727</v>
      </c>
      <c r="K2841" s="13">
        <f t="shared" si="396"/>
        <v>5.9981267106035654</v>
      </c>
      <c r="M2841" t="s">
        <v>147</v>
      </c>
      <c r="N2841" t="s">
        <v>149</v>
      </c>
      <c r="O2841" t="s">
        <v>148</v>
      </c>
      <c r="P2841" t="s">
        <v>150</v>
      </c>
      <c r="Q2841">
        <v>4</v>
      </c>
      <c r="R2841">
        <v>3</v>
      </c>
      <c r="S2841" t="s">
        <v>99</v>
      </c>
      <c r="U2841">
        <v>0.16063244093088372</v>
      </c>
      <c r="V2841" s="14">
        <v>13.3</v>
      </c>
      <c r="W2841" s="15">
        <v>818.19799999999998</v>
      </c>
      <c r="X2841" s="15">
        <v>504.44940000000003</v>
      </c>
      <c r="Y2841" s="15">
        <f t="shared" si="397"/>
        <v>0.61653707293344651</v>
      </c>
      <c r="Z2841" s="12">
        <f t="shared" si="398"/>
        <v>8.1999430700148395</v>
      </c>
      <c r="AA2841">
        <v>6.4322759318003788</v>
      </c>
      <c r="AB2841">
        <f t="shared" si="399"/>
        <v>0.78442934016476507</v>
      </c>
      <c r="AC2841">
        <f t="shared" si="400"/>
        <v>1.2748120815954633</v>
      </c>
      <c r="AD2841">
        <f t="shared" si="401"/>
        <v>0.20477617639486018</v>
      </c>
      <c r="AE2841">
        <v>995</v>
      </c>
      <c r="AF2841">
        <f t="shared" si="402"/>
        <v>2.0580520240689464E-4</v>
      </c>
      <c r="AG2841">
        <v>2000</v>
      </c>
      <c r="AH2841">
        <v>10.359</v>
      </c>
      <c r="AI2841">
        <f t="shared" si="403"/>
        <v>3.9734569438535504E-2</v>
      </c>
      <c r="AJ2841">
        <f t="shared" si="404"/>
        <v>2.3833298228361191E-3</v>
      </c>
    </row>
    <row r="2842" spans="1:36" ht="16">
      <c r="A2842" t="s">
        <v>98</v>
      </c>
      <c r="B2842" t="s">
        <v>99</v>
      </c>
      <c r="C2842" t="s">
        <v>13</v>
      </c>
      <c r="D2842" t="s">
        <v>14</v>
      </c>
      <c r="E2842">
        <v>32</v>
      </c>
      <c r="F2842">
        <v>5.0140000000000002</v>
      </c>
      <c r="G2842">
        <v>1828.3</v>
      </c>
      <c r="H2842" t="s">
        <v>23</v>
      </c>
      <c r="I2842">
        <v>7765.9775832000005</v>
      </c>
      <c r="J2842">
        <v>8.925837931673307</v>
      </c>
      <c r="K2842" s="13">
        <f t="shared" si="396"/>
        <v>9.5927708762893147</v>
      </c>
      <c r="M2842" t="s">
        <v>147</v>
      </c>
      <c r="N2842" t="s">
        <v>149</v>
      </c>
      <c r="O2842" t="s">
        <v>148</v>
      </c>
      <c r="P2842" t="s">
        <v>150</v>
      </c>
      <c r="Q2842">
        <v>4</v>
      </c>
      <c r="R2842">
        <v>3</v>
      </c>
      <c r="S2842" t="s">
        <v>99</v>
      </c>
      <c r="T2842" t="s">
        <v>23</v>
      </c>
      <c r="U2842">
        <v>0.33008649951944713</v>
      </c>
      <c r="V2842" s="14">
        <v>13.3</v>
      </c>
      <c r="W2842" s="15">
        <v>818.19799999999998</v>
      </c>
      <c r="X2842" s="15">
        <v>504.44940000000003</v>
      </c>
      <c r="Y2842" s="15">
        <f t="shared" si="397"/>
        <v>0.61653707293344651</v>
      </c>
      <c r="Z2842" s="12">
        <f t="shared" si="398"/>
        <v>8.1999430700148395</v>
      </c>
      <c r="AA2842">
        <v>6.4322759318003788</v>
      </c>
      <c r="AB2842">
        <f t="shared" si="399"/>
        <v>0.78442934016476507</v>
      </c>
      <c r="AC2842">
        <f t="shared" si="400"/>
        <v>1.2748120815954633</v>
      </c>
      <c r="AD2842">
        <f t="shared" si="401"/>
        <v>0.42079825755894629</v>
      </c>
      <c r="AE2842">
        <v>995</v>
      </c>
      <c r="AF2842">
        <f t="shared" si="402"/>
        <v>4.2291282166728272E-4</v>
      </c>
      <c r="AG2842">
        <v>2000</v>
      </c>
      <c r="AH2842">
        <v>10.359</v>
      </c>
      <c r="AI2842">
        <f t="shared" si="403"/>
        <v>8.1651283264269278E-2</v>
      </c>
      <c r="AJ2842">
        <f t="shared" si="404"/>
        <v>7.8326205210913144E-3</v>
      </c>
    </row>
    <row r="2843" spans="1:36" ht="16">
      <c r="A2843" t="s">
        <v>98</v>
      </c>
      <c r="B2843" t="s">
        <v>99</v>
      </c>
      <c r="C2843" t="s">
        <v>13</v>
      </c>
      <c r="D2843" t="s">
        <v>14</v>
      </c>
      <c r="E2843">
        <v>33</v>
      </c>
      <c r="F2843">
        <v>0.39200000000000002</v>
      </c>
      <c r="G2843">
        <v>1844.8</v>
      </c>
      <c r="I2843">
        <v>2185.1263072000002</v>
      </c>
      <c r="J2843">
        <v>3.4386153759031375</v>
      </c>
      <c r="K2843" s="13">
        <f t="shared" si="396"/>
        <v>3.7122585477544399</v>
      </c>
      <c r="M2843" t="s">
        <v>147</v>
      </c>
      <c r="N2843" t="s">
        <v>149</v>
      </c>
      <c r="O2843" t="s">
        <v>148</v>
      </c>
      <c r="P2843" t="s">
        <v>150</v>
      </c>
      <c r="Q2843">
        <v>4</v>
      </c>
      <c r="R2843">
        <v>3</v>
      </c>
      <c r="S2843" t="s">
        <v>99</v>
      </c>
      <c r="U2843">
        <v>2.5806523297092793E-2</v>
      </c>
      <c r="V2843" s="14">
        <v>13.3</v>
      </c>
      <c r="W2843" s="15">
        <v>818.19799999999998</v>
      </c>
      <c r="X2843" s="15">
        <v>504.44940000000003</v>
      </c>
      <c r="Y2843" s="15">
        <f t="shared" si="397"/>
        <v>0.61653707293344651</v>
      </c>
      <c r="Z2843" s="12">
        <f t="shared" si="398"/>
        <v>8.1999430700148395</v>
      </c>
      <c r="AA2843">
        <v>6.4322759318003788</v>
      </c>
      <c r="AB2843">
        <f t="shared" si="399"/>
        <v>0.78442934016476507</v>
      </c>
      <c r="AC2843">
        <f t="shared" si="400"/>
        <v>1.2748120815954633</v>
      </c>
      <c r="AD2843">
        <f t="shared" si="401"/>
        <v>3.2898467683108681E-2</v>
      </c>
      <c r="AE2843">
        <v>995</v>
      </c>
      <c r="AF2843">
        <f t="shared" si="402"/>
        <v>3.306378661618963E-5</v>
      </c>
      <c r="AG2843">
        <v>2000</v>
      </c>
      <c r="AH2843">
        <v>10.359</v>
      </c>
      <c r="AI2843">
        <f t="shared" si="403"/>
        <v>6.3835865655352125E-3</v>
      </c>
      <c r="AJ2843">
        <f t="shared" si="404"/>
        <v>2.36975237932385E-4</v>
      </c>
    </row>
    <row r="2844" spans="1:36" ht="16">
      <c r="A2844" t="s">
        <v>98</v>
      </c>
      <c r="B2844" t="s">
        <v>99</v>
      </c>
      <c r="C2844" t="s">
        <v>13</v>
      </c>
      <c r="D2844" t="s">
        <v>14</v>
      </c>
      <c r="E2844">
        <v>34</v>
      </c>
      <c r="F2844">
        <v>3.8039999999999998</v>
      </c>
      <c r="G2844">
        <v>1855.9</v>
      </c>
      <c r="I2844">
        <v>2773.8553011999998</v>
      </c>
      <c r="J2844">
        <v>4.0484671387445559</v>
      </c>
      <c r="K2844" s="13">
        <f t="shared" si="396"/>
        <v>4.3684464098172224</v>
      </c>
      <c r="M2844" t="s">
        <v>147</v>
      </c>
      <c r="N2844" t="s">
        <v>149</v>
      </c>
      <c r="O2844" t="s">
        <v>148</v>
      </c>
      <c r="P2844" t="s">
        <v>150</v>
      </c>
      <c r="Q2844">
        <v>4</v>
      </c>
      <c r="R2844">
        <v>3</v>
      </c>
      <c r="S2844" t="s">
        <v>99</v>
      </c>
      <c r="U2844">
        <v>0.25042860872995143</v>
      </c>
      <c r="V2844" s="14">
        <v>13.3</v>
      </c>
      <c r="W2844" s="15">
        <v>818.19799999999998</v>
      </c>
      <c r="X2844" s="15">
        <v>504.44940000000003</v>
      </c>
      <c r="Y2844" s="15">
        <f t="shared" si="397"/>
        <v>0.61653707293344651</v>
      </c>
      <c r="Z2844" s="12">
        <f t="shared" si="398"/>
        <v>8.1999430700148395</v>
      </c>
      <c r="AA2844">
        <v>6.4322759318003788</v>
      </c>
      <c r="AB2844">
        <f t="shared" si="399"/>
        <v>0.78442934016476507</v>
      </c>
      <c r="AC2844">
        <f t="shared" si="400"/>
        <v>1.2748120815954633</v>
      </c>
      <c r="AD2844">
        <f t="shared" si="401"/>
        <v>0.31924941598608519</v>
      </c>
      <c r="AE2844">
        <v>995</v>
      </c>
      <c r="AF2844">
        <f t="shared" si="402"/>
        <v>3.2085368440812583E-4</v>
      </c>
      <c r="AG2844">
        <v>2000</v>
      </c>
      <c r="AH2844">
        <v>10.359</v>
      </c>
      <c r="AI2844">
        <f t="shared" si="403"/>
        <v>6.1946845141061073E-2</v>
      </c>
      <c r="AJ2844">
        <f t="shared" si="404"/>
        <v>2.7061147325597172E-3</v>
      </c>
    </row>
    <row r="2845" spans="1:36" ht="16">
      <c r="A2845" t="s">
        <v>98</v>
      </c>
      <c r="B2845" t="s">
        <v>99</v>
      </c>
      <c r="C2845" t="s">
        <v>13</v>
      </c>
      <c r="D2845" t="s">
        <v>14</v>
      </c>
      <c r="E2845">
        <v>35</v>
      </c>
      <c r="F2845">
        <v>16.202999999999999</v>
      </c>
      <c r="G2845">
        <v>1865.5</v>
      </c>
      <c r="H2845" t="s">
        <v>25</v>
      </c>
      <c r="I2845">
        <v>5903.9419147999997</v>
      </c>
      <c r="J2845">
        <v>7.1657066017984139</v>
      </c>
      <c r="K2845" s="13">
        <f t="shared" si="396"/>
        <v>7.7122605618860458</v>
      </c>
      <c r="M2845" t="s">
        <v>147</v>
      </c>
      <c r="N2845" t="s">
        <v>149</v>
      </c>
      <c r="O2845" t="s">
        <v>148</v>
      </c>
      <c r="P2845" t="s">
        <v>150</v>
      </c>
      <c r="Q2845">
        <v>4</v>
      </c>
      <c r="R2845">
        <v>3</v>
      </c>
      <c r="S2845" t="s">
        <v>99</v>
      </c>
      <c r="T2845" t="s">
        <v>25</v>
      </c>
      <c r="U2845">
        <v>1.0666915739357001</v>
      </c>
      <c r="V2845" s="14">
        <v>13.3</v>
      </c>
      <c r="W2845" s="15">
        <v>818.19799999999998</v>
      </c>
      <c r="X2845" s="15">
        <v>504.44940000000003</v>
      </c>
      <c r="Y2845" s="15">
        <f t="shared" si="397"/>
        <v>0.61653707293344651</v>
      </c>
      <c r="Z2845" s="12">
        <f t="shared" si="398"/>
        <v>8.1999430700148395</v>
      </c>
      <c r="AA2845">
        <v>6.4322759318003788</v>
      </c>
      <c r="AB2845">
        <f t="shared" si="399"/>
        <v>0.78442934016476507</v>
      </c>
      <c r="AC2845">
        <f t="shared" si="400"/>
        <v>1.2748120815954633</v>
      </c>
      <c r="AD2845">
        <f t="shared" si="401"/>
        <v>1.359831305789311</v>
      </c>
      <c r="AE2845">
        <v>995</v>
      </c>
      <c r="AF2845">
        <f t="shared" si="402"/>
        <v>1.3666646289339809E-3</v>
      </c>
      <c r="AG2845">
        <v>2000</v>
      </c>
      <c r="AH2845">
        <v>10.359</v>
      </c>
      <c r="AI2845">
        <f t="shared" si="403"/>
        <v>0.26386033959532407</v>
      </c>
      <c r="AJ2845">
        <f t="shared" si="404"/>
        <v>2.0349596909068769E-2</v>
      </c>
    </row>
    <row r="2846" spans="1:36" ht="16">
      <c r="A2846" t="s">
        <v>98</v>
      </c>
      <c r="B2846" t="s">
        <v>99</v>
      </c>
      <c r="C2846" t="s">
        <v>13</v>
      </c>
      <c r="D2846" t="s">
        <v>14</v>
      </c>
      <c r="E2846">
        <v>36</v>
      </c>
      <c r="F2846">
        <v>1.9510000000000001</v>
      </c>
      <c r="G2846">
        <v>1869.1</v>
      </c>
      <c r="I2846">
        <v>8452.2767860000004</v>
      </c>
      <c r="J2846">
        <v>9.5578610445104495</v>
      </c>
      <c r="K2846" s="13">
        <f t="shared" si="396"/>
        <v>10.266694801698225</v>
      </c>
      <c r="M2846" t="s">
        <v>147</v>
      </c>
      <c r="N2846" t="s">
        <v>149</v>
      </c>
      <c r="O2846" t="s">
        <v>148</v>
      </c>
      <c r="P2846" t="s">
        <v>150</v>
      </c>
      <c r="Q2846">
        <v>4</v>
      </c>
      <c r="R2846">
        <v>3</v>
      </c>
      <c r="S2846" t="s">
        <v>99</v>
      </c>
      <c r="U2846">
        <v>0.12844011977711234</v>
      </c>
      <c r="V2846" s="14">
        <v>13.3</v>
      </c>
      <c r="W2846" s="15">
        <v>818.19799999999998</v>
      </c>
      <c r="X2846" s="15">
        <v>504.44940000000003</v>
      </c>
      <c r="Y2846" s="15">
        <f t="shared" si="397"/>
        <v>0.61653707293344651</v>
      </c>
      <c r="Z2846" s="12">
        <f t="shared" si="398"/>
        <v>8.1999430700148395</v>
      </c>
      <c r="AA2846">
        <v>6.4322759318003788</v>
      </c>
      <c r="AB2846">
        <f t="shared" si="399"/>
        <v>0.78442934016476507</v>
      </c>
      <c r="AC2846">
        <f t="shared" si="400"/>
        <v>1.2748120815954633</v>
      </c>
      <c r="AD2846">
        <f t="shared" si="401"/>
        <v>0.16373701645343122</v>
      </c>
      <c r="AE2846">
        <v>995</v>
      </c>
      <c r="AF2846">
        <f t="shared" si="402"/>
        <v>1.6455981553108667E-4</v>
      </c>
      <c r="AG2846">
        <v>2000</v>
      </c>
      <c r="AH2846">
        <v>10.359</v>
      </c>
      <c r="AI2846">
        <f t="shared" si="403"/>
        <v>3.177137089122245E-2</v>
      </c>
      <c r="AJ2846">
        <f t="shared" si="404"/>
        <v>3.2618696837173984E-3</v>
      </c>
    </row>
    <row r="2847" spans="1:36" ht="16">
      <c r="A2847" t="s">
        <v>98</v>
      </c>
      <c r="B2847" t="s">
        <v>99</v>
      </c>
      <c r="C2847" t="s">
        <v>13</v>
      </c>
      <c r="D2847" t="s">
        <v>14</v>
      </c>
      <c r="E2847">
        <v>37</v>
      </c>
      <c r="F2847">
        <v>10.231999999999999</v>
      </c>
      <c r="G2847">
        <v>1881.2</v>
      </c>
      <c r="H2847" t="s">
        <v>26</v>
      </c>
      <c r="I2847">
        <v>1442.705858</v>
      </c>
      <c r="J2847">
        <v>2.6584165835652387</v>
      </c>
      <c r="K2847" s="13">
        <f t="shared" si="396"/>
        <v>2.8718184975132766</v>
      </c>
      <c r="M2847" t="s">
        <v>147</v>
      </c>
      <c r="N2847" t="s">
        <v>149</v>
      </c>
      <c r="O2847" t="s">
        <v>148</v>
      </c>
      <c r="P2847" t="s">
        <v>150</v>
      </c>
      <c r="Q2847">
        <v>4</v>
      </c>
      <c r="R2847">
        <v>3</v>
      </c>
      <c r="S2847" t="s">
        <v>99</v>
      </c>
      <c r="T2847" t="s">
        <v>26</v>
      </c>
      <c r="U2847">
        <v>0.67360292442819758</v>
      </c>
      <c r="V2847" s="14">
        <v>13.3</v>
      </c>
      <c r="W2847" s="15">
        <v>818.19799999999998</v>
      </c>
      <c r="X2847" s="15">
        <v>504.44940000000003</v>
      </c>
      <c r="Y2847" s="15">
        <f t="shared" si="397"/>
        <v>0.61653707293344651</v>
      </c>
      <c r="Z2847" s="12">
        <f t="shared" si="398"/>
        <v>8.1999430700148395</v>
      </c>
      <c r="AA2847">
        <v>6.4322759318003788</v>
      </c>
      <c r="AB2847">
        <f t="shared" si="399"/>
        <v>0.78442934016476507</v>
      </c>
      <c r="AC2847">
        <f t="shared" si="400"/>
        <v>1.2748120815954633</v>
      </c>
      <c r="AD2847">
        <f t="shared" si="401"/>
        <v>0.85871714625910212</v>
      </c>
      <c r="AE2847">
        <v>995</v>
      </c>
      <c r="AF2847">
        <f t="shared" si="402"/>
        <v>8.6303230779809258E-4</v>
      </c>
      <c r="AG2847">
        <v>2000</v>
      </c>
      <c r="AH2847">
        <v>10.359</v>
      </c>
      <c r="AI2847">
        <f t="shared" si="403"/>
        <v>0.16662463708815381</v>
      </c>
      <c r="AJ2847">
        <f t="shared" si="404"/>
        <v>4.785157149311969E-3</v>
      </c>
    </row>
    <row r="2848" spans="1:36" ht="16">
      <c r="A2848" t="s">
        <v>98</v>
      </c>
      <c r="B2848" t="s">
        <v>99</v>
      </c>
      <c r="C2848" t="s">
        <v>13</v>
      </c>
      <c r="D2848" t="s">
        <v>14</v>
      </c>
      <c r="E2848">
        <v>38</v>
      </c>
      <c r="F2848">
        <v>22.532</v>
      </c>
      <c r="G2848">
        <v>1895.8</v>
      </c>
      <c r="H2848" t="s">
        <v>27</v>
      </c>
      <c r="I2848">
        <v>4355.3403944000002</v>
      </c>
      <c r="J2848">
        <v>5.6491898635205056</v>
      </c>
      <c r="K2848" s="13">
        <f t="shared" si="396"/>
        <v>6.0876588228101252</v>
      </c>
      <c r="M2848" t="s">
        <v>147</v>
      </c>
      <c r="N2848" t="s">
        <v>149</v>
      </c>
      <c r="O2848" t="s">
        <v>148</v>
      </c>
      <c r="P2848" t="s">
        <v>150</v>
      </c>
      <c r="Q2848">
        <v>4</v>
      </c>
      <c r="R2848">
        <v>3</v>
      </c>
      <c r="S2848" t="s">
        <v>99</v>
      </c>
      <c r="T2848" t="s">
        <v>27</v>
      </c>
      <c r="U2848">
        <v>1.4833484258420786</v>
      </c>
      <c r="V2848" s="14">
        <v>13.3</v>
      </c>
      <c r="W2848" s="15">
        <v>818.19799999999998</v>
      </c>
      <c r="X2848" s="15">
        <v>504.44940000000003</v>
      </c>
      <c r="Y2848" s="15">
        <f t="shared" si="397"/>
        <v>0.61653707293344651</v>
      </c>
      <c r="Z2848" s="12">
        <f t="shared" si="398"/>
        <v>8.1999430700148395</v>
      </c>
      <c r="AA2848">
        <v>6.4322759318003788</v>
      </c>
      <c r="AB2848">
        <f t="shared" si="399"/>
        <v>0.78442934016476507</v>
      </c>
      <c r="AC2848">
        <f t="shared" si="400"/>
        <v>1.2748120815954633</v>
      </c>
      <c r="AD2848">
        <f t="shared" si="401"/>
        <v>1.8909904944790941</v>
      </c>
      <c r="AE2848">
        <v>995</v>
      </c>
      <c r="AF2848">
        <f t="shared" si="402"/>
        <v>1.9004929592754715E-3</v>
      </c>
      <c r="AG2848">
        <v>2000</v>
      </c>
      <c r="AH2848">
        <v>10.359</v>
      </c>
      <c r="AI2848">
        <f t="shared" si="403"/>
        <v>0.3669259502414271</v>
      </c>
      <c r="AJ2848">
        <f t="shared" si="404"/>
        <v>2.2337199983052124E-2</v>
      </c>
    </row>
    <row r="2849" spans="1:36" ht="16">
      <c r="A2849" t="s">
        <v>98</v>
      </c>
      <c r="B2849" t="s">
        <v>99</v>
      </c>
      <c r="C2849" t="s">
        <v>13</v>
      </c>
      <c r="D2849" t="s">
        <v>14</v>
      </c>
      <c r="E2849">
        <v>39</v>
      </c>
      <c r="F2849">
        <v>0.93</v>
      </c>
      <c r="G2849">
        <v>1930.3</v>
      </c>
      <c r="I2849">
        <v>1453.2796903999999</v>
      </c>
      <c r="J2849">
        <v>2.6696169625598682</v>
      </c>
      <c r="K2849" s="13">
        <f t="shared" si="396"/>
        <v>2.8838913393001757</v>
      </c>
      <c r="M2849" t="s">
        <v>147</v>
      </c>
      <c r="N2849" t="s">
        <v>149</v>
      </c>
      <c r="O2849" t="s">
        <v>148</v>
      </c>
      <c r="P2849" t="s">
        <v>150</v>
      </c>
      <c r="Q2849">
        <v>4</v>
      </c>
      <c r="R2849">
        <v>3</v>
      </c>
      <c r="S2849" t="s">
        <v>99</v>
      </c>
      <c r="U2849">
        <v>6.1224659863000762E-2</v>
      </c>
      <c r="V2849" s="14">
        <v>13.3</v>
      </c>
      <c r="W2849" s="15">
        <v>818.19799999999998</v>
      </c>
      <c r="X2849" s="15">
        <v>504.44940000000003</v>
      </c>
      <c r="Y2849" s="15">
        <f t="shared" si="397"/>
        <v>0.61653707293344651</v>
      </c>
      <c r="Z2849" s="12">
        <f t="shared" si="398"/>
        <v>8.1999430700148395</v>
      </c>
      <c r="AA2849">
        <v>6.4322759318003788</v>
      </c>
      <c r="AB2849">
        <f t="shared" si="399"/>
        <v>0.78442934016476507</v>
      </c>
      <c r="AC2849">
        <f t="shared" si="400"/>
        <v>1.2748120815954633</v>
      </c>
      <c r="AD2849">
        <f t="shared" si="401"/>
        <v>7.8049936084926219E-2</v>
      </c>
      <c r="AE2849">
        <v>995</v>
      </c>
      <c r="AF2849">
        <f t="shared" si="402"/>
        <v>7.8442146819021329E-5</v>
      </c>
      <c r="AG2849">
        <v>2000</v>
      </c>
      <c r="AH2849">
        <v>10.359</v>
      </c>
      <c r="AI2849">
        <f t="shared" si="403"/>
        <v>1.5144733433540173E-2</v>
      </c>
      <c r="AJ2849">
        <f t="shared" si="404"/>
        <v>4.3675765584996317E-4</v>
      </c>
    </row>
    <row r="2850" spans="1:36" ht="16">
      <c r="A2850" t="s">
        <v>98</v>
      </c>
      <c r="B2850" t="s">
        <v>99</v>
      </c>
      <c r="C2850" t="s">
        <v>13</v>
      </c>
      <c r="D2850" t="s">
        <v>14</v>
      </c>
      <c r="E2850">
        <v>40</v>
      </c>
      <c r="F2850">
        <v>2.1880000000000002</v>
      </c>
      <c r="G2850">
        <v>1953.5</v>
      </c>
      <c r="I2850">
        <v>455.45018600000003</v>
      </c>
      <c r="J2850">
        <v>1.6011819468344499</v>
      </c>
      <c r="K2850" s="13">
        <f t="shared" si="396"/>
        <v>1.7312247263129539</v>
      </c>
      <c r="M2850" t="s">
        <v>147</v>
      </c>
      <c r="N2850" t="s">
        <v>149</v>
      </c>
      <c r="O2850" t="s">
        <v>148</v>
      </c>
      <c r="P2850" t="s">
        <v>150</v>
      </c>
      <c r="Q2850">
        <v>4</v>
      </c>
      <c r="R2850">
        <v>3</v>
      </c>
      <c r="S2850" t="s">
        <v>99</v>
      </c>
      <c r="U2850">
        <v>0.14404253309703835</v>
      </c>
      <c r="V2850" s="14">
        <v>13.3</v>
      </c>
      <c r="W2850" s="15">
        <v>818.19799999999998</v>
      </c>
      <c r="X2850" s="15">
        <v>504.44940000000003</v>
      </c>
      <c r="Y2850" s="15">
        <f t="shared" si="397"/>
        <v>0.61653707293344651</v>
      </c>
      <c r="Z2850" s="12">
        <f t="shared" si="398"/>
        <v>8.1999430700148395</v>
      </c>
      <c r="AA2850">
        <v>6.4322759318003788</v>
      </c>
      <c r="AB2850">
        <f t="shared" si="399"/>
        <v>0.78442934016476507</v>
      </c>
      <c r="AC2850">
        <f t="shared" si="400"/>
        <v>1.2748120815954633</v>
      </c>
      <c r="AD2850">
        <f t="shared" si="401"/>
        <v>0.18362716145571889</v>
      </c>
      <c r="AE2850">
        <v>995</v>
      </c>
      <c r="AF2850">
        <f t="shared" si="402"/>
        <v>1.8454991101077276E-4</v>
      </c>
      <c r="AG2850">
        <v>2000</v>
      </c>
      <c r="AH2850">
        <v>10.359</v>
      </c>
      <c r="AI2850">
        <f t="shared" si="403"/>
        <v>3.5630835217834299E-2</v>
      </c>
      <c r="AJ2850">
        <f t="shared" si="404"/>
        <v>6.1684982948297139E-4</v>
      </c>
    </row>
    <row r="2851" spans="1:36" ht="16">
      <c r="A2851" t="s">
        <v>98</v>
      </c>
      <c r="B2851" t="s">
        <v>99</v>
      </c>
      <c r="C2851" t="s">
        <v>13</v>
      </c>
      <c r="D2851" t="s">
        <v>14</v>
      </c>
      <c r="E2851">
        <v>41</v>
      </c>
      <c r="F2851">
        <v>23.972000000000001</v>
      </c>
      <c r="G2851">
        <v>1973</v>
      </c>
      <c r="H2851" t="s">
        <v>28</v>
      </c>
      <c r="I2851">
        <v>2163.3779328000001</v>
      </c>
      <c r="J2851">
        <v>3.4159381875067063</v>
      </c>
      <c r="K2851" s="13">
        <f t="shared" si="396"/>
        <v>3.6878456430926536</v>
      </c>
      <c r="M2851" t="s">
        <v>147</v>
      </c>
      <c r="N2851" t="s">
        <v>149</v>
      </c>
      <c r="O2851" t="s">
        <v>148</v>
      </c>
      <c r="P2851" t="s">
        <v>150</v>
      </c>
      <c r="Q2851">
        <v>4</v>
      </c>
      <c r="R2851">
        <v>3</v>
      </c>
      <c r="S2851" t="s">
        <v>99</v>
      </c>
      <c r="T2851" t="s">
        <v>28</v>
      </c>
      <c r="U2851">
        <v>1.5781478991783378</v>
      </c>
      <c r="V2851" s="14">
        <v>13.3</v>
      </c>
      <c r="W2851" s="15">
        <v>818.19799999999998</v>
      </c>
      <c r="X2851" s="15">
        <v>504.44940000000003</v>
      </c>
      <c r="Y2851" s="15">
        <f t="shared" si="397"/>
        <v>0.61653707293344651</v>
      </c>
      <c r="Z2851" s="12">
        <f t="shared" si="398"/>
        <v>8.1999430700148395</v>
      </c>
      <c r="AA2851">
        <v>6.4322759318003788</v>
      </c>
      <c r="AB2851">
        <f t="shared" si="399"/>
        <v>0.78442934016476507</v>
      </c>
      <c r="AC2851">
        <f t="shared" si="400"/>
        <v>1.2748120815954633</v>
      </c>
      <c r="AD2851">
        <f t="shared" si="401"/>
        <v>2.0118420084170441</v>
      </c>
      <c r="AE2851">
        <v>995</v>
      </c>
      <c r="AF2851">
        <f t="shared" si="402"/>
        <v>2.0219517672533105E-3</v>
      </c>
      <c r="AG2851">
        <v>2000</v>
      </c>
      <c r="AH2851">
        <v>10.359</v>
      </c>
      <c r="AI2851">
        <f t="shared" si="403"/>
        <v>0.39037586007400527</v>
      </c>
      <c r="AJ2851">
        <f t="shared" si="404"/>
        <v>1.4396459147424677E-2</v>
      </c>
    </row>
    <row r="2852" spans="1:36" ht="16">
      <c r="A2852" t="s">
        <v>98</v>
      </c>
      <c r="B2852" t="s">
        <v>99</v>
      </c>
      <c r="C2852" t="s">
        <v>13</v>
      </c>
      <c r="D2852" t="s">
        <v>14</v>
      </c>
      <c r="E2852">
        <v>42</v>
      </c>
      <c r="F2852">
        <v>5.117</v>
      </c>
      <c r="G2852">
        <v>1987.2</v>
      </c>
      <c r="H2852" t="s">
        <v>29</v>
      </c>
      <c r="I2852">
        <v>2507.1978147999998</v>
      </c>
      <c r="J2852">
        <v>3.7731994722415183</v>
      </c>
      <c r="K2852" s="13">
        <f t="shared" si="396"/>
        <v>4.0723457509554963</v>
      </c>
      <c r="M2852" t="s">
        <v>147</v>
      </c>
      <c r="N2852" t="s">
        <v>149</v>
      </c>
      <c r="O2852" t="s">
        <v>148</v>
      </c>
      <c r="P2852" t="s">
        <v>150</v>
      </c>
      <c r="Q2852">
        <v>4</v>
      </c>
      <c r="R2852">
        <v>3</v>
      </c>
      <c r="S2852" t="s">
        <v>99</v>
      </c>
      <c r="T2852" t="s">
        <v>29</v>
      </c>
      <c r="U2852">
        <v>0.33686729518169339</v>
      </c>
      <c r="V2852" s="14">
        <v>13.3</v>
      </c>
      <c r="W2852" s="15">
        <v>818.19799999999998</v>
      </c>
      <c r="X2852" s="15">
        <v>504.44940000000003</v>
      </c>
      <c r="Y2852" s="15">
        <f t="shared" si="397"/>
        <v>0.61653707293344651</v>
      </c>
      <c r="Z2852" s="12">
        <f t="shared" si="398"/>
        <v>8.1999430700148395</v>
      </c>
      <c r="AA2852">
        <v>6.4322759318003788</v>
      </c>
      <c r="AB2852">
        <f t="shared" si="399"/>
        <v>0.78442934016476507</v>
      </c>
      <c r="AC2852">
        <f t="shared" si="400"/>
        <v>1.2748120815954633</v>
      </c>
      <c r="AD2852">
        <f t="shared" si="401"/>
        <v>0.42944249779200794</v>
      </c>
      <c r="AE2852">
        <v>995</v>
      </c>
      <c r="AF2852">
        <f t="shared" si="402"/>
        <v>4.316005002934753E-4</v>
      </c>
      <c r="AG2852">
        <v>2000</v>
      </c>
      <c r="AH2852">
        <v>10.359</v>
      </c>
      <c r="AI2852">
        <f t="shared" si="403"/>
        <v>8.3328603203682849E-2</v>
      </c>
      <c r="AJ2852">
        <f t="shared" si="404"/>
        <v>3.3934288318957441E-3</v>
      </c>
    </row>
    <row r="2853" spans="1:36" ht="16">
      <c r="A2853" t="s">
        <v>98</v>
      </c>
      <c r="B2853" t="s">
        <v>99</v>
      </c>
      <c r="C2853" t="s">
        <v>13</v>
      </c>
      <c r="D2853" t="s">
        <v>14</v>
      </c>
      <c r="E2853">
        <v>43</v>
      </c>
      <c r="F2853">
        <v>4.9690000000000003</v>
      </c>
      <c r="G2853">
        <v>2010</v>
      </c>
      <c r="H2853" t="s">
        <v>30</v>
      </c>
      <c r="I2853">
        <v>1825.9998456000001</v>
      </c>
      <c r="J2853">
        <v>3.062782386621413</v>
      </c>
      <c r="K2853" s="13">
        <f t="shared" si="396"/>
        <v>3.3075414366750877</v>
      </c>
      <c r="M2853" t="s">
        <v>147</v>
      </c>
      <c r="N2853" t="s">
        <v>149</v>
      </c>
      <c r="O2853" t="s">
        <v>148</v>
      </c>
      <c r="P2853" t="s">
        <v>150</v>
      </c>
      <c r="Q2853">
        <v>4</v>
      </c>
      <c r="R2853">
        <v>3</v>
      </c>
      <c r="S2853" t="s">
        <v>99</v>
      </c>
      <c r="T2853" t="s">
        <v>30</v>
      </c>
      <c r="U2853">
        <v>0.32712401597768903</v>
      </c>
      <c r="V2853" s="14">
        <v>13.3</v>
      </c>
      <c r="W2853" s="15">
        <v>818.19799999999998</v>
      </c>
      <c r="X2853" s="15">
        <v>504.44940000000003</v>
      </c>
      <c r="Y2853" s="15">
        <f t="shared" si="397"/>
        <v>0.61653707293344651</v>
      </c>
      <c r="Z2853" s="12">
        <f t="shared" si="398"/>
        <v>8.1999430700148395</v>
      </c>
      <c r="AA2853">
        <v>6.4322759318003788</v>
      </c>
      <c r="AB2853">
        <f t="shared" si="399"/>
        <v>0.78442934016476507</v>
      </c>
      <c r="AC2853">
        <f t="shared" si="400"/>
        <v>1.2748120815954633</v>
      </c>
      <c r="AD2853">
        <f t="shared" si="401"/>
        <v>0.41702164774838535</v>
      </c>
      <c r="AE2853">
        <v>995</v>
      </c>
      <c r="AF2853">
        <f t="shared" si="402"/>
        <v>4.1911723391797521E-4</v>
      </c>
      <c r="AG2853">
        <v>2000</v>
      </c>
      <c r="AH2853">
        <v>10.359</v>
      </c>
      <c r="AI2853">
        <f t="shared" si="403"/>
        <v>8.0918473582001202E-2</v>
      </c>
      <c r="AJ2853">
        <f t="shared" si="404"/>
        <v>2.6764120436496737E-3</v>
      </c>
    </row>
    <row r="2854" spans="1:36" ht="16">
      <c r="A2854" t="s">
        <v>98</v>
      </c>
      <c r="B2854" t="s">
        <v>99</v>
      </c>
      <c r="C2854" t="s">
        <v>13</v>
      </c>
      <c r="D2854" t="s">
        <v>14</v>
      </c>
      <c r="E2854">
        <v>44</v>
      </c>
      <c r="F2854">
        <v>4.133</v>
      </c>
      <c r="G2854">
        <v>2027.1</v>
      </c>
      <c r="I2854">
        <v>4043.7371631999999</v>
      </c>
      <c r="J2854">
        <v>5.3380350252745794</v>
      </c>
      <c r="K2854" s="13">
        <f t="shared" si="396"/>
        <v>5.7538260997345452</v>
      </c>
      <c r="M2854" t="s">
        <v>147</v>
      </c>
      <c r="N2854" t="s">
        <v>149</v>
      </c>
      <c r="O2854" t="s">
        <v>148</v>
      </c>
      <c r="P2854" t="s">
        <v>150</v>
      </c>
      <c r="Q2854">
        <v>4</v>
      </c>
      <c r="R2854">
        <v>3</v>
      </c>
      <c r="S2854" t="s">
        <v>99</v>
      </c>
      <c r="U2854">
        <v>0.2720876550685829</v>
      </c>
      <c r="V2854" s="14">
        <v>13.3</v>
      </c>
      <c r="W2854" s="15">
        <v>818.19799999999998</v>
      </c>
      <c r="X2854" s="15">
        <v>504.44940000000003</v>
      </c>
      <c r="Y2854" s="15">
        <f t="shared" si="397"/>
        <v>0.61653707293344651</v>
      </c>
      <c r="Z2854" s="12">
        <f t="shared" si="398"/>
        <v>8.1999430700148395</v>
      </c>
      <c r="AA2854">
        <v>6.4322759318003788</v>
      </c>
      <c r="AB2854">
        <f t="shared" si="399"/>
        <v>0.78442934016476507</v>
      </c>
      <c r="AC2854">
        <f t="shared" si="400"/>
        <v>1.2748120815954633</v>
      </c>
      <c r="AD2854">
        <f t="shared" si="401"/>
        <v>0.34686062993440858</v>
      </c>
      <c r="AE2854">
        <v>995</v>
      </c>
      <c r="AF2854">
        <f t="shared" si="402"/>
        <v>3.4860364817528499E-4</v>
      </c>
      <c r="AG2854">
        <v>2000</v>
      </c>
      <c r="AH2854">
        <v>10.359</v>
      </c>
      <c r="AI2854">
        <f t="shared" si="403"/>
        <v>6.7304498151420991E-2</v>
      </c>
      <c r="AJ2854">
        <f t="shared" si="404"/>
        <v>3.8725837809318155E-3</v>
      </c>
    </row>
    <row r="2855" spans="1:36" ht="16">
      <c r="A2855" t="s">
        <v>98</v>
      </c>
      <c r="B2855" t="s">
        <v>99</v>
      </c>
      <c r="C2855" t="s">
        <v>13</v>
      </c>
      <c r="D2855" t="s">
        <v>14</v>
      </c>
      <c r="E2855">
        <v>45</v>
      </c>
      <c r="F2855">
        <v>3.798</v>
      </c>
      <c r="G2855">
        <v>2042.1</v>
      </c>
      <c r="H2855" t="s">
        <v>31</v>
      </c>
      <c r="I2855">
        <v>11271.517292800001</v>
      </c>
      <c r="J2855">
        <v>12.064661968201138</v>
      </c>
      <c r="K2855" s="13">
        <f t="shared" si="396"/>
        <v>12.932821710448209</v>
      </c>
      <c r="M2855" t="s">
        <v>147</v>
      </c>
      <c r="N2855" t="s">
        <v>149</v>
      </c>
      <c r="O2855" t="s">
        <v>148</v>
      </c>
      <c r="P2855" t="s">
        <v>150</v>
      </c>
      <c r="Q2855">
        <v>4</v>
      </c>
      <c r="R2855">
        <v>3</v>
      </c>
      <c r="S2855" t="s">
        <v>99</v>
      </c>
      <c r="T2855" t="s">
        <v>31</v>
      </c>
      <c r="U2855">
        <v>0.25003361092438375</v>
      </c>
      <c r="V2855" s="14">
        <v>13.3</v>
      </c>
      <c r="W2855" s="15">
        <v>818.19799999999998</v>
      </c>
      <c r="X2855" s="15">
        <v>504.44940000000003</v>
      </c>
      <c r="Y2855" s="15">
        <f t="shared" si="397"/>
        <v>0.61653707293344651</v>
      </c>
      <c r="Z2855" s="12">
        <f t="shared" si="398"/>
        <v>8.1999430700148395</v>
      </c>
      <c r="AA2855">
        <v>6.4322759318003788</v>
      </c>
      <c r="AB2855">
        <f t="shared" si="399"/>
        <v>0.78442934016476507</v>
      </c>
      <c r="AC2855">
        <f t="shared" si="400"/>
        <v>1.2748120815954633</v>
      </c>
      <c r="AD2855">
        <f t="shared" si="401"/>
        <v>0.31874586801134386</v>
      </c>
      <c r="AE2855">
        <v>995</v>
      </c>
      <c r="AF2855">
        <f t="shared" si="402"/>
        <v>3.2034760604155159E-4</v>
      </c>
      <c r="AG2855">
        <v>2000</v>
      </c>
      <c r="AH2855">
        <v>10.359</v>
      </c>
      <c r="AI2855">
        <f t="shared" si="403"/>
        <v>6.184913718342535E-2</v>
      </c>
      <c r="AJ2855">
        <f t="shared" si="404"/>
        <v>7.9988386413829288E-3</v>
      </c>
    </row>
    <row r="2856" spans="1:36" ht="16">
      <c r="A2856" t="s">
        <v>98</v>
      </c>
      <c r="B2856" t="s">
        <v>99</v>
      </c>
      <c r="C2856" t="s">
        <v>13</v>
      </c>
      <c r="D2856" t="s">
        <v>14</v>
      </c>
      <c r="E2856">
        <v>46</v>
      </c>
      <c r="F2856">
        <v>7.9329999999999998</v>
      </c>
      <c r="G2856">
        <v>2058.6</v>
      </c>
      <c r="H2856" t="s">
        <v>32</v>
      </c>
      <c r="I2856">
        <v>4758.3723944000003</v>
      </c>
      <c r="J2856">
        <v>6.0486208748159873</v>
      </c>
      <c r="K2856" s="13">
        <f t="shared" si="396"/>
        <v>6.5159511240151753</v>
      </c>
      <c r="M2856" t="s">
        <v>147</v>
      </c>
      <c r="N2856" t="s">
        <v>149</v>
      </c>
      <c r="O2856" t="s">
        <v>148</v>
      </c>
      <c r="P2856" t="s">
        <v>150</v>
      </c>
      <c r="Q2856">
        <v>4</v>
      </c>
      <c r="R2856">
        <v>3</v>
      </c>
      <c r="S2856" t="s">
        <v>99</v>
      </c>
      <c r="T2856" t="s">
        <v>32</v>
      </c>
      <c r="U2856">
        <v>0.52225293192815592</v>
      </c>
      <c r="V2856" s="14">
        <v>13.3</v>
      </c>
      <c r="W2856" s="15">
        <v>818.19799999999998</v>
      </c>
      <c r="X2856" s="15">
        <v>504.44940000000003</v>
      </c>
      <c r="Y2856" s="15">
        <f t="shared" si="397"/>
        <v>0.61653707293344651</v>
      </c>
      <c r="Z2856" s="12">
        <f t="shared" si="398"/>
        <v>8.1999430700148395</v>
      </c>
      <c r="AA2856">
        <v>6.4322759318003788</v>
      </c>
      <c r="AB2856">
        <f t="shared" si="399"/>
        <v>0.78442934016476507</v>
      </c>
      <c r="AC2856">
        <f t="shared" si="400"/>
        <v>1.2748120815954633</v>
      </c>
      <c r="AD2856">
        <f t="shared" si="401"/>
        <v>0.66577434727066631</v>
      </c>
      <c r="AE2856">
        <v>995</v>
      </c>
      <c r="AF2856">
        <f t="shared" si="402"/>
        <v>6.6911994700569481E-4</v>
      </c>
      <c r="AG2856">
        <v>2000</v>
      </c>
      <c r="AH2856">
        <v>10.359</v>
      </c>
      <c r="AI2856">
        <f t="shared" si="403"/>
        <v>0.12918620465405825</v>
      </c>
      <c r="AJ2856">
        <f t="shared" si="404"/>
        <v>8.4177099542286533E-3</v>
      </c>
    </row>
    <row r="2857" spans="1:36" ht="16">
      <c r="A2857" t="s">
        <v>98</v>
      </c>
      <c r="B2857" t="s">
        <v>99</v>
      </c>
      <c r="C2857" t="s">
        <v>13</v>
      </c>
      <c r="D2857" t="s">
        <v>14</v>
      </c>
      <c r="E2857">
        <v>47</v>
      </c>
      <c r="F2857">
        <v>1.851</v>
      </c>
      <c r="G2857">
        <v>2078.3000000000002</v>
      </c>
      <c r="H2857" t="s">
        <v>33</v>
      </c>
      <c r="I2857">
        <v>3168.7441355999999</v>
      </c>
      <c r="J2857">
        <v>4.453225899070083</v>
      </c>
      <c r="K2857" s="13">
        <f t="shared" si="396"/>
        <v>4.8035945904476733</v>
      </c>
      <c r="M2857" t="s">
        <v>147</v>
      </c>
      <c r="N2857" t="s">
        <v>149</v>
      </c>
      <c r="O2857" t="s">
        <v>148</v>
      </c>
      <c r="P2857" t="s">
        <v>150</v>
      </c>
      <c r="Q2857">
        <v>4</v>
      </c>
      <c r="R2857">
        <v>3</v>
      </c>
      <c r="S2857" t="s">
        <v>99</v>
      </c>
      <c r="T2857" t="s">
        <v>33</v>
      </c>
      <c r="U2857">
        <v>0.1218568230176499</v>
      </c>
      <c r="V2857" s="14">
        <v>13.3</v>
      </c>
      <c r="W2857" s="15">
        <v>818.19799999999998</v>
      </c>
      <c r="X2857" s="15">
        <v>504.44940000000003</v>
      </c>
      <c r="Y2857" s="15">
        <f t="shared" si="397"/>
        <v>0.61653707293344651</v>
      </c>
      <c r="Z2857" s="12">
        <f t="shared" si="398"/>
        <v>8.1999430700148395</v>
      </c>
      <c r="AA2857">
        <v>6.4322759318003788</v>
      </c>
      <c r="AB2857">
        <f t="shared" si="399"/>
        <v>0.78442934016476507</v>
      </c>
      <c r="AC2857">
        <f t="shared" si="400"/>
        <v>1.2748120815954633</v>
      </c>
      <c r="AD2857">
        <f t="shared" si="401"/>
        <v>0.15534455020774024</v>
      </c>
      <c r="AE2857">
        <v>995</v>
      </c>
      <c r="AF2857">
        <f t="shared" si="402"/>
        <v>1.5612517608818113E-4</v>
      </c>
      <c r="AG2857">
        <v>2000</v>
      </c>
      <c r="AH2857">
        <v>10.359</v>
      </c>
      <c r="AI2857">
        <f t="shared" si="403"/>
        <v>3.0142904930626727E-2</v>
      </c>
      <c r="AJ2857">
        <f t="shared" si="404"/>
        <v>1.4479429506513704E-3</v>
      </c>
    </row>
    <row r="2858" spans="1:36" ht="16">
      <c r="A2858" t="s">
        <v>98</v>
      </c>
      <c r="B2858" t="s">
        <v>99</v>
      </c>
      <c r="C2858" t="s">
        <v>13</v>
      </c>
      <c r="D2858" t="s">
        <v>14</v>
      </c>
      <c r="E2858">
        <v>48</v>
      </c>
      <c r="F2858">
        <v>3.0630000000000002</v>
      </c>
      <c r="G2858">
        <v>2080.8000000000002</v>
      </c>
      <c r="I2858">
        <v>1526.0826231999999</v>
      </c>
      <c r="J2858">
        <v>2.7466638808315831</v>
      </c>
      <c r="K2858" s="13">
        <f t="shared" si="396"/>
        <v>2.9669338476781193</v>
      </c>
      <c r="M2858" t="s">
        <v>147</v>
      </c>
      <c r="N2858" t="s">
        <v>149</v>
      </c>
      <c r="O2858" t="s">
        <v>148</v>
      </c>
      <c r="P2858" t="s">
        <v>150</v>
      </c>
      <c r="Q2858">
        <v>4</v>
      </c>
      <c r="R2858">
        <v>3</v>
      </c>
      <c r="S2858" t="s">
        <v>99</v>
      </c>
      <c r="U2858">
        <v>0.20164637974233476</v>
      </c>
      <c r="V2858" s="14">
        <v>13.3</v>
      </c>
      <c r="W2858" s="15">
        <v>818.19799999999998</v>
      </c>
      <c r="X2858" s="15">
        <v>504.44940000000003</v>
      </c>
      <c r="Y2858" s="15">
        <f t="shared" si="397"/>
        <v>0.61653707293344651</v>
      </c>
      <c r="Z2858" s="12">
        <f t="shared" si="398"/>
        <v>8.1999430700148395</v>
      </c>
      <c r="AA2858">
        <v>6.4322759318003788</v>
      </c>
      <c r="AB2858">
        <f t="shared" si="399"/>
        <v>0.78442934016476507</v>
      </c>
      <c r="AC2858">
        <f t="shared" si="400"/>
        <v>1.2748120815954633</v>
      </c>
      <c r="AD2858">
        <f t="shared" si="401"/>
        <v>0.25706124110551504</v>
      </c>
      <c r="AE2858">
        <v>995</v>
      </c>
      <c r="AF2858">
        <f t="shared" si="402"/>
        <v>2.58353006136196E-4</v>
      </c>
      <c r="AG2858">
        <v>2000</v>
      </c>
      <c r="AH2858">
        <v>10.359</v>
      </c>
      <c r="AI2858">
        <f t="shared" si="403"/>
        <v>4.9879912373046821E-2</v>
      </c>
      <c r="AJ2858">
        <f t="shared" si="404"/>
        <v>1.4799040033881125E-3</v>
      </c>
    </row>
    <row r="2859" spans="1:36" ht="16">
      <c r="A2859" t="s">
        <v>98</v>
      </c>
      <c r="B2859" t="s">
        <v>99</v>
      </c>
      <c r="C2859" t="s">
        <v>13</v>
      </c>
      <c r="D2859" t="s">
        <v>14</v>
      </c>
      <c r="E2859">
        <v>49</v>
      </c>
      <c r="F2859">
        <v>1.516</v>
      </c>
      <c r="G2859">
        <v>2092.5</v>
      </c>
      <c r="H2859" t="s">
        <v>34</v>
      </c>
      <c r="I2859">
        <v>3344.4142692</v>
      </c>
      <c r="J2859">
        <v>4.6321913590464137</v>
      </c>
      <c r="K2859" s="13">
        <f t="shared" si="396"/>
        <v>4.9959043684342941</v>
      </c>
      <c r="M2859" t="s">
        <v>147</v>
      </c>
      <c r="N2859" t="s">
        <v>149</v>
      </c>
      <c r="O2859" t="s">
        <v>148</v>
      </c>
      <c r="P2859" t="s">
        <v>150</v>
      </c>
      <c r="Q2859">
        <v>4</v>
      </c>
      <c r="R2859">
        <v>3</v>
      </c>
      <c r="S2859" t="s">
        <v>99</v>
      </c>
      <c r="T2859" t="s">
        <v>34</v>
      </c>
      <c r="U2859">
        <v>9.9802778873450695E-2</v>
      </c>
      <c r="V2859" s="14">
        <v>13.3</v>
      </c>
      <c r="W2859" s="15">
        <v>818.19799999999998</v>
      </c>
      <c r="X2859" s="15">
        <v>504.44940000000003</v>
      </c>
      <c r="Y2859" s="15">
        <f t="shared" si="397"/>
        <v>0.61653707293344651</v>
      </c>
      <c r="Z2859" s="12">
        <f t="shared" si="398"/>
        <v>8.1999430700148395</v>
      </c>
      <c r="AA2859">
        <v>6.4322759318003788</v>
      </c>
      <c r="AB2859">
        <f t="shared" si="399"/>
        <v>0.78442934016476507</v>
      </c>
      <c r="AC2859">
        <f t="shared" si="400"/>
        <v>1.2748120815954633</v>
      </c>
      <c r="AD2859">
        <f t="shared" si="401"/>
        <v>0.1272297882846754</v>
      </c>
      <c r="AE2859">
        <v>995</v>
      </c>
      <c r="AF2859">
        <f t="shared" si="402"/>
        <v>1.2786913395444765E-4</v>
      </c>
      <c r="AG2859">
        <v>2000</v>
      </c>
      <c r="AH2859">
        <v>10.359</v>
      </c>
      <c r="AI2859">
        <f t="shared" si="403"/>
        <v>2.4687543962631075E-2</v>
      </c>
      <c r="AJ2859">
        <f t="shared" si="404"/>
        <v>1.2333660872882227E-3</v>
      </c>
    </row>
    <row r="2860" spans="1:36" ht="16">
      <c r="A2860" t="s">
        <v>98</v>
      </c>
      <c r="B2860" t="s">
        <v>99</v>
      </c>
      <c r="C2860" t="s">
        <v>13</v>
      </c>
      <c r="D2860" t="s">
        <v>14</v>
      </c>
      <c r="E2860">
        <v>50</v>
      </c>
      <c r="F2860">
        <v>0.40100000000000002</v>
      </c>
      <c r="G2860">
        <v>2109.9</v>
      </c>
      <c r="I2860">
        <v>1232.9852779999999</v>
      </c>
      <c r="J2860">
        <v>2.4357353136161524</v>
      </c>
      <c r="K2860" s="13">
        <f t="shared" si="396"/>
        <v>2.631744982289995</v>
      </c>
      <c r="M2860" t="s">
        <v>147</v>
      </c>
      <c r="N2860" t="s">
        <v>149</v>
      </c>
      <c r="O2860" t="s">
        <v>148</v>
      </c>
      <c r="P2860" t="s">
        <v>150</v>
      </c>
      <c r="Q2860">
        <v>4</v>
      </c>
      <c r="R2860">
        <v>3</v>
      </c>
      <c r="S2860" t="s">
        <v>99</v>
      </c>
      <c r="U2860">
        <v>2.6399020005444414E-2</v>
      </c>
      <c r="V2860" s="14">
        <v>13.3</v>
      </c>
      <c r="W2860" s="15">
        <v>818.19799999999998</v>
      </c>
      <c r="X2860" s="15">
        <v>504.44940000000003</v>
      </c>
      <c r="Y2860" s="15">
        <f t="shared" si="397"/>
        <v>0.61653707293344651</v>
      </c>
      <c r="Z2860" s="12">
        <f t="shared" si="398"/>
        <v>8.1999430700148395</v>
      </c>
      <c r="AA2860">
        <v>6.4322759318003788</v>
      </c>
      <c r="AB2860">
        <f t="shared" si="399"/>
        <v>0.78442934016476507</v>
      </c>
      <c r="AC2860">
        <f t="shared" si="400"/>
        <v>1.2748120815954633</v>
      </c>
      <c r="AD2860">
        <f t="shared" si="401"/>
        <v>3.3653789645220873E-2</v>
      </c>
      <c r="AE2860">
        <v>995</v>
      </c>
      <c r="AF2860">
        <f t="shared" si="402"/>
        <v>3.3822904166051128E-5</v>
      </c>
      <c r="AG2860">
        <v>2000</v>
      </c>
      <c r="AH2860">
        <v>10.359</v>
      </c>
      <c r="AI2860">
        <f t="shared" si="403"/>
        <v>6.5301485019888259E-3</v>
      </c>
      <c r="AJ2860">
        <f t="shared" si="404"/>
        <v>1.7185685553717619E-4</v>
      </c>
    </row>
    <row r="2861" spans="1:36" ht="16">
      <c r="A2861" t="s">
        <v>98</v>
      </c>
      <c r="B2861" t="s">
        <v>99</v>
      </c>
      <c r="C2861" t="s">
        <v>13</v>
      </c>
      <c r="D2861" t="s">
        <v>14</v>
      </c>
      <c r="E2861">
        <v>51</v>
      </c>
      <c r="F2861">
        <v>0.20300000000000001</v>
      </c>
      <c r="G2861">
        <v>2132</v>
      </c>
      <c r="I2861">
        <v>1933.3311055999998</v>
      </c>
      <c r="J2861">
        <v>3.1754128546233753</v>
      </c>
      <c r="K2861" s="13">
        <f t="shared" si="396"/>
        <v>3.4288542771363408</v>
      </c>
      <c r="M2861" t="s">
        <v>147</v>
      </c>
      <c r="N2861" t="s">
        <v>149</v>
      </c>
      <c r="O2861" t="s">
        <v>148</v>
      </c>
      <c r="P2861" t="s">
        <v>150</v>
      </c>
      <c r="Q2861">
        <v>4</v>
      </c>
      <c r="R2861">
        <v>3</v>
      </c>
      <c r="S2861" t="s">
        <v>99</v>
      </c>
      <c r="U2861">
        <v>1.336409242170877E-2</v>
      </c>
      <c r="V2861" s="14">
        <v>13.3</v>
      </c>
      <c r="W2861" s="15">
        <v>818.19799999999998</v>
      </c>
      <c r="X2861" s="15">
        <v>504.44940000000003</v>
      </c>
      <c r="Y2861" s="15">
        <f t="shared" si="397"/>
        <v>0.61653707293344651</v>
      </c>
      <c r="Z2861" s="12">
        <f t="shared" si="398"/>
        <v>8.1999430700148395</v>
      </c>
      <c r="AA2861">
        <v>6.4322759318003788</v>
      </c>
      <c r="AB2861">
        <f t="shared" si="399"/>
        <v>0.78442934016476507</v>
      </c>
      <c r="AC2861">
        <f t="shared" si="400"/>
        <v>1.2748120815954633</v>
      </c>
      <c r="AD2861">
        <f t="shared" si="401"/>
        <v>1.7036706478752713E-2</v>
      </c>
      <c r="AE2861">
        <v>995</v>
      </c>
      <c r="AF2861">
        <f t="shared" si="402"/>
        <v>1.7122318069098203E-5</v>
      </c>
      <c r="AG2861">
        <v>2000</v>
      </c>
      <c r="AH2861">
        <v>10.359</v>
      </c>
      <c r="AI2861">
        <f t="shared" si="403"/>
        <v>3.3057859000093066E-3</v>
      </c>
      <c r="AJ2861">
        <f t="shared" si="404"/>
        <v>1.1335058122543919E-4</v>
      </c>
    </row>
    <row r="2862" spans="1:36" ht="16">
      <c r="A2862" t="s">
        <v>98</v>
      </c>
      <c r="B2862" t="s">
        <v>99</v>
      </c>
      <c r="C2862" t="s">
        <v>13</v>
      </c>
      <c r="D2862" t="s">
        <v>14</v>
      </c>
      <c r="E2862">
        <v>52</v>
      </c>
      <c r="F2862">
        <v>3.0190000000000001</v>
      </c>
      <c r="G2862">
        <v>2147.5</v>
      </c>
      <c r="I2862">
        <v>6122.0023784000005</v>
      </c>
      <c r="J2862">
        <v>7.3753423968532479</v>
      </c>
      <c r="K2862" s="13">
        <f t="shared" si="396"/>
        <v>7.9365190489268151</v>
      </c>
      <c r="M2862" t="s">
        <v>147</v>
      </c>
      <c r="N2862" t="s">
        <v>149</v>
      </c>
      <c r="O2862" t="s">
        <v>148</v>
      </c>
      <c r="P2862" t="s">
        <v>150</v>
      </c>
      <c r="Q2862">
        <v>4</v>
      </c>
      <c r="R2862">
        <v>3</v>
      </c>
      <c r="S2862" t="s">
        <v>99</v>
      </c>
      <c r="U2862">
        <v>0.1987497291681713</v>
      </c>
      <c r="V2862" s="14">
        <v>13.3</v>
      </c>
      <c r="W2862" s="15">
        <v>818.19799999999998</v>
      </c>
      <c r="X2862" s="15">
        <v>504.44940000000003</v>
      </c>
      <c r="Y2862" s="15">
        <f t="shared" si="397"/>
        <v>0.61653707293344651</v>
      </c>
      <c r="Z2862" s="12">
        <f t="shared" si="398"/>
        <v>8.1999430700148395</v>
      </c>
      <c r="AA2862">
        <v>6.4322759318003788</v>
      </c>
      <c r="AB2862">
        <f t="shared" si="399"/>
        <v>0.78442934016476507</v>
      </c>
      <c r="AC2862">
        <f t="shared" si="400"/>
        <v>1.2748120815954633</v>
      </c>
      <c r="AD2862">
        <f t="shared" si="401"/>
        <v>0.25336855595741103</v>
      </c>
      <c r="AE2862">
        <v>995</v>
      </c>
      <c r="AF2862">
        <f t="shared" si="402"/>
        <v>2.546417647813176E-4</v>
      </c>
      <c r="AG2862">
        <v>2000</v>
      </c>
      <c r="AH2862">
        <v>10.359</v>
      </c>
      <c r="AI2862">
        <f t="shared" si="403"/>
        <v>4.916338735038471E-2</v>
      </c>
      <c r="AJ2862">
        <f t="shared" si="404"/>
        <v>3.9018616021609591E-3</v>
      </c>
    </row>
    <row r="2863" spans="1:36" ht="16">
      <c r="A2863" t="s">
        <v>98</v>
      </c>
      <c r="B2863" t="s">
        <v>99</v>
      </c>
      <c r="C2863" t="s">
        <v>13</v>
      </c>
      <c r="D2863" t="s">
        <v>14</v>
      </c>
      <c r="E2863">
        <v>53</v>
      </c>
      <c r="F2863">
        <v>0.505</v>
      </c>
      <c r="G2863">
        <v>2167.6999999999998</v>
      </c>
      <c r="H2863" t="s">
        <v>50</v>
      </c>
      <c r="I2863">
        <v>950.1201476</v>
      </c>
      <c r="J2863">
        <v>2.1337703859178183</v>
      </c>
      <c r="K2863" s="13">
        <f t="shared" si="396"/>
        <v>2.3060545451148542</v>
      </c>
      <c r="M2863" t="s">
        <v>147</v>
      </c>
      <c r="N2863" t="s">
        <v>149</v>
      </c>
      <c r="O2863" t="s">
        <v>148</v>
      </c>
      <c r="P2863" t="s">
        <v>150</v>
      </c>
      <c r="Q2863">
        <v>4</v>
      </c>
      <c r="R2863">
        <v>3</v>
      </c>
      <c r="S2863" t="s">
        <v>99</v>
      </c>
      <c r="T2863" t="s">
        <v>50</v>
      </c>
      <c r="U2863">
        <v>3.3245648635285355E-2</v>
      </c>
      <c r="V2863" s="14">
        <v>13.3</v>
      </c>
      <c r="W2863" s="15">
        <v>818.19799999999998</v>
      </c>
      <c r="X2863" s="15">
        <v>504.44940000000003</v>
      </c>
      <c r="Y2863" s="15">
        <f t="shared" si="397"/>
        <v>0.61653707293344651</v>
      </c>
      <c r="Z2863" s="12">
        <f t="shared" si="398"/>
        <v>8.1999430700148395</v>
      </c>
      <c r="AA2863">
        <v>6.4322759318003788</v>
      </c>
      <c r="AB2863">
        <f t="shared" si="399"/>
        <v>0.78442934016476507</v>
      </c>
      <c r="AC2863">
        <f t="shared" si="400"/>
        <v>1.2748120815954633</v>
      </c>
      <c r="AD2863">
        <f t="shared" si="401"/>
        <v>4.2381954540739501E-2</v>
      </c>
      <c r="AE2863">
        <v>995</v>
      </c>
      <c r="AF2863">
        <f t="shared" si="402"/>
        <v>4.2594929186672869E-5</v>
      </c>
      <c r="AG2863">
        <v>2000</v>
      </c>
      <c r="AH2863">
        <v>10.359</v>
      </c>
      <c r="AI2863">
        <f t="shared" si="403"/>
        <v>8.2237531010083739E-3</v>
      </c>
      <c r="AJ2863">
        <f t="shared" si="404"/>
        <v>1.8964423216482736E-4</v>
      </c>
    </row>
    <row r="2864" spans="1:36" ht="16">
      <c r="A2864" t="s">
        <v>98</v>
      </c>
      <c r="B2864" t="s">
        <v>99</v>
      </c>
      <c r="C2864" t="s">
        <v>13</v>
      </c>
      <c r="D2864" t="s">
        <v>14</v>
      </c>
      <c r="E2864">
        <v>54</v>
      </c>
      <c r="F2864">
        <v>0.39500000000000002</v>
      </c>
      <c r="G2864">
        <v>2184.9</v>
      </c>
      <c r="H2864" t="s">
        <v>35</v>
      </c>
      <c r="I2864">
        <v>5318.0168720000001</v>
      </c>
      <c r="J2864">
        <v>6.5976892873367605</v>
      </c>
      <c r="K2864" s="13">
        <f t="shared" si="396"/>
        <v>7.1042340088888984</v>
      </c>
      <c r="M2864" t="s">
        <v>147</v>
      </c>
      <c r="N2864" t="s">
        <v>149</v>
      </c>
      <c r="O2864" t="s">
        <v>148</v>
      </c>
      <c r="P2864" t="s">
        <v>150</v>
      </c>
      <c r="Q2864">
        <v>4</v>
      </c>
      <c r="R2864">
        <v>3</v>
      </c>
      <c r="S2864" t="s">
        <v>99</v>
      </c>
      <c r="T2864" t="s">
        <v>35</v>
      </c>
      <c r="U2864">
        <v>2.6004022199876665E-2</v>
      </c>
      <c r="V2864" s="14">
        <v>13.3</v>
      </c>
      <c r="W2864" s="15">
        <v>818.19799999999998</v>
      </c>
      <c r="X2864" s="15">
        <v>504.44940000000003</v>
      </c>
      <c r="Y2864" s="15">
        <f t="shared" si="397"/>
        <v>0.61653707293344651</v>
      </c>
      <c r="Z2864" s="12">
        <f t="shared" si="398"/>
        <v>8.1999430700148395</v>
      </c>
      <c r="AA2864">
        <v>6.4322759318003788</v>
      </c>
      <c r="AB2864">
        <f t="shared" si="399"/>
        <v>0.78442934016476507</v>
      </c>
      <c r="AC2864">
        <f t="shared" si="400"/>
        <v>1.2748120815954633</v>
      </c>
      <c r="AD2864">
        <f t="shared" si="401"/>
        <v>3.3150241670479412E-2</v>
      </c>
      <c r="AE2864">
        <v>995</v>
      </c>
      <c r="AF2864">
        <f t="shared" si="402"/>
        <v>3.3316825799476798E-5</v>
      </c>
      <c r="AG2864">
        <v>2000</v>
      </c>
      <c r="AH2864">
        <v>10.359</v>
      </c>
      <c r="AI2864">
        <f t="shared" si="403"/>
        <v>6.4324405443530836E-3</v>
      </c>
      <c r="AJ2864">
        <f t="shared" si="404"/>
        <v>4.5697562875349001E-4</v>
      </c>
    </row>
    <row r="2865" spans="1:36" ht="16">
      <c r="A2865" t="s">
        <v>98</v>
      </c>
      <c r="B2865" t="s">
        <v>99</v>
      </c>
      <c r="C2865" t="s">
        <v>13</v>
      </c>
      <c r="D2865" t="s">
        <v>14</v>
      </c>
      <c r="E2865">
        <v>55</v>
      </c>
      <c r="F2865">
        <v>0.95</v>
      </c>
      <c r="G2865">
        <v>2190.6999999999998</v>
      </c>
      <c r="I2865">
        <v>3727.7936611999999</v>
      </c>
      <c r="J2865">
        <v>5.0204437697991944</v>
      </c>
      <c r="K2865" s="13">
        <f t="shared" si="396"/>
        <v>5.4129115236116681</v>
      </c>
      <c r="M2865" t="s">
        <v>147</v>
      </c>
      <c r="N2865" t="s">
        <v>149</v>
      </c>
      <c r="O2865" t="s">
        <v>148</v>
      </c>
      <c r="P2865" t="s">
        <v>150</v>
      </c>
      <c r="Q2865">
        <v>4</v>
      </c>
      <c r="R2865">
        <v>3</v>
      </c>
      <c r="S2865" t="s">
        <v>99</v>
      </c>
      <c r="U2865">
        <v>6.254131921489324E-2</v>
      </c>
      <c r="V2865" s="14">
        <v>13.3</v>
      </c>
      <c r="W2865" s="15">
        <v>818.19799999999998</v>
      </c>
      <c r="X2865" s="15">
        <v>504.44940000000003</v>
      </c>
      <c r="Y2865" s="15">
        <f t="shared" si="397"/>
        <v>0.61653707293344651</v>
      </c>
      <c r="Z2865" s="12">
        <f t="shared" si="398"/>
        <v>8.1999430700148395</v>
      </c>
      <c r="AA2865">
        <v>6.4322759318003788</v>
      </c>
      <c r="AB2865">
        <f t="shared" si="399"/>
        <v>0.78442934016476507</v>
      </c>
      <c r="AC2865">
        <f t="shared" si="400"/>
        <v>1.2748120815954633</v>
      </c>
      <c r="AD2865">
        <f t="shared" si="401"/>
        <v>7.9728429334064405E-2</v>
      </c>
      <c r="AE2865">
        <v>995</v>
      </c>
      <c r="AF2865">
        <f t="shared" si="402"/>
        <v>8.0129074707602414E-5</v>
      </c>
      <c r="AG2865">
        <v>2000</v>
      </c>
      <c r="AH2865">
        <v>10.359</v>
      </c>
      <c r="AI2865">
        <f t="shared" si="403"/>
        <v>1.5470426625659313E-2</v>
      </c>
      <c r="AJ2865">
        <f t="shared" si="404"/>
        <v>8.3740050557220072E-4</v>
      </c>
    </row>
    <row r="2866" spans="1:36" ht="16">
      <c r="A2866" t="s">
        <v>98</v>
      </c>
      <c r="B2866" t="s">
        <v>99</v>
      </c>
      <c r="C2866" t="s">
        <v>13</v>
      </c>
      <c r="D2866" t="s">
        <v>14</v>
      </c>
      <c r="E2866">
        <v>56</v>
      </c>
      <c r="F2866">
        <v>0.17199999999999999</v>
      </c>
      <c r="G2866">
        <v>2198.1</v>
      </c>
      <c r="I2866">
        <v>507.49793040000003</v>
      </c>
      <c r="J2866">
        <v>1.6574920770340922</v>
      </c>
      <c r="K2866" s="13">
        <f t="shared" si="396"/>
        <v>1.7920248930417639</v>
      </c>
      <c r="M2866" t="s">
        <v>147</v>
      </c>
      <c r="N2866" t="s">
        <v>149</v>
      </c>
      <c r="O2866" t="s">
        <v>148</v>
      </c>
      <c r="P2866" t="s">
        <v>150</v>
      </c>
      <c r="Q2866">
        <v>4</v>
      </c>
      <c r="R2866">
        <v>3</v>
      </c>
      <c r="S2866" t="s">
        <v>99</v>
      </c>
      <c r="U2866">
        <v>1.1323270426275407E-2</v>
      </c>
      <c r="V2866" s="14">
        <v>13.3</v>
      </c>
      <c r="W2866" s="15">
        <v>818.19799999999998</v>
      </c>
      <c r="X2866" s="15">
        <v>504.44940000000003</v>
      </c>
      <c r="Y2866" s="15">
        <f t="shared" si="397"/>
        <v>0.61653707293344651</v>
      </c>
      <c r="Z2866" s="12">
        <f t="shared" si="398"/>
        <v>8.1999430700148395</v>
      </c>
      <c r="AA2866">
        <v>6.4322759318003788</v>
      </c>
      <c r="AB2866">
        <f t="shared" si="399"/>
        <v>0.78442934016476507</v>
      </c>
      <c r="AC2866">
        <f t="shared" si="400"/>
        <v>1.2748120815954633</v>
      </c>
      <c r="AD2866">
        <f t="shared" si="401"/>
        <v>1.4435041942588501E-2</v>
      </c>
      <c r="AE2866">
        <v>995</v>
      </c>
      <c r="AF2866">
        <f t="shared" si="402"/>
        <v>1.4507579841797488E-5</v>
      </c>
      <c r="AG2866">
        <v>2000</v>
      </c>
      <c r="AH2866">
        <v>10.359</v>
      </c>
      <c r="AI2866">
        <f t="shared" si="403"/>
        <v>2.8009614522246334E-3</v>
      </c>
      <c r="AJ2866">
        <f t="shared" si="404"/>
        <v>5.0193926468369523E-5</v>
      </c>
    </row>
    <row r="2867" spans="1:36" ht="16">
      <c r="A2867" t="s">
        <v>98</v>
      </c>
      <c r="B2867" t="s">
        <v>99</v>
      </c>
      <c r="C2867" t="s">
        <v>13</v>
      </c>
      <c r="D2867" t="s">
        <v>14</v>
      </c>
      <c r="E2867">
        <v>57</v>
      </c>
      <c r="F2867">
        <v>2.1880000000000002</v>
      </c>
      <c r="G2867">
        <v>2209.5</v>
      </c>
      <c r="H2867" t="s">
        <v>36</v>
      </c>
      <c r="I2867">
        <v>9569.8183096000012</v>
      </c>
      <c r="J2867">
        <v>10.5684595744617</v>
      </c>
      <c r="K2867" s="13">
        <f t="shared" si="396"/>
        <v>11.342842040301365</v>
      </c>
      <c r="M2867" t="s">
        <v>147</v>
      </c>
      <c r="N2867" t="s">
        <v>149</v>
      </c>
      <c r="O2867" t="s">
        <v>148</v>
      </c>
      <c r="P2867" t="s">
        <v>150</v>
      </c>
      <c r="Q2867">
        <v>4</v>
      </c>
      <c r="R2867">
        <v>3</v>
      </c>
      <c r="S2867" t="s">
        <v>99</v>
      </c>
      <c r="T2867" t="s">
        <v>36</v>
      </c>
      <c r="U2867">
        <v>0.14404253309703835</v>
      </c>
      <c r="V2867" s="14">
        <v>13.3</v>
      </c>
      <c r="W2867" s="15">
        <v>818.19799999999998</v>
      </c>
      <c r="X2867" s="15">
        <v>504.44940000000003</v>
      </c>
      <c r="Y2867" s="15">
        <f t="shared" si="397"/>
        <v>0.61653707293344651</v>
      </c>
      <c r="Z2867" s="12">
        <f t="shared" si="398"/>
        <v>8.1999430700148395</v>
      </c>
      <c r="AA2867">
        <v>6.4322759318003788</v>
      </c>
      <c r="AB2867">
        <f t="shared" si="399"/>
        <v>0.78442934016476507</v>
      </c>
      <c r="AC2867">
        <f t="shared" si="400"/>
        <v>1.2748120815954633</v>
      </c>
      <c r="AD2867">
        <f t="shared" si="401"/>
        <v>0.18362716145571889</v>
      </c>
      <c r="AE2867">
        <v>995</v>
      </c>
      <c r="AF2867">
        <f t="shared" si="402"/>
        <v>1.8454991101077276E-4</v>
      </c>
      <c r="AG2867">
        <v>2000</v>
      </c>
      <c r="AH2867">
        <v>10.359</v>
      </c>
      <c r="AI2867">
        <f t="shared" si="403"/>
        <v>3.5630835217834299E-2</v>
      </c>
      <c r="AJ2867">
        <f t="shared" si="404"/>
        <v>4.0415493563990138E-3</v>
      </c>
    </row>
    <row r="2868" spans="1:36" ht="16">
      <c r="A2868" t="s">
        <v>98</v>
      </c>
      <c r="B2868" t="s">
        <v>99</v>
      </c>
      <c r="C2868" t="s">
        <v>13</v>
      </c>
      <c r="D2868" t="s">
        <v>14</v>
      </c>
      <c r="E2868">
        <v>58</v>
      </c>
      <c r="F2868">
        <v>16.251000000000001</v>
      </c>
      <c r="G2868">
        <v>2218.6999999999998</v>
      </c>
      <c r="H2868" t="s">
        <v>37</v>
      </c>
      <c r="I2868">
        <v>7662.1191156000004</v>
      </c>
      <c r="J2868">
        <v>8.8294227872601123</v>
      </c>
      <c r="K2868" s="13">
        <f t="shared" si="396"/>
        <v>9.4899023164461873</v>
      </c>
      <c r="M2868" t="s">
        <v>147</v>
      </c>
      <c r="N2868" t="s">
        <v>149</v>
      </c>
      <c r="O2868" t="s">
        <v>148</v>
      </c>
      <c r="P2868" t="s">
        <v>150</v>
      </c>
      <c r="Q2868">
        <v>4</v>
      </c>
      <c r="R2868">
        <v>3</v>
      </c>
      <c r="S2868" t="s">
        <v>99</v>
      </c>
      <c r="T2868" t="s">
        <v>37</v>
      </c>
      <c r="U2868">
        <v>1.0698515563802422</v>
      </c>
      <c r="V2868" s="14">
        <v>13.3</v>
      </c>
      <c r="W2868" s="15">
        <v>818.19799999999998</v>
      </c>
      <c r="X2868" s="15">
        <v>504.44940000000003</v>
      </c>
      <c r="Y2868" s="15">
        <f t="shared" si="397"/>
        <v>0.61653707293344651</v>
      </c>
      <c r="Z2868" s="12">
        <f t="shared" si="398"/>
        <v>8.1999430700148395</v>
      </c>
      <c r="AA2868">
        <v>6.4322759318003788</v>
      </c>
      <c r="AB2868">
        <f t="shared" si="399"/>
        <v>0.78442934016476507</v>
      </c>
      <c r="AC2868">
        <f t="shared" si="400"/>
        <v>1.2748120815954633</v>
      </c>
      <c r="AD2868">
        <f t="shared" si="401"/>
        <v>1.3638596895872428</v>
      </c>
      <c r="AE2868">
        <v>995</v>
      </c>
      <c r="AF2868">
        <f t="shared" si="402"/>
        <v>1.3707132558665757E-3</v>
      </c>
      <c r="AG2868">
        <v>2000</v>
      </c>
      <c r="AH2868">
        <v>10.359</v>
      </c>
      <c r="AI2868">
        <f t="shared" si="403"/>
        <v>0.26464200325641002</v>
      </c>
      <c r="AJ2868">
        <f t="shared" si="404"/>
        <v>2.5114267597319648E-2</v>
      </c>
    </row>
    <row r="2869" spans="1:36" ht="16">
      <c r="A2869" t="s">
        <v>98</v>
      </c>
      <c r="B2869" t="s">
        <v>99</v>
      </c>
      <c r="C2869" t="s">
        <v>13</v>
      </c>
      <c r="D2869" t="s">
        <v>14</v>
      </c>
      <c r="E2869">
        <v>59</v>
      </c>
      <c r="F2869">
        <v>24.143999999999998</v>
      </c>
      <c r="G2869">
        <v>2228.1</v>
      </c>
      <c r="H2869" t="s">
        <v>38</v>
      </c>
      <c r="I2869">
        <v>5751.9959719999997</v>
      </c>
      <c r="J2869">
        <v>7.0190691547013477</v>
      </c>
      <c r="K2869" s="13">
        <f t="shared" si="396"/>
        <v>7.5553488135467584</v>
      </c>
      <c r="M2869" t="s">
        <v>147</v>
      </c>
      <c r="N2869" t="s">
        <v>149</v>
      </c>
      <c r="O2869" t="s">
        <v>148</v>
      </c>
      <c r="P2869" t="s">
        <v>150</v>
      </c>
      <c r="Q2869">
        <v>4</v>
      </c>
      <c r="R2869">
        <v>3</v>
      </c>
      <c r="S2869" t="s">
        <v>99</v>
      </c>
      <c r="T2869" t="s">
        <v>38</v>
      </c>
      <c r="U2869">
        <v>1.5894711696046133</v>
      </c>
      <c r="V2869" s="14">
        <v>13.3</v>
      </c>
      <c r="W2869" s="15">
        <v>818.19799999999998</v>
      </c>
      <c r="X2869" s="15">
        <v>504.44940000000003</v>
      </c>
      <c r="Y2869" s="15">
        <f t="shared" si="397"/>
        <v>0.61653707293344651</v>
      </c>
      <c r="Z2869" s="12">
        <f t="shared" si="398"/>
        <v>8.1999430700148395</v>
      </c>
      <c r="AA2869">
        <v>6.4322759318003788</v>
      </c>
      <c r="AB2869">
        <f t="shared" si="399"/>
        <v>0.78442934016476507</v>
      </c>
      <c r="AC2869">
        <f t="shared" si="400"/>
        <v>1.2748120815954633</v>
      </c>
      <c r="AD2869">
        <f t="shared" si="401"/>
        <v>2.0262770503596328</v>
      </c>
      <c r="AE2869">
        <v>995</v>
      </c>
      <c r="AF2869">
        <f t="shared" si="402"/>
        <v>2.0364593470951083E-3</v>
      </c>
      <c r="AG2869">
        <v>2000</v>
      </c>
      <c r="AH2869">
        <v>10.359</v>
      </c>
      <c r="AI2869">
        <f t="shared" si="403"/>
        <v>0.39317682152623001</v>
      </c>
      <c r="AJ2869">
        <f t="shared" si="404"/>
        <v>2.9705880320322876E-2</v>
      </c>
    </row>
    <row r="2870" spans="1:36" ht="16">
      <c r="A2870" t="s">
        <v>98</v>
      </c>
      <c r="B2870" t="s">
        <v>99</v>
      </c>
      <c r="C2870" t="s">
        <v>13</v>
      </c>
      <c r="D2870" t="s">
        <v>14</v>
      </c>
      <c r="E2870">
        <v>60</v>
      </c>
      <c r="F2870">
        <v>2.488</v>
      </c>
      <c r="G2870">
        <v>2243.4</v>
      </c>
      <c r="H2870" t="s">
        <v>39</v>
      </c>
      <c r="I2870">
        <v>2099.7852407999999</v>
      </c>
      <c r="J2870">
        <v>3.349568475988173</v>
      </c>
      <c r="K2870" s="13">
        <f t="shared" si="396"/>
        <v>3.61639073754325</v>
      </c>
      <c r="M2870" t="s">
        <v>147</v>
      </c>
      <c r="N2870" t="s">
        <v>149</v>
      </c>
      <c r="O2870" t="s">
        <v>148</v>
      </c>
      <c r="P2870" t="s">
        <v>150</v>
      </c>
      <c r="Q2870">
        <v>4</v>
      </c>
      <c r="R2870">
        <v>3</v>
      </c>
      <c r="S2870" t="s">
        <v>99</v>
      </c>
      <c r="T2870" t="s">
        <v>39</v>
      </c>
      <c r="U2870">
        <v>0.16379242337542568</v>
      </c>
      <c r="V2870" s="14">
        <v>13.3</v>
      </c>
      <c r="W2870" s="15">
        <v>818.19799999999998</v>
      </c>
      <c r="X2870" s="15">
        <v>504.44940000000003</v>
      </c>
      <c r="Y2870" s="15">
        <f t="shared" si="397"/>
        <v>0.61653707293344651</v>
      </c>
      <c r="Z2870" s="12">
        <f t="shared" si="398"/>
        <v>8.1999430700148395</v>
      </c>
      <c r="AA2870">
        <v>6.4322759318003788</v>
      </c>
      <c r="AB2870">
        <f t="shared" si="399"/>
        <v>0.78442934016476507</v>
      </c>
      <c r="AC2870">
        <f t="shared" si="400"/>
        <v>1.2748120815954633</v>
      </c>
      <c r="AD2870">
        <f t="shared" si="401"/>
        <v>0.20880456019279184</v>
      </c>
      <c r="AE2870">
        <v>995</v>
      </c>
      <c r="AF2870">
        <f t="shared" si="402"/>
        <v>2.0985382933948928E-4</v>
      </c>
      <c r="AG2870">
        <v>2000</v>
      </c>
      <c r="AH2870">
        <v>10.359</v>
      </c>
      <c r="AI2870">
        <f t="shared" si="403"/>
        <v>4.0516233099621449E-2</v>
      </c>
      <c r="AJ2870">
        <f t="shared" si="404"/>
        <v>1.4652253010161425E-3</v>
      </c>
    </row>
    <row r="2871" spans="1:36" ht="16">
      <c r="A2871" t="s">
        <v>98</v>
      </c>
      <c r="B2871" t="s">
        <v>99</v>
      </c>
      <c r="C2871" t="s">
        <v>13</v>
      </c>
      <c r="D2871" t="s">
        <v>14</v>
      </c>
      <c r="E2871">
        <v>61</v>
      </c>
      <c r="F2871">
        <v>5.4370000000000003</v>
      </c>
      <c r="G2871">
        <v>2255.5</v>
      </c>
      <c r="H2871" t="s">
        <v>40</v>
      </c>
      <c r="I2871">
        <v>2801.5359227999998</v>
      </c>
      <c r="J2871">
        <v>4.07695134919891</v>
      </c>
      <c r="K2871" s="13">
        <f t="shared" si="396"/>
        <v>4.3990787152775424</v>
      </c>
      <c r="M2871" t="s">
        <v>147</v>
      </c>
      <c r="N2871" t="s">
        <v>149</v>
      </c>
      <c r="O2871" t="s">
        <v>148</v>
      </c>
      <c r="P2871" t="s">
        <v>150</v>
      </c>
      <c r="Q2871">
        <v>4</v>
      </c>
      <c r="R2871">
        <v>3</v>
      </c>
      <c r="S2871" t="s">
        <v>99</v>
      </c>
      <c r="T2871" t="s">
        <v>40</v>
      </c>
      <c r="U2871">
        <v>0.35793384481197327</v>
      </c>
      <c r="V2871" s="14">
        <v>13.3</v>
      </c>
      <c r="W2871" s="15">
        <v>818.19799999999998</v>
      </c>
      <c r="X2871" s="15">
        <v>504.44940000000003</v>
      </c>
      <c r="Y2871" s="15">
        <f t="shared" si="397"/>
        <v>0.61653707293344651</v>
      </c>
      <c r="Z2871" s="12">
        <f t="shared" si="398"/>
        <v>8.1999430700148395</v>
      </c>
      <c r="AA2871">
        <v>6.4322759318003788</v>
      </c>
      <c r="AB2871">
        <f t="shared" si="399"/>
        <v>0.78442934016476507</v>
      </c>
      <c r="AC2871">
        <f t="shared" si="400"/>
        <v>1.2748120815954633</v>
      </c>
      <c r="AD2871">
        <f t="shared" si="401"/>
        <v>0.45629838977821918</v>
      </c>
      <c r="AE2871">
        <v>995</v>
      </c>
      <c r="AF2871">
        <f t="shared" si="402"/>
        <v>4.5859134651077304E-4</v>
      </c>
      <c r="AG2871">
        <v>2000</v>
      </c>
      <c r="AH2871">
        <v>10.359</v>
      </c>
      <c r="AI2871">
        <f t="shared" si="403"/>
        <v>8.8539694277589162E-2</v>
      </c>
      <c r="AJ2871">
        <f t="shared" si="404"/>
        <v>3.8949308455372327E-3</v>
      </c>
    </row>
    <row r="2872" spans="1:36" ht="16">
      <c r="A2872" t="s">
        <v>98</v>
      </c>
      <c r="B2872" t="s">
        <v>99</v>
      </c>
      <c r="C2872" t="s">
        <v>13</v>
      </c>
      <c r="D2872" t="s">
        <v>14</v>
      </c>
      <c r="E2872">
        <v>62</v>
      </c>
      <c r="F2872">
        <v>2.351</v>
      </c>
      <c r="G2872">
        <v>2265.1</v>
      </c>
      <c r="I2872">
        <v>3528.0999416</v>
      </c>
      <c r="J2872">
        <v>4.8186071075597772</v>
      </c>
      <c r="K2872" s="13">
        <f t="shared" si="396"/>
        <v>5.1961597045878385</v>
      </c>
      <c r="M2872" t="s">
        <v>147</v>
      </c>
      <c r="N2872" t="s">
        <v>149</v>
      </c>
      <c r="O2872" t="s">
        <v>148</v>
      </c>
      <c r="P2872" t="s">
        <v>150</v>
      </c>
      <c r="Q2872">
        <v>4</v>
      </c>
      <c r="R2872">
        <v>3</v>
      </c>
      <c r="S2872" t="s">
        <v>99</v>
      </c>
      <c r="U2872">
        <v>0.15477330681496212</v>
      </c>
      <c r="V2872" s="14">
        <v>13.3</v>
      </c>
      <c r="W2872" s="15">
        <v>818.19799999999998</v>
      </c>
      <c r="X2872" s="15">
        <v>504.44940000000003</v>
      </c>
      <c r="Y2872" s="15">
        <f t="shared" si="397"/>
        <v>0.61653707293344651</v>
      </c>
      <c r="Z2872" s="12">
        <f t="shared" si="398"/>
        <v>8.1999430700148395</v>
      </c>
      <c r="AA2872">
        <v>6.4322759318003788</v>
      </c>
      <c r="AB2872">
        <f t="shared" si="399"/>
        <v>0.78442934016476507</v>
      </c>
      <c r="AC2872">
        <f t="shared" si="400"/>
        <v>1.2748120815954633</v>
      </c>
      <c r="AD2872">
        <f t="shared" si="401"/>
        <v>0.19730688143619518</v>
      </c>
      <c r="AE2872">
        <v>995</v>
      </c>
      <c r="AF2872">
        <f t="shared" si="402"/>
        <v>1.9829837330270872E-4</v>
      </c>
      <c r="AG2872">
        <v>2000</v>
      </c>
      <c r="AH2872">
        <v>10.359</v>
      </c>
      <c r="AI2872">
        <f t="shared" si="403"/>
        <v>3.828523473360531E-2</v>
      </c>
      <c r="AJ2872">
        <f t="shared" si="404"/>
        <v>1.9893619400344663E-3</v>
      </c>
    </row>
    <row r="2873" spans="1:36" ht="16">
      <c r="A2873" t="s">
        <v>98</v>
      </c>
      <c r="B2873" t="s">
        <v>99</v>
      </c>
      <c r="C2873" t="s">
        <v>13</v>
      </c>
      <c r="D2873" t="s">
        <v>14</v>
      </c>
      <c r="E2873">
        <v>63</v>
      </c>
      <c r="F2873">
        <v>1.696</v>
      </c>
      <c r="G2873">
        <v>2282.9</v>
      </c>
      <c r="H2873" t="s">
        <v>51</v>
      </c>
      <c r="I2873">
        <v>1855.2906759999998</v>
      </c>
      <c r="J2873">
        <v>3.093545366136909</v>
      </c>
      <c r="K2873" s="13">
        <f t="shared" si="396"/>
        <v>3.340678085729365</v>
      </c>
      <c r="M2873" t="s">
        <v>147</v>
      </c>
      <c r="N2873" t="s">
        <v>149</v>
      </c>
      <c r="O2873" t="s">
        <v>148</v>
      </c>
      <c r="P2873" t="s">
        <v>150</v>
      </c>
      <c r="Q2873">
        <v>4</v>
      </c>
      <c r="R2873">
        <v>3</v>
      </c>
      <c r="S2873" t="s">
        <v>99</v>
      </c>
      <c r="T2873" t="s">
        <v>51</v>
      </c>
      <c r="U2873">
        <v>0.1116527130404831</v>
      </c>
      <c r="V2873" s="14">
        <v>13.3</v>
      </c>
      <c r="W2873" s="15">
        <v>818.19799999999998</v>
      </c>
      <c r="X2873" s="15">
        <v>504.44940000000003</v>
      </c>
      <c r="Y2873" s="15">
        <f t="shared" si="397"/>
        <v>0.61653707293344651</v>
      </c>
      <c r="Z2873" s="12">
        <f t="shared" si="398"/>
        <v>8.1999430700148395</v>
      </c>
      <c r="AA2873">
        <v>6.4322759318003788</v>
      </c>
      <c r="AB2873">
        <f t="shared" si="399"/>
        <v>0.78442934016476507</v>
      </c>
      <c r="AC2873">
        <f t="shared" si="400"/>
        <v>1.2748120815954633</v>
      </c>
      <c r="AD2873">
        <f t="shared" si="401"/>
        <v>0.14233622752691921</v>
      </c>
      <c r="AE2873">
        <v>995</v>
      </c>
      <c r="AF2873">
        <f t="shared" si="402"/>
        <v>1.4305148495167761E-4</v>
      </c>
      <c r="AG2873">
        <v>2000</v>
      </c>
      <c r="AH2873">
        <v>10.359</v>
      </c>
      <c r="AI2873">
        <f t="shared" si="403"/>
        <v>2.761878269170337E-2</v>
      </c>
      <c r="AJ2873">
        <f t="shared" si="404"/>
        <v>9.2265462092694936E-4</v>
      </c>
    </row>
    <row r="2874" spans="1:36" ht="16">
      <c r="A2874" t="s">
        <v>98</v>
      </c>
      <c r="B2874" t="s">
        <v>99</v>
      </c>
      <c r="C2874" t="s">
        <v>13</v>
      </c>
      <c r="D2874" t="s">
        <v>14</v>
      </c>
      <c r="E2874">
        <v>64</v>
      </c>
      <c r="F2874">
        <v>0.41799999999999998</v>
      </c>
      <c r="G2874">
        <v>2304</v>
      </c>
      <c r="I2874">
        <v>711.62116360000005</v>
      </c>
      <c r="J2874">
        <v>1.8777111071761914</v>
      </c>
      <c r="K2874" s="13">
        <f t="shared" si="396"/>
        <v>2.0297494086687444</v>
      </c>
      <c r="M2874" t="s">
        <v>147</v>
      </c>
      <c r="N2874" t="s">
        <v>149</v>
      </c>
      <c r="O2874" t="s">
        <v>148</v>
      </c>
      <c r="P2874" t="s">
        <v>150</v>
      </c>
      <c r="Q2874">
        <v>4</v>
      </c>
      <c r="R2874">
        <v>3</v>
      </c>
      <c r="S2874" t="s">
        <v>99</v>
      </c>
      <c r="U2874">
        <v>2.7518180454553027E-2</v>
      </c>
      <c r="V2874" s="14">
        <v>13.3</v>
      </c>
      <c r="W2874" s="15">
        <v>818.19799999999998</v>
      </c>
      <c r="X2874" s="15">
        <v>504.44940000000003</v>
      </c>
      <c r="Y2874" s="15">
        <f t="shared" si="397"/>
        <v>0.61653707293344651</v>
      </c>
      <c r="Z2874" s="12">
        <f t="shared" si="398"/>
        <v>8.1999430700148395</v>
      </c>
      <c r="AA2874">
        <v>6.4322759318003788</v>
      </c>
      <c r="AB2874">
        <f t="shared" si="399"/>
        <v>0.78442934016476507</v>
      </c>
      <c r="AC2874">
        <f t="shared" si="400"/>
        <v>1.2748120815954633</v>
      </c>
      <c r="AD2874">
        <f t="shared" si="401"/>
        <v>3.5080508906988335E-2</v>
      </c>
      <c r="AE2874">
        <v>995</v>
      </c>
      <c r="AF2874">
        <f t="shared" si="402"/>
        <v>3.5256792871345059E-5</v>
      </c>
      <c r="AG2874">
        <v>2000</v>
      </c>
      <c r="AH2874">
        <v>10.359</v>
      </c>
      <c r="AI2874">
        <f t="shared" si="403"/>
        <v>6.8069877152900976E-3</v>
      </c>
      <c r="AJ2874">
        <f t="shared" si="404"/>
        <v>1.3816479289925483E-4</v>
      </c>
    </row>
    <row r="2875" spans="1:36" ht="16">
      <c r="A2875" t="s">
        <v>98</v>
      </c>
      <c r="B2875" t="s">
        <v>99</v>
      </c>
      <c r="C2875" t="s">
        <v>13</v>
      </c>
      <c r="D2875" t="s">
        <v>14</v>
      </c>
      <c r="E2875">
        <v>65</v>
      </c>
      <c r="F2875">
        <v>7.4640000000000004</v>
      </c>
      <c r="G2875">
        <v>2322.1999999999998</v>
      </c>
      <c r="I2875">
        <v>7334.695918800001</v>
      </c>
      <c r="J2875">
        <v>8.5241246320739368</v>
      </c>
      <c r="K2875" s="13">
        <f t="shared" si="396"/>
        <v>9.1640620592599529</v>
      </c>
      <c r="M2875" t="s">
        <v>147</v>
      </c>
      <c r="N2875" t="s">
        <v>149</v>
      </c>
      <c r="O2875" t="s">
        <v>148</v>
      </c>
      <c r="P2875" t="s">
        <v>150</v>
      </c>
      <c r="Q2875">
        <v>4</v>
      </c>
      <c r="R2875">
        <v>3</v>
      </c>
      <c r="S2875" t="s">
        <v>99</v>
      </c>
      <c r="U2875">
        <v>0.49137727012627708</v>
      </c>
      <c r="V2875" s="14">
        <v>13.3</v>
      </c>
      <c r="W2875" s="15">
        <v>818.19799999999998</v>
      </c>
      <c r="X2875" s="15">
        <v>504.44940000000003</v>
      </c>
      <c r="Y2875" s="15">
        <f t="shared" si="397"/>
        <v>0.61653707293344651</v>
      </c>
      <c r="Z2875" s="12">
        <f t="shared" si="398"/>
        <v>8.1999430700148395</v>
      </c>
      <c r="AA2875">
        <v>6.4322759318003788</v>
      </c>
      <c r="AB2875">
        <f t="shared" si="399"/>
        <v>0.78442934016476507</v>
      </c>
      <c r="AC2875">
        <f t="shared" si="400"/>
        <v>1.2748120815954633</v>
      </c>
      <c r="AD2875">
        <f t="shared" si="401"/>
        <v>0.62641368057837554</v>
      </c>
      <c r="AE2875">
        <v>995</v>
      </c>
      <c r="AF2875">
        <f t="shared" si="402"/>
        <v>6.2956148801846792E-4</v>
      </c>
      <c r="AG2875">
        <v>2000</v>
      </c>
      <c r="AH2875">
        <v>10.359</v>
      </c>
      <c r="AI2875">
        <f t="shared" si="403"/>
        <v>0.12154869929886435</v>
      </c>
      <c r="AJ2875">
        <f t="shared" si="404"/>
        <v>1.1138798235971196E-2</v>
      </c>
    </row>
    <row r="2876" spans="1:36" ht="16">
      <c r="A2876" t="s">
        <v>98</v>
      </c>
      <c r="B2876" t="s">
        <v>99</v>
      </c>
      <c r="C2876" t="s">
        <v>13</v>
      </c>
      <c r="D2876" t="s">
        <v>14</v>
      </c>
      <c r="E2876">
        <v>66</v>
      </c>
      <c r="F2876">
        <v>0.77100000000000002</v>
      </c>
      <c r="G2876">
        <v>2345.1999999999998</v>
      </c>
      <c r="H2876" t="s">
        <v>24</v>
      </c>
      <c r="I2876">
        <v>945.22714719999999</v>
      </c>
      <c r="J2876">
        <v>2.1285305501596596</v>
      </c>
      <c r="K2876" s="13">
        <f t="shared" si="396"/>
        <v>2.3004015809018119</v>
      </c>
      <c r="M2876" t="s">
        <v>147</v>
      </c>
      <c r="N2876" t="s">
        <v>149</v>
      </c>
      <c r="O2876" t="s">
        <v>148</v>
      </c>
      <c r="P2876" t="s">
        <v>150</v>
      </c>
      <c r="Q2876">
        <v>4</v>
      </c>
      <c r="R2876">
        <v>3</v>
      </c>
      <c r="S2876" t="s">
        <v>99</v>
      </c>
      <c r="T2876" t="s">
        <v>24</v>
      </c>
      <c r="U2876">
        <v>5.0757218015455463E-2</v>
      </c>
      <c r="V2876" s="14">
        <v>13.3</v>
      </c>
      <c r="W2876" s="15">
        <v>818.19799999999998</v>
      </c>
      <c r="X2876" s="15">
        <v>504.44940000000003</v>
      </c>
      <c r="Y2876" s="15">
        <f t="shared" si="397"/>
        <v>0.61653707293344651</v>
      </c>
      <c r="Z2876" s="12">
        <f t="shared" si="398"/>
        <v>8.1999430700148395</v>
      </c>
      <c r="AA2876">
        <v>6.4322759318003788</v>
      </c>
      <c r="AB2876">
        <f t="shared" si="399"/>
        <v>0.78442934016476507</v>
      </c>
      <c r="AC2876">
        <f t="shared" si="400"/>
        <v>1.2748120815954633</v>
      </c>
      <c r="AD2876">
        <f t="shared" si="401"/>
        <v>6.4705914754277533E-2</v>
      </c>
      <c r="AE2876">
        <v>995</v>
      </c>
      <c r="AF2876">
        <f t="shared" si="402"/>
        <v>6.5031070104801543E-5</v>
      </c>
      <c r="AG2876">
        <v>2000</v>
      </c>
      <c r="AH2876">
        <v>10.359</v>
      </c>
      <c r="AI2876">
        <f t="shared" si="403"/>
        <v>1.255547255619298E-2</v>
      </c>
      <c r="AJ2876">
        <f t="shared" si="404"/>
        <v>2.8882628917235647E-4</v>
      </c>
    </row>
    <row r="2877" spans="1:36" ht="16">
      <c r="A2877" t="s">
        <v>98</v>
      </c>
      <c r="B2877" t="s">
        <v>99</v>
      </c>
      <c r="C2877" t="s">
        <v>13</v>
      </c>
      <c r="D2877" t="s">
        <v>14</v>
      </c>
      <c r="E2877">
        <v>67</v>
      </c>
      <c r="F2877">
        <v>0.76900000000000002</v>
      </c>
      <c r="G2877">
        <v>2354</v>
      </c>
      <c r="H2877" t="s">
        <v>66</v>
      </c>
      <c r="I2877">
        <v>467.27341760000002</v>
      </c>
      <c r="J2877">
        <v>1.6139790871620301</v>
      </c>
      <c r="K2877" s="13">
        <f t="shared" si="396"/>
        <v>1.7450427765777141</v>
      </c>
      <c r="M2877" t="s">
        <v>147</v>
      </c>
      <c r="N2877" t="s">
        <v>149</v>
      </c>
      <c r="O2877" t="s">
        <v>148</v>
      </c>
      <c r="P2877" t="s">
        <v>150</v>
      </c>
      <c r="Q2877">
        <v>4</v>
      </c>
      <c r="R2877">
        <v>3</v>
      </c>
      <c r="S2877" t="s">
        <v>99</v>
      </c>
      <c r="T2877" t="s">
        <v>66</v>
      </c>
      <c r="U2877">
        <v>5.0625552080266221E-2</v>
      </c>
      <c r="V2877" s="14">
        <v>13.3</v>
      </c>
      <c r="W2877" s="15">
        <v>818.19799999999998</v>
      </c>
      <c r="X2877" s="15">
        <v>504.44940000000003</v>
      </c>
      <c r="Y2877" s="15">
        <f t="shared" si="397"/>
        <v>0.61653707293344651</v>
      </c>
      <c r="Z2877" s="12">
        <f t="shared" si="398"/>
        <v>8.1999430700148395</v>
      </c>
      <c r="AA2877">
        <v>6.4322759318003788</v>
      </c>
      <c r="AB2877">
        <f t="shared" si="399"/>
        <v>0.78442934016476507</v>
      </c>
      <c r="AC2877">
        <f t="shared" si="400"/>
        <v>1.2748120815954633</v>
      </c>
      <c r="AD2877">
        <f t="shared" si="401"/>
        <v>6.4538065429363717E-2</v>
      </c>
      <c r="AE2877">
        <v>995</v>
      </c>
      <c r="AF2877">
        <f t="shared" si="402"/>
        <v>6.486237731594344E-5</v>
      </c>
      <c r="AG2877">
        <v>2000</v>
      </c>
      <c r="AH2877">
        <v>10.359</v>
      </c>
      <c r="AI2877">
        <f t="shared" si="403"/>
        <v>1.2522903236981067E-2</v>
      </c>
      <c r="AJ2877">
        <f t="shared" si="404"/>
        <v>2.1853001835475485E-4</v>
      </c>
    </row>
    <row r="2878" spans="1:36" ht="16">
      <c r="A2878" t="s">
        <v>98</v>
      </c>
      <c r="B2878" t="s">
        <v>99</v>
      </c>
      <c r="C2878" t="s">
        <v>13</v>
      </c>
      <c r="D2878" t="s">
        <v>14</v>
      </c>
      <c r="E2878">
        <v>68</v>
      </c>
      <c r="F2878">
        <v>0.77100000000000002</v>
      </c>
      <c r="G2878">
        <v>2366.6999999999998</v>
      </c>
      <c r="I2878">
        <v>416.72360880000002</v>
      </c>
      <c r="J2878">
        <v>1.559242045740536</v>
      </c>
      <c r="K2878" s="13">
        <f t="shared" si="396"/>
        <v>1.6859369643607482</v>
      </c>
      <c r="M2878" t="s">
        <v>147</v>
      </c>
      <c r="N2878" t="s">
        <v>149</v>
      </c>
      <c r="O2878" t="s">
        <v>148</v>
      </c>
      <c r="P2878" t="s">
        <v>150</v>
      </c>
      <c r="Q2878">
        <v>4</v>
      </c>
      <c r="R2878">
        <v>3</v>
      </c>
      <c r="S2878" t="s">
        <v>99</v>
      </c>
      <c r="U2878">
        <v>5.0757218015455463E-2</v>
      </c>
      <c r="V2878" s="14">
        <v>13.3</v>
      </c>
      <c r="W2878" s="15">
        <v>818.19799999999998</v>
      </c>
      <c r="X2878" s="15">
        <v>504.44940000000003</v>
      </c>
      <c r="Y2878" s="15">
        <f t="shared" si="397"/>
        <v>0.61653707293344651</v>
      </c>
      <c r="Z2878" s="12">
        <f t="shared" si="398"/>
        <v>8.1999430700148395</v>
      </c>
      <c r="AA2878">
        <v>6.4322759318003788</v>
      </c>
      <c r="AB2878">
        <f t="shared" si="399"/>
        <v>0.78442934016476507</v>
      </c>
      <c r="AC2878">
        <f t="shared" si="400"/>
        <v>1.2748120815954633</v>
      </c>
      <c r="AD2878">
        <f t="shared" si="401"/>
        <v>6.4705914754277533E-2</v>
      </c>
      <c r="AE2878">
        <v>995</v>
      </c>
      <c r="AF2878">
        <f t="shared" si="402"/>
        <v>6.5031070104801543E-5</v>
      </c>
      <c r="AG2878">
        <v>2000</v>
      </c>
      <c r="AH2878">
        <v>10.359</v>
      </c>
      <c r="AI2878">
        <f t="shared" si="403"/>
        <v>1.255547255619298E-2</v>
      </c>
      <c r="AJ2878">
        <f t="shared" si="404"/>
        <v>2.1167735287502677E-4</v>
      </c>
    </row>
    <row r="2879" spans="1:36" ht="16">
      <c r="A2879" t="s">
        <v>98</v>
      </c>
      <c r="B2879" t="s">
        <v>99</v>
      </c>
      <c r="C2879" t="s">
        <v>13</v>
      </c>
      <c r="D2879" t="s">
        <v>14</v>
      </c>
      <c r="E2879">
        <v>69</v>
      </c>
      <c r="F2879">
        <v>1.113</v>
      </c>
      <c r="G2879">
        <v>2383.4</v>
      </c>
      <c r="H2879" t="s">
        <v>24</v>
      </c>
      <c r="I2879">
        <v>613.00115240000002</v>
      </c>
      <c r="J2879">
        <v>1.7714378572272227</v>
      </c>
      <c r="K2879" s="13">
        <f t="shared" si="396"/>
        <v>1.9150391533555733</v>
      </c>
      <c r="M2879" t="s">
        <v>147</v>
      </c>
      <c r="N2879" t="s">
        <v>149</v>
      </c>
      <c r="O2879" t="s">
        <v>148</v>
      </c>
      <c r="P2879" t="s">
        <v>150</v>
      </c>
      <c r="Q2879">
        <v>4</v>
      </c>
      <c r="R2879">
        <v>3</v>
      </c>
      <c r="S2879" t="s">
        <v>99</v>
      </c>
      <c r="T2879" t="s">
        <v>24</v>
      </c>
      <c r="U2879">
        <v>7.3272092932817029E-2</v>
      </c>
      <c r="V2879" s="14">
        <v>13.3</v>
      </c>
      <c r="W2879" s="15">
        <v>818.19799999999998</v>
      </c>
      <c r="X2879" s="15">
        <v>504.44940000000003</v>
      </c>
      <c r="Y2879" s="15">
        <f t="shared" si="397"/>
        <v>0.61653707293344651</v>
      </c>
      <c r="Z2879" s="12">
        <f t="shared" si="398"/>
        <v>8.1999430700148395</v>
      </c>
      <c r="AA2879">
        <v>6.4322759318003788</v>
      </c>
      <c r="AB2879">
        <f t="shared" si="399"/>
        <v>0.78442934016476507</v>
      </c>
      <c r="AC2879">
        <f t="shared" si="400"/>
        <v>1.2748120815954633</v>
      </c>
      <c r="AD2879">
        <f t="shared" si="401"/>
        <v>9.3408149314540709E-2</v>
      </c>
      <c r="AE2879">
        <v>995</v>
      </c>
      <c r="AF2879">
        <f t="shared" si="402"/>
        <v>9.3877536999538406E-5</v>
      </c>
      <c r="AG2879">
        <v>2000</v>
      </c>
      <c r="AH2879">
        <v>10.359</v>
      </c>
      <c r="AI2879">
        <f t="shared" si="403"/>
        <v>1.8124826141430333E-2</v>
      </c>
      <c r="AJ2879">
        <f t="shared" si="404"/>
        <v>3.4709751708601706E-4</v>
      </c>
    </row>
    <row r="2880" spans="1:36" ht="16">
      <c r="A2880" t="s">
        <v>98</v>
      </c>
      <c r="B2880" t="s">
        <v>99</v>
      </c>
      <c r="C2880" t="s">
        <v>13</v>
      </c>
      <c r="D2880" t="s">
        <v>14</v>
      </c>
      <c r="E2880">
        <v>70</v>
      </c>
      <c r="F2880">
        <v>1.155</v>
      </c>
      <c r="G2880">
        <v>2391.6</v>
      </c>
      <c r="H2880" t="s">
        <v>41</v>
      </c>
      <c r="I2880">
        <v>5139.7769296000006</v>
      </c>
      <c r="J2880">
        <v>6.423515483618135</v>
      </c>
      <c r="K2880" s="13">
        <f t="shared" si="396"/>
        <v>6.9176782252538223</v>
      </c>
      <c r="M2880" t="s">
        <v>147</v>
      </c>
      <c r="N2880" t="s">
        <v>149</v>
      </c>
      <c r="O2880" t="s">
        <v>148</v>
      </c>
      <c r="P2880" t="s">
        <v>150</v>
      </c>
      <c r="Q2880">
        <v>4</v>
      </c>
      <c r="R2880">
        <v>3</v>
      </c>
      <c r="S2880" t="s">
        <v>99</v>
      </c>
      <c r="T2880" t="s">
        <v>41</v>
      </c>
      <c r="U2880">
        <v>7.6037077571791262E-2</v>
      </c>
      <c r="V2880" s="14">
        <v>13.3</v>
      </c>
      <c r="W2880" s="15">
        <v>818.19799999999998</v>
      </c>
      <c r="X2880" s="15">
        <v>504.44940000000003</v>
      </c>
      <c r="Y2880" s="15">
        <f t="shared" si="397"/>
        <v>0.61653707293344651</v>
      </c>
      <c r="Z2880" s="12">
        <f t="shared" si="398"/>
        <v>8.1999430700148395</v>
      </c>
      <c r="AA2880">
        <v>6.4322759318003788</v>
      </c>
      <c r="AB2880">
        <f t="shared" si="399"/>
        <v>0.78442934016476507</v>
      </c>
      <c r="AC2880">
        <f t="shared" si="400"/>
        <v>1.2748120815954633</v>
      </c>
      <c r="AD2880">
        <f t="shared" si="401"/>
        <v>9.6932985137730937E-2</v>
      </c>
      <c r="AE2880">
        <v>995</v>
      </c>
      <c r="AF2880">
        <f t="shared" si="402"/>
        <v>9.7420085565558734E-5</v>
      </c>
      <c r="AG2880">
        <v>2000</v>
      </c>
      <c r="AH2880">
        <v>10.359</v>
      </c>
      <c r="AI2880">
        <f t="shared" si="403"/>
        <v>1.8808781844880534E-2</v>
      </c>
      <c r="AJ2880">
        <f t="shared" si="404"/>
        <v>1.3011310061187948E-3</v>
      </c>
    </row>
    <row r="2881" spans="1:36" ht="16">
      <c r="A2881" t="s">
        <v>98</v>
      </c>
      <c r="B2881" t="s">
        <v>99</v>
      </c>
      <c r="C2881" t="s">
        <v>13</v>
      </c>
      <c r="D2881" t="s">
        <v>14</v>
      </c>
      <c r="E2881">
        <v>71</v>
      </c>
      <c r="F2881">
        <v>0.61</v>
      </c>
      <c r="G2881">
        <v>2394.9</v>
      </c>
      <c r="I2881">
        <v>3163.6371444000001</v>
      </c>
      <c r="J2881">
        <v>4.4480130599993579</v>
      </c>
      <c r="K2881" s="13">
        <f t="shared" si="396"/>
        <v>4.7979922135312476</v>
      </c>
      <c r="M2881" t="s">
        <v>147</v>
      </c>
      <c r="N2881" t="s">
        <v>149</v>
      </c>
      <c r="O2881" t="s">
        <v>148</v>
      </c>
      <c r="P2881" t="s">
        <v>150</v>
      </c>
      <c r="Q2881">
        <v>4</v>
      </c>
      <c r="R2881">
        <v>3</v>
      </c>
      <c r="S2881" t="s">
        <v>99</v>
      </c>
      <c r="U2881">
        <v>4.015811023272093E-2</v>
      </c>
      <c r="V2881" s="14">
        <v>13.3</v>
      </c>
      <c r="W2881" s="15">
        <v>818.19799999999998</v>
      </c>
      <c r="X2881" s="15">
        <v>504.44940000000003</v>
      </c>
      <c r="Y2881" s="15">
        <f t="shared" si="397"/>
        <v>0.61653707293344651</v>
      </c>
      <c r="Z2881" s="12">
        <f t="shared" si="398"/>
        <v>8.1999430700148395</v>
      </c>
      <c r="AA2881">
        <v>6.4322759318003788</v>
      </c>
      <c r="AB2881">
        <f t="shared" si="399"/>
        <v>0.78442934016476507</v>
      </c>
      <c r="AC2881">
        <f t="shared" si="400"/>
        <v>1.2748120815954633</v>
      </c>
      <c r="AD2881">
        <f t="shared" si="401"/>
        <v>5.1194044098715044E-2</v>
      </c>
      <c r="AE2881">
        <v>995</v>
      </c>
      <c r="AF2881">
        <f t="shared" si="402"/>
        <v>5.1451300601723661E-5</v>
      </c>
      <c r="AG2881">
        <v>2000</v>
      </c>
      <c r="AH2881">
        <v>10.359</v>
      </c>
      <c r="AI2881">
        <f t="shared" si="403"/>
        <v>9.933642359633876E-3</v>
      </c>
      <c r="AJ2881">
        <f t="shared" si="404"/>
        <v>4.7661538693527506E-4</v>
      </c>
    </row>
    <row r="2882" spans="1:36" ht="16">
      <c r="A2882" t="s">
        <v>98</v>
      </c>
      <c r="B2882" t="s">
        <v>99</v>
      </c>
      <c r="C2882" t="s">
        <v>13</v>
      </c>
      <c r="D2882" t="s">
        <v>14</v>
      </c>
      <c r="E2882">
        <v>72</v>
      </c>
      <c r="F2882">
        <v>15.363</v>
      </c>
      <c r="G2882">
        <v>2416.5</v>
      </c>
      <c r="H2882" t="s">
        <v>42</v>
      </c>
      <c r="I2882">
        <v>2471.8068072000001</v>
      </c>
      <c r="J2882">
        <v>3.7365469499400872</v>
      </c>
      <c r="K2882" s="13">
        <f t="shared" ref="K2882:K2945" si="405">((J2882*13.003355)/(((100-J2882)*12.0107)+(J2882*13.003355)))*100</f>
        <v>4.0329091352159212</v>
      </c>
      <c r="M2882" t="s">
        <v>147</v>
      </c>
      <c r="N2882" t="s">
        <v>149</v>
      </c>
      <c r="O2882" t="s">
        <v>148</v>
      </c>
      <c r="P2882" t="s">
        <v>150</v>
      </c>
      <c r="Q2882">
        <v>4</v>
      </c>
      <c r="R2882">
        <v>3</v>
      </c>
      <c r="S2882" t="s">
        <v>99</v>
      </c>
      <c r="T2882" t="s">
        <v>42</v>
      </c>
      <c r="U2882">
        <v>1.0113918811562157</v>
      </c>
      <c r="V2882" s="14">
        <v>13.3</v>
      </c>
      <c r="W2882" s="15">
        <v>818.19799999999998</v>
      </c>
      <c r="X2882" s="15">
        <v>504.44940000000003</v>
      </c>
      <c r="Y2882" s="15">
        <f t="shared" ref="Y2882:Y2945" si="406">X2882/W2882</f>
        <v>0.61653707293344651</v>
      </c>
      <c r="Z2882" s="12">
        <f t="shared" ref="Z2882:Z2945" si="407">V2882*Y2882</f>
        <v>8.1999430700148395</v>
      </c>
      <c r="AA2882">
        <v>6.4322759318003788</v>
      </c>
      <c r="AB2882">
        <f t="shared" ref="AB2882:AB2945" si="408">AA2882/Z2882</f>
        <v>0.78442934016476507</v>
      </c>
      <c r="AC2882">
        <f t="shared" ref="AC2882:AC2945" si="409">1/AB2882</f>
        <v>1.2748120815954633</v>
      </c>
      <c r="AD2882">
        <f t="shared" ref="AD2882:AD2945" si="410">U2882*AC2882</f>
        <v>1.2893345893255068</v>
      </c>
      <c r="AE2882">
        <v>995</v>
      </c>
      <c r="AF2882">
        <f t="shared" ref="AF2882:AF2945" si="411">AD2882/AE2882</f>
        <v>1.2958136576135747E-3</v>
      </c>
      <c r="AG2882">
        <v>2000</v>
      </c>
      <c r="AH2882">
        <v>10.359</v>
      </c>
      <c r="AI2882">
        <f t="shared" ref="AI2882:AI2945" si="412">AF2882*AG2882/AH2882</f>
        <v>0.25018122552632005</v>
      </c>
      <c r="AJ2882">
        <f t="shared" ref="AJ2882:AJ2945" si="413">AI2882*(K2882/100)</f>
        <v>1.0089581498846107E-2</v>
      </c>
    </row>
    <row r="2883" spans="1:36" ht="16">
      <c r="A2883" t="s">
        <v>98</v>
      </c>
      <c r="B2883" t="s">
        <v>99</v>
      </c>
      <c r="C2883" t="s">
        <v>13</v>
      </c>
      <c r="D2883" t="s">
        <v>14</v>
      </c>
      <c r="E2883">
        <v>73</v>
      </c>
      <c r="F2883">
        <v>97.706000000000003</v>
      </c>
      <c r="G2883">
        <v>2434.9</v>
      </c>
      <c r="H2883" t="s">
        <v>43</v>
      </c>
      <c r="I2883">
        <v>-28.766852800000002</v>
      </c>
      <c r="J2883">
        <v>1.0742033671413636</v>
      </c>
      <c r="K2883" s="13">
        <f t="shared" si="405"/>
        <v>1.1619520656759521</v>
      </c>
      <c r="M2883" t="s">
        <v>147</v>
      </c>
      <c r="N2883" t="s">
        <v>149</v>
      </c>
      <c r="O2883" t="s">
        <v>148</v>
      </c>
      <c r="P2883" t="s">
        <v>150</v>
      </c>
      <c r="Q2883">
        <v>4</v>
      </c>
      <c r="R2883">
        <v>3</v>
      </c>
      <c r="S2883" t="s">
        <v>99</v>
      </c>
      <c r="T2883" t="s">
        <v>43</v>
      </c>
      <c r="U2883">
        <v>6.4322759318003788</v>
      </c>
      <c r="V2883" s="14">
        <v>13.3</v>
      </c>
      <c r="W2883" s="15">
        <v>818.19799999999998</v>
      </c>
      <c r="X2883" s="15">
        <v>504.44940000000003</v>
      </c>
      <c r="Y2883" s="15">
        <f t="shared" si="406"/>
        <v>0.61653707293344651</v>
      </c>
      <c r="Z2883" s="12">
        <f t="shared" si="407"/>
        <v>8.1999430700148395</v>
      </c>
      <c r="AA2883">
        <v>6.4322759318003788</v>
      </c>
      <c r="AB2883">
        <f t="shared" si="408"/>
        <v>0.78442934016476507</v>
      </c>
      <c r="AC2883">
        <f t="shared" si="409"/>
        <v>1.2748120815954633</v>
      </c>
      <c r="AD2883">
        <f t="shared" si="410"/>
        <v>8.1999430700148395</v>
      </c>
      <c r="AE2883">
        <v>995</v>
      </c>
      <c r="AF2883">
        <f t="shared" si="411"/>
        <v>8.2411488140852664E-3</v>
      </c>
      <c r="AG2883">
        <v>2000</v>
      </c>
      <c r="AH2883">
        <v>10.359</v>
      </c>
      <c r="AI2883">
        <f t="shared" si="412"/>
        <v>1.5911089514596517</v>
      </c>
      <c r="AJ2883">
        <f t="shared" si="413"/>
        <v>1.8487923328640406E-2</v>
      </c>
    </row>
    <row r="2884" spans="1:36" ht="16">
      <c r="A2884" t="s">
        <v>98</v>
      </c>
      <c r="B2884" t="s">
        <v>99</v>
      </c>
      <c r="C2884" t="s">
        <v>13</v>
      </c>
      <c r="D2884" t="s">
        <v>14</v>
      </c>
      <c r="E2884">
        <v>74</v>
      </c>
      <c r="F2884">
        <v>2.3130000000000002</v>
      </c>
      <c r="G2884">
        <v>2474.1</v>
      </c>
      <c r="I2884">
        <v>-308.0277256</v>
      </c>
      <c r="J2884">
        <v>0.76770643365922964</v>
      </c>
      <c r="K2884" s="13">
        <f t="shared" si="405"/>
        <v>0.8306284681138193</v>
      </c>
      <c r="M2884" t="s">
        <v>147</v>
      </c>
      <c r="N2884" t="s">
        <v>149</v>
      </c>
      <c r="O2884" t="s">
        <v>148</v>
      </c>
      <c r="P2884" t="s">
        <v>150</v>
      </c>
      <c r="Q2884">
        <v>4</v>
      </c>
      <c r="R2884">
        <v>3</v>
      </c>
      <c r="S2884" t="s">
        <v>99</v>
      </c>
      <c r="U2884">
        <v>0.15227165404636642</v>
      </c>
      <c r="V2884" s="14">
        <v>13.3</v>
      </c>
      <c r="W2884" s="15">
        <v>818.19799999999998</v>
      </c>
      <c r="X2884" s="15">
        <v>504.44940000000003</v>
      </c>
      <c r="Y2884" s="15">
        <f t="shared" si="406"/>
        <v>0.61653707293344651</v>
      </c>
      <c r="Z2884" s="12">
        <f t="shared" si="407"/>
        <v>8.1999430700148395</v>
      </c>
      <c r="AA2884">
        <v>6.4322759318003788</v>
      </c>
      <c r="AB2884">
        <f t="shared" si="408"/>
        <v>0.78442934016476507</v>
      </c>
      <c r="AC2884">
        <f t="shared" si="409"/>
        <v>1.2748120815954633</v>
      </c>
      <c r="AD2884">
        <f t="shared" si="410"/>
        <v>0.19411774426283263</v>
      </c>
      <c r="AE2884">
        <v>995</v>
      </c>
      <c r="AF2884">
        <f t="shared" si="411"/>
        <v>1.9509321031440464E-4</v>
      </c>
      <c r="AG2884">
        <v>2000</v>
      </c>
      <c r="AH2884">
        <v>10.359</v>
      </c>
      <c r="AI2884">
        <f t="shared" si="412"/>
        <v>3.7666417668578943E-2</v>
      </c>
      <c r="AJ2884">
        <f t="shared" si="413"/>
        <v>3.1286798807387027E-4</v>
      </c>
    </row>
    <row r="2885" spans="1:36" ht="16">
      <c r="A2885" t="s">
        <v>98</v>
      </c>
      <c r="B2885" t="s">
        <v>99</v>
      </c>
      <c r="C2885" t="s">
        <v>13</v>
      </c>
      <c r="D2885" t="s">
        <v>14</v>
      </c>
      <c r="E2885">
        <v>75</v>
      </c>
      <c r="F2885">
        <v>0.623</v>
      </c>
      <c r="G2885">
        <v>2492.3000000000002</v>
      </c>
      <c r="I2885">
        <v>296.20168720000004</v>
      </c>
      <c r="J2885">
        <v>1.4284907927323562</v>
      </c>
      <c r="K2885" s="13">
        <f t="shared" si="405"/>
        <v>1.5447283394820421</v>
      </c>
      <c r="M2885" t="s">
        <v>147</v>
      </c>
      <c r="N2885" t="s">
        <v>149</v>
      </c>
      <c r="O2885" t="s">
        <v>148</v>
      </c>
      <c r="P2885" t="s">
        <v>150</v>
      </c>
      <c r="Q2885">
        <v>4</v>
      </c>
      <c r="R2885">
        <v>3</v>
      </c>
      <c r="S2885" t="s">
        <v>99</v>
      </c>
      <c r="U2885">
        <v>4.1013938811451045E-2</v>
      </c>
      <c r="V2885" s="14">
        <v>13.3</v>
      </c>
      <c r="W2885" s="15">
        <v>818.19799999999998</v>
      </c>
      <c r="X2885" s="15">
        <v>504.44940000000003</v>
      </c>
      <c r="Y2885" s="15">
        <f t="shared" si="406"/>
        <v>0.61653707293344651</v>
      </c>
      <c r="Z2885" s="12">
        <f t="shared" si="407"/>
        <v>8.1999430700148395</v>
      </c>
      <c r="AA2885">
        <v>6.4322759318003788</v>
      </c>
      <c r="AB2885">
        <f t="shared" si="408"/>
        <v>0.78442934016476507</v>
      </c>
      <c r="AC2885">
        <f t="shared" si="409"/>
        <v>1.2748120815954633</v>
      </c>
      <c r="AD2885">
        <f t="shared" si="410"/>
        <v>5.2285064710654867E-2</v>
      </c>
      <c r="AE2885">
        <v>995</v>
      </c>
      <c r="AF2885">
        <f t="shared" si="411"/>
        <v>5.2547803729301371E-5</v>
      </c>
      <c r="AG2885">
        <v>2000</v>
      </c>
      <c r="AH2885">
        <v>10.359</v>
      </c>
      <c r="AI2885">
        <f t="shared" si="412"/>
        <v>1.0145342934511319E-2</v>
      </c>
      <c r="AJ2885">
        <f t="shared" si="413"/>
        <v>1.5671798744703539E-4</v>
      </c>
    </row>
    <row r="2886" spans="1:36" ht="16">
      <c r="A2886" t="s">
        <v>98</v>
      </c>
      <c r="B2886" t="s">
        <v>99</v>
      </c>
      <c r="C2886" t="s">
        <v>13</v>
      </c>
      <c r="D2886" t="s">
        <v>14</v>
      </c>
      <c r="E2886">
        <v>76</v>
      </c>
      <c r="F2886">
        <v>0.81499999999999995</v>
      </c>
      <c r="G2886">
        <v>2504.4</v>
      </c>
      <c r="H2886" t="s">
        <v>44</v>
      </c>
      <c r="I2886">
        <v>2870.4092936000002</v>
      </c>
      <c r="J2886">
        <v>4.1477508306816491</v>
      </c>
      <c r="K2886" s="13">
        <f t="shared" si="405"/>
        <v>4.4752112096843062</v>
      </c>
      <c r="M2886" t="s">
        <v>147</v>
      </c>
      <c r="N2886" t="s">
        <v>149</v>
      </c>
      <c r="O2886" t="s">
        <v>148</v>
      </c>
      <c r="P2886" t="s">
        <v>150</v>
      </c>
      <c r="Q2886">
        <v>4</v>
      </c>
      <c r="R2886">
        <v>3</v>
      </c>
      <c r="S2886" t="s">
        <v>99</v>
      </c>
      <c r="T2886" t="s">
        <v>44</v>
      </c>
      <c r="U2886">
        <v>5.3653868589618937E-2</v>
      </c>
      <c r="V2886" s="14">
        <v>13.3</v>
      </c>
      <c r="W2886" s="15">
        <v>818.19799999999998</v>
      </c>
      <c r="X2886" s="15">
        <v>504.44940000000003</v>
      </c>
      <c r="Y2886" s="15">
        <f t="shared" si="406"/>
        <v>0.61653707293344651</v>
      </c>
      <c r="Z2886" s="12">
        <f t="shared" si="407"/>
        <v>8.1999430700148395</v>
      </c>
      <c r="AA2886">
        <v>6.4322759318003788</v>
      </c>
      <c r="AB2886">
        <f t="shared" si="408"/>
        <v>0.78442934016476507</v>
      </c>
      <c r="AC2886">
        <f t="shared" si="409"/>
        <v>1.2748120815954633</v>
      </c>
      <c r="AD2886">
        <f t="shared" si="410"/>
        <v>6.8398599902381563E-2</v>
      </c>
      <c r="AE2886">
        <v>995</v>
      </c>
      <c r="AF2886">
        <f t="shared" si="411"/>
        <v>6.874231145967996E-5</v>
      </c>
      <c r="AG2886">
        <v>2000</v>
      </c>
      <c r="AH2886">
        <v>10.359</v>
      </c>
      <c r="AI2886">
        <f t="shared" si="412"/>
        <v>1.3271997578855095E-2</v>
      </c>
      <c r="AJ2886">
        <f t="shared" si="413"/>
        <v>5.9394992339795291E-4</v>
      </c>
    </row>
    <row r="2887" spans="1:36" ht="16">
      <c r="A2887" t="s">
        <v>98</v>
      </c>
      <c r="B2887" t="s">
        <v>99</v>
      </c>
      <c r="C2887" t="s">
        <v>13</v>
      </c>
      <c r="D2887" t="s">
        <v>14</v>
      </c>
      <c r="E2887">
        <v>77</v>
      </c>
      <c r="F2887">
        <v>0.31</v>
      </c>
      <c r="G2887">
        <v>2517.4</v>
      </c>
      <c r="H2887" t="s">
        <v>61</v>
      </c>
      <c r="I2887">
        <v>2975.0018551999997</v>
      </c>
      <c r="J2887">
        <v>4.2550687777258824</v>
      </c>
      <c r="K2887" s="13">
        <f t="shared" si="405"/>
        <v>4.5905960160034729</v>
      </c>
      <c r="M2887" t="s">
        <v>147</v>
      </c>
      <c r="N2887" t="s">
        <v>149</v>
      </c>
      <c r="O2887" t="s">
        <v>148</v>
      </c>
      <c r="P2887" t="s">
        <v>150</v>
      </c>
      <c r="Q2887">
        <v>4</v>
      </c>
      <c r="R2887">
        <v>3</v>
      </c>
      <c r="S2887" t="s">
        <v>99</v>
      </c>
      <c r="T2887" t="s">
        <v>61</v>
      </c>
      <c r="U2887">
        <v>2.0408219954333586E-2</v>
      </c>
      <c r="V2887" s="14">
        <v>13.3</v>
      </c>
      <c r="W2887" s="15">
        <v>818.19799999999998</v>
      </c>
      <c r="X2887" s="15">
        <v>504.44940000000003</v>
      </c>
      <c r="Y2887" s="15">
        <f t="shared" si="406"/>
        <v>0.61653707293344651</v>
      </c>
      <c r="Z2887" s="12">
        <f t="shared" si="407"/>
        <v>8.1999430700148395</v>
      </c>
      <c r="AA2887">
        <v>6.4322759318003788</v>
      </c>
      <c r="AB2887">
        <f t="shared" si="408"/>
        <v>0.78442934016476507</v>
      </c>
      <c r="AC2887">
        <f t="shared" si="409"/>
        <v>1.2748120815954633</v>
      </c>
      <c r="AD2887">
        <f t="shared" si="410"/>
        <v>2.6016645361642072E-2</v>
      </c>
      <c r="AE2887">
        <v>995</v>
      </c>
      <c r="AF2887">
        <f t="shared" si="411"/>
        <v>2.6147382273007108E-5</v>
      </c>
      <c r="AG2887">
        <v>2000</v>
      </c>
      <c r="AH2887">
        <v>10.359</v>
      </c>
      <c r="AI2887">
        <f t="shared" si="412"/>
        <v>5.0482444778467243E-3</v>
      </c>
      <c r="AJ2887">
        <f t="shared" si="413"/>
        <v>2.3174450987814706E-4</v>
      </c>
    </row>
    <row r="2888" spans="1:36" ht="16">
      <c r="A2888" t="s">
        <v>98</v>
      </c>
      <c r="B2888" t="s">
        <v>99</v>
      </c>
      <c r="C2888" t="s">
        <v>13</v>
      </c>
      <c r="D2888" t="s">
        <v>14</v>
      </c>
      <c r="E2888">
        <v>78</v>
      </c>
      <c r="F2888">
        <v>0.23</v>
      </c>
      <c r="G2888">
        <v>2531.4</v>
      </c>
      <c r="I2888">
        <v>4912.0033948</v>
      </c>
      <c r="J2888">
        <v>6.1999903684724105</v>
      </c>
      <c r="K2888" s="13">
        <f t="shared" si="405"/>
        <v>6.6781844636856116</v>
      </c>
      <c r="M2888" t="s">
        <v>147</v>
      </c>
      <c r="N2888" t="s">
        <v>149</v>
      </c>
      <c r="O2888" t="s">
        <v>148</v>
      </c>
      <c r="P2888" t="s">
        <v>150</v>
      </c>
      <c r="Q2888">
        <v>4</v>
      </c>
      <c r="R2888">
        <v>3</v>
      </c>
      <c r="S2888" t="s">
        <v>99</v>
      </c>
      <c r="U2888">
        <v>1.5141582546763628E-2</v>
      </c>
      <c r="V2888" s="14">
        <v>13.3</v>
      </c>
      <c r="W2888" s="15">
        <v>818.19799999999998</v>
      </c>
      <c r="X2888" s="15">
        <v>504.44940000000003</v>
      </c>
      <c r="Y2888" s="15">
        <f t="shared" si="406"/>
        <v>0.61653707293344651</v>
      </c>
      <c r="Z2888" s="12">
        <f t="shared" si="407"/>
        <v>8.1999430700148395</v>
      </c>
      <c r="AA2888">
        <v>6.4322759318003788</v>
      </c>
      <c r="AB2888">
        <f t="shared" si="408"/>
        <v>0.78442934016476507</v>
      </c>
      <c r="AC2888">
        <f t="shared" si="409"/>
        <v>1.2748120815954633</v>
      </c>
      <c r="AD2888">
        <f t="shared" si="410"/>
        <v>1.9302672365089278E-2</v>
      </c>
      <c r="AE2888">
        <v>995</v>
      </c>
      <c r="AF2888">
        <f t="shared" si="411"/>
        <v>1.9399670718682693E-5</v>
      </c>
      <c r="AG2888">
        <v>2000</v>
      </c>
      <c r="AH2888">
        <v>10.359</v>
      </c>
      <c r="AI2888">
        <f t="shared" si="412"/>
        <v>3.7454717093701505E-3</v>
      </c>
      <c r="AJ2888">
        <f t="shared" si="413"/>
        <v>2.501295097868973E-4</v>
      </c>
    </row>
    <row r="2889" spans="1:36" ht="16">
      <c r="A2889" t="s">
        <v>98</v>
      </c>
      <c r="B2889" t="s">
        <v>99</v>
      </c>
      <c r="C2889" t="s">
        <v>13</v>
      </c>
      <c r="D2889" t="s">
        <v>14</v>
      </c>
      <c r="E2889">
        <v>79</v>
      </c>
      <c r="F2889">
        <v>1.5409999999999999</v>
      </c>
      <c r="G2889">
        <v>2565.1</v>
      </c>
      <c r="H2889" t="s">
        <v>45</v>
      </c>
      <c r="I2889">
        <v>2444.4745204000001</v>
      </c>
      <c r="J2889">
        <v>3.7082212877489726</v>
      </c>
      <c r="K2889" s="13">
        <f t="shared" si="405"/>
        <v>4.0024302488597634</v>
      </c>
      <c r="M2889" t="s">
        <v>147</v>
      </c>
      <c r="N2889" t="s">
        <v>149</v>
      </c>
      <c r="O2889" t="s">
        <v>148</v>
      </c>
      <c r="P2889" t="s">
        <v>150</v>
      </c>
      <c r="Q2889">
        <v>4</v>
      </c>
      <c r="R2889">
        <v>3</v>
      </c>
      <c r="S2889" t="s">
        <v>99</v>
      </c>
      <c r="T2889" t="s">
        <v>45</v>
      </c>
      <c r="U2889">
        <v>0.10144860306331629</v>
      </c>
      <c r="V2889" s="14">
        <v>13.3</v>
      </c>
      <c r="W2889" s="15">
        <v>818.19799999999998</v>
      </c>
      <c r="X2889" s="15">
        <v>504.44940000000003</v>
      </c>
      <c r="Y2889" s="15">
        <f t="shared" si="406"/>
        <v>0.61653707293344651</v>
      </c>
      <c r="Z2889" s="12">
        <f t="shared" si="407"/>
        <v>8.1999430700148395</v>
      </c>
      <c r="AA2889">
        <v>6.4322759318003788</v>
      </c>
      <c r="AB2889">
        <f t="shared" si="408"/>
        <v>0.78442934016476507</v>
      </c>
      <c r="AC2889">
        <f t="shared" si="409"/>
        <v>1.2748120815954633</v>
      </c>
      <c r="AD2889">
        <f t="shared" si="410"/>
        <v>0.12932790484609816</v>
      </c>
      <c r="AE2889">
        <v>995</v>
      </c>
      <c r="AF2889">
        <f t="shared" si="411"/>
        <v>1.2997779381517403E-4</v>
      </c>
      <c r="AG2889">
        <v>2000</v>
      </c>
      <c r="AH2889">
        <v>10.359</v>
      </c>
      <c r="AI2889">
        <f t="shared" si="412"/>
        <v>2.5094660452780002E-2</v>
      </c>
      <c r="AJ2889">
        <f t="shared" si="413"/>
        <v>1.0043962808107152E-3</v>
      </c>
    </row>
    <row r="2890" spans="1:36" ht="16">
      <c r="A2890" t="s">
        <v>98</v>
      </c>
      <c r="B2890" t="s">
        <v>99</v>
      </c>
      <c r="C2890" t="s">
        <v>13</v>
      </c>
      <c r="D2890" t="s">
        <v>14</v>
      </c>
      <c r="E2890">
        <v>80</v>
      </c>
      <c r="F2890">
        <v>0.29699999999999999</v>
      </c>
      <c r="G2890">
        <v>2575.1</v>
      </c>
      <c r="I2890">
        <v>1934.5680299999999</v>
      </c>
      <c r="J2890">
        <v>3.1767093235323052</v>
      </c>
      <c r="K2890" s="13">
        <f t="shared" si="405"/>
        <v>3.4302505561227896</v>
      </c>
      <c r="M2890" t="s">
        <v>147</v>
      </c>
      <c r="N2890" t="s">
        <v>149</v>
      </c>
      <c r="O2890" t="s">
        <v>148</v>
      </c>
      <c r="P2890" t="s">
        <v>150</v>
      </c>
      <c r="Q2890">
        <v>4</v>
      </c>
      <c r="R2890">
        <v>3</v>
      </c>
      <c r="S2890" t="s">
        <v>99</v>
      </c>
      <c r="U2890">
        <v>1.9552391375603467E-2</v>
      </c>
      <c r="V2890" s="14">
        <v>13.3</v>
      </c>
      <c r="W2890" s="15">
        <v>818.19799999999998</v>
      </c>
      <c r="X2890" s="15">
        <v>504.44940000000003</v>
      </c>
      <c r="Y2890" s="15">
        <f t="shared" si="406"/>
        <v>0.61653707293344651</v>
      </c>
      <c r="Z2890" s="12">
        <f t="shared" si="407"/>
        <v>8.1999430700148395</v>
      </c>
      <c r="AA2890">
        <v>6.4322759318003788</v>
      </c>
      <c r="AB2890">
        <f t="shared" si="408"/>
        <v>0.78442934016476507</v>
      </c>
      <c r="AC2890">
        <f t="shared" si="409"/>
        <v>1.2748120815954633</v>
      </c>
      <c r="AD2890">
        <f t="shared" si="410"/>
        <v>2.4925624749702242E-2</v>
      </c>
      <c r="AE2890">
        <v>995</v>
      </c>
      <c r="AF2890">
        <f t="shared" si="411"/>
        <v>2.5050879145429387E-5</v>
      </c>
      <c r="AG2890">
        <v>2000</v>
      </c>
      <c r="AH2890">
        <v>10.359</v>
      </c>
      <c r="AI2890">
        <f t="shared" si="412"/>
        <v>4.8365439029692805E-3</v>
      </c>
      <c r="AJ2890">
        <f t="shared" si="413"/>
        <v>1.6590557412872662E-4</v>
      </c>
    </row>
    <row r="2891" spans="1:36" ht="16">
      <c r="A2891" t="s">
        <v>98</v>
      </c>
      <c r="B2891" t="s">
        <v>99</v>
      </c>
      <c r="C2891" t="s">
        <v>13</v>
      </c>
      <c r="D2891" t="s">
        <v>14</v>
      </c>
      <c r="E2891">
        <v>81</v>
      </c>
      <c r="F2891">
        <v>0.122</v>
      </c>
      <c r="G2891">
        <v>2585.3000000000002</v>
      </c>
      <c r="I2891">
        <v>1478.5306048</v>
      </c>
      <c r="J2891">
        <v>2.6963536817273432</v>
      </c>
      <c r="K2891" s="13">
        <f t="shared" si="405"/>
        <v>2.9127098357403578</v>
      </c>
      <c r="M2891" t="s">
        <v>147</v>
      </c>
      <c r="N2891" t="s">
        <v>149</v>
      </c>
      <c r="O2891" t="s">
        <v>148</v>
      </c>
      <c r="P2891" t="s">
        <v>150</v>
      </c>
      <c r="Q2891">
        <v>4</v>
      </c>
      <c r="R2891">
        <v>3</v>
      </c>
      <c r="S2891" t="s">
        <v>99</v>
      </c>
      <c r="U2891">
        <v>8.0316220465441856E-3</v>
      </c>
      <c r="V2891" s="14">
        <v>13.3</v>
      </c>
      <c r="W2891" s="15">
        <v>818.19799999999998</v>
      </c>
      <c r="X2891" s="15">
        <v>504.44940000000003</v>
      </c>
      <c r="Y2891" s="15">
        <f t="shared" si="406"/>
        <v>0.61653707293344651</v>
      </c>
      <c r="Z2891" s="12">
        <f t="shared" si="407"/>
        <v>8.1999430700148395</v>
      </c>
      <c r="AA2891">
        <v>6.4322759318003788</v>
      </c>
      <c r="AB2891">
        <f t="shared" si="408"/>
        <v>0.78442934016476507</v>
      </c>
      <c r="AC2891">
        <f t="shared" si="409"/>
        <v>1.2748120815954633</v>
      </c>
      <c r="AD2891">
        <f t="shared" si="410"/>
        <v>1.0238808819743008E-2</v>
      </c>
      <c r="AE2891">
        <v>995</v>
      </c>
      <c r="AF2891">
        <f t="shared" si="411"/>
        <v>1.0290260120344731E-5</v>
      </c>
      <c r="AG2891">
        <v>2000</v>
      </c>
      <c r="AH2891">
        <v>10.359</v>
      </c>
      <c r="AI2891">
        <f t="shared" si="412"/>
        <v>1.9867284719267751E-3</v>
      </c>
      <c r="AJ2891">
        <f t="shared" si="413"/>
        <v>5.7867635611265294E-5</v>
      </c>
    </row>
    <row r="2892" spans="1:36" ht="16">
      <c r="A2892" t="s">
        <v>98</v>
      </c>
      <c r="B2892" t="s">
        <v>99</v>
      </c>
      <c r="C2892" t="s">
        <v>13</v>
      </c>
      <c r="D2892" t="s">
        <v>14</v>
      </c>
      <c r="E2892">
        <v>82</v>
      </c>
      <c r="F2892">
        <v>0.113</v>
      </c>
      <c r="G2892">
        <v>2591.8000000000002</v>
      </c>
      <c r="I2892">
        <v>5845.998388</v>
      </c>
      <c r="J2892">
        <v>7.1098420240850517</v>
      </c>
      <c r="K2892" s="13">
        <f t="shared" si="405"/>
        <v>7.6524862344557336</v>
      </c>
      <c r="M2892" t="s">
        <v>147</v>
      </c>
      <c r="N2892" t="s">
        <v>149</v>
      </c>
      <c r="O2892" t="s">
        <v>148</v>
      </c>
      <c r="P2892" t="s">
        <v>150</v>
      </c>
      <c r="Q2892">
        <v>4</v>
      </c>
      <c r="R2892">
        <v>3</v>
      </c>
      <c r="S2892" t="s">
        <v>99</v>
      </c>
      <c r="U2892">
        <v>7.4391253381925647E-3</v>
      </c>
      <c r="V2892" s="14">
        <v>13.3</v>
      </c>
      <c r="W2892" s="15">
        <v>818.19799999999998</v>
      </c>
      <c r="X2892" s="15">
        <v>504.44940000000003</v>
      </c>
      <c r="Y2892" s="15">
        <f t="shared" si="406"/>
        <v>0.61653707293344651</v>
      </c>
      <c r="Z2892" s="12">
        <f t="shared" si="407"/>
        <v>8.1999430700148395</v>
      </c>
      <c r="AA2892">
        <v>6.4322759318003788</v>
      </c>
      <c r="AB2892">
        <f t="shared" si="408"/>
        <v>0.78442934016476507</v>
      </c>
      <c r="AC2892">
        <f t="shared" si="409"/>
        <v>1.2748120815954633</v>
      </c>
      <c r="AD2892">
        <f t="shared" si="410"/>
        <v>9.4834868576308181E-3</v>
      </c>
      <c r="AE2892">
        <v>995</v>
      </c>
      <c r="AF2892">
        <f t="shared" si="411"/>
        <v>9.531142570483235E-6</v>
      </c>
      <c r="AG2892">
        <v>2000</v>
      </c>
      <c r="AH2892">
        <v>10.359</v>
      </c>
      <c r="AI2892">
        <f t="shared" si="412"/>
        <v>1.8401665354731605E-3</v>
      </c>
      <c r="AJ2892">
        <f t="shared" si="413"/>
        <v>1.4081849081814458E-4</v>
      </c>
    </row>
    <row r="2893" spans="1:36" ht="16">
      <c r="A2893" t="s">
        <v>98</v>
      </c>
      <c r="B2893" t="s">
        <v>99</v>
      </c>
      <c r="C2893" t="s">
        <v>13</v>
      </c>
      <c r="D2893" t="s">
        <v>14</v>
      </c>
      <c r="E2893">
        <v>83</v>
      </c>
      <c r="F2893">
        <v>0.749</v>
      </c>
      <c r="G2893">
        <v>2600.6</v>
      </c>
      <c r="H2893" t="s">
        <v>46</v>
      </c>
      <c r="I2893">
        <v>1365.9109891999999</v>
      </c>
      <c r="J2893">
        <v>2.5769938661376286</v>
      </c>
      <c r="K2893" s="13">
        <f t="shared" si="405"/>
        <v>2.7840465859070602</v>
      </c>
      <c r="M2893" t="s">
        <v>147</v>
      </c>
      <c r="N2893" t="s">
        <v>149</v>
      </c>
      <c r="O2893" t="s">
        <v>148</v>
      </c>
      <c r="P2893" t="s">
        <v>150</v>
      </c>
      <c r="Q2893">
        <v>4</v>
      </c>
      <c r="R2893">
        <v>3</v>
      </c>
      <c r="S2893" t="s">
        <v>99</v>
      </c>
      <c r="T2893" t="s">
        <v>46</v>
      </c>
      <c r="U2893">
        <v>4.9308892728373722E-2</v>
      </c>
      <c r="V2893" s="14">
        <v>13.3</v>
      </c>
      <c r="W2893" s="15">
        <v>818.19799999999998</v>
      </c>
      <c r="X2893" s="15">
        <v>504.44940000000003</v>
      </c>
      <c r="Y2893" s="15">
        <f t="shared" si="406"/>
        <v>0.61653707293344651</v>
      </c>
      <c r="Z2893" s="12">
        <f t="shared" si="407"/>
        <v>8.1999430700148395</v>
      </c>
      <c r="AA2893">
        <v>6.4322759318003788</v>
      </c>
      <c r="AB2893">
        <f t="shared" si="408"/>
        <v>0.78442934016476507</v>
      </c>
      <c r="AC2893">
        <f t="shared" si="409"/>
        <v>1.2748120815954633</v>
      </c>
      <c r="AD2893">
        <f t="shared" si="410"/>
        <v>6.2859572180225504E-2</v>
      </c>
      <c r="AE2893">
        <v>995</v>
      </c>
      <c r="AF2893">
        <f t="shared" si="411"/>
        <v>6.3175449427362314E-5</v>
      </c>
      <c r="AG2893">
        <v>2000</v>
      </c>
      <c r="AH2893">
        <v>10.359</v>
      </c>
      <c r="AI2893">
        <f t="shared" si="412"/>
        <v>1.2197210044861921E-2</v>
      </c>
      <c r="AJ2893">
        <f t="shared" si="413"/>
        <v>3.3957600982989131E-4</v>
      </c>
    </row>
    <row r="2894" spans="1:36" ht="16">
      <c r="A2894" t="s">
        <v>98</v>
      </c>
      <c r="B2894" t="s">
        <v>99</v>
      </c>
      <c r="C2894" t="s">
        <v>13</v>
      </c>
      <c r="D2894" t="s">
        <v>14</v>
      </c>
      <c r="E2894">
        <v>84</v>
      </c>
      <c r="F2894">
        <v>0.39700000000000002</v>
      </c>
      <c r="G2894">
        <v>2666.4</v>
      </c>
      <c r="I2894">
        <v>1461.8393223999999</v>
      </c>
      <c r="J2894">
        <v>2.6786819032210025</v>
      </c>
      <c r="K2894" s="13">
        <f t="shared" si="405"/>
        <v>2.8936622377251355</v>
      </c>
      <c r="M2894" t="s">
        <v>147</v>
      </c>
      <c r="N2894" t="s">
        <v>149</v>
      </c>
      <c r="O2894" t="s">
        <v>148</v>
      </c>
      <c r="P2894" t="s">
        <v>150</v>
      </c>
      <c r="Q2894">
        <v>4</v>
      </c>
      <c r="R2894">
        <v>3</v>
      </c>
      <c r="S2894" t="s">
        <v>99</v>
      </c>
      <c r="U2894">
        <v>2.6135688135065917E-2</v>
      </c>
      <c r="V2894" s="14">
        <v>13.3</v>
      </c>
      <c r="W2894" s="15">
        <v>818.19799999999998</v>
      </c>
      <c r="X2894" s="15">
        <v>504.44940000000003</v>
      </c>
      <c r="Y2894" s="15">
        <f t="shared" si="406"/>
        <v>0.61653707293344651</v>
      </c>
      <c r="Z2894" s="12">
        <f t="shared" si="407"/>
        <v>8.1999430700148395</v>
      </c>
      <c r="AA2894">
        <v>6.4322759318003788</v>
      </c>
      <c r="AB2894">
        <f t="shared" si="408"/>
        <v>0.78442934016476507</v>
      </c>
      <c r="AC2894">
        <f t="shared" si="409"/>
        <v>1.2748120815954633</v>
      </c>
      <c r="AD2894">
        <f t="shared" si="410"/>
        <v>3.3318090995393235E-2</v>
      </c>
      <c r="AE2894">
        <v>995</v>
      </c>
      <c r="AF2894">
        <f t="shared" si="411"/>
        <v>3.3485518588334908E-5</v>
      </c>
      <c r="AG2894">
        <v>2000</v>
      </c>
      <c r="AH2894">
        <v>10.359</v>
      </c>
      <c r="AI2894">
        <f t="shared" si="412"/>
        <v>6.465009863564998E-3</v>
      </c>
      <c r="AJ2894">
        <f t="shared" si="413"/>
        <v>1.8707554908718564E-4</v>
      </c>
    </row>
    <row r="2895" spans="1:36" ht="16">
      <c r="A2895" t="s">
        <v>98</v>
      </c>
      <c r="B2895" t="s">
        <v>99</v>
      </c>
      <c r="C2895" t="s">
        <v>13</v>
      </c>
      <c r="D2895" t="s">
        <v>14</v>
      </c>
      <c r="E2895">
        <v>85</v>
      </c>
      <c r="F2895">
        <v>6.8000000000000005E-2</v>
      </c>
      <c r="G2895">
        <v>2704</v>
      </c>
      <c r="I2895">
        <v>4940.3643728000006</v>
      </c>
      <c r="J2895">
        <v>6.2278805457755091</v>
      </c>
      <c r="K2895" s="13">
        <f t="shared" si="405"/>
        <v>6.7080719236862807</v>
      </c>
      <c r="M2895" t="s">
        <v>147</v>
      </c>
      <c r="N2895" t="s">
        <v>149</v>
      </c>
      <c r="O2895" t="s">
        <v>148</v>
      </c>
      <c r="P2895" t="s">
        <v>150</v>
      </c>
      <c r="Q2895">
        <v>4</v>
      </c>
      <c r="R2895">
        <v>3</v>
      </c>
      <c r="S2895" t="s">
        <v>99</v>
      </c>
      <c r="U2895">
        <v>4.4766417964344643E-3</v>
      </c>
      <c r="V2895" s="14">
        <v>13.3</v>
      </c>
      <c r="W2895" s="15">
        <v>818.19799999999998</v>
      </c>
      <c r="X2895" s="15">
        <v>504.44940000000003</v>
      </c>
      <c r="Y2895" s="15">
        <f t="shared" si="406"/>
        <v>0.61653707293344651</v>
      </c>
      <c r="Z2895" s="12">
        <f t="shared" si="407"/>
        <v>8.1999430700148395</v>
      </c>
      <c r="AA2895">
        <v>6.4322759318003788</v>
      </c>
      <c r="AB2895">
        <f t="shared" si="408"/>
        <v>0.78442934016476507</v>
      </c>
      <c r="AC2895">
        <f t="shared" si="409"/>
        <v>1.2748120815954633</v>
      </c>
      <c r="AD2895">
        <f t="shared" si="410"/>
        <v>5.706877047069874E-3</v>
      </c>
      <c r="AE2895">
        <v>995</v>
      </c>
      <c r="AF2895">
        <f t="shared" si="411"/>
        <v>5.7355548211757527E-6</v>
      </c>
      <c r="AG2895">
        <v>2000</v>
      </c>
      <c r="AH2895">
        <v>10.359</v>
      </c>
      <c r="AI2895">
        <f t="shared" si="412"/>
        <v>1.1073568532050878E-3</v>
      </c>
      <c r="AJ2895">
        <f t="shared" si="413"/>
        <v>7.4282294164866393E-5</v>
      </c>
    </row>
    <row r="2896" spans="1:36" ht="16">
      <c r="A2896" t="s">
        <v>98</v>
      </c>
      <c r="B2896" t="s">
        <v>99</v>
      </c>
      <c r="C2896" t="s">
        <v>13</v>
      </c>
      <c r="D2896" t="s">
        <v>14</v>
      </c>
      <c r="E2896">
        <v>86</v>
      </c>
      <c r="F2896">
        <v>0.20300000000000001</v>
      </c>
      <c r="G2896">
        <v>2726.8</v>
      </c>
      <c r="I2896">
        <v>6829.1949520000007</v>
      </c>
      <c r="J2896">
        <v>8.0487459763318387</v>
      </c>
      <c r="K2896" s="13">
        <f t="shared" si="405"/>
        <v>8.6563721769151876</v>
      </c>
      <c r="M2896" t="s">
        <v>147</v>
      </c>
      <c r="N2896" t="s">
        <v>149</v>
      </c>
      <c r="O2896" t="s">
        <v>148</v>
      </c>
      <c r="P2896" t="s">
        <v>150</v>
      </c>
      <c r="Q2896">
        <v>4</v>
      </c>
      <c r="R2896">
        <v>3</v>
      </c>
      <c r="S2896" t="s">
        <v>99</v>
      </c>
      <c r="U2896">
        <v>1.336409242170877E-2</v>
      </c>
      <c r="V2896" s="14">
        <v>13.3</v>
      </c>
      <c r="W2896" s="15">
        <v>818.19799999999998</v>
      </c>
      <c r="X2896" s="15">
        <v>504.44940000000003</v>
      </c>
      <c r="Y2896" s="15">
        <f t="shared" si="406"/>
        <v>0.61653707293344651</v>
      </c>
      <c r="Z2896" s="12">
        <f t="shared" si="407"/>
        <v>8.1999430700148395</v>
      </c>
      <c r="AA2896">
        <v>6.4322759318003788</v>
      </c>
      <c r="AB2896">
        <f t="shared" si="408"/>
        <v>0.78442934016476507</v>
      </c>
      <c r="AC2896">
        <f t="shared" si="409"/>
        <v>1.2748120815954633</v>
      </c>
      <c r="AD2896">
        <f t="shared" si="410"/>
        <v>1.7036706478752713E-2</v>
      </c>
      <c r="AE2896">
        <v>995</v>
      </c>
      <c r="AF2896">
        <f t="shared" si="411"/>
        <v>1.7122318069098203E-5</v>
      </c>
      <c r="AG2896">
        <v>2000</v>
      </c>
      <c r="AH2896">
        <v>10.359</v>
      </c>
      <c r="AI2896">
        <f t="shared" si="412"/>
        <v>3.3057859000093066E-3</v>
      </c>
      <c r="AJ2896">
        <f t="shared" si="413"/>
        <v>2.8616113087679096E-4</v>
      </c>
    </row>
    <row r="2897" spans="1:36" ht="16">
      <c r="A2897" t="s">
        <v>98</v>
      </c>
      <c r="B2897" t="s">
        <v>99</v>
      </c>
      <c r="C2897" t="s">
        <v>13</v>
      </c>
      <c r="D2897" t="s">
        <v>14</v>
      </c>
      <c r="E2897">
        <v>87</v>
      </c>
      <c r="F2897">
        <v>0.85099999999999998</v>
      </c>
      <c r="G2897">
        <v>2747.7</v>
      </c>
      <c r="I2897">
        <v>2477.1652135999998</v>
      </c>
      <c r="J2897">
        <v>3.7420981506903401</v>
      </c>
      <c r="K2897" s="13">
        <f t="shared" si="405"/>
        <v>4.0388821533610404</v>
      </c>
      <c r="M2897" t="s">
        <v>147</v>
      </c>
      <c r="N2897" t="s">
        <v>149</v>
      </c>
      <c r="O2897" t="s">
        <v>148</v>
      </c>
      <c r="P2897" t="s">
        <v>150</v>
      </c>
      <c r="Q2897">
        <v>4</v>
      </c>
      <c r="R2897">
        <v>3</v>
      </c>
      <c r="S2897" t="s">
        <v>99</v>
      </c>
      <c r="U2897">
        <v>5.6023855423025425E-2</v>
      </c>
      <c r="V2897" s="14">
        <v>13.3</v>
      </c>
      <c r="W2897" s="15">
        <v>818.19799999999998</v>
      </c>
      <c r="X2897" s="15">
        <v>504.44940000000003</v>
      </c>
      <c r="Y2897" s="15">
        <f t="shared" si="406"/>
        <v>0.61653707293344651</v>
      </c>
      <c r="Z2897" s="12">
        <f t="shared" si="407"/>
        <v>8.1999430700148395</v>
      </c>
      <c r="AA2897">
        <v>6.4322759318003788</v>
      </c>
      <c r="AB2897">
        <f t="shared" si="408"/>
        <v>0.78442934016476507</v>
      </c>
      <c r="AC2897">
        <f t="shared" si="409"/>
        <v>1.2748120815954633</v>
      </c>
      <c r="AD2897">
        <f t="shared" si="410"/>
        <v>7.141988775083033E-2</v>
      </c>
      <c r="AE2897">
        <v>995</v>
      </c>
      <c r="AF2897">
        <f t="shared" si="411"/>
        <v>7.1778781659125965E-5</v>
      </c>
      <c r="AG2897">
        <v>2000</v>
      </c>
      <c r="AH2897">
        <v>10.359</v>
      </c>
      <c r="AI2897">
        <f t="shared" si="412"/>
        <v>1.3858245324669555E-2</v>
      </c>
      <c r="AJ2897">
        <f t="shared" si="413"/>
        <v>5.5971819718706947E-4</v>
      </c>
    </row>
    <row r="2898" spans="1:36" ht="16">
      <c r="A2898" t="s">
        <v>98</v>
      </c>
      <c r="B2898" t="s">
        <v>99</v>
      </c>
      <c r="C2898" t="s">
        <v>13</v>
      </c>
      <c r="D2898" t="s">
        <v>14</v>
      </c>
      <c r="E2898">
        <v>88</v>
      </c>
      <c r="F2898">
        <v>0.18</v>
      </c>
      <c r="G2898">
        <v>2765.7</v>
      </c>
      <c r="H2898" t="s">
        <v>53</v>
      </c>
      <c r="I2898">
        <v>-338.11502400000001</v>
      </c>
      <c r="J2898">
        <v>0.73457137819086249</v>
      </c>
      <c r="K2898" s="13">
        <f t="shared" si="405"/>
        <v>0.79479938034515452</v>
      </c>
      <c r="M2898" t="s">
        <v>147</v>
      </c>
      <c r="N2898" t="s">
        <v>149</v>
      </c>
      <c r="O2898" t="s">
        <v>148</v>
      </c>
      <c r="P2898" t="s">
        <v>150</v>
      </c>
      <c r="Q2898">
        <v>4</v>
      </c>
      <c r="R2898">
        <v>3</v>
      </c>
      <c r="S2898" t="s">
        <v>99</v>
      </c>
      <c r="T2898" t="s">
        <v>53</v>
      </c>
      <c r="U2898">
        <v>1.1849934167032405E-2</v>
      </c>
      <c r="V2898" s="14">
        <v>13.3</v>
      </c>
      <c r="W2898" s="15">
        <v>818.19799999999998</v>
      </c>
      <c r="X2898" s="15">
        <v>504.44940000000003</v>
      </c>
      <c r="Y2898" s="15">
        <f t="shared" si="406"/>
        <v>0.61653707293344651</v>
      </c>
      <c r="Z2898" s="12">
        <f t="shared" si="407"/>
        <v>8.1999430700148395</v>
      </c>
      <c r="AA2898">
        <v>6.4322759318003788</v>
      </c>
      <c r="AB2898">
        <f t="shared" si="408"/>
        <v>0.78442934016476507</v>
      </c>
      <c r="AC2898">
        <f t="shared" si="409"/>
        <v>1.2748120815954633</v>
      </c>
      <c r="AD2898">
        <f t="shared" si="410"/>
        <v>1.5106439242243783E-2</v>
      </c>
      <c r="AE2898">
        <v>995</v>
      </c>
      <c r="AF2898">
        <f t="shared" si="411"/>
        <v>1.5182350997229933E-5</v>
      </c>
      <c r="AG2898">
        <v>2000</v>
      </c>
      <c r="AH2898">
        <v>10.359</v>
      </c>
      <c r="AI2898">
        <f t="shared" si="412"/>
        <v>2.9312387290722913E-3</v>
      </c>
      <c r="AJ2898">
        <f t="shared" si="413"/>
        <v>2.3297467255103754E-5</v>
      </c>
    </row>
    <row r="2899" spans="1:36" ht="16">
      <c r="A2899" t="s">
        <v>98</v>
      </c>
      <c r="B2899" t="s">
        <v>99</v>
      </c>
      <c r="C2899" t="s">
        <v>13</v>
      </c>
      <c r="D2899" t="s">
        <v>14</v>
      </c>
      <c r="E2899">
        <v>89</v>
      </c>
      <c r="F2899">
        <v>0.05</v>
      </c>
      <c r="G2899">
        <v>2775.7</v>
      </c>
      <c r="I2899">
        <v>4583.2089296000004</v>
      </c>
      <c r="J2899">
        <v>5.8754387321215917</v>
      </c>
      <c r="K2899" s="13">
        <f t="shared" si="405"/>
        <v>6.3302900864885325</v>
      </c>
      <c r="M2899" t="s">
        <v>147</v>
      </c>
      <c r="N2899" t="s">
        <v>149</v>
      </c>
      <c r="O2899" t="s">
        <v>148</v>
      </c>
      <c r="P2899" t="s">
        <v>150</v>
      </c>
      <c r="Q2899">
        <v>4</v>
      </c>
      <c r="R2899">
        <v>3</v>
      </c>
      <c r="S2899" t="s">
        <v>99</v>
      </c>
      <c r="U2899">
        <v>3.2916483797312238E-3</v>
      </c>
      <c r="V2899" s="14">
        <v>13.3</v>
      </c>
      <c r="W2899" s="15">
        <v>818.19799999999998</v>
      </c>
      <c r="X2899" s="15">
        <v>504.44940000000003</v>
      </c>
      <c r="Y2899" s="15">
        <f t="shared" si="406"/>
        <v>0.61653707293344651</v>
      </c>
      <c r="Z2899" s="12">
        <f t="shared" si="407"/>
        <v>8.1999430700148395</v>
      </c>
      <c r="AA2899">
        <v>6.4322759318003788</v>
      </c>
      <c r="AB2899">
        <f t="shared" si="408"/>
        <v>0.78442934016476507</v>
      </c>
      <c r="AC2899">
        <f t="shared" si="409"/>
        <v>1.2748120815954633</v>
      </c>
      <c r="AD2899">
        <f t="shared" si="410"/>
        <v>4.1962331228454957E-3</v>
      </c>
      <c r="AE2899">
        <v>995</v>
      </c>
      <c r="AF2899">
        <f t="shared" si="411"/>
        <v>4.2173197214527596E-6</v>
      </c>
      <c r="AG2899">
        <v>2000</v>
      </c>
      <c r="AH2899">
        <v>10.359</v>
      </c>
      <c r="AI2899">
        <f t="shared" si="412"/>
        <v>8.1423298029785875E-4</v>
      </c>
      <c r="AJ2899">
        <f t="shared" si="413"/>
        <v>5.1543309632715481E-5</v>
      </c>
    </row>
    <row r="2900" spans="1:36" ht="16">
      <c r="A2900" t="s">
        <v>98</v>
      </c>
      <c r="B2900" t="s">
        <v>99</v>
      </c>
      <c r="C2900" t="s">
        <v>13</v>
      </c>
      <c r="D2900" t="s">
        <v>14</v>
      </c>
      <c r="E2900">
        <v>90</v>
      </c>
      <c r="F2900">
        <v>6.2E-2</v>
      </c>
      <c r="G2900">
        <v>2893.6</v>
      </c>
      <c r="I2900">
        <v>3078.3738055999997</v>
      </c>
      <c r="J2900">
        <v>4.3608984489101568</v>
      </c>
      <c r="K2900" s="13">
        <f t="shared" si="405"/>
        <v>4.7043607034980788</v>
      </c>
      <c r="M2900" t="s">
        <v>147</v>
      </c>
      <c r="N2900" t="s">
        <v>149</v>
      </c>
      <c r="O2900" t="s">
        <v>148</v>
      </c>
      <c r="P2900" t="s">
        <v>150</v>
      </c>
      <c r="Q2900">
        <v>4</v>
      </c>
      <c r="R2900">
        <v>3</v>
      </c>
      <c r="S2900" t="s">
        <v>99</v>
      </c>
      <c r="U2900">
        <v>4.0816439908667171E-3</v>
      </c>
      <c r="V2900" s="14">
        <v>13.3</v>
      </c>
      <c r="W2900" s="15">
        <v>818.19799999999998</v>
      </c>
      <c r="X2900" s="15">
        <v>504.44940000000003</v>
      </c>
      <c r="Y2900" s="15">
        <f t="shared" si="406"/>
        <v>0.61653707293344651</v>
      </c>
      <c r="Z2900" s="12">
        <f t="shared" si="407"/>
        <v>8.1999430700148395</v>
      </c>
      <c r="AA2900">
        <v>6.4322759318003788</v>
      </c>
      <c r="AB2900">
        <f t="shared" si="408"/>
        <v>0.78442934016476507</v>
      </c>
      <c r="AC2900">
        <f t="shared" si="409"/>
        <v>1.2748120815954633</v>
      </c>
      <c r="AD2900">
        <f t="shared" si="410"/>
        <v>5.2033290723284137E-3</v>
      </c>
      <c r="AE2900">
        <v>995</v>
      </c>
      <c r="AF2900">
        <f t="shared" si="411"/>
        <v>5.2294764546014205E-6</v>
      </c>
      <c r="AG2900">
        <v>2000</v>
      </c>
      <c r="AH2900">
        <v>10.359</v>
      </c>
      <c r="AI2900">
        <f t="shared" si="412"/>
        <v>1.0096488955693445E-3</v>
      </c>
      <c r="AJ2900">
        <f t="shared" si="413"/>
        <v>4.7497525886466599E-5</v>
      </c>
    </row>
    <row r="2901" spans="1:36" ht="16">
      <c r="A2901" t="s">
        <v>98</v>
      </c>
      <c r="B2901" t="s">
        <v>99</v>
      </c>
      <c r="C2901" t="s">
        <v>13</v>
      </c>
      <c r="D2901" t="s">
        <v>14</v>
      </c>
      <c r="E2901">
        <v>91</v>
      </c>
      <c r="F2901">
        <v>0.39500000000000002</v>
      </c>
      <c r="G2901">
        <v>2914.3</v>
      </c>
      <c r="I2901">
        <v>2413.5658043999997</v>
      </c>
      <c r="J2901">
        <v>3.6761691222274462</v>
      </c>
      <c r="K2901" s="13">
        <f t="shared" si="405"/>
        <v>3.967939866783285</v>
      </c>
      <c r="M2901" t="s">
        <v>147</v>
      </c>
      <c r="N2901" t="s">
        <v>149</v>
      </c>
      <c r="O2901" t="s">
        <v>148</v>
      </c>
      <c r="P2901" t="s">
        <v>150</v>
      </c>
      <c r="Q2901">
        <v>4</v>
      </c>
      <c r="R2901">
        <v>3</v>
      </c>
      <c r="S2901" t="s">
        <v>99</v>
      </c>
      <c r="U2901">
        <v>2.6004022199876665E-2</v>
      </c>
      <c r="V2901" s="14">
        <v>13.3</v>
      </c>
      <c r="W2901" s="15">
        <v>818.19799999999998</v>
      </c>
      <c r="X2901" s="15">
        <v>504.44940000000003</v>
      </c>
      <c r="Y2901" s="15">
        <f t="shared" si="406"/>
        <v>0.61653707293344651</v>
      </c>
      <c r="Z2901" s="12">
        <f t="shared" si="407"/>
        <v>8.1999430700148395</v>
      </c>
      <c r="AA2901">
        <v>6.4322759318003788</v>
      </c>
      <c r="AB2901">
        <f t="shared" si="408"/>
        <v>0.78442934016476507</v>
      </c>
      <c r="AC2901">
        <f t="shared" si="409"/>
        <v>1.2748120815954633</v>
      </c>
      <c r="AD2901">
        <f t="shared" si="410"/>
        <v>3.3150241670479412E-2</v>
      </c>
      <c r="AE2901">
        <v>995</v>
      </c>
      <c r="AF2901">
        <f t="shared" si="411"/>
        <v>3.3316825799476798E-5</v>
      </c>
      <c r="AG2901">
        <v>2000</v>
      </c>
      <c r="AH2901">
        <v>10.359</v>
      </c>
      <c r="AI2901">
        <f t="shared" si="412"/>
        <v>6.4324405443530836E-3</v>
      </c>
      <c r="AJ2901">
        <f t="shared" si="413"/>
        <v>2.5523537276651777E-4</v>
      </c>
    </row>
    <row r="2902" spans="1:36" ht="16">
      <c r="A2902" t="s">
        <v>98</v>
      </c>
      <c r="B2902" t="s">
        <v>99</v>
      </c>
      <c r="C2902" t="s">
        <v>13</v>
      </c>
      <c r="D2902" t="s">
        <v>14</v>
      </c>
      <c r="E2902">
        <v>92</v>
      </c>
      <c r="F2902">
        <v>0.54900000000000004</v>
      </c>
      <c r="G2902">
        <v>2937.9</v>
      </c>
      <c r="H2902" t="s">
        <v>54</v>
      </c>
      <c r="I2902">
        <v>871.19976480000003</v>
      </c>
      <c r="J2902">
        <v>2.0491872970547376</v>
      </c>
      <c r="K2902" s="13">
        <f t="shared" si="405"/>
        <v>2.2147966320956045</v>
      </c>
      <c r="M2902" t="s">
        <v>147</v>
      </c>
      <c r="N2902" t="s">
        <v>149</v>
      </c>
      <c r="O2902" t="s">
        <v>148</v>
      </c>
      <c r="P2902" t="s">
        <v>150</v>
      </c>
      <c r="Q2902">
        <v>4</v>
      </c>
      <c r="R2902">
        <v>3</v>
      </c>
      <c r="S2902" t="s">
        <v>99</v>
      </c>
      <c r="T2902" t="s">
        <v>54</v>
      </c>
      <c r="U2902">
        <v>3.6142299209448836E-2</v>
      </c>
      <c r="V2902" s="14">
        <v>13.3</v>
      </c>
      <c r="W2902" s="15">
        <v>818.19799999999998</v>
      </c>
      <c r="X2902" s="15">
        <v>504.44940000000003</v>
      </c>
      <c r="Y2902" s="15">
        <f t="shared" si="406"/>
        <v>0.61653707293344651</v>
      </c>
      <c r="Z2902" s="12">
        <f t="shared" si="407"/>
        <v>8.1999430700148395</v>
      </c>
      <c r="AA2902">
        <v>6.4322759318003788</v>
      </c>
      <c r="AB2902">
        <f t="shared" si="408"/>
        <v>0.78442934016476507</v>
      </c>
      <c r="AC2902">
        <f t="shared" si="409"/>
        <v>1.2748120815954633</v>
      </c>
      <c r="AD2902">
        <f t="shared" si="410"/>
        <v>4.6074639688843538E-2</v>
      </c>
      <c r="AE2902">
        <v>995</v>
      </c>
      <c r="AF2902">
        <f t="shared" si="411"/>
        <v>4.6306170541551293E-5</v>
      </c>
      <c r="AG2902">
        <v>2000</v>
      </c>
      <c r="AH2902">
        <v>10.359</v>
      </c>
      <c r="AI2902">
        <f t="shared" si="412"/>
        <v>8.9402781236704882E-3</v>
      </c>
      <c r="AJ2902">
        <f t="shared" si="413"/>
        <v>1.9800897878303407E-4</v>
      </c>
    </row>
    <row r="2903" spans="1:36" ht="16">
      <c r="A2903" t="s">
        <v>98</v>
      </c>
      <c r="B2903" t="s">
        <v>99</v>
      </c>
      <c r="C2903" t="s">
        <v>13</v>
      </c>
      <c r="D2903" t="s">
        <v>14</v>
      </c>
      <c r="E2903">
        <v>93</v>
      </c>
      <c r="F2903">
        <v>0.19600000000000001</v>
      </c>
      <c r="G2903">
        <v>3105.3</v>
      </c>
      <c r="I2903">
        <v>3044.4327536000001</v>
      </c>
      <c r="J2903">
        <v>4.3261762376252788</v>
      </c>
      <c r="K2903" s="13">
        <f t="shared" si="405"/>
        <v>4.667037236898925</v>
      </c>
      <c r="M2903" t="s">
        <v>147</v>
      </c>
      <c r="N2903" t="s">
        <v>149</v>
      </c>
      <c r="O2903" t="s">
        <v>148</v>
      </c>
      <c r="P2903" t="s">
        <v>150</v>
      </c>
      <c r="Q2903">
        <v>4</v>
      </c>
      <c r="R2903">
        <v>3</v>
      </c>
      <c r="S2903" t="s">
        <v>99</v>
      </c>
      <c r="U2903">
        <v>1.2903261648546396E-2</v>
      </c>
      <c r="V2903" s="14">
        <v>13.3</v>
      </c>
      <c r="W2903" s="15">
        <v>818.19799999999998</v>
      </c>
      <c r="X2903" s="15">
        <v>504.44940000000003</v>
      </c>
      <c r="Y2903" s="15">
        <f t="shared" si="406"/>
        <v>0.61653707293344651</v>
      </c>
      <c r="Z2903" s="12">
        <f t="shared" si="407"/>
        <v>8.1999430700148395</v>
      </c>
      <c r="AA2903">
        <v>6.4322759318003788</v>
      </c>
      <c r="AB2903">
        <f t="shared" si="408"/>
        <v>0.78442934016476507</v>
      </c>
      <c r="AC2903">
        <f t="shared" si="409"/>
        <v>1.2748120815954633</v>
      </c>
      <c r="AD2903">
        <f t="shared" si="410"/>
        <v>1.6449233841554341E-2</v>
      </c>
      <c r="AE2903">
        <v>995</v>
      </c>
      <c r="AF2903">
        <f t="shared" si="411"/>
        <v>1.6531893308094815E-5</v>
      </c>
      <c r="AG2903">
        <v>2000</v>
      </c>
      <c r="AH2903">
        <v>10.359</v>
      </c>
      <c r="AI2903">
        <f t="shared" si="412"/>
        <v>3.1917932827676063E-3</v>
      </c>
      <c r="AJ2903">
        <f t="shared" si="413"/>
        <v>1.4896218103160278E-4</v>
      </c>
    </row>
    <row r="2904" spans="1:36" ht="16">
      <c r="A2904" t="s">
        <v>98</v>
      </c>
      <c r="B2904" t="s">
        <v>99</v>
      </c>
      <c r="C2904" t="s">
        <v>13</v>
      </c>
      <c r="D2904" t="s">
        <v>14</v>
      </c>
      <c r="E2904">
        <v>94</v>
      </c>
      <c r="F2904">
        <v>0.17699999999999999</v>
      </c>
      <c r="G2904">
        <v>3136.3</v>
      </c>
      <c r="I2904">
        <v>558.61102440000002</v>
      </c>
      <c r="J2904">
        <v>1.7127283270849605</v>
      </c>
      <c r="K2904" s="13">
        <f t="shared" si="405"/>
        <v>1.851660060438421</v>
      </c>
      <c r="M2904" t="s">
        <v>147</v>
      </c>
      <c r="N2904" t="s">
        <v>149</v>
      </c>
      <c r="O2904" t="s">
        <v>148</v>
      </c>
      <c r="P2904" t="s">
        <v>150</v>
      </c>
      <c r="Q2904">
        <v>4</v>
      </c>
      <c r="R2904">
        <v>3</v>
      </c>
      <c r="S2904" t="s">
        <v>99</v>
      </c>
      <c r="U2904">
        <v>1.1652435264248532E-2</v>
      </c>
      <c r="V2904" s="14">
        <v>13.3</v>
      </c>
      <c r="W2904" s="15">
        <v>818.19799999999998</v>
      </c>
      <c r="X2904" s="15">
        <v>504.44940000000003</v>
      </c>
      <c r="Y2904" s="15">
        <f t="shared" si="406"/>
        <v>0.61653707293344651</v>
      </c>
      <c r="Z2904" s="12">
        <f t="shared" si="407"/>
        <v>8.1999430700148395</v>
      </c>
      <c r="AA2904">
        <v>6.4322759318003788</v>
      </c>
      <c r="AB2904">
        <f t="shared" si="408"/>
        <v>0.78442934016476507</v>
      </c>
      <c r="AC2904">
        <f t="shared" si="409"/>
        <v>1.2748120815954633</v>
      </c>
      <c r="AD2904">
        <f t="shared" si="410"/>
        <v>1.4854665254873054E-2</v>
      </c>
      <c r="AE2904">
        <v>995</v>
      </c>
      <c r="AF2904">
        <f t="shared" si="411"/>
        <v>1.4929311813942768E-5</v>
      </c>
      <c r="AG2904">
        <v>2000</v>
      </c>
      <c r="AH2904">
        <v>10.359</v>
      </c>
      <c r="AI2904">
        <f t="shared" si="412"/>
        <v>2.8823847502544198E-3</v>
      </c>
      <c r="AJ2904">
        <f t="shared" si="413"/>
        <v>5.3371967208628822E-5</v>
      </c>
    </row>
    <row r="2905" spans="1:36" ht="16">
      <c r="A2905" t="s">
        <v>98</v>
      </c>
      <c r="B2905" t="s">
        <v>99</v>
      </c>
      <c r="C2905" t="s">
        <v>13</v>
      </c>
      <c r="D2905" t="s">
        <v>14</v>
      </c>
      <c r="E2905">
        <v>95</v>
      </c>
      <c r="F2905">
        <v>0.52400000000000002</v>
      </c>
      <c r="G2905">
        <v>3368.9</v>
      </c>
      <c r="H2905" t="s">
        <v>55</v>
      </c>
      <c r="I2905">
        <v>343.09733920000002</v>
      </c>
      <c r="J2905">
        <v>1.479407985819023</v>
      </c>
      <c r="K2905" s="13">
        <f t="shared" si="405"/>
        <v>1.5997214693591393</v>
      </c>
      <c r="M2905" t="s">
        <v>147</v>
      </c>
      <c r="N2905" t="s">
        <v>149</v>
      </c>
      <c r="O2905" t="s">
        <v>148</v>
      </c>
      <c r="P2905" t="s">
        <v>150</v>
      </c>
      <c r="Q2905">
        <v>4</v>
      </c>
      <c r="R2905">
        <v>3</v>
      </c>
      <c r="S2905" t="s">
        <v>99</v>
      </c>
      <c r="T2905" t="s">
        <v>55</v>
      </c>
      <c r="U2905">
        <v>3.4496475019583223E-2</v>
      </c>
      <c r="V2905" s="14">
        <v>13.3</v>
      </c>
      <c r="W2905" s="15">
        <v>818.19799999999998</v>
      </c>
      <c r="X2905" s="15">
        <v>504.44940000000003</v>
      </c>
      <c r="Y2905" s="15">
        <f t="shared" si="406"/>
        <v>0.61653707293344651</v>
      </c>
      <c r="Z2905" s="12">
        <f t="shared" si="407"/>
        <v>8.1999430700148395</v>
      </c>
      <c r="AA2905">
        <v>6.4322759318003788</v>
      </c>
      <c r="AB2905">
        <f t="shared" si="408"/>
        <v>0.78442934016476507</v>
      </c>
      <c r="AC2905">
        <f t="shared" si="409"/>
        <v>1.2748120815954633</v>
      </c>
      <c r="AD2905">
        <f t="shared" si="410"/>
        <v>4.3976523127420793E-2</v>
      </c>
      <c r="AE2905">
        <v>995</v>
      </c>
      <c r="AF2905">
        <f t="shared" si="411"/>
        <v>4.4197510680824916E-5</v>
      </c>
      <c r="AG2905">
        <v>2000</v>
      </c>
      <c r="AH2905">
        <v>10.359</v>
      </c>
      <c r="AI2905">
        <f t="shared" si="412"/>
        <v>8.533161633521559E-3</v>
      </c>
      <c r="AJ2905">
        <f t="shared" si="413"/>
        <v>1.3650681866656141E-4</v>
      </c>
    </row>
    <row r="2906" spans="1:36" ht="16">
      <c r="A2906" t="s">
        <v>98</v>
      </c>
      <c r="B2906" t="s">
        <v>99</v>
      </c>
      <c r="C2906" t="s">
        <v>13</v>
      </c>
      <c r="D2906" t="s">
        <v>14</v>
      </c>
      <c r="E2906">
        <v>96</v>
      </c>
      <c r="F2906">
        <v>0.72</v>
      </c>
      <c r="G2906">
        <v>3541.3</v>
      </c>
      <c r="I2906">
        <v>-48.605623199999997</v>
      </c>
      <c r="J2906">
        <v>1.0524922273060138</v>
      </c>
      <c r="K2906" s="13">
        <f t="shared" si="405"/>
        <v>1.1384878135400698</v>
      </c>
      <c r="M2906" t="s">
        <v>147</v>
      </c>
      <c r="N2906" t="s">
        <v>149</v>
      </c>
      <c r="O2906" t="s">
        <v>148</v>
      </c>
      <c r="P2906" t="s">
        <v>150</v>
      </c>
      <c r="Q2906">
        <v>4</v>
      </c>
      <c r="R2906">
        <v>3</v>
      </c>
      <c r="S2906" t="s">
        <v>99</v>
      </c>
      <c r="U2906">
        <v>4.7399736668129619E-2</v>
      </c>
      <c r="V2906" s="14">
        <v>13.3</v>
      </c>
      <c r="W2906" s="15">
        <v>818.19799999999998</v>
      </c>
      <c r="X2906" s="15">
        <v>504.44940000000003</v>
      </c>
      <c r="Y2906" s="15">
        <f t="shared" si="406"/>
        <v>0.61653707293344651</v>
      </c>
      <c r="Z2906" s="12">
        <f t="shared" si="407"/>
        <v>8.1999430700148395</v>
      </c>
      <c r="AA2906">
        <v>6.4322759318003788</v>
      </c>
      <c r="AB2906">
        <f t="shared" si="408"/>
        <v>0.78442934016476507</v>
      </c>
      <c r="AC2906">
        <f t="shared" si="409"/>
        <v>1.2748120815954633</v>
      </c>
      <c r="AD2906">
        <f t="shared" si="410"/>
        <v>6.0425756968975133E-2</v>
      </c>
      <c r="AE2906">
        <v>995</v>
      </c>
      <c r="AF2906">
        <f t="shared" si="411"/>
        <v>6.0729403988919731E-5</v>
      </c>
      <c r="AG2906">
        <v>2000</v>
      </c>
      <c r="AH2906">
        <v>10.359</v>
      </c>
      <c r="AI2906">
        <f t="shared" si="412"/>
        <v>1.1724954916289165E-2</v>
      </c>
      <c r="AJ2906">
        <f t="shared" si="413"/>
        <v>1.3348718286501944E-4</v>
      </c>
    </row>
    <row r="2907" spans="1:36" ht="16">
      <c r="A2907" t="s">
        <v>128</v>
      </c>
      <c r="B2907" t="s">
        <v>129</v>
      </c>
      <c r="C2907" t="s">
        <v>13</v>
      </c>
      <c r="D2907" t="s">
        <v>14</v>
      </c>
      <c r="E2907">
        <v>1</v>
      </c>
      <c r="F2907">
        <v>120.202</v>
      </c>
      <c r="G2907">
        <v>66.7</v>
      </c>
      <c r="I2907">
        <v>-37.578859600000001</v>
      </c>
      <c r="J2907">
        <v>1.0645608654719563</v>
      </c>
      <c r="K2907" s="13">
        <f t="shared" si="405"/>
        <v>1.1515310634929858</v>
      </c>
      <c r="M2907" t="s">
        <v>151</v>
      </c>
      <c r="N2907" t="s">
        <v>149</v>
      </c>
      <c r="O2907" t="s">
        <v>148</v>
      </c>
      <c r="P2907" t="s">
        <v>150</v>
      </c>
      <c r="Q2907">
        <v>4</v>
      </c>
      <c r="R2907">
        <v>5</v>
      </c>
      <c r="S2907" t="s">
        <v>129</v>
      </c>
      <c r="U2907">
        <v>8.3961714844855226</v>
      </c>
      <c r="V2907" s="14">
        <v>13.3</v>
      </c>
      <c r="W2907" s="15">
        <v>818.19799999999998</v>
      </c>
      <c r="X2907" s="15">
        <v>504.44940000000003</v>
      </c>
      <c r="Y2907" s="15">
        <f t="shared" si="406"/>
        <v>0.61653707293344651</v>
      </c>
      <c r="Z2907" s="12">
        <f t="shared" si="407"/>
        <v>8.1999430700148395</v>
      </c>
      <c r="AA2907">
        <v>7.5491641516551917</v>
      </c>
      <c r="AB2907">
        <f t="shared" si="408"/>
        <v>0.92063616627542388</v>
      </c>
      <c r="AC2907">
        <f t="shared" si="409"/>
        <v>1.0862054268904673</v>
      </c>
      <c r="AD2907">
        <f t="shared" si="410"/>
        <v>9.1199670315511661</v>
      </c>
      <c r="AE2907">
        <v>995</v>
      </c>
      <c r="AF2907">
        <f t="shared" si="411"/>
        <v>9.1657960116092122E-3</v>
      </c>
      <c r="AG2907">
        <v>2000</v>
      </c>
      <c r="AH2907">
        <v>10.506</v>
      </c>
      <c r="AI2907">
        <f t="shared" si="412"/>
        <v>1.7448688390651459</v>
      </c>
      <c r="AJ2907">
        <f t="shared" si="413"/>
        <v>2.0092706699044588E-2</v>
      </c>
    </row>
    <row r="2908" spans="1:36" ht="16">
      <c r="A2908" t="s">
        <v>128</v>
      </c>
      <c r="B2908" t="s">
        <v>129</v>
      </c>
      <c r="C2908" t="s">
        <v>13</v>
      </c>
      <c r="D2908" t="s">
        <v>14</v>
      </c>
      <c r="E2908">
        <v>2</v>
      </c>
      <c r="F2908">
        <v>119.962</v>
      </c>
      <c r="G2908">
        <v>126.4</v>
      </c>
      <c r="I2908">
        <v>-37.650829600000002</v>
      </c>
      <c r="J2908">
        <v>1.0644821048608741</v>
      </c>
      <c r="K2908" s="13">
        <f t="shared" si="405"/>
        <v>1.1514459433533477</v>
      </c>
      <c r="M2908" t="s">
        <v>151</v>
      </c>
      <c r="N2908" t="s">
        <v>149</v>
      </c>
      <c r="O2908" t="s">
        <v>148</v>
      </c>
      <c r="P2908" t="s">
        <v>150</v>
      </c>
      <c r="Q2908">
        <v>4</v>
      </c>
      <c r="R2908">
        <v>5</v>
      </c>
      <c r="S2908" t="s">
        <v>129</v>
      </c>
      <c r="U2908">
        <v>8.3794073611242101</v>
      </c>
      <c r="V2908" s="14">
        <v>13.3</v>
      </c>
      <c r="W2908" s="15">
        <v>818.19799999999998</v>
      </c>
      <c r="X2908" s="15">
        <v>504.44940000000003</v>
      </c>
      <c r="Y2908" s="15">
        <f t="shared" si="406"/>
        <v>0.61653707293344651</v>
      </c>
      <c r="Z2908" s="12">
        <f t="shared" si="407"/>
        <v>8.1999430700148395</v>
      </c>
      <c r="AA2908">
        <v>7.5491641516551917</v>
      </c>
      <c r="AB2908">
        <f t="shared" si="408"/>
        <v>0.92063616627542388</v>
      </c>
      <c r="AC2908">
        <f t="shared" si="409"/>
        <v>1.0862054268904673</v>
      </c>
      <c r="AD2908">
        <f t="shared" si="410"/>
        <v>9.1017577497790469</v>
      </c>
      <c r="AE2908">
        <v>995</v>
      </c>
      <c r="AF2908">
        <f t="shared" si="411"/>
        <v>9.1474952259085907E-3</v>
      </c>
      <c r="AG2908">
        <v>2000</v>
      </c>
      <c r="AH2908">
        <v>10.506</v>
      </c>
      <c r="AI2908">
        <f t="shared" si="412"/>
        <v>1.7413849659068323</v>
      </c>
      <c r="AJ2908">
        <f t="shared" si="413"/>
        <v>2.0051106548099298E-2</v>
      </c>
    </row>
    <row r="2909" spans="1:36" ht="16">
      <c r="A2909" t="s">
        <v>128</v>
      </c>
      <c r="B2909" t="s">
        <v>129</v>
      </c>
      <c r="C2909" t="s">
        <v>13</v>
      </c>
      <c r="D2909" t="s">
        <v>14</v>
      </c>
      <c r="E2909">
        <v>3</v>
      </c>
      <c r="F2909">
        <v>120.00700000000001</v>
      </c>
      <c r="G2909">
        <v>186.2</v>
      </c>
      <c r="I2909">
        <v>-37.710324800000002</v>
      </c>
      <c r="J2909">
        <v>1.0644169959943661</v>
      </c>
      <c r="K2909" s="13">
        <f t="shared" si="405"/>
        <v>1.1513755772605625</v>
      </c>
      <c r="M2909" t="s">
        <v>151</v>
      </c>
      <c r="N2909" t="s">
        <v>149</v>
      </c>
      <c r="O2909" t="s">
        <v>148</v>
      </c>
      <c r="P2909" t="s">
        <v>150</v>
      </c>
      <c r="Q2909">
        <v>4</v>
      </c>
      <c r="R2909">
        <v>5</v>
      </c>
      <c r="S2909" t="s">
        <v>129</v>
      </c>
      <c r="U2909">
        <v>8.3825506342544571</v>
      </c>
      <c r="V2909" s="14">
        <v>13.3</v>
      </c>
      <c r="W2909" s="15">
        <v>818.19799999999998</v>
      </c>
      <c r="X2909" s="15">
        <v>504.44940000000003</v>
      </c>
      <c r="Y2909" s="15">
        <f t="shared" si="406"/>
        <v>0.61653707293344651</v>
      </c>
      <c r="Z2909" s="12">
        <f t="shared" si="407"/>
        <v>8.1999430700148395</v>
      </c>
      <c r="AA2909">
        <v>7.5491641516551917</v>
      </c>
      <c r="AB2909">
        <f t="shared" si="408"/>
        <v>0.92063616627542388</v>
      </c>
      <c r="AC2909">
        <f t="shared" si="409"/>
        <v>1.0862054268904673</v>
      </c>
      <c r="AD2909">
        <f t="shared" si="410"/>
        <v>9.1051719901113195</v>
      </c>
      <c r="AE2909">
        <v>995</v>
      </c>
      <c r="AF2909">
        <f t="shared" si="411"/>
        <v>9.150926623227456E-3</v>
      </c>
      <c r="AG2909">
        <v>2000</v>
      </c>
      <c r="AH2909">
        <v>10.506</v>
      </c>
      <c r="AI2909">
        <f t="shared" si="412"/>
        <v>1.7420381921240158</v>
      </c>
      <c r="AJ2909">
        <f t="shared" si="413"/>
        <v>2.0057402290667353E-2</v>
      </c>
    </row>
    <row r="2910" spans="1:36" ht="16">
      <c r="A2910" t="s">
        <v>128</v>
      </c>
      <c r="B2910" t="s">
        <v>129</v>
      </c>
      <c r="C2910" t="s">
        <v>13</v>
      </c>
      <c r="D2910" t="s">
        <v>14</v>
      </c>
      <c r="E2910">
        <v>4</v>
      </c>
      <c r="F2910">
        <v>120.023</v>
      </c>
      <c r="G2910">
        <v>246</v>
      </c>
      <c r="I2910">
        <v>-37.769820000000003</v>
      </c>
      <c r="J2910">
        <v>1.0643518870421631</v>
      </c>
      <c r="K2910" s="13">
        <f t="shared" si="405"/>
        <v>1.1513052110675961</v>
      </c>
      <c r="M2910" t="s">
        <v>151</v>
      </c>
      <c r="N2910" t="s">
        <v>149</v>
      </c>
      <c r="O2910" t="s">
        <v>148</v>
      </c>
      <c r="P2910" t="s">
        <v>150</v>
      </c>
      <c r="Q2910">
        <v>4</v>
      </c>
      <c r="R2910">
        <v>5</v>
      </c>
      <c r="S2910" t="s">
        <v>129</v>
      </c>
      <c r="U2910">
        <v>8.383668242478544</v>
      </c>
      <c r="V2910" s="14">
        <v>13.3</v>
      </c>
      <c r="W2910" s="15">
        <v>818.19799999999998</v>
      </c>
      <c r="X2910" s="15">
        <v>504.44940000000003</v>
      </c>
      <c r="Y2910" s="15">
        <f t="shared" si="406"/>
        <v>0.61653707293344651</v>
      </c>
      <c r="Z2910" s="12">
        <f t="shared" si="407"/>
        <v>8.1999430700148395</v>
      </c>
      <c r="AA2910">
        <v>7.5491641516551917</v>
      </c>
      <c r="AB2910">
        <f t="shared" si="408"/>
        <v>0.92063616627542388</v>
      </c>
      <c r="AC2910">
        <f t="shared" si="409"/>
        <v>1.0862054268904673</v>
      </c>
      <c r="AD2910">
        <f t="shared" si="410"/>
        <v>9.1063859422294602</v>
      </c>
      <c r="AE2910">
        <v>995</v>
      </c>
      <c r="AF2910">
        <f t="shared" si="411"/>
        <v>9.1521466756074969E-3</v>
      </c>
      <c r="AG2910">
        <v>2000</v>
      </c>
      <c r="AH2910">
        <v>10.506</v>
      </c>
      <c r="AI2910">
        <f t="shared" si="412"/>
        <v>1.7422704503345701</v>
      </c>
      <c r="AJ2910">
        <f t="shared" si="413"/>
        <v>2.0058850485592777E-2</v>
      </c>
    </row>
    <row r="2911" spans="1:36" ht="16">
      <c r="A2911" t="s">
        <v>128</v>
      </c>
      <c r="B2911" t="s">
        <v>129</v>
      </c>
      <c r="C2911" t="s">
        <v>13</v>
      </c>
      <c r="D2911" t="s">
        <v>14</v>
      </c>
      <c r="E2911">
        <v>5</v>
      </c>
      <c r="F2911">
        <v>120.09399999999999</v>
      </c>
      <c r="G2911">
        <v>305.60000000000002</v>
      </c>
      <c r="I2911">
        <v>-37.777496800000002</v>
      </c>
      <c r="J2911">
        <v>1.0643434858807981</v>
      </c>
      <c r="K2911" s="13">
        <f t="shared" si="405"/>
        <v>1.1512961315515291</v>
      </c>
      <c r="M2911" t="s">
        <v>151</v>
      </c>
      <c r="N2911" t="s">
        <v>149</v>
      </c>
      <c r="O2911" t="s">
        <v>148</v>
      </c>
      <c r="P2911" t="s">
        <v>150</v>
      </c>
      <c r="Q2911">
        <v>4</v>
      </c>
      <c r="R2911">
        <v>5</v>
      </c>
      <c r="S2911" t="s">
        <v>129</v>
      </c>
      <c r="U2911">
        <v>8.388627628972932</v>
      </c>
      <c r="V2911" s="14">
        <v>13.3</v>
      </c>
      <c r="W2911" s="15">
        <v>818.19799999999998</v>
      </c>
      <c r="X2911" s="15">
        <v>504.44940000000003</v>
      </c>
      <c r="Y2911" s="15">
        <f t="shared" si="406"/>
        <v>0.61653707293344651</v>
      </c>
      <c r="Z2911" s="12">
        <f t="shared" si="407"/>
        <v>8.1999430700148395</v>
      </c>
      <c r="AA2911">
        <v>7.5491641516551917</v>
      </c>
      <c r="AB2911">
        <f t="shared" si="408"/>
        <v>0.92063616627542388</v>
      </c>
      <c r="AC2911">
        <f t="shared" si="409"/>
        <v>1.0862054268904673</v>
      </c>
      <c r="AD2911">
        <f t="shared" si="410"/>
        <v>9.1117728547537116</v>
      </c>
      <c r="AE2911">
        <v>995</v>
      </c>
      <c r="AF2911">
        <f t="shared" si="411"/>
        <v>9.1575606580439305E-3</v>
      </c>
      <c r="AG2911">
        <v>2000</v>
      </c>
      <c r="AH2911">
        <v>10.506</v>
      </c>
      <c r="AI2911">
        <f t="shared" si="412"/>
        <v>1.7433010961439046</v>
      </c>
      <c r="AJ2911">
        <f t="shared" si="413"/>
        <v>2.0070558081200177E-2</v>
      </c>
    </row>
    <row r="2912" spans="1:36" ht="16">
      <c r="A2912" t="s">
        <v>128</v>
      </c>
      <c r="B2912" t="s">
        <v>129</v>
      </c>
      <c r="C2912" t="s">
        <v>13</v>
      </c>
      <c r="D2912" t="s">
        <v>14</v>
      </c>
      <c r="E2912">
        <v>6</v>
      </c>
      <c r="F2912">
        <v>119.94199999999999</v>
      </c>
      <c r="G2912">
        <v>365.3</v>
      </c>
      <c r="I2912">
        <v>-37.802446400000001</v>
      </c>
      <c r="J2912">
        <v>1.0643161820965077</v>
      </c>
      <c r="K2912" s="13">
        <f t="shared" si="405"/>
        <v>1.1512666231127917</v>
      </c>
      <c r="M2912" t="s">
        <v>151</v>
      </c>
      <c r="N2912" t="s">
        <v>149</v>
      </c>
      <c r="O2912" t="s">
        <v>148</v>
      </c>
      <c r="P2912" t="s">
        <v>150</v>
      </c>
      <c r="Q2912">
        <v>4</v>
      </c>
      <c r="R2912">
        <v>5</v>
      </c>
      <c r="S2912" t="s">
        <v>129</v>
      </c>
      <c r="U2912">
        <v>8.3780103508441002</v>
      </c>
      <c r="V2912" s="14">
        <v>13.3</v>
      </c>
      <c r="W2912" s="15">
        <v>818.19799999999998</v>
      </c>
      <c r="X2912" s="15">
        <v>504.44940000000003</v>
      </c>
      <c r="Y2912" s="15">
        <f t="shared" si="406"/>
        <v>0.61653707293344651</v>
      </c>
      <c r="Z2912" s="12">
        <f t="shared" si="407"/>
        <v>8.1999430700148395</v>
      </c>
      <c r="AA2912">
        <v>7.5491641516551917</v>
      </c>
      <c r="AB2912">
        <f t="shared" si="408"/>
        <v>0.92063616627542388</v>
      </c>
      <c r="AC2912">
        <f t="shared" si="409"/>
        <v>1.0862054268904673</v>
      </c>
      <c r="AD2912">
        <f t="shared" si="410"/>
        <v>9.1002403096313689</v>
      </c>
      <c r="AE2912">
        <v>995</v>
      </c>
      <c r="AF2912">
        <f t="shared" si="411"/>
        <v>9.145970160433536E-3</v>
      </c>
      <c r="AG2912">
        <v>2000</v>
      </c>
      <c r="AH2912">
        <v>10.506</v>
      </c>
      <c r="AI2912">
        <f t="shared" si="412"/>
        <v>1.7410946431436392</v>
      </c>
      <c r="AJ2912">
        <f t="shared" si="413"/>
        <v>2.0044641503317487E-2</v>
      </c>
    </row>
    <row r="2913" spans="1:36" ht="16">
      <c r="A2913" t="s">
        <v>128</v>
      </c>
      <c r="B2913" t="s">
        <v>129</v>
      </c>
      <c r="C2913" t="s">
        <v>13</v>
      </c>
      <c r="D2913" t="s">
        <v>14</v>
      </c>
      <c r="E2913">
        <v>7</v>
      </c>
      <c r="F2913">
        <v>119.98099999999999</v>
      </c>
      <c r="G2913">
        <v>425.1</v>
      </c>
      <c r="I2913">
        <v>-37.798607999999994</v>
      </c>
      <c r="J2913">
        <v>1.0643203826796872</v>
      </c>
      <c r="K2913" s="13">
        <f t="shared" si="405"/>
        <v>1.151271162873744</v>
      </c>
      <c r="M2913" t="s">
        <v>151</v>
      </c>
      <c r="N2913" t="s">
        <v>149</v>
      </c>
      <c r="O2913" t="s">
        <v>148</v>
      </c>
      <c r="P2913" t="s">
        <v>150</v>
      </c>
      <c r="Q2913">
        <v>4</v>
      </c>
      <c r="R2913">
        <v>5</v>
      </c>
      <c r="S2913" t="s">
        <v>129</v>
      </c>
      <c r="U2913">
        <v>8.3807345208903126</v>
      </c>
      <c r="V2913" s="14">
        <v>13.3</v>
      </c>
      <c r="W2913" s="15">
        <v>818.19799999999998</v>
      </c>
      <c r="X2913" s="15">
        <v>504.44940000000003</v>
      </c>
      <c r="Y2913" s="15">
        <f t="shared" si="406"/>
        <v>0.61653707293344651</v>
      </c>
      <c r="Z2913" s="12">
        <f t="shared" si="407"/>
        <v>8.1999430700148395</v>
      </c>
      <c r="AA2913">
        <v>7.5491641516551917</v>
      </c>
      <c r="AB2913">
        <f t="shared" si="408"/>
        <v>0.92063616627542388</v>
      </c>
      <c r="AC2913">
        <f t="shared" si="409"/>
        <v>1.0862054268904673</v>
      </c>
      <c r="AD2913">
        <f t="shared" si="410"/>
        <v>9.1031993179193371</v>
      </c>
      <c r="AE2913">
        <v>995</v>
      </c>
      <c r="AF2913">
        <f t="shared" si="411"/>
        <v>9.1489440381098859E-3</v>
      </c>
      <c r="AG2913">
        <v>2000</v>
      </c>
      <c r="AH2913">
        <v>10.506</v>
      </c>
      <c r="AI2913">
        <f t="shared" si="412"/>
        <v>1.7416607725318647</v>
      </c>
      <c r="AJ2913">
        <f t="shared" si="413"/>
        <v>2.0051238229243429E-2</v>
      </c>
    </row>
    <row r="2914" spans="1:36" ht="16">
      <c r="A2914" t="s">
        <v>128</v>
      </c>
      <c r="B2914" t="s">
        <v>129</v>
      </c>
      <c r="C2914" t="s">
        <v>13</v>
      </c>
      <c r="D2914" t="s">
        <v>14</v>
      </c>
      <c r="E2914">
        <v>8</v>
      </c>
      <c r="F2914">
        <v>0.192</v>
      </c>
      <c r="G2914">
        <v>1149.3</v>
      </c>
      <c r="I2914">
        <v>-23.078344000000001</v>
      </c>
      <c r="J2914">
        <v>1.0804269959240158</v>
      </c>
      <c r="K2914" s="13">
        <f t="shared" si="405"/>
        <v>1.1686780794897622</v>
      </c>
      <c r="M2914" t="s">
        <v>151</v>
      </c>
      <c r="N2914" t="s">
        <v>149</v>
      </c>
      <c r="O2914" t="s">
        <v>148</v>
      </c>
      <c r="P2914" t="s">
        <v>150</v>
      </c>
      <c r="Q2914">
        <v>4</v>
      </c>
      <c r="R2914">
        <v>5</v>
      </c>
      <c r="S2914" t="s">
        <v>129</v>
      </c>
      <c r="U2914">
        <v>1.3411298689050269E-2</v>
      </c>
      <c r="V2914" s="14">
        <v>13.3</v>
      </c>
      <c r="W2914" s="15">
        <v>818.19799999999998</v>
      </c>
      <c r="X2914" s="15">
        <v>504.44940000000003</v>
      </c>
      <c r="Y2914" s="15">
        <f t="shared" si="406"/>
        <v>0.61653707293344651</v>
      </c>
      <c r="Z2914" s="12">
        <f t="shared" si="407"/>
        <v>8.1999430700148395</v>
      </c>
      <c r="AA2914">
        <v>7.5491641516551917</v>
      </c>
      <c r="AB2914">
        <f t="shared" si="408"/>
        <v>0.92063616627542388</v>
      </c>
      <c r="AC2914">
        <f t="shared" si="409"/>
        <v>1.0862054268904673</v>
      </c>
      <c r="AD2914">
        <f t="shared" si="410"/>
        <v>1.4567425417695411E-2</v>
      </c>
      <c r="AE2914">
        <v>995</v>
      </c>
      <c r="AF2914">
        <f t="shared" si="411"/>
        <v>1.4640628560497902E-5</v>
      </c>
      <c r="AG2914">
        <v>2000</v>
      </c>
      <c r="AH2914">
        <v>10.506</v>
      </c>
      <c r="AI2914">
        <f t="shared" si="412"/>
        <v>2.7870985266510375E-3</v>
      </c>
      <c r="AJ2914">
        <f t="shared" si="413"/>
        <v>3.2572209534752802E-5</v>
      </c>
    </row>
    <row r="2915" spans="1:36" ht="16">
      <c r="A2915" t="s">
        <v>128</v>
      </c>
      <c r="B2915" t="s">
        <v>129</v>
      </c>
      <c r="C2915" t="s">
        <v>13</v>
      </c>
      <c r="D2915" t="s">
        <v>14</v>
      </c>
      <c r="E2915">
        <v>9</v>
      </c>
      <c r="F2915">
        <v>1.7549999999999999</v>
      </c>
      <c r="G2915">
        <v>1200.5</v>
      </c>
      <c r="H2915" t="s">
        <v>15</v>
      </c>
      <c r="I2915">
        <v>-17.133621999999999</v>
      </c>
      <c r="J2915">
        <v>1.0869301032427088</v>
      </c>
      <c r="K2915" s="13">
        <f t="shared" si="405"/>
        <v>1.1757060581058931</v>
      </c>
      <c r="M2915" t="s">
        <v>151</v>
      </c>
      <c r="N2915" t="s">
        <v>149</v>
      </c>
      <c r="O2915" t="s">
        <v>148</v>
      </c>
      <c r="P2915" t="s">
        <v>150</v>
      </c>
      <c r="Q2915">
        <v>4</v>
      </c>
      <c r="R2915">
        <v>5</v>
      </c>
      <c r="S2915" t="s">
        <v>129</v>
      </c>
      <c r="T2915" t="s">
        <v>15</v>
      </c>
      <c r="U2915">
        <v>0.1225876520796001</v>
      </c>
      <c r="V2915" s="14">
        <v>13.3</v>
      </c>
      <c r="W2915" s="15">
        <v>818.19799999999998</v>
      </c>
      <c r="X2915" s="15">
        <v>504.44940000000003</v>
      </c>
      <c r="Y2915" s="15">
        <f t="shared" si="406"/>
        <v>0.61653707293344651</v>
      </c>
      <c r="Z2915" s="12">
        <f t="shared" si="407"/>
        <v>8.1999430700148395</v>
      </c>
      <c r="AA2915">
        <v>7.5491641516551917</v>
      </c>
      <c r="AB2915">
        <f t="shared" si="408"/>
        <v>0.92063616627542388</v>
      </c>
      <c r="AC2915">
        <f t="shared" si="409"/>
        <v>1.0862054268904673</v>
      </c>
      <c r="AD2915">
        <f t="shared" si="410"/>
        <v>0.13315537295862209</v>
      </c>
      <c r="AE2915">
        <v>995</v>
      </c>
      <c r="AF2915">
        <f t="shared" si="411"/>
        <v>1.3382449543580111E-4</v>
      </c>
      <c r="AG2915">
        <v>2000</v>
      </c>
      <c r="AH2915">
        <v>10.506</v>
      </c>
      <c r="AI2915">
        <f t="shared" si="412"/>
        <v>2.5475822470169638E-2</v>
      </c>
      <c r="AJ2915">
        <f t="shared" si="413"/>
        <v>2.9952078813408681E-4</v>
      </c>
    </row>
    <row r="2916" spans="1:36" ht="16">
      <c r="A2916" t="s">
        <v>128</v>
      </c>
      <c r="B2916" t="s">
        <v>129</v>
      </c>
      <c r="C2916" t="s">
        <v>13</v>
      </c>
      <c r="D2916" t="s">
        <v>14</v>
      </c>
      <c r="E2916">
        <v>10</v>
      </c>
      <c r="F2916">
        <v>169.648</v>
      </c>
      <c r="G2916">
        <v>1368.5</v>
      </c>
      <c r="H2916" t="s">
        <v>16</v>
      </c>
      <c r="I2916">
        <v>-32.144644800000002</v>
      </c>
      <c r="J2916">
        <v>1.0705074544994657</v>
      </c>
      <c r="K2916" s="13">
        <f t="shared" si="405"/>
        <v>1.157957778103448</v>
      </c>
      <c r="M2916" t="s">
        <v>151</v>
      </c>
      <c r="N2916" t="s">
        <v>149</v>
      </c>
      <c r="O2916" t="s">
        <v>148</v>
      </c>
      <c r="P2916" t="s">
        <v>150</v>
      </c>
      <c r="Q2916">
        <v>4</v>
      </c>
      <c r="R2916">
        <v>5</v>
      </c>
      <c r="S2916" t="s">
        <v>129</v>
      </c>
      <c r="T2916" t="s">
        <v>16</v>
      </c>
      <c r="U2916">
        <v>11.85</v>
      </c>
      <c r="V2916" s="14">
        <v>13.3</v>
      </c>
      <c r="W2916" s="15">
        <v>818.19799999999998</v>
      </c>
      <c r="X2916" s="15">
        <v>504.44940000000003</v>
      </c>
      <c r="Y2916" s="15">
        <f t="shared" si="406"/>
        <v>0.61653707293344651</v>
      </c>
      <c r="Z2916" s="12">
        <f t="shared" si="407"/>
        <v>8.1999430700148395</v>
      </c>
      <c r="AA2916">
        <v>7.5491641516551917</v>
      </c>
      <c r="AB2916">
        <f t="shared" si="408"/>
        <v>0.92063616627542388</v>
      </c>
      <c r="AC2916">
        <f t="shared" si="409"/>
        <v>1.0862054268904673</v>
      </c>
      <c r="AD2916">
        <f t="shared" si="410"/>
        <v>12.871534308652038</v>
      </c>
      <c r="AE2916">
        <v>995</v>
      </c>
      <c r="AF2916">
        <f t="shared" si="411"/>
        <v>1.2936215385579937E-2</v>
      </c>
      <c r="AG2916">
        <v>2000</v>
      </c>
      <c r="AH2916">
        <v>10.506</v>
      </c>
      <c r="AI2916">
        <f t="shared" si="412"/>
        <v>2.4626338065067461</v>
      </c>
      <c r="AJ2916">
        <f t="shared" si="413"/>
        <v>2.8516259708649884E-2</v>
      </c>
    </row>
    <row r="2917" spans="1:36" ht="16">
      <c r="A2917" t="s">
        <v>128</v>
      </c>
      <c r="B2917" t="s">
        <v>129</v>
      </c>
      <c r="C2917" t="s">
        <v>13</v>
      </c>
      <c r="D2917" t="s">
        <v>14</v>
      </c>
      <c r="E2917">
        <v>11</v>
      </c>
      <c r="F2917">
        <v>1.048</v>
      </c>
      <c r="G2917">
        <v>1391.3</v>
      </c>
      <c r="H2917" t="s">
        <v>24</v>
      </c>
      <c r="I2917">
        <v>-19.3867628</v>
      </c>
      <c r="J2917">
        <v>1.0844654264696234</v>
      </c>
      <c r="K2917" s="13">
        <f t="shared" si="405"/>
        <v>1.173042464066026</v>
      </c>
      <c r="M2917" t="s">
        <v>151</v>
      </c>
      <c r="N2917" t="s">
        <v>149</v>
      </c>
      <c r="O2917" t="s">
        <v>148</v>
      </c>
      <c r="P2917" t="s">
        <v>150</v>
      </c>
      <c r="Q2917">
        <v>4</v>
      </c>
      <c r="R2917">
        <v>5</v>
      </c>
      <c r="S2917" t="s">
        <v>129</v>
      </c>
      <c r="T2917" t="s">
        <v>24</v>
      </c>
      <c r="U2917">
        <v>7.3203338677732724E-2</v>
      </c>
      <c r="V2917" s="14">
        <v>13.3</v>
      </c>
      <c r="W2917" s="15">
        <v>818.19799999999998</v>
      </c>
      <c r="X2917" s="15">
        <v>504.44940000000003</v>
      </c>
      <c r="Y2917" s="15">
        <f t="shared" si="406"/>
        <v>0.61653707293344651</v>
      </c>
      <c r="Z2917" s="12">
        <f t="shared" si="407"/>
        <v>8.1999430700148395</v>
      </c>
      <c r="AA2917">
        <v>7.5491641516551917</v>
      </c>
      <c r="AB2917">
        <f t="shared" si="408"/>
        <v>0.92063616627542388</v>
      </c>
      <c r="AC2917">
        <f t="shared" si="409"/>
        <v>1.0862054268904673</v>
      </c>
      <c r="AD2917">
        <f t="shared" si="410"/>
        <v>7.9513863738254129E-2</v>
      </c>
      <c r="AE2917">
        <v>995</v>
      </c>
      <c r="AF2917">
        <f t="shared" si="411"/>
        <v>7.9913430892717712E-5</v>
      </c>
      <c r="AG2917">
        <v>2000</v>
      </c>
      <c r="AH2917">
        <v>10.506</v>
      </c>
      <c r="AI2917">
        <f t="shared" si="412"/>
        <v>1.521291279130358E-2</v>
      </c>
      <c r="AJ2917">
        <f t="shared" si="413"/>
        <v>1.7845392706332316E-4</v>
      </c>
    </row>
    <row r="2918" spans="1:36" ht="16">
      <c r="A2918" t="s">
        <v>128</v>
      </c>
      <c r="B2918" t="s">
        <v>129</v>
      </c>
      <c r="C2918" t="s">
        <v>13</v>
      </c>
      <c r="D2918" t="s">
        <v>14</v>
      </c>
      <c r="E2918">
        <v>12</v>
      </c>
      <c r="F2918">
        <v>1.145</v>
      </c>
      <c r="G2918">
        <v>1396.7</v>
      </c>
      <c r="H2918" t="s">
        <v>49</v>
      </c>
      <c r="I2918">
        <v>25.069586000000001</v>
      </c>
      <c r="J2918">
        <v>1.133072870731493</v>
      </c>
      <c r="K2918" s="13">
        <f t="shared" si="405"/>
        <v>1.225570879715584</v>
      </c>
      <c r="M2918" t="s">
        <v>151</v>
      </c>
      <c r="N2918" t="s">
        <v>149</v>
      </c>
      <c r="O2918" t="s">
        <v>148</v>
      </c>
      <c r="P2918" t="s">
        <v>150</v>
      </c>
      <c r="Q2918">
        <v>4</v>
      </c>
      <c r="R2918">
        <v>5</v>
      </c>
      <c r="S2918" t="s">
        <v>129</v>
      </c>
      <c r="T2918" t="s">
        <v>49</v>
      </c>
      <c r="U2918">
        <v>7.9978838536263322E-2</v>
      </c>
      <c r="V2918" s="14">
        <v>13.3</v>
      </c>
      <c r="W2918" s="15">
        <v>818.19799999999998</v>
      </c>
      <c r="X2918" s="15">
        <v>504.44940000000003</v>
      </c>
      <c r="Y2918" s="15">
        <f t="shared" si="406"/>
        <v>0.61653707293344651</v>
      </c>
      <c r="Z2918" s="12">
        <f t="shared" si="407"/>
        <v>8.1999430700148395</v>
      </c>
      <c r="AA2918">
        <v>7.5491641516551917</v>
      </c>
      <c r="AB2918">
        <f t="shared" si="408"/>
        <v>0.92063616627542388</v>
      </c>
      <c r="AC2918">
        <f t="shared" si="409"/>
        <v>1.0862054268904673</v>
      </c>
      <c r="AD2918">
        <f t="shared" si="410"/>
        <v>8.6873448454485663E-2</v>
      </c>
      <c r="AE2918">
        <v>995</v>
      </c>
      <c r="AF2918">
        <f t="shared" si="411"/>
        <v>8.7309998446719265E-5</v>
      </c>
      <c r="AG2918">
        <v>2000</v>
      </c>
      <c r="AH2918">
        <v>10.506</v>
      </c>
      <c r="AI2918">
        <f t="shared" si="412"/>
        <v>1.6620978192788741E-2</v>
      </c>
      <c r="AJ2918">
        <f t="shared" si="413"/>
        <v>2.0370186865469636E-4</v>
      </c>
    </row>
    <row r="2919" spans="1:36" ht="16">
      <c r="A2919" t="s">
        <v>128</v>
      </c>
      <c r="B2919" t="s">
        <v>129</v>
      </c>
      <c r="C2919" t="s">
        <v>13</v>
      </c>
      <c r="D2919" t="s">
        <v>14</v>
      </c>
      <c r="E2919">
        <v>13</v>
      </c>
      <c r="F2919">
        <v>0.372</v>
      </c>
      <c r="G2919">
        <v>1471.8</v>
      </c>
      <c r="I2919">
        <v>8588.2108432000005</v>
      </c>
      <c r="J2919">
        <v>9.6820053626797939</v>
      </c>
      <c r="K2919" s="13">
        <f t="shared" si="405"/>
        <v>10.398987361184609</v>
      </c>
      <c r="M2919" t="s">
        <v>151</v>
      </c>
      <c r="N2919" t="s">
        <v>149</v>
      </c>
      <c r="O2919" t="s">
        <v>148</v>
      </c>
      <c r="P2919" t="s">
        <v>150</v>
      </c>
      <c r="Q2919">
        <v>4</v>
      </c>
      <c r="R2919">
        <v>5</v>
      </c>
      <c r="S2919" t="s">
        <v>129</v>
      </c>
      <c r="U2919">
        <v>2.5984391210034895E-2</v>
      </c>
      <c r="V2919" s="14">
        <v>13.3</v>
      </c>
      <c r="W2919" s="15">
        <v>818.19799999999998</v>
      </c>
      <c r="X2919" s="15">
        <v>504.44940000000003</v>
      </c>
      <c r="Y2919" s="15">
        <f t="shared" si="406"/>
        <v>0.61653707293344651</v>
      </c>
      <c r="Z2919" s="12">
        <f t="shared" si="407"/>
        <v>8.1999430700148395</v>
      </c>
      <c r="AA2919">
        <v>7.5491641516551917</v>
      </c>
      <c r="AB2919">
        <f t="shared" si="408"/>
        <v>0.92063616627542388</v>
      </c>
      <c r="AC2919">
        <f t="shared" si="409"/>
        <v>1.0862054268904673</v>
      </c>
      <c r="AD2919">
        <f t="shared" si="410"/>
        <v>2.822438674678486E-2</v>
      </c>
      <c r="AE2919">
        <v>995</v>
      </c>
      <c r="AF2919">
        <f t="shared" si="411"/>
        <v>2.8366217835964682E-5</v>
      </c>
      <c r="AG2919">
        <v>2000</v>
      </c>
      <c r="AH2919">
        <v>10.506</v>
      </c>
      <c r="AI2919">
        <f t="shared" si="412"/>
        <v>5.4000033953863855E-3</v>
      </c>
      <c r="AJ2919">
        <f t="shared" si="413"/>
        <v>5.6154567058977001E-4</v>
      </c>
    </row>
    <row r="2920" spans="1:36" ht="16">
      <c r="A2920" t="s">
        <v>128</v>
      </c>
      <c r="B2920" t="s">
        <v>129</v>
      </c>
      <c r="C2920" t="s">
        <v>13</v>
      </c>
      <c r="D2920" t="s">
        <v>14</v>
      </c>
      <c r="E2920">
        <v>14</v>
      </c>
      <c r="F2920">
        <v>0.68700000000000006</v>
      </c>
      <c r="G2920">
        <v>1535.3</v>
      </c>
      <c r="H2920" t="s">
        <v>17</v>
      </c>
      <c r="I2920">
        <v>6289.2904060000001</v>
      </c>
      <c r="J2920">
        <v>7.5355266548016804</v>
      </c>
      <c r="K2920" s="13">
        <f t="shared" si="405"/>
        <v>8.107824562928398</v>
      </c>
      <c r="M2920" t="s">
        <v>151</v>
      </c>
      <c r="N2920" t="s">
        <v>149</v>
      </c>
      <c r="O2920" t="s">
        <v>148</v>
      </c>
      <c r="P2920" t="s">
        <v>150</v>
      </c>
      <c r="Q2920">
        <v>4</v>
      </c>
      <c r="R2920">
        <v>5</v>
      </c>
      <c r="S2920" t="s">
        <v>129</v>
      </c>
      <c r="T2920" t="s">
        <v>17</v>
      </c>
      <c r="U2920">
        <v>4.7987303121757995E-2</v>
      </c>
      <c r="V2920" s="14">
        <v>13.3</v>
      </c>
      <c r="W2920" s="15">
        <v>818.19799999999998</v>
      </c>
      <c r="X2920" s="15">
        <v>504.44940000000003</v>
      </c>
      <c r="Y2920" s="15">
        <f t="shared" si="406"/>
        <v>0.61653707293344651</v>
      </c>
      <c r="Z2920" s="12">
        <f t="shared" si="407"/>
        <v>8.1999430700148395</v>
      </c>
      <c r="AA2920">
        <v>7.5491641516551917</v>
      </c>
      <c r="AB2920">
        <f t="shared" si="408"/>
        <v>0.92063616627542388</v>
      </c>
      <c r="AC2920">
        <f t="shared" si="409"/>
        <v>1.0862054268904673</v>
      </c>
      <c r="AD2920">
        <f t="shared" si="410"/>
        <v>5.2124069072691397E-2</v>
      </c>
      <c r="AE2920">
        <v>995</v>
      </c>
      <c r="AF2920">
        <f t="shared" si="411"/>
        <v>5.2385999068031552E-5</v>
      </c>
      <c r="AG2920">
        <v>2000</v>
      </c>
      <c r="AH2920">
        <v>10.506</v>
      </c>
      <c r="AI2920">
        <f t="shared" si="412"/>
        <v>9.9725869156732441E-3</v>
      </c>
      <c r="AJ2920">
        <f t="shared" si="413"/>
        <v>8.0855985150833881E-4</v>
      </c>
    </row>
    <row r="2921" spans="1:36" ht="16">
      <c r="A2921" t="s">
        <v>128</v>
      </c>
      <c r="B2921" t="s">
        <v>129</v>
      </c>
      <c r="C2921" t="s">
        <v>13</v>
      </c>
      <c r="D2921" t="s">
        <v>14</v>
      </c>
      <c r="E2921">
        <v>15</v>
      </c>
      <c r="F2921">
        <v>0.73599999999999999</v>
      </c>
      <c r="G2921">
        <v>1612</v>
      </c>
      <c r="H2921" t="s">
        <v>18</v>
      </c>
      <c r="I2921">
        <v>2002.3321031999999</v>
      </c>
      <c r="J2921">
        <v>3.2476824889300575</v>
      </c>
      <c r="K2921" s="13">
        <f t="shared" si="405"/>
        <v>3.5066831150185842</v>
      </c>
      <c r="M2921" t="s">
        <v>151</v>
      </c>
      <c r="N2921" t="s">
        <v>149</v>
      </c>
      <c r="O2921" t="s">
        <v>148</v>
      </c>
      <c r="P2921" t="s">
        <v>150</v>
      </c>
      <c r="Q2921">
        <v>4</v>
      </c>
      <c r="R2921">
        <v>5</v>
      </c>
      <c r="S2921" t="s">
        <v>129</v>
      </c>
      <c r="T2921" t="s">
        <v>18</v>
      </c>
      <c r="U2921">
        <v>5.140997830802603E-2</v>
      </c>
      <c r="V2921" s="14">
        <v>13.3</v>
      </c>
      <c r="W2921" s="15">
        <v>818.19799999999998</v>
      </c>
      <c r="X2921" s="15">
        <v>504.44940000000003</v>
      </c>
      <c r="Y2921" s="15">
        <f t="shared" si="406"/>
        <v>0.61653707293344651</v>
      </c>
      <c r="Z2921" s="12">
        <f t="shared" si="407"/>
        <v>8.1999430700148395</v>
      </c>
      <c r="AA2921">
        <v>7.5491641516551917</v>
      </c>
      <c r="AB2921">
        <f t="shared" si="408"/>
        <v>0.92063616627542388</v>
      </c>
      <c r="AC2921">
        <f t="shared" si="409"/>
        <v>1.0862054268904673</v>
      </c>
      <c r="AD2921">
        <f t="shared" si="410"/>
        <v>5.5841797434499074E-2</v>
      </c>
      <c r="AE2921">
        <v>995</v>
      </c>
      <c r="AF2921">
        <f t="shared" si="411"/>
        <v>5.6122409481908615E-5</v>
      </c>
      <c r="AG2921">
        <v>2000</v>
      </c>
      <c r="AH2921">
        <v>10.506</v>
      </c>
      <c r="AI2921">
        <f t="shared" si="412"/>
        <v>1.0683877685495642E-2</v>
      </c>
      <c r="AJ2921">
        <f t="shared" si="413"/>
        <v>3.7464973482651399E-4</v>
      </c>
    </row>
    <row r="2922" spans="1:36" ht="16">
      <c r="A2922" t="s">
        <v>128</v>
      </c>
      <c r="B2922" t="s">
        <v>129</v>
      </c>
      <c r="C2922" t="s">
        <v>13</v>
      </c>
      <c r="D2922" t="s">
        <v>14</v>
      </c>
      <c r="E2922">
        <v>16</v>
      </c>
      <c r="F2922">
        <v>0.249</v>
      </c>
      <c r="G2922">
        <v>1624.3</v>
      </c>
      <c r="I2922">
        <v>1515.2995980000001</v>
      </c>
      <c r="J2922">
        <v>2.735259964675032</v>
      </c>
      <c r="K2922" s="13">
        <f t="shared" si="405"/>
        <v>2.9546431738575181</v>
      </c>
      <c r="M2922" t="s">
        <v>151</v>
      </c>
      <c r="N2922" t="s">
        <v>149</v>
      </c>
      <c r="O2922" t="s">
        <v>148</v>
      </c>
      <c r="P2922" t="s">
        <v>150</v>
      </c>
      <c r="Q2922">
        <v>4</v>
      </c>
      <c r="R2922">
        <v>5</v>
      </c>
      <c r="S2922" t="s">
        <v>129</v>
      </c>
      <c r="U2922">
        <v>1.7392777987362065E-2</v>
      </c>
      <c r="V2922" s="14">
        <v>13.3</v>
      </c>
      <c r="W2922" s="15">
        <v>818.19799999999998</v>
      </c>
      <c r="X2922" s="15">
        <v>504.44940000000003</v>
      </c>
      <c r="Y2922" s="15">
        <f t="shared" si="406"/>
        <v>0.61653707293344651</v>
      </c>
      <c r="Z2922" s="12">
        <f t="shared" si="407"/>
        <v>8.1999430700148395</v>
      </c>
      <c r="AA2922">
        <v>7.5491641516551917</v>
      </c>
      <c r="AB2922">
        <f t="shared" si="408"/>
        <v>0.92063616627542388</v>
      </c>
      <c r="AC2922">
        <f t="shared" si="409"/>
        <v>1.0862054268904673</v>
      </c>
      <c r="AD2922">
        <f t="shared" si="410"/>
        <v>1.8892129838573735E-2</v>
      </c>
      <c r="AE2922">
        <v>995</v>
      </c>
      <c r="AF2922">
        <f t="shared" si="411"/>
        <v>1.8987065164395713E-5</v>
      </c>
      <c r="AG2922">
        <v>2000</v>
      </c>
      <c r="AH2922">
        <v>10.506</v>
      </c>
      <c r="AI2922">
        <f t="shared" si="412"/>
        <v>3.614518401750564E-3</v>
      </c>
      <c r="AJ2922">
        <f t="shared" si="413"/>
        <v>1.067961212251469E-4</v>
      </c>
    </row>
    <row r="2923" spans="1:36" ht="16">
      <c r="A2923" t="s">
        <v>128</v>
      </c>
      <c r="B2923" t="s">
        <v>129</v>
      </c>
      <c r="C2923" t="s">
        <v>13</v>
      </c>
      <c r="D2923" t="s">
        <v>14</v>
      </c>
      <c r="E2923">
        <v>17</v>
      </c>
      <c r="F2923">
        <v>0.13600000000000001</v>
      </c>
      <c r="G2923">
        <v>1632.5</v>
      </c>
      <c r="I2923">
        <v>9824.8521612000004</v>
      </c>
      <c r="J2923">
        <v>10.795930902788529</v>
      </c>
      <c r="K2923" s="13">
        <f t="shared" si="405"/>
        <v>11.584821787436388</v>
      </c>
      <c r="M2923" t="s">
        <v>151</v>
      </c>
      <c r="N2923" t="s">
        <v>149</v>
      </c>
      <c r="O2923" t="s">
        <v>148</v>
      </c>
      <c r="P2923" t="s">
        <v>150</v>
      </c>
      <c r="Q2923">
        <v>4</v>
      </c>
      <c r="R2923">
        <v>5</v>
      </c>
      <c r="S2923" t="s">
        <v>129</v>
      </c>
      <c r="U2923">
        <v>9.4996699047439417E-3</v>
      </c>
      <c r="V2923" s="14">
        <v>13.3</v>
      </c>
      <c r="W2923" s="15">
        <v>818.19799999999998</v>
      </c>
      <c r="X2923" s="15">
        <v>504.44940000000003</v>
      </c>
      <c r="Y2923" s="15">
        <f t="shared" si="406"/>
        <v>0.61653707293344651</v>
      </c>
      <c r="Z2923" s="12">
        <f t="shared" si="407"/>
        <v>8.1999430700148395</v>
      </c>
      <c r="AA2923">
        <v>7.5491641516551917</v>
      </c>
      <c r="AB2923">
        <f t="shared" si="408"/>
        <v>0.92063616627542388</v>
      </c>
      <c r="AC2923">
        <f t="shared" si="409"/>
        <v>1.0862054268904673</v>
      </c>
      <c r="AD2923">
        <f t="shared" si="410"/>
        <v>1.0318593004200918E-2</v>
      </c>
      <c r="AE2923">
        <v>995</v>
      </c>
      <c r="AF2923">
        <f t="shared" si="411"/>
        <v>1.0370445230352681E-5</v>
      </c>
      <c r="AG2923">
        <v>2000</v>
      </c>
      <c r="AH2923">
        <v>10.506</v>
      </c>
      <c r="AI2923">
        <f t="shared" si="412"/>
        <v>1.9741947897111522E-3</v>
      </c>
      <c r="AJ2923">
        <f t="shared" si="413"/>
        <v>2.2870694812489155E-4</v>
      </c>
    </row>
    <row r="2924" spans="1:36" ht="16">
      <c r="A2924" t="s">
        <v>128</v>
      </c>
      <c r="B2924" t="s">
        <v>129</v>
      </c>
      <c r="C2924" t="s">
        <v>13</v>
      </c>
      <c r="D2924" t="s">
        <v>14</v>
      </c>
      <c r="E2924">
        <v>18</v>
      </c>
      <c r="F2924">
        <v>5.306</v>
      </c>
      <c r="G2924">
        <v>1648.2</v>
      </c>
      <c r="H2924" t="s">
        <v>19</v>
      </c>
      <c r="I2924">
        <v>3107.79898</v>
      </c>
      <c r="J2924">
        <v>4.3909804591561112</v>
      </c>
      <c r="K2924" s="13">
        <f t="shared" si="405"/>
        <v>4.7366946173319597</v>
      </c>
      <c r="M2924" t="s">
        <v>151</v>
      </c>
      <c r="N2924" t="s">
        <v>149</v>
      </c>
      <c r="O2924" t="s">
        <v>148</v>
      </c>
      <c r="P2924" t="s">
        <v>150</v>
      </c>
      <c r="Q2924">
        <v>4</v>
      </c>
      <c r="R2924">
        <v>5</v>
      </c>
      <c r="S2924" t="s">
        <v>129</v>
      </c>
      <c r="T2924" t="s">
        <v>19</v>
      </c>
      <c r="U2924">
        <v>0.3706268273130246</v>
      </c>
      <c r="V2924" s="14">
        <v>13.3</v>
      </c>
      <c r="W2924" s="15">
        <v>818.19799999999998</v>
      </c>
      <c r="X2924" s="15">
        <v>504.44940000000003</v>
      </c>
      <c r="Y2924" s="15">
        <f t="shared" si="406"/>
        <v>0.61653707293344651</v>
      </c>
      <c r="Z2924" s="12">
        <f t="shared" si="407"/>
        <v>8.1999430700148395</v>
      </c>
      <c r="AA2924">
        <v>7.5491641516551917</v>
      </c>
      <c r="AB2924">
        <f t="shared" si="408"/>
        <v>0.92063616627542388</v>
      </c>
      <c r="AC2924">
        <f t="shared" si="409"/>
        <v>1.0862054268904673</v>
      </c>
      <c r="AD2924">
        <f t="shared" si="410"/>
        <v>0.40257687117860336</v>
      </c>
      <c r="AE2924">
        <v>995</v>
      </c>
      <c r="AF2924">
        <f t="shared" si="411"/>
        <v>4.0459987053125966E-4</v>
      </c>
      <c r="AG2924">
        <v>2000</v>
      </c>
      <c r="AH2924">
        <v>10.506</v>
      </c>
      <c r="AI2924">
        <f t="shared" si="412"/>
        <v>7.7022629075054194E-2</v>
      </c>
      <c r="AJ2924">
        <f t="shared" si="413"/>
        <v>3.6483267255256529E-3</v>
      </c>
    </row>
    <row r="2925" spans="1:36" ht="16">
      <c r="A2925" t="s">
        <v>128</v>
      </c>
      <c r="B2925" t="s">
        <v>129</v>
      </c>
      <c r="C2925" t="s">
        <v>13</v>
      </c>
      <c r="D2925" t="s">
        <v>14</v>
      </c>
      <c r="E2925">
        <v>19</v>
      </c>
      <c r="F2925">
        <v>3.6949999999999998</v>
      </c>
      <c r="G2925">
        <v>1664.3</v>
      </c>
      <c r="H2925" t="s">
        <v>20</v>
      </c>
      <c r="I2925">
        <v>4381.4837368000008</v>
      </c>
      <c r="J2925">
        <v>5.6752026024693007</v>
      </c>
      <c r="K2925" s="13">
        <f t="shared" si="405"/>
        <v>6.1155597063730731</v>
      </c>
      <c r="M2925" t="s">
        <v>151</v>
      </c>
      <c r="N2925" t="s">
        <v>149</v>
      </c>
      <c r="O2925" t="s">
        <v>148</v>
      </c>
      <c r="P2925" t="s">
        <v>150</v>
      </c>
      <c r="Q2925">
        <v>4</v>
      </c>
      <c r="R2925">
        <v>5</v>
      </c>
      <c r="S2925" t="s">
        <v>129</v>
      </c>
      <c r="T2925" t="s">
        <v>20</v>
      </c>
      <c r="U2925">
        <v>0.25809764925021222</v>
      </c>
      <c r="V2925" s="14">
        <v>13.3</v>
      </c>
      <c r="W2925" s="15">
        <v>818.19799999999998</v>
      </c>
      <c r="X2925" s="15">
        <v>504.44940000000003</v>
      </c>
      <c r="Y2925" s="15">
        <f t="shared" si="406"/>
        <v>0.61653707293344651</v>
      </c>
      <c r="Z2925" s="12">
        <f t="shared" si="407"/>
        <v>8.1999430700148395</v>
      </c>
      <c r="AA2925">
        <v>7.5491641516551917</v>
      </c>
      <c r="AB2925">
        <f t="shared" si="408"/>
        <v>0.92063616627542388</v>
      </c>
      <c r="AC2925">
        <f t="shared" si="409"/>
        <v>1.0862054268904673</v>
      </c>
      <c r="AD2925">
        <f t="shared" si="410"/>
        <v>0.28034706728325287</v>
      </c>
      <c r="AE2925">
        <v>995</v>
      </c>
      <c r="AF2925">
        <f t="shared" si="411"/>
        <v>2.8175584651583206E-4</v>
      </c>
      <c r="AG2925">
        <v>2000</v>
      </c>
      <c r="AH2925">
        <v>10.506</v>
      </c>
      <c r="AI2925">
        <f t="shared" si="412"/>
        <v>5.363713049987285E-2</v>
      </c>
      <c r="AJ2925">
        <f t="shared" si="413"/>
        <v>3.2802107405049659E-3</v>
      </c>
    </row>
    <row r="2926" spans="1:36" ht="16">
      <c r="A2926" t="s">
        <v>128</v>
      </c>
      <c r="B2926" t="s">
        <v>129</v>
      </c>
      <c r="C2926" t="s">
        <v>13</v>
      </c>
      <c r="D2926" t="s">
        <v>14</v>
      </c>
      <c r="E2926">
        <v>20</v>
      </c>
      <c r="F2926">
        <v>7.4999999999999997E-2</v>
      </c>
      <c r="G2926">
        <v>1682.9</v>
      </c>
      <c r="I2926">
        <v>6194.2871272000002</v>
      </c>
      <c r="J2926">
        <v>7.4446256689717822</v>
      </c>
      <c r="K2926" s="13">
        <f t="shared" si="405"/>
        <v>8.0106180452914586</v>
      </c>
      <c r="M2926" t="s">
        <v>151</v>
      </c>
      <c r="N2926" t="s">
        <v>149</v>
      </c>
      <c r="O2926" t="s">
        <v>148</v>
      </c>
      <c r="P2926" t="s">
        <v>150</v>
      </c>
      <c r="Q2926">
        <v>4</v>
      </c>
      <c r="R2926">
        <v>5</v>
      </c>
      <c r="S2926" t="s">
        <v>129</v>
      </c>
      <c r="U2926">
        <v>5.2387885504102611E-3</v>
      </c>
      <c r="V2926" s="14">
        <v>13.3</v>
      </c>
      <c r="W2926" s="15">
        <v>818.19799999999998</v>
      </c>
      <c r="X2926" s="15">
        <v>504.44940000000003</v>
      </c>
      <c r="Y2926" s="15">
        <f t="shared" si="406"/>
        <v>0.61653707293344651</v>
      </c>
      <c r="Z2926" s="12">
        <f t="shared" si="407"/>
        <v>8.1999430700148395</v>
      </c>
      <c r="AA2926">
        <v>7.5491641516551917</v>
      </c>
      <c r="AB2926">
        <f t="shared" si="408"/>
        <v>0.92063616627542388</v>
      </c>
      <c r="AC2926">
        <f t="shared" si="409"/>
        <v>1.0862054268904673</v>
      </c>
      <c r="AD2926">
        <f t="shared" si="410"/>
        <v>5.6904005537872695E-3</v>
      </c>
      <c r="AE2926">
        <v>995</v>
      </c>
      <c r="AF2926">
        <f t="shared" si="411"/>
        <v>5.7189955314444922E-6</v>
      </c>
      <c r="AG2926">
        <v>2000</v>
      </c>
      <c r="AH2926">
        <v>10.506</v>
      </c>
      <c r="AI2926">
        <f t="shared" si="412"/>
        <v>1.0887103619730614E-3</v>
      </c>
      <c r="AJ2926">
        <f t="shared" si="413"/>
        <v>8.7212428717172011E-5</v>
      </c>
    </row>
    <row r="2927" spans="1:36" ht="16">
      <c r="A2927" t="s">
        <v>128</v>
      </c>
      <c r="B2927" t="s">
        <v>129</v>
      </c>
      <c r="C2927" t="s">
        <v>13</v>
      </c>
      <c r="D2927" t="s">
        <v>14</v>
      </c>
      <c r="E2927">
        <v>21</v>
      </c>
      <c r="F2927">
        <v>0.126</v>
      </c>
      <c r="G2927">
        <v>1690.4</v>
      </c>
      <c r="I2927">
        <v>7608.1099488000009</v>
      </c>
      <c r="J2927">
        <v>8.7792036209898097</v>
      </c>
      <c r="K2927" s="13">
        <f t="shared" si="405"/>
        <v>9.4363153525417669</v>
      </c>
      <c r="M2927" t="s">
        <v>151</v>
      </c>
      <c r="N2927" t="s">
        <v>149</v>
      </c>
      <c r="O2927" t="s">
        <v>148</v>
      </c>
      <c r="P2927" t="s">
        <v>150</v>
      </c>
      <c r="Q2927">
        <v>4</v>
      </c>
      <c r="R2927">
        <v>5</v>
      </c>
      <c r="S2927" t="s">
        <v>129</v>
      </c>
      <c r="U2927">
        <v>8.8011647646892392E-3</v>
      </c>
      <c r="V2927" s="14">
        <v>13.3</v>
      </c>
      <c r="W2927" s="15">
        <v>818.19799999999998</v>
      </c>
      <c r="X2927" s="15">
        <v>504.44940000000003</v>
      </c>
      <c r="Y2927" s="15">
        <f t="shared" si="406"/>
        <v>0.61653707293344651</v>
      </c>
      <c r="Z2927" s="12">
        <f t="shared" si="407"/>
        <v>8.1999430700148395</v>
      </c>
      <c r="AA2927">
        <v>7.5491641516551917</v>
      </c>
      <c r="AB2927">
        <f t="shared" si="408"/>
        <v>0.92063616627542388</v>
      </c>
      <c r="AC2927">
        <f t="shared" si="409"/>
        <v>1.0862054268904673</v>
      </c>
      <c r="AD2927">
        <f t="shared" si="410"/>
        <v>9.5598729303626138E-3</v>
      </c>
      <c r="AE2927">
        <v>995</v>
      </c>
      <c r="AF2927">
        <f t="shared" si="411"/>
        <v>9.6079124928267481E-6</v>
      </c>
      <c r="AG2927">
        <v>2000</v>
      </c>
      <c r="AH2927">
        <v>10.506</v>
      </c>
      <c r="AI2927">
        <f t="shared" si="412"/>
        <v>1.8290334081147435E-3</v>
      </c>
      <c r="AJ2927">
        <f t="shared" si="413"/>
        <v>1.7259336029304946E-4</v>
      </c>
    </row>
    <row r="2928" spans="1:36" ht="16">
      <c r="A2928" t="s">
        <v>128</v>
      </c>
      <c r="B2928" t="s">
        <v>129</v>
      </c>
      <c r="C2928" t="s">
        <v>13</v>
      </c>
      <c r="D2928" t="s">
        <v>14</v>
      </c>
      <c r="E2928">
        <v>22</v>
      </c>
      <c r="F2928">
        <v>0.55200000000000005</v>
      </c>
      <c r="G2928">
        <v>1714</v>
      </c>
      <c r="H2928" t="s">
        <v>21</v>
      </c>
      <c r="I2928">
        <v>6449.2845140000009</v>
      </c>
      <c r="J2928">
        <v>7.6882092463631491</v>
      </c>
      <c r="K2928" s="13">
        <f t="shared" si="405"/>
        <v>8.2710656310091863</v>
      </c>
      <c r="M2928" t="s">
        <v>151</v>
      </c>
      <c r="N2928" t="s">
        <v>149</v>
      </c>
      <c r="O2928" t="s">
        <v>148</v>
      </c>
      <c r="P2928" t="s">
        <v>150</v>
      </c>
      <c r="Q2928">
        <v>4</v>
      </c>
      <c r="R2928">
        <v>5</v>
      </c>
      <c r="S2928" t="s">
        <v>129</v>
      </c>
      <c r="T2928" t="s">
        <v>21</v>
      </c>
      <c r="U2928">
        <v>3.8557483731019526E-2</v>
      </c>
      <c r="V2928" s="14">
        <v>13.3</v>
      </c>
      <c r="W2928" s="15">
        <v>818.19799999999998</v>
      </c>
      <c r="X2928" s="15">
        <v>504.44940000000003</v>
      </c>
      <c r="Y2928" s="15">
        <f t="shared" si="406"/>
        <v>0.61653707293344651</v>
      </c>
      <c r="Z2928" s="12">
        <f t="shared" si="407"/>
        <v>8.1999430700148395</v>
      </c>
      <c r="AA2928">
        <v>7.5491641516551917</v>
      </c>
      <c r="AB2928">
        <f t="shared" si="408"/>
        <v>0.92063616627542388</v>
      </c>
      <c r="AC2928">
        <f t="shared" si="409"/>
        <v>1.0862054268904673</v>
      </c>
      <c r="AD2928">
        <f t="shared" si="410"/>
        <v>4.1881348075874313E-2</v>
      </c>
      <c r="AE2928">
        <v>995</v>
      </c>
      <c r="AF2928">
        <f t="shared" si="411"/>
        <v>4.2091807111431468E-5</v>
      </c>
      <c r="AG2928">
        <v>2000</v>
      </c>
      <c r="AH2928">
        <v>10.506</v>
      </c>
      <c r="AI2928">
        <f t="shared" si="412"/>
        <v>8.012908264121734E-3</v>
      </c>
      <c r="AJ2928">
        <f t="shared" si="413"/>
        <v>6.627529014780675E-4</v>
      </c>
    </row>
    <row r="2929" spans="1:36" ht="16">
      <c r="A2929" t="s">
        <v>128</v>
      </c>
      <c r="B2929" t="s">
        <v>129</v>
      </c>
      <c r="C2929" t="s">
        <v>13</v>
      </c>
      <c r="D2929" t="s">
        <v>14</v>
      </c>
      <c r="E2929">
        <v>23</v>
      </c>
      <c r="F2929">
        <v>0.65300000000000002</v>
      </c>
      <c r="G2929">
        <v>1721.3</v>
      </c>
      <c r="I2929">
        <v>1526.9520207999999</v>
      </c>
      <c r="J2929">
        <v>2.7475832222038066</v>
      </c>
      <c r="K2929" s="13">
        <f t="shared" si="405"/>
        <v>2.9679246660916569</v>
      </c>
      <c r="M2929" t="s">
        <v>151</v>
      </c>
      <c r="N2929" t="s">
        <v>149</v>
      </c>
      <c r="O2929" t="s">
        <v>148</v>
      </c>
      <c r="P2929" t="s">
        <v>150</v>
      </c>
      <c r="Q2929">
        <v>4</v>
      </c>
      <c r="R2929">
        <v>5</v>
      </c>
      <c r="S2929" t="s">
        <v>129</v>
      </c>
      <c r="U2929">
        <v>4.5612385645572011E-2</v>
      </c>
      <c r="V2929" s="14">
        <v>13.3</v>
      </c>
      <c r="W2929" s="15">
        <v>818.19799999999998</v>
      </c>
      <c r="X2929" s="15">
        <v>504.44940000000003</v>
      </c>
      <c r="Y2929" s="15">
        <f t="shared" si="406"/>
        <v>0.61653707293344651</v>
      </c>
      <c r="Z2929" s="12">
        <f t="shared" si="407"/>
        <v>8.1999430700148395</v>
      </c>
      <c r="AA2929">
        <v>7.5491641516551917</v>
      </c>
      <c r="AB2929">
        <f t="shared" si="408"/>
        <v>0.92063616627542388</v>
      </c>
      <c r="AC2929">
        <f t="shared" si="409"/>
        <v>1.0862054268904673</v>
      </c>
      <c r="AD2929">
        <f t="shared" si="410"/>
        <v>4.9544420821641171E-2</v>
      </c>
      <c r="AE2929">
        <v>995</v>
      </c>
      <c r="AF2929">
        <f t="shared" si="411"/>
        <v>4.9793387760443386E-5</v>
      </c>
      <c r="AG2929">
        <v>2000</v>
      </c>
      <c r="AH2929">
        <v>10.506</v>
      </c>
      <c r="AI2929">
        <f t="shared" si="412"/>
        <v>9.4790382182454568E-3</v>
      </c>
      <c r="AJ2929">
        <f t="shared" si="413"/>
        <v>2.8133071338756201E-4</v>
      </c>
    </row>
    <row r="2930" spans="1:36" ht="16">
      <c r="A2930" t="s">
        <v>128</v>
      </c>
      <c r="B2930" t="s">
        <v>129</v>
      </c>
      <c r="C2930" t="s">
        <v>13</v>
      </c>
      <c r="D2930" t="s">
        <v>14</v>
      </c>
      <c r="E2930">
        <v>24</v>
      </c>
      <c r="F2930">
        <v>0.20100000000000001</v>
      </c>
      <c r="G2930">
        <v>1788.6</v>
      </c>
      <c r="I2930">
        <v>2155.9842147999998</v>
      </c>
      <c r="J2930">
        <v>3.4082262776214316</v>
      </c>
      <c r="K2930" s="13">
        <f t="shared" si="405"/>
        <v>3.6795432542435744</v>
      </c>
      <c r="M2930" t="s">
        <v>151</v>
      </c>
      <c r="N2930" t="s">
        <v>149</v>
      </c>
      <c r="O2930" t="s">
        <v>148</v>
      </c>
      <c r="P2930" t="s">
        <v>150</v>
      </c>
      <c r="Q2930">
        <v>4</v>
      </c>
      <c r="R2930">
        <v>5</v>
      </c>
      <c r="S2930" t="s">
        <v>129</v>
      </c>
      <c r="U2930">
        <v>1.4039953315099501E-2</v>
      </c>
      <c r="V2930" s="14">
        <v>13.3</v>
      </c>
      <c r="W2930" s="15">
        <v>818.19799999999998</v>
      </c>
      <c r="X2930" s="15">
        <v>504.44940000000003</v>
      </c>
      <c r="Y2930" s="15">
        <f t="shared" si="406"/>
        <v>0.61653707293344651</v>
      </c>
      <c r="Z2930" s="12">
        <f t="shared" si="407"/>
        <v>8.1999430700148395</v>
      </c>
      <c r="AA2930">
        <v>7.5491641516551917</v>
      </c>
      <c r="AB2930">
        <f t="shared" si="408"/>
        <v>0.92063616627542388</v>
      </c>
      <c r="AC2930">
        <f t="shared" si="409"/>
        <v>1.0862054268904673</v>
      </c>
      <c r="AD2930">
        <f t="shared" si="410"/>
        <v>1.5250273484149885E-2</v>
      </c>
      <c r="AE2930">
        <v>995</v>
      </c>
      <c r="AF2930">
        <f t="shared" si="411"/>
        <v>1.532690802427124E-5</v>
      </c>
      <c r="AG2930">
        <v>2000</v>
      </c>
      <c r="AH2930">
        <v>10.506</v>
      </c>
      <c r="AI2930">
        <f t="shared" si="412"/>
        <v>2.9177437700878051E-3</v>
      </c>
      <c r="AJ2930">
        <f t="shared" si="413"/>
        <v>1.0735964406837799E-4</v>
      </c>
    </row>
    <row r="2931" spans="1:36" ht="16">
      <c r="A2931" t="s">
        <v>128</v>
      </c>
      <c r="B2931" t="s">
        <v>129</v>
      </c>
      <c r="C2931" t="s">
        <v>13</v>
      </c>
      <c r="D2931" t="s">
        <v>14</v>
      </c>
      <c r="E2931">
        <v>25</v>
      </c>
      <c r="F2931">
        <v>0.97799999999999998</v>
      </c>
      <c r="G2931">
        <v>1797</v>
      </c>
      <c r="H2931" t="s">
        <v>22</v>
      </c>
      <c r="I2931">
        <v>3644.0033084000002</v>
      </c>
      <c r="J2931">
        <v>4.9358585772197205</v>
      </c>
      <c r="K2931" s="13">
        <f t="shared" si="405"/>
        <v>5.3220844919689068</v>
      </c>
      <c r="M2931" t="s">
        <v>151</v>
      </c>
      <c r="N2931" t="s">
        <v>149</v>
      </c>
      <c r="O2931" t="s">
        <v>148</v>
      </c>
      <c r="P2931" t="s">
        <v>150</v>
      </c>
      <c r="Q2931">
        <v>4</v>
      </c>
      <c r="R2931">
        <v>5</v>
      </c>
      <c r="S2931" t="s">
        <v>129</v>
      </c>
      <c r="T2931" t="s">
        <v>22</v>
      </c>
      <c r="U2931">
        <v>6.8313802697349796E-2</v>
      </c>
      <c r="V2931" s="14">
        <v>13.3</v>
      </c>
      <c r="W2931" s="15">
        <v>818.19799999999998</v>
      </c>
      <c r="X2931" s="15">
        <v>504.44940000000003</v>
      </c>
      <c r="Y2931" s="15">
        <f t="shared" si="406"/>
        <v>0.61653707293344651</v>
      </c>
      <c r="Z2931" s="12">
        <f t="shared" si="407"/>
        <v>8.1999430700148395</v>
      </c>
      <c r="AA2931">
        <v>7.5491641516551917</v>
      </c>
      <c r="AB2931">
        <f t="shared" si="408"/>
        <v>0.92063616627542388</v>
      </c>
      <c r="AC2931">
        <f t="shared" si="409"/>
        <v>1.0862054268904673</v>
      </c>
      <c r="AD2931">
        <f t="shared" si="410"/>
        <v>7.4202823221385994E-2</v>
      </c>
      <c r="AE2931">
        <v>995</v>
      </c>
      <c r="AF2931">
        <f t="shared" si="411"/>
        <v>7.4575701730036177E-5</v>
      </c>
      <c r="AG2931">
        <v>2000</v>
      </c>
      <c r="AH2931">
        <v>10.506</v>
      </c>
      <c r="AI2931">
        <f t="shared" si="412"/>
        <v>1.4196783120128722E-2</v>
      </c>
      <c r="AJ2931">
        <f t="shared" si="413"/>
        <v>7.5556479279483013E-4</v>
      </c>
    </row>
    <row r="2932" spans="1:36" ht="16">
      <c r="A2932" t="s">
        <v>128</v>
      </c>
      <c r="B2932" t="s">
        <v>129</v>
      </c>
      <c r="C2932" t="s">
        <v>13</v>
      </c>
      <c r="D2932" t="s">
        <v>14</v>
      </c>
      <c r="E2932">
        <v>26</v>
      </c>
      <c r="F2932">
        <v>2.4649999999999999</v>
      </c>
      <c r="G2932">
        <v>1829</v>
      </c>
      <c r="H2932" t="s">
        <v>23</v>
      </c>
      <c r="I2932">
        <v>8221.7376840000015</v>
      </c>
      <c r="J2932">
        <v>9.3465348715099186</v>
      </c>
      <c r="K2932" s="13">
        <f t="shared" si="405"/>
        <v>10.041436226991216</v>
      </c>
      <c r="M2932" t="s">
        <v>151</v>
      </c>
      <c r="N2932" t="s">
        <v>149</v>
      </c>
      <c r="O2932" t="s">
        <v>148</v>
      </c>
      <c r="P2932" t="s">
        <v>150</v>
      </c>
      <c r="Q2932">
        <v>4</v>
      </c>
      <c r="R2932">
        <v>5</v>
      </c>
      <c r="S2932" t="s">
        <v>129</v>
      </c>
      <c r="T2932" t="s">
        <v>23</v>
      </c>
      <c r="U2932">
        <v>0.17218151702348389</v>
      </c>
      <c r="V2932" s="14">
        <v>13.3</v>
      </c>
      <c r="W2932" s="15">
        <v>818.19799999999998</v>
      </c>
      <c r="X2932" s="15">
        <v>504.44940000000003</v>
      </c>
      <c r="Y2932" s="15">
        <f t="shared" si="406"/>
        <v>0.61653707293344651</v>
      </c>
      <c r="Z2932" s="12">
        <f t="shared" si="407"/>
        <v>8.1999430700148395</v>
      </c>
      <c r="AA2932">
        <v>7.5491641516551917</v>
      </c>
      <c r="AB2932">
        <f t="shared" si="408"/>
        <v>0.92063616627542388</v>
      </c>
      <c r="AC2932">
        <f t="shared" si="409"/>
        <v>1.0862054268904673</v>
      </c>
      <c r="AD2932">
        <f t="shared" si="410"/>
        <v>0.18702449820114159</v>
      </c>
      <c r="AE2932">
        <v>995</v>
      </c>
      <c r="AF2932">
        <f t="shared" si="411"/>
        <v>1.8796431980014231E-4</v>
      </c>
      <c r="AG2932">
        <v>2000</v>
      </c>
      <c r="AH2932">
        <v>10.506</v>
      </c>
      <c r="AI2932">
        <f t="shared" si="412"/>
        <v>3.5782280563514623E-2</v>
      </c>
      <c r="AJ2932">
        <f t="shared" si="413"/>
        <v>3.593054883348394E-3</v>
      </c>
    </row>
    <row r="2933" spans="1:36" ht="16">
      <c r="A2933" t="s">
        <v>128</v>
      </c>
      <c r="B2933" t="s">
        <v>129</v>
      </c>
      <c r="C2933" t="s">
        <v>13</v>
      </c>
      <c r="D2933" t="s">
        <v>14</v>
      </c>
      <c r="E2933">
        <v>27</v>
      </c>
      <c r="F2933">
        <v>0.22500000000000001</v>
      </c>
      <c r="G2933">
        <v>1845.9</v>
      </c>
      <c r="I2933">
        <v>5390.1240948000004</v>
      </c>
      <c r="J2933">
        <v>6.6679674777589444</v>
      </c>
      <c r="K2933" s="13">
        <f t="shared" si="405"/>
        <v>7.1794931368492607</v>
      </c>
      <c r="M2933" t="s">
        <v>151</v>
      </c>
      <c r="N2933" t="s">
        <v>149</v>
      </c>
      <c r="O2933" t="s">
        <v>148</v>
      </c>
      <c r="P2933" t="s">
        <v>150</v>
      </c>
      <c r="Q2933">
        <v>4</v>
      </c>
      <c r="R2933">
        <v>5</v>
      </c>
      <c r="S2933" t="s">
        <v>129</v>
      </c>
      <c r="U2933">
        <v>1.5716365651230784E-2</v>
      </c>
      <c r="V2933" s="14">
        <v>13.3</v>
      </c>
      <c r="W2933" s="15">
        <v>818.19799999999998</v>
      </c>
      <c r="X2933" s="15">
        <v>504.44940000000003</v>
      </c>
      <c r="Y2933" s="15">
        <f t="shared" si="406"/>
        <v>0.61653707293344651</v>
      </c>
      <c r="Z2933" s="12">
        <f t="shared" si="407"/>
        <v>8.1999430700148395</v>
      </c>
      <c r="AA2933">
        <v>7.5491641516551917</v>
      </c>
      <c r="AB2933">
        <f t="shared" si="408"/>
        <v>0.92063616627542388</v>
      </c>
      <c r="AC2933">
        <f t="shared" si="409"/>
        <v>1.0862054268904673</v>
      </c>
      <c r="AD2933">
        <f t="shared" si="410"/>
        <v>1.707120166136181E-2</v>
      </c>
      <c r="AE2933">
        <v>995</v>
      </c>
      <c r="AF2933">
        <f t="shared" si="411"/>
        <v>1.7156986594333478E-5</v>
      </c>
      <c r="AG2933">
        <v>2000</v>
      </c>
      <c r="AH2933">
        <v>10.506</v>
      </c>
      <c r="AI2933">
        <f t="shared" si="412"/>
        <v>3.2661310859191848E-3</v>
      </c>
      <c r="AJ2933">
        <f t="shared" si="413"/>
        <v>2.3449165715406809E-4</v>
      </c>
    </row>
    <row r="2934" spans="1:36" ht="16">
      <c r="A2934" t="s">
        <v>128</v>
      </c>
      <c r="B2934" t="s">
        <v>129</v>
      </c>
      <c r="C2934" t="s">
        <v>13</v>
      </c>
      <c r="D2934" t="s">
        <v>14</v>
      </c>
      <c r="E2934">
        <v>28</v>
      </c>
      <c r="F2934">
        <v>1.1679999999999999</v>
      </c>
      <c r="G2934">
        <v>1856.8</v>
      </c>
      <c r="H2934" t="s">
        <v>24</v>
      </c>
      <c r="I2934">
        <v>3950.0993951999999</v>
      </c>
      <c r="J2934">
        <v>5.2441305811545567</v>
      </c>
      <c r="K2934" s="13">
        <f t="shared" si="405"/>
        <v>5.6530440398326247</v>
      </c>
      <c r="M2934" t="s">
        <v>151</v>
      </c>
      <c r="N2934" t="s">
        <v>149</v>
      </c>
      <c r="O2934" t="s">
        <v>148</v>
      </c>
      <c r="P2934" t="s">
        <v>150</v>
      </c>
      <c r="Q2934">
        <v>4</v>
      </c>
      <c r="R2934">
        <v>5</v>
      </c>
      <c r="S2934" t="s">
        <v>129</v>
      </c>
      <c r="T2934" t="s">
        <v>24</v>
      </c>
      <c r="U2934">
        <v>8.158540035838914E-2</v>
      </c>
      <c r="V2934" s="14">
        <v>13.3</v>
      </c>
      <c r="W2934" s="15">
        <v>818.19799999999998</v>
      </c>
      <c r="X2934" s="15">
        <v>504.44940000000003</v>
      </c>
      <c r="Y2934" s="15">
        <f t="shared" si="406"/>
        <v>0.61653707293344651</v>
      </c>
      <c r="Z2934" s="12">
        <f t="shared" si="407"/>
        <v>8.1999430700148395</v>
      </c>
      <c r="AA2934">
        <v>7.5491641516551917</v>
      </c>
      <c r="AB2934">
        <f t="shared" si="408"/>
        <v>0.92063616627542388</v>
      </c>
      <c r="AC2934">
        <f t="shared" si="409"/>
        <v>1.0862054268904673</v>
      </c>
      <c r="AD2934">
        <f t="shared" si="410"/>
        <v>8.8618504624313754E-2</v>
      </c>
      <c r="AE2934">
        <v>995</v>
      </c>
      <c r="AF2934">
        <f t="shared" si="411"/>
        <v>8.9063823743028905E-5</v>
      </c>
      <c r="AG2934">
        <v>2000</v>
      </c>
      <c r="AH2934">
        <v>10.506</v>
      </c>
      <c r="AI2934">
        <f t="shared" si="412"/>
        <v>1.6954849370460479E-2</v>
      </c>
      <c r="AJ2934">
        <f t="shared" si="413"/>
        <v>9.5846510179941539E-4</v>
      </c>
    </row>
    <row r="2935" spans="1:36" ht="16">
      <c r="A2935" t="s">
        <v>128</v>
      </c>
      <c r="B2935" t="s">
        <v>129</v>
      </c>
      <c r="C2935" t="s">
        <v>13</v>
      </c>
      <c r="D2935" t="s">
        <v>14</v>
      </c>
      <c r="E2935">
        <v>29</v>
      </c>
      <c r="F2935">
        <v>4.8019999999999996</v>
      </c>
      <c r="G2935">
        <v>1865.5</v>
      </c>
      <c r="H2935" t="s">
        <v>25</v>
      </c>
      <c r="I2935">
        <v>5575.429572</v>
      </c>
      <c r="J2935">
        <v>6.8480884193411971</v>
      </c>
      <c r="K2935" s="13">
        <f t="shared" si="405"/>
        <v>7.3723403822475664</v>
      </c>
      <c r="M2935" t="s">
        <v>151</v>
      </c>
      <c r="N2935" t="s">
        <v>149</v>
      </c>
      <c r="O2935" t="s">
        <v>148</v>
      </c>
      <c r="P2935" t="s">
        <v>150</v>
      </c>
      <c r="Q2935">
        <v>4</v>
      </c>
      <c r="R2935">
        <v>5</v>
      </c>
      <c r="S2935" t="s">
        <v>129</v>
      </c>
      <c r="T2935" t="s">
        <v>25</v>
      </c>
      <c r="U2935">
        <v>0.33542216825426763</v>
      </c>
      <c r="V2935" s="14">
        <v>13.3</v>
      </c>
      <c r="W2935" s="15">
        <v>818.19799999999998</v>
      </c>
      <c r="X2935" s="15">
        <v>504.44940000000003</v>
      </c>
      <c r="Y2935" s="15">
        <f t="shared" si="406"/>
        <v>0.61653707293344651</v>
      </c>
      <c r="Z2935" s="12">
        <f t="shared" si="407"/>
        <v>8.1999430700148395</v>
      </c>
      <c r="AA2935">
        <v>7.5491641516551917</v>
      </c>
      <c r="AB2935">
        <f t="shared" si="408"/>
        <v>0.92063616627542388</v>
      </c>
      <c r="AC2935">
        <f t="shared" si="409"/>
        <v>1.0862054268904673</v>
      </c>
      <c r="AD2935">
        <f t="shared" si="410"/>
        <v>0.36433737945715289</v>
      </c>
      <c r="AE2935">
        <v>995</v>
      </c>
      <c r="AF2935">
        <f t="shared" si="411"/>
        <v>3.6616822055995267E-4</v>
      </c>
      <c r="AG2935">
        <v>2000</v>
      </c>
      <c r="AH2935">
        <v>10.506</v>
      </c>
      <c r="AI2935">
        <f t="shared" si="412"/>
        <v>6.9706495442595218E-2</v>
      </c>
      <c r="AJ2935">
        <f t="shared" si="413"/>
        <v>5.1390001125640071E-3</v>
      </c>
    </row>
    <row r="2936" spans="1:36" ht="16">
      <c r="A2936" t="s">
        <v>128</v>
      </c>
      <c r="B2936" t="s">
        <v>129</v>
      </c>
      <c r="C2936" t="s">
        <v>13</v>
      </c>
      <c r="D2936" t="s">
        <v>14</v>
      </c>
      <c r="E2936">
        <v>30</v>
      </c>
      <c r="F2936">
        <v>1.169</v>
      </c>
      <c r="G2936">
        <v>1868.7</v>
      </c>
      <c r="I2936">
        <v>14033.893822800001</v>
      </c>
      <c r="J2936">
        <v>14.38967773226511</v>
      </c>
      <c r="K2936" s="13">
        <f t="shared" si="405"/>
        <v>15.395850930102926</v>
      </c>
      <c r="M2936" t="s">
        <v>151</v>
      </c>
      <c r="N2936" t="s">
        <v>149</v>
      </c>
      <c r="O2936" t="s">
        <v>148</v>
      </c>
      <c r="P2936" t="s">
        <v>150</v>
      </c>
      <c r="Q2936">
        <v>4</v>
      </c>
      <c r="R2936">
        <v>5</v>
      </c>
      <c r="S2936" t="s">
        <v>129</v>
      </c>
      <c r="U2936">
        <v>8.1655250872394614E-2</v>
      </c>
      <c r="V2936" s="14">
        <v>13.3</v>
      </c>
      <c r="W2936" s="15">
        <v>818.19799999999998</v>
      </c>
      <c r="X2936" s="15">
        <v>504.44940000000003</v>
      </c>
      <c r="Y2936" s="15">
        <f t="shared" si="406"/>
        <v>0.61653707293344651</v>
      </c>
      <c r="Z2936" s="12">
        <f t="shared" si="407"/>
        <v>8.1999430700148395</v>
      </c>
      <c r="AA2936">
        <v>7.5491641516551917</v>
      </c>
      <c r="AB2936">
        <f t="shared" si="408"/>
        <v>0.92063616627542388</v>
      </c>
      <c r="AC2936">
        <f t="shared" si="409"/>
        <v>1.0862054268904673</v>
      </c>
      <c r="AD2936">
        <f t="shared" si="410"/>
        <v>8.8694376631697588E-2</v>
      </c>
      <c r="AE2936">
        <v>995</v>
      </c>
      <c r="AF2936">
        <f t="shared" si="411"/>
        <v>8.9140077016781492E-5</v>
      </c>
      <c r="AG2936">
        <v>2000</v>
      </c>
      <c r="AH2936">
        <v>10.506</v>
      </c>
      <c r="AI2936">
        <f t="shared" si="412"/>
        <v>1.6969365508620118E-2</v>
      </c>
      <c r="AJ2936">
        <f t="shared" si="413"/>
        <v>2.6125782174914553E-3</v>
      </c>
    </row>
    <row r="2937" spans="1:36" ht="16">
      <c r="A2937" t="s">
        <v>128</v>
      </c>
      <c r="B2937" t="s">
        <v>129</v>
      </c>
      <c r="C2937" t="s">
        <v>13</v>
      </c>
      <c r="D2937" t="s">
        <v>14</v>
      </c>
      <c r="E2937">
        <v>31</v>
      </c>
      <c r="F2937">
        <v>3.0950000000000002</v>
      </c>
      <c r="G2937">
        <v>1881.4</v>
      </c>
      <c r="H2937" t="s">
        <v>26</v>
      </c>
      <c r="I2937">
        <v>1361.0371808</v>
      </c>
      <c r="J2937">
        <v>2.5718217529860818</v>
      </c>
      <c r="K2937" s="13">
        <f t="shared" si="405"/>
        <v>2.7784707626789089</v>
      </c>
      <c r="M2937" t="s">
        <v>151</v>
      </c>
      <c r="N2937" t="s">
        <v>149</v>
      </c>
      <c r="O2937" t="s">
        <v>148</v>
      </c>
      <c r="P2937" t="s">
        <v>150</v>
      </c>
      <c r="Q2937">
        <v>4</v>
      </c>
      <c r="R2937">
        <v>5</v>
      </c>
      <c r="S2937" t="s">
        <v>129</v>
      </c>
      <c r="T2937" t="s">
        <v>26</v>
      </c>
      <c r="U2937">
        <v>0.21618734084693014</v>
      </c>
      <c r="V2937" s="14">
        <v>13.3</v>
      </c>
      <c r="W2937" s="15">
        <v>818.19799999999998</v>
      </c>
      <c r="X2937" s="15">
        <v>504.44940000000003</v>
      </c>
      <c r="Y2937" s="15">
        <f t="shared" si="406"/>
        <v>0.61653707293344651</v>
      </c>
      <c r="Z2937" s="12">
        <f t="shared" si="407"/>
        <v>8.1999430700148395</v>
      </c>
      <c r="AA2937">
        <v>7.5491641516551917</v>
      </c>
      <c r="AB2937">
        <f t="shared" si="408"/>
        <v>0.92063616627542388</v>
      </c>
      <c r="AC2937">
        <f t="shared" si="409"/>
        <v>1.0862054268904673</v>
      </c>
      <c r="AD2937">
        <f t="shared" si="410"/>
        <v>0.2348238628529547</v>
      </c>
      <c r="AE2937">
        <v>995</v>
      </c>
      <c r="AF2937">
        <f t="shared" si="411"/>
        <v>2.3600388226427608E-4</v>
      </c>
      <c r="AG2937">
        <v>2000</v>
      </c>
      <c r="AH2937">
        <v>10.506</v>
      </c>
      <c r="AI2937">
        <f t="shared" si="412"/>
        <v>4.4927447604088344E-2</v>
      </c>
      <c r="AJ2937">
        <f t="shared" si="413"/>
        <v>1.2482959960974805E-3</v>
      </c>
    </row>
    <row r="2938" spans="1:36" ht="16">
      <c r="A2938" t="s">
        <v>128</v>
      </c>
      <c r="B2938" t="s">
        <v>129</v>
      </c>
      <c r="C2938" t="s">
        <v>13</v>
      </c>
      <c r="D2938" t="s">
        <v>14</v>
      </c>
      <c r="E2938">
        <v>32</v>
      </c>
      <c r="F2938">
        <v>12.067</v>
      </c>
      <c r="G2938">
        <v>1896</v>
      </c>
      <c r="H2938" t="s">
        <v>27</v>
      </c>
      <c r="I2938">
        <v>5680.0787500000006</v>
      </c>
      <c r="J2938">
        <v>6.9495028478912166</v>
      </c>
      <c r="K2938" s="13">
        <f t="shared" si="405"/>
        <v>7.4808950473914742</v>
      </c>
      <c r="M2938" t="s">
        <v>151</v>
      </c>
      <c r="N2938" t="s">
        <v>149</v>
      </c>
      <c r="O2938" t="s">
        <v>148</v>
      </c>
      <c r="P2938" t="s">
        <v>150</v>
      </c>
      <c r="Q2938">
        <v>4</v>
      </c>
      <c r="R2938">
        <v>5</v>
      </c>
      <c r="S2938" t="s">
        <v>129</v>
      </c>
      <c r="T2938" t="s">
        <v>27</v>
      </c>
      <c r="U2938">
        <v>0.84288615250400833</v>
      </c>
      <c r="V2938" s="14">
        <v>13.3</v>
      </c>
      <c r="W2938" s="15">
        <v>818.19799999999998</v>
      </c>
      <c r="X2938" s="15">
        <v>504.44940000000003</v>
      </c>
      <c r="Y2938" s="15">
        <f t="shared" si="406"/>
        <v>0.61653707293344651</v>
      </c>
      <c r="Z2938" s="12">
        <f t="shared" si="407"/>
        <v>8.1999430700148395</v>
      </c>
      <c r="AA2938">
        <v>7.5491641516551917</v>
      </c>
      <c r="AB2938">
        <f t="shared" si="408"/>
        <v>0.92063616627542388</v>
      </c>
      <c r="AC2938">
        <f t="shared" si="409"/>
        <v>1.0862054268904673</v>
      </c>
      <c r="AD2938">
        <f t="shared" si="410"/>
        <v>0.91554751310067983</v>
      </c>
      <c r="AE2938">
        <v>995</v>
      </c>
      <c r="AF2938">
        <f t="shared" si="411"/>
        <v>9.2014825437254253E-4</v>
      </c>
      <c r="AG2938">
        <v>2000</v>
      </c>
      <c r="AH2938">
        <v>10.506</v>
      </c>
      <c r="AI2938">
        <f t="shared" si="412"/>
        <v>0.17516623917238577</v>
      </c>
      <c r="AJ2938">
        <f t="shared" si="413"/>
        <v>1.3104002510948912E-2</v>
      </c>
    </row>
    <row r="2939" spans="1:36" ht="16">
      <c r="A2939" t="s">
        <v>128</v>
      </c>
      <c r="B2939" t="s">
        <v>129</v>
      </c>
      <c r="C2939" t="s">
        <v>13</v>
      </c>
      <c r="D2939" t="s">
        <v>14</v>
      </c>
      <c r="E2939">
        <v>33</v>
      </c>
      <c r="F2939">
        <v>0.248</v>
      </c>
      <c r="G2939">
        <v>1912.1</v>
      </c>
      <c r="I2939">
        <v>4418.5722768000005</v>
      </c>
      <c r="J2939">
        <v>5.7120812618515853</v>
      </c>
      <c r="K2939" s="13">
        <f t="shared" si="405"/>
        <v>6.155113170999865</v>
      </c>
      <c r="M2939" t="s">
        <v>151</v>
      </c>
      <c r="N2939" t="s">
        <v>149</v>
      </c>
      <c r="O2939" t="s">
        <v>148</v>
      </c>
      <c r="P2939" t="s">
        <v>150</v>
      </c>
      <c r="Q2939">
        <v>4</v>
      </c>
      <c r="R2939">
        <v>5</v>
      </c>
      <c r="S2939" t="s">
        <v>129</v>
      </c>
      <c r="U2939">
        <v>1.7322927473356595E-2</v>
      </c>
      <c r="V2939" s="14">
        <v>13.3</v>
      </c>
      <c r="W2939" s="15">
        <v>818.19799999999998</v>
      </c>
      <c r="X2939" s="15">
        <v>504.44940000000003</v>
      </c>
      <c r="Y2939" s="15">
        <f t="shared" si="406"/>
        <v>0.61653707293344651</v>
      </c>
      <c r="Z2939" s="12">
        <f t="shared" si="407"/>
        <v>8.1999430700148395</v>
      </c>
      <c r="AA2939">
        <v>7.5491641516551917</v>
      </c>
      <c r="AB2939">
        <f t="shared" si="408"/>
        <v>0.92063616627542388</v>
      </c>
      <c r="AC2939">
        <f t="shared" si="409"/>
        <v>1.0862054268904673</v>
      </c>
      <c r="AD2939">
        <f t="shared" si="410"/>
        <v>1.8816257831189905E-2</v>
      </c>
      <c r="AE2939">
        <v>995</v>
      </c>
      <c r="AF2939">
        <f t="shared" si="411"/>
        <v>1.8910811890643122E-5</v>
      </c>
      <c r="AG2939">
        <v>2000</v>
      </c>
      <c r="AH2939">
        <v>10.506</v>
      </c>
      <c r="AI2939">
        <f t="shared" si="412"/>
        <v>3.6000022635909235E-3</v>
      </c>
      <c r="AJ2939">
        <f t="shared" si="413"/>
        <v>2.2158421348257823E-4</v>
      </c>
    </row>
    <row r="2940" spans="1:36" ht="16">
      <c r="A2940" t="s">
        <v>128</v>
      </c>
      <c r="B2940" t="s">
        <v>129</v>
      </c>
      <c r="C2940" t="s">
        <v>13</v>
      </c>
      <c r="D2940" t="s">
        <v>14</v>
      </c>
      <c r="E2940">
        <v>34</v>
      </c>
      <c r="F2940">
        <v>0.51300000000000001</v>
      </c>
      <c r="G2940">
        <v>1934.3</v>
      </c>
      <c r="I2940">
        <v>1675.9826988</v>
      </c>
      <c r="J2940">
        <v>2.9049187373660819</v>
      </c>
      <c r="K2940" s="13">
        <f t="shared" si="405"/>
        <v>3.1374705926740241</v>
      </c>
      <c r="M2940" t="s">
        <v>151</v>
      </c>
      <c r="N2940" t="s">
        <v>149</v>
      </c>
      <c r="O2940" t="s">
        <v>148</v>
      </c>
      <c r="P2940" t="s">
        <v>150</v>
      </c>
      <c r="Q2940">
        <v>4</v>
      </c>
      <c r="R2940">
        <v>5</v>
      </c>
      <c r="S2940" t="s">
        <v>129</v>
      </c>
      <c r="U2940">
        <v>3.583331368480619E-2</v>
      </c>
      <c r="V2940" s="14">
        <v>13.3</v>
      </c>
      <c r="W2940" s="15">
        <v>818.19799999999998</v>
      </c>
      <c r="X2940" s="15">
        <v>504.44940000000003</v>
      </c>
      <c r="Y2940" s="15">
        <f t="shared" si="406"/>
        <v>0.61653707293344651</v>
      </c>
      <c r="Z2940" s="12">
        <f t="shared" si="407"/>
        <v>8.1999430700148395</v>
      </c>
      <c r="AA2940">
        <v>7.5491641516551917</v>
      </c>
      <c r="AB2940">
        <f t="shared" si="408"/>
        <v>0.92063616627542388</v>
      </c>
      <c r="AC2940">
        <f t="shared" si="409"/>
        <v>1.0862054268904673</v>
      </c>
      <c r="AD2940">
        <f t="shared" si="410"/>
        <v>3.8922339787904929E-2</v>
      </c>
      <c r="AE2940">
        <v>995</v>
      </c>
      <c r="AF2940">
        <f t="shared" si="411"/>
        <v>3.911792943508033E-5</v>
      </c>
      <c r="AG2940">
        <v>2000</v>
      </c>
      <c r="AH2940">
        <v>10.506</v>
      </c>
      <c r="AI2940">
        <f t="shared" si="412"/>
        <v>7.4467788758957407E-3</v>
      </c>
      <c r="AJ2940">
        <f t="shared" si="413"/>
        <v>2.3364049733269013E-4</v>
      </c>
    </row>
    <row r="2941" spans="1:36" ht="16">
      <c r="A2941" t="s">
        <v>128</v>
      </c>
      <c r="B2941" t="s">
        <v>129</v>
      </c>
      <c r="C2941" t="s">
        <v>13</v>
      </c>
      <c r="D2941" t="s">
        <v>14</v>
      </c>
      <c r="E2941">
        <v>35</v>
      </c>
      <c r="F2941">
        <v>2.0939999999999999</v>
      </c>
      <c r="G2941">
        <v>1953.9</v>
      </c>
      <c r="I2941">
        <v>327.51631399999997</v>
      </c>
      <c r="J2941">
        <v>1.4624966445245711</v>
      </c>
      <c r="K2941" s="13">
        <f t="shared" si="405"/>
        <v>1.5814568827723319</v>
      </c>
      <c r="M2941" t="s">
        <v>151</v>
      </c>
      <c r="N2941" t="s">
        <v>149</v>
      </c>
      <c r="O2941" t="s">
        <v>148</v>
      </c>
      <c r="P2941" t="s">
        <v>150</v>
      </c>
      <c r="Q2941">
        <v>4</v>
      </c>
      <c r="R2941">
        <v>5</v>
      </c>
      <c r="S2941" t="s">
        <v>129</v>
      </c>
      <c r="U2941">
        <v>0.14626697632745447</v>
      </c>
      <c r="V2941" s="14">
        <v>13.3</v>
      </c>
      <c r="W2941" s="15">
        <v>818.19799999999998</v>
      </c>
      <c r="X2941" s="15">
        <v>504.44940000000003</v>
      </c>
      <c r="Y2941" s="15">
        <f t="shared" si="406"/>
        <v>0.61653707293344651</v>
      </c>
      <c r="Z2941" s="12">
        <f t="shared" si="407"/>
        <v>8.1999430700148395</v>
      </c>
      <c r="AA2941">
        <v>7.5491641516551917</v>
      </c>
      <c r="AB2941">
        <f t="shared" si="408"/>
        <v>0.92063616627542388</v>
      </c>
      <c r="AC2941">
        <f t="shared" si="409"/>
        <v>1.0862054268904673</v>
      </c>
      <c r="AD2941">
        <f t="shared" si="410"/>
        <v>0.15887598346174056</v>
      </c>
      <c r="AE2941">
        <v>995</v>
      </c>
      <c r="AF2941">
        <f t="shared" si="411"/>
        <v>1.5967435523793022E-4</v>
      </c>
      <c r="AG2941">
        <v>2000</v>
      </c>
      <c r="AH2941">
        <v>10.506</v>
      </c>
      <c r="AI2941">
        <f t="shared" si="412"/>
        <v>3.0396793306287875E-2</v>
      </c>
      <c r="AJ2941">
        <f t="shared" si="413"/>
        <v>4.8071217988436907E-4</v>
      </c>
    </row>
    <row r="2942" spans="1:36" ht="16">
      <c r="A2942" t="s">
        <v>128</v>
      </c>
      <c r="B2942" t="s">
        <v>129</v>
      </c>
      <c r="C2942" t="s">
        <v>13</v>
      </c>
      <c r="D2942" t="s">
        <v>14</v>
      </c>
      <c r="E2942">
        <v>36</v>
      </c>
      <c r="F2942">
        <v>9.548</v>
      </c>
      <c r="G2942">
        <v>1973</v>
      </c>
      <c r="H2942" t="s">
        <v>28</v>
      </c>
      <c r="I2942">
        <v>2998.711652</v>
      </c>
      <c r="J2942">
        <v>4.2793629809859723</v>
      </c>
      <c r="K2942" s="13">
        <f t="shared" si="405"/>
        <v>4.6167135310670062</v>
      </c>
      <c r="M2942" t="s">
        <v>151</v>
      </c>
      <c r="N2942" t="s">
        <v>149</v>
      </c>
      <c r="O2942" t="s">
        <v>148</v>
      </c>
      <c r="P2942" t="s">
        <v>150</v>
      </c>
      <c r="Q2942">
        <v>4</v>
      </c>
      <c r="R2942">
        <v>5</v>
      </c>
      <c r="S2942" t="s">
        <v>129</v>
      </c>
      <c r="T2942" t="s">
        <v>28</v>
      </c>
      <c r="U2942">
        <v>0.66693270772422897</v>
      </c>
      <c r="V2942" s="14">
        <v>13.3</v>
      </c>
      <c r="W2942" s="15">
        <v>818.19799999999998</v>
      </c>
      <c r="X2942" s="15">
        <v>504.44940000000003</v>
      </c>
      <c r="Y2942" s="15">
        <f t="shared" si="406"/>
        <v>0.61653707293344651</v>
      </c>
      <c r="Z2942" s="12">
        <f t="shared" si="407"/>
        <v>8.1999430700148395</v>
      </c>
      <c r="AA2942">
        <v>7.5491641516551917</v>
      </c>
      <c r="AB2942">
        <f t="shared" si="408"/>
        <v>0.92063616627542388</v>
      </c>
      <c r="AC2942">
        <f t="shared" si="409"/>
        <v>1.0862054268904673</v>
      </c>
      <c r="AD2942">
        <f t="shared" si="410"/>
        <v>0.72442592650081139</v>
      </c>
      <c r="AE2942">
        <v>995</v>
      </c>
      <c r="AF2942">
        <f t="shared" si="411"/>
        <v>7.2806625778976022E-4</v>
      </c>
      <c r="AG2942">
        <v>2000</v>
      </c>
      <c r="AH2942">
        <v>10.506</v>
      </c>
      <c r="AI2942">
        <f t="shared" si="412"/>
        <v>0.13860008714825056</v>
      </c>
      <c r="AJ2942">
        <f t="shared" si="413"/>
        <v>6.398768977443947E-3</v>
      </c>
    </row>
    <row r="2943" spans="1:36" ht="16">
      <c r="A2943" t="s">
        <v>128</v>
      </c>
      <c r="B2943" t="s">
        <v>129</v>
      </c>
      <c r="C2943" t="s">
        <v>13</v>
      </c>
      <c r="D2943" t="s">
        <v>14</v>
      </c>
      <c r="E2943">
        <v>37</v>
      </c>
      <c r="F2943">
        <v>0.72799999999999998</v>
      </c>
      <c r="G2943">
        <v>1987.6</v>
      </c>
      <c r="H2943" t="s">
        <v>29</v>
      </c>
      <c r="I2943">
        <v>1100.8042163999999</v>
      </c>
      <c r="J2943">
        <v>2.2948613046178004</v>
      </c>
      <c r="K2943" s="13">
        <f t="shared" si="405"/>
        <v>2.4798226350249073</v>
      </c>
      <c r="M2943" t="s">
        <v>151</v>
      </c>
      <c r="N2943" t="s">
        <v>149</v>
      </c>
      <c r="O2943" t="s">
        <v>148</v>
      </c>
      <c r="P2943" t="s">
        <v>150</v>
      </c>
      <c r="Q2943">
        <v>4</v>
      </c>
      <c r="R2943">
        <v>5</v>
      </c>
      <c r="S2943" t="s">
        <v>129</v>
      </c>
      <c r="T2943" t="s">
        <v>29</v>
      </c>
      <c r="U2943">
        <v>5.0851174195982264E-2</v>
      </c>
      <c r="V2943" s="14">
        <v>13.3</v>
      </c>
      <c r="W2943" s="15">
        <v>818.19799999999998</v>
      </c>
      <c r="X2943" s="15">
        <v>504.44940000000003</v>
      </c>
      <c r="Y2943" s="15">
        <f t="shared" si="406"/>
        <v>0.61653707293344651</v>
      </c>
      <c r="Z2943" s="12">
        <f t="shared" si="407"/>
        <v>8.1999430700148395</v>
      </c>
      <c r="AA2943">
        <v>7.5491641516551917</v>
      </c>
      <c r="AB2943">
        <f t="shared" si="408"/>
        <v>0.92063616627542388</v>
      </c>
      <c r="AC2943">
        <f t="shared" si="409"/>
        <v>1.0862054268904673</v>
      </c>
      <c r="AD2943">
        <f t="shared" si="410"/>
        <v>5.5234821375428428E-2</v>
      </c>
      <c r="AE2943">
        <v>995</v>
      </c>
      <c r="AF2943">
        <f t="shared" si="411"/>
        <v>5.5512383291887866E-5</v>
      </c>
      <c r="AG2943">
        <v>2000</v>
      </c>
      <c r="AH2943">
        <v>10.506</v>
      </c>
      <c r="AI2943">
        <f t="shared" si="412"/>
        <v>1.0567748580218516E-2</v>
      </c>
      <c r="AJ2943">
        <f t="shared" si="413"/>
        <v>2.6206142130478203E-4</v>
      </c>
    </row>
    <row r="2944" spans="1:36" ht="16">
      <c r="A2944" t="s">
        <v>128</v>
      </c>
      <c r="B2944" t="s">
        <v>129</v>
      </c>
      <c r="C2944" t="s">
        <v>13</v>
      </c>
      <c r="D2944" t="s">
        <v>14</v>
      </c>
      <c r="E2944">
        <v>38</v>
      </c>
      <c r="F2944">
        <v>1.1140000000000001</v>
      </c>
      <c r="G2944">
        <v>1995.5</v>
      </c>
      <c r="I2944">
        <v>2527.9837103999998</v>
      </c>
      <c r="J2944">
        <v>3.7947132750218677</v>
      </c>
      <c r="K2944" s="13">
        <f t="shared" si="405"/>
        <v>4.0954926140061545</v>
      </c>
      <c r="M2944" t="s">
        <v>151</v>
      </c>
      <c r="N2944" t="s">
        <v>149</v>
      </c>
      <c r="O2944" t="s">
        <v>148</v>
      </c>
      <c r="P2944" t="s">
        <v>150</v>
      </c>
      <c r="Q2944">
        <v>4</v>
      </c>
      <c r="R2944">
        <v>5</v>
      </c>
      <c r="S2944" t="s">
        <v>129</v>
      </c>
      <c r="U2944">
        <v>7.7813472602093758E-2</v>
      </c>
      <c r="V2944" s="14">
        <v>13.3</v>
      </c>
      <c r="W2944" s="15">
        <v>818.19799999999998</v>
      </c>
      <c r="X2944" s="15">
        <v>504.44940000000003</v>
      </c>
      <c r="Y2944" s="15">
        <f t="shared" si="406"/>
        <v>0.61653707293344651</v>
      </c>
      <c r="Z2944" s="12">
        <f t="shared" si="407"/>
        <v>8.1999430700148395</v>
      </c>
      <c r="AA2944">
        <v>7.5491641516551917</v>
      </c>
      <c r="AB2944">
        <f t="shared" si="408"/>
        <v>0.92063616627542388</v>
      </c>
      <c r="AC2944">
        <f t="shared" si="409"/>
        <v>1.0862054268904673</v>
      </c>
      <c r="AD2944">
        <f t="shared" si="410"/>
        <v>8.4521416225586926E-2</v>
      </c>
      <c r="AE2944">
        <v>995</v>
      </c>
      <c r="AF2944">
        <f t="shared" si="411"/>
        <v>8.4946146960388868E-5</v>
      </c>
      <c r="AG2944">
        <v>2000</v>
      </c>
      <c r="AH2944">
        <v>10.506</v>
      </c>
      <c r="AI2944">
        <f t="shared" si="412"/>
        <v>1.6170977909839877E-2</v>
      </c>
      <c r="AJ2944">
        <f t="shared" si="413"/>
        <v>6.6228120591005899E-4</v>
      </c>
    </row>
    <row r="2945" spans="1:36" ht="16">
      <c r="A2945" t="s">
        <v>128</v>
      </c>
      <c r="B2945" t="s">
        <v>129</v>
      </c>
      <c r="C2945" t="s">
        <v>13</v>
      </c>
      <c r="D2945" t="s">
        <v>14</v>
      </c>
      <c r="E2945">
        <v>39</v>
      </c>
      <c r="F2945">
        <v>2.2349999999999999</v>
      </c>
      <c r="G2945">
        <v>2010.6</v>
      </c>
      <c r="H2945" t="s">
        <v>30</v>
      </c>
      <c r="I2945">
        <v>2031.0097492</v>
      </c>
      <c r="J2945">
        <v>3.2776868931143817</v>
      </c>
      <c r="K2945" s="13">
        <f t="shared" si="405"/>
        <v>3.538992826788661</v>
      </c>
      <c r="M2945" t="s">
        <v>151</v>
      </c>
      <c r="N2945" t="s">
        <v>149</v>
      </c>
      <c r="O2945" t="s">
        <v>148</v>
      </c>
      <c r="P2945" t="s">
        <v>150</v>
      </c>
      <c r="Q2945">
        <v>4</v>
      </c>
      <c r="R2945">
        <v>5</v>
      </c>
      <c r="S2945" t="s">
        <v>129</v>
      </c>
      <c r="T2945" t="s">
        <v>30</v>
      </c>
      <c r="U2945">
        <v>0.15611589880222579</v>
      </c>
      <c r="V2945" s="14">
        <v>13.3</v>
      </c>
      <c r="W2945" s="15">
        <v>818.19799999999998</v>
      </c>
      <c r="X2945" s="15">
        <v>504.44940000000003</v>
      </c>
      <c r="Y2945" s="15">
        <f t="shared" si="406"/>
        <v>0.61653707293344651</v>
      </c>
      <c r="Z2945" s="12">
        <f t="shared" si="407"/>
        <v>8.1999430700148395</v>
      </c>
      <c r="AA2945">
        <v>7.5491641516551917</v>
      </c>
      <c r="AB2945">
        <f t="shared" si="408"/>
        <v>0.92063616627542388</v>
      </c>
      <c r="AC2945">
        <f t="shared" si="409"/>
        <v>1.0862054268904673</v>
      </c>
      <c r="AD2945">
        <f t="shared" si="410"/>
        <v>0.16957393650286065</v>
      </c>
      <c r="AE2945">
        <v>995</v>
      </c>
      <c r="AF2945">
        <f t="shared" si="411"/>
        <v>1.7042606683704588E-4</v>
      </c>
      <c r="AG2945">
        <v>2000</v>
      </c>
      <c r="AH2945">
        <v>10.506</v>
      </c>
      <c r="AI2945">
        <f t="shared" si="412"/>
        <v>3.2443568786797231E-2</v>
      </c>
      <c r="AJ2945">
        <f t="shared" si="413"/>
        <v>1.1481755721189991E-3</v>
      </c>
    </row>
    <row r="2946" spans="1:36" ht="16">
      <c r="A2946" t="s">
        <v>128</v>
      </c>
      <c r="B2946" t="s">
        <v>129</v>
      </c>
      <c r="C2946" t="s">
        <v>13</v>
      </c>
      <c r="D2946" t="s">
        <v>14</v>
      </c>
      <c r="E2946">
        <v>40</v>
      </c>
      <c r="F2946">
        <v>1.77</v>
      </c>
      <c r="G2946">
        <v>2027.5</v>
      </c>
      <c r="I2946">
        <v>3458.5346992</v>
      </c>
      <c r="J2946">
        <v>4.7480937342048817</v>
      </c>
      <c r="K2946" s="13">
        <f t="shared" ref="K2946:K3009" si="414">((J2946*13.003355)/(((100-J2946)*12.0107)+(J2946*13.003355)))*100</f>
        <v>5.1204186148051338</v>
      </c>
      <c r="M2946" t="s">
        <v>151</v>
      </c>
      <c r="N2946" t="s">
        <v>149</v>
      </c>
      <c r="O2946" t="s">
        <v>148</v>
      </c>
      <c r="P2946" t="s">
        <v>150</v>
      </c>
      <c r="Q2946">
        <v>4</v>
      </c>
      <c r="R2946">
        <v>5</v>
      </c>
      <c r="S2946" t="s">
        <v>129</v>
      </c>
      <c r="U2946">
        <v>0.12363540978968217</v>
      </c>
      <c r="V2946" s="14">
        <v>13.3</v>
      </c>
      <c r="W2946" s="15">
        <v>818.19799999999998</v>
      </c>
      <c r="X2946" s="15">
        <v>504.44940000000003</v>
      </c>
      <c r="Y2946" s="15">
        <f t="shared" ref="Y2946:Y3009" si="415">X2946/W2946</f>
        <v>0.61653707293344651</v>
      </c>
      <c r="Z2946" s="12">
        <f t="shared" ref="Z2946:Z3009" si="416">V2946*Y2946</f>
        <v>8.1999430700148395</v>
      </c>
      <c r="AA2946">
        <v>7.5491641516551917</v>
      </c>
      <c r="AB2946">
        <f t="shared" ref="AB2946:AB3009" si="417">AA2946/Z2946</f>
        <v>0.92063616627542388</v>
      </c>
      <c r="AC2946">
        <f t="shared" ref="AC2946:AC3009" si="418">1/AB2946</f>
        <v>1.0862054268904673</v>
      </c>
      <c r="AD2946">
        <f t="shared" ref="AD2946:AD3009" si="419">U2946*AC2946</f>
        <v>0.13429345306937956</v>
      </c>
      <c r="AE2946">
        <v>995</v>
      </c>
      <c r="AF2946">
        <f t="shared" ref="AF2946:AF3009" si="420">AD2946/AE2946</f>
        <v>1.3496829454209E-4</v>
      </c>
      <c r="AG2946">
        <v>2000</v>
      </c>
      <c r="AH2946">
        <v>10.506</v>
      </c>
      <c r="AI2946">
        <f t="shared" ref="AI2946:AI3009" si="421">AF2946*AG2946/AH2946</f>
        <v>2.5693564542564249E-2</v>
      </c>
      <c r="AJ2946">
        <f t="shared" ref="AJ2946:AJ3009" si="422">AI2946*(K2946/100)</f>
        <v>1.3156180616444315E-3</v>
      </c>
    </row>
    <row r="2947" spans="1:36" ht="16">
      <c r="A2947" t="s">
        <v>128</v>
      </c>
      <c r="B2947" t="s">
        <v>129</v>
      </c>
      <c r="C2947" t="s">
        <v>13</v>
      </c>
      <c r="D2947" t="s">
        <v>14</v>
      </c>
      <c r="E2947">
        <v>41</v>
      </c>
      <c r="F2947">
        <v>1.476</v>
      </c>
      <c r="G2947">
        <v>2042.8</v>
      </c>
      <c r="H2947" t="s">
        <v>31</v>
      </c>
      <c r="I2947">
        <v>7068.9778808000001</v>
      </c>
      <c r="J2947">
        <v>8.2748549409757928</v>
      </c>
      <c r="K2947" s="13">
        <f t="shared" si="414"/>
        <v>8.8978990540612557</v>
      </c>
      <c r="M2947" t="s">
        <v>151</v>
      </c>
      <c r="N2947" t="s">
        <v>149</v>
      </c>
      <c r="O2947" t="s">
        <v>148</v>
      </c>
      <c r="P2947" t="s">
        <v>150</v>
      </c>
      <c r="Q2947">
        <v>4</v>
      </c>
      <c r="R2947">
        <v>5</v>
      </c>
      <c r="S2947" t="s">
        <v>129</v>
      </c>
      <c r="T2947" t="s">
        <v>31</v>
      </c>
      <c r="U2947">
        <v>0.10309935867207394</v>
      </c>
      <c r="V2947" s="14">
        <v>13.3</v>
      </c>
      <c r="W2947" s="15">
        <v>818.19799999999998</v>
      </c>
      <c r="X2947" s="15">
        <v>504.44940000000003</v>
      </c>
      <c r="Y2947" s="15">
        <f t="shared" si="415"/>
        <v>0.61653707293344651</v>
      </c>
      <c r="Z2947" s="12">
        <f t="shared" si="416"/>
        <v>8.1999430700148395</v>
      </c>
      <c r="AA2947">
        <v>7.5491641516551917</v>
      </c>
      <c r="AB2947">
        <f t="shared" si="417"/>
        <v>0.92063616627542388</v>
      </c>
      <c r="AC2947">
        <f t="shared" si="418"/>
        <v>1.0862054268904673</v>
      </c>
      <c r="AD2947">
        <f t="shared" si="419"/>
        <v>0.11198708289853347</v>
      </c>
      <c r="AE2947">
        <v>995</v>
      </c>
      <c r="AF2947">
        <f t="shared" si="420"/>
        <v>1.1254983205882761E-4</v>
      </c>
      <c r="AG2947">
        <v>2000</v>
      </c>
      <c r="AH2947">
        <v>10.506</v>
      </c>
      <c r="AI2947">
        <f t="shared" si="421"/>
        <v>2.1425819923629852E-2</v>
      </c>
      <c r="AJ2947">
        <f t="shared" si="422"/>
        <v>1.9064478283095287E-3</v>
      </c>
    </row>
    <row r="2948" spans="1:36" ht="16">
      <c r="A2948" t="s">
        <v>128</v>
      </c>
      <c r="B2948" t="s">
        <v>129</v>
      </c>
      <c r="C2948" t="s">
        <v>13</v>
      </c>
      <c r="D2948" t="s">
        <v>14</v>
      </c>
      <c r="E2948">
        <v>42</v>
      </c>
      <c r="F2948">
        <v>3.84</v>
      </c>
      <c r="G2948">
        <v>2059.3000000000002</v>
      </c>
      <c r="H2948" t="s">
        <v>32</v>
      </c>
      <c r="I2948">
        <v>3419.7102427999998</v>
      </c>
      <c r="J2948">
        <v>4.7086946803401561</v>
      </c>
      <c r="K2948" s="13">
        <f t="shared" si="414"/>
        <v>5.0780947667006719</v>
      </c>
      <c r="M2948" t="s">
        <v>151</v>
      </c>
      <c r="N2948" t="s">
        <v>149</v>
      </c>
      <c r="O2948" t="s">
        <v>148</v>
      </c>
      <c r="P2948" t="s">
        <v>150</v>
      </c>
      <c r="Q2948">
        <v>4</v>
      </c>
      <c r="R2948">
        <v>5</v>
      </c>
      <c r="S2948" t="s">
        <v>129</v>
      </c>
      <c r="T2948" t="s">
        <v>32</v>
      </c>
      <c r="U2948">
        <v>0.26822597378100538</v>
      </c>
      <c r="V2948" s="14">
        <v>13.3</v>
      </c>
      <c r="W2948" s="15">
        <v>818.19799999999998</v>
      </c>
      <c r="X2948" s="15">
        <v>504.44940000000003</v>
      </c>
      <c r="Y2948" s="15">
        <f t="shared" si="415"/>
        <v>0.61653707293344651</v>
      </c>
      <c r="Z2948" s="12">
        <f t="shared" si="416"/>
        <v>8.1999430700148395</v>
      </c>
      <c r="AA2948">
        <v>7.5491641516551917</v>
      </c>
      <c r="AB2948">
        <f t="shared" si="417"/>
        <v>0.92063616627542388</v>
      </c>
      <c r="AC2948">
        <f t="shared" si="418"/>
        <v>1.0862054268904673</v>
      </c>
      <c r="AD2948">
        <f t="shared" si="419"/>
        <v>0.29134850835390824</v>
      </c>
      <c r="AE2948">
        <v>995</v>
      </c>
      <c r="AF2948">
        <f t="shared" si="420"/>
        <v>2.9281257120995801E-4</v>
      </c>
      <c r="AG2948">
        <v>2000</v>
      </c>
      <c r="AH2948">
        <v>10.506</v>
      </c>
      <c r="AI2948">
        <f t="shared" si="421"/>
        <v>5.5741970533020754E-2</v>
      </c>
      <c r="AJ2948">
        <f t="shared" si="422"/>
        <v>2.8306300884931575E-3</v>
      </c>
    </row>
    <row r="2949" spans="1:36" ht="16">
      <c r="A2949" t="s">
        <v>128</v>
      </c>
      <c r="B2949" t="s">
        <v>129</v>
      </c>
      <c r="C2949" t="s">
        <v>13</v>
      </c>
      <c r="D2949" t="s">
        <v>14</v>
      </c>
      <c r="E2949">
        <v>43</v>
      </c>
      <c r="F2949">
        <v>1.256</v>
      </c>
      <c r="G2949">
        <v>2077.3000000000002</v>
      </c>
      <c r="H2949" t="s">
        <v>33</v>
      </c>
      <c r="I2949">
        <v>3235.5524471999997</v>
      </c>
      <c r="J2949">
        <v>4.5213665341109461</v>
      </c>
      <c r="K2949" s="13">
        <f t="shared" si="414"/>
        <v>4.876822721663002</v>
      </c>
      <c r="M2949" t="s">
        <v>151</v>
      </c>
      <c r="N2949" t="s">
        <v>149</v>
      </c>
      <c r="O2949" t="s">
        <v>148</v>
      </c>
      <c r="P2949" t="s">
        <v>150</v>
      </c>
      <c r="Q2949">
        <v>4</v>
      </c>
      <c r="R2949">
        <v>5</v>
      </c>
      <c r="S2949" t="s">
        <v>129</v>
      </c>
      <c r="T2949" t="s">
        <v>33</v>
      </c>
      <c r="U2949">
        <v>8.7732245590870506E-2</v>
      </c>
      <c r="V2949" s="14">
        <v>13.3</v>
      </c>
      <c r="W2949" s="15">
        <v>818.19799999999998</v>
      </c>
      <c r="X2949" s="15">
        <v>504.44940000000003</v>
      </c>
      <c r="Y2949" s="15">
        <f t="shared" si="415"/>
        <v>0.61653707293344651</v>
      </c>
      <c r="Z2949" s="12">
        <f t="shared" si="416"/>
        <v>8.1999430700148395</v>
      </c>
      <c r="AA2949">
        <v>7.5491641516551917</v>
      </c>
      <c r="AB2949">
        <f t="shared" si="417"/>
        <v>0.92063616627542388</v>
      </c>
      <c r="AC2949">
        <f t="shared" si="418"/>
        <v>1.0862054268904673</v>
      </c>
      <c r="AD2949">
        <f t="shared" si="419"/>
        <v>9.5295241274090808E-2</v>
      </c>
      <c r="AE2949">
        <v>995</v>
      </c>
      <c r="AF2949">
        <f t="shared" si="420"/>
        <v>9.57741118332571E-5</v>
      </c>
      <c r="AG2949">
        <v>2000</v>
      </c>
      <c r="AH2949">
        <v>10.506</v>
      </c>
      <c r="AI2949">
        <f t="shared" si="421"/>
        <v>1.8232269528508871E-2</v>
      </c>
      <c r="AJ2949">
        <f t="shared" si="422"/>
        <v>8.8915546304116041E-4</v>
      </c>
    </row>
    <row r="2950" spans="1:36" ht="16">
      <c r="A2950" t="s">
        <v>128</v>
      </c>
      <c r="B2950" t="s">
        <v>129</v>
      </c>
      <c r="C2950" t="s">
        <v>13</v>
      </c>
      <c r="D2950" t="s">
        <v>14</v>
      </c>
      <c r="E2950">
        <v>44</v>
      </c>
      <c r="F2950">
        <v>2.72</v>
      </c>
      <c r="G2950">
        <v>2081.6</v>
      </c>
      <c r="I2950">
        <v>4327.0014872000011</v>
      </c>
      <c r="J2950">
        <v>5.6209763177470116</v>
      </c>
      <c r="K2950" s="13">
        <f t="shared" si="414"/>
        <v>6.057396036070255</v>
      </c>
      <c r="M2950" t="s">
        <v>151</v>
      </c>
      <c r="N2950" t="s">
        <v>149</v>
      </c>
      <c r="O2950" t="s">
        <v>148</v>
      </c>
      <c r="P2950" t="s">
        <v>150</v>
      </c>
      <c r="Q2950">
        <v>4</v>
      </c>
      <c r="R2950">
        <v>5</v>
      </c>
      <c r="S2950" t="s">
        <v>129</v>
      </c>
      <c r="U2950">
        <v>0.18999339809487881</v>
      </c>
      <c r="V2950" s="14">
        <v>13.3</v>
      </c>
      <c r="W2950" s="15">
        <v>818.19799999999998</v>
      </c>
      <c r="X2950" s="15">
        <v>504.44940000000003</v>
      </c>
      <c r="Y2950" s="15">
        <f t="shared" si="415"/>
        <v>0.61653707293344651</v>
      </c>
      <c r="Z2950" s="12">
        <f t="shared" si="416"/>
        <v>8.1999430700148395</v>
      </c>
      <c r="AA2950">
        <v>7.5491641516551917</v>
      </c>
      <c r="AB2950">
        <f t="shared" si="417"/>
        <v>0.92063616627542388</v>
      </c>
      <c r="AC2950">
        <f t="shared" si="418"/>
        <v>1.0862054268904673</v>
      </c>
      <c r="AD2950">
        <f t="shared" si="419"/>
        <v>0.20637186008401834</v>
      </c>
      <c r="AE2950">
        <v>995</v>
      </c>
      <c r="AF2950">
        <f t="shared" si="420"/>
        <v>2.0740890460705362E-4</v>
      </c>
      <c r="AG2950">
        <v>2000</v>
      </c>
      <c r="AH2950" s="23">
        <v>10.506</v>
      </c>
      <c r="AI2950">
        <f t="shared" si="421"/>
        <v>3.9483895794223033E-2</v>
      </c>
      <c r="AJ2950">
        <f t="shared" si="422"/>
        <v>2.3916959387253762E-3</v>
      </c>
    </row>
    <row r="2951" spans="1:36" ht="16">
      <c r="A2951" t="s">
        <v>128</v>
      </c>
      <c r="B2951" t="s">
        <v>129</v>
      </c>
      <c r="C2951" t="s">
        <v>13</v>
      </c>
      <c r="D2951" t="s">
        <v>14</v>
      </c>
      <c r="E2951">
        <v>45</v>
      </c>
      <c r="F2951">
        <v>0.31900000000000001</v>
      </c>
      <c r="G2951">
        <v>2110.5</v>
      </c>
      <c r="I2951">
        <v>1569.1389156</v>
      </c>
      <c r="J2951">
        <v>2.7921727276824795</v>
      </c>
      <c r="K2951" s="13">
        <f t="shared" si="414"/>
        <v>3.0159791173973431</v>
      </c>
      <c r="M2951" t="s">
        <v>151</v>
      </c>
      <c r="N2951" t="s">
        <v>149</v>
      </c>
      <c r="O2951" t="s">
        <v>148</v>
      </c>
      <c r="P2951" t="s">
        <v>150</v>
      </c>
      <c r="Q2951">
        <v>4</v>
      </c>
      <c r="R2951">
        <v>5</v>
      </c>
      <c r="S2951" t="s">
        <v>129</v>
      </c>
      <c r="U2951">
        <v>2.2282313967744976E-2</v>
      </c>
      <c r="V2951" s="14">
        <v>13.3</v>
      </c>
      <c r="W2951" s="15">
        <v>818.19799999999998</v>
      </c>
      <c r="X2951" s="15">
        <v>504.44940000000003</v>
      </c>
      <c r="Y2951" s="15">
        <f t="shared" si="415"/>
        <v>0.61653707293344651</v>
      </c>
      <c r="Z2951" s="12">
        <f t="shared" si="416"/>
        <v>8.1999430700148395</v>
      </c>
      <c r="AA2951">
        <v>7.5491641516551917</v>
      </c>
      <c r="AB2951">
        <f t="shared" si="417"/>
        <v>0.92063616627542388</v>
      </c>
      <c r="AC2951">
        <f t="shared" si="418"/>
        <v>1.0862054268904673</v>
      </c>
      <c r="AD2951">
        <f t="shared" si="419"/>
        <v>2.4203170355441853E-2</v>
      </c>
      <c r="AE2951">
        <v>995</v>
      </c>
      <c r="AF2951">
        <f t="shared" si="420"/>
        <v>2.4324794327077237E-5</v>
      </c>
      <c r="AG2951">
        <v>2000</v>
      </c>
      <c r="AH2951" s="23">
        <v>10.506</v>
      </c>
      <c r="AI2951">
        <f t="shared" si="421"/>
        <v>4.6306480729254211E-3</v>
      </c>
      <c r="AJ2951">
        <f t="shared" si="422"/>
        <v>1.3965937887959318E-4</v>
      </c>
    </row>
    <row r="2952" spans="1:36" ht="16">
      <c r="A2952" t="s">
        <v>128</v>
      </c>
      <c r="B2952" t="s">
        <v>129</v>
      </c>
      <c r="C2952" t="s">
        <v>13</v>
      </c>
      <c r="D2952" t="s">
        <v>14</v>
      </c>
      <c r="E2952">
        <v>46</v>
      </c>
      <c r="F2952">
        <v>0.66700000000000004</v>
      </c>
      <c r="G2952">
        <v>2133.5</v>
      </c>
      <c r="I2952">
        <v>1560.3259491999997</v>
      </c>
      <c r="J2952">
        <v>2.7828612277881031</v>
      </c>
      <c r="K2952" s="13">
        <f t="shared" si="414"/>
        <v>3.00594433461398</v>
      </c>
      <c r="M2952" t="s">
        <v>151</v>
      </c>
      <c r="N2952" t="s">
        <v>149</v>
      </c>
      <c r="O2952" t="s">
        <v>148</v>
      </c>
      <c r="P2952" t="s">
        <v>150</v>
      </c>
      <c r="Q2952">
        <v>4</v>
      </c>
      <c r="R2952">
        <v>5</v>
      </c>
      <c r="S2952" t="s">
        <v>129</v>
      </c>
      <c r="U2952">
        <v>4.6590292841648596E-2</v>
      </c>
      <c r="V2952" s="14">
        <v>13.3</v>
      </c>
      <c r="W2952" s="15">
        <v>818.19799999999998</v>
      </c>
      <c r="X2952" s="15">
        <v>504.44940000000003</v>
      </c>
      <c r="Y2952" s="15">
        <f t="shared" si="415"/>
        <v>0.61653707293344651</v>
      </c>
      <c r="Z2952" s="12">
        <f t="shared" si="416"/>
        <v>8.1999430700148395</v>
      </c>
      <c r="AA2952">
        <v>7.5491641516551917</v>
      </c>
      <c r="AB2952">
        <f t="shared" si="417"/>
        <v>0.92063616627542388</v>
      </c>
      <c r="AC2952">
        <f t="shared" si="418"/>
        <v>1.0862054268904673</v>
      </c>
      <c r="AD2952">
        <f t="shared" si="419"/>
        <v>5.0606628925014795E-2</v>
      </c>
      <c r="AE2952">
        <v>995</v>
      </c>
      <c r="AF2952">
        <f t="shared" si="420"/>
        <v>5.0860933592979696E-5</v>
      </c>
      <c r="AG2952">
        <v>2000</v>
      </c>
      <c r="AH2952" s="23">
        <v>10.506</v>
      </c>
      <c r="AI2952">
        <f t="shared" si="421"/>
        <v>9.6822641524804288E-3</v>
      </c>
      <c r="AJ2952">
        <f t="shared" si="422"/>
        <v>2.9104347075384573E-4</v>
      </c>
    </row>
    <row r="2953" spans="1:36" ht="16">
      <c r="A2953" t="s">
        <v>128</v>
      </c>
      <c r="B2953" t="s">
        <v>129</v>
      </c>
      <c r="C2953" t="s">
        <v>13</v>
      </c>
      <c r="D2953" t="s">
        <v>14</v>
      </c>
      <c r="E2953">
        <v>47</v>
      </c>
      <c r="F2953">
        <v>1.76</v>
      </c>
      <c r="G2953">
        <v>2148.3000000000002</v>
      </c>
      <c r="I2953">
        <v>8089.7610172000004</v>
      </c>
      <c r="J2953">
        <v>9.2251119315707122</v>
      </c>
      <c r="K2953" s="13">
        <f t="shared" si="414"/>
        <v>9.9119727393017207</v>
      </c>
      <c r="M2953" t="s">
        <v>151</v>
      </c>
      <c r="N2953" t="s">
        <v>149</v>
      </c>
      <c r="O2953" t="s">
        <v>148</v>
      </c>
      <c r="P2953" t="s">
        <v>150</v>
      </c>
      <c r="Q2953">
        <v>4</v>
      </c>
      <c r="R2953">
        <v>5</v>
      </c>
      <c r="S2953" t="s">
        <v>129</v>
      </c>
      <c r="U2953">
        <v>0.12293690464962746</v>
      </c>
      <c r="V2953" s="14">
        <v>13.3</v>
      </c>
      <c r="W2953" s="15">
        <v>818.19799999999998</v>
      </c>
      <c r="X2953" s="15">
        <v>504.44940000000003</v>
      </c>
      <c r="Y2953" s="15">
        <f t="shared" si="415"/>
        <v>0.61653707293344651</v>
      </c>
      <c r="Z2953" s="12">
        <f t="shared" si="416"/>
        <v>8.1999430700148395</v>
      </c>
      <c r="AA2953">
        <v>7.5491641516551917</v>
      </c>
      <c r="AB2953">
        <f t="shared" si="417"/>
        <v>0.92063616627542388</v>
      </c>
      <c r="AC2953">
        <f t="shared" si="418"/>
        <v>1.0862054268904673</v>
      </c>
      <c r="AD2953">
        <f t="shared" si="419"/>
        <v>0.13353473299554128</v>
      </c>
      <c r="AE2953">
        <v>995</v>
      </c>
      <c r="AF2953">
        <f t="shared" si="420"/>
        <v>1.342057618045641E-4</v>
      </c>
      <c r="AG2953">
        <v>2000</v>
      </c>
      <c r="AH2953" s="23">
        <v>10.506</v>
      </c>
      <c r="AI2953">
        <f t="shared" si="421"/>
        <v>2.5548403160967844E-2</v>
      </c>
      <c r="AJ2953">
        <f t="shared" si="422"/>
        <v>2.5323507566420316E-3</v>
      </c>
    </row>
    <row r="2954" spans="1:36" ht="16">
      <c r="A2954" t="s">
        <v>128</v>
      </c>
      <c r="B2954" t="s">
        <v>129</v>
      </c>
      <c r="C2954" t="s">
        <v>13</v>
      </c>
      <c r="D2954" t="s">
        <v>14</v>
      </c>
      <c r="E2954">
        <v>48</v>
      </c>
      <c r="F2954">
        <v>0.443</v>
      </c>
      <c r="G2954">
        <v>2168.6</v>
      </c>
      <c r="H2954" t="s">
        <v>50</v>
      </c>
      <c r="I2954">
        <v>1933.1507008000001</v>
      </c>
      <c r="J2954">
        <v>3.1752237623855737</v>
      </c>
      <c r="K2954" s="13">
        <f t="shared" si="414"/>
        <v>3.4286506271763293</v>
      </c>
      <c r="M2954" t="s">
        <v>151</v>
      </c>
      <c r="N2954" t="s">
        <v>149</v>
      </c>
      <c r="O2954" t="s">
        <v>148</v>
      </c>
      <c r="P2954" t="s">
        <v>150</v>
      </c>
      <c r="Q2954">
        <v>4</v>
      </c>
      <c r="R2954">
        <v>5</v>
      </c>
      <c r="S2954" t="s">
        <v>129</v>
      </c>
      <c r="T2954" t="s">
        <v>50</v>
      </c>
      <c r="U2954">
        <v>3.0943777704423275E-2</v>
      </c>
      <c r="V2954" s="14">
        <v>13.3</v>
      </c>
      <c r="W2954" s="15">
        <v>818.19799999999998</v>
      </c>
      <c r="X2954" s="15">
        <v>504.44940000000003</v>
      </c>
      <c r="Y2954" s="15">
        <f t="shared" si="415"/>
        <v>0.61653707293344651</v>
      </c>
      <c r="Z2954" s="12">
        <f t="shared" si="416"/>
        <v>8.1999430700148395</v>
      </c>
      <c r="AA2954">
        <v>7.5491641516551917</v>
      </c>
      <c r="AB2954">
        <f t="shared" si="417"/>
        <v>0.92063616627542388</v>
      </c>
      <c r="AC2954">
        <f t="shared" si="418"/>
        <v>1.0862054268904673</v>
      </c>
      <c r="AD2954">
        <f t="shared" si="419"/>
        <v>3.3611299271036808E-2</v>
      </c>
      <c r="AE2954">
        <v>995</v>
      </c>
      <c r="AF2954">
        <f t="shared" si="420"/>
        <v>3.3780200272398802E-5</v>
      </c>
      <c r="AG2954">
        <v>2000</v>
      </c>
      <c r="AH2954" s="23">
        <v>10.506</v>
      </c>
      <c r="AI2954">
        <f t="shared" si="421"/>
        <v>6.4306492047208836E-3</v>
      </c>
      <c r="AJ2954">
        <f t="shared" si="422"/>
        <v>2.2048449428917221E-4</v>
      </c>
    </row>
    <row r="2955" spans="1:36" ht="16">
      <c r="A2955" t="s">
        <v>128</v>
      </c>
      <c r="B2955" t="s">
        <v>129</v>
      </c>
      <c r="C2955" t="s">
        <v>13</v>
      </c>
      <c r="D2955" t="s">
        <v>14</v>
      </c>
      <c r="E2955">
        <v>49</v>
      </c>
      <c r="F2955">
        <v>0.253</v>
      </c>
      <c r="G2955">
        <v>2185.5</v>
      </c>
      <c r="I2955">
        <v>6465.7733208000009</v>
      </c>
      <c r="J2955">
        <v>7.7039158808703148</v>
      </c>
      <c r="K2955" s="13">
        <f t="shared" si="414"/>
        <v>8.2878561059280358</v>
      </c>
      <c r="M2955" t="s">
        <v>151</v>
      </c>
      <c r="N2955" t="s">
        <v>149</v>
      </c>
      <c r="O2955" t="s">
        <v>148</v>
      </c>
      <c r="P2955" t="s">
        <v>150</v>
      </c>
      <c r="Q2955">
        <v>4</v>
      </c>
      <c r="R2955">
        <v>5</v>
      </c>
      <c r="S2955" t="s">
        <v>129</v>
      </c>
      <c r="U2955">
        <v>1.7672180043383948E-2</v>
      </c>
      <c r="V2955" s="14">
        <v>13.3</v>
      </c>
      <c r="W2955" s="15">
        <v>818.19799999999998</v>
      </c>
      <c r="X2955" s="15">
        <v>504.44940000000003</v>
      </c>
      <c r="Y2955" s="15">
        <f t="shared" si="415"/>
        <v>0.61653707293344651</v>
      </c>
      <c r="Z2955" s="12">
        <f t="shared" si="416"/>
        <v>8.1999430700148395</v>
      </c>
      <c r="AA2955">
        <v>7.5491641516551917</v>
      </c>
      <c r="AB2955">
        <f t="shared" si="417"/>
        <v>0.92063616627542388</v>
      </c>
      <c r="AC2955">
        <f t="shared" si="418"/>
        <v>1.0862054268904673</v>
      </c>
      <c r="AD2955">
        <f t="shared" si="419"/>
        <v>1.9195617868109058E-2</v>
      </c>
      <c r="AE2955">
        <v>995</v>
      </c>
      <c r="AF2955">
        <f t="shared" si="420"/>
        <v>1.9292078259406087E-5</v>
      </c>
      <c r="AG2955">
        <v>2000</v>
      </c>
      <c r="AH2955" s="23">
        <v>10.506</v>
      </c>
      <c r="AI2955">
        <f t="shared" si="421"/>
        <v>3.6725829543891274E-3</v>
      </c>
      <c r="AJ2955">
        <f t="shared" si="422"/>
        <v>3.0437839063061158E-4</v>
      </c>
    </row>
    <row r="2956" spans="1:36" ht="16">
      <c r="A2956" t="s">
        <v>128</v>
      </c>
      <c r="B2956" t="s">
        <v>129</v>
      </c>
      <c r="C2956" t="s">
        <v>13</v>
      </c>
      <c r="D2956" t="s">
        <v>14</v>
      </c>
      <c r="E2956">
        <v>50</v>
      </c>
      <c r="F2956">
        <v>1.337</v>
      </c>
      <c r="G2956">
        <v>2191.6</v>
      </c>
      <c r="H2956" t="s">
        <v>35</v>
      </c>
      <c r="I2956">
        <v>5974.8630720000001</v>
      </c>
      <c r="J2956">
        <v>7.2339918001766135</v>
      </c>
      <c r="K2956" s="13">
        <f t="shared" si="414"/>
        <v>7.7853173297422291</v>
      </c>
      <c r="M2956" t="s">
        <v>151</v>
      </c>
      <c r="N2956" t="s">
        <v>149</v>
      </c>
      <c r="O2956" t="s">
        <v>148</v>
      </c>
      <c r="P2956" t="s">
        <v>150</v>
      </c>
      <c r="Q2956">
        <v>4</v>
      </c>
      <c r="R2956">
        <v>5</v>
      </c>
      <c r="S2956" t="s">
        <v>129</v>
      </c>
      <c r="T2956" t="s">
        <v>35</v>
      </c>
      <c r="U2956">
        <v>9.3390137225313585E-2</v>
      </c>
      <c r="V2956" s="14">
        <v>13.3</v>
      </c>
      <c r="W2956" s="15">
        <v>818.19799999999998</v>
      </c>
      <c r="X2956" s="15">
        <v>504.44940000000003</v>
      </c>
      <c r="Y2956" s="15">
        <f t="shared" si="415"/>
        <v>0.61653707293344651</v>
      </c>
      <c r="Z2956" s="12">
        <f t="shared" si="416"/>
        <v>8.1999430700148395</v>
      </c>
      <c r="AA2956">
        <v>7.5491641516551917</v>
      </c>
      <c r="AB2956">
        <f t="shared" si="417"/>
        <v>0.92063616627542388</v>
      </c>
      <c r="AC2956">
        <f t="shared" si="418"/>
        <v>1.0862054268904673</v>
      </c>
      <c r="AD2956">
        <f t="shared" si="419"/>
        <v>0.10144087387218106</v>
      </c>
      <c r="AE2956">
        <v>995</v>
      </c>
      <c r="AF2956">
        <f t="shared" si="420"/>
        <v>1.0195062700721715E-4</v>
      </c>
      <c r="AG2956">
        <v>2000</v>
      </c>
      <c r="AH2956" s="23">
        <v>10.506</v>
      </c>
      <c r="AI2956">
        <f t="shared" si="421"/>
        <v>1.9408076719439778E-2</v>
      </c>
      <c r="AJ2956">
        <f t="shared" si="422"/>
        <v>1.5109803602082123E-3</v>
      </c>
    </row>
    <row r="2957" spans="1:36" ht="16">
      <c r="A2957" t="s">
        <v>128</v>
      </c>
      <c r="B2957" t="s">
        <v>129</v>
      </c>
      <c r="C2957" t="s">
        <v>13</v>
      </c>
      <c r="D2957" t="s">
        <v>14</v>
      </c>
      <c r="E2957">
        <v>51</v>
      </c>
      <c r="F2957">
        <v>2.68</v>
      </c>
      <c r="G2957">
        <v>2210.4</v>
      </c>
      <c r="H2957" t="s">
        <v>36</v>
      </c>
      <c r="I2957">
        <v>16552.585690399999</v>
      </c>
      <c r="J2957">
        <v>16.40495662532501</v>
      </c>
      <c r="K2957" s="13">
        <f t="shared" si="414"/>
        <v>17.523201448646162</v>
      </c>
      <c r="M2957" t="s">
        <v>151</v>
      </c>
      <c r="N2957" t="s">
        <v>149</v>
      </c>
      <c r="O2957" t="s">
        <v>148</v>
      </c>
      <c r="P2957" t="s">
        <v>150</v>
      </c>
      <c r="Q2957">
        <v>4</v>
      </c>
      <c r="R2957">
        <v>5</v>
      </c>
      <c r="S2957" t="s">
        <v>129</v>
      </c>
      <c r="T2957" t="s">
        <v>36</v>
      </c>
      <c r="U2957">
        <v>0.18719937753466004</v>
      </c>
      <c r="V2957" s="14">
        <v>13.3</v>
      </c>
      <c r="W2957" s="15">
        <v>818.19799999999998</v>
      </c>
      <c r="X2957" s="15">
        <v>504.44940000000003</v>
      </c>
      <c r="Y2957" s="15">
        <f t="shared" si="415"/>
        <v>0.61653707293344651</v>
      </c>
      <c r="Z2957" s="12">
        <f t="shared" si="416"/>
        <v>8.1999430700148395</v>
      </c>
      <c r="AA2957">
        <v>7.5491641516551917</v>
      </c>
      <c r="AB2957">
        <f t="shared" si="417"/>
        <v>0.92063616627542388</v>
      </c>
      <c r="AC2957">
        <f t="shared" si="418"/>
        <v>1.0862054268904673</v>
      </c>
      <c r="AD2957">
        <f t="shared" si="419"/>
        <v>0.20333697978866516</v>
      </c>
      <c r="AE2957">
        <v>995</v>
      </c>
      <c r="AF2957">
        <f t="shared" si="420"/>
        <v>2.0435877365694992E-4</v>
      </c>
      <c r="AG2957">
        <v>2000</v>
      </c>
      <c r="AH2957" s="23">
        <v>10.506</v>
      </c>
      <c r="AI2957">
        <f t="shared" si="421"/>
        <v>3.8903250267837405E-2</v>
      </c>
      <c r="AJ2957">
        <f t="shared" si="422"/>
        <v>6.8170949145041262E-3</v>
      </c>
    </row>
    <row r="2958" spans="1:36" ht="16">
      <c r="A2958" t="s">
        <v>128</v>
      </c>
      <c r="B2958" t="s">
        <v>129</v>
      </c>
      <c r="C2958" t="s">
        <v>13</v>
      </c>
      <c r="D2958" t="s">
        <v>14</v>
      </c>
      <c r="E2958">
        <v>52</v>
      </c>
      <c r="F2958">
        <v>8.8859999999999992</v>
      </c>
      <c r="G2958">
        <v>2219</v>
      </c>
      <c r="H2958" t="s">
        <v>37</v>
      </c>
      <c r="I2958">
        <v>11967.177393599999</v>
      </c>
      <c r="J2958">
        <v>12.661995991607256</v>
      </c>
      <c r="K2958" s="13">
        <f t="shared" si="414"/>
        <v>13.566507812577743</v>
      </c>
      <c r="M2958" t="s">
        <v>151</v>
      </c>
      <c r="N2958" t="s">
        <v>149</v>
      </c>
      <c r="O2958" t="s">
        <v>148</v>
      </c>
      <c r="P2958" t="s">
        <v>150</v>
      </c>
      <c r="Q2958">
        <v>4</v>
      </c>
      <c r="R2958">
        <v>5</v>
      </c>
      <c r="S2958" t="s">
        <v>129</v>
      </c>
      <c r="T2958" t="s">
        <v>37</v>
      </c>
      <c r="U2958">
        <v>0.62069166745260773</v>
      </c>
      <c r="V2958" s="14">
        <v>13.3</v>
      </c>
      <c r="W2958" s="15">
        <v>818.19799999999998</v>
      </c>
      <c r="X2958" s="15">
        <v>504.44940000000003</v>
      </c>
      <c r="Y2958" s="15">
        <f t="shared" si="415"/>
        <v>0.61653707293344651</v>
      </c>
      <c r="Z2958" s="12">
        <f t="shared" si="416"/>
        <v>8.1999430700148395</v>
      </c>
      <c r="AA2958">
        <v>7.5491641516551917</v>
      </c>
      <c r="AB2958">
        <f t="shared" si="417"/>
        <v>0.92063616627542388</v>
      </c>
      <c r="AC2958">
        <f t="shared" si="418"/>
        <v>1.0862054268904673</v>
      </c>
      <c r="AD2958">
        <f t="shared" si="419"/>
        <v>0.67419865761271569</v>
      </c>
      <c r="AE2958">
        <v>995</v>
      </c>
      <c r="AF2958">
        <f t="shared" si="420"/>
        <v>6.7758659056554339E-4</v>
      </c>
      <c r="AG2958">
        <v>2000</v>
      </c>
      <c r="AH2958" s="23">
        <v>10.506</v>
      </c>
      <c r="AI2958">
        <f t="shared" si="421"/>
        <v>0.12899040368656831</v>
      </c>
      <c r="AJ2958">
        <f t="shared" si="422"/>
        <v>1.7499493193613859E-2</v>
      </c>
    </row>
    <row r="2959" spans="1:36" ht="16">
      <c r="A2959" t="s">
        <v>128</v>
      </c>
      <c r="B2959" t="s">
        <v>129</v>
      </c>
      <c r="C2959" t="s">
        <v>13</v>
      </c>
      <c r="D2959" t="s">
        <v>14</v>
      </c>
      <c r="E2959">
        <v>53</v>
      </c>
      <c r="F2959">
        <v>14.984999999999999</v>
      </c>
      <c r="G2959">
        <v>2228.4</v>
      </c>
      <c r="H2959" t="s">
        <v>38</v>
      </c>
      <c r="I2959">
        <v>4834.5406444</v>
      </c>
      <c r="J2959">
        <v>6.1237289140814939</v>
      </c>
      <c r="K2959" s="13">
        <f t="shared" si="414"/>
        <v>6.5964547439001961</v>
      </c>
      <c r="M2959" t="s">
        <v>151</v>
      </c>
      <c r="N2959" t="s">
        <v>149</v>
      </c>
      <c r="O2959" t="s">
        <v>148</v>
      </c>
      <c r="P2959" t="s">
        <v>150</v>
      </c>
      <c r="Q2959">
        <v>4</v>
      </c>
      <c r="R2959">
        <v>5</v>
      </c>
      <c r="S2959" t="s">
        <v>129</v>
      </c>
      <c r="T2959" t="s">
        <v>38</v>
      </c>
      <c r="U2959">
        <v>1.0467099523719703</v>
      </c>
      <c r="V2959" s="14">
        <v>13.3</v>
      </c>
      <c r="W2959" s="15">
        <v>818.19799999999998</v>
      </c>
      <c r="X2959" s="15">
        <v>504.44940000000003</v>
      </c>
      <c r="Y2959" s="15">
        <f t="shared" si="415"/>
        <v>0.61653707293344651</v>
      </c>
      <c r="Z2959" s="12">
        <f t="shared" si="416"/>
        <v>8.1999430700148395</v>
      </c>
      <c r="AA2959">
        <v>7.5491641516551917</v>
      </c>
      <c r="AB2959">
        <f t="shared" si="417"/>
        <v>0.92063616627542388</v>
      </c>
      <c r="AC2959">
        <f t="shared" si="418"/>
        <v>1.0862054268904673</v>
      </c>
      <c r="AD2959">
        <f t="shared" si="419"/>
        <v>1.1369420306466966</v>
      </c>
      <c r="AE2959">
        <v>995</v>
      </c>
      <c r="AF2959">
        <f t="shared" si="420"/>
        <v>1.1426553071826097E-3</v>
      </c>
      <c r="AG2959">
        <v>2000</v>
      </c>
      <c r="AH2959" s="23">
        <v>10.506</v>
      </c>
      <c r="AI2959">
        <f t="shared" si="421"/>
        <v>0.21752433032221774</v>
      </c>
      <c r="AJ2959">
        <f t="shared" si="422"/>
        <v>1.4348894006677064E-2</v>
      </c>
    </row>
    <row r="2960" spans="1:36" ht="16">
      <c r="A2960" t="s">
        <v>128</v>
      </c>
      <c r="B2960" t="s">
        <v>129</v>
      </c>
      <c r="C2960" t="s">
        <v>13</v>
      </c>
      <c r="D2960" t="s">
        <v>14</v>
      </c>
      <c r="E2960">
        <v>54</v>
      </c>
      <c r="F2960">
        <v>0.748</v>
      </c>
      <c r="G2960">
        <v>2244.1999999999998</v>
      </c>
      <c r="H2960" t="s">
        <v>39</v>
      </c>
      <c r="I2960">
        <v>2828.9401795999997</v>
      </c>
      <c r="J2960">
        <v>4.1051345174333767</v>
      </c>
      <c r="K2960" s="13">
        <f t="shared" si="414"/>
        <v>4.4293858611823618</v>
      </c>
      <c r="M2960" t="s">
        <v>151</v>
      </c>
      <c r="N2960" t="s">
        <v>149</v>
      </c>
      <c r="O2960" t="s">
        <v>148</v>
      </c>
      <c r="P2960" t="s">
        <v>150</v>
      </c>
      <c r="Q2960">
        <v>4</v>
      </c>
      <c r="R2960">
        <v>5</v>
      </c>
      <c r="S2960" t="s">
        <v>129</v>
      </c>
      <c r="T2960" t="s">
        <v>39</v>
      </c>
      <c r="U2960">
        <v>5.2248184476091676E-2</v>
      </c>
      <c r="V2960" s="14">
        <v>13.3</v>
      </c>
      <c r="W2960" s="15">
        <v>818.19799999999998</v>
      </c>
      <c r="X2960" s="15">
        <v>504.44940000000003</v>
      </c>
      <c r="Y2960" s="15">
        <f t="shared" si="415"/>
        <v>0.61653707293344651</v>
      </c>
      <c r="Z2960" s="12">
        <f t="shared" si="416"/>
        <v>8.1999430700148395</v>
      </c>
      <c r="AA2960">
        <v>7.5491641516551917</v>
      </c>
      <c r="AB2960">
        <f t="shared" si="417"/>
        <v>0.92063616627542388</v>
      </c>
      <c r="AC2960">
        <f t="shared" si="418"/>
        <v>1.0862054268904673</v>
      </c>
      <c r="AD2960">
        <f t="shared" si="419"/>
        <v>5.6752261523105044E-2</v>
      </c>
      <c r="AE2960">
        <v>995</v>
      </c>
      <c r="AF2960">
        <f t="shared" si="420"/>
        <v>5.7037448766939743E-5</v>
      </c>
      <c r="AG2960">
        <v>2000</v>
      </c>
      <c r="AH2960" s="23">
        <v>10.506</v>
      </c>
      <c r="AI2960">
        <f t="shared" si="421"/>
        <v>1.0858071343411334E-2</v>
      </c>
      <c r="AJ2960">
        <f t="shared" si="422"/>
        <v>4.8094587688215536E-4</v>
      </c>
    </row>
    <row r="2961" spans="1:36" ht="16">
      <c r="A2961" t="s">
        <v>128</v>
      </c>
      <c r="B2961" t="s">
        <v>129</v>
      </c>
      <c r="C2961" t="s">
        <v>13</v>
      </c>
      <c r="D2961" t="s">
        <v>14</v>
      </c>
      <c r="E2961">
        <v>55</v>
      </c>
      <c r="F2961">
        <v>4.306</v>
      </c>
      <c r="G2961">
        <v>2256.4</v>
      </c>
      <c r="H2961" t="s">
        <v>40</v>
      </c>
      <c r="I2961">
        <v>2165.7990036000001</v>
      </c>
      <c r="J2961">
        <v>3.4184631825164451</v>
      </c>
      <c r="K2961" s="13">
        <f t="shared" si="414"/>
        <v>3.690563946841229</v>
      </c>
      <c r="M2961" t="s">
        <v>151</v>
      </c>
      <c r="N2961" t="s">
        <v>149</v>
      </c>
      <c r="O2961" t="s">
        <v>148</v>
      </c>
      <c r="P2961" t="s">
        <v>150</v>
      </c>
      <c r="Q2961">
        <v>4</v>
      </c>
      <c r="R2961">
        <v>5</v>
      </c>
      <c r="S2961" t="s">
        <v>129</v>
      </c>
      <c r="T2961" t="s">
        <v>40</v>
      </c>
      <c r="U2961">
        <v>0.30077631330755444</v>
      </c>
      <c r="V2961" s="14">
        <v>13.3</v>
      </c>
      <c r="W2961" s="15">
        <v>818.19799999999998</v>
      </c>
      <c r="X2961" s="15">
        <v>504.44940000000003</v>
      </c>
      <c r="Y2961" s="15">
        <f t="shared" si="415"/>
        <v>0.61653707293344651</v>
      </c>
      <c r="Z2961" s="12">
        <f t="shared" si="416"/>
        <v>8.1999430700148395</v>
      </c>
      <c r="AA2961">
        <v>7.5491641516551917</v>
      </c>
      <c r="AB2961">
        <f t="shared" si="417"/>
        <v>0.92063616627542388</v>
      </c>
      <c r="AC2961">
        <f t="shared" si="418"/>
        <v>1.0862054268904673</v>
      </c>
      <c r="AD2961">
        <f t="shared" si="419"/>
        <v>0.32670486379477309</v>
      </c>
      <c r="AE2961">
        <v>995</v>
      </c>
      <c r="AF2961">
        <f t="shared" si="420"/>
        <v>3.2834659677866645E-4</v>
      </c>
      <c r="AG2961">
        <v>2000</v>
      </c>
      <c r="AH2961" s="23">
        <v>10.506</v>
      </c>
      <c r="AI2961">
        <f t="shared" si="421"/>
        <v>6.2506490915413368E-2</v>
      </c>
      <c r="AJ2961">
        <f t="shared" si="422"/>
        <v>2.3068420181598338E-3</v>
      </c>
    </row>
    <row r="2962" spans="1:36" ht="16">
      <c r="A2962" t="s">
        <v>128</v>
      </c>
      <c r="B2962" t="s">
        <v>129</v>
      </c>
      <c r="C2962" t="s">
        <v>13</v>
      </c>
      <c r="D2962" t="s">
        <v>14</v>
      </c>
      <c r="E2962">
        <v>56</v>
      </c>
      <c r="F2962">
        <v>2.0720000000000001</v>
      </c>
      <c r="G2962">
        <v>2266.1999999999998</v>
      </c>
      <c r="I2962">
        <v>3501.7733155999999</v>
      </c>
      <c r="J2962">
        <v>4.7919339481549885</v>
      </c>
      <c r="K2962" s="13">
        <f t="shared" si="414"/>
        <v>5.1675100860217391</v>
      </c>
      <c r="M2962" t="s">
        <v>151</v>
      </c>
      <c r="N2962" t="s">
        <v>149</v>
      </c>
      <c r="O2962" t="s">
        <v>148</v>
      </c>
      <c r="P2962" t="s">
        <v>150</v>
      </c>
      <c r="Q2962">
        <v>4</v>
      </c>
      <c r="R2962">
        <v>5</v>
      </c>
      <c r="S2962" t="s">
        <v>129</v>
      </c>
      <c r="U2962">
        <v>0.14473026501933417</v>
      </c>
      <c r="V2962" s="14">
        <v>13.3</v>
      </c>
      <c r="W2962" s="15">
        <v>818.19799999999998</v>
      </c>
      <c r="X2962" s="15">
        <v>504.44940000000003</v>
      </c>
      <c r="Y2962" s="15">
        <f t="shared" si="415"/>
        <v>0.61653707293344651</v>
      </c>
      <c r="Z2962" s="12">
        <f t="shared" si="416"/>
        <v>8.1999430700148395</v>
      </c>
      <c r="AA2962">
        <v>7.5491641516551917</v>
      </c>
      <c r="AB2962">
        <f t="shared" si="417"/>
        <v>0.92063616627542388</v>
      </c>
      <c r="AC2962">
        <f t="shared" si="418"/>
        <v>1.0862054268904673</v>
      </c>
      <c r="AD2962">
        <f t="shared" si="419"/>
        <v>0.15720679929929635</v>
      </c>
      <c r="AE2962">
        <v>995</v>
      </c>
      <c r="AF2962">
        <f t="shared" si="420"/>
        <v>1.5799678321537321E-4</v>
      </c>
      <c r="AG2962">
        <v>2000</v>
      </c>
      <c r="AH2962" s="23">
        <v>10.506</v>
      </c>
      <c r="AI2962">
        <f t="shared" si="421"/>
        <v>3.0077438266775787E-2</v>
      </c>
      <c r="AJ2962">
        <f t="shared" si="422"/>
        <v>1.5542546560526011E-3</v>
      </c>
    </row>
    <row r="2963" spans="1:36" ht="16">
      <c r="A2963" t="s">
        <v>128</v>
      </c>
      <c r="B2963" t="s">
        <v>129</v>
      </c>
      <c r="C2963" t="s">
        <v>13</v>
      </c>
      <c r="D2963" t="s">
        <v>14</v>
      </c>
      <c r="E2963">
        <v>57</v>
      </c>
      <c r="F2963">
        <v>1.9590000000000001</v>
      </c>
      <c r="G2963">
        <v>2282.6999999999998</v>
      </c>
      <c r="H2963" t="s">
        <v>51</v>
      </c>
      <c r="I2963">
        <v>883.1199160000001</v>
      </c>
      <c r="J2963">
        <v>2.0619721171068921</v>
      </c>
      <c r="K2963" s="13">
        <f t="shared" si="414"/>
        <v>2.2285911757395787</v>
      </c>
      <c r="M2963" t="s">
        <v>151</v>
      </c>
      <c r="N2963" t="s">
        <v>149</v>
      </c>
      <c r="O2963" t="s">
        <v>148</v>
      </c>
      <c r="P2963" t="s">
        <v>150</v>
      </c>
      <c r="Q2963">
        <v>4</v>
      </c>
      <c r="R2963">
        <v>5</v>
      </c>
      <c r="S2963" t="s">
        <v>129</v>
      </c>
      <c r="T2963" t="s">
        <v>51</v>
      </c>
      <c r="U2963">
        <v>0.13683715693671603</v>
      </c>
      <c r="V2963" s="14">
        <v>13.3</v>
      </c>
      <c r="W2963" s="15">
        <v>818.19799999999998</v>
      </c>
      <c r="X2963" s="15">
        <v>504.44940000000003</v>
      </c>
      <c r="Y2963" s="15">
        <f t="shared" si="415"/>
        <v>0.61653707293344651</v>
      </c>
      <c r="Z2963" s="12">
        <f t="shared" si="416"/>
        <v>8.1999430700148395</v>
      </c>
      <c r="AA2963">
        <v>7.5491641516551917</v>
      </c>
      <c r="AB2963">
        <f t="shared" si="417"/>
        <v>0.92063616627542388</v>
      </c>
      <c r="AC2963">
        <f t="shared" si="418"/>
        <v>1.0862054268904673</v>
      </c>
      <c r="AD2963">
        <f t="shared" si="419"/>
        <v>0.1486332624649235</v>
      </c>
      <c r="AE2963">
        <v>995</v>
      </c>
      <c r="AF2963">
        <f t="shared" si="420"/>
        <v>1.4938016328133014E-4</v>
      </c>
      <c r="AG2963">
        <v>2000</v>
      </c>
      <c r="AH2963" s="23">
        <v>10.506</v>
      </c>
      <c r="AI2963">
        <f t="shared" si="421"/>
        <v>2.8437114654736365E-2</v>
      </c>
      <c r="AJ2963">
        <f t="shared" si="422"/>
        <v>6.3374702783040122E-4</v>
      </c>
    </row>
    <row r="2964" spans="1:36" ht="16">
      <c r="A2964" t="s">
        <v>128</v>
      </c>
      <c r="B2964" t="s">
        <v>129</v>
      </c>
      <c r="C2964" t="s">
        <v>13</v>
      </c>
      <c r="D2964" t="s">
        <v>14</v>
      </c>
      <c r="E2964">
        <v>58</v>
      </c>
      <c r="F2964">
        <v>5.0960000000000001</v>
      </c>
      <c r="G2964">
        <v>2323</v>
      </c>
      <c r="I2964">
        <v>15290.723205600001</v>
      </c>
      <c r="J2964">
        <v>15.407305092396328</v>
      </c>
      <c r="K2964" s="13">
        <f t="shared" si="414"/>
        <v>16.470944134152269</v>
      </c>
      <c r="M2964" t="s">
        <v>151</v>
      </c>
      <c r="N2964" t="s">
        <v>149</v>
      </c>
      <c r="O2964" t="s">
        <v>148</v>
      </c>
      <c r="P2964" t="s">
        <v>150</v>
      </c>
      <c r="Q2964">
        <v>4</v>
      </c>
      <c r="R2964">
        <v>5</v>
      </c>
      <c r="S2964" t="s">
        <v>129</v>
      </c>
      <c r="U2964">
        <v>0.35595821937187588</v>
      </c>
      <c r="V2964" s="14">
        <v>13.3</v>
      </c>
      <c r="W2964" s="15">
        <v>818.19799999999998</v>
      </c>
      <c r="X2964" s="15">
        <v>504.44940000000003</v>
      </c>
      <c r="Y2964" s="15">
        <f t="shared" si="415"/>
        <v>0.61653707293344651</v>
      </c>
      <c r="Z2964" s="12">
        <f t="shared" si="416"/>
        <v>8.1999430700148395</v>
      </c>
      <c r="AA2964">
        <v>7.5491641516551917</v>
      </c>
      <c r="AB2964">
        <f t="shared" si="417"/>
        <v>0.92063616627542388</v>
      </c>
      <c r="AC2964">
        <f t="shared" si="418"/>
        <v>1.0862054268904673</v>
      </c>
      <c r="AD2964">
        <f t="shared" si="419"/>
        <v>0.38664374962799902</v>
      </c>
      <c r="AE2964">
        <v>995</v>
      </c>
      <c r="AF2964">
        <f t="shared" si="420"/>
        <v>3.885866830432151E-4</v>
      </c>
      <c r="AG2964">
        <v>2000</v>
      </c>
      <c r="AH2964" s="23">
        <v>10.506</v>
      </c>
      <c r="AI2964">
        <f t="shared" si="421"/>
        <v>7.3974240061529611E-2</v>
      </c>
      <c r="AJ2964">
        <f t="shared" si="422"/>
        <v>1.218425575419823E-2</v>
      </c>
    </row>
    <row r="2965" spans="1:36" ht="16">
      <c r="A2965" t="s">
        <v>128</v>
      </c>
      <c r="B2965" t="s">
        <v>129</v>
      </c>
      <c r="C2965" t="s">
        <v>13</v>
      </c>
      <c r="D2965" t="s">
        <v>14</v>
      </c>
      <c r="E2965">
        <v>59</v>
      </c>
      <c r="F2965">
        <v>0.30599999999999999</v>
      </c>
      <c r="G2965">
        <v>2344.1</v>
      </c>
      <c r="I2965">
        <v>2961.1231604</v>
      </c>
      <c r="J2965">
        <v>4.2408422736846143</v>
      </c>
      <c r="K2965" s="13">
        <f t="shared" si="414"/>
        <v>4.5753013089708343</v>
      </c>
      <c r="M2965" t="s">
        <v>151</v>
      </c>
      <c r="N2965" t="s">
        <v>149</v>
      </c>
      <c r="O2965" t="s">
        <v>148</v>
      </c>
      <c r="P2965" t="s">
        <v>150</v>
      </c>
      <c r="Q2965">
        <v>4</v>
      </c>
      <c r="R2965">
        <v>5</v>
      </c>
      <c r="S2965" t="s">
        <v>129</v>
      </c>
      <c r="U2965">
        <v>2.1374257285673864E-2</v>
      </c>
      <c r="V2965" s="14">
        <v>13.3</v>
      </c>
      <c r="W2965" s="15">
        <v>818.19799999999998</v>
      </c>
      <c r="X2965" s="15">
        <v>504.44940000000003</v>
      </c>
      <c r="Y2965" s="15">
        <f t="shared" si="415"/>
        <v>0.61653707293344651</v>
      </c>
      <c r="Z2965" s="12">
        <f t="shared" si="416"/>
        <v>8.1999430700148395</v>
      </c>
      <c r="AA2965">
        <v>7.5491641516551917</v>
      </c>
      <c r="AB2965">
        <f t="shared" si="417"/>
        <v>0.92063616627542388</v>
      </c>
      <c r="AC2965">
        <f t="shared" si="418"/>
        <v>1.0862054268904673</v>
      </c>
      <c r="AD2965">
        <f t="shared" si="419"/>
        <v>2.3216834259452059E-2</v>
      </c>
      <c r="AE2965">
        <v>995</v>
      </c>
      <c r="AF2965">
        <f t="shared" si="420"/>
        <v>2.3333501768293526E-5</v>
      </c>
      <c r="AG2965">
        <v>2000</v>
      </c>
      <c r="AH2965" s="23">
        <v>10.506</v>
      </c>
      <c r="AI2965">
        <f t="shared" si="421"/>
        <v>4.44193827685009E-3</v>
      </c>
      <c r="AJ2965">
        <f t="shared" si="422"/>
        <v>2.0323206012439867E-4</v>
      </c>
    </row>
    <row r="2966" spans="1:36" ht="16">
      <c r="A2966" t="s">
        <v>128</v>
      </c>
      <c r="B2966" t="s">
        <v>129</v>
      </c>
      <c r="C2966" t="s">
        <v>13</v>
      </c>
      <c r="D2966" t="s">
        <v>14</v>
      </c>
      <c r="E2966">
        <v>60</v>
      </c>
      <c r="F2966">
        <v>0.19500000000000001</v>
      </c>
      <c r="G2966">
        <v>2355.8000000000002</v>
      </c>
      <c r="I2966">
        <v>930.96941040000002</v>
      </c>
      <c r="J2966">
        <v>2.1132589681406495</v>
      </c>
      <c r="K2966" s="13">
        <f t="shared" si="414"/>
        <v>2.2839256508268662</v>
      </c>
      <c r="M2966" t="s">
        <v>151</v>
      </c>
      <c r="N2966" t="s">
        <v>149</v>
      </c>
      <c r="O2966" t="s">
        <v>148</v>
      </c>
      <c r="P2966" t="s">
        <v>150</v>
      </c>
      <c r="Q2966">
        <v>4</v>
      </c>
      <c r="R2966">
        <v>5</v>
      </c>
      <c r="S2966" t="s">
        <v>129</v>
      </c>
      <c r="U2966">
        <v>1.362085023106668E-2</v>
      </c>
      <c r="V2966" s="14">
        <v>13.3</v>
      </c>
      <c r="W2966" s="15">
        <v>818.19799999999998</v>
      </c>
      <c r="X2966" s="15">
        <v>504.44940000000003</v>
      </c>
      <c r="Y2966" s="15">
        <f t="shared" si="415"/>
        <v>0.61653707293344651</v>
      </c>
      <c r="Z2966" s="12">
        <f t="shared" si="416"/>
        <v>8.1999430700148395</v>
      </c>
      <c r="AA2966">
        <v>7.5491641516551917</v>
      </c>
      <c r="AB2966">
        <f t="shared" si="417"/>
        <v>0.92063616627542388</v>
      </c>
      <c r="AC2966">
        <f t="shared" si="418"/>
        <v>1.0862054268904673</v>
      </c>
      <c r="AD2966">
        <f t="shared" si="419"/>
        <v>1.4795041439846904E-2</v>
      </c>
      <c r="AE2966">
        <v>995</v>
      </c>
      <c r="AF2966">
        <f t="shared" si="420"/>
        <v>1.4869388381755682E-5</v>
      </c>
      <c r="AG2966">
        <v>2000</v>
      </c>
      <c r="AH2966" s="23">
        <v>10.506</v>
      </c>
      <c r="AI2966">
        <f t="shared" si="421"/>
        <v>2.8306469411299605E-3</v>
      </c>
      <c r="AJ2966">
        <f t="shared" si="422"/>
        <v>6.4649871572813227E-5</v>
      </c>
    </row>
    <row r="2967" spans="1:36" ht="16">
      <c r="A2967" t="s">
        <v>128</v>
      </c>
      <c r="B2967" t="s">
        <v>129</v>
      </c>
      <c r="C2967" t="s">
        <v>13</v>
      </c>
      <c r="D2967" t="s">
        <v>14</v>
      </c>
      <c r="E2967">
        <v>61</v>
      </c>
      <c r="F2967">
        <v>0.34499999999999997</v>
      </c>
      <c r="G2967">
        <v>2367.3000000000002</v>
      </c>
      <c r="I2967">
        <v>3257.0638004000002</v>
      </c>
      <c r="J2967">
        <v>4.5432861965623781</v>
      </c>
      <c r="K2967" s="13">
        <f t="shared" si="414"/>
        <v>4.9003771967521992</v>
      </c>
      <c r="M2967" t="s">
        <v>151</v>
      </c>
      <c r="N2967" t="s">
        <v>149</v>
      </c>
      <c r="O2967" t="s">
        <v>148</v>
      </c>
      <c r="P2967" t="s">
        <v>150</v>
      </c>
      <c r="Q2967">
        <v>4</v>
      </c>
      <c r="R2967">
        <v>5</v>
      </c>
      <c r="S2967" t="s">
        <v>129</v>
      </c>
      <c r="U2967">
        <v>2.40984273318872E-2</v>
      </c>
      <c r="V2967" s="14">
        <v>13.3</v>
      </c>
      <c r="W2967" s="15">
        <v>818.19799999999998</v>
      </c>
      <c r="X2967" s="15">
        <v>504.44940000000003</v>
      </c>
      <c r="Y2967" s="15">
        <f t="shared" si="415"/>
        <v>0.61653707293344651</v>
      </c>
      <c r="Z2967" s="12">
        <f t="shared" si="416"/>
        <v>8.1999430700148395</v>
      </c>
      <c r="AA2967">
        <v>7.5491641516551917</v>
      </c>
      <c r="AB2967">
        <f t="shared" si="417"/>
        <v>0.92063616627542388</v>
      </c>
      <c r="AC2967">
        <f t="shared" si="418"/>
        <v>1.0862054268904673</v>
      </c>
      <c r="AD2967">
        <f t="shared" si="419"/>
        <v>2.6175842547421443E-2</v>
      </c>
      <c r="AE2967">
        <v>995</v>
      </c>
      <c r="AF2967">
        <f t="shared" si="420"/>
        <v>2.6307379444644668E-5</v>
      </c>
      <c r="AG2967">
        <v>2000</v>
      </c>
      <c r="AH2967" s="23">
        <v>10.506</v>
      </c>
      <c r="AI2967">
        <f t="shared" si="421"/>
        <v>5.0080676650760833E-3</v>
      </c>
      <c r="AJ2967">
        <f t="shared" si="422"/>
        <v>2.4541420585730869E-4</v>
      </c>
    </row>
    <row r="2968" spans="1:36" ht="16">
      <c r="A2968" t="s">
        <v>128</v>
      </c>
      <c r="B2968" t="s">
        <v>129</v>
      </c>
      <c r="C2968" t="s">
        <v>13</v>
      </c>
      <c r="D2968" t="s">
        <v>14</v>
      </c>
      <c r="E2968">
        <v>62</v>
      </c>
      <c r="F2968">
        <v>0.26200000000000001</v>
      </c>
      <c r="G2968">
        <v>2377.4</v>
      </c>
      <c r="I2968">
        <v>719.08397280000008</v>
      </c>
      <c r="J2968">
        <v>1.8857436968396637</v>
      </c>
      <c r="K2968" s="13">
        <f t="shared" si="414"/>
        <v>2.0384188856963861</v>
      </c>
      <c r="M2968" t="s">
        <v>151</v>
      </c>
      <c r="N2968" t="s">
        <v>149</v>
      </c>
      <c r="O2968" t="s">
        <v>148</v>
      </c>
      <c r="P2968" t="s">
        <v>150</v>
      </c>
      <c r="Q2968">
        <v>4</v>
      </c>
      <c r="R2968">
        <v>5</v>
      </c>
      <c r="S2968" t="s">
        <v>129</v>
      </c>
      <c r="U2968">
        <v>1.8300834669433181E-2</v>
      </c>
      <c r="V2968" s="14">
        <v>13.3</v>
      </c>
      <c r="W2968" s="15">
        <v>818.19799999999998</v>
      </c>
      <c r="X2968" s="15">
        <v>504.44940000000003</v>
      </c>
      <c r="Y2968" s="15">
        <f t="shared" si="415"/>
        <v>0.61653707293344651</v>
      </c>
      <c r="Z2968" s="12">
        <f t="shared" si="416"/>
        <v>8.1999430700148395</v>
      </c>
      <c r="AA2968">
        <v>7.5491641516551917</v>
      </c>
      <c r="AB2968">
        <f t="shared" si="417"/>
        <v>0.92063616627542388</v>
      </c>
      <c r="AC2968">
        <f t="shared" si="418"/>
        <v>1.0862054268904673</v>
      </c>
      <c r="AD2968">
        <f t="shared" si="419"/>
        <v>1.9878465934563532E-2</v>
      </c>
      <c r="AE2968">
        <v>995</v>
      </c>
      <c r="AF2968">
        <f t="shared" si="420"/>
        <v>1.9978357723179428E-5</v>
      </c>
      <c r="AG2968">
        <v>2000</v>
      </c>
      <c r="AH2968" s="23">
        <v>10.506</v>
      </c>
      <c r="AI2968">
        <f t="shared" si="421"/>
        <v>3.8032281978258951E-3</v>
      </c>
      <c r="AJ2968">
        <f t="shared" si="422"/>
        <v>7.7525721850613355E-5</v>
      </c>
    </row>
    <row r="2969" spans="1:36" ht="16">
      <c r="A2969" t="s">
        <v>128</v>
      </c>
      <c r="B2969" t="s">
        <v>129</v>
      </c>
      <c r="C2969" t="s">
        <v>13</v>
      </c>
      <c r="D2969" t="s">
        <v>14</v>
      </c>
      <c r="E2969">
        <v>63</v>
      </c>
      <c r="F2969">
        <v>0.17100000000000001</v>
      </c>
      <c r="G2969">
        <v>2384.6999999999998</v>
      </c>
      <c r="I2969">
        <v>459.02853440000001</v>
      </c>
      <c r="J2969">
        <v>1.6050554039051992</v>
      </c>
      <c r="K2969" s="13">
        <f t="shared" si="414"/>
        <v>1.7354072246959285</v>
      </c>
      <c r="M2969" t="s">
        <v>151</v>
      </c>
      <c r="N2969" t="s">
        <v>149</v>
      </c>
      <c r="O2969" t="s">
        <v>148</v>
      </c>
      <c r="P2969" t="s">
        <v>150</v>
      </c>
      <c r="Q2969">
        <v>4</v>
      </c>
      <c r="R2969">
        <v>5</v>
      </c>
      <c r="S2969" t="s">
        <v>129</v>
      </c>
      <c r="U2969">
        <v>1.1944437894935395E-2</v>
      </c>
      <c r="V2969" s="14">
        <v>13.3</v>
      </c>
      <c r="W2969" s="15">
        <v>818.19799999999998</v>
      </c>
      <c r="X2969" s="15">
        <v>504.44940000000003</v>
      </c>
      <c r="Y2969" s="15">
        <f t="shared" si="415"/>
        <v>0.61653707293344651</v>
      </c>
      <c r="Z2969" s="12">
        <f t="shared" si="416"/>
        <v>8.1999430700148395</v>
      </c>
      <c r="AA2969">
        <v>7.5491641516551917</v>
      </c>
      <c r="AB2969">
        <f t="shared" si="417"/>
        <v>0.92063616627542388</v>
      </c>
      <c r="AC2969">
        <f t="shared" si="418"/>
        <v>1.0862054268904673</v>
      </c>
      <c r="AD2969">
        <f t="shared" si="419"/>
        <v>1.2974113262634975E-2</v>
      </c>
      <c r="AE2969">
        <v>995</v>
      </c>
      <c r="AF2969">
        <f t="shared" si="420"/>
        <v>1.3039309811693442E-5</v>
      </c>
      <c r="AG2969">
        <v>2000</v>
      </c>
      <c r="AH2969" s="23">
        <v>10.506</v>
      </c>
      <c r="AI2969">
        <f t="shared" si="421"/>
        <v>2.4822596252985804E-3</v>
      </c>
      <c r="AJ2969">
        <f t="shared" si="422"/>
        <v>4.3077312873141648E-5</v>
      </c>
    </row>
    <row r="2970" spans="1:36" ht="16">
      <c r="A2970" t="s">
        <v>128</v>
      </c>
      <c r="B2970" t="s">
        <v>129</v>
      </c>
      <c r="C2970" t="s">
        <v>13</v>
      </c>
      <c r="D2970" t="s">
        <v>14</v>
      </c>
      <c r="E2970">
        <v>64</v>
      </c>
      <c r="F2970">
        <v>0.42199999999999999</v>
      </c>
      <c r="G2970">
        <v>2392.6</v>
      </c>
      <c r="H2970" t="s">
        <v>41</v>
      </c>
      <c r="I2970">
        <v>5611.0249744000002</v>
      </c>
      <c r="J2970">
        <v>6.8826083518398757</v>
      </c>
      <c r="K2970" s="13">
        <f t="shared" si="414"/>
        <v>7.4092927742361523</v>
      </c>
      <c r="M2970" t="s">
        <v>151</v>
      </c>
      <c r="N2970" t="s">
        <v>149</v>
      </c>
      <c r="O2970" t="s">
        <v>148</v>
      </c>
      <c r="P2970" t="s">
        <v>150</v>
      </c>
      <c r="Q2970">
        <v>4</v>
      </c>
      <c r="R2970">
        <v>5</v>
      </c>
      <c r="S2970" t="s">
        <v>129</v>
      </c>
      <c r="T2970" t="s">
        <v>41</v>
      </c>
      <c r="U2970">
        <v>2.9476916910308404E-2</v>
      </c>
      <c r="V2970" s="14">
        <v>13.3</v>
      </c>
      <c r="W2970" s="15">
        <v>818.19799999999998</v>
      </c>
      <c r="X2970" s="15">
        <v>504.44940000000003</v>
      </c>
      <c r="Y2970" s="15">
        <f t="shared" si="415"/>
        <v>0.61653707293344651</v>
      </c>
      <c r="Z2970" s="12">
        <f t="shared" si="416"/>
        <v>8.1999430700148395</v>
      </c>
      <c r="AA2970">
        <v>7.5491641516551917</v>
      </c>
      <c r="AB2970">
        <f t="shared" si="417"/>
        <v>0.92063616627542388</v>
      </c>
      <c r="AC2970">
        <f t="shared" si="418"/>
        <v>1.0862054268904673</v>
      </c>
      <c r="AD2970">
        <f t="shared" si="419"/>
        <v>3.2017987115976372E-2</v>
      </c>
      <c r="AE2970">
        <v>995</v>
      </c>
      <c r="AF2970">
        <f t="shared" si="420"/>
        <v>3.2178881523594344E-5</v>
      </c>
      <c r="AG2970">
        <v>2000</v>
      </c>
      <c r="AH2970" s="23">
        <v>10.506</v>
      </c>
      <c r="AI2970">
        <f t="shared" si="421"/>
        <v>6.1258103033684256E-3</v>
      </c>
      <c r="AJ2970">
        <f t="shared" si="422"/>
        <v>4.5387922017089049E-4</v>
      </c>
    </row>
    <row r="2971" spans="1:36" ht="16">
      <c r="A2971" t="s">
        <v>128</v>
      </c>
      <c r="B2971" t="s">
        <v>129</v>
      </c>
      <c r="C2971" t="s">
        <v>13</v>
      </c>
      <c r="D2971" t="s">
        <v>14</v>
      </c>
      <c r="E2971">
        <v>65</v>
      </c>
      <c r="F2971">
        <v>0.307</v>
      </c>
      <c r="G2971">
        <v>2395.6</v>
      </c>
      <c r="I2971">
        <v>3101.2343563999998</v>
      </c>
      <c r="J2971">
        <v>4.3842709385313743</v>
      </c>
      <c r="K2971" s="13">
        <f t="shared" si="414"/>
        <v>4.7294829687612445</v>
      </c>
      <c r="M2971" t="s">
        <v>151</v>
      </c>
      <c r="N2971" t="s">
        <v>149</v>
      </c>
      <c r="O2971" t="s">
        <v>148</v>
      </c>
      <c r="P2971" t="s">
        <v>150</v>
      </c>
      <c r="Q2971">
        <v>4</v>
      </c>
      <c r="R2971">
        <v>5</v>
      </c>
      <c r="S2971" t="s">
        <v>129</v>
      </c>
      <c r="U2971">
        <v>2.1444107799679334E-2</v>
      </c>
      <c r="V2971" s="14">
        <v>13.3</v>
      </c>
      <c r="W2971" s="15">
        <v>818.19799999999998</v>
      </c>
      <c r="X2971" s="15">
        <v>504.44940000000003</v>
      </c>
      <c r="Y2971" s="15">
        <f t="shared" si="415"/>
        <v>0.61653707293344651</v>
      </c>
      <c r="Z2971" s="12">
        <f t="shared" si="416"/>
        <v>8.1999430700148395</v>
      </c>
      <c r="AA2971">
        <v>7.5491641516551917</v>
      </c>
      <c r="AB2971">
        <f t="shared" si="417"/>
        <v>0.92063616627542388</v>
      </c>
      <c r="AC2971">
        <f t="shared" si="418"/>
        <v>1.0862054268904673</v>
      </c>
      <c r="AD2971">
        <f t="shared" si="419"/>
        <v>2.329270626683589E-2</v>
      </c>
      <c r="AE2971">
        <v>995</v>
      </c>
      <c r="AF2971">
        <f t="shared" si="420"/>
        <v>2.340975504204612E-5</v>
      </c>
      <c r="AG2971">
        <v>2000</v>
      </c>
      <c r="AH2971" s="23">
        <v>10.506</v>
      </c>
      <c r="AI2971">
        <f t="shared" si="421"/>
        <v>4.4564544150097318E-3</v>
      </c>
      <c r="AJ2971">
        <f t="shared" si="422"/>
        <v>2.1076725256849381E-4</v>
      </c>
    </row>
    <row r="2972" spans="1:36" ht="16">
      <c r="A2972" t="s">
        <v>128</v>
      </c>
      <c r="B2972" t="s">
        <v>129</v>
      </c>
      <c r="C2972" t="s">
        <v>13</v>
      </c>
      <c r="D2972" t="s">
        <v>14</v>
      </c>
      <c r="E2972">
        <v>66</v>
      </c>
      <c r="F2972">
        <v>10.965</v>
      </c>
      <c r="G2972">
        <v>2417.3000000000002</v>
      </c>
      <c r="H2972" t="s">
        <v>42</v>
      </c>
      <c r="I2972">
        <v>1838.0265123999998</v>
      </c>
      <c r="J2972">
        <v>3.0754158734626675</v>
      </c>
      <c r="K2972" s="13">
        <f t="shared" si="414"/>
        <v>3.3211499259397601</v>
      </c>
      <c r="M2972" t="s">
        <v>151</v>
      </c>
      <c r="N2972" t="s">
        <v>149</v>
      </c>
      <c r="O2972" t="s">
        <v>148</v>
      </c>
      <c r="P2972" t="s">
        <v>150</v>
      </c>
      <c r="Q2972">
        <v>4</v>
      </c>
      <c r="R2972">
        <v>5</v>
      </c>
      <c r="S2972" t="s">
        <v>129</v>
      </c>
      <c r="T2972" t="s">
        <v>42</v>
      </c>
      <c r="U2972">
        <v>0.76591088606998015</v>
      </c>
      <c r="V2972" s="14">
        <v>13.3</v>
      </c>
      <c r="W2972" s="15">
        <v>818.19799999999998</v>
      </c>
      <c r="X2972" s="15">
        <v>504.44940000000003</v>
      </c>
      <c r="Y2972" s="15">
        <f t="shared" si="415"/>
        <v>0.61653707293344651</v>
      </c>
      <c r="Z2972" s="12">
        <f t="shared" si="416"/>
        <v>8.1999430700148395</v>
      </c>
      <c r="AA2972">
        <v>7.5491641516551917</v>
      </c>
      <c r="AB2972">
        <f t="shared" si="417"/>
        <v>0.92063616627542388</v>
      </c>
      <c r="AC2972">
        <f t="shared" si="418"/>
        <v>1.0862054268904673</v>
      </c>
      <c r="AD2972">
        <f t="shared" si="419"/>
        <v>0.83193656096369883</v>
      </c>
      <c r="AE2972">
        <v>995</v>
      </c>
      <c r="AF2972">
        <f t="shared" si="420"/>
        <v>8.3611714669718472E-4</v>
      </c>
      <c r="AG2972">
        <v>2000</v>
      </c>
      <c r="AH2972" s="23">
        <v>10.506</v>
      </c>
      <c r="AI2972">
        <f t="shared" si="421"/>
        <v>0.15916945492046158</v>
      </c>
      <c r="AJ2972">
        <f t="shared" si="422"/>
        <v>5.2862562342096296E-3</v>
      </c>
    </row>
    <row r="2973" spans="1:36" ht="16">
      <c r="A2973" t="s">
        <v>128</v>
      </c>
      <c r="B2973" t="s">
        <v>129</v>
      </c>
      <c r="C2973" t="s">
        <v>13</v>
      </c>
      <c r="D2973" t="s">
        <v>14</v>
      </c>
      <c r="E2973">
        <v>67</v>
      </c>
      <c r="F2973">
        <v>108.07599999999999</v>
      </c>
      <c r="G2973">
        <v>2436.1</v>
      </c>
      <c r="H2973" t="s">
        <v>43</v>
      </c>
      <c r="I2973">
        <v>-37.800527199999998</v>
      </c>
      <c r="J2973">
        <v>1.0643182823881421</v>
      </c>
      <c r="K2973" s="13">
        <f t="shared" si="414"/>
        <v>1.1512688929933199</v>
      </c>
      <c r="M2973" t="s">
        <v>151</v>
      </c>
      <c r="N2973" t="s">
        <v>149</v>
      </c>
      <c r="O2973" t="s">
        <v>148</v>
      </c>
      <c r="P2973" t="s">
        <v>150</v>
      </c>
      <c r="Q2973">
        <v>4</v>
      </c>
      <c r="R2973">
        <v>5</v>
      </c>
      <c r="S2973" t="s">
        <v>129</v>
      </c>
      <c r="T2973" t="s">
        <v>43</v>
      </c>
      <c r="U2973">
        <v>7.5491641516551917</v>
      </c>
      <c r="V2973" s="14">
        <v>13.3</v>
      </c>
      <c r="W2973" s="15">
        <v>818.19799999999998</v>
      </c>
      <c r="X2973" s="15">
        <v>504.44940000000003</v>
      </c>
      <c r="Y2973" s="15">
        <f t="shared" si="415"/>
        <v>0.61653707293344651</v>
      </c>
      <c r="Z2973" s="12">
        <f t="shared" si="416"/>
        <v>8.1999430700148395</v>
      </c>
      <c r="AA2973">
        <v>7.5491641516551917</v>
      </c>
      <c r="AB2973">
        <f t="shared" si="417"/>
        <v>0.92063616627542388</v>
      </c>
      <c r="AC2973">
        <f t="shared" si="418"/>
        <v>1.0862054268904673</v>
      </c>
      <c r="AD2973">
        <f t="shared" si="419"/>
        <v>8.1999430700148395</v>
      </c>
      <c r="AE2973">
        <v>995</v>
      </c>
      <c r="AF2973">
        <f t="shared" si="420"/>
        <v>8.2411488140852664E-3</v>
      </c>
      <c r="AG2973">
        <v>2000</v>
      </c>
      <c r="AH2973" s="23">
        <v>10.506</v>
      </c>
      <c r="AI2973">
        <f t="shared" si="421"/>
        <v>1.5688461477413413</v>
      </c>
      <c r="AJ2973">
        <f t="shared" si="422"/>
        <v>1.8061637677870085E-2</v>
      </c>
    </row>
    <row r="2974" spans="1:36" ht="16">
      <c r="A2974" t="s">
        <v>128</v>
      </c>
      <c r="B2974" t="s">
        <v>129</v>
      </c>
      <c r="C2974" t="s">
        <v>13</v>
      </c>
      <c r="D2974" t="s">
        <v>14</v>
      </c>
      <c r="E2974">
        <v>68</v>
      </c>
      <c r="F2974">
        <v>2.4860000000000002</v>
      </c>
      <c r="G2974">
        <v>2505.6999999999998</v>
      </c>
      <c r="H2974" t="s">
        <v>44</v>
      </c>
      <c r="I2974">
        <v>9528.7838943999996</v>
      </c>
      <c r="J2974">
        <v>10.531751521283567</v>
      </c>
      <c r="K2974" s="13">
        <f t="shared" si="414"/>
        <v>11.303784247108876</v>
      </c>
      <c r="M2974" t="s">
        <v>151</v>
      </c>
      <c r="N2974" t="s">
        <v>149</v>
      </c>
      <c r="O2974" t="s">
        <v>148</v>
      </c>
      <c r="P2974" t="s">
        <v>150</v>
      </c>
      <c r="Q2974">
        <v>4</v>
      </c>
      <c r="R2974">
        <v>5</v>
      </c>
      <c r="S2974" t="s">
        <v>129</v>
      </c>
      <c r="T2974" t="s">
        <v>44</v>
      </c>
      <c r="U2974">
        <v>0.17364837781759879</v>
      </c>
      <c r="V2974" s="14">
        <v>13.3</v>
      </c>
      <c r="W2974" s="15">
        <v>818.19799999999998</v>
      </c>
      <c r="X2974" s="15">
        <v>504.44940000000003</v>
      </c>
      <c r="Y2974" s="15">
        <f t="shared" si="415"/>
        <v>0.61653707293344651</v>
      </c>
      <c r="Z2974" s="12">
        <f t="shared" si="416"/>
        <v>8.1999430700148395</v>
      </c>
      <c r="AA2974">
        <v>7.5491641516551917</v>
      </c>
      <c r="AB2974">
        <f t="shared" si="417"/>
        <v>0.92063616627542388</v>
      </c>
      <c r="AC2974">
        <f t="shared" si="418"/>
        <v>1.0862054268904673</v>
      </c>
      <c r="AD2974">
        <f t="shared" si="419"/>
        <v>0.18861781035620204</v>
      </c>
      <c r="AE2974">
        <v>995</v>
      </c>
      <c r="AF2974">
        <f t="shared" si="420"/>
        <v>1.8956563854894678E-4</v>
      </c>
      <c r="AG2974">
        <v>2000</v>
      </c>
      <c r="AH2974" s="23">
        <v>10.506</v>
      </c>
      <c r="AI2974">
        <f t="shared" si="421"/>
        <v>3.6087119464867083E-2</v>
      </c>
      <c r="AJ2974">
        <f t="shared" si="422"/>
        <v>4.0792101253050066E-3</v>
      </c>
    </row>
    <row r="2975" spans="1:36" ht="16">
      <c r="A2975" t="s">
        <v>128</v>
      </c>
      <c r="B2975" t="s">
        <v>129</v>
      </c>
      <c r="C2975" t="s">
        <v>13</v>
      </c>
      <c r="D2975" t="s">
        <v>14</v>
      </c>
      <c r="E2975">
        <v>69</v>
      </c>
      <c r="F2975">
        <v>0.54400000000000004</v>
      </c>
      <c r="G2975">
        <v>2518.4</v>
      </c>
      <c r="H2975" t="s">
        <v>61</v>
      </c>
      <c r="I2975">
        <v>10364.46211</v>
      </c>
      <c r="J2975">
        <v>11.273429134663518</v>
      </c>
      <c r="K2975" s="13">
        <f t="shared" si="414"/>
        <v>12.092482258830646</v>
      </c>
      <c r="M2975" t="s">
        <v>151</v>
      </c>
      <c r="N2975" t="s">
        <v>149</v>
      </c>
      <c r="O2975" t="s">
        <v>148</v>
      </c>
      <c r="P2975" t="s">
        <v>150</v>
      </c>
      <c r="Q2975">
        <v>4</v>
      </c>
      <c r="R2975">
        <v>5</v>
      </c>
      <c r="S2975" t="s">
        <v>129</v>
      </c>
      <c r="T2975" t="s">
        <v>61</v>
      </c>
      <c r="U2975">
        <v>3.7998679618975767E-2</v>
      </c>
      <c r="V2975" s="14">
        <v>13.3</v>
      </c>
      <c r="W2975" s="15">
        <v>818.19799999999998</v>
      </c>
      <c r="X2975" s="15">
        <v>504.44940000000003</v>
      </c>
      <c r="Y2975" s="15">
        <f t="shared" si="415"/>
        <v>0.61653707293344651</v>
      </c>
      <c r="Z2975" s="12">
        <f t="shared" si="416"/>
        <v>8.1999430700148395</v>
      </c>
      <c r="AA2975">
        <v>7.5491641516551917</v>
      </c>
      <c r="AB2975">
        <f t="shared" si="417"/>
        <v>0.92063616627542388</v>
      </c>
      <c r="AC2975">
        <f t="shared" si="418"/>
        <v>1.0862054268904673</v>
      </c>
      <c r="AD2975">
        <f t="shared" si="419"/>
        <v>4.1274372016803673E-2</v>
      </c>
      <c r="AE2975">
        <v>995</v>
      </c>
      <c r="AF2975">
        <f t="shared" si="420"/>
        <v>4.1481780921410726E-5</v>
      </c>
      <c r="AG2975">
        <v>2000</v>
      </c>
      <c r="AH2975" s="23">
        <v>10.506</v>
      </c>
      <c r="AI2975">
        <f t="shared" si="421"/>
        <v>7.8967791588446089E-3</v>
      </c>
      <c r="AJ2975">
        <f t="shared" si="422"/>
        <v>9.5491661880232025E-4</v>
      </c>
    </row>
    <row r="2976" spans="1:36" ht="16">
      <c r="A2976" t="s">
        <v>128</v>
      </c>
      <c r="B2976" t="s">
        <v>129</v>
      </c>
      <c r="C2976" t="s">
        <v>13</v>
      </c>
      <c r="D2976" t="s">
        <v>14</v>
      </c>
      <c r="E2976">
        <v>70</v>
      </c>
      <c r="F2976">
        <v>0.66400000000000003</v>
      </c>
      <c r="G2976">
        <v>2532</v>
      </c>
      <c r="I2976">
        <v>16350.303929600001</v>
      </c>
      <c r="J2976">
        <v>16.246615737863284</v>
      </c>
      <c r="K2976" s="13">
        <f t="shared" si="414"/>
        <v>17.35630819301905</v>
      </c>
      <c r="M2976" t="s">
        <v>151</v>
      </c>
      <c r="N2976" t="s">
        <v>149</v>
      </c>
      <c r="O2976" t="s">
        <v>148</v>
      </c>
      <c r="P2976" t="s">
        <v>150</v>
      </c>
      <c r="Q2976">
        <v>4</v>
      </c>
      <c r="R2976">
        <v>5</v>
      </c>
      <c r="S2976" t="s">
        <v>129</v>
      </c>
      <c r="U2976">
        <v>4.6380741299632176E-2</v>
      </c>
      <c r="V2976" s="14">
        <v>13.3</v>
      </c>
      <c r="W2976" s="15">
        <v>818.19799999999998</v>
      </c>
      <c r="X2976" s="15">
        <v>504.44940000000003</v>
      </c>
      <c r="Y2976" s="15">
        <f t="shared" si="415"/>
        <v>0.61653707293344651</v>
      </c>
      <c r="Z2976" s="12">
        <f t="shared" si="416"/>
        <v>8.1999430700148395</v>
      </c>
      <c r="AA2976">
        <v>7.5491641516551917</v>
      </c>
      <c r="AB2976">
        <f t="shared" si="417"/>
        <v>0.92063616627542388</v>
      </c>
      <c r="AC2976">
        <f t="shared" si="418"/>
        <v>1.0862054268904673</v>
      </c>
      <c r="AD2976">
        <f t="shared" si="419"/>
        <v>5.0379012902863292E-2</v>
      </c>
      <c r="AE2976">
        <v>995</v>
      </c>
      <c r="AF2976">
        <f t="shared" si="420"/>
        <v>5.0632173771721898E-5</v>
      </c>
      <c r="AG2976">
        <v>2000</v>
      </c>
      <c r="AH2976" s="23">
        <v>10.506</v>
      </c>
      <c r="AI2976">
        <f t="shared" si="421"/>
        <v>9.6387157380015027E-3</v>
      </c>
      <c r="AJ2976">
        <f t="shared" si="422"/>
        <v>1.6729252093365713E-3</v>
      </c>
    </row>
    <row r="2977" spans="1:36" ht="16">
      <c r="A2977" t="s">
        <v>128</v>
      </c>
      <c r="B2977" t="s">
        <v>129</v>
      </c>
      <c r="C2977" t="s">
        <v>13</v>
      </c>
      <c r="D2977" t="s">
        <v>14</v>
      </c>
      <c r="E2977">
        <v>71</v>
      </c>
      <c r="F2977">
        <v>0.154</v>
      </c>
      <c r="G2977">
        <v>2541.6</v>
      </c>
      <c r="I2977">
        <v>7760.4570044000002</v>
      </c>
      <c r="J2977">
        <v>8.9207181333678562</v>
      </c>
      <c r="K2977" s="13">
        <f t="shared" si="414"/>
        <v>9.5873088004539557</v>
      </c>
      <c r="M2977" t="s">
        <v>151</v>
      </c>
      <c r="N2977" t="s">
        <v>149</v>
      </c>
      <c r="O2977" t="s">
        <v>148</v>
      </c>
      <c r="P2977" t="s">
        <v>150</v>
      </c>
      <c r="Q2977">
        <v>4</v>
      </c>
      <c r="R2977">
        <v>5</v>
      </c>
      <c r="S2977" t="s">
        <v>129</v>
      </c>
      <c r="U2977">
        <v>1.0756979156842402E-2</v>
      </c>
      <c r="V2977" s="14">
        <v>13.3</v>
      </c>
      <c r="W2977" s="15">
        <v>818.19799999999998</v>
      </c>
      <c r="X2977" s="15">
        <v>504.44940000000003</v>
      </c>
      <c r="Y2977" s="15">
        <f t="shared" si="415"/>
        <v>0.61653707293344651</v>
      </c>
      <c r="Z2977" s="12">
        <f t="shared" si="416"/>
        <v>8.1999430700148395</v>
      </c>
      <c r="AA2977">
        <v>7.5491641516551917</v>
      </c>
      <c r="AB2977">
        <f t="shared" si="417"/>
        <v>0.92063616627542388</v>
      </c>
      <c r="AC2977">
        <f t="shared" si="418"/>
        <v>1.0862054268904673</v>
      </c>
      <c r="AD2977">
        <f t="shared" si="419"/>
        <v>1.168428913710986E-2</v>
      </c>
      <c r="AE2977">
        <v>995</v>
      </c>
      <c r="AF2977">
        <f t="shared" si="420"/>
        <v>1.1743004157899357E-5</v>
      </c>
      <c r="AG2977">
        <v>2000</v>
      </c>
      <c r="AH2977" s="23">
        <v>10.506</v>
      </c>
      <c r="AI2977">
        <f t="shared" si="421"/>
        <v>2.2354852765846863E-3</v>
      </c>
      <c r="AJ2977">
        <f t="shared" si="422"/>
        <v>2.1432287665485607E-4</v>
      </c>
    </row>
    <row r="2978" spans="1:36" ht="16">
      <c r="A2978" t="s">
        <v>128</v>
      </c>
      <c r="B2978" t="s">
        <v>129</v>
      </c>
      <c r="C2978" t="s">
        <v>13</v>
      </c>
      <c r="D2978" t="s">
        <v>14</v>
      </c>
      <c r="E2978">
        <v>72</v>
      </c>
      <c r="F2978">
        <v>0.94599999999999995</v>
      </c>
      <c r="G2978">
        <v>2561.9</v>
      </c>
      <c r="H2978" t="s">
        <v>52</v>
      </c>
      <c r="I2978">
        <v>4455.7020796000006</v>
      </c>
      <c r="J2978">
        <v>5.7489720764062779</v>
      </c>
      <c r="K2978" s="13">
        <f t="shared" si="414"/>
        <v>6.1946772715032132</v>
      </c>
      <c r="M2978" t="s">
        <v>151</v>
      </c>
      <c r="N2978" t="s">
        <v>149</v>
      </c>
      <c r="O2978" t="s">
        <v>148</v>
      </c>
      <c r="P2978" t="s">
        <v>150</v>
      </c>
      <c r="Q2978">
        <v>4</v>
      </c>
      <c r="R2978">
        <v>5</v>
      </c>
      <c r="S2978" t="s">
        <v>129</v>
      </c>
      <c r="T2978" t="s">
        <v>52</v>
      </c>
      <c r="U2978">
        <v>6.6078586249174759E-2</v>
      </c>
      <c r="V2978" s="14">
        <v>13.3</v>
      </c>
      <c r="W2978" s="15">
        <v>818.19799999999998</v>
      </c>
      <c r="X2978" s="15">
        <v>504.44940000000003</v>
      </c>
      <c r="Y2978" s="15">
        <f t="shared" si="415"/>
        <v>0.61653707293344651</v>
      </c>
      <c r="Z2978" s="12">
        <f t="shared" si="416"/>
        <v>8.1999430700148395</v>
      </c>
      <c r="AA2978">
        <v>7.5491641516551917</v>
      </c>
      <c r="AB2978">
        <f t="shared" si="417"/>
        <v>0.92063616627542388</v>
      </c>
      <c r="AC2978">
        <f t="shared" si="418"/>
        <v>1.0862054268904673</v>
      </c>
      <c r="AD2978">
        <f t="shared" si="419"/>
        <v>7.1774918985103436E-2</v>
      </c>
      <c r="AE2978">
        <v>995</v>
      </c>
      <c r="AF2978">
        <f t="shared" si="420"/>
        <v>7.2135596969953206E-5</v>
      </c>
      <c r="AG2978">
        <v>2000</v>
      </c>
      <c r="AH2978" s="23">
        <v>10.506</v>
      </c>
      <c r="AI2978">
        <f t="shared" si="421"/>
        <v>1.3732266699020218E-2</v>
      </c>
      <c r="AJ2978">
        <f t="shared" si="422"/>
        <v>8.5066960406641003E-4</v>
      </c>
    </row>
    <row r="2979" spans="1:36" ht="16">
      <c r="A2979" t="s">
        <v>128</v>
      </c>
      <c r="B2979" t="s">
        <v>129</v>
      </c>
      <c r="C2979" t="s">
        <v>13</v>
      </c>
      <c r="D2979" t="s">
        <v>14</v>
      </c>
      <c r="E2979">
        <v>73</v>
      </c>
      <c r="F2979">
        <v>0.14299999999999999</v>
      </c>
      <c r="G2979">
        <v>2575.5</v>
      </c>
      <c r="I2979">
        <v>2861.7661763999999</v>
      </c>
      <c r="J2979">
        <v>4.1388717356663278</v>
      </c>
      <c r="K2979" s="13">
        <f t="shared" si="414"/>
        <v>4.4656637785275413</v>
      </c>
      <c r="M2979" t="s">
        <v>151</v>
      </c>
      <c r="N2979" t="s">
        <v>149</v>
      </c>
      <c r="O2979" t="s">
        <v>148</v>
      </c>
      <c r="P2979" t="s">
        <v>150</v>
      </c>
      <c r="Q2979">
        <v>4</v>
      </c>
      <c r="R2979">
        <v>5</v>
      </c>
      <c r="S2979" t="s">
        <v>129</v>
      </c>
      <c r="U2979">
        <v>9.9886235027822311E-3</v>
      </c>
      <c r="V2979" s="14">
        <v>13.3</v>
      </c>
      <c r="W2979" s="15">
        <v>818.19799999999998</v>
      </c>
      <c r="X2979" s="15">
        <v>504.44940000000003</v>
      </c>
      <c r="Y2979" s="15">
        <f t="shared" si="415"/>
        <v>0.61653707293344651</v>
      </c>
      <c r="Z2979" s="12">
        <f t="shared" si="416"/>
        <v>8.1999430700148395</v>
      </c>
      <c r="AA2979">
        <v>7.5491641516551917</v>
      </c>
      <c r="AB2979">
        <f t="shared" si="417"/>
        <v>0.92063616627542388</v>
      </c>
      <c r="AC2979">
        <f t="shared" si="418"/>
        <v>1.0862054268904673</v>
      </c>
      <c r="AD2979">
        <f t="shared" si="419"/>
        <v>1.0849697055887729E-2</v>
      </c>
      <c r="AE2979">
        <v>995</v>
      </c>
      <c r="AF2979">
        <f t="shared" si="420"/>
        <v>1.0904218146620833E-5</v>
      </c>
      <c r="AG2979">
        <v>2000</v>
      </c>
      <c r="AH2979" s="23">
        <v>10.506</v>
      </c>
      <c r="AI2979">
        <f t="shared" si="421"/>
        <v>2.0758077568286378E-3</v>
      </c>
      <c r="AJ2979">
        <f t="shared" si="422"/>
        <v>9.2698595108561536E-5</v>
      </c>
    </row>
    <row r="2980" spans="1:36" ht="16">
      <c r="A2980" t="s">
        <v>128</v>
      </c>
      <c r="B2980" t="s">
        <v>129</v>
      </c>
      <c r="C2980" t="s">
        <v>13</v>
      </c>
      <c r="D2980" t="s">
        <v>14</v>
      </c>
      <c r="E2980">
        <v>74</v>
      </c>
      <c r="F2980">
        <v>1.4999999999999999E-2</v>
      </c>
      <c r="G2980">
        <v>2593.3000000000002</v>
      </c>
      <c r="I2980">
        <v>53108.807741999997</v>
      </c>
      <c r="J2980">
        <v>37.692867957573391</v>
      </c>
      <c r="K2980" s="13">
        <f t="shared" si="414"/>
        <v>39.57523440251078</v>
      </c>
      <c r="M2980" t="s">
        <v>151</v>
      </c>
      <c r="N2980" t="s">
        <v>149</v>
      </c>
      <c r="O2980" t="s">
        <v>148</v>
      </c>
      <c r="P2980" t="s">
        <v>150</v>
      </c>
      <c r="Q2980">
        <v>4</v>
      </c>
      <c r="R2980">
        <v>5</v>
      </c>
      <c r="S2980" t="s">
        <v>129</v>
      </c>
      <c r="U2980">
        <v>1.0477577100820523E-3</v>
      </c>
      <c r="V2980" s="14">
        <v>13.3</v>
      </c>
      <c r="W2980" s="15">
        <v>818.19799999999998</v>
      </c>
      <c r="X2980" s="15">
        <v>504.44940000000003</v>
      </c>
      <c r="Y2980" s="15">
        <f t="shared" si="415"/>
        <v>0.61653707293344651</v>
      </c>
      <c r="Z2980" s="12">
        <f t="shared" si="416"/>
        <v>8.1999430700148395</v>
      </c>
      <c r="AA2980">
        <v>7.5491641516551917</v>
      </c>
      <c r="AB2980">
        <f t="shared" si="417"/>
        <v>0.92063616627542388</v>
      </c>
      <c r="AC2980">
        <f t="shared" si="418"/>
        <v>1.0862054268904673</v>
      </c>
      <c r="AD2980">
        <f t="shared" si="419"/>
        <v>1.1380801107574541E-3</v>
      </c>
      <c r="AE2980">
        <v>995</v>
      </c>
      <c r="AF2980">
        <f t="shared" si="420"/>
        <v>1.1437991062888985E-6</v>
      </c>
      <c r="AG2980">
        <v>2000</v>
      </c>
      <c r="AH2980" s="23">
        <v>10.506</v>
      </c>
      <c r="AI2980">
        <f t="shared" si="421"/>
        <v>2.1774207239461232E-4</v>
      </c>
      <c r="AJ2980">
        <f t="shared" si="422"/>
        <v>8.6171935543052545E-5</v>
      </c>
    </row>
    <row r="2981" spans="1:36" ht="16">
      <c r="A2981" t="s">
        <v>128</v>
      </c>
      <c r="B2981" t="s">
        <v>129</v>
      </c>
      <c r="C2981" t="s">
        <v>13</v>
      </c>
      <c r="D2981" t="s">
        <v>14</v>
      </c>
      <c r="E2981">
        <v>75</v>
      </c>
      <c r="F2981">
        <v>0.621</v>
      </c>
      <c r="G2981">
        <v>2601.6</v>
      </c>
      <c r="H2981" t="s">
        <v>46</v>
      </c>
      <c r="I2981">
        <v>1086.9024911999998</v>
      </c>
      <c r="J2981">
        <v>2.2800216796983777</v>
      </c>
      <c r="K2981" s="13">
        <f t="shared" si="414"/>
        <v>2.4638171258726302</v>
      </c>
      <c r="M2981" t="s">
        <v>151</v>
      </c>
      <c r="N2981" t="s">
        <v>149</v>
      </c>
      <c r="O2981" t="s">
        <v>148</v>
      </c>
      <c r="P2981" t="s">
        <v>150</v>
      </c>
      <c r="Q2981">
        <v>4</v>
      </c>
      <c r="R2981">
        <v>5</v>
      </c>
      <c r="S2981" t="s">
        <v>129</v>
      </c>
      <c r="T2981" t="s">
        <v>46</v>
      </c>
      <c r="U2981">
        <v>4.337716919739696E-2</v>
      </c>
      <c r="V2981" s="14">
        <v>13.3</v>
      </c>
      <c r="W2981" s="15">
        <v>818.19799999999998</v>
      </c>
      <c r="X2981" s="15">
        <v>504.44940000000003</v>
      </c>
      <c r="Y2981" s="15">
        <f t="shared" si="415"/>
        <v>0.61653707293344651</v>
      </c>
      <c r="Z2981" s="12">
        <f t="shared" si="416"/>
        <v>8.1999430700148395</v>
      </c>
      <c r="AA2981">
        <v>7.5491641516551917</v>
      </c>
      <c r="AB2981">
        <f t="shared" si="417"/>
        <v>0.92063616627542388</v>
      </c>
      <c r="AC2981">
        <f t="shared" si="418"/>
        <v>1.0862054268904673</v>
      </c>
      <c r="AD2981">
        <f t="shared" si="419"/>
        <v>4.7116516585358592E-2</v>
      </c>
      <c r="AE2981">
        <v>995</v>
      </c>
      <c r="AF2981">
        <f t="shared" si="420"/>
        <v>4.7353283000360395E-5</v>
      </c>
      <c r="AG2981">
        <v>2000</v>
      </c>
      <c r="AH2981" s="23">
        <v>10.506</v>
      </c>
      <c r="AI2981">
        <f t="shared" si="421"/>
        <v>9.0145217971369495E-3</v>
      </c>
      <c r="AJ2981">
        <f t="shared" si="422"/>
        <v>2.2210133185338136E-4</v>
      </c>
    </row>
    <row r="2982" spans="1:36" ht="16">
      <c r="A2982" t="s">
        <v>128</v>
      </c>
      <c r="B2982" t="s">
        <v>129</v>
      </c>
      <c r="C2982" t="s">
        <v>13</v>
      </c>
      <c r="D2982" t="s">
        <v>14</v>
      </c>
      <c r="E2982">
        <v>76</v>
      </c>
      <c r="F2982">
        <v>0.55200000000000005</v>
      </c>
      <c r="G2982">
        <v>2661.2</v>
      </c>
      <c r="I2982">
        <v>1216.5118247999999</v>
      </c>
      <c r="J2982">
        <v>2.4182006394021824</v>
      </c>
      <c r="K2982" s="13">
        <f t="shared" si="414"/>
        <v>2.6128370384119508</v>
      </c>
      <c r="M2982" t="s">
        <v>151</v>
      </c>
      <c r="N2982" t="s">
        <v>149</v>
      </c>
      <c r="O2982" t="s">
        <v>148</v>
      </c>
      <c r="P2982" t="s">
        <v>150</v>
      </c>
      <c r="Q2982">
        <v>4</v>
      </c>
      <c r="R2982">
        <v>5</v>
      </c>
      <c r="S2982" t="s">
        <v>129</v>
      </c>
      <c r="U2982">
        <v>3.8557483731019526E-2</v>
      </c>
      <c r="V2982" s="14">
        <v>13.3</v>
      </c>
      <c r="W2982" s="15">
        <v>818.19799999999998</v>
      </c>
      <c r="X2982" s="15">
        <v>504.44940000000003</v>
      </c>
      <c r="Y2982" s="15">
        <f t="shared" si="415"/>
        <v>0.61653707293344651</v>
      </c>
      <c r="Z2982" s="12">
        <f t="shared" si="416"/>
        <v>8.1999430700148395</v>
      </c>
      <c r="AA2982">
        <v>7.5491641516551917</v>
      </c>
      <c r="AB2982">
        <f t="shared" si="417"/>
        <v>0.92063616627542388</v>
      </c>
      <c r="AC2982">
        <f t="shared" si="418"/>
        <v>1.0862054268904673</v>
      </c>
      <c r="AD2982">
        <f t="shared" si="419"/>
        <v>4.1881348075874313E-2</v>
      </c>
      <c r="AE2982">
        <v>995</v>
      </c>
      <c r="AF2982">
        <f t="shared" si="420"/>
        <v>4.2091807111431468E-5</v>
      </c>
      <c r="AG2982">
        <v>2000</v>
      </c>
      <c r="AH2982" s="23">
        <v>10.506</v>
      </c>
      <c r="AI2982">
        <f t="shared" si="421"/>
        <v>8.012908264121734E-3</v>
      </c>
      <c r="AJ2982">
        <f t="shared" si="422"/>
        <v>2.0936423497894477E-4</v>
      </c>
    </row>
    <row r="2983" spans="1:36" ht="16">
      <c r="A2983" t="s">
        <v>128</v>
      </c>
      <c r="B2983" t="s">
        <v>129</v>
      </c>
      <c r="C2983" t="s">
        <v>13</v>
      </c>
      <c r="D2983" t="s">
        <v>14</v>
      </c>
      <c r="E2983">
        <v>77</v>
      </c>
      <c r="F2983">
        <v>0.26</v>
      </c>
      <c r="G2983">
        <v>2720.6</v>
      </c>
      <c r="I2983">
        <v>723.46742560000007</v>
      </c>
      <c r="J2983">
        <v>1.8904612102351306</v>
      </c>
      <c r="K2983" s="13">
        <f t="shared" si="414"/>
        <v>2.0435103873692761</v>
      </c>
      <c r="M2983" t="s">
        <v>151</v>
      </c>
      <c r="N2983" t="s">
        <v>149</v>
      </c>
      <c r="O2983" t="s">
        <v>148</v>
      </c>
      <c r="P2983" t="s">
        <v>150</v>
      </c>
      <c r="Q2983">
        <v>4</v>
      </c>
      <c r="R2983">
        <v>5</v>
      </c>
      <c r="S2983" t="s">
        <v>129</v>
      </c>
      <c r="U2983">
        <v>1.8161133641422238E-2</v>
      </c>
      <c r="V2983" s="14">
        <v>13.3</v>
      </c>
      <c r="W2983" s="15">
        <v>818.19799999999998</v>
      </c>
      <c r="X2983" s="15">
        <v>504.44940000000003</v>
      </c>
      <c r="Y2983" s="15">
        <f t="shared" si="415"/>
        <v>0.61653707293344651</v>
      </c>
      <c r="Z2983" s="12">
        <f t="shared" si="416"/>
        <v>8.1999430700148395</v>
      </c>
      <c r="AA2983">
        <v>7.5491641516551917</v>
      </c>
      <c r="AB2983">
        <f t="shared" si="417"/>
        <v>0.92063616627542388</v>
      </c>
      <c r="AC2983">
        <f t="shared" si="418"/>
        <v>1.0862054268904673</v>
      </c>
      <c r="AD2983">
        <f t="shared" si="419"/>
        <v>1.9726721919795867E-2</v>
      </c>
      <c r="AE2983">
        <v>995</v>
      </c>
      <c r="AF2983">
        <f t="shared" si="420"/>
        <v>1.9825851175674239E-5</v>
      </c>
      <c r="AG2983">
        <v>2000</v>
      </c>
      <c r="AH2983" s="23">
        <v>10.506</v>
      </c>
      <c r="AI2983">
        <f t="shared" si="421"/>
        <v>3.7741959215066129E-3</v>
      </c>
      <c r="AJ2983">
        <f t="shared" si="422"/>
        <v>7.7126085695655196E-5</v>
      </c>
    </row>
    <row r="2984" spans="1:36" ht="16">
      <c r="A2984" t="s">
        <v>128</v>
      </c>
      <c r="B2984" t="s">
        <v>129</v>
      </c>
      <c r="C2984" t="s">
        <v>13</v>
      </c>
      <c r="D2984" t="s">
        <v>14</v>
      </c>
      <c r="E2984">
        <v>78</v>
      </c>
      <c r="F2984">
        <v>0.191</v>
      </c>
      <c r="G2984">
        <v>2727.9</v>
      </c>
      <c r="I2984">
        <v>3245.8364803999998</v>
      </c>
      <c r="J2984">
        <v>4.531847025415721</v>
      </c>
      <c r="K2984" s="13">
        <f t="shared" si="414"/>
        <v>4.8880849752257571</v>
      </c>
      <c r="M2984" t="s">
        <v>151</v>
      </c>
      <c r="N2984" t="s">
        <v>149</v>
      </c>
      <c r="O2984" t="s">
        <v>148</v>
      </c>
      <c r="P2984" t="s">
        <v>150</v>
      </c>
      <c r="Q2984">
        <v>4</v>
      </c>
      <c r="R2984">
        <v>5</v>
      </c>
      <c r="S2984" t="s">
        <v>129</v>
      </c>
      <c r="U2984">
        <v>1.33414481750448E-2</v>
      </c>
      <c r="V2984" s="14">
        <v>13.3</v>
      </c>
      <c r="W2984" s="15">
        <v>818.19799999999998</v>
      </c>
      <c r="X2984" s="15">
        <v>504.44940000000003</v>
      </c>
      <c r="Y2984" s="15">
        <f t="shared" si="415"/>
        <v>0.61653707293344651</v>
      </c>
      <c r="Z2984" s="12">
        <f t="shared" si="416"/>
        <v>8.1999430700148395</v>
      </c>
      <c r="AA2984">
        <v>7.5491641516551917</v>
      </c>
      <c r="AB2984">
        <f t="shared" si="417"/>
        <v>0.92063616627542388</v>
      </c>
      <c r="AC2984">
        <f t="shared" si="418"/>
        <v>1.0862054268904673</v>
      </c>
      <c r="AD2984">
        <f t="shared" si="419"/>
        <v>1.4491553410311582E-2</v>
      </c>
      <c r="AE2984">
        <v>995</v>
      </c>
      <c r="AF2984">
        <f t="shared" si="420"/>
        <v>1.4564375286745309E-5</v>
      </c>
      <c r="AG2984">
        <v>2000</v>
      </c>
      <c r="AH2984" s="23">
        <v>10.506</v>
      </c>
      <c r="AI2984">
        <f t="shared" si="421"/>
        <v>2.772582388491397E-3</v>
      </c>
      <c r="AJ2984">
        <f t="shared" si="422"/>
        <v>1.3552618315760341E-4</v>
      </c>
    </row>
    <row r="2985" spans="1:36" ht="16">
      <c r="A2985" t="s">
        <v>128</v>
      </c>
      <c r="B2985" t="s">
        <v>129</v>
      </c>
      <c r="C2985" t="s">
        <v>13</v>
      </c>
      <c r="D2985" t="s">
        <v>14</v>
      </c>
      <c r="E2985">
        <v>79</v>
      </c>
      <c r="F2985">
        <v>0.69199999999999995</v>
      </c>
      <c r="G2985">
        <v>2748.6</v>
      </c>
      <c r="I2985">
        <v>1951.1998171999999</v>
      </c>
      <c r="J2985">
        <v>3.1941383797275131</v>
      </c>
      <c r="K2985" s="13">
        <f t="shared" si="414"/>
        <v>3.449021117543273</v>
      </c>
      <c r="M2985" t="s">
        <v>151</v>
      </c>
      <c r="N2985" t="s">
        <v>149</v>
      </c>
      <c r="O2985" t="s">
        <v>148</v>
      </c>
      <c r="P2985" t="s">
        <v>150</v>
      </c>
      <c r="Q2985">
        <v>4</v>
      </c>
      <c r="R2985">
        <v>5</v>
      </c>
      <c r="S2985" t="s">
        <v>129</v>
      </c>
      <c r="U2985">
        <v>4.8336555691785341E-2</v>
      </c>
      <c r="V2985" s="14">
        <v>13.3</v>
      </c>
      <c r="W2985" s="15">
        <v>818.19799999999998</v>
      </c>
      <c r="X2985" s="15">
        <v>504.44940000000003</v>
      </c>
      <c r="Y2985" s="15">
        <f t="shared" si="415"/>
        <v>0.61653707293344651</v>
      </c>
      <c r="Z2985" s="12">
        <f t="shared" si="416"/>
        <v>8.1999430700148395</v>
      </c>
      <c r="AA2985">
        <v>7.5491641516551917</v>
      </c>
      <c r="AB2985">
        <f t="shared" si="417"/>
        <v>0.92063616627542388</v>
      </c>
      <c r="AC2985">
        <f t="shared" si="418"/>
        <v>1.0862054268904673</v>
      </c>
      <c r="AD2985">
        <f t="shared" si="419"/>
        <v>5.250342910961054E-2</v>
      </c>
      <c r="AE2985">
        <v>995</v>
      </c>
      <c r="AF2985">
        <f t="shared" si="420"/>
        <v>5.2767265436794511E-5</v>
      </c>
      <c r="AG2985">
        <v>2000</v>
      </c>
      <c r="AH2985" s="23">
        <v>10.506</v>
      </c>
      <c r="AI2985">
        <f t="shared" si="421"/>
        <v>1.0045167606471447E-2</v>
      </c>
      <c r="AJ2985">
        <f t="shared" si="422"/>
        <v>3.4645995203981636E-4</v>
      </c>
    </row>
    <row r="2986" spans="1:36" ht="16">
      <c r="A2986" t="s">
        <v>128</v>
      </c>
      <c r="B2986" t="s">
        <v>129</v>
      </c>
      <c r="C2986" t="s">
        <v>13</v>
      </c>
      <c r="D2986" t="s">
        <v>14</v>
      </c>
      <c r="E2986">
        <v>80</v>
      </c>
      <c r="F2986">
        <v>0.372</v>
      </c>
      <c r="G2986">
        <v>2766.7</v>
      </c>
      <c r="H2986" t="s">
        <v>53</v>
      </c>
      <c r="I2986">
        <v>91.957544400000003</v>
      </c>
      <c r="J2986">
        <v>1.2061165247848533</v>
      </c>
      <c r="K2986" s="13">
        <f t="shared" si="414"/>
        <v>1.3044987496761686</v>
      </c>
      <c r="M2986" t="s">
        <v>151</v>
      </c>
      <c r="N2986" t="s">
        <v>149</v>
      </c>
      <c r="O2986" t="s">
        <v>148</v>
      </c>
      <c r="P2986" t="s">
        <v>150</v>
      </c>
      <c r="Q2986">
        <v>4</v>
      </c>
      <c r="R2986">
        <v>5</v>
      </c>
      <c r="S2986" t="s">
        <v>129</v>
      </c>
      <c r="T2986" t="s">
        <v>53</v>
      </c>
      <c r="U2986">
        <v>2.5984391210034895E-2</v>
      </c>
      <c r="V2986" s="14">
        <v>13.3</v>
      </c>
      <c r="W2986" s="15">
        <v>818.19799999999998</v>
      </c>
      <c r="X2986" s="15">
        <v>504.44940000000003</v>
      </c>
      <c r="Y2986" s="15">
        <f t="shared" si="415"/>
        <v>0.61653707293344651</v>
      </c>
      <c r="Z2986" s="12">
        <f t="shared" si="416"/>
        <v>8.1999430700148395</v>
      </c>
      <c r="AA2986">
        <v>7.5491641516551917</v>
      </c>
      <c r="AB2986">
        <f t="shared" si="417"/>
        <v>0.92063616627542388</v>
      </c>
      <c r="AC2986">
        <f t="shared" si="418"/>
        <v>1.0862054268904673</v>
      </c>
      <c r="AD2986">
        <f t="shared" si="419"/>
        <v>2.822438674678486E-2</v>
      </c>
      <c r="AE2986">
        <v>995</v>
      </c>
      <c r="AF2986">
        <f t="shared" si="420"/>
        <v>2.8366217835964682E-5</v>
      </c>
      <c r="AG2986">
        <v>2000</v>
      </c>
      <c r="AH2986" s="23">
        <v>10.506</v>
      </c>
      <c r="AI2986">
        <f t="shared" si="421"/>
        <v>5.4000033953863855E-3</v>
      </c>
      <c r="AJ2986">
        <f t="shared" si="422"/>
        <v>7.0442976775286049E-5</v>
      </c>
    </row>
    <row r="2987" spans="1:36" ht="16">
      <c r="A2987" t="s">
        <v>128</v>
      </c>
      <c r="B2987" t="s">
        <v>129</v>
      </c>
      <c r="C2987" t="s">
        <v>13</v>
      </c>
      <c r="D2987" t="s">
        <v>14</v>
      </c>
      <c r="E2987">
        <v>81</v>
      </c>
      <c r="F2987">
        <v>0.221</v>
      </c>
      <c r="G2987">
        <v>2776.6</v>
      </c>
      <c r="I2987">
        <v>985.18585080000014</v>
      </c>
      <c r="J2987">
        <v>2.1713052740394736</v>
      </c>
      <c r="K2987" s="13">
        <f t="shared" si="414"/>
        <v>2.3465473966772454</v>
      </c>
      <c r="M2987" t="s">
        <v>151</v>
      </c>
      <c r="N2987" t="s">
        <v>149</v>
      </c>
      <c r="O2987" t="s">
        <v>148</v>
      </c>
      <c r="P2987" t="s">
        <v>150</v>
      </c>
      <c r="Q2987">
        <v>4</v>
      </c>
      <c r="R2987">
        <v>5</v>
      </c>
      <c r="S2987" t="s">
        <v>129</v>
      </c>
      <c r="U2987">
        <v>1.5436963595208903E-2</v>
      </c>
      <c r="V2987" s="14">
        <v>13.3</v>
      </c>
      <c r="W2987" s="15">
        <v>818.19799999999998</v>
      </c>
      <c r="X2987" s="15">
        <v>504.44940000000003</v>
      </c>
      <c r="Y2987" s="15">
        <f t="shared" si="415"/>
        <v>0.61653707293344651</v>
      </c>
      <c r="Z2987" s="12">
        <f t="shared" si="416"/>
        <v>8.1999430700148395</v>
      </c>
      <c r="AA2987">
        <v>7.5491641516551917</v>
      </c>
      <c r="AB2987">
        <f t="shared" si="417"/>
        <v>0.92063616627542388</v>
      </c>
      <c r="AC2987">
        <f t="shared" si="418"/>
        <v>1.0862054268904673</v>
      </c>
      <c r="AD2987">
        <f t="shared" si="419"/>
        <v>1.676771363182649E-2</v>
      </c>
      <c r="AE2987">
        <v>995</v>
      </c>
      <c r="AF2987">
        <f t="shared" si="420"/>
        <v>1.6851973499323107E-5</v>
      </c>
      <c r="AG2987">
        <v>2000</v>
      </c>
      <c r="AH2987" s="23">
        <v>10.506</v>
      </c>
      <c r="AI2987">
        <f t="shared" si="421"/>
        <v>3.2080665332806218E-3</v>
      </c>
      <c r="AJ2987">
        <f t="shared" si="422"/>
        <v>7.5278801720370382E-5</v>
      </c>
    </row>
    <row r="2988" spans="1:36" ht="16">
      <c r="A2988" t="s">
        <v>128</v>
      </c>
      <c r="B2988" t="s">
        <v>129</v>
      </c>
      <c r="C2988" t="s">
        <v>13</v>
      </c>
      <c r="D2988" t="s">
        <v>14</v>
      </c>
      <c r="E2988">
        <v>82</v>
      </c>
      <c r="F2988">
        <v>0.60899999999999999</v>
      </c>
      <c r="G2988">
        <v>2814.8</v>
      </c>
      <c r="I2988">
        <v>9824.8780704000019</v>
      </c>
      <c r="J2988">
        <v>10.795953953093685</v>
      </c>
      <c r="K2988" s="13">
        <f t="shared" si="414"/>
        <v>11.584846303350618</v>
      </c>
      <c r="M2988" t="s">
        <v>151</v>
      </c>
      <c r="N2988" t="s">
        <v>149</v>
      </c>
      <c r="O2988" t="s">
        <v>148</v>
      </c>
      <c r="P2988" t="s">
        <v>150</v>
      </c>
      <c r="Q2988">
        <v>4</v>
      </c>
      <c r="R2988">
        <v>5</v>
      </c>
      <c r="S2988" t="s">
        <v>129</v>
      </c>
      <c r="U2988">
        <v>4.2538963029331321E-2</v>
      </c>
      <c r="V2988" s="14">
        <v>13.3</v>
      </c>
      <c r="W2988" s="15">
        <v>818.19799999999998</v>
      </c>
      <c r="X2988" s="15">
        <v>504.44940000000003</v>
      </c>
      <c r="Y2988" s="15">
        <f t="shared" si="415"/>
        <v>0.61653707293344651</v>
      </c>
      <c r="Z2988" s="12">
        <f t="shared" si="416"/>
        <v>8.1999430700148395</v>
      </c>
      <c r="AA2988">
        <v>7.5491641516551917</v>
      </c>
      <c r="AB2988">
        <f t="shared" si="417"/>
        <v>0.92063616627542388</v>
      </c>
      <c r="AC2988">
        <f t="shared" si="418"/>
        <v>1.0862054268904673</v>
      </c>
      <c r="AD2988">
        <f t="shared" si="419"/>
        <v>4.6206052496752636E-2</v>
      </c>
      <c r="AE2988">
        <v>995</v>
      </c>
      <c r="AF2988">
        <f t="shared" si="420"/>
        <v>4.6438243715329281E-5</v>
      </c>
      <c r="AG2988">
        <v>2000</v>
      </c>
      <c r="AH2988" s="23">
        <v>10.506</v>
      </c>
      <c r="AI2988">
        <f t="shared" si="421"/>
        <v>8.8403281392212592E-3</v>
      </c>
      <c r="AJ2988">
        <f t="shared" si="422"/>
        <v>1.0241384276406386E-3</v>
      </c>
    </row>
    <row r="2989" spans="1:36" ht="16">
      <c r="A2989" t="s">
        <v>128</v>
      </c>
      <c r="B2989" t="s">
        <v>129</v>
      </c>
      <c r="C2989" t="s">
        <v>13</v>
      </c>
      <c r="D2989" t="s">
        <v>14</v>
      </c>
      <c r="E2989">
        <v>83</v>
      </c>
      <c r="F2989">
        <v>0.16200000000000001</v>
      </c>
      <c r="G2989">
        <v>2828.8</v>
      </c>
      <c r="I2989">
        <v>9239.3205544000011</v>
      </c>
      <c r="J2989">
        <v>10.271948499445822</v>
      </c>
      <c r="K2989" s="13">
        <f t="shared" si="414"/>
        <v>11.027283654388137</v>
      </c>
      <c r="M2989" t="s">
        <v>151</v>
      </c>
      <c r="N2989" t="s">
        <v>149</v>
      </c>
      <c r="O2989" t="s">
        <v>148</v>
      </c>
      <c r="P2989" t="s">
        <v>150</v>
      </c>
      <c r="Q2989">
        <v>4</v>
      </c>
      <c r="R2989">
        <v>5</v>
      </c>
      <c r="S2989" t="s">
        <v>129</v>
      </c>
      <c r="U2989">
        <v>1.1315783268886164E-2</v>
      </c>
      <c r="V2989" s="14">
        <v>13.3</v>
      </c>
      <c r="W2989" s="15">
        <v>818.19799999999998</v>
      </c>
      <c r="X2989" s="15">
        <v>504.44940000000003</v>
      </c>
      <c r="Y2989" s="15">
        <f t="shared" si="415"/>
        <v>0.61653707293344651</v>
      </c>
      <c r="Z2989" s="12">
        <f t="shared" si="416"/>
        <v>8.1999430700148395</v>
      </c>
      <c r="AA2989">
        <v>7.5491641516551917</v>
      </c>
      <c r="AB2989">
        <f t="shared" si="417"/>
        <v>0.92063616627542388</v>
      </c>
      <c r="AC2989">
        <f t="shared" si="418"/>
        <v>1.0862054268904673</v>
      </c>
      <c r="AD2989">
        <f t="shared" si="419"/>
        <v>1.2291265196180503E-2</v>
      </c>
      <c r="AE2989">
        <v>995</v>
      </c>
      <c r="AF2989">
        <f t="shared" si="420"/>
        <v>1.2353030347920103E-5</v>
      </c>
      <c r="AG2989">
        <v>2000</v>
      </c>
      <c r="AH2989" s="23">
        <v>10.506</v>
      </c>
      <c r="AI2989">
        <f t="shared" si="421"/>
        <v>2.3516143818618127E-3</v>
      </c>
      <c r="AJ2989">
        <f t="shared" si="422"/>
        <v>2.593191883452883E-4</v>
      </c>
    </row>
    <row r="2990" spans="1:36" ht="16">
      <c r="A2990" t="s">
        <v>128</v>
      </c>
      <c r="B2990" t="s">
        <v>129</v>
      </c>
      <c r="C2990" t="s">
        <v>13</v>
      </c>
      <c r="D2990" t="s">
        <v>14</v>
      </c>
      <c r="E2990">
        <v>84</v>
      </c>
      <c r="F2990">
        <v>0.28000000000000003</v>
      </c>
      <c r="G2990">
        <v>2836.8</v>
      </c>
      <c r="I2990">
        <v>9362.3873351999991</v>
      </c>
      <c r="J2990">
        <v>10.382589202456611</v>
      </c>
      <c r="K2990" s="13">
        <f t="shared" si="414"/>
        <v>11.145049641238543</v>
      </c>
      <c r="M2990" t="s">
        <v>151</v>
      </c>
      <c r="N2990" t="s">
        <v>149</v>
      </c>
      <c r="O2990" t="s">
        <v>148</v>
      </c>
      <c r="P2990" t="s">
        <v>150</v>
      </c>
      <c r="Q2990">
        <v>4</v>
      </c>
      <c r="R2990">
        <v>5</v>
      </c>
      <c r="S2990" t="s">
        <v>129</v>
      </c>
      <c r="U2990">
        <v>1.9558143921531643E-2</v>
      </c>
      <c r="V2990" s="14">
        <v>13.3</v>
      </c>
      <c r="W2990" s="15">
        <v>818.19799999999998</v>
      </c>
      <c r="X2990" s="15">
        <v>504.44940000000003</v>
      </c>
      <c r="Y2990" s="15">
        <f t="shared" si="415"/>
        <v>0.61653707293344651</v>
      </c>
      <c r="Z2990" s="12">
        <f t="shared" si="416"/>
        <v>8.1999430700148395</v>
      </c>
      <c r="AA2990">
        <v>7.5491641516551917</v>
      </c>
      <c r="AB2990">
        <f t="shared" si="417"/>
        <v>0.92063616627542388</v>
      </c>
      <c r="AC2990">
        <f t="shared" si="418"/>
        <v>1.0862054268904673</v>
      </c>
      <c r="AD2990">
        <f t="shared" si="419"/>
        <v>2.1244162067472476E-2</v>
      </c>
      <c r="AE2990">
        <v>995</v>
      </c>
      <c r="AF2990">
        <f t="shared" si="420"/>
        <v>2.1350916650726105E-5</v>
      </c>
      <c r="AG2990">
        <v>2000</v>
      </c>
      <c r="AH2990" s="23">
        <v>10.506</v>
      </c>
      <c r="AI2990">
        <f t="shared" si="421"/>
        <v>4.0645186846994296E-3</v>
      </c>
      <c r="AJ2990">
        <f t="shared" si="422"/>
        <v>4.5299262508716729E-4</v>
      </c>
    </row>
    <row r="2991" spans="1:36" ht="16">
      <c r="A2991" t="s">
        <v>128</v>
      </c>
      <c r="B2991" t="s">
        <v>129</v>
      </c>
      <c r="C2991" t="s">
        <v>13</v>
      </c>
      <c r="D2991" t="s">
        <v>14</v>
      </c>
      <c r="E2991">
        <v>85</v>
      </c>
      <c r="F2991">
        <v>5.3999999999999999E-2</v>
      </c>
      <c r="G2991">
        <v>2850.6</v>
      </c>
      <c r="I2991">
        <v>34757.044057599996</v>
      </c>
      <c r="J2991">
        <v>28.559920578733571</v>
      </c>
      <c r="K2991" s="13">
        <f t="shared" si="414"/>
        <v>30.20731250196917</v>
      </c>
      <c r="M2991" t="s">
        <v>151</v>
      </c>
      <c r="N2991" t="s">
        <v>149</v>
      </c>
      <c r="O2991" t="s">
        <v>148</v>
      </c>
      <c r="P2991" t="s">
        <v>150</v>
      </c>
      <c r="Q2991">
        <v>4</v>
      </c>
      <c r="R2991">
        <v>5</v>
      </c>
      <c r="S2991" t="s">
        <v>129</v>
      </c>
      <c r="U2991">
        <v>3.7719277562953879E-3</v>
      </c>
      <c r="V2991" s="14">
        <v>13.3</v>
      </c>
      <c r="W2991" s="15">
        <v>818.19799999999998</v>
      </c>
      <c r="X2991" s="15">
        <v>504.44940000000003</v>
      </c>
      <c r="Y2991" s="15">
        <f t="shared" si="415"/>
        <v>0.61653707293344651</v>
      </c>
      <c r="Z2991" s="12">
        <f t="shared" si="416"/>
        <v>8.1999430700148395</v>
      </c>
      <c r="AA2991">
        <v>7.5491641516551917</v>
      </c>
      <c r="AB2991">
        <f t="shared" si="417"/>
        <v>0.92063616627542388</v>
      </c>
      <c r="AC2991">
        <f t="shared" si="418"/>
        <v>1.0862054268904673</v>
      </c>
      <c r="AD2991">
        <f t="shared" si="419"/>
        <v>4.0970883987268341E-3</v>
      </c>
      <c r="AE2991">
        <v>995</v>
      </c>
      <c r="AF2991">
        <f t="shared" si="420"/>
        <v>4.1176767826400344E-6</v>
      </c>
      <c r="AG2991">
        <v>2000</v>
      </c>
      <c r="AH2991" s="23">
        <v>10.506</v>
      </c>
      <c r="AI2991">
        <f t="shared" si="421"/>
        <v>7.8387146062060427E-4</v>
      </c>
      <c r="AJ2991">
        <f t="shared" si="422"/>
        <v>2.3678650172341613E-4</v>
      </c>
    </row>
    <row r="2992" spans="1:36" ht="16">
      <c r="A2992" t="s">
        <v>128</v>
      </c>
      <c r="B2992" t="s">
        <v>129</v>
      </c>
      <c r="C2992" t="s">
        <v>13</v>
      </c>
      <c r="D2992" t="s">
        <v>14</v>
      </c>
      <c r="E2992">
        <v>86</v>
      </c>
      <c r="F2992">
        <v>0.19400000000000001</v>
      </c>
      <c r="G2992">
        <v>2886.1</v>
      </c>
      <c r="I2992">
        <v>31.858756</v>
      </c>
      <c r="J2992">
        <v>1.140491772528931</v>
      </c>
      <c r="K2992" s="13">
        <f t="shared" si="414"/>
        <v>1.2335878642581068</v>
      </c>
      <c r="M2992" t="s">
        <v>151</v>
      </c>
      <c r="N2992" t="s">
        <v>149</v>
      </c>
      <c r="O2992" t="s">
        <v>148</v>
      </c>
      <c r="P2992" t="s">
        <v>150</v>
      </c>
      <c r="Q2992">
        <v>4</v>
      </c>
      <c r="R2992">
        <v>5</v>
      </c>
      <c r="S2992" t="s">
        <v>129</v>
      </c>
      <c r="U2992">
        <v>1.3550999717061208E-2</v>
      </c>
      <c r="V2992" s="14">
        <v>13.3</v>
      </c>
      <c r="W2992" s="15">
        <v>818.19799999999998</v>
      </c>
      <c r="X2992" s="15">
        <v>504.44940000000003</v>
      </c>
      <c r="Y2992" s="15">
        <f t="shared" si="415"/>
        <v>0.61653707293344651</v>
      </c>
      <c r="Z2992" s="12">
        <f t="shared" si="416"/>
        <v>8.1999430700148395</v>
      </c>
      <c r="AA2992">
        <v>7.5491641516551917</v>
      </c>
      <c r="AB2992">
        <f t="shared" si="417"/>
        <v>0.92063616627542388</v>
      </c>
      <c r="AC2992">
        <f t="shared" si="418"/>
        <v>1.0862054268904673</v>
      </c>
      <c r="AD2992">
        <f t="shared" si="419"/>
        <v>1.4719169432463071E-2</v>
      </c>
      <c r="AE2992">
        <v>995</v>
      </c>
      <c r="AF2992">
        <f t="shared" si="420"/>
        <v>1.4793135108003087E-5</v>
      </c>
      <c r="AG2992">
        <v>2000</v>
      </c>
      <c r="AH2992" s="23">
        <v>10.506</v>
      </c>
      <c r="AI2992">
        <f t="shared" si="421"/>
        <v>2.8161308029703196E-3</v>
      </c>
      <c r="AJ2992">
        <f t="shared" si="422"/>
        <v>3.4739447827076238E-5</v>
      </c>
    </row>
    <row r="2993" spans="1:36" ht="16">
      <c r="A2993" t="s">
        <v>128</v>
      </c>
      <c r="B2993" t="s">
        <v>129</v>
      </c>
      <c r="C2993" t="s">
        <v>13</v>
      </c>
      <c r="D2993" t="s">
        <v>14</v>
      </c>
      <c r="E2993">
        <v>87</v>
      </c>
      <c r="F2993">
        <v>7.5999999999999998E-2</v>
      </c>
      <c r="G2993">
        <v>2895.7</v>
      </c>
      <c r="I2993">
        <v>12309.060802800001</v>
      </c>
      <c r="J2993">
        <v>12.952592630046469</v>
      </c>
      <c r="K2993" s="13">
        <f t="shared" si="414"/>
        <v>13.874565512872678</v>
      </c>
      <c r="M2993" t="s">
        <v>151</v>
      </c>
      <c r="N2993" t="s">
        <v>149</v>
      </c>
      <c r="O2993" t="s">
        <v>148</v>
      </c>
      <c r="P2993" t="s">
        <v>150</v>
      </c>
      <c r="Q2993">
        <v>4</v>
      </c>
      <c r="R2993">
        <v>5</v>
      </c>
      <c r="S2993" t="s">
        <v>129</v>
      </c>
      <c r="U2993">
        <v>5.308639064415731E-3</v>
      </c>
      <c r="V2993" s="14">
        <v>13.3</v>
      </c>
      <c r="W2993" s="15">
        <v>818.19799999999998</v>
      </c>
      <c r="X2993" s="15">
        <v>504.44940000000003</v>
      </c>
      <c r="Y2993" s="15">
        <f t="shared" si="415"/>
        <v>0.61653707293344651</v>
      </c>
      <c r="Z2993" s="12">
        <f t="shared" si="416"/>
        <v>8.1999430700148395</v>
      </c>
      <c r="AA2993">
        <v>7.5491641516551917</v>
      </c>
      <c r="AB2993">
        <f t="shared" si="417"/>
        <v>0.92063616627542388</v>
      </c>
      <c r="AC2993">
        <f t="shared" si="418"/>
        <v>1.0862054268904673</v>
      </c>
      <c r="AD2993">
        <f t="shared" si="419"/>
        <v>5.7662725611711003E-3</v>
      </c>
      <c r="AE2993">
        <v>995</v>
      </c>
      <c r="AF2993">
        <f t="shared" si="420"/>
        <v>5.7952488051970858E-6</v>
      </c>
      <c r="AG2993">
        <v>2000</v>
      </c>
      <c r="AH2993" s="23">
        <v>10.506</v>
      </c>
      <c r="AI2993">
        <f t="shared" si="421"/>
        <v>1.1032265001327023E-3</v>
      </c>
      <c r="AJ2993">
        <f t="shared" si="422"/>
        <v>1.5306788351628414E-4</v>
      </c>
    </row>
    <row r="2994" spans="1:36" ht="16">
      <c r="A2994" t="s">
        <v>128</v>
      </c>
      <c r="B2994" t="s">
        <v>129</v>
      </c>
      <c r="C2994" t="s">
        <v>13</v>
      </c>
      <c r="D2994" t="s">
        <v>14</v>
      </c>
      <c r="E2994">
        <v>88</v>
      </c>
      <c r="F2994">
        <v>0.248</v>
      </c>
      <c r="G2994">
        <v>2915.3</v>
      </c>
      <c r="I2994">
        <v>3206.0399492000001</v>
      </c>
      <c r="J2994">
        <v>4.4912774714649508</v>
      </c>
      <c r="K2994" s="13">
        <f t="shared" si="414"/>
        <v>4.8444881713679173</v>
      </c>
      <c r="M2994" t="s">
        <v>151</v>
      </c>
      <c r="N2994" t="s">
        <v>149</v>
      </c>
      <c r="O2994" t="s">
        <v>148</v>
      </c>
      <c r="P2994" t="s">
        <v>150</v>
      </c>
      <c r="Q2994">
        <v>4</v>
      </c>
      <c r="R2994">
        <v>5</v>
      </c>
      <c r="S2994" t="s">
        <v>129</v>
      </c>
      <c r="U2994">
        <v>1.7322927473356595E-2</v>
      </c>
      <c r="V2994" s="14">
        <v>13.3</v>
      </c>
      <c r="W2994" s="15">
        <v>818.19799999999998</v>
      </c>
      <c r="X2994" s="15">
        <v>504.44940000000003</v>
      </c>
      <c r="Y2994" s="15">
        <f t="shared" si="415"/>
        <v>0.61653707293344651</v>
      </c>
      <c r="Z2994" s="12">
        <f t="shared" si="416"/>
        <v>8.1999430700148395</v>
      </c>
      <c r="AA2994">
        <v>7.5491641516551917</v>
      </c>
      <c r="AB2994">
        <f t="shared" si="417"/>
        <v>0.92063616627542388</v>
      </c>
      <c r="AC2994">
        <f t="shared" si="418"/>
        <v>1.0862054268904673</v>
      </c>
      <c r="AD2994">
        <f t="shared" si="419"/>
        <v>1.8816257831189905E-2</v>
      </c>
      <c r="AE2994">
        <v>995</v>
      </c>
      <c r="AF2994">
        <f t="shared" si="420"/>
        <v>1.8910811890643122E-5</v>
      </c>
      <c r="AG2994">
        <v>2000</v>
      </c>
      <c r="AH2994" s="23">
        <v>10.506</v>
      </c>
      <c r="AI2994">
        <f t="shared" si="421"/>
        <v>3.6000022635909235E-3</v>
      </c>
      <c r="AJ2994">
        <f t="shared" si="422"/>
        <v>1.7440168382863957E-4</v>
      </c>
    </row>
    <row r="2995" spans="1:36" ht="16">
      <c r="A2995" t="s">
        <v>128</v>
      </c>
      <c r="B2995" t="s">
        <v>129</v>
      </c>
      <c r="C2995" t="s">
        <v>13</v>
      </c>
      <c r="D2995" t="s">
        <v>14</v>
      </c>
      <c r="E2995">
        <v>89</v>
      </c>
      <c r="F2995">
        <v>0.76</v>
      </c>
      <c r="G2995">
        <v>2938.7</v>
      </c>
      <c r="H2995" t="s">
        <v>54</v>
      </c>
      <c r="I2995">
        <v>519.73379</v>
      </c>
      <c r="J2995">
        <v>1.6707206220016397</v>
      </c>
      <c r="K2995" s="13">
        <f t="shared" si="414"/>
        <v>1.8063074311194121</v>
      </c>
      <c r="M2995" t="s">
        <v>151</v>
      </c>
      <c r="N2995" t="s">
        <v>149</v>
      </c>
      <c r="O2995" t="s">
        <v>148</v>
      </c>
      <c r="P2995" t="s">
        <v>150</v>
      </c>
      <c r="Q2995">
        <v>4</v>
      </c>
      <c r="R2995">
        <v>5</v>
      </c>
      <c r="S2995" t="s">
        <v>129</v>
      </c>
      <c r="T2995" t="s">
        <v>54</v>
      </c>
      <c r="U2995">
        <v>5.3086390644157308E-2</v>
      </c>
      <c r="V2995" s="14">
        <v>13.3</v>
      </c>
      <c r="W2995" s="15">
        <v>818.19799999999998</v>
      </c>
      <c r="X2995" s="15">
        <v>504.44940000000003</v>
      </c>
      <c r="Y2995" s="15">
        <f t="shared" si="415"/>
        <v>0.61653707293344651</v>
      </c>
      <c r="Z2995" s="12">
        <f t="shared" si="416"/>
        <v>8.1999430700148395</v>
      </c>
      <c r="AA2995">
        <v>7.5491641516551917</v>
      </c>
      <c r="AB2995">
        <f t="shared" si="417"/>
        <v>0.92063616627542388</v>
      </c>
      <c r="AC2995">
        <f t="shared" si="418"/>
        <v>1.0862054268904673</v>
      </c>
      <c r="AD2995">
        <f t="shared" si="419"/>
        <v>5.7662725611710999E-2</v>
      </c>
      <c r="AE2995">
        <v>995</v>
      </c>
      <c r="AF2995">
        <f t="shared" si="420"/>
        <v>5.7952488051970857E-5</v>
      </c>
      <c r="AG2995">
        <v>2000</v>
      </c>
      <c r="AH2995" s="23">
        <v>10.506</v>
      </c>
      <c r="AI2995">
        <f t="shared" si="421"/>
        <v>1.1032265001327023E-2</v>
      </c>
      <c r="AJ2995">
        <f t="shared" si="422"/>
        <v>1.9927662253975612E-4</v>
      </c>
    </row>
    <row r="2996" spans="1:36" ht="16">
      <c r="A2996" t="s">
        <v>128</v>
      </c>
      <c r="B2996" t="s">
        <v>129</v>
      </c>
      <c r="C2996" t="s">
        <v>13</v>
      </c>
      <c r="D2996" t="s">
        <v>14</v>
      </c>
      <c r="E2996">
        <v>90</v>
      </c>
      <c r="F2996">
        <v>9.1999999999999998E-2</v>
      </c>
      <c r="G2996">
        <v>3105.9</v>
      </c>
      <c r="I2996">
        <v>2732.8592699999999</v>
      </c>
      <c r="J2996">
        <v>4.0062498685960506</v>
      </c>
      <c r="K2996" s="13">
        <f t="shared" si="414"/>
        <v>4.3230427419178756</v>
      </c>
      <c r="M2996" t="s">
        <v>151</v>
      </c>
      <c r="N2996" t="s">
        <v>149</v>
      </c>
      <c r="O2996" t="s">
        <v>148</v>
      </c>
      <c r="P2996" t="s">
        <v>150</v>
      </c>
      <c r="Q2996">
        <v>4</v>
      </c>
      <c r="R2996">
        <v>5</v>
      </c>
      <c r="S2996" t="s">
        <v>129</v>
      </c>
      <c r="U2996">
        <v>6.4262472885032538E-3</v>
      </c>
      <c r="V2996" s="14">
        <v>13.3</v>
      </c>
      <c r="W2996" s="15">
        <v>818.19799999999998</v>
      </c>
      <c r="X2996" s="15">
        <v>504.44940000000003</v>
      </c>
      <c r="Y2996" s="15">
        <f t="shared" si="415"/>
        <v>0.61653707293344651</v>
      </c>
      <c r="Z2996" s="12">
        <f t="shared" si="416"/>
        <v>8.1999430700148395</v>
      </c>
      <c r="AA2996">
        <v>7.5491641516551917</v>
      </c>
      <c r="AB2996">
        <f t="shared" si="417"/>
        <v>0.92063616627542388</v>
      </c>
      <c r="AC2996">
        <f t="shared" si="418"/>
        <v>1.0862054268904673</v>
      </c>
      <c r="AD2996">
        <f t="shared" si="419"/>
        <v>6.9802246793123843E-3</v>
      </c>
      <c r="AE2996">
        <v>995</v>
      </c>
      <c r="AF2996">
        <f t="shared" si="420"/>
        <v>7.0153011852385769E-6</v>
      </c>
      <c r="AG2996">
        <v>2000</v>
      </c>
      <c r="AH2996" s="23">
        <v>10.506</v>
      </c>
      <c r="AI2996">
        <f t="shared" si="421"/>
        <v>1.3354847106869553E-3</v>
      </c>
      <c r="AJ2996">
        <f t="shared" si="422"/>
        <v>5.7733574854775358E-5</v>
      </c>
    </row>
    <row r="2997" spans="1:36" ht="16">
      <c r="A2997" t="s">
        <v>128</v>
      </c>
      <c r="B2997" t="s">
        <v>129</v>
      </c>
      <c r="C2997" t="s">
        <v>13</v>
      </c>
      <c r="D2997" t="s">
        <v>14</v>
      </c>
      <c r="E2997">
        <v>91</v>
      </c>
      <c r="F2997">
        <v>0.22</v>
      </c>
      <c r="G2997">
        <v>3136.5</v>
      </c>
      <c r="I2997">
        <v>608.89022599999998</v>
      </c>
      <c r="J2997">
        <v>1.7670029111879417</v>
      </c>
      <c r="K2997" s="13">
        <f t="shared" si="414"/>
        <v>1.9102516807529946</v>
      </c>
      <c r="M2997" t="s">
        <v>151</v>
      </c>
      <c r="N2997" t="s">
        <v>149</v>
      </c>
      <c r="O2997" t="s">
        <v>148</v>
      </c>
      <c r="P2997" t="s">
        <v>150</v>
      </c>
      <c r="Q2997">
        <v>4</v>
      </c>
      <c r="R2997">
        <v>5</v>
      </c>
      <c r="S2997" t="s">
        <v>129</v>
      </c>
      <c r="U2997">
        <v>1.5367113081203433E-2</v>
      </c>
      <c r="V2997" s="14">
        <v>13.3</v>
      </c>
      <c r="W2997" s="15">
        <v>818.19799999999998</v>
      </c>
      <c r="X2997" s="15">
        <v>504.44940000000003</v>
      </c>
      <c r="Y2997" s="15">
        <f t="shared" si="415"/>
        <v>0.61653707293344651</v>
      </c>
      <c r="Z2997" s="12">
        <f t="shared" si="416"/>
        <v>8.1999430700148395</v>
      </c>
      <c r="AA2997">
        <v>7.5491641516551917</v>
      </c>
      <c r="AB2997">
        <f t="shared" si="417"/>
        <v>0.92063616627542388</v>
      </c>
      <c r="AC2997">
        <f t="shared" si="418"/>
        <v>1.0862054268904673</v>
      </c>
      <c r="AD2997">
        <f t="shared" si="419"/>
        <v>1.669184162444266E-2</v>
      </c>
      <c r="AE2997">
        <v>995</v>
      </c>
      <c r="AF2997">
        <f t="shared" si="420"/>
        <v>1.6775720225570512E-5</v>
      </c>
      <c r="AG2997">
        <v>2000</v>
      </c>
      <c r="AH2997" s="23">
        <v>10.506</v>
      </c>
      <c r="AI2997">
        <f t="shared" si="421"/>
        <v>3.1935503951209805E-3</v>
      </c>
      <c r="AJ2997">
        <f t="shared" si="422"/>
        <v>6.1004850098492428E-5</v>
      </c>
    </row>
    <row r="2998" spans="1:36" ht="16">
      <c r="A2998" t="s">
        <v>128</v>
      </c>
      <c r="B2998" t="s">
        <v>129</v>
      </c>
      <c r="C2998" t="s">
        <v>13</v>
      </c>
      <c r="D2998" t="s">
        <v>14</v>
      </c>
      <c r="E2998">
        <v>92</v>
      </c>
      <c r="F2998">
        <v>0.75</v>
      </c>
      <c r="G2998">
        <v>3369.1</v>
      </c>
      <c r="H2998" t="s">
        <v>55</v>
      </c>
      <c r="I2998">
        <v>258.66309480000001</v>
      </c>
      <c r="J2998">
        <v>1.3876951334060541</v>
      </c>
      <c r="K2998" s="13">
        <f t="shared" si="414"/>
        <v>1.5006636392644868</v>
      </c>
      <c r="M2998" t="s">
        <v>151</v>
      </c>
      <c r="N2998" t="s">
        <v>149</v>
      </c>
      <c r="O2998" t="s">
        <v>148</v>
      </c>
      <c r="P2998" t="s">
        <v>150</v>
      </c>
      <c r="Q2998">
        <v>4</v>
      </c>
      <c r="R2998">
        <v>5</v>
      </c>
      <c r="S2998" t="s">
        <v>129</v>
      </c>
      <c r="T2998" t="s">
        <v>55</v>
      </c>
      <c r="U2998">
        <v>5.2387885504102616E-2</v>
      </c>
      <c r="V2998" s="14">
        <v>13.3</v>
      </c>
      <c r="W2998" s="15">
        <v>818.19799999999998</v>
      </c>
      <c r="X2998" s="15">
        <v>504.44940000000003</v>
      </c>
      <c r="Y2998" s="15">
        <f t="shared" si="415"/>
        <v>0.61653707293344651</v>
      </c>
      <c r="Z2998" s="12">
        <f t="shared" si="416"/>
        <v>8.1999430700148395</v>
      </c>
      <c r="AA2998">
        <v>7.5491641516551917</v>
      </c>
      <c r="AB2998">
        <f t="shared" si="417"/>
        <v>0.92063616627542388</v>
      </c>
      <c r="AC2998">
        <f t="shared" si="418"/>
        <v>1.0862054268904673</v>
      </c>
      <c r="AD2998">
        <f t="shared" si="419"/>
        <v>5.6904005537872705E-2</v>
      </c>
      <c r="AE2998">
        <v>995</v>
      </c>
      <c r="AF2998">
        <f t="shared" si="420"/>
        <v>5.7189955314444932E-5</v>
      </c>
      <c r="AG2998">
        <v>2000</v>
      </c>
      <c r="AH2998" s="23">
        <v>10.506</v>
      </c>
      <c r="AI2998">
        <f t="shared" si="421"/>
        <v>1.0887103619730616E-2</v>
      </c>
      <c r="AJ2998">
        <f t="shared" si="422"/>
        <v>1.6337880539034515E-4</v>
      </c>
    </row>
    <row r="2999" spans="1:36" ht="16">
      <c r="A2999" t="s">
        <v>128</v>
      </c>
      <c r="B2999" t="s">
        <v>129</v>
      </c>
      <c r="C2999" t="s">
        <v>13</v>
      </c>
      <c r="D2999" t="s">
        <v>14</v>
      </c>
      <c r="E2999">
        <v>93</v>
      </c>
      <c r="F2999">
        <v>0.495</v>
      </c>
      <c r="G2999">
        <v>3541.3</v>
      </c>
      <c r="I2999">
        <v>-133.7221432</v>
      </c>
      <c r="J2999">
        <v>0.9592342126081389</v>
      </c>
      <c r="K2999" s="13">
        <f t="shared" si="414"/>
        <v>1.037689912266057</v>
      </c>
      <c r="M2999" t="s">
        <v>151</v>
      </c>
      <c r="N2999" t="s">
        <v>149</v>
      </c>
      <c r="O2999" t="s">
        <v>148</v>
      </c>
      <c r="P2999" t="s">
        <v>150</v>
      </c>
      <c r="Q2999">
        <v>4</v>
      </c>
      <c r="R2999">
        <v>5</v>
      </c>
      <c r="S2999" t="s">
        <v>129</v>
      </c>
      <c r="U2999">
        <v>3.4576004432707724E-2</v>
      </c>
      <c r="V2999" s="14">
        <v>13.3</v>
      </c>
      <c r="W2999" s="15">
        <v>818.19799999999998</v>
      </c>
      <c r="X2999" s="15">
        <v>504.44940000000003</v>
      </c>
      <c r="Y2999" s="15">
        <f t="shared" si="415"/>
        <v>0.61653707293344651</v>
      </c>
      <c r="Z2999" s="12">
        <f t="shared" si="416"/>
        <v>8.1999430700148395</v>
      </c>
      <c r="AA2999">
        <v>7.5491641516551917</v>
      </c>
      <c r="AB2999">
        <f t="shared" si="417"/>
        <v>0.92063616627542388</v>
      </c>
      <c r="AC2999">
        <f t="shared" si="418"/>
        <v>1.0862054268904673</v>
      </c>
      <c r="AD2999">
        <f t="shared" si="419"/>
        <v>3.7556643654995982E-2</v>
      </c>
      <c r="AE2999">
        <v>995</v>
      </c>
      <c r="AF2999">
        <f t="shared" si="420"/>
        <v>3.7745370507533649E-5</v>
      </c>
      <c r="AG2999">
        <v>2000</v>
      </c>
      <c r="AH2999" s="23">
        <v>10.506</v>
      </c>
      <c r="AI2999">
        <f t="shared" si="421"/>
        <v>7.1854883890222054E-3</v>
      </c>
      <c r="AJ2999">
        <f t="shared" si="422"/>
        <v>7.4563088159932233E-5</v>
      </c>
    </row>
    <row r="3000" spans="1:36" ht="16">
      <c r="A3000" t="s">
        <v>128</v>
      </c>
      <c r="B3000" t="s">
        <v>129</v>
      </c>
      <c r="C3000" t="s">
        <v>13</v>
      </c>
      <c r="D3000" t="s">
        <v>14</v>
      </c>
      <c r="E3000">
        <v>94</v>
      </c>
      <c r="F3000">
        <v>0.69899999999999995</v>
      </c>
      <c r="G3000">
        <v>3804.6</v>
      </c>
      <c r="I3000">
        <v>-24.4141072</v>
      </c>
      <c r="J3000">
        <v>1.0789656473721807</v>
      </c>
      <c r="K3000" s="13">
        <f t="shared" si="414"/>
        <v>1.167098773872747</v>
      </c>
      <c r="M3000" t="s">
        <v>151</v>
      </c>
      <c r="N3000" t="s">
        <v>149</v>
      </c>
      <c r="O3000" t="s">
        <v>148</v>
      </c>
      <c r="P3000" t="s">
        <v>150</v>
      </c>
      <c r="Q3000">
        <v>4</v>
      </c>
      <c r="R3000">
        <v>5</v>
      </c>
      <c r="S3000" t="s">
        <v>129</v>
      </c>
      <c r="U3000">
        <v>4.8825509289823633E-2</v>
      </c>
      <c r="V3000" s="14">
        <v>13.3</v>
      </c>
      <c r="W3000" s="15">
        <v>818.19799999999998</v>
      </c>
      <c r="X3000" s="15">
        <v>504.44940000000003</v>
      </c>
      <c r="Y3000" s="15">
        <f t="shared" si="415"/>
        <v>0.61653707293344651</v>
      </c>
      <c r="Z3000" s="12">
        <f t="shared" si="416"/>
        <v>8.1999430700148395</v>
      </c>
      <c r="AA3000">
        <v>7.5491641516551917</v>
      </c>
      <c r="AB3000">
        <f t="shared" si="417"/>
        <v>0.92063616627542388</v>
      </c>
      <c r="AC3000">
        <f t="shared" si="418"/>
        <v>1.0862054268904673</v>
      </c>
      <c r="AD3000">
        <f t="shared" si="419"/>
        <v>5.3034533161297359E-2</v>
      </c>
      <c r="AE3000">
        <v>995</v>
      </c>
      <c r="AF3000">
        <f t="shared" si="420"/>
        <v>5.3301038353062673E-5</v>
      </c>
      <c r="AG3000">
        <v>2000</v>
      </c>
      <c r="AH3000" s="23">
        <v>10.506</v>
      </c>
      <c r="AI3000">
        <f t="shared" si="421"/>
        <v>1.0146780573588934E-2</v>
      </c>
      <c r="AJ3000">
        <f t="shared" si="422"/>
        <v>1.1842295166191453E-4</v>
      </c>
    </row>
    <row r="3001" spans="1:36" ht="16">
      <c r="A3001" t="s">
        <v>130</v>
      </c>
      <c r="B3001" t="s">
        <v>129</v>
      </c>
      <c r="C3001" t="s">
        <v>13</v>
      </c>
      <c r="D3001" t="s">
        <v>14</v>
      </c>
      <c r="E3001">
        <v>1</v>
      </c>
      <c r="F3001">
        <v>120.37</v>
      </c>
      <c r="G3001">
        <v>66.7</v>
      </c>
      <c r="I3001">
        <v>-37.551990799999999</v>
      </c>
      <c r="J3001">
        <v>1.0645902694012801</v>
      </c>
      <c r="K3001" s="13">
        <f t="shared" si="414"/>
        <v>1.1515628416408701</v>
      </c>
      <c r="M3001" t="s">
        <v>151</v>
      </c>
      <c r="N3001" t="s">
        <v>149</v>
      </c>
      <c r="O3001" t="s">
        <v>148</v>
      </c>
      <c r="P3001" t="s">
        <v>150</v>
      </c>
      <c r="Q3001">
        <v>4</v>
      </c>
      <c r="R3001">
        <v>5</v>
      </c>
      <c r="S3001" t="s">
        <v>129</v>
      </c>
      <c r="U3001">
        <v>9.7996928974813482</v>
      </c>
      <c r="V3001" s="14">
        <v>13.3</v>
      </c>
      <c r="W3001" s="15">
        <v>818.19799999999998</v>
      </c>
      <c r="X3001" s="15">
        <v>504.44940000000003</v>
      </c>
      <c r="Y3001" s="15">
        <f t="shared" si="415"/>
        <v>0.61653707293344651</v>
      </c>
      <c r="Z3001" s="12">
        <f t="shared" si="416"/>
        <v>8.1999430700148395</v>
      </c>
      <c r="AA3001">
        <v>7.5491641516551917</v>
      </c>
      <c r="AB3001">
        <f t="shared" si="417"/>
        <v>0.92063616627542388</v>
      </c>
      <c r="AC3001">
        <f t="shared" si="418"/>
        <v>1.0862054268904673</v>
      </c>
      <c r="AD3001">
        <f t="shared" si="419"/>
        <v>10.644479607104207</v>
      </c>
      <c r="AE3001">
        <v>995</v>
      </c>
      <c r="AF3001">
        <f t="shared" si="420"/>
        <v>1.0697969454376087E-2</v>
      </c>
      <c r="AG3001">
        <v>2000</v>
      </c>
      <c r="AH3001" s="23">
        <v>10.506</v>
      </c>
      <c r="AI3001">
        <f t="shared" si="421"/>
        <v>2.0365447276558322</v>
      </c>
      <c r="AJ3001">
        <f t="shared" si="422"/>
        <v>2.3452092337080819E-2</v>
      </c>
    </row>
    <row r="3002" spans="1:36" ht="16">
      <c r="A3002" t="s">
        <v>130</v>
      </c>
      <c r="B3002" t="s">
        <v>129</v>
      </c>
      <c r="C3002" t="s">
        <v>13</v>
      </c>
      <c r="D3002" t="s">
        <v>14</v>
      </c>
      <c r="E3002">
        <v>2</v>
      </c>
      <c r="F3002">
        <v>120.223</v>
      </c>
      <c r="G3002">
        <v>126.4</v>
      </c>
      <c r="I3002">
        <v>-37.585576800000005</v>
      </c>
      <c r="J3002">
        <v>1.0645535144868943</v>
      </c>
      <c r="K3002" s="13">
        <f t="shared" si="414"/>
        <v>1.1515231189528221</v>
      </c>
      <c r="M3002" t="s">
        <v>151</v>
      </c>
      <c r="N3002" t="s">
        <v>149</v>
      </c>
      <c r="O3002" t="s">
        <v>148</v>
      </c>
      <c r="P3002" t="s">
        <v>150</v>
      </c>
      <c r="Q3002">
        <v>4</v>
      </c>
      <c r="R3002">
        <v>5</v>
      </c>
      <c r="S3002" t="s">
        <v>129</v>
      </c>
      <c r="U3002">
        <v>9.7877251741621656</v>
      </c>
      <c r="V3002" s="14">
        <v>13.3</v>
      </c>
      <c r="W3002" s="15">
        <v>818.19799999999998</v>
      </c>
      <c r="X3002" s="15">
        <v>504.44940000000003</v>
      </c>
      <c r="Y3002" s="15">
        <f t="shared" si="415"/>
        <v>0.61653707293344651</v>
      </c>
      <c r="Z3002" s="12">
        <f t="shared" si="416"/>
        <v>8.1999430700148395</v>
      </c>
      <c r="AA3002">
        <v>7.5491641516551917</v>
      </c>
      <c r="AB3002">
        <f t="shared" si="417"/>
        <v>0.92063616627542388</v>
      </c>
      <c r="AC3002">
        <f t="shared" si="418"/>
        <v>1.0862054268904673</v>
      </c>
      <c r="AD3002">
        <f t="shared" si="419"/>
        <v>10.631480201087388</v>
      </c>
      <c r="AE3002">
        <v>995</v>
      </c>
      <c r="AF3002">
        <f t="shared" si="420"/>
        <v>1.0684904724710943E-2</v>
      </c>
      <c r="AG3002">
        <v>2000</v>
      </c>
      <c r="AH3002" s="23">
        <v>10.506</v>
      </c>
      <c r="AI3002">
        <f t="shared" si="421"/>
        <v>2.0340576289188927</v>
      </c>
      <c r="AJ3002">
        <f t="shared" si="422"/>
        <v>2.3422643849824652E-2</v>
      </c>
    </row>
    <row r="3003" spans="1:36" ht="16">
      <c r="A3003" t="s">
        <v>130</v>
      </c>
      <c r="B3003" t="s">
        <v>129</v>
      </c>
      <c r="C3003" t="s">
        <v>13</v>
      </c>
      <c r="D3003" t="s">
        <v>14</v>
      </c>
      <c r="E3003">
        <v>3</v>
      </c>
      <c r="F3003">
        <v>120.14400000000001</v>
      </c>
      <c r="G3003">
        <v>186.2</v>
      </c>
      <c r="I3003">
        <v>-37.608607199999994</v>
      </c>
      <c r="J3003">
        <v>1.0645283111012465</v>
      </c>
      <c r="K3003" s="13">
        <f t="shared" si="414"/>
        <v>1.1514958805197095</v>
      </c>
      <c r="M3003" t="s">
        <v>151</v>
      </c>
      <c r="N3003" t="s">
        <v>149</v>
      </c>
      <c r="O3003" t="s">
        <v>148</v>
      </c>
      <c r="P3003" t="s">
        <v>150</v>
      </c>
      <c r="Q3003">
        <v>4</v>
      </c>
      <c r="R3003">
        <v>5</v>
      </c>
      <c r="S3003" t="s">
        <v>129</v>
      </c>
      <c r="U3003">
        <v>9.7812935405416539</v>
      </c>
      <c r="V3003" s="14">
        <v>13.3</v>
      </c>
      <c r="W3003" s="15">
        <v>818.19799999999998</v>
      </c>
      <c r="X3003" s="15">
        <v>504.44940000000003</v>
      </c>
      <c r="Y3003" s="15">
        <f t="shared" si="415"/>
        <v>0.61653707293344651</v>
      </c>
      <c r="Z3003" s="12">
        <f t="shared" si="416"/>
        <v>8.1999430700148395</v>
      </c>
      <c r="AA3003">
        <v>7.5491641516551917</v>
      </c>
      <c r="AB3003">
        <f t="shared" si="417"/>
        <v>0.92063616627542388</v>
      </c>
      <c r="AC3003">
        <f t="shared" si="418"/>
        <v>1.0862054268904673</v>
      </c>
      <c r="AD3003">
        <f t="shared" si="419"/>
        <v>10.624494125745017</v>
      </c>
      <c r="AE3003">
        <v>995</v>
      </c>
      <c r="AF3003">
        <f t="shared" si="420"/>
        <v>1.0677883543462328E-2</v>
      </c>
      <c r="AG3003">
        <v>2000</v>
      </c>
      <c r="AH3003" s="23">
        <v>10.506</v>
      </c>
      <c r="AI3003">
        <f t="shared" si="421"/>
        <v>2.0327210248357757</v>
      </c>
      <c r="AJ3003">
        <f t="shared" si="422"/>
        <v>2.3406698863441978E-2</v>
      </c>
    </row>
    <row r="3004" spans="1:36" ht="16">
      <c r="A3004" t="s">
        <v>130</v>
      </c>
      <c r="B3004" t="s">
        <v>129</v>
      </c>
      <c r="C3004" t="s">
        <v>13</v>
      </c>
      <c r="D3004" t="s">
        <v>14</v>
      </c>
      <c r="E3004">
        <v>4</v>
      </c>
      <c r="F3004">
        <v>120.05800000000001</v>
      </c>
      <c r="G3004">
        <v>246</v>
      </c>
      <c r="I3004">
        <v>-37.655627600000003</v>
      </c>
      <c r="J3004">
        <v>1.0644768541490097</v>
      </c>
      <c r="K3004" s="13">
        <f t="shared" si="414"/>
        <v>1.1514402686721592</v>
      </c>
      <c r="M3004" t="s">
        <v>151</v>
      </c>
      <c r="N3004" t="s">
        <v>149</v>
      </c>
      <c r="O3004" t="s">
        <v>148</v>
      </c>
      <c r="P3004" t="s">
        <v>150</v>
      </c>
      <c r="Q3004">
        <v>4</v>
      </c>
      <c r="R3004">
        <v>5</v>
      </c>
      <c r="S3004" t="s">
        <v>129</v>
      </c>
      <c r="U3004">
        <v>9.774292015334515</v>
      </c>
      <c r="V3004" s="14">
        <v>13.3</v>
      </c>
      <c r="W3004" s="15">
        <v>818.19799999999998</v>
      </c>
      <c r="X3004" s="15">
        <v>504.44940000000003</v>
      </c>
      <c r="Y3004" s="15">
        <f t="shared" si="415"/>
        <v>0.61653707293344651</v>
      </c>
      <c r="Z3004" s="12">
        <f t="shared" si="416"/>
        <v>8.1999430700148395</v>
      </c>
      <c r="AA3004">
        <v>7.5491641516551917</v>
      </c>
      <c r="AB3004">
        <f t="shared" si="417"/>
        <v>0.92063616627542388</v>
      </c>
      <c r="AC3004">
        <f t="shared" si="418"/>
        <v>1.0862054268904673</v>
      </c>
      <c r="AD3004">
        <f t="shared" si="419"/>
        <v>10.616889031068512</v>
      </c>
      <c r="AE3004">
        <v>995</v>
      </c>
      <c r="AF3004">
        <f t="shared" si="420"/>
        <v>1.067024023222966E-2</v>
      </c>
      <c r="AG3004">
        <v>2000</v>
      </c>
      <c r="AH3004" s="23">
        <v>10.506</v>
      </c>
      <c r="AI3004">
        <f t="shared" si="421"/>
        <v>2.0312659874794705</v>
      </c>
      <c r="AJ3004">
        <f t="shared" si="422"/>
        <v>2.3388814543679803E-2</v>
      </c>
    </row>
    <row r="3005" spans="1:36" ht="16">
      <c r="A3005" t="s">
        <v>130</v>
      </c>
      <c r="B3005" t="s">
        <v>129</v>
      </c>
      <c r="C3005" t="s">
        <v>13</v>
      </c>
      <c r="D3005" t="s">
        <v>14</v>
      </c>
      <c r="E3005">
        <v>5</v>
      </c>
      <c r="F3005">
        <v>120.11</v>
      </c>
      <c r="G3005">
        <v>305.60000000000002</v>
      </c>
      <c r="I3005">
        <v>-37.711284400000004</v>
      </c>
      <c r="J3005">
        <v>1.0644159458506561</v>
      </c>
      <c r="K3005" s="13">
        <f t="shared" si="414"/>
        <v>1.1513744423227616</v>
      </c>
      <c r="M3005" t="s">
        <v>151</v>
      </c>
      <c r="N3005" t="s">
        <v>149</v>
      </c>
      <c r="O3005" t="s">
        <v>148</v>
      </c>
      <c r="P3005" t="s">
        <v>150</v>
      </c>
      <c r="Q3005">
        <v>4</v>
      </c>
      <c r="R3005">
        <v>5</v>
      </c>
      <c r="S3005" t="s">
        <v>129</v>
      </c>
      <c r="U3005">
        <v>9.7785254956923193</v>
      </c>
      <c r="V3005" s="14">
        <v>13.3</v>
      </c>
      <c r="W3005" s="15">
        <v>818.19799999999998</v>
      </c>
      <c r="X3005" s="15">
        <v>504.44940000000003</v>
      </c>
      <c r="Y3005" s="15">
        <f t="shared" si="415"/>
        <v>0.61653707293344651</v>
      </c>
      <c r="Z3005" s="12">
        <f t="shared" si="416"/>
        <v>8.1999430700148395</v>
      </c>
      <c r="AA3005">
        <v>7.5491641516551917</v>
      </c>
      <c r="AB3005">
        <f t="shared" si="417"/>
        <v>0.92063616627542388</v>
      </c>
      <c r="AC3005">
        <f t="shared" si="418"/>
        <v>1.0862054268904673</v>
      </c>
      <c r="AD3005">
        <f t="shared" si="419"/>
        <v>10.621487460407794</v>
      </c>
      <c r="AE3005">
        <v>995</v>
      </c>
      <c r="AF3005">
        <f t="shared" si="420"/>
        <v>1.0674861769254064E-2</v>
      </c>
      <c r="AG3005">
        <v>2000</v>
      </c>
      <c r="AH3005" s="23">
        <v>10.506</v>
      </c>
      <c r="AI3005">
        <f t="shared" si="421"/>
        <v>2.0321457775088643</v>
      </c>
      <c r="AJ3005">
        <f t="shared" si="422"/>
        <v>2.3397607112978235E-2</v>
      </c>
    </row>
    <row r="3006" spans="1:36" ht="16">
      <c r="A3006" t="s">
        <v>130</v>
      </c>
      <c r="B3006" t="s">
        <v>129</v>
      </c>
      <c r="C3006" t="s">
        <v>13</v>
      </c>
      <c r="D3006" t="s">
        <v>14</v>
      </c>
      <c r="E3006">
        <v>6</v>
      </c>
      <c r="F3006">
        <v>120.125</v>
      </c>
      <c r="G3006">
        <v>365.3</v>
      </c>
      <c r="I3006">
        <v>-37.789971599999994</v>
      </c>
      <c r="J3006">
        <v>1.0643298339905367</v>
      </c>
      <c r="K3006" s="13">
        <f t="shared" si="414"/>
        <v>1.1512813773343626</v>
      </c>
      <c r="M3006" t="s">
        <v>151</v>
      </c>
      <c r="N3006" t="s">
        <v>149</v>
      </c>
      <c r="O3006" t="s">
        <v>148</v>
      </c>
      <c r="P3006" t="s">
        <v>150</v>
      </c>
      <c r="Q3006">
        <v>4</v>
      </c>
      <c r="R3006">
        <v>5</v>
      </c>
      <c r="S3006" t="s">
        <v>129</v>
      </c>
      <c r="U3006">
        <v>9.779746691949379</v>
      </c>
      <c r="V3006" s="14">
        <v>13.3</v>
      </c>
      <c r="W3006" s="15">
        <v>818.19799999999998</v>
      </c>
      <c r="X3006" s="15">
        <v>504.44940000000003</v>
      </c>
      <c r="Y3006" s="15">
        <f t="shared" si="415"/>
        <v>0.61653707293344651</v>
      </c>
      <c r="Z3006" s="12">
        <f t="shared" si="416"/>
        <v>8.1999430700148395</v>
      </c>
      <c r="AA3006">
        <v>7.5491641516551917</v>
      </c>
      <c r="AB3006">
        <f t="shared" si="417"/>
        <v>0.92063616627542388</v>
      </c>
      <c r="AC3006">
        <f t="shared" si="418"/>
        <v>1.0862054268904673</v>
      </c>
      <c r="AD3006">
        <f t="shared" si="419"/>
        <v>10.62281393040951</v>
      </c>
      <c r="AE3006">
        <v>995</v>
      </c>
      <c r="AF3006">
        <f t="shared" si="420"/>
        <v>1.0676194904934181E-2</v>
      </c>
      <c r="AG3006">
        <v>2000</v>
      </c>
      <c r="AH3006" s="23">
        <v>10.506</v>
      </c>
      <c r="AI3006">
        <f t="shared" si="421"/>
        <v>2.0323995630942662</v>
      </c>
      <c r="AJ3006">
        <f t="shared" si="422"/>
        <v>2.3398637682929237E-2</v>
      </c>
    </row>
    <row r="3007" spans="1:36" ht="16">
      <c r="A3007" t="s">
        <v>130</v>
      </c>
      <c r="B3007" t="s">
        <v>129</v>
      </c>
      <c r="C3007" t="s">
        <v>13</v>
      </c>
      <c r="D3007" t="s">
        <v>14</v>
      </c>
      <c r="E3007">
        <v>7</v>
      </c>
      <c r="F3007">
        <v>120.142</v>
      </c>
      <c r="G3007">
        <v>425.1</v>
      </c>
      <c r="I3007">
        <v>-37.798607999999994</v>
      </c>
      <c r="J3007">
        <v>1.0643203826796872</v>
      </c>
      <c r="K3007" s="13">
        <f t="shared" si="414"/>
        <v>1.151271162873744</v>
      </c>
      <c r="M3007" t="s">
        <v>151</v>
      </c>
      <c r="N3007" t="s">
        <v>149</v>
      </c>
      <c r="O3007" t="s">
        <v>148</v>
      </c>
      <c r="P3007" t="s">
        <v>150</v>
      </c>
      <c r="Q3007">
        <v>4</v>
      </c>
      <c r="R3007">
        <v>5</v>
      </c>
      <c r="S3007" t="s">
        <v>129</v>
      </c>
      <c r="U3007">
        <v>9.7811307143740454</v>
      </c>
      <c r="V3007" s="14">
        <v>13.3</v>
      </c>
      <c r="W3007" s="15">
        <v>818.19799999999998</v>
      </c>
      <c r="X3007" s="15">
        <v>504.44940000000003</v>
      </c>
      <c r="Y3007" s="15">
        <f t="shared" si="415"/>
        <v>0.61653707293344651</v>
      </c>
      <c r="Z3007" s="12">
        <f t="shared" si="416"/>
        <v>8.1999430700148395</v>
      </c>
      <c r="AA3007">
        <v>7.5491641516551917</v>
      </c>
      <c r="AB3007">
        <f t="shared" si="417"/>
        <v>0.92063616627542388</v>
      </c>
      <c r="AC3007">
        <f t="shared" si="418"/>
        <v>1.0862054268904673</v>
      </c>
      <c r="AD3007">
        <f t="shared" si="419"/>
        <v>10.624317263078121</v>
      </c>
      <c r="AE3007">
        <v>995</v>
      </c>
      <c r="AF3007">
        <f t="shared" si="420"/>
        <v>1.0677705792038313E-2</v>
      </c>
      <c r="AG3007">
        <v>2000</v>
      </c>
      <c r="AH3007" s="23">
        <v>10.506</v>
      </c>
      <c r="AI3007">
        <f t="shared" si="421"/>
        <v>2.0326871867577214</v>
      </c>
      <c r="AJ3007">
        <f t="shared" si="422"/>
        <v>2.340174141257121E-2</v>
      </c>
    </row>
    <row r="3008" spans="1:36" ht="16">
      <c r="A3008" t="s">
        <v>130</v>
      </c>
      <c r="B3008" t="s">
        <v>129</v>
      </c>
      <c r="C3008" t="s">
        <v>13</v>
      </c>
      <c r="D3008" t="s">
        <v>14</v>
      </c>
      <c r="E3008">
        <v>8</v>
      </c>
      <c r="F3008">
        <v>0.16500000000000001</v>
      </c>
      <c r="G3008">
        <v>1149.3</v>
      </c>
      <c r="I3008">
        <v>-20.907728800000001</v>
      </c>
      <c r="J3008">
        <v>1.0828015952352528</v>
      </c>
      <c r="K3008" s="13">
        <f t="shared" si="414"/>
        <v>1.1712443434703421</v>
      </c>
      <c r="M3008" t="s">
        <v>151</v>
      </c>
      <c r="N3008" t="s">
        <v>149</v>
      </c>
      <c r="O3008" t="s">
        <v>148</v>
      </c>
      <c r="P3008" t="s">
        <v>150</v>
      </c>
      <c r="Q3008">
        <v>4</v>
      </c>
      <c r="R3008">
        <v>5</v>
      </c>
      <c r="S3008" t="s">
        <v>129</v>
      </c>
      <c r="U3008">
        <v>1.3433158827651594E-2</v>
      </c>
      <c r="V3008" s="14">
        <v>13.3</v>
      </c>
      <c r="W3008" s="15">
        <v>818.19799999999998</v>
      </c>
      <c r="X3008" s="15">
        <v>504.44940000000003</v>
      </c>
      <c r="Y3008" s="15">
        <f t="shared" si="415"/>
        <v>0.61653707293344651</v>
      </c>
      <c r="Z3008" s="12">
        <f t="shared" si="416"/>
        <v>8.1999430700148395</v>
      </c>
      <c r="AA3008">
        <v>7.5491641516551917</v>
      </c>
      <c r="AB3008">
        <f t="shared" si="417"/>
        <v>0.92063616627542388</v>
      </c>
      <c r="AC3008">
        <f t="shared" si="418"/>
        <v>1.0862054268904673</v>
      </c>
      <c r="AD3008">
        <f t="shared" si="419"/>
        <v>1.4591170018876748E-2</v>
      </c>
      <c r="AE3008">
        <v>995</v>
      </c>
      <c r="AF3008">
        <f t="shared" si="420"/>
        <v>1.4664492481283163E-5</v>
      </c>
      <c r="AG3008">
        <v>2000</v>
      </c>
      <c r="AH3008" s="23">
        <v>10.506</v>
      </c>
      <c r="AI3008">
        <f t="shared" si="421"/>
        <v>2.7916414394218853E-3</v>
      </c>
      <c r="AJ3008">
        <f t="shared" si="422"/>
        <v>3.2696942449202873E-5</v>
      </c>
    </row>
    <row r="3009" spans="1:36" ht="16">
      <c r="A3009" t="s">
        <v>130</v>
      </c>
      <c r="B3009" t="s">
        <v>129</v>
      </c>
      <c r="C3009" t="s">
        <v>13</v>
      </c>
      <c r="D3009" t="s">
        <v>14</v>
      </c>
      <c r="E3009">
        <v>9</v>
      </c>
      <c r="F3009">
        <v>1.494</v>
      </c>
      <c r="G3009">
        <v>1200.3</v>
      </c>
      <c r="H3009" t="s">
        <v>15</v>
      </c>
      <c r="I3009">
        <v>-16.719074799999998</v>
      </c>
      <c r="J3009">
        <v>1.0873835568009791</v>
      </c>
      <c r="K3009" s="13">
        <f t="shared" si="414"/>
        <v>1.1761961074697704</v>
      </c>
      <c r="M3009" t="s">
        <v>151</v>
      </c>
      <c r="N3009" t="s">
        <v>149</v>
      </c>
      <c r="O3009" t="s">
        <v>148</v>
      </c>
      <c r="P3009" t="s">
        <v>150</v>
      </c>
      <c r="Q3009">
        <v>4</v>
      </c>
      <c r="R3009">
        <v>5</v>
      </c>
      <c r="S3009" t="s">
        <v>129</v>
      </c>
      <c r="T3009" t="s">
        <v>15</v>
      </c>
      <c r="U3009">
        <v>0.12163114720309987</v>
      </c>
      <c r="V3009" s="14">
        <v>13.3</v>
      </c>
      <c r="W3009" s="15">
        <v>818.19799999999998</v>
      </c>
      <c r="X3009" s="15">
        <v>504.44940000000003</v>
      </c>
      <c r="Y3009" s="15">
        <f t="shared" si="415"/>
        <v>0.61653707293344651</v>
      </c>
      <c r="Z3009" s="12">
        <f t="shared" si="416"/>
        <v>8.1999430700148395</v>
      </c>
      <c r="AA3009">
        <v>7.5491641516551917</v>
      </c>
      <c r="AB3009">
        <f t="shared" si="417"/>
        <v>0.92063616627542388</v>
      </c>
      <c r="AC3009">
        <f t="shared" si="418"/>
        <v>1.0862054268904673</v>
      </c>
      <c r="AD3009">
        <f t="shared" si="419"/>
        <v>0.13211641217092035</v>
      </c>
      <c r="AE3009">
        <v>995</v>
      </c>
      <c r="AF3009">
        <f t="shared" si="420"/>
        <v>1.3278031373961844E-4</v>
      </c>
      <c r="AG3009">
        <v>2000</v>
      </c>
      <c r="AH3009" s="23">
        <v>10.506</v>
      </c>
      <c r="AI3009">
        <f t="shared" si="421"/>
        <v>2.5277044306038155E-2</v>
      </c>
      <c r="AJ3009">
        <f t="shared" si="422"/>
        <v>2.9730761121103005E-4</v>
      </c>
    </row>
    <row r="3010" spans="1:36" ht="16">
      <c r="A3010" t="s">
        <v>130</v>
      </c>
      <c r="B3010" t="s">
        <v>129</v>
      </c>
      <c r="C3010" t="s">
        <v>13</v>
      </c>
      <c r="D3010" t="s">
        <v>14</v>
      </c>
      <c r="E3010">
        <v>10</v>
      </c>
      <c r="F3010">
        <v>145.554</v>
      </c>
      <c r="G3010">
        <v>1368.1</v>
      </c>
      <c r="H3010" t="s">
        <v>16</v>
      </c>
      <c r="I3010">
        <v>-32.2530796</v>
      </c>
      <c r="J3010">
        <v>1.0703888027288406</v>
      </c>
      <c r="K3010" s="13">
        <f t="shared" ref="K3010:K3073" si="423">((J3010*13.003355)/(((100-J3010)*12.0107)+(J3010*13.003355)))*100</f>
        <v>1.1578295470461715</v>
      </c>
      <c r="M3010" t="s">
        <v>151</v>
      </c>
      <c r="N3010" t="s">
        <v>149</v>
      </c>
      <c r="O3010" t="s">
        <v>148</v>
      </c>
      <c r="P3010" t="s">
        <v>150</v>
      </c>
      <c r="Q3010">
        <v>4</v>
      </c>
      <c r="R3010">
        <v>5</v>
      </c>
      <c r="S3010" t="s">
        <v>129</v>
      </c>
      <c r="T3010" t="s">
        <v>16</v>
      </c>
      <c r="U3010">
        <v>11.85</v>
      </c>
      <c r="V3010" s="14">
        <v>13.3</v>
      </c>
      <c r="W3010" s="15">
        <v>818.19799999999998</v>
      </c>
      <c r="X3010" s="15">
        <v>504.44940000000003</v>
      </c>
      <c r="Y3010" s="15">
        <f t="shared" ref="Y3010:Y3073" si="424">X3010/W3010</f>
        <v>0.61653707293344651</v>
      </c>
      <c r="Z3010" s="12">
        <f t="shared" ref="Z3010:Z3073" si="425">V3010*Y3010</f>
        <v>8.1999430700148395</v>
      </c>
      <c r="AA3010">
        <v>7.5491641516551917</v>
      </c>
      <c r="AB3010">
        <f t="shared" ref="AB3010:AB3073" si="426">AA3010/Z3010</f>
        <v>0.92063616627542388</v>
      </c>
      <c r="AC3010">
        <f t="shared" ref="AC3010:AC3073" si="427">1/AB3010</f>
        <v>1.0862054268904673</v>
      </c>
      <c r="AD3010">
        <f t="shared" ref="AD3010:AD3073" si="428">U3010*AC3010</f>
        <v>12.871534308652038</v>
      </c>
      <c r="AE3010">
        <v>995</v>
      </c>
      <c r="AF3010">
        <f t="shared" ref="AF3010:AF3073" si="429">AD3010/AE3010</f>
        <v>1.2936215385579937E-2</v>
      </c>
      <c r="AG3010">
        <v>2000</v>
      </c>
      <c r="AH3010" s="23">
        <v>10.506</v>
      </c>
      <c r="AI3010">
        <f t="shared" ref="AI3010:AI3073" si="430">AF3010*AG3010/AH3010</f>
        <v>2.4626338065067461</v>
      </c>
      <c r="AJ3010">
        <f t="shared" ref="AJ3010:AJ3073" si="431">AI3010*(K3010/100)</f>
        <v>2.8513101847282951E-2</v>
      </c>
    </row>
    <row r="3011" spans="1:36" ht="16">
      <c r="A3011" t="s">
        <v>130</v>
      </c>
      <c r="B3011" t="s">
        <v>129</v>
      </c>
      <c r="C3011" t="s">
        <v>13</v>
      </c>
      <c r="D3011" t="s">
        <v>14</v>
      </c>
      <c r="E3011">
        <v>11</v>
      </c>
      <c r="F3011">
        <v>0.92900000000000005</v>
      </c>
      <c r="G3011">
        <v>1391.3</v>
      </c>
      <c r="H3011" t="s">
        <v>24</v>
      </c>
      <c r="I3011">
        <v>-18.6248404</v>
      </c>
      <c r="J3011">
        <v>1.0852988956478957</v>
      </c>
      <c r="K3011" s="13">
        <f t="shared" si="423"/>
        <v>1.1739432014568889</v>
      </c>
      <c r="M3011" t="s">
        <v>151</v>
      </c>
      <c r="N3011" t="s">
        <v>149</v>
      </c>
      <c r="O3011" t="s">
        <v>148</v>
      </c>
      <c r="P3011" t="s">
        <v>150</v>
      </c>
      <c r="Q3011">
        <v>4</v>
      </c>
      <c r="R3011">
        <v>5</v>
      </c>
      <c r="S3011" t="s">
        <v>129</v>
      </c>
      <c r="T3011" t="s">
        <v>24</v>
      </c>
      <c r="U3011">
        <v>7.5632754853868667E-2</v>
      </c>
      <c r="V3011" s="14">
        <v>13.3</v>
      </c>
      <c r="W3011" s="15">
        <v>818.19799999999998</v>
      </c>
      <c r="X3011" s="15">
        <v>504.44940000000003</v>
      </c>
      <c r="Y3011" s="15">
        <f t="shared" si="424"/>
        <v>0.61653707293344651</v>
      </c>
      <c r="Z3011" s="12">
        <f t="shared" si="425"/>
        <v>8.1999430700148395</v>
      </c>
      <c r="AA3011">
        <v>7.5491641516551917</v>
      </c>
      <c r="AB3011">
        <f t="shared" si="426"/>
        <v>0.92063616627542388</v>
      </c>
      <c r="AC3011">
        <f t="shared" si="427"/>
        <v>1.0862054268904673</v>
      </c>
      <c r="AD3011">
        <f t="shared" si="428"/>
        <v>8.2152708772948474E-2</v>
      </c>
      <c r="AE3011">
        <v>995</v>
      </c>
      <c r="AF3011">
        <f t="shared" si="429"/>
        <v>8.2565536455224596E-5</v>
      </c>
      <c r="AG3011">
        <v>2000</v>
      </c>
      <c r="AH3011" s="23">
        <v>10.506</v>
      </c>
      <c r="AI3011">
        <f t="shared" si="430"/>
        <v>1.5717787255896551E-2</v>
      </c>
      <c r="AJ3011">
        <f t="shared" si="431"/>
        <v>1.8451789491005484E-4</v>
      </c>
    </row>
    <row r="3012" spans="1:36" ht="16">
      <c r="A3012" t="s">
        <v>130</v>
      </c>
      <c r="B3012" t="s">
        <v>129</v>
      </c>
      <c r="C3012" t="s">
        <v>13</v>
      </c>
      <c r="D3012" t="s">
        <v>14</v>
      </c>
      <c r="E3012">
        <v>12</v>
      </c>
      <c r="F3012">
        <v>1.073</v>
      </c>
      <c r="G3012">
        <v>1396.5</v>
      </c>
      <c r="H3012" t="s">
        <v>49</v>
      </c>
      <c r="I3012">
        <v>25.452466400000002</v>
      </c>
      <c r="J3012">
        <v>1.133491294962147</v>
      </c>
      <c r="K3012" s="13">
        <f t="shared" si="423"/>
        <v>1.2260230382790762</v>
      </c>
      <c r="M3012" t="s">
        <v>151</v>
      </c>
      <c r="N3012" t="s">
        <v>149</v>
      </c>
      <c r="O3012" t="s">
        <v>148</v>
      </c>
      <c r="P3012" t="s">
        <v>150</v>
      </c>
      <c r="Q3012">
        <v>4</v>
      </c>
      <c r="R3012">
        <v>5</v>
      </c>
      <c r="S3012" t="s">
        <v>129</v>
      </c>
      <c r="T3012" t="s">
        <v>49</v>
      </c>
      <c r="U3012">
        <v>8.7356238921637325E-2</v>
      </c>
      <c r="V3012" s="14">
        <v>13.3</v>
      </c>
      <c r="W3012" s="15">
        <v>818.19799999999998</v>
      </c>
      <c r="X3012" s="15">
        <v>504.44940000000003</v>
      </c>
      <c r="Y3012" s="15">
        <f t="shared" si="424"/>
        <v>0.61653707293344651</v>
      </c>
      <c r="Z3012" s="12">
        <f t="shared" si="425"/>
        <v>8.1999430700148395</v>
      </c>
      <c r="AA3012">
        <v>7.5491641516551917</v>
      </c>
      <c r="AB3012">
        <f t="shared" si="426"/>
        <v>0.92063616627542388</v>
      </c>
      <c r="AC3012">
        <f t="shared" si="427"/>
        <v>1.0862054268904673</v>
      </c>
      <c r="AD3012">
        <f t="shared" si="428"/>
        <v>9.4886820789422718E-2</v>
      </c>
      <c r="AE3012">
        <v>995</v>
      </c>
      <c r="AF3012">
        <f t="shared" si="429"/>
        <v>9.5363638984344442E-5</v>
      </c>
      <c r="AG3012">
        <v>2000</v>
      </c>
      <c r="AH3012" s="23">
        <v>10.506</v>
      </c>
      <c r="AI3012">
        <f t="shared" si="430"/>
        <v>1.8154128875755651E-2</v>
      </c>
      <c r="AJ3012">
        <f t="shared" si="431"/>
        <v>2.2257380241563852E-4</v>
      </c>
    </row>
    <row r="3013" spans="1:36" ht="16">
      <c r="A3013" t="s">
        <v>130</v>
      </c>
      <c r="B3013" t="s">
        <v>129</v>
      </c>
      <c r="C3013" t="s">
        <v>13</v>
      </c>
      <c r="D3013" t="s">
        <v>14</v>
      </c>
      <c r="E3013">
        <v>13</v>
      </c>
      <c r="F3013">
        <v>0.315</v>
      </c>
      <c r="G3013">
        <v>1471.6</v>
      </c>
      <c r="I3013">
        <v>8654.5038495999997</v>
      </c>
      <c r="J3013">
        <v>9.7424251397259525</v>
      </c>
      <c r="K3013" s="13">
        <f t="shared" si="423"/>
        <v>10.463363061647465</v>
      </c>
      <c r="M3013" t="s">
        <v>151</v>
      </c>
      <c r="N3013" t="s">
        <v>149</v>
      </c>
      <c r="O3013" t="s">
        <v>148</v>
      </c>
      <c r="P3013" t="s">
        <v>150</v>
      </c>
      <c r="Q3013">
        <v>4</v>
      </c>
      <c r="R3013">
        <v>5</v>
      </c>
      <c r="S3013" t="s">
        <v>129</v>
      </c>
      <c r="U3013">
        <v>2.5645121398243948E-2</v>
      </c>
      <c r="V3013" s="14">
        <v>13.3</v>
      </c>
      <c r="W3013" s="15">
        <v>818.19799999999998</v>
      </c>
      <c r="X3013" s="15">
        <v>504.44940000000003</v>
      </c>
      <c r="Y3013" s="15">
        <f t="shared" si="424"/>
        <v>0.61653707293344651</v>
      </c>
      <c r="Z3013" s="12">
        <f t="shared" si="425"/>
        <v>8.1999430700148395</v>
      </c>
      <c r="AA3013">
        <v>7.5491641516551917</v>
      </c>
      <c r="AB3013">
        <f t="shared" si="426"/>
        <v>0.92063616627542388</v>
      </c>
      <c r="AC3013">
        <f t="shared" si="427"/>
        <v>1.0862054268904673</v>
      </c>
      <c r="AD3013">
        <f t="shared" si="428"/>
        <v>2.7855870036037424E-2</v>
      </c>
      <c r="AE3013">
        <v>995</v>
      </c>
      <c r="AF3013">
        <f t="shared" si="429"/>
        <v>2.7995849282449673E-5</v>
      </c>
      <c r="AG3013">
        <v>2000</v>
      </c>
      <c r="AH3013" s="23">
        <v>10.506</v>
      </c>
      <c r="AI3013">
        <f t="shared" si="430"/>
        <v>5.3294972934417803E-3</v>
      </c>
      <c r="AJ3013">
        <f t="shared" si="431"/>
        <v>5.5764465117348865E-4</v>
      </c>
    </row>
    <row r="3014" spans="1:36" ht="16">
      <c r="A3014" t="s">
        <v>130</v>
      </c>
      <c r="B3014" t="s">
        <v>129</v>
      </c>
      <c r="C3014" t="s">
        <v>13</v>
      </c>
      <c r="D3014" t="s">
        <v>14</v>
      </c>
      <c r="E3014">
        <v>14</v>
      </c>
      <c r="F3014">
        <v>0.57999999999999996</v>
      </c>
      <c r="G3014">
        <v>1535.3</v>
      </c>
      <c r="H3014" t="s">
        <v>17</v>
      </c>
      <c r="I3014">
        <v>6330.1962348000006</v>
      </c>
      <c r="J3014">
        <v>7.5746111799680413</v>
      </c>
      <c r="K3014" s="13">
        <f t="shared" si="423"/>
        <v>8.1496158035229893</v>
      </c>
      <c r="M3014" t="s">
        <v>151</v>
      </c>
      <c r="N3014" t="s">
        <v>149</v>
      </c>
      <c r="O3014" t="s">
        <v>148</v>
      </c>
      <c r="P3014" t="s">
        <v>150</v>
      </c>
      <c r="Q3014">
        <v>4</v>
      </c>
      <c r="R3014">
        <v>5</v>
      </c>
      <c r="S3014" t="s">
        <v>129</v>
      </c>
      <c r="T3014" t="s">
        <v>17</v>
      </c>
      <c r="U3014">
        <v>4.7219588606290441E-2</v>
      </c>
      <c r="V3014" s="14">
        <v>13.3</v>
      </c>
      <c r="W3014" s="15">
        <v>818.19799999999998</v>
      </c>
      <c r="X3014" s="15">
        <v>504.44940000000003</v>
      </c>
      <c r="Y3014" s="15">
        <f t="shared" si="424"/>
        <v>0.61653707293344651</v>
      </c>
      <c r="Z3014" s="12">
        <f t="shared" si="425"/>
        <v>8.1999430700148395</v>
      </c>
      <c r="AA3014">
        <v>7.5491641516551917</v>
      </c>
      <c r="AB3014">
        <f t="shared" si="426"/>
        <v>0.92063616627542388</v>
      </c>
      <c r="AC3014">
        <f t="shared" si="427"/>
        <v>1.0862054268904673</v>
      </c>
      <c r="AD3014">
        <f t="shared" si="428"/>
        <v>5.1290173399687951E-2</v>
      </c>
      <c r="AE3014">
        <v>995</v>
      </c>
      <c r="AF3014">
        <f t="shared" si="429"/>
        <v>5.1547912964510502E-5</v>
      </c>
      <c r="AG3014">
        <v>2000</v>
      </c>
      <c r="AH3014" s="23">
        <v>10.506</v>
      </c>
      <c r="AI3014">
        <f t="shared" si="430"/>
        <v>9.8130426355435944E-3</v>
      </c>
      <c r="AJ3014">
        <f t="shared" si="431"/>
        <v>7.9972527343270957E-4</v>
      </c>
    </row>
    <row r="3015" spans="1:36" ht="16">
      <c r="A3015" t="s">
        <v>130</v>
      </c>
      <c r="B3015" t="s">
        <v>129</v>
      </c>
      <c r="C3015" t="s">
        <v>13</v>
      </c>
      <c r="D3015" t="s">
        <v>14</v>
      </c>
      <c r="E3015">
        <v>15</v>
      </c>
      <c r="F3015">
        <v>0.61599999999999999</v>
      </c>
      <c r="G3015">
        <v>1612</v>
      </c>
      <c r="H3015" t="s">
        <v>18</v>
      </c>
      <c r="I3015">
        <v>2003.2571575999998</v>
      </c>
      <c r="J3015">
        <v>3.2486506311003462</v>
      </c>
      <c r="K3015" s="13">
        <f t="shared" si="423"/>
        <v>3.5077256667363819</v>
      </c>
      <c r="M3015" t="s">
        <v>151</v>
      </c>
      <c r="N3015" t="s">
        <v>149</v>
      </c>
      <c r="O3015" t="s">
        <v>148</v>
      </c>
      <c r="P3015" t="s">
        <v>150</v>
      </c>
      <c r="Q3015">
        <v>4</v>
      </c>
      <c r="R3015">
        <v>5</v>
      </c>
      <c r="S3015" t="s">
        <v>129</v>
      </c>
      <c r="T3015" t="s">
        <v>18</v>
      </c>
      <c r="U3015">
        <v>5.0150459623232613E-2</v>
      </c>
      <c r="V3015" s="14">
        <v>13.3</v>
      </c>
      <c r="W3015" s="15">
        <v>818.19799999999998</v>
      </c>
      <c r="X3015" s="15">
        <v>504.44940000000003</v>
      </c>
      <c r="Y3015" s="15">
        <f t="shared" si="424"/>
        <v>0.61653707293344651</v>
      </c>
      <c r="Z3015" s="12">
        <f t="shared" si="425"/>
        <v>8.1999430700148395</v>
      </c>
      <c r="AA3015">
        <v>7.5491641516551917</v>
      </c>
      <c r="AB3015">
        <f t="shared" si="426"/>
        <v>0.92063616627542388</v>
      </c>
      <c r="AC3015">
        <f t="shared" si="427"/>
        <v>1.0862054268904673</v>
      </c>
      <c r="AD3015">
        <f t="shared" si="428"/>
        <v>5.4473701403806522E-2</v>
      </c>
      <c r="AE3015">
        <v>995</v>
      </c>
      <c r="AF3015">
        <f t="shared" si="429"/>
        <v>5.4747438596790474E-5</v>
      </c>
      <c r="AG3015">
        <v>2000</v>
      </c>
      <c r="AH3015" s="23">
        <v>10.506</v>
      </c>
      <c r="AI3015">
        <f t="shared" si="430"/>
        <v>1.042212804050837E-2</v>
      </c>
      <c r="AJ3015">
        <f t="shared" si="431"/>
        <v>3.6557966029704164E-4</v>
      </c>
    </row>
    <row r="3016" spans="1:36" ht="16">
      <c r="A3016" t="s">
        <v>130</v>
      </c>
      <c r="B3016" t="s">
        <v>129</v>
      </c>
      <c r="C3016" t="s">
        <v>13</v>
      </c>
      <c r="D3016" t="s">
        <v>14</v>
      </c>
      <c r="E3016">
        <v>16</v>
      </c>
      <c r="F3016">
        <v>0.215</v>
      </c>
      <c r="G3016">
        <v>1624.3</v>
      </c>
      <c r="I3016">
        <v>1510.8297811999998</v>
      </c>
      <c r="J3016">
        <v>2.7305319898916207</v>
      </c>
      <c r="K3016" s="13">
        <f t="shared" si="423"/>
        <v>2.9495474884709503</v>
      </c>
      <c r="M3016" t="s">
        <v>151</v>
      </c>
      <c r="N3016" t="s">
        <v>149</v>
      </c>
      <c r="O3016" t="s">
        <v>148</v>
      </c>
      <c r="P3016" t="s">
        <v>150</v>
      </c>
      <c r="Q3016">
        <v>4</v>
      </c>
      <c r="R3016">
        <v>5</v>
      </c>
      <c r="S3016" t="s">
        <v>129</v>
      </c>
      <c r="U3016">
        <v>1.7503813017849045E-2</v>
      </c>
      <c r="V3016" s="14">
        <v>13.3</v>
      </c>
      <c r="W3016" s="15">
        <v>818.19799999999998</v>
      </c>
      <c r="X3016" s="15">
        <v>504.44940000000003</v>
      </c>
      <c r="Y3016" s="15">
        <f t="shared" si="424"/>
        <v>0.61653707293344651</v>
      </c>
      <c r="Z3016" s="12">
        <f t="shared" si="425"/>
        <v>8.1999430700148395</v>
      </c>
      <c r="AA3016">
        <v>7.5491641516551917</v>
      </c>
      <c r="AB3016">
        <f t="shared" si="426"/>
        <v>0.92063616627542388</v>
      </c>
      <c r="AC3016">
        <f t="shared" si="427"/>
        <v>1.0862054268904673</v>
      </c>
      <c r="AD3016">
        <f t="shared" si="428"/>
        <v>1.9012736691263639E-2</v>
      </c>
      <c r="AE3016">
        <v>995</v>
      </c>
      <c r="AF3016">
        <f t="shared" si="429"/>
        <v>1.9108278081671999E-5</v>
      </c>
      <c r="AG3016">
        <v>2000</v>
      </c>
      <c r="AH3016" s="23">
        <v>10.506</v>
      </c>
      <c r="AI3016">
        <f t="shared" si="430"/>
        <v>3.6375933907618501E-3</v>
      </c>
      <c r="AJ3016">
        <f t="shared" si="431"/>
        <v>1.0729254449800143E-4</v>
      </c>
    </row>
    <row r="3017" spans="1:36" ht="16">
      <c r="A3017" t="s">
        <v>130</v>
      </c>
      <c r="B3017" t="s">
        <v>129</v>
      </c>
      <c r="C3017" t="s">
        <v>13</v>
      </c>
      <c r="D3017" t="s">
        <v>14</v>
      </c>
      <c r="E3017">
        <v>17</v>
      </c>
      <c r="F3017">
        <v>0.115</v>
      </c>
      <c r="G3017">
        <v>1632.5</v>
      </c>
      <c r="I3017">
        <v>9770.2787496000001</v>
      </c>
      <c r="J3017">
        <v>10.747352824271969</v>
      </c>
      <c r="K3017" s="13">
        <f t="shared" si="423"/>
        <v>11.533152908683514</v>
      </c>
      <c r="M3017" t="s">
        <v>151</v>
      </c>
      <c r="N3017" t="s">
        <v>149</v>
      </c>
      <c r="O3017" t="s">
        <v>148</v>
      </c>
      <c r="P3017" t="s">
        <v>150</v>
      </c>
      <c r="Q3017">
        <v>4</v>
      </c>
      <c r="R3017">
        <v>5</v>
      </c>
      <c r="S3017" t="s">
        <v>129</v>
      </c>
      <c r="U3017">
        <v>9.3625046374541405E-3</v>
      </c>
      <c r="V3017" s="14">
        <v>13.3</v>
      </c>
      <c r="W3017" s="15">
        <v>818.19799999999998</v>
      </c>
      <c r="X3017" s="15">
        <v>504.44940000000003</v>
      </c>
      <c r="Y3017" s="15">
        <f t="shared" si="424"/>
        <v>0.61653707293344651</v>
      </c>
      <c r="Z3017" s="12">
        <f t="shared" si="425"/>
        <v>8.1999430700148395</v>
      </c>
      <c r="AA3017">
        <v>7.5491641516551917</v>
      </c>
      <c r="AB3017">
        <f t="shared" si="426"/>
        <v>0.92063616627542388</v>
      </c>
      <c r="AC3017">
        <f t="shared" si="427"/>
        <v>1.0862054268904673</v>
      </c>
      <c r="AD3017">
        <f t="shared" si="428"/>
        <v>1.0169603346489853E-2</v>
      </c>
      <c r="AE3017">
        <v>995</v>
      </c>
      <c r="AF3017">
        <f t="shared" si="429"/>
        <v>1.0220706880894324E-5</v>
      </c>
      <c r="AG3017">
        <v>2000</v>
      </c>
      <c r="AH3017" s="23">
        <v>10.506</v>
      </c>
      <c r="AI3017">
        <f t="shared" si="430"/>
        <v>1.9456894880819197E-3</v>
      </c>
      <c r="AJ3017">
        <f t="shared" si="431"/>
        <v>2.2439934378866929E-4</v>
      </c>
    </row>
    <row r="3018" spans="1:36" ht="16">
      <c r="A3018" t="s">
        <v>130</v>
      </c>
      <c r="B3018" t="s">
        <v>129</v>
      </c>
      <c r="C3018" t="s">
        <v>13</v>
      </c>
      <c r="D3018" t="s">
        <v>14</v>
      </c>
      <c r="E3018">
        <v>18</v>
      </c>
      <c r="F3018">
        <v>4.4610000000000003</v>
      </c>
      <c r="G3018">
        <v>1648.2</v>
      </c>
      <c r="H3018" t="s">
        <v>19</v>
      </c>
      <c r="I3018">
        <v>3113.3099628</v>
      </c>
      <c r="J3018">
        <v>4.3966123555752752</v>
      </c>
      <c r="K3018" s="13">
        <f t="shared" si="423"/>
        <v>4.7427479328014854</v>
      </c>
      <c r="M3018" t="s">
        <v>151</v>
      </c>
      <c r="N3018" t="s">
        <v>149</v>
      </c>
      <c r="O3018" t="s">
        <v>148</v>
      </c>
      <c r="P3018" t="s">
        <v>150</v>
      </c>
      <c r="Q3018">
        <v>4</v>
      </c>
      <c r="R3018">
        <v>5</v>
      </c>
      <c r="S3018" t="s">
        <v>129</v>
      </c>
      <c r="T3018" t="s">
        <v>19</v>
      </c>
      <c r="U3018">
        <v>0.36318376684941672</v>
      </c>
      <c r="V3018" s="14">
        <v>13.3</v>
      </c>
      <c r="W3018" s="15">
        <v>818.19799999999998</v>
      </c>
      <c r="X3018" s="15">
        <v>504.44940000000003</v>
      </c>
      <c r="Y3018" s="15">
        <f t="shared" si="424"/>
        <v>0.61653707293344651</v>
      </c>
      <c r="Z3018" s="12">
        <f t="shared" si="425"/>
        <v>8.1999430700148395</v>
      </c>
      <c r="AA3018">
        <v>7.5491641516551917</v>
      </c>
      <c r="AB3018">
        <f t="shared" si="426"/>
        <v>0.92063616627542388</v>
      </c>
      <c r="AC3018">
        <f t="shared" si="427"/>
        <v>1.0862054268904673</v>
      </c>
      <c r="AD3018">
        <f t="shared" si="428"/>
        <v>0.39449217851035862</v>
      </c>
      <c r="AE3018">
        <v>995</v>
      </c>
      <c r="AF3018">
        <f t="shared" si="429"/>
        <v>3.9647455126669208E-4</v>
      </c>
      <c r="AG3018">
        <v>2000</v>
      </c>
      <c r="AH3018" s="23">
        <v>10.506</v>
      </c>
      <c r="AI3018">
        <f t="shared" si="430"/>
        <v>7.5475833098551701E-2</v>
      </c>
      <c r="AJ3018">
        <f t="shared" si="431"/>
        <v>3.57962851404626E-3</v>
      </c>
    </row>
    <row r="3019" spans="1:36" ht="16">
      <c r="A3019" t="s">
        <v>130</v>
      </c>
      <c r="B3019" t="s">
        <v>129</v>
      </c>
      <c r="C3019" t="s">
        <v>13</v>
      </c>
      <c r="D3019" t="s">
        <v>14</v>
      </c>
      <c r="E3019">
        <v>19</v>
      </c>
      <c r="F3019">
        <v>3.1019999999999999</v>
      </c>
      <c r="G3019">
        <v>1664.1</v>
      </c>
      <c r="H3019" t="s">
        <v>20</v>
      </c>
      <c r="I3019">
        <v>4392.1400948</v>
      </c>
      <c r="J3019">
        <v>5.6858016104261271</v>
      </c>
      <c r="K3019" s="13">
        <f t="shared" si="423"/>
        <v>6.1269277049972333</v>
      </c>
      <c r="M3019" t="s">
        <v>151</v>
      </c>
      <c r="N3019" t="s">
        <v>149</v>
      </c>
      <c r="O3019" t="s">
        <v>148</v>
      </c>
      <c r="P3019" t="s">
        <v>150</v>
      </c>
      <c r="Q3019">
        <v>4</v>
      </c>
      <c r="R3019">
        <v>5</v>
      </c>
      <c r="S3019" t="s">
        <v>129</v>
      </c>
      <c r="T3019" t="s">
        <v>20</v>
      </c>
      <c r="U3019">
        <v>0.25254338595984993</v>
      </c>
      <c r="V3019" s="14">
        <v>13.3</v>
      </c>
      <c r="W3019" s="15">
        <v>818.19799999999998</v>
      </c>
      <c r="X3019" s="15">
        <v>504.44940000000003</v>
      </c>
      <c r="Y3019" s="15">
        <f t="shared" si="424"/>
        <v>0.61653707293344651</v>
      </c>
      <c r="Z3019" s="12">
        <f t="shared" si="425"/>
        <v>8.1999430700148395</v>
      </c>
      <c r="AA3019">
        <v>7.5491641516551917</v>
      </c>
      <c r="AB3019">
        <f t="shared" si="426"/>
        <v>0.92063616627542388</v>
      </c>
      <c r="AC3019">
        <f t="shared" si="427"/>
        <v>1.0862054268904673</v>
      </c>
      <c r="AD3019">
        <f t="shared" si="428"/>
        <v>0.27431399635488285</v>
      </c>
      <c r="AE3019">
        <v>995</v>
      </c>
      <c r="AF3019">
        <f t="shared" si="429"/>
        <v>2.7569245864812346E-4</v>
      </c>
      <c r="AG3019">
        <v>2000</v>
      </c>
      <c r="AH3019" s="23">
        <v>10.506</v>
      </c>
      <c r="AI3019">
        <f t="shared" si="430"/>
        <v>5.248285906113144E-2</v>
      </c>
      <c r="AJ3019">
        <f t="shared" si="431"/>
        <v>3.2155868321911132E-3</v>
      </c>
    </row>
    <row r="3020" spans="1:36" ht="16">
      <c r="A3020" t="s">
        <v>130</v>
      </c>
      <c r="B3020" t="s">
        <v>129</v>
      </c>
      <c r="C3020" t="s">
        <v>13</v>
      </c>
      <c r="D3020" t="s">
        <v>14</v>
      </c>
      <c r="E3020">
        <v>20</v>
      </c>
      <c r="F3020">
        <v>6.6000000000000003E-2</v>
      </c>
      <c r="G3020">
        <v>1682.9</v>
      </c>
      <c r="I3020">
        <v>6382.6230212000009</v>
      </c>
      <c r="J3020">
        <v>7.6246554146929544</v>
      </c>
      <c r="K3020" s="13">
        <f t="shared" si="423"/>
        <v>8.203121827980361</v>
      </c>
      <c r="M3020" t="s">
        <v>151</v>
      </c>
      <c r="N3020" t="s">
        <v>149</v>
      </c>
      <c r="O3020" t="s">
        <v>148</v>
      </c>
      <c r="P3020" t="s">
        <v>150</v>
      </c>
      <c r="Q3020">
        <v>4</v>
      </c>
      <c r="R3020">
        <v>5</v>
      </c>
      <c r="S3020" t="s">
        <v>129</v>
      </c>
      <c r="U3020">
        <v>5.373263531060637E-3</v>
      </c>
      <c r="V3020" s="14">
        <v>13.3</v>
      </c>
      <c r="W3020" s="15">
        <v>818.19799999999998</v>
      </c>
      <c r="X3020" s="15">
        <v>504.44940000000003</v>
      </c>
      <c r="Y3020" s="15">
        <f t="shared" si="424"/>
        <v>0.61653707293344651</v>
      </c>
      <c r="Z3020" s="12">
        <f t="shared" si="425"/>
        <v>8.1999430700148395</v>
      </c>
      <c r="AA3020">
        <v>7.5491641516551917</v>
      </c>
      <c r="AB3020">
        <f t="shared" si="426"/>
        <v>0.92063616627542388</v>
      </c>
      <c r="AC3020">
        <f t="shared" si="427"/>
        <v>1.0862054268904673</v>
      </c>
      <c r="AD3020">
        <f t="shared" si="428"/>
        <v>5.8364680075506988E-3</v>
      </c>
      <c r="AE3020">
        <v>995</v>
      </c>
      <c r="AF3020">
        <f t="shared" si="429"/>
        <v>5.8657969925132655E-6</v>
      </c>
      <c r="AG3020">
        <v>2000</v>
      </c>
      <c r="AH3020" s="23">
        <v>10.506</v>
      </c>
      <c r="AI3020">
        <f t="shared" si="430"/>
        <v>1.116656575768754E-3</v>
      </c>
      <c r="AJ3020">
        <f t="shared" si="431"/>
        <v>9.1600699310464724E-5</v>
      </c>
    </row>
    <row r="3021" spans="1:36" ht="16">
      <c r="A3021" t="s">
        <v>130</v>
      </c>
      <c r="B3021" t="s">
        <v>129</v>
      </c>
      <c r="C3021" t="s">
        <v>13</v>
      </c>
      <c r="D3021" t="s">
        <v>14</v>
      </c>
      <c r="E3021">
        <v>21</v>
      </c>
      <c r="F3021">
        <v>0.106</v>
      </c>
      <c r="G3021">
        <v>1690.4</v>
      </c>
      <c r="I3021">
        <v>7815.9190056000007</v>
      </c>
      <c r="J3021">
        <v>8.9721275863458185</v>
      </c>
      <c r="K3021" s="13">
        <f t="shared" si="423"/>
        <v>9.6421530834532678</v>
      </c>
      <c r="M3021" t="s">
        <v>151</v>
      </c>
      <c r="N3021" t="s">
        <v>149</v>
      </c>
      <c r="O3021" t="s">
        <v>148</v>
      </c>
      <c r="P3021" t="s">
        <v>150</v>
      </c>
      <c r="Q3021">
        <v>4</v>
      </c>
      <c r="R3021">
        <v>5</v>
      </c>
      <c r="S3021" t="s">
        <v>129</v>
      </c>
      <c r="U3021">
        <v>8.6297868832185994E-3</v>
      </c>
      <c r="V3021" s="14">
        <v>13.3</v>
      </c>
      <c r="W3021" s="15">
        <v>818.19799999999998</v>
      </c>
      <c r="X3021" s="15">
        <v>504.44940000000003</v>
      </c>
      <c r="Y3021" s="15">
        <f t="shared" si="424"/>
        <v>0.61653707293344651</v>
      </c>
      <c r="Z3021" s="12">
        <f t="shared" si="425"/>
        <v>8.1999430700148395</v>
      </c>
      <c r="AA3021">
        <v>7.5491641516551917</v>
      </c>
      <c r="AB3021">
        <f t="shared" si="426"/>
        <v>0.92063616627542388</v>
      </c>
      <c r="AC3021">
        <f t="shared" si="427"/>
        <v>1.0862054268904673</v>
      </c>
      <c r="AD3021">
        <f t="shared" si="428"/>
        <v>9.373721345460214E-3</v>
      </c>
      <c r="AE3021">
        <v>995</v>
      </c>
      <c r="AF3021">
        <f t="shared" si="429"/>
        <v>9.4208254728243364E-6</v>
      </c>
      <c r="AG3021">
        <v>2000</v>
      </c>
      <c r="AH3021" s="23">
        <v>10.506</v>
      </c>
      <c r="AI3021">
        <f t="shared" si="430"/>
        <v>1.7934181368407264E-3</v>
      </c>
      <c r="AJ3021">
        <f t="shared" si="431"/>
        <v>1.7292412218059827E-4</v>
      </c>
    </row>
    <row r="3022" spans="1:36" ht="16">
      <c r="A3022" t="s">
        <v>130</v>
      </c>
      <c r="B3022" t="s">
        <v>129</v>
      </c>
      <c r="C3022" t="s">
        <v>13</v>
      </c>
      <c r="D3022" t="s">
        <v>14</v>
      </c>
      <c r="E3022">
        <v>22</v>
      </c>
      <c r="F3022">
        <v>0.46200000000000002</v>
      </c>
      <c r="G3022">
        <v>1714</v>
      </c>
      <c r="H3022" t="s">
        <v>21</v>
      </c>
      <c r="I3022">
        <v>6425.6505256000009</v>
      </c>
      <c r="J3022">
        <v>7.6656870483182304</v>
      </c>
      <c r="K3022" s="13">
        <f t="shared" si="423"/>
        <v>8.2469885269047509</v>
      </c>
      <c r="M3022" t="s">
        <v>151</v>
      </c>
      <c r="N3022" t="s">
        <v>149</v>
      </c>
      <c r="O3022" t="s">
        <v>148</v>
      </c>
      <c r="P3022" t="s">
        <v>150</v>
      </c>
      <c r="Q3022">
        <v>4</v>
      </c>
      <c r="R3022">
        <v>5</v>
      </c>
      <c r="S3022" t="s">
        <v>129</v>
      </c>
      <c r="T3022" t="s">
        <v>21</v>
      </c>
      <c r="U3022">
        <v>3.761284471742446E-2</v>
      </c>
      <c r="V3022" s="14">
        <v>13.3</v>
      </c>
      <c r="W3022" s="15">
        <v>818.19799999999998</v>
      </c>
      <c r="X3022" s="15">
        <v>504.44940000000003</v>
      </c>
      <c r="Y3022" s="15">
        <f t="shared" si="424"/>
        <v>0.61653707293344651</v>
      </c>
      <c r="Z3022" s="12">
        <f t="shared" si="425"/>
        <v>8.1999430700148395</v>
      </c>
      <c r="AA3022">
        <v>7.5491641516551917</v>
      </c>
      <c r="AB3022">
        <f t="shared" si="426"/>
        <v>0.92063616627542388</v>
      </c>
      <c r="AC3022">
        <f t="shared" si="427"/>
        <v>1.0862054268904673</v>
      </c>
      <c r="AD3022">
        <f t="shared" si="428"/>
        <v>4.085527605285489E-2</v>
      </c>
      <c r="AE3022">
        <v>995</v>
      </c>
      <c r="AF3022">
        <f t="shared" si="429"/>
        <v>4.1060578947592852E-5</v>
      </c>
      <c r="AG3022">
        <v>2000</v>
      </c>
      <c r="AH3022" s="23">
        <v>10.506</v>
      </c>
      <c r="AI3022">
        <f t="shared" si="430"/>
        <v>7.8165960303812777E-3</v>
      </c>
      <c r="AJ3022">
        <f t="shared" si="431"/>
        <v>6.4463377782003617E-4</v>
      </c>
    </row>
    <row r="3023" spans="1:36" ht="16">
      <c r="A3023" t="s">
        <v>130</v>
      </c>
      <c r="B3023" t="s">
        <v>129</v>
      </c>
      <c r="C3023" t="s">
        <v>13</v>
      </c>
      <c r="D3023" t="s">
        <v>14</v>
      </c>
      <c r="E3023">
        <v>23</v>
      </c>
      <c r="F3023">
        <v>0.54900000000000004</v>
      </c>
      <c r="G3023">
        <v>1721.3</v>
      </c>
      <c r="I3023">
        <v>1528.0354092</v>
      </c>
      <c r="J3023">
        <v>2.748728823054956</v>
      </c>
      <c r="K3023" s="13">
        <f t="shared" si="423"/>
        <v>2.9691593331254817</v>
      </c>
      <c r="M3023" t="s">
        <v>151</v>
      </c>
      <c r="N3023" t="s">
        <v>149</v>
      </c>
      <c r="O3023" t="s">
        <v>148</v>
      </c>
      <c r="P3023" t="s">
        <v>150</v>
      </c>
      <c r="Q3023">
        <v>4</v>
      </c>
      <c r="R3023">
        <v>5</v>
      </c>
      <c r="S3023" t="s">
        <v>129</v>
      </c>
      <c r="U3023">
        <v>4.4695783008368031E-2</v>
      </c>
      <c r="V3023" s="14">
        <v>13.3</v>
      </c>
      <c r="W3023" s="15">
        <v>818.19799999999998</v>
      </c>
      <c r="X3023" s="15">
        <v>504.44940000000003</v>
      </c>
      <c r="Y3023" s="15">
        <f t="shared" si="424"/>
        <v>0.61653707293344651</v>
      </c>
      <c r="Z3023" s="12">
        <f t="shared" si="425"/>
        <v>8.1999430700148395</v>
      </c>
      <c r="AA3023">
        <v>7.5491641516551917</v>
      </c>
      <c r="AB3023">
        <f t="shared" si="426"/>
        <v>0.92063616627542388</v>
      </c>
      <c r="AC3023">
        <f t="shared" si="427"/>
        <v>1.0862054268904673</v>
      </c>
      <c r="AD3023">
        <f t="shared" si="428"/>
        <v>4.8548802062808094E-2</v>
      </c>
      <c r="AE3023">
        <v>995</v>
      </c>
      <c r="AF3023">
        <f t="shared" si="429"/>
        <v>4.8792765892269442E-5</v>
      </c>
      <c r="AG3023">
        <v>2000</v>
      </c>
      <c r="AH3023" s="23">
        <v>10.506</v>
      </c>
      <c r="AI3023">
        <f t="shared" si="430"/>
        <v>9.2885524257128194E-3</v>
      </c>
      <c r="AJ3023">
        <f t="shared" si="431"/>
        <v>2.7579192126030551E-4</v>
      </c>
    </row>
    <row r="3024" spans="1:36" ht="16">
      <c r="A3024" t="s">
        <v>130</v>
      </c>
      <c r="B3024" t="s">
        <v>129</v>
      </c>
      <c r="C3024" t="s">
        <v>13</v>
      </c>
      <c r="D3024" t="s">
        <v>14</v>
      </c>
      <c r="E3024">
        <v>24</v>
      </c>
      <c r="F3024">
        <v>0.16200000000000001</v>
      </c>
      <c r="G3024">
        <v>1788.6</v>
      </c>
      <c r="I3024">
        <v>2225.6732456</v>
      </c>
      <c r="J3024">
        <v>3.4808655426859465</v>
      </c>
      <c r="K3024" s="13">
        <f t="shared" si="423"/>
        <v>3.7577401165400768</v>
      </c>
      <c r="M3024" t="s">
        <v>151</v>
      </c>
      <c r="N3024" t="s">
        <v>149</v>
      </c>
      <c r="O3024" t="s">
        <v>148</v>
      </c>
      <c r="P3024" t="s">
        <v>150</v>
      </c>
      <c r="Q3024">
        <v>4</v>
      </c>
      <c r="R3024">
        <v>5</v>
      </c>
      <c r="S3024" t="s">
        <v>129</v>
      </c>
      <c r="U3024">
        <v>1.3188919576239745E-2</v>
      </c>
      <c r="V3024" s="14">
        <v>13.3</v>
      </c>
      <c r="W3024" s="15">
        <v>818.19799999999998</v>
      </c>
      <c r="X3024" s="15">
        <v>504.44940000000003</v>
      </c>
      <c r="Y3024" s="15">
        <f t="shared" si="424"/>
        <v>0.61653707293344651</v>
      </c>
      <c r="Z3024" s="12">
        <f t="shared" si="425"/>
        <v>8.1999430700148395</v>
      </c>
      <c r="AA3024">
        <v>7.5491641516551917</v>
      </c>
      <c r="AB3024">
        <f t="shared" si="426"/>
        <v>0.92063616627542388</v>
      </c>
      <c r="AC3024">
        <f t="shared" si="427"/>
        <v>1.0862054268904673</v>
      </c>
      <c r="AD3024">
        <f t="shared" si="428"/>
        <v>1.4325876018533534E-2</v>
      </c>
      <c r="AE3024">
        <v>995</v>
      </c>
      <c r="AF3024">
        <f t="shared" si="429"/>
        <v>1.4397865345259832E-5</v>
      </c>
      <c r="AG3024">
        <v>2000</v>
      </c>
      <c r="AH3024" s="23">
        <v>10.506</v>
      </c>
      <c r="AI3024">
        <f t="shared" si="430"/>
        <v>2.7408843223414871E-3</v>
      </c>
      <c r="AJ3024">
        <f t="shared" si="431"/>
        <v>1.0299530972858368E-4</v>
      </c>
    </row>
    <row r="3025" spans="1:36" ht="16">
      <c r="A3025" t="s">
        <v>130</v>
      </c>
      <c r="B3025" t="s">
        <v>129</v>
      </c>
      <c r="C3025" t="s">
        <v>13</v>
      </c>
      <c r="D3025" t="s">
        <v>14</v>
      </c>
      <c r="E3025">
        <v>25</v>
      </c>
      <c r="F3025">
        <v>0.81399999999999995</v>
      </c>
      <c r="G3025">
        <v>1797.2</v>
      </c>
      <c r="H3025" t="s">
        <v>22</v>
      </c>
      <c r="I3025">
        <v>3663.4659155999998</v>
      </c>
      <c r="J3025">
        <v>4.9555192378794963</v>
      </c>
      <c r="K3025" s="13">
        <f t="shared" si="423"/>
        <v>5.3431971101667548</v>
      </c>
      <c r="M3025" t="s">
        <v>151</v>
      </c>
      <c r="N3025" t="s">
        <v>149</v>
      </c>
      <c r="O3025" t="s">
        <v>148</v>
      </c>
      <c r="P3025" t="s">
        <v>150</v>
      </c>
      <c r="Q3025">
        <v>4</v>
      </c>
      <c r="R3025">
        <v>5</v>
      </c>
      <c r="S3025" t="s">
        <v>129</v>
      </c>
      <c r="T3025" t="s">
        <v>22</v>
      </c>
      <c r="U3025">
        <v>6.6270250216414514E-2</v>
      </c>
      <c r="V3025" s="14">
        <v>13.3</v>
      </c>
      <c r="W3025" s="15">
        <v>818.19799999999998</v>
      </c>
      <c r="X3025" s="15">
        <v>504.44940000000003</v>
      </c>
      <c r="Y3025" s="15">
        <f t="shared" si="424"/>
        <v>0.61653707293344651</v>
      </c>
      <c r="Z3025" s="12">
        <f t="shared" si="425"/>
        <v>8.1999430700148395</v>
      </c>
      <c r="AA3025">
        <v>7.5491641516551917</v>
      </c>
      <c r="AB3025">
        <f t="shared" si="426"/>
        <v>0.92063616627542388</v>
      </c>
      <c r="AC3025">
        <f t="shared" si="427"/>
        <v>1.0862054268904673</v>
      </c>
      <c r="AD3025">
        <f t="shared" si="428"/>
        <v>7.198310542645861E-2</v>
      </c>
      <c r="AE3025">
        <v>995</v>
      </c>
      <c r="AF3025">
        <f t="shared" si="429"/>
        <v>7.2344829574330261E-5</v>
      </c>
      <c r="AG3025">
        <v>2000</v>
      </c>
      <c r="AH3025" s="23">
        <v>10.506</v>
      </c>
      <c r="AI3025">
        <f t="shared" si="430"/>
        <v>1.3772097767814632E-2</v>
      </c>
      <c r="AJ3025">
        <f t="shared" si="431"/>
        <v>7.358703299392116E-4</v>
      </c>
    </row>
    <row r="3026" spans="1:36" ht="16">
      <c r="A3026" t="s">
        <v>130</v>
      </c>
      <c r="B3026" t="s">
        <v>129</v>
      </c>
      <c r="C3026" t="s">
        <v>13</v>
      </c>
      <c r="D3026" t="s">
        <v>14</v>
      </c>
      <c r="E3026">
        <v>26</v>
      </c>
      <c r="F3026">
        <v>2.0640000000000001</v>
      </c>
      <c r="G3026">
        <v>1829</v>
      </c>
      <c r="H3026" t="s">
        <v>23</v>
      </c>
      <c r="I3026">
        <v>8229.3262008000002</v>
      </c>
      <c r="J3026">
        <v>9.3535066852216477</v>
      </c>
      <c r="K3026" s="13">
        <f t="shared" si="423"/>
        <v>10.048868926897942</v>
      </c>
      <c r="M3026" t="s">
        <v>151</v>
      </c>
      <c r="N3026" t="s">
        <v>149</v>
      </c>
      <c r="O3026" t="s">
        <v>148</v>
      </c>
      <c r="P3026" t="s">
        <v>150</v>
      </c>
      <c r="Q3026">
        <v>4</v>
      </c>
      <c r="R3026">
        <v>5</v>
      </c>
      <c r="S3026" t="s">
        <v>129</v>
      </c>
      <c r="T3026" t="s">
        <v>23</v>
      </c>
      <c r="U3026">
        <v>0.16803660497135084</v>
      </c>
      <c r="V3026" s="14">
        <v>13.3</v>
      </c>
      <c r="W3026" s="15">
        <v>818.19799999999998</v>
      </c>
      <c r="X3026" s="15">
        <v>504.44940000000003</v>
      </c>
      <c r="Y3026" s="15">
        <f t="shared" si="424"/>
        <v>0.61653707293344651</v>
      </c>
      <c r="Z3026" s="12">
        <f t="shared" si="425"/>
        <v>8.1999430700148395</v>
      </c>
      <c r="AA3026">
        <v>7.5491641516551917</v>
      </c>
      <c r="AB3026">
        <f t="shared" si="426"/>
        <v>0.92063616627542388</v>
      </c>
      <c r="AC3026">
        <f t="shared" si="427"/>
        <v>1.0862054268904673</v>
      </c>
      <c r="AD3026">
        <f t="shared" si="428"/>
        <v>0.18252227223613096</v>
      </c>
      <c r="AE3026">
        <v>995</v>
      </c>
      <c r="AF3026">
        <f t="shared" si="429"/>
        <v>1.8343946958405123E-4</v>
      </c>
      <c r="AG3026">
        <v>2000</v>
      </c>
      <c r="AH3026" s="23">
        <v>10.506</v>
      </c>
      <c r="AI3026">
        <f t="shared" si="430"/>
        <v>3.4920896551313765E-2</v>
      </c>
      <c r="AJ3026">
        <f t="shared" si="431"/>
        <v>3.5091551225391437E-3</v>
      </c>
    </row>
    <row r="3027" spans="1:36" ht="16">
      <c r="A3027" t="s">
        <v>130</v>
      </c>
      <c r="B3027" t="s">
        <v>129</v>
      </c>
      <c r="C3027" t="s">
        <v>13</v>
      </c>
      <c r="D3027" t="s">
        <v>14</v>
      </c>
      <c r="E3027">
        <v>27</v>
      </c>
      <c r="F3027">
        <v>0.187</v>
      </c>
      <c r="G3027">
        <v>1845.7</v>
      </c>
      <c r="I3027">
        <v>5389.0023224000006</v>
      </c>
      <c r="J3027">
        <v>6.6668749694752076</v>
      </c>
      <c r="K3027" s="13">
        <f t="shared" si="423"/>
        <v>7.1783232640258348</v>
      </c>
      <c r="M3027" t="s">
        <v>151</v>
      </c>
      <c r="N3027" t="s">
        <v>149</v>
      </c>
      <c r="O3027" t="s">
        <v>148</v>
      </c>
      <c r="P3027" t="s">
        <v>150</v>
      </c>
      <c r="Q3027">
        <v>4</v>
      </c>
      <c r="R3027">
        <v>5</v>
      </c>
      <c r="S3027" t="s">
        <v>129</v>
      </c>
      <c r="U3027">
        <v>1.5224246671338471E-2</v>
      </c>
      <c r="V3027" s="14">
        <v>13.3</v>
      </c>
      <c r="W3027" s="15">
        <v>818.19799999999998</v>
      </c>
      <c r="X3027" s="15">
        <v>504.44940000000003</v>
      </c>
      <c r="Y3027" s="15">
        <f t="shared" si="424"/>
        <v>0.61653707293344651</v>
      </c>
      <c r="Z3027" s="12">
        <f t="shared" si="425"/>
        <v>8.1999430700148395</v>
      </c>
      <c r="AA3027">
        <v>7.5491641516551917</v>
      </c>
      <c r="AB3027">
        <f t="shared" si="426"/>
        <v>0.92063616627542388</v>
      </c>
      <c r="AC3027">
        <f t="shared" si="427"/>
        <v>1.0862054268904673</v>
      </c>
      <c r="AD3027">
        <f t="shared" si="428"/>
        <v>1.6536659354726979E-2</v>
      </c>
      <c r="AE3027">
        <v>995</v>
      </c>
      <c r="AF3027">
        <f t="shared" si="429"/>
        <v>1.6619758145454251E-5</v>
      </c>
      <c r="AG3027">
        <v>2000</v>
      </c>
      <c r="AH3027" s="23">
        <v>10.506</v>
      </c>
      <c r="AI3027">
        <f t="shared" si="430"/>
        <v>3.1638602980114698E-3</v>
      </c>
      <c r="AJ3027">
        <f t="shared" si="431"/>
        <v>2.2711211981343445E-4</v>
      </c>
    </row>
    <row r="3028" spans="1:36" ht="16">
      <c r="A3028" t="s">
        <v>130</v>
      </c>
      <c r="B3028" t="s">
        <v>129</v>
      </c>
      <c r="C3028" t="s">
        <v>13</v>
      </c>
      <c r="D3028" t="s">
        <v>14</v>
      </c>
      <c r="E3028">
        <v>28</v>
      </c>
      <c r="F3028">
        <v>0.97</v>
      </c>
      <c r="G3028">
        <v>1856.8</v>
      </c>
      <c r="H3028" t="s">
        <v>24</v>
      </c>
      <c r="I3028">
        <v>3952.0109183999998</v>
      </c>
      <c r="J3028">
        <v>5.2460494110552727</v>
      </c>
      <c r="K3028" s="13">
        <f t="shared" si="423"/>
        <v>5.6551035618298062</v>
      </c>
      <c r="M3028" t="s">
        <v>151</v>
      </c>
      <c r="N3028" t="s">
        <v>149</v>
      </c>
      <c r="O3028" t="s">
        <v>148</v>
      </c>
      <c r="P3028" t="s">
        <v>150</v>
      </c>
      <c r="Q3028">
        <v>4</v>
      </c>
      <c r="R3028">
        <v>5</v>
      </c>
      <c r="S3028" t="s">
        <v>129</v>
      </c>
      <c r="T3028" t="s">
        <v>24</v>
      </c>
      <c r="U3028">
        <v>7.8970691289830572E-2</v>
      </c>
      <c r="V3028" s="14">
        <v>13.3</v>
      </c>
      <c r="W3028" s="15">
        <v>818.19799999999998</v>
      </c>
      <c r="X3028" s="15">
        <v>504.44940000000003</v>
      </c>
      <c r="Y3028" s="15">
        <f t="shared" si="424"/>
        <v>0.61653707293344651</v>
      </c>
      <c r="Z3028" s="12">
        <f t="shared" si="425"/>
        <v>8.1999430700148395</v>
      </c>
      <c r="AA3028">
        <v>7.5491641516551917</v>
      </c>
      <c r="AB3028">
        <f t="shared" si="426"/>
        <v>0.92063616627542388</v>
      </c>
      <c r="AC3028">
        <f t="shared" si="427"/>
        <v>1.0862054268904673</v>
      </c>
      <c r="AD3028">
        <f t="shared" si="428"/>
        <v>8.5778393444305726E-2</v>
      </c>
      <c r="AE3028">
        <v>995</v>
      </c>
      <c r="AF3028">
        <f t="shared" si="429"/>
        <v>8.6209440647543438E-5</v>
      </c>
      <c r="AG3028">
        <v>2000</v>
      </c>
      <c r="AH3028" s="23">
        <v>10.506</v>
      </c>
      <c r="AI3028">
        <f t="shared" si="430"/>
        <v>1.6411467855995322E-2</v>
      </c>
      <c r="AJ3028">
        <f t="shared" si="431"/>
        <v>9.2808550327294528E-4</v>
      </c>
    </row>
    <row r="3029" spans="1:36" ht="16">
      <c r="A3029" t="s">
        <v>130</v>
      </c>
      <c r="B3029" t="s">
        <v>129</v>
      </c>
      <c r="C3029" t="s">
        <v>13</v>
      </c>
      <c r="D3029" t="s">
        <v>14</v>
      </c>
      <c r="E3029">
        <v>29</v>
      </c>
      <c r="F3029">
        <v>3.9849999999999999</v>
      </c>
      <c r="G3029">
        <v>1865.5</v>
      </c>
      <c r="H3029" t="s">
        <v>25</v>
      </c>
      <c r="I3029">
        <v>5599.2641168000009</v>
      </c>
      <c r="J3029">
        <v>6.8712056640988814</v>
      </c>
      <c r="K3029" s="13">
        <f t="shared" si="423"/>
        <v>7.3970868238846226</v>
      </c>
      <c r="M3029" t="s">
        <v>151</v>
      </c>
      <c r="N3029" t="s">
        <v>149</v>
      </c>
      <c r="O3029" t="s">
        <v>148</v>
      </c>
      <c r="P3029" t="s">
        <v>150</v>
      </c>
      <c r="Q3029">
        <v>4</v>
      </c>
      <c r="R3029">
        <v>5</v>
      </c>
      <c r="S3029" t="s">
        <v>129</v>
      </c>
      <c r="T3029" t="s">
        <v>25</v>
      </c>
      <c r="U3029">
        <v>0.32443113895873693</v>
      </c>
      <c r="V3029" s="14">
        <v>13.3</v>
      </c>
      <c r="W3029" s="15">
        <v>818.19799999999998</v>
      </c>
      <c r="X3029" s="15">
        <v>504.44940000000003</v>
      </c>
      <c r="Y3029" s="15">
        <f t="shared" si="424"/>
        <v>0.61653707293344651</v>
      </c>
      <c r="Z3029" s="12">
        <f t="shared" si="425"/>
        <v>8.1999430700148395</v>
      </c>
      <c r="AA3029">
        <v>7.5491641516551917</v>
      </c>
      <c r="AB3029">
        <f t="shared" si="426"/>
        <v>0.92063616627542388</v>
      </c>
      <c r="AC3029">
        <f t="shared" si="427"/>
        <v>1.0862054268904673</v>
      </c>
      <c r="AD3029">
        <f t="shared" si="428"/>
        <v>0.35239886378923535</v>
      </c>
      <c r="AE3029">
        <v>995</v>
      </c>
      <c r="AF3029">
        <f t="shared" si="429"/>
        <v>3.5416971235099031E-4</v>
      </c>
      <c r="AG3029">
        <v>2000</v>
      </c>
      <c r="AH3029" s="23">
        <v>10.506</v>
      </c>
      <c r="AI3029">
        <f t="shared" si="430"/>
        <v>6.7422370521795227E-2</v>
      </c>
      <c r="AJ3029">
        <f t="shared" si="431"/>
        <v>4.9872912862183845E-3</v>
      </c>
    </row>
    <row r="3030" spans="1:36" ht="16">
      <c r="A3030" t="s">
        <v>130</v>
      </c>
      <c r="B3030" t="s">
        <v>129</v>
      </c>
      <c r="C3030" t="s">
        <v>13</v>
      </c>
      <c r="D3030" t="s">
        <v>14</v>
      </c>
      <c r="E3030">
        <v>30</v>
      </c>
      <c r="F3030">
        <v>0.99399999999999999</v>
      </c>
      <c r="G3030">
        <v>1868.7</v>
      </c>
      <c r="I3030">
        <v>13739.1651576</v>
      </c>
      <c r="J3030">
        <v>14.147488421654801</v>
      </c>
      <c r="K3030" s="13">
        <f t="shared" si="423"/>
        <v>15.139721757048171</v>
      </c>
      <c r="M3030" t="s">
        <v>151</v>
      </c>
      <c r="N3030" t="s">
        <v>149</v>
      </c>
      <c r="O3030" t="s">
        <v>148</v>
      </c>
      <c r="P3030" t="s">
        <v>150</v>
      </c>
      <c r="Q3030">
        <v>4</v>
      </c>
      <c r="R3030">
        <v>5</v>
      </c>
      <c r="S3030" t="s">
        <v>129</v>
      </c>
      <c r="U3030">
        <v>8.0924605301125357E-2</v>
      </c>
      <c r="V3030" s="14">
        <v>13.3</v>
      </c>
      <c r="W3030" s="15">
        <v>818.19799999999998</v>
      </c>
      <c r="X3030" s="15">
        <v>504.44940000000003</v>
      </c>
      <c r="Y3030" s="15">
        <f t="shared" si="424"/>
        <v>0.61653707293344651</v>
      </c>
      <c r="Z3030" s="12">
        <f t="shared" si="425"/>
        <v>8.1999430700148395</v>
      </c>
      <c r="AA3030">
        <v>7.5491641516551917</v>
      </c>
      <c r="AB3030">
        <f t="shared" si="426"/>
        <v>0.92063616627542388</v>
      </c>
      <c r="AC3030">
        <f t="shared" si="427"/>
        <v>1.0862054268904673</v>
      </c>
      <c r="AD3030">
        <f t="shared" si="428"/>
        <v>8.790074544705144E-2</v>
      </c>
      <c r="AE3030">
        <v>995</v>
      </c>
      <c r="AF3030">
        <f t="shared" si="429"/>
        <v>8.8342457735730086E-5</v>
      </c>
      <c r="AG3030">
        <v>2000</v>
      </c>
      <c r="AH3030" s="23">
        <v>10.506</v>
      </c>
      <c r="AI3030">
        <f t="shared" si="430"/>
        <v>1.6817524792638507E-2</v>
      </c>
      <c r="AJ3030">
        <f t="shared" si="431"/>
        <v>2.5461264600280626E-3</v>
      </c>
    </row>
    <row r="3031" spans="1:36" ht="16">
      <c r="A3031" t="s">
        <v>130</v>
      </c>
      <c r="B3031" t="s">
        <v>129</v>
      </c>
      <c r="C3031" t="s">
        <v>13</v>
      </c>
      <c r="D3031" t="s">
        <v>14</v>
      </c>
      <c r="E3031">
        <v>31</v>
      </c>
      <c r="F3031">
        <v>2.5630000000000002</v>
      </c>
      <c r="G3031">
        <v>1881.6</v>
      </c>
      <c r="H3031" t="s">
        <v>26</v>
      </c>
      <c r="I3031">
        <v>1376.6911355999998</v>
      </c>
      <c r="J3031">
        <v>2.5884318683669716</v>
      </c>
      <c r="K3031" s="13">
        <f t="shared" si="423"/>
        <v>2.7963772142214185</v>
      </c>
      <c r="M3031" t="s">
        <v>151</v>
      </c>
      <c r="N3031" t="s">
        <v>149</v>
      </c>
      <c r="O3031" t="s">
        <v>148</v>
      </c>
      <c r="P3031" t="s">
        <v>150</v>
      </c>
      <c r="Q3031">
        <v>4</v>
      </c>
      <c r="R3031">
        <v>5</v>
      </c>
      <c r="S3031" t="s">
        <v>129</v>
      </c>
      <c r="T3031" t="s">
        <v>26</v>
      </c>
      <c r="U3031">
        <v>0.20866173378952141</v>
      </c>
      <c r="V3031" s="14">
        <v>13.3</v>
      </c>
      <c r="W3031" s="15">
        <v>818.19799999999998</v>
      </c>
      <c r="X3031" s="15">
        <v>504.44940000000003</v>
      </c>
      <c r="Y3031" s="15">
        <f t="shared" si="424"/>
        <v>0.61653707293344651</v>
      </c>
      <c r="Z3031" s="12">
        <f t="shared" si="425"/>
        <v>8.1999430700148395</v>
      </c>
      <c r="AA3031">
        <v>7.5491641516551917</v>
      </c>
      <c r="AB3031">
        <f t="shared" si="426"/>
        <v>0.92063616627542388</v>
      </c>
      <c r="AC3031">
        <f t="shared" si="427"/>
        <v>1.0862054268904673</v>
      </c>
      <c r="AD3031">
        <f t="shared" si="428"/>
        <v>0.22664950762655214</v>
      </c>
      <c r="AE3031">
        <v>995</v>
      </c>
      <c r="AF3031">
        <f t="shared" si="429"/>
        <v>2.2778844987593179E-4</v>
      </c>
      <c r="AG3031">
        <v>2000</v>
      </c>
      <c r="AH3031" s="23">
        <v>10.506</v>
      </c>
      <c r="AI3031">
        <f t="shared" si="430"/>
        <v>4.3363497025686613E-2</v>
      </c>
      <c r="AJ3031">
        <f t="shared" si="431"/>
        <v>1.2126069501158831E-3</v>
      </c>
    </row>
    <row r="3032" spans="1:36" ht="16">
      <c r="A3032" t="s">
        <v>130</v>
      </c>
      <c r="B3032" t="s">
        <v>129</v>
      </c>
      <c r="C3032" t="s">
        <v>13</v>
      </c>
      <c r="D3032" t="s">
        <v>14</v>
      </c>
      <c r="E3032">
        <v>32</v>
      </c>
      <c r="F3032">
        <v>10.214</v>
      </c>
      <c r="G3032">
        <v>1896</v>
      </c>
      <c r="H3032" t="s">
        <v>27</v>
      </c>
      <c r="I3032">
        <v>5668.6691060000003</v>
      </c>
      <c r="J3032">
        <v>6.9384566072585736</v>
      </c>
      <c r="K3032" s="13">
        <f t="shared" si="423"/>
        <v>7.4690719575028099</v>
      </c>
      <c r="M3032" t="s">
        <v>151</v>
      </c>
      <c r="N3032" t="s">
        <v>149</v>
      </c>
      <c r="O3032" t="s">
        <v>148</v>
      </c>
      <c r="P3032" t="s">
        <v>150</v>
      </c>
      <c r="Q3032">
        <v>4</v>
      </c>
      <c r="R3032">
        <v>5</v>
      </c>
      <c r="S3032" t="s">
        <v>129</v>
      </c>
      <c r="T3032" t="s">
        <v>27</v>
      </c>
      <c r="U3032">
        <v>0.83155323797353564</v>
      </c>
      <c r="V3032" s="14">
        <v>13.3</v>
      </c>
      <c r="W3032" s="15">
        <v>818.19799999999998</v>
      </c>
      <c r="X3032" s="15">
        <v>504.44940000000003</v>
      </c>
      <c r="Y3032" s="15">
        <f t="shared" si="424"/>
        <v>0.61653707293344651</v>
      </c>
      <c r="Z3032" s="12">
        <f t="shared" si="425"/>
        <v>8.1999430700148395</v>
      </c>
      <c r="AA3032">
        <v>7.5491641516551917</v>
      </c>
      <c r="AB3032">
        <f t="shared" si="426"/>
        <v>0.92063616627542388</v>
      </c>
      <c r="AC3032">
        <f t="shared" si="427"/>
        <v>1.0862054268904673</v>
      </c>
      <c r="AD3032">
        <f t="shared" si="428"/>
        <v>0.90323763983519456</v>
      </c>
      <c r="AE3032">
        <v>995</v>
      </c>
      <c r="AF3032">
        <f t="shared" si="429"/>
        <v>9.0777652244743167E-4</v>
      </c>
      <c r="AG3032">
        <v>2000</v>
      </c>
      <c r="AH3032" s="23">
        <v>10.506</v>
      </c>
      <c r="AI3032">
        <f t="shared" si="430"/>
        <v>0.17281106461972809</v>
      </c>
      <c r="AJ3032">
        <f t="shared" si="431"/>
        <v>1.290738276697417E-2</v>
      </c>
    </row>
    <row r="3033" spans="1:36" ht="16">
      <c r="A3033" t="s">
        <v>130</v>
      </c>
      <c r="B3033" t="s">
        <v>129</v>
      </c>
      <c r="C3033" t="s">
        <v>13</v>
      </c>
      <c r="D3033" t="s">
        <v>14</v>
      </c>
      <c r="E3033">
        <v>33</v>
      </c>
      <c r="F3033">
        <v>0.443</v>
      </c>
      <c r="G3033">
        <v>1934.5</v>
      </c>
      <c r="I3033">
        <v>1824.3819599999999</v>
      </c>
      <c r="J3033">
        <v>3.0610826173181542</v>
      </c>
      <c r="K3033" s="13">
        <f t="shared" si="423"/>
        <v>3.3057104642816171</v>
      </c>
      <c r="M3033" t="s">
        <v>151</v>
      </c>
      <c r="N3033" t="s">
        <v>149</v>
      </c>
      <c r="O3033" t="s">
        <v>148</v>
      </c>
      <c r="P3033" t="s">
        <v>150</v>
      </c>
      <c r="Q3033">
        <v>4</v>
      </c>
      <c r="R3033">
        <v>5</v>
      </c>
      <c r="S3033" t="s">
        <v>129</v>
      </c>
      <c r="U3033">
        <v>3.6065996125149428E-2</v>
      </c>
      <c r="V3033" s="14">
        <v>13.3</v>
      </c>
      <c r="W3033" s="15">
        <v>818.19799999999998</v>
      </c>
      <c r="X3033" s="15">
        <v>504.44940000000003</v>
      </c>
      <c r="Y3033" s="15">
        <f t="shared" si="424"/>
        <v>0.61653707293344651</v>
      </c>
      <c r="Z3033" s="12">
        <f t="shared" si="425"/>
        <v>8.1999430700148395</v>
      </c>
      <c r="AA3033">
        <v>7.5491641516551917</v>
      </c>
      <c r="AB3033">
        <f t="shared" si="426"/>
        <v>0.92063616627542388</v>
      </c>
      <c r="AC3033">
        <f t="shared" si="427"/>
        <v>1.0862054268904673</v>
      </c>
      <c r="AD3033">
        <f t="shared" si="428"/>
        <v>3.9175080717347877E-2</v>
      </c>
      <c r="AE3033">
        <v>995</v>
      </c>
      <c r="AF3033">
        <f t="shared" si="429"/>
        <v>3.9371940419445102E-5</v>
      </c>
      <c r="AG3033">
        <v>2000</v>
      </c>
      <c r="AH3033" s="23">
        <v>10.506</v>
      </c>
      <c r="AI3033">
        <f t="shared" si="430"/>
        <v>7.4951342888720926E-3</v>
      </c>
      <c r="AJ3033">
        <f t="shared" si="431"/>
        <v>2.4776743849920432E-4</v>
      </c>
    </row>
    <row r="3034" spans="1:36" ht="16">
      <c r="A3034" t="s">
        <v>130</v>
      </c>
      <c r="B3034" t="s">
        <v>129</v>
      </c>
      <c r="C3034" t="s">
        <v>13</v>
      </c>
      <c r="D3034" t="s">
        <v>14</v>
      </c>
      <c r="E3034">
        <v>34</v>
      </c>
      <c r="F3034">
        <v>1.288</v>
      </c>
      <c r="G3034">
        <v>1953.7</v>
      </c>
      <c r="I3034">
        <v>-106.5424328</v>
      </c>
      <c r="J3034">
        <v>0.98903279300469582</v>
      </c>
      <c r="K3034" s="13">
        <f t="shared" si="423"/>
        <v>1.0698993880908736</v>
      </c>
      <c r="M3034" t="s">
        <v>151</v>
      </c>
      <c r="N3034" t="s">
        <v>149</v>
      </c>
      <c r="O3034" t="s">
        <v>148</v>
      </c>
      <c r="P3034" t="s">
        <v>150</v>
      </c>
      <c r="Q3034">
        <v>4</v>
      </c>
      <c r="R3034">
        <v>5</v>
      </c>
      <c r="S3034" t="s">
        <v>129</v>
      </c>
      <c r="U3034">
        <v>0.10486005193948637</v>
      </c>
      <c r="V3034" s="14">
        <v>13.3</v>
      </c>
      <c r="W3034" s="15">
        <v>818.19799999999998</v>
      </c>
      <c r="X3034" s="15">
        <v>504.44940000000003</v>
      </c>
      <c r="Y3034" s="15">
        <f t="shared" si="424"/>
        <v>0.61653707293344651</v>
      </c>
      <c r="Z3034" s="12">
        <f t="shared" si="425"/>
        <v>8.1999430700148395</v>
      </c>
      <c r="AA3034">
        <v>7.5491641516551917</v>
      </c>
      <c r="AB3034">
        <f t="shared" si="426"/>
        <v>0.92063616627542388</v>
      </c>
      <c r="AC3034">
        <f t="shared" si="427"/>
        <v>1.0862054268904673</v>
      </c>
      <c r="AD3034">
        <f t="shared" si="428"/>
        <v>0.11389955748068636</v>
      </c>
      <c r="AE3034">
        <v>995</v>
      </c>
      <c r="AF3034">
        <f t="shared" si="429"/>
        <v>1.1447191706601645E-4</v>
      </c>
      <c r="AG3034">
        <v>2000</v>
      </c>
      <c r="AH3034" s="23">
        <v>10.506</v>
      </c>
      <c r="AI3034">
        <f t="shared" si="430"/>
        <v>2.1791722266517502E-2</v>
      </c>
      <c r="AJ3034">
        <f t="shared" si="431"/>
        <v>2.3314950318393339E-4</v>
      </c>
    </row>
    <row r="3035" spans="1:36" ht="16">
      <c r="A3035" t="s">
        <v>130</v>
      </c>
      <c r="B3035" t="s">
        <v>129</v>
      </c>
      <c r="C3035" t="s">
        <v>13</v>
      </c>
      <c r="D3035" t="s">
        <v>14</v>
      </c>
      <c r="E3035">
        <v>35</v>
      </c>
      <c r="F3035">
        <v>7.6479999999999997</v>
      </c>
      <c r="G3035">
        <v>1973</v>
      </c>
      <c r="H3035" t="s">
        <v>28</v>
      </c>
      <c r="I3035">
        <v>2992.5519795999999</v>
      </c>
      <c r="J3035">
        <v>4.2730526685577415</v>
      </c>
      <c r="K3035" s="13">
        <f t="shared" si="423"/>
        <v>4.6099297218945381</v>
      </c>
      <c r="M3035" t="s">
        <v>151</v>
      </c>
      <c r="N3035" t="s">
        <v>149</v>
      </c>
      <c r="O3035" t="s">
        <v>148</v>
      </c>
      <c r="P3035" t="s">
        <v>150</v>
      </c>
      <c r="Q3035">
        <v>4</v>
      </c>
      <c r="R3035">
        <v>5</v>
      </c>
      <c r="S3035" t="s">
        <v>129</v>
      </c>
      <c r="T3035" t="s">
        <v>28</v>
      </c>
      <c r="U3035">
        <v>0.62264726493260225</v>
      </c>
      <c r="V3035" s="14">
        <v>13.3</v>
      </c>
      <c r="W3035" s="15">
        <v>818.19799999999998</v>
      </c>
      <c r="X3035" s="15">
        <v>504.44940000000003</v>
      </c>
      <c r="Y3035" s="15">
        <f t="shared" si="424"/>
        <v>0.61653707293344651</v>
      </c>
      <c r="Z3035" s="12">
        <f t="shared" si="425"/>
        <v>8.1999430700148395</v>
      </c>
      <c r="AA3035">
        <v>7.5491641516551917</v>
      </c>
      <c r="AB3035">
        <f t="shared" si="426"/>
        <v>0.92063616627542388</v>
      </c>
      <c r="AC3035">
        <f t="shared" si="427"/>
        <v>1.0862054268904673</v>
      </c>
      <c r="AD3035">
        <f t="shared" si="428"/>
        <v>0.67632283820829908</v>
      </c>
      <c r="AE3035">
        <v>995</v>
      </c>
      <c r="AF3035">
        <f t="shared" si="429"/>
        <v>6.7972144543547647E-4</v>
      </c>
      <c r="AG3035">
        <v>2000</v>
      </c>
      <c r="AH3035" s="23">
        <v>10.506</v>
      </c>
      <c r="AI3035">
        <f t="shared" si="430"/>
        <v>0.12939681047696108</v>
      </c>
      <c r="AJ3035">
        <f t="shared" si="431"/>
        <v>5.9651020253609745E-3</v>
      </c>
    </row>
    <row r="3036" spans="1:36" ht="16">
      <c r="A3036" t="s">
        <v>130</v>
      </c>
      <c r="B3036" t="s">
        <v>129</v>
      </c>
      <c r="C3036" t="s">
        <v>13</v>
      </c>
      <c r="D3036" t="s">
        <v>14</v>
      </c>
      <c r="E3036">
        <v>36</v>
      </c>
      <c r="F3036">
        <v>0.59399999999999997</v>
      </c>
      <c r="G3036">
        <v>1987.6</v>
      </c>
      <c r="H3036" t="s">
        <v>29</v>
      </c>
      <c r="I3036">
        <v>770.59338160000004</v>
      </c>
      <c r="J3036">
        <v>1.9411499694475485</v>
      </c>
      <c r="K3036" s="13">
        <f t="shared" si="423"/>
        <v>2.0982150763767931</v>
      </c>
      <c r="M3036" t="s">
        <v>151</v>
      </c>
      <c r="N3036" t="s">
        <v>149</v>
      </c>
      <c r="O3036" t="s">
        <v>148</v>
      </c>
      <c r="P3036" t="s">
        <v>150</v>
      </c>
      <c r="Q3036">
        <v>4</v>
      </c>
      <c r="R3036">
        <v>5</v>
      </c>
      <c r="S3036" t="s">
        <v>129</v>
      </c>
      <c r="T3036" t="s">
        <v>29</v>
      </c>
      <c r="U3036">
        <v>4.8359371779545725E-2</v>
      </c>
      <c r="V3036" s="14">
        <v>13.3</v>
      </c>
      <c r="W3036" s="15">
        <v>818.19799999999998</v>
      </c>
      <c r="X3036" s="15">
        <v>504.44940000000003</v>
      </c>
      <c r="Y3036" s="15">
        <f t="shared" si="424"/>
        <v>0.61653707293344651</v>
      </c>
      <c r="Z3036" s="12">
        <f t="shared" si="425"/>
        <v>8.1999430700148395</v>
      </c>
      <c r="AA3036">
        <v>7.5491641516551917</v>
      </c>
      <c r="AB3036">
        <f t="shared" si="426"/>
        <v>0.92063616627542388</v>
      </c>
      <c r="AC3036">
        <f t="shared" si="427"/>
        <v>1.0862054268904673</v>
      </c>
      <c r="AD3036">
        <f t="shared" si="428"/>
        <v>5.2528212067956277E-2</v>
      </c>
      <c r="AE3036">
        <v>995</v>
      </c>
      <c r="AF3036">
        <f t="shared" si="429"/>
        <v>5.2792172932619375E-5</v>
      </c>
      <c r="AG3036">
        <v>2000</v>
      </c>
      <c r="AH3036" s="23">
        <v>10.506</v>
      </c>
      <c r="AI3036">
        <f t="shared" si="430"/>
        <v>1.0049909181918785E-2</v>
      </c>
      <c r="AJ3036">
        <f t="shared" si="431"/>
        <v>2.1086870961719556E-4</v>
      </c>
    </row>
    <row r="3037" spans="1:36" ht="16">
      <c r="A3037" t="s">
        <v>130</v>
      </c>
      <c r="B3037" t="s">
        <v>129</v>
      </c>
      <c r="C3037" t="s">
        <v>13</v>
      </c>
      <c r="D3037" t="s">
        <v>14</v>
      </c>
      <c r="E3037">
        <v>37</v>
      </c>
      <c r="F3037">
        <v>0.81200000000000006</v>
      </c>
      <c r="G3037">
        <v>1995.5</v>
      </c>
      <c r="I3037">
        <v>2263.7568907999998</v>
      </c>
      <c r="J3037">
        <v>3.5205152843045489</v>
      </c>
      <c r="K3037" s="13">
        <f t="shared" si="423"/>
        <v>3.8004194922145227</v>
      </c>
      <c r="M3037" t="s">
        <v>151</v>
      </c>
      <c r="N3037" t="s">
        <v>149</v>
      </c>
      <c r="O3037" t="s">
        <v>148</v>
      </c>
      <c r="P3037" t="s">
        <v>150</v>
      </c>
      <c r="Q3037">
        <v>4</v>
      </c>
      <c r="R3037">
        <v>5</v>
      </c>
      <c r="S3037" t="s">
        <v>129</v>
      </c>
      <c r="U3037">
        <v>6.6107424048806637E-2</v>
      </c>
      <c r="V3037" s="14">
        <v>13.3</v>
      </c>
      <c r="W3037" s="15">
        <v>818.19799999999998</v>
      </c>
      <c r="X3037" s="15">
        <v>504.44940000000003</v>
      </c>
      <c r="Y3037" s="15">
        <f t="shared" si="424"/>
        <v>0.61653707293344651</v>
      </c>
      <c r="Z3037" s="12">
        <f t="shared" si="425"/>
        <v>8.1999430700148395</v>
      </c>
      <c r="AA3037">
        <v>7.5491641516551917</v>
      </c>
      <c r="AB3037">
        <f t="shared" si="426"/>
        <v>0.92063616627542388</v>
      </c>
      <c r="AC3037">
        <f t="shared" si="427"/>
        <v>1.0862054268904673</v>
      </c>
      <c r="AD3037">
        <f t="shared" si="428"/>
        <v>7.1806242759563155E-2</v>
      </c>
      <c r="AE3037">
        <v>995</v>
      </c>
      <c r="AF3037">
        <f t="shared" si="429"/>
        <v>7.2167078150314726E-5</v>
      </c>
      <c r="AG3037">
        <v>2000</v>
      </c>
      <c r="AH3037" s="23">
        <v>10.506</v>
      </c>
      <c r="AI3037">
        <f t="shared" si="430"/>
        <v>1.3738259689761037E-2</v>
      </c>
      <c r="AJ3037">
        <f t="shared" si="431"/>
        <v>5.2211149914072887E-4</v>
      </c>
    </row>
    <row r="3038" spans="1:36" ht="16">
      <c r="A3038" t="s">
        <v>130</v>
      </c>
      <c r="B3038" t="s">
        <v>129</v>
      </c>
      <c r="C3038" t="s">
        <v>13</v>
      </c>
      <c r="D3038" t="s">
        <v>14</v>
      </c>
      <c r="E3038">
        <v>38</v>
      </c>
      <c r="F3038">
        <v>1.67</v>
      </c>
      <c r="G3038">
        <v>2010.6</v>
      </c>
      <c r="H3038" t="s">
        <v>30</v>
      </c>
      <c r="I3038">
        <v>1926.9142603999999</v>
      </c>
      <c r="J3038">
        <v>3.1686865505525286</v>
      </c>
      <c r="K3038" s="13">
        <f t="shared" si="423"/>
        <v>3.4216100932791473</v>
      </c>
      <c r="M3038" t="s">
        <v>151</v>
      </c>
      <c r="N3038" t="s">
        <v>149</v>
      </c>
      <c r="O3038" t="s">
        <v>148</v>
      </c>
      <c r="P3038" t="s">
        <v>150</v>
      </c>
      <c r="Q3038">
        <v>4</v>
      </c>
      <c r="R3038">
        <v>5</v>
      </c>
      <c r="S3038" t="s">
        <v>129</v>
      </c>
      <c r="T3038" t="s">
        <v>30</v>
      </c>
      <c r="U3038">
        <v>0.13595984995259489</v>
      </c>
      <c r="V3038" s="14">
        <v>13.3</v>
      </c>
      <c r="W3038" s="15">
        <v>818.19799999999998</v>
      </c>
      <c r="X3038" s="15">
        <v>504.44940000000003</v>
      </c>
      <c r="Y3038" s="15">
        <f t="shared" si="424"/>
        <v>0.61653707293344651</v>
      </c>
      <c r="Z3038" s="12">
        <f t="shared" si="425"/>
        <v>8.1999430700148395</v>
      </c>
      <c r="AA3038">
        <v>7.5491641516551917</v>
      </c>
      <c r="AB3038">
        <f t="shared" si="426"/>
        <v>0.92063616627542388</v>
      </c>
      <c r="AC3038">
        <f t="shared" si="427"/>
        <v>1.0862054268904673</v>
      </c>
      <c r="AD3038">
        <f t="shared" si="428"/>
        <v>0.1476803268577222</v>
      </c>
      <c r="AE3038">
        <v>995</v>
      </c>
      <c r="AF3038">
        <f t="shared" si="429"/>
        <v>1.4842243905298713E-4</v>
      </c>
      <c r="AG3038">
        <v>2000</v>
      </c>
      <c r="AH3038" s="23">
        <v>10.506</v>
      </c>
      <c r="AI3038">
        <f t="shared" si="430"/>
        <v>2.8254795174754831E-2</v>
      </c>
      <c r="AJ3038">
        <f t="shared" si="431"/>
        <v>9.6676892353476083E-4</v>
      </c>
    </row>
    <row r="3039" spans="1:36" ht="16">
      <c r="A3039" t="s">
        <v>130</v>
      </c>
      <c r="B3039" t="s">
        <v>129</v>
      </c>
      <c r="C3039" t="s">
        <v>13</v>
      </c>
      <c r="D3039" t="s">
        <v>14</v>
      </c>
      <c r="E3039">
        <v>39</v>
      </c>
      <c r="F3039">
        <v>1.2629999999999999</v>
      </c>
      <c r="G3039">
        <v>2027.7</v>
      </c>
      <c r="I3039">
        <v>3632.9132111999998</v>
      </c>
      <c r="J3039">
        <v>4.9246519877270183</v>
      </c>
      <c r="K3039" s="13">
        <f t="shared" si="423"/>
        <v>5.310049979965104</v>
      </c>
      <c r="M3039" t="s">
        <v>151</v>
      </c>
      <c r="N3039" t="s">
        <v>149</v>
      </c>
      <c r="O3039" t="s">
        <v>148</v>
      </c>
      <c r="P3039" t="s">
        <v>150</v>
      </c>
      <c r="Q3039">
        <v>4</v>
      </c>
      <c r="R3039">
        <v>5</v>
      </c>
      <c r="S3039" t="s">
        <v>129</v>
      </c>
      <c r="U3039">
        <v>0.10282472484438764</v>
      </c>
      <c r="V3039" s="14">
        <v>13.3</v>
      </c>
      <c r="W3039" s="15">
        <v>818.19799999999998</v>
      </c>
      <c r="X3039" s="15">
        <v>504.44940000000003</v>
      </c>
      <c r="Y3039" s="15">
        <f t="shared" si="424"/>
        <v>0.61653707293344651</v>
      </c>
      <c r="Z3039" s="12">
        <f t="shared" si="425"/>
        <v>8.1999430700148395</v>
      </c>
      <c r="AA3039">
        <v>7.5491641516551917</v>
      </c>
      <c r="AB3039">
        <f t="shared" si="426"/>
        <v>0.92063616627542388</v>
      </c>
      <c r="AC3039">
        <f t="shared" si="427"/>
        <v>1.0862054268904673</v>
      </c>
      <c r="AD3039">
        <f t="shared" si="428"/>
        <v>0.11168877414449291</v>
      </c>
      <c r="AE3039">
        <v>995</v>
      </c>
      <c r="AF3039">
        <f t="shared" si="429"/>
        <v>1.1225002426582202E-4</v>
      </c>
      <c r="AG3039">
        <v>2000</v>
      </c>
      <c r="AH3039" s="23">
        <v>10.506</v>
      </c>
      <c r="AI3039">
        <f t="shared" si="430"/>
        <v>2.1368746290847521E-2</v>
      </c>
      <c r="AJ3039">
        <f t="shared" si="431"/>
        <v>1.1346911081359426E-3</v>
      </c>
    </row>
    <row r="3040" spans="1:36" ht="16">
      <c r="A3040" t="s">
        <v>130</v>
      </c>
      <c r="B3040" t="s">
        <v>129</v>
      </c>
      <c r="C3040" t="s">
        <v>13</v>
      </c>
      <c r="D3040" t="s">
        <v>14</v>
      </c>
      <c r="E3040">
        <v>40</v>
      </c>
      <c r="F3040">
        <v>0.95099999999999996</v>
      </c>
      <c r="G3040">
        <v>2042.8</v>
      </c>
      <c r="H3040" t="s">
        <v>31</v>
      </c>
      <c r="I3040">
        <v>8578.2415588000003</v>
      </c>
      <c r="J3040">
        <v>9.6729123093769065</v>
      </c>
      <c r="K3040" s="13">
        <f t="shared" si="423"/>
        <v>10.389298397278992</v>
      </c>
      <c r="M3040" t="s">
        <v>151</v>
      </c>
      <c r="N3040" t="s">
        <v>149</v>
      </c>
      <c r="O3040" t="s">
        <v>148</v>
      </c>
      <c r="P3040" t="s">
        <v>150</v>
      </c>
      <c r="Q3040">
        <v>4</v>
      </c>
      <c r="R3040">
        <v>5</v>
      </c>
      <c r="S3040" t="s">
        <v>129</v>
      </c>
      <c r="T3040" t="s">
        <v>31</v>
      </c>
      <c r="U3040">
        <v>7.7423842697555548E-2</v>
      </c>
      <c r="V3040" s="14">
        <v>13.3</v>
      </c>
      <c r="W3040" s="15">
        <v>818.19799999999998</v>
      </c>
      <c r="X3040" s="15">
        <v>504.44940000000003</v>
      </c>
      <c r="Y3040" s="15">
        <f t="shared" si="424"/>
        <v>0.61653707293344651</v>
      </c>
      <c r="Z3040" s="12">
        <f t="shared" si="425"/>
        <v>8.1999430700148395</v>
      </c>
      <c r="AA3040">
        <v>7.5491641516551917</v>
      </c>
      <c r="AB3040">
        <f t="shared" si="426"/>
        <v>0.92063616627542388</v>
      </c>
      <c r="AC3040">
        <f t="shared" si="427"/>
        <v>1.0862054268904673</v>
      </c>
      <c r="AD3040">
        <f t="shared" si="428"/>
        <v>8.4098198108798705E-2</v>
      </c>
      <c r="AE3040">
        <v>995</v>
      </c>
      <c r="AF3040">
        <f t="shared" si="429"/>
        <v>8.4520802119395682E-5</v>
      </c>
      <c r="AG3040">
        <v>2000</v>
      </c>
      <c r="AH3040" s="23">
        <v>10.506</v>
      </c>
      <c r="AI3040">
        <f t="shared" si="430"/>
        <v>1.6090006114486136E-2</v>
      </c>
      <c r="AJ3040">
        <f t="shared" si="431"/>
        <v>1.6716387473744E-3</v>
      </c>
    </row>
    <row r="3041" spans="1:36" ht="16">
      <c r="A3041" t="s">
        <v>130</v>
      </c>
      <c r="B3041" t="s">
        <v>129</v>
      </c>
      <c r="C3041" t="s">
        <v>13</v>
      </c>
      <c r="D3041" t="s">
        <v>14</v>
      </c>
      <c r="E3041">
        <v>41</v>
      </c>
      <c r="F3041">
        <v>2.879</v>
      </c>
      <c r="G3041">
        <v>2059.3000000000002</v>
      </c>
      <c r="H3041" t="s">
        <v>32</v>
      </c>
      <c r="I3041">
        <v>3558.0519364000002</v>
      </c>
      <c r="J3041">
        <v>4.8489351875937468</v>
      </c>
      <c r="K3041" s="13">
        <f t="shared" si="423"/>
        <v>5.2287335418897021</v>
      </c>
      <c r="M3041" t="s">
        <v>151</v>
      </c>
      <c r="N3041" t="s">
        <v>149</v>
      </c>
      <c r="O3041" t="s">
        <v>148</v>
      </c>
      <c r="P3041" t="s">
        <v>150</v>
      </c>
      <c r="Q3041">
        <v>4</v>
      </c>
      <c r="R3041">
        <v>5</v>
      </c>
      <c r="S3041" t="s">
        <v>129</v>
      </c>
      <c r="T3041" t="s">
        <v>32</v>
      </c>
      <c r="U3041">
        <v>0.23438826827156931</v>
      </c>
      <c r="V3041" s="14">
        <v>13.3</v>
      </c>
      <c r="W3041" s="15">
        <v>818.19799999999998</v>
      </c>
      <c r="X3041" s="15">
        <v>504.44940000000003</v>
      </c>
      <c r="Y3041" s="15">
        <f t="shared" si="424"/>
        <v>0.61653707293344651</v>
      </c>
      <c r="Z3041" s="12">
        <f t="shared" si="425"/>
        <v>8.1999430700148395</v>
      </c>
      <c r="AA3041">
        <v>7.5491641516551917</v>
      </c>
      <c r="AB3041">
        <f t="shared" si="426"/>
        <v>0.92063616627542388</v>
      </c>
      <c r="AC3041">
        <f t="shared" si="427"/>
        <v>1.0862054268904673</v>
      </c>
      <c r="AD3041">
        <f t="shared" si="428"/>
        <v>0.25459380899603729</v>
      </c>
      <c r="AE3041">
        <v>995</v>
      </c>
      <c r="AF3041">
        <f t="shared" si="429"/>
        <v>2.5587317487038921E-4</v>
      </c>
      <c r="AG3041">
        <v>2000</v>
      </c>
      <c r="AH3041" s="23">
        <v>10.506</v>
      </c>
      <c r="AI3041">
        <f t="shared" si="430"/>
        <v>4.8709913358155187E-2</v>
      </c>
      <c r="AJ3041">
        <f t="shared" si="431"/>
        <v>2.5469115779832726E-3</v>
      </c>
    </row>
    <row r="3042" spans="1:36" ht="16">
      <c r="A3042" t="s">
        <v>130</v>
      </c>
      <c r="B3042" t="s">
        <v>129</v>
      </c>
      <c r="C3042" t="s">
        <v>13</v>
      </c>
      <c r="D3042" t="s">
        <v>14</v>
      </c>
      <c r="E3042">
        <v>42</v>
      </c>
      <c r="F3042">
        <v>0.86799999999999999</v>
      </c>
      <c r="G3042">
        <v>2077.3000000000002</v>
      </c>
      <c r="H3042" t="s">
        <v>33</v>
      </c>
      <c r="I3042">
        <v>3450.4942107999996</v>
      </c>
      <c r="J3042">
        <v>4.7399369226787371</v>
      </c>
      <c r="K3042" s="13">
        <f t="shared" si="423"/>
        <v>5.1116565066105331</v>
      </c>
      <c r="M3042" t="s">
        <v>151</v>
      </c>
      <c r="N3042" t="s">
        <v>149</v>
      </c>
      <c r="O3042" t="s">
        <v>148</v>
      </c>
      <c r="P3042" t="s">
        <v>150</v>
      </c>
      <c r="Q3042">
        <v>4</v>
      </c>
      <c r="R3042">
        <v>5</v>
      </c>
      <c r="S3042" t="s">
        <v>129</v>
      </c>
      <c r="T3042" t="s">
        <v>33</v>
      </c>
      <c r="U3042">
        <v>7.0666556741827771E-2</v>
      </c>
      <c r="V3042" s="14">
        <v>13.3</v>
      </c>
      <c r="W3042" s="15">
        <v>818.19799999999998</v>
      </c>
      <c r="X3042" s="15">
        <v>504.44940000000003</v>
      </c>
      <c r="Y3042" s="15">
        <f t="shared" si="424"/>
        <v>0.61653707293344651</v>
      </c>
      <c r="Z3042" s="12">
        <f t="shared" si="425"/>
        <v>8.1999430700148395</v>
      </c>
      <c r="AA3042">
        <v>7.5491641516551917</v>
      </c>
      <c r="AB3042">
        <f t="shared" si="426"/>
        <v>0.92063616627542388</v>
      </c>
      <c r="AC3042">
        <f t="shared" si="427"/>
        <v>1.0862054268904673</v>
      </c>
      <c r="AD3042">
        <f t="shared" si="428"/>
        <v>7.675839743263646E-2</v>
      </c>
      <c r="AE3042">
        <v>995</v>
      </c>
      <c r="AF3042">
        <f t="shared" si="429"/>
        <v>7.7144118022750215E-5</v>
      </c>
      <c r="AG3042">
        <v>2000</v>
      </c>
      <c r="AH3042" s="23">
        <v>10.506</v>
      </c>
      <c r="AI3042">
        <f t="shared" si="430"/>
        <v>1.4685725875261796E-2</v>
      </c>
      <c r="AJ3042">
        <f t="shared" si="431"/>
        <v>7.5068386224580626E-4</v>
      </c>
    </row>
    <row r="3043" spans="1:36" ht="16">
      <c r="A3043" t="s">
        <v>130</v>
      </c>
      <c r="B3043" t="s">
        <v>129</v>
      </c>
      <c r="C3043" t="s">
        <v>13</v>
      </c>
      <c r="D3043" t="s">
        <v>14</v>
      </c>
      <c r="E3043">
        <v>43</v>
      </c>
      <c r="F3043">
        <v>1.782</v>
      </c>
      <c r="G3043">
        <v>2081.6</v>
      </c>
      <c r="I3043">
        <v>4913.3190064</v>
      </c>
      <c r="J3043">
        <v>6.2012845074723177</v>
      </c>
      <c r="K3043" s="13">
        <f t="shared" si="423"/>
        <v>6.6795713094209841</v>
      </c>
      <c r="M3043" t="s">
        <v>151</v>
      </c>
      <c r="N3043" t="s">
        <v>149</v>
      </c>
      <c r="O3043" t="s">
        <v>148</v>
      </c>
      <c r="P3043" t="s">
        <v>150</v>
      </c>
      <c r="Q3043">
        <v>4</v>
      </c>
      <c r="R3043">
        <v>5</v>
      </c>
      <c r="S3043" t="s">
        <v>129</v>
      </c>
      <c r="U3043">
        <v>0.14507811533863721</v>
      </c>
      <c r="V3043" s="14">
        <v>13.3</v>
      </c>
      <c r="W3043" s="15">
        <v>818.19799999999998</v>
      </c>
      <c r="X3043" s="15">
        <v>504.44940000000003</v>
      </c>
      <c r="Y3043" s="15">
        <f t="shared" si="424"/>
        <v>0.61653707293344651</v>
      </c>
      <c r="Z3043" s="12">
        <f t="shared" si="425"/>
        <v>8.1999430700148395</v>
      </c>
      <c r="AA3043">
        <v>7.5491641516551917</v>
      </c>
      <c r="AB3043">
        <f t="shared" si="426"/>
        <v>0.92063616627542388</v>
      </c>
      <c r="AC3043">
        <f t="shared" si="427"/>
        <v>1.0862054268904673</v>
      </c>
      <c r="AD3043">
        <f t="shared" si="428"/>
        <v>0.15758463620386887</v>
      </c>
      <c r="AE3043">
        <v>995</v>
      </c>
      <c r="AF3043">
        <f t="shared" si="429"/>
        <v>1.5837651879785816E-4</v>
      </c>
      <c r="AG3043">
        <v>2000</v>
      </c>
      <c r="AH3043" s="23">
        <v>10.506</v>
      </c>
      <c r="AI3043">
        <f t="shared" si="430"/>
        <v>3.0149727545756361E-2</v>
      </c>
      <c r="AJ3043">
        <f t="shared" si="431"/>
        <v>2.0138725510149371E-3</v>
      </c>
    </row>
    <row r="3044" spans="1:36" ht="16">
      <c r="A3044" t="s">
        <v>130</v>
      </c>
      <c r="B3044" t="s">
        <v>129</v>
      </c>
      <c r="C3044" t="s">
        <v>13</v>
      </c>
      <c r="D3044" t="s">
        <v>14</v>
      </c>
      <c r="E3044">
        <v>44</v>
      </c>
      <c r="F3044">
        <v>1.4430000000000001</v>
      </c>
      <c r="G3044">
        <v>2148.3000000000002</v>
      </c>
      <c r="I3044">
        <v>8091.8826928000008</v>
      </c>
      <c r="J3044">
        <v>9.2270665164362651</v>
      </c>
      <c r="K3044" s="13">
        <f t="shared" si="423"/>
        <v>9.9140569597136228</v>
      </c>
      <c r="M3044" t="s">
        <v>151</v>
      </c>
      <c r="N3044" t="s">
        <v>149</v>
      </c>
      <c r="O3044" t="s">
        <v>148</v>
      </c>
      <c r="P3044" t="s">
        <v>150</v>
      </c>
      <c r="Q3044">
        <v>4</v>
      </c>
      <c r="R3044">
        <v>5</v>
      </c>
      <c r="S3044" t="s">
        <v>129</v>
      </c>
      <c r="U3044">
        <v>0.11747907992909848</v>
      </c>
      <c r="V3044" s="14">
        <v>13.3</v>
      </c>
      <c r="W3044" s="15">
        <v>818.19799999999998</v>
      </c>
      <c r="X3044" s="15">
        <v>504.44940000000003</v>
      </c>
      <c r="Y3044" s="15">
        <f t="shared" si="424"/>
        <v>0.61653707293344651</v>
      </c>
      <c r="Z3044" s="12">
        <f t="shared" si="425"/>
        <v>8.1999430700148395</v>
      </c>
      <c r="AA3044">
        <v>7.5491641516551917</v>
      </c>
      <c r="AB3044">
        <f t="shared" si="426"/>
        <v>0.92063616627542388</v>
      </c>
      <c r="AC3044">
        <f t="shared" si="427"/>
        <v>1.0862054268904673</v>
      </c>
      <c r="AD3044">
        <f t="shared" si="428"/>
        <v>0.12760641416508575</v>
      </c>
      <c r="AE3044">
        <v>995</v>
      </c>
      <c r="AF3044">
        <f t="shared" si="429"/>
        <v>1.2824765242722187E-4</v>
      </c>
      <c r="AG3044">
        <v>2000</v>
      </c>
      <c r="AH3044" s="23">
        <v>10.506</v>
      </c>
      <c r="AI3044">
        <f t="shared" si="430"/>
        <v>2.4414173315671403E-2</v>
      </c>
      <c r="AJ3044">
        <f t="shared" si="431"/>
        <v>2.420435048758867E-3</v>
      </c>
    </row>
    <row r="3045" spans="1:36" ht="16">
      <c r="A3045" t="s">
        <v>130</v>
      </c>
      <c r="B3045" t="s">
        <v>129</v>
      </c>
      <c r="C3045" t="s">
        <v>13</v>
      </c>
      <c r="D3045" t="s">
        <v>14</v>
      </c>
      <c r="E3045">
        <v>45</v>
      </c>
      <c r="F3045">
        <v>0.36499999999999999</v>
      </c>
      <c r="G3045">
        <v>2168.6</v>
      </c>
      <c r="H3045" t="s">
        <v>50</v>
      </c>
      <c r="I3045">
        <v>1918.3459919999998</v>
      </c>
      <c r="J3045">
        <v>3.1597036115200794</v>
      </c>
      <c r="K3045" s="13">
        <f t="shared" si="423"/>
        <v>3.4119354035952667</v>
      </c>
      <c r="M3045" t="s">
        <v>151</v>
      </c>
      <c r="N3045" t="s">
        <v>149</v>
      </c>
      <c r="O3045" t="s">
        <v>148</v>
      </c>
      <c r="P3045" t="s">
        <v>150</v>
      </c>
      <c r="Q3045">
        <v>4</v>
      </c>
      <c r="R3045">
        <v>5</v>
      </c>
      <c r="S3045" t="s">
        <v>129</v>
      </c>
      <c r="T3045" t="s">
        <v>50</v>
      </c>
      <c r="U3045">
        <v>2.97157755884414E-2</v>
      </c>
      <c r="V3045" s="14">
        <v>13.3</v>
      </c>
      <c r="W3045" s="15">
        <v>818.19799999999998</v>
      </c>
      <c r="X3045" s="15">
        <v>504.44940000000003</v>
      </c>
      <c r="Y3045" s="15">
        <f t="shared" si="424"/>
        <v>0.61653707293344651</v>
      </c>
      <c r="Z3045" s="12">
        <f t="shared" si="425"/>
        <v>8.1999430700148395</v>
      </c>
      <c r="AA3045">
        <v>7.5491641516551917</v>
      </c>
      <c r="AB3045">
        <f t="shared" si="426"/>
        <v>0.92063616627542388</v>
      </c>
      <c r="AC3045">
        <f t="shared" si="427"/>
        <v>1.0862054268904673</v>
      </c>
      <c r="AD3045">
        <f t="shared" si="428"/>
        <v>3.2277436708424319E-2</v>
      </c>
      <c r="AE3045">
        <v>995</v>
      </c>
      <c r="AF3045">
        <f t="shared" si="429"/>
        <v>3.2439634882838514E-5</v>
      </c>
      <c r="AG3045">
        <v>2000</v>
      </c>
      <c r="AH3045" s="23">
        <v>10.506</v>
      </c>
      <c r="AI3045">
        <f t="shared" si="430"/>
        <v>6.1754492447817456E-3</v>
      </c>
      <c r="AJ3045">
        <f t="shared" si="431"/>
        <v>2.107023391137649E-4</v>
      </c>
    </row>
    <row r="3046" spans="1:36" ht="16">
      <c r="A3046" t="s">
        <v>130</v>
      </c>
      <c r="B3046" t="s">
        <v>129</v>
      </c>
      <c r="C3046" t="s">
        <v>13</v>
      </c>
      <c r="D3046" t="s">
        <v>14</v>
      </c>
      <c r="E3046">
        <v>46</v>
      </c>
      <c r="F3046">
        <v>0.113</v>
      </c>
      <c r="G3046">
        <v>2185.5</v>
      </c>
      <c r="I3046">
        <v>11237.6127056</v>
      </c>
      <c r="J3046">
        <v>12.035340643940577</v>
      </c>
      <c r="K3046" s="13">
        <f t="shared" si="423"/>
        <v>12.901700020894868</v>
      </c>
      <c r="M3046" t="s">
        <v>151</v>
      </c>
      <c r="N3046" t="s">
        <v>149</v>
      </c>
      <c r="O3046" t="s">
        <v>148</v>
      </c>
      <c r="P3046" t="s">
        <v>150</v>
      </c>
      <c r="Q3046">
        <v>4</v>
      </c>
      <c r="R3046">
        <v>5</v>
      </c>
      <c r="S3046" t="s">
        <v>129</v>
      </c>
      <c r="U3046">
        <v>9.1996784698462428E-3</v>
      </c>
      <c r="V3046" s="14">
        <v>13.3</v>
      </c>
      <c r="W3046" s="15">
        <v>818.19799999999998</v>
      </c>
      <c r="X3046" s="15">
        <v>504.44940000000003</v>
      </c>
      <c r="Y3046" s="15">
        <f t="shared" si="424"/>
        <v>0.61653707293344651</v>
      </c>
      <c r="Z3046" s="12">
        <f t="shared" si="425"/>
        <v>8.1999430700148395</v>
      </c>
      <c r="AA3046">
        <v>7.5491641516551917</v>
      </c>
      <c r="AB3046">
        <f t="shared" si="426"/>
        <v>0.92063616627542388</v>
      </c>
      <c r="AC3046">
        <f t="shared" si="427"/>
        <v>1.0862054268904673</v>
      </c>
      <c r="AD3046">
        <f t="shared" si="428"/>
        <v>9.992740679594379E-3</v>
      </c>
      <c r="AE3046">
        <v>995</v>
      </c>
      <c r="AF3046">
        <f t="shared" si="429"/>
        <v>1.0042955456878773E-5</v>
      </c>
      <c r="AG3046">
        <v>2000</v>
      </c>
      <c r="AH3046" s="23">
        <v>10.506</v>
      </c>
      <c r="AI3046">
        <f t="shared" si="430"/>
        <v>1.9118514100283212E-3</v>
      </c>
      <c r="AJ3046">
        <f t="shared" si="431"/>
        <v>2.4666133376710273E-4</v>
      </c>
    </row>
    <row r="3047" spans="1:36" ht="16">
      <c r="A3047" t="s">
        <v>130</v>
      </c>
      <c r="B3047" t="s">
        <v>129</v>
      </c>
      <c r="C3047" t="s">
        <v>13</v>
      </c>
      <c r="D3047" t="s">
        <v>14</v>
      </c>
      <c r="E3047">
        <v>47</v>
      </c>
      <c r="F3047">
        <v>0.94499999999999995</v>
      </c>
      <c r="G3047">
        <v>2191.6</v>
      </c>
      <c r="H3047" t="s">
        <v>35</v>
      </c>
      <c r="I3047">
        <v>6819.8148620000011</v>
      </c>
      <c r="J3047">
        <v>8.0398781402444577</v>
      </c>
      <c r="K3047" s="13">
        <f t="shared" si="423"/>
        <v>8.6468978335953679</v>
      </c>
      <c r="M3047" t="s">
        <v>151</v>
      </c>
      <c r="N3047" t="s">
        <v>149</v>
      </c>
      <c r="O3047" t="s">
        <v>148</v>
      </c>
      <c r="P3047" t="s">
        <v>150</v>
      </c>
      <c r="Q3047">
        <v>4</v>
      </c>
      <c r="R3047">
        <v>5</v>
      </c>
      <c r="S3047" t="s">
        <v>129</v>
      </c>
      <c r="T3047" t="s">
        <v>35</v>
      </c>
      <c r="U3047">
        <v>7.6935364194731834E-2</v>
      </c>
      <c r="V3047" s="14">
        <v>13.3</v>
      </c>
      <c r="W3047" s="15">
        <v>818.19799999999998</v>
      </c>
      <c r="X3047" s="15">
        <v>504.44940000000003</v>
      </c>
      <c r="Y3047" s="15">
        <f t="shared" si="424"/>
        <v>0.61653707293344651</v>
      </c>
      <c r="Z3047" s="12">
        <f t="shared" si="425"/>
        <v>8.1999430700148395</v>
      </c>
      <c r="AA3047">
        <v>7.5491641516551917</v>
      </c>
      <c r="AB3047">
        <f t="shared" si="426"/>
        <v>0.92063616627542388</v>
      </c>
      <c r="AC3047">
        <f t="shared" si="427"/>
        <v>1.0862054268904673</v>
      </c>
      <c r="AD3047">
        <f t="shared" si="428"/>
        <v>8.356761010811227E-2</v>
      </c>
      <c r="AE3047">
        <v>995</v>
      </c>
      <c r="AF3047">
        <f t="shared" si="429"/>
        <v>8.3987547847349009E-5</v>
      </c>
      <c r="AG3047">
        <v>2000</v>
      </c>
      <c r="AH3047" s="23">
        <v>10.506</v>
      </c>
      <c r="AI3047">
        <f t="shared" si="430"/>
        <v>1.5988491880325337E-2</v>
      </c>
      <c r="AJ3047">
        <f t="shared" si="431"/>
        <v>1.3825085580244231E-3</v>
      </c>
    </row>
    <row r="3048" spans="1:36" ht="16">
      <c r="A3048" t="s">
        <v>130</v>
      </c>
      <c r="B3048" t="s">
        <v>129</v>
      </c>
      <c r="C3048" t="s">
        <v>13</v>
      </c>
      <c r="D3048" t="s">
        <v>14</v>
      </c>
      <c r="E3048">
        <v>48</v>
      </c>
      <c r="F3048">
        <v>2.1080000000000001</v>
      </c>
      <c r="G3048">
        <v>2210.4</v>
      </c>
      <c r="H3048" t="s">
        <v>36</v>
      </c>
      <c r="I3048">
        <v>17331.123564400001</v>
      </c>
      <c r="J3048">
        <v>17.008829634214212</v>
      </c>
      <c r="K3048" s="13">
        <f t="shared" si="423"/>
        <v>18.159295676795153</v>
      </c>
      <c r="M3048" t="s">
        <v>151</v>
      </c>
      <c r="N3048" t="s">
        <v>149</v>
      </c>
      <c r="O3048" t="s">
        <v>148</v>
      </c>
      <c r="P3048" t="s">
        <v>150</v>
      </c>
      <c r="Q3048">
        <v>4</v>
      </c>
      <c r="R3048">
        <v>5</v>
      </c>
      <c r="S3048" t="s">
        <v>129</v>
      </c>
      <c r="T3048" t="s">
        <v>36</v>
      </c>
      <c r="U3048">
        <v>0.1716187806587246</v>
      </c>
      <c r="V3048" s="14">
        <v>13.3</v>
      </c>
      <c r="W3048" s="15">
        <v>818.19799999999998</v>
      </c>
      <c r="X3048" s="15">
        <v>504.44940000000003</v>
      </c>
      <c r="Y3048" s="15">
        <f t="shared" si="424"/>
        <v>0.61653707293344651</v>
      </c>
      <c r="Z3048" s="12">
        <f t="shared" si="425"/>
        <v>8.1999430700148395</v>
      </c>
      <c r="AA3048">
        <v>7.5491641516551917</v>
      </c>
      <c r="AB3048">
        <f t="shared" si="426"/>
        <v>0.92063616627542388</v>
      </c>
      <c r="AC3048">
        <f t="shared" si="427"/>
        <v>1.0862054268904673</v>
      </c>
      <c r="AD3048">
        <f t="shared" si="428"/>
        <v>0.18641325090783142</v>
      </c>
      <c r="AE3048">
        <v>995</v>
      </c>
      <c r="AF3048">
        <f t="shared" si="429"/>
        <v>1.873500009123934E-4</v>
      </c>
      <c r="AG3048">
        <v>2000</v>
      </c>
      <c r="AH3048" s="23">
        <v>10.506</v>
      </c>
      <c r="AI3048">
        <f t="shared" si="430"/>
        <v>3.5665334268492936E-2</v>
      </c>
      <c r="AJ3048">
        <f t="shared" si="431"/>
        <v>6.476573503932978E-3</v>
      </c>
    </row>
    <row r="3049" spans="1:36" ht="16">
      <c r="A3049" t="s">
        <v>130</v>
      </c>
      <c r="B3049" t="s">
        <v>129</v>
      </c>
      <c r="C3049" t="s">
        <v>13</v>
      </c>
      <c r="D3049" t="s">
        <v>14</v>
      </c>
      <c r="E3049">
        <v>49</v>
      </c>
      <c r="F3049">
        <v>7.1079999999999997</v>
      </c>
      <c r="G3049">
        <v>2219</v>
      </c>
      <c r="H3049" t="s">
        <v>37</v>
      </c>
      <c r="I3049">
        <v>12160.894724400001</v>
      </c>
      <c r="J3049">
        <v>12.8268910841393</v>
      </c>
      <c r="K3049" s="13">
        <f t="shared" si="423"/>
        <v>13.741328915786591</v>
      </c>
      <c r="M3049" t="s">
        <v>151</v>
      </c>
      <c r="N3049" t="s">
        <v>149</v>
      </c>
      <c r="O3049" t="s">
        <v>148</v>
      </c>
      <c r="P3049" t="s">
        <v>150</v>
      </c>
      <c r="Q3049">
        <v>4</v>
      </c>
      <c r="R3049">
        <v>5</v>
      </c>
      <c r="S3049" t="s">
        <v>129</v>
      </c>
      <c r="T3049" t="s">
        <v>37</v>
      </c>
      <c r="U3049">
        <v>0.57868419967846985</v>
      </c>
      <c r="V3049" s="14">
        <v>13.3</v>
      </c>
      <c r="W3049" s="15">
        <v>818.19799999999998</v>
      </c>
      <c r="X3049" s="15">
        <v>504.44940000000003</v>
      </c>
      <c r="Y3049" s="15">
        <f t="shared" si="424"/>
        <v>0.61653707293344651</v>
      </c>
      <c r="Z3049" s="12">
        <f t="shared" si="425"/>
        <v>8.1999430700148395</v>
      </c>
      <c r="AA3049">
        <v>7.5491641516551917</v>
      </c>
      <c r="AB3049">
        <f t="shared" si="426"/>
        <v>0.92063616627542388</v>
      </c>
      <c r="AC3049">
        <f t="shared" si="427"/>
        <v>1.0862054268904673</v>
      </c>
      <c r="AD3049">
        <f t="shared" si="428"/>
        <v>0.62856991814652075</v>
      </c>
      <c r="AE3049">
        <v>995</v>
      </c>
      <c r="AF3049">
        <f t="shared" si="429"/>
        <v>6.3172856095127709E-4</v>
      </c>
      <c r="AG3049">
        <v>2000</v>
      </c>
      <c r="AH3049" s="23">
        <v>10.506</v>
      </c>
      <c r="AI3049">
        <f t="shared" si="430"/>
        <v>0.12026052940248944</v>
      </c>
      <c r="AJ3049">
        <f t="shared" si="431"/>
        <v>1.6525394901062317E-2</v>
      </c>
    </row>
    <row r="3050" spans="1:36" ht="16">
      <c r="A3050" t="s">
        <v>130</v>
      </c>
      <c r="B3050" t="s">
        <v>129</v>
      </c>
      <c r="C3050" t="s">
        <v>13</v>
      </c>
      <c r="D3050" t="s">
        <v>14</v>
      </c>
      <c r="E3050">
        <v>50</v>
      </c>
      <c r="F3050">
        <v>12.048999999999999</v>
      </c>
      <c r="G3050">
        <v>2228.1</v>
      </c>
      <c r="H3050" t="s">
        <v>38</v>
      </c>
      <c r="I3050">
        <v>4904.0070480000004</v>
      </c>
      <c r="J3050">
        <v>6.1921237648991445</v>
      </c>
      <c r="K3050" s="13">
        <f t="shared" si="423"/>
        <v>6.6697542658498836</v>
      </c>
      <c r="M3050" t="s">
        <v>151</v>
      </c>
      <c r="N3050" t="s">
        <v>149</v>
      </c>
      <c r="O3050" t="s">
        <v>148</v>
      </c>
      <c r="P3050" t="s">
        <v>150</v>
      </c>
      <c r="Q3050">
        <v>4</v>
      </c>
      <c r="R3050">
        <v>5</v>
      </c>
      <c r="S3050" t="s">
        <v>129</v>
      </c>
      <c r="T3050" t="s">
        <v>38</v>
      </c>
      <c r="U3050">
        <v>0.98094624675378195</v>
      </c>
      <c r="V3050" s="14">
        <v>13.3</v>
      </c>
      <c r="W3050" s="15">
        <v>818.19799999999998</v>
      </c>
      <c r="X3050" s="15">
        <v>504.44940000000003</v>
      </c>
      <c r="Y3050" s="15">
        <f t="shared" si="424"/>
        <v>0.61653707293344651</v>
      </c>
      <c r="Z3050" s="12">
        <f t="shared" si="425"/>
        <v>8.1999430700148395</v>
      </c>
      <c r="AA3050">
        <v>7.5491641516551917</v>
      </c>
      <c r="AB3050">
        <f t="shared" si="426"/>
        <v>0.92063616627542388</v>
      </c>
      <c r="AC3050">
        <f t="shared" si="427"/>
        <v>1.0862054268904673</v>
      </c>
      <c r="AD3050">
        <f t="shared" si="428"/>
        <v>1.0655091367117935</v>
      </c>
      <c r="AE3050">
        <v>995</v>
      </c>
      <c r="AF3050">
        <f t="shared" si="429"/>
        <v>1.0708634539817021E-3</v>
      </c>
      <c r="AG3050">
        <v>2000</v>
      </c>
      <c r="AH3050" s="23">
        <v>10.506</v>
      </c>
      <c r="AI3050">
        <f t="shared" si="430"/>
        <v>0.20385750123390484</v>
      </c>
      <c r="AJ3050">
        <f t="shared" si="431"/>
        <v>1.3596794384803348E-2</v>
      </c>
    </row>
    <row r="3051" spans="1:36" ht="16">
      <c r="A3051" t="s">
        <v>130</v>
      </c>
      <c r="B3051" t="s">
        <v>129</v>
      </c>
      <c r="C3051" t="s">
        <v>13</v>
      </c>
      <c r="D3051" t="s">
        <v>14</v>
      </c>
      <c r="E3051">
        <v>51</v>
      </c>
      <c r="F3051">
        <v>0.52300000000000002</v>
      </c>
      <c r="G3051">
        <v>2244.1999999999998</v>
      </c>
      <c r="H3051" t="s">
        <v>39</v>
      </c>
      <c r="I3051">
        <v>2912.5059859999997</v>
      </c>
      <c r="J3051">
        <v>4.1909733589660014</v>
      </c>
      <c r="K3051" s="13">
        <f t="shared" si="423"/>
        <v>4.5216851357125654</v>
      </c>
      <c r="M3051" t="s">
        <v>151</v>
      </c>
      <c r="N3051" t="s">
        <v>149</v>
      </c>
      <c r="O3051" t="s">
        <v>148</v>
      </c>
      <c r="P3051" t="s">
        <v>150</v>
      </c>
      <c r="Q3051">
        <v>4</v>
      </c>
      <c r="R3051">
        <v>5</v>
      </c>
      <c r="S3051" t="s">
        <v>129</v>
      </c>
      <c r="T3051" t="s">
        <v>39</v>
      </c>
      <c r="U3051">
        <v>4.2579042829465355E-2</v>
      </c>
      <c r="V3051" s="14">
        <v>13.3</v>
      </c>
      <c r="W3051" s="15">
        <v>818.19799999999998</v>
      </c>
      <c r="X3051" s="15">
        <v>504.44940000000003</v>
      </c>
      <c r="Y3051" s="15">
        <f t="shared" si="424"/>
        <v>0.61653707293344651</v>
      </c>
      <c r="Z3051" s="12">
        <f t="shared" si="425"/>
        <v>8.1999430700148395</v>
      </c>
      <c r="AA3051">
        <v>7.5491641516551917</v>
      </c>
      <c r="AB3051">
        <f t="shared" si="426"/>
        <v>0.92063616627542388</v>
      </c>
      <c r="AC3051">
        <f t="shared" si="427"/>
        <v>1.0862054268904673</v>
      </c>
      <c r="AD3051">
        <f t="shared" si="428"/>
        <v>4.6249587393166904E-2</v>
      </c>
      <c r="AE3051">
        <v>995</v>
      </c>
      <c r="AF3051">
        <f t="shared" si="429"/>
        <v>4.6481997380067239E-5</v>
      </c>
      <c r="AG3051">
        <v>2000</v>
      </c>
      <c r="AH3051" s="23">
        <v>10.506</v>
      </c>
      <c r="AI3051">
        <f t="shared" si="430"/>
        <v>8.8486574110160365E-3</v>
      </c>
      <c r="AJ3051">
        <f t="shared" si="431"/>
        <v>4.0010842686404041E-4</v>
      </c>
    </row>
    <row r="3052" spans="1:36" ht="16">
      <c r="A3052" t="s">
        <v>130</v>
      </c>
      <c r="B3052" t="s">
        <v>129</v>
      </c>
      <c r="C3052" t="s">
        <v>13</v>
      </c>
      <c r="D3052" t="s">
        <v>14</v>
      </c>
      <c r="E3052">
        <v>52</v>
      </c>
      <c r="F3052">
        <v>3.4079999999999999</v>
      </c>
      <c r="G3052">
        <v>2256.1999999999998</v>
      </c>
      <c r="H3052" t="s">
        <v>40</v>
      </c>
      <c r="I3052">
        <v>2175.1579823999996</v>
      </c>
      <c r="J3052">
        <v>3.4282226530394415</v>
      </c>
      <c r="K3052" s="13">
        <f t="shared" si="423"/>
        <v>3.7010704771985008</v>
      </c>
      <c r="M3052" t="s">
        <v>151</v>
      </c>
      <c r="N3052" t="s">
        <v>149</v>
      </c>
      <c r="O3052" t="s">
        <v>148</v>
      </c>
      <c r="P3052" t="s">
        <v>150</v>
      </c>
      <c r="Q3052">
        <v>4</v>
      </c>
      <c r="R3052">
        <v>5</v>
      </c>
      <c r="S3052" t="s">
        <v>129</v>
      </c>
      <c r="T3052" t="s">
        <v>40</v>
      </c>
      <c r="U3052">
        <v>0.27745578960385836</v>
      </c>
      <c r="V3052" s="14">
        <v>13.3</v>
      </c>
      <c r="W3052" s="15">
        <v>818.19799999999998</v>
      </c>
      <c r="X3052" s="15">
        <v>504.44940000000003</v>
      </c>
      <c r="Y3052" s="15">
        <f t="shared" si="424"/>
        <v>0.61653707293344651</v>
      </c>
      <c r="Z3052" s="12">
        <f t="shared" si="425"/>
        <v>8.1999430700148395</v>
      </c>
      <c r="AA3052">
        <v>7.5491641516551917</v>
      </c>
      <c r="AB3052">
        <f t="shared" si="426"/>
        <v>0.92063616627542388</v>
      </c>
      <c r="AC3052">
        <f t="shared" si="427"/>
        <v>1.0862054268904673</v>
      </c>
      <c r="AD3052">
        <f t="shared" si="428"/>
        <v>0.30137398438989066</v>
      </c>
      <c r="AE3052">
        <v>995</v>
      </c>
      <c r="AF3052">
        <f t="shared" si="429"/>
        <v>3.0288842652250315E-4</v>
      </c>
      <c r="AG3052">
        <v>2000</v>
      </c>
      <c r="AH3052" s="23">
        <v>10.506</v>
      </c>
      <c r="AI3052">
        <f t="shared" si="430"/>
        <v>5.7660085003332029E-2</v>
      </c>
      <c r="AJ3052">
        <f t="shared" si="431"/>
        <v>2.1340403831858821E-3</v>
      </c>
    </row>
    <row r="3053" spans="1:36" ht="16">
      <c r="A3053" t="s">
        <v>130</v>
      </c>
      <c r="B3053" t="s">
        <v>129</v>
      </c>
      <c r="C3053" t="s">
        <v>13</v>
      </c>
      <c r="D3053" t="s">
        <v>14</v>
      </c>
      <c r="E3053">
        <v>53</v>
      </c>
      <c r="F3053">
        <v>1.538</v>
      </c>
      <c r="G3053">
        <v>2266.1999999999998</v>
      </c>
      <c r="I3053">
        <v>3664.2825352</v>
      </c>
      <c r="J3053">
        <v>4.9563439897187251</v>
      </c>
      <c r="K3053" s="13">
        <f t="shared" si="423"/>
        <v>5.3440827557401684</v>
      </c>
      <c r="M3053" t="s">
        <v>151</v>
      </c>
      <c r="N3053" t="s">
        <v>149</v>
      </c>
      <c r="O3053" t="s">
        <v>148</v>
      </c>
      <c r="P3053" t="s">
        <v>150</v>
      </c>
      <c r="Q3053">
        <v>4</v>
      </c>
      <c r="R3053">
        <v>5</v>
      </c>
      <c r="S3053" t="s">
        <v>129</v>
      </c>
      <c r="U3053">
        <v>0.12521332289047363</v>
      </c>
      <c r="V3053" s="14">
        <v>13.3</v>
      </c>
      <c r="W3053" s="15">
        <v>818.19799999999998</v>
      </c>
      <c r="X3053" s="15">
        <v>504.44940000000003</v>
      </c>
      <c r="Y3053" s="15">
        <f t="shared" si="424"/>
        <v>0.61653707293344651</v>
      </c>
      <c r="Z3053" s="12">
        <f t="shared" si="425"/>
        <v>8.1999430700148395</v>
      </c>
      <c r="AA3053">
        <v>7.5491641516551917</v>
      </c>
      <c r="AB3053">
        <f t="shared" si="426"/>
        <v>0.92063616627542388</v>
      </c>
      <c r="AC3053">
        <f t="shared" si="427"/>
        <v>1.0862054268904673</v>
      </c>
      <c r="AD3053">
        <f t="shared" si="428"/>
        <v>0.13600739084262081</v>
      </c>
      <c r="AE3053">
        <v>995</v>
      </c>
      <c r="AF3053">
        <f t="shared" si="429"/>
        <v>1.3669084506796062E-4</v>
      </c>
      <c r="AG3053">
        <v>2000</v>
      </c>
      <c r="AH3053" s="23">
        <v>10.506</v>
      </c>
      <c r="AI3053">
        <f t="shared" si="430"/>
        <v>2.6021482023217326E-2</v>
      </c>
      <c r="AJ3053">
        <f t="shared" si="431"/>
        <v>1.390609533590785E-3</v>
      </c>
    </row>
    <row r="3054" spans="1:36" ht="16">
      <c r="A3054" t="s">
        <v>130</v>
      </c>
      <c r="B3054" t="s">
        <v>129</v>
      </c>
      <c r="C3054" t="s">
        <v>13</v>
      </c>
      <c r="D3054" t="s">
        <v>14</v>
      </c>
      <c r="E3054">
        <v>54</v>
      </c>
      <c r="F3054">
        <v>1.4259999999999999</v>
      </c>
      <c r="G3054">
        <v>2282.6999999999998</v>
      </c>
      <c r="H3054" t="s">
        <v>51</v>
      </c>
      <c r="I3054">
        <v>826.95068960000003</v>
      </c>
      <c r="J3054">
        <v>2.0016992571210066</v>
      </c>
      <c r="K3054" s="13">
        <f t="shared" si="423"/>
        <v>2.1635555184278124</v>
      </c>
      <c r="M3054" t="s">
        <v>151</v>
      </c>
      <c r="N3054" t="s">
        <v>149</v>
      </c>
      <c r="O3054" t="s">
        <v>148</v>
      </c>
      <c r="P3054" t="s">
        <v>150</v>
      </c>
      <c r="Q3054">
        <v>4</v>
      </c>
      <c r="R3054">
        <v>5</v>
      </c>
      <c r="S3054" t="s">
        <v>129</v>
      </c>
      <c r="T3054" t="s">
        <v>51</v>
      </c>
      <c r="U3054">
        <v>0.11609505750443133</v>
      </c>
      <c r="V3054" s="14">
        <v>13.3</v>
      </c>
      <c r="W3054" s="15">
        <v>818.19799999999998</v>
      </c>
      <c r="X3054" s="15">
        <v>504.44940000000003</v>
      </c>
      <c r="Y3054" s="15">
        <f t="shared" si="424"/>
        <v>0.61653707293344651</v>
      </c>
      <c r="Z3054" s="12">
        <f t="shared" si="425"/>
        <v>8.1999430700148395</v>
      </c>
      <c r="AA3054">
        <v>7.5491641516551917</v>
      </c>
      <c r="AB3054">
        <f t="shared" si="426"/>
        <v>0.92063616627542388</v>
      </c>
      <c r="AC3054">
        <f t="shared" si="427"/>
        <v>1.0862054268904673</v>
      </c>
      <c r="AD3054">
        <f t="shared" si="428"/>
        <v>0.12610308149647417</v>
      </c>
      <c r="AE3054">
        <v>995</v>
      </c>
      <c r="AF3054">
        <f t="shared" si="429"/>
        <v>1.2673676532308961E-4</v>
      </c>
      <c r="AG3054">
        <v>2000</v>
      </c>
      <c r="AH3054" s="23">
        <v>10.506</v>
      </c>
      <c r="AI3054">
        <f t="shared" si="430"/>
        <v>2.4126549652215803E-2</v>
      </c>
      <c r="AJ3054">
        <f t="shared" si="431"/>
        <v>5.2199129640674124E-4</v>
      </c>
    </row>
    <row r="3055" spans="1:36" ht="16">
      <c r="A3055" t="s">
        <v>130</v>
      </c>
      <c r="B3055" t="s">
        <v>129</v>
      </c>
      <c r="C3055" t="s">
        <v>13</v>
      </c>
      <c r="D3055" t="s">
        <v>14</v>
      </c>
      <c r="E3055">
        <v>55</v>
      </c>
      <c r="F3055">
        <v>4.0750000000000002</v>
      </c>
      <c r="G3055">
        <v>2322.8000000000002</v>
      </c>
      <c r="I3055">
        <v>15530.257598</v>
      </c>
      <c r="J3055">
        <v>15.598512317040738</v>
      </c>
      <c r="K3055" s="13">
        <f t="shared" si="423"/>
        <v>16.672749662290542</v>
      </c>
      <c r="M3055" t="s">
        <v>151</v>
      </c>
      <c r="N3055" t="s">
        <v>149</v>
      </c>
      <c r="O3055" t="s">
        <v>148</v>
      </c>
      <c r="P3055" t="s">
        <v>150</v>
      </c>
      <c r="Q3055">
        <v>4</v>
      </c>
      <c r="R3055">
        <v>5</v>
      </c>
      <c r="S3055" t="s">
        <v>129</v>
      </c>
      <c r="U3055">
        <v>0.33175831650109239</v>
      </c>
      <c r="V3055" s="14">
        <v>13.3</v>
      </c>
      <c r="W3055" s="15">
        <v>818.19799999999998</v>
      </c>
      <c r="X3055" s="15">
        <v>504.44940000000003</v>
      </c>
      <c r="Y3055" s="15">
        <f t="shared" si="424"/>
        <v>0.61653707293344651</v>
      </c>
      <c r="Z3055" s="12">
        <f t="shared" si="425"/>
        <v>8.1999430700148395</v>
      </c>
      <c r="AA3055">
        <v>7.5491641516551917</v>
      </c>
      <c r="AB3055">
        <f t="shared" si="426"/>
        <v>0.92063616627542388</v>
      </c>
      <c r="AC3055">
        <f t="shared" si="427"/>
        <v>1.0862054268904673</v>
      </c>
      <c r="AD3055">
        <f t="shared" si="428"/>
        <v>0.36035768379953181</v>
      </c>
      <c r="AE3055">
        <v>995</v>
      </c>
      <c r="AF3055">
        <f t="shared" si="429"/>
        <v>3.6216852643169029E-4</v>
      </c>
      <c r="AG3055">
        <v>2000</v>
      </c>
      <c r="AH3055" s="23">
        <v>10.506</v>
      </c>
      <c r="AI3055">
        <f t="shared" si="430"/>
        <v>6.8945084034207169E-2</v>
      </c>
      <c r="AJ3055">
        <f t="shared" si="431"/>
        <v>1.1495041265479206E-2</v>
      </c>
    </row>
    <row r="3056" spans="1:36" ht="16">
      <c r="A3056" t="s">
        <v>130</v>
      </c>
      <c r="B3056" t="s">
        <v>129</v>
      </c>
      <c r="C3056" t="s">
        <v>13</v>
      </c>
      <c r="D3056" t="s">
        <v>14</v>
      </c>
      <c r="E3056">
        <v>56</v>
      </c>
      <c r="F3056">
        <v>0.36499999999999999</v>
      </c>
      <c r="G3056">
        <v>2344.6</v>
      </c>
      <c r="I3056">
        <v>2076.7212548000002</v>
      </c>
      <c r="J3056">
        <v>3.3254747665722326</v>
      </c>
      <c r="K3056" s="13">
        <f t="shared" si="423"/>
        <v>3.590449053357875</v>
      </c>
      <c r="M3056" t="s">
        <v>151</v>
      </c>
      <c r="N3056" t="s">
        <v>149</v>
      </c>
      <c r="O3056" t="s">
        <v>148</v>
      </c>
      <c r="P3056" t="s">
        <v>150</v>
      </c>
      <c r="Q3056">
        <v>4</v>
      </c>
      <c r="R3056">
        <v>5</v>
      </c>
      <c r="S3056" t="s">
        <v>129</v>
      </c>
      <c r="U3056">
        <v>2.97157755884414E-2</v>
      </c>
      <c r="V3056" s="14">
        <v>13.3</v>
      </c>
      <c r="W3056" s="15">
        <v>818.19799999999998</v>
      </c>
      <c r="X3056" s="15">
        <v>504.44940000000003</v>
      </c>
      <c r="Y3056" s="15">
        <f t="shared" si="424"/>
        <v>0.61653707293344651</v>
      </c>
      <c r="Z3056" s="12">
        <f t="shared" si="425"/>
        <v>8.1999430700148395</v>
      </c>
      <c r="AA3056">
        <v>7.5491641516551917</v>
      </c>
      <c r="AB3056">
        <f t="shared" si="426"/>
        <v>0.92063616627542388</v>
      </c>
      <c r="AC3056">
        <f t="shared" si="427"/>
        <v>1.0862054268904673</v>
      </c>
      <c r="AD3056">
        <f t="shared" si="428"/>
        <v>3.2277436708424319E-2</v>
      </c>
      <c r="AE3056">
        <v>995</v>
      </c>
      <c r="AF3056">
        <f t="shared" si="429"/>
        <v>3.2439634882838514E-5</v>
      </c>
      <c r="AG3056">
        <v>2000</v>
      </c>
      <c r="AH3056" s="23">
        <v>10.506</v>
      </c>
      <c r="AI3056">
        <f t="shared" si="430"/>
        <v>6.1754492447817456E-3</v>
      </c>
      <c r="AJ3056">
        <f t="shared" si="431"/>
        <v>2.2172635894986221E-4</v>
      </c>
    </row>
    <row r="3057" spans="1:36" ht="16">
      <c r="A3057" t="s">
        <v>130</v>
      </c>
      <c r="B3057" t="s">
        <v>129</v>
      </c>
      <c r="C3057" t="s">
        <v>13</v>
      </c>
      <c r="D3057" t="s">
        <v>14</v>
      </c>
      <c r="E3057">
        <v>57</v>
      </c>
      <c r="F3057">
        <v>0.28999999999999998</v>
      </c>
      <c r="G3057">
        <v>2355.6</v>
      </c>
      <c r="I3057">
        <v>445.10953640000002</v>
      </c>
      <c r="J3057">
        <v>1.5899867830658971</v>
      </c>
      <c r="K3057" s="13">
        <f t="shared" si="423"/>
        <v>1.7191362131645072</v>
      </c>
      <c r="M3057" t="s">
        <v>151</v>
      </c>
      <c r="N3057" t="s">
        <v>149</v>
      </c>
      <c r="O3057" t="s">
        <v>148</v>
      </c>
      <c r="P3057" t="s">
        <v>150</v>
      </c>
      <c r="Q3057">
        <v>4</v>
      </c>
      <c r="R3057">
        <v>5</v>
      </c>
      <c r="S3057" t="s">
        <v>129</v>
      </c>
      <c r="U3057">
        <v>2.3609794303145221E-2</v>
      </c>
      <c r="V3057" s="14">
        <v>13.3</v>
      </c>
      <c r="W3057" s="15">
        <v>818.19799999999998</v>
      </c>
      <c r="X3057" s="15">
        <v>504.44940000000003</v>
      </c>
      <c r="Y3057" s="15">
        <f t="shared" si="424"/>
        <v>0.61653707293344651</v>
      </c>
      <c r="Z3057" s="12">
        <f t="shared" si="425"/>
        <v>8.1999430700148395</v>
      </c>
      <c r="AA3057">
        <v>7.5491641516551917</v>
      </c>
      <c r="AB3057">
        <f t="shared" si="426"/>
        <v>0.92063616627542388</v>
      </c>
      <c r="AC3057">
        <f t="shared" si="427"/>
        <v>1.0862054268904673</v>
      </c>
      <c r="AD3057">
        <f t="shared" si="428"/>
        <v>2.5645086699843975E-2</v>
      </c>
      <c r="AE3057">
        <v>995</v>
      </c>
      <c r="AF3057">
        <f t="shared" si="429"/>
        <v>2.5773956482255251E-5</v>
      </c>
      <c r="AG3057">
        <v>2000</v>
      </c>
      <c r="AH3057" s="23">
        <v>10.506</v>
      </c>
      <c r="AI3057">
        <f t="shared" si="430"/>
        <v>4.9065213177717972E-3</v>
      </c>
      <c r="AJ3057">
        <f t="shared" si="431"/>
        <v>8.4349784780451346E-5</v>
      </c>
    </row>
    <row r="3058" spans="1:36" ht="16">
      <c r="A3058" t="s">
        <v>130</v>
      </c>
      <c r="B3058" t="s">
        <v>129</v>
      </c>
      <c r="C3058" t="s">
        <v>13</v>
      </c>
      <c r="D3058" t="s">
        <v>14</v>
      </c>
      <c r="E3058">
        <v>58</v>
      </c>
      <c r="F3058">
        <v>0.39300000000000002</v>
      </c>
      <c r="G3058">
        <v>2367.3000000000002</v>
      </c>
      <c r="I3058">
        <v>2192.7522483999996</v>
      </c>
      <c r="J3058">
        <v>3.4465644789200245</v>
      </c>
      <c r="K3058" s="13">
        <f t="shared" si="423"/>
        <v>3.7208158606195343</v>
      </c>
      <c r="M3058" t="s">
        <v>151</v>
      </c>
      <c r="N3058" t="s">
        <v>149</v>
      </c>
      <c r="O3058" t="s">
        <v>148</v>
      </c>
      <c r="P3058" t="s">
        <v>150</v>
      </c>
      <c r="Q3058">
        <v>4</v>
      </c>
      <c r="R3058">
        <v>5</v>
      </c>
      <c r="S3058" t="s">
        <v>129</v>
      </c>
      <c r="U3058">
        <v>3.1995341934951974E-2</v>
      </c>
      <c r="V3058" s="14">
        <v>13.3</v>
      </c>
      <c r="W3058" s="15">
        <v>818.19799999999998</v>
      </c>
      <c r="X3058" s="15">
        <v>504.44940000000003</v>
      </c>
      <c r="Y3058" s="15">
        <f t="shared" si="424"/>
        <v>0.61653707293344651</v>
      </c>
      <c r="Z3058" s="12">
        <f t="shared" si="425"/>
        <v>8.1999430700148395</v>
      </c>
      <c r="AA3058">
        <v>7.5491641516551917</v>
      </c>
      <c r="AB3058">
        <f t="shared" si="426"/>
        <v>0.92063616627542388</v>
      </c>
      <c r="AC3058">
        <f t="shared" si="427"/>
        <v>1.0862054268904673</v>
      </c>
      <c r="AD3058">
        <f t="shared" si="428"/>
        <v>3.4753514044960979E-2</v>
      </c>
      <c r="AE3058">
        <v>995</v>
      </c>
      <c r="AF3058">
        <f t="shared" si="429"/>
        <v>3.4928154819056258E-5</v>
      </c>
      <c r="AG3058">
        <v>2000</v>
      </c>
      <c r="AH3058" s="23">
        <v>10.506</v>
      </c>
      <c r="AI3058">
        <f t="shared" si="430"/>
        <v>6.6491823375321255E-3</v>
      </c>
      <c r="AJ3058">
        <f t="shared" si="431"/>
        <v>2.4740383101640802E-4</v>
      </c>
    </row>
    <row r="3059" spans="1:36" ht="16">
      <c r="A3059" t="s">
        <v>130</v>
      </c>
      <c r="B3059" t="s">
        <v>129</v>
      </c>
      <c r="C3059" t="s">
        <v>13</v>
      </c>
      <c r="D3059" t="s">
        <v>14</v>
      </c>
      <c r="E3059">
        <v>59</v>
      </c>
      <c r="F3059">
        <v>0.24099999999999999</v>
      </c>
      <c r="G3059">
        <v>2377.4</v>
      </c>
      <c r="I3059">
        <v>573.29002560000004</v>
      </c>
      <c r="J3059">
        <v>1.7285799770794266</v>
      </c>
      <c r="K3059" s="13">
        <f t="shared" si="423"/>
        <v>1.868773103769777</v>
      </c>
      <c r="M3059" t="s">
        <v>151</v>
      </c>
      <c r="N3059" t="s">
        <v>149</v>
      </c>
      <c r="O3059" t="s">
        <v>148</v>
      </c>
      <c r="P3059" t="s">
        <v>150</v>
      </c>
      <c r="Q3059">
        <v>4</v>
      </c>
      <c r="R3059">
        <v>5</v>
      </c>
      <c r="S3059" t="s">
        <v>129</v>
      </c>
      <c r="U3059">
        <v>1.9620553196751718E-2</v>
      </c>
      <c r="V3059" s="14">
        <v>13.3</v>
      </c>
      <c r="W3059" s="15">
        <v>818.19799999999998</v>
      </c>
      <c r="X3059" s="15">
        <v>504.44940000000003</v>
      </c>
      <c r="Y3059" s="15">
        <f t="shared" si="424"/>
        <v>0.61653707293344651</v>
      </c>
      <c r="Z3059" s="12">
        <f t="shared" si="425"/>
        <v>8.1999430700148395</v>
      </c>
      <c r="AA3059">
        <v>7.5491641516551917</v>
      </c>
      <c r="AB3059">
        <f t="shared" si="426"/>
        <v>0.92063616627542388</v>
      </c>
      <c r="AC3059">
        <f t="shared" si="427"/>
        <v>1.0862054268904673</v>
      </c>
      <c r="AD3059">
        <f t="shared" si="428"/>
        <v>2.1311951360904823E-2</v>
      </c>
      <c r="AE3059">
        <v>995</v>
      </c>
      <c r="AF3059">
        <f t="shared" si="429"/>
        <v>2.1419046593874195E-5</v>
      </c>
      <c r="AG3059">
        <v>2000</v>
      </c>
      <c r="AH3059" s="23">
        <v>10.506</v>
      </c>
      <c r="AI3059">
        <f t="shared" si="430"/>
        <v>4.0774884054586317E-3</v>
      </c>
      <c r="AJ3059">
        <f t="shared" si="431"/>
        <v>7.619900663054207E-5</v>
      </c>
    </row>
    <row r="3060" spans="1:36" ht="16">
      <c r="A3060" t="s">
        <v>130</v>
      </c>
      <c r="B3060" t="s">
        <v>129</v>
      </c>
      <c r="C3060" t="s">
        <v>13</v>
      </c>
      <c r="D3060" t="s">
        <v>14</v>
      </c>
      <c r="E3060">
        <v>60</v>
      </c>
      <c r="F3060">
        <v>0.153</v>
      </c>
      <c r="G3060">
        <v>2384.6999999999998</v>
      </c>
      <c r="I3060">
        <v>376.35995400000002</v>
      </c>
      <c r="J3060">
        <v>1.5154911637370088</v>
      </c>
      <c r="K3060" s="13">
        <f t="shared" si="423"/>
        <v>1.6386903179428516</v>
      </c>
      <c r="M3060" t="s">
        <v>151</v>
      </c>
      <c r="N3060" t="s">
        <v>149</v>
      </c>
      <c r="O3060" t="s">
        <v>148</v>
      </c>
      <c r="P3060" t="s">
        <v>150</v>
      </c>
      <c r="Q3060">
        <v>4</v>
      </c>
      <c r="R3060">
        <v>5</v>
      </c>
      <c r="S3060" t="s">
        <v>129</v>
      </c>
      <c r="U3060">
        <v>1.2456201822004203E-2</v>
      </c>
      <c r="V3060" s="14">
        <v>13.3</v>
      </c>
      <c r="W3060" s="15">
        <v>818.19799999999998</v>
      </c>
      <c r="X3060" s="15">
        <v>504.44940000000003</v>
      </c>
      <c r="Y3060" s="15">
        <f t="shared" si="424"/>
        <v>0.61653707293344651</v>
      </c>
      <c r="Z3060" s="12">
        <f t="shared" si="425"/>
        <v>8.1999430700148395</v>
      </c>
      <c r="AA3060">
        <v>7.5491641516551917</v>
      </c>
      <c r="AB3060">
        <f t="shared" si="426"/>
        <v>0.92063616627542388</v>
      </c>
      <c r="AC3060">
        <f t="shared" si="427"/>
        <v>1.0862054268904673</v>
      </c>
      <c r="AD3060">
        <f t="shared" si="428"/>
        <v>1.3529994017503891E-2</v>
      </c>
      <c r="AE3060">
        <v>995</v>
      </c>
      <c r="AF3060">
        <f t="shared" si="429"/>
        <v>1.3597983937189839E-5</v>
      </c>
      <c r="AG3060">
        <v>2000</v>
      </c>
      <c r="AH3060" s="23">
        <v>10.506</v>
      </c>
      <c r="AI3060">
        <f t="shared" si="430"/>
        <v>2.5886129711002927E-3</v>
      </c>
      <c r="AJ3060">
        <f t="shared" si="431"/>
        <v>4.241935012643328E-5</v>
      </c>
    </row>
    <row r="3061" spans="1:36" ht="16">
      <c r="A3061" t="s">
        <v>130</v>
      </c>
      <c r="B3061" t="s">
        <v>129</v>
      </c>
      <c r="C3061" t="s">
        <v>13</v>
      </c>
      <c r="D3061" t="s">
        <v>14</v>
      </c>
      <c r="E3061">
        <v>61</v>
      </c>
      <c r="F3061">
        <v>0.35199999999999998</v>
      </c>
      <c r="G3061">
        <v>2392.6</v>
      </c>
      <c r="H3061" t="s">
        <v>41</v>
      </c>
      <c r="I3061">
        <v>5315.1016072000002</v>
      </c>
      <c r="J3061">
        <v>6.5948457434959522</v>
      </c>
      <c r="K3061" s="13">
        <f t="shared" si="423"/>
        <v>7.1011887470335058</v>
      </c>
      <c r="M3061" t="s">
        <v>151</v>
      </c>
      <c r="N3061" t="s">
        <v>149</v>
      </c>
      <c r="O3061" t="s">
        <v>148</v>
      </c>
      <c r="P3061" t="s">
        <v>150</v>
      </c>
      <c r="Q3061">
        <v>4</v>
      </c>
      <c r="R3061">
        <v>5</v>
      </c>
      <c r="S3061" t="s">
        <v>129</v>
      </c>
      <c r="T3061" t="s">
        <v>41</v>
      </c>
      <c r="U3061">
        <v>2.8657405498990061E-2</v>
      </c>
      <c r="V3061" s="14">
        <v>13.3</v>
      </c>
      <c r="W3061" s="15">
        <v>818.19799999999998</v>
      </c>
      <c r="X3061" s="15">
        <v>504.44940000000003</v>
      </c>
      <c r="Y3061" s="15">
        <f t="shared" si="424"/>
        <v>0.61653707293344651</v>
      </c>
      <c r="Z3061" s="12">
        <f t="shared" si="425"/>
        <v>8.1999430700148395</v>
      </c>
      <c r="AA3061">
        <v>7.5491641516551917</v>
      </c>
      <c r="AB3061">
        <f t="shared" si="426"/>
        <v>0.92063616627542388</v>
      </c>
      <c r="AC3061">
        <f t="shared" si="427"/>
        <v>1.0862054268904673</v>
      </c>
      <c r="AD3061">
        <f t="shared" si="428"/>
        <v>3.1127829373603724E-2</v>
      </c>
      <c r="AE3061">
        <v>995</v>
      </c>
      <c r="AF3061">
        <f t="shared" si="429"/>
        <v>3.1284250626737409E-5</v>
      </c>
      <c r="AG3061">
        <v>2000</v>
      </c>
      <c r="AH3061" s="23">
        <v>10.506</v>
      </c>
      <c r="AI3061">
        <f t="shared" si="430"/>
        <v>5.9555017374333542E-3</v>
      </c>
      <c r="AJ3061">
        <f t="shared" si="431"/>
        <v>4.2291141920800229E-4</v>
      </c>
    </row>
    <row r="3062" spans="1:36" ht="16">
      <c r="A3062" t="s">
        <v>130</v>
      </c>
      <c r="B3062" t="s">
        <v>129</v>
      </c>
      <c r="C3062" t="s">
        <v>13</v>
      </c>
      <c r="D3062" t="s">
        <v>14</v>
      </c>
      <c r="E3062">
        <v>62</v>
      </c>
      <c r="F3062">
        <v>0.27100000000000002</v>
      </c>
      <c r="G3062">
        <v>2395.3000000000002</v>
      </c>
      <c r="I3062">
        <v>2919.3297016000001</v>
      </c>
      <c r="J3062">
        <v>4.197975897187745</v>
      </c>
      <c r="K3062" s="13">
        <f t="shared" si="423"/>
        <v>4.529214125667445</v>
      </c>
      <c r="M3062" t="s">
        <v>151</v>
      </c>
      <c r="N3062" t="s">
        <v>149</v>
      </c>
      <c r="O3062" t="s">
        <v>148</v>
      </c>
      <c r="P3062" t="s">
        <v>150</v>
      </c>
      <c r="Q3062">
        <v>4</v>
      </c>
      <c r="R3062">
        <v>5</v>
      </c>
      <c r="S3062" t="s">
        <v>129</v>
      </c>
      <c r="U3062">
        <v>2.2062945710870193E-2</v>
      </c>
      <c r="V3062" s="14">
        <v>13.3</v>
      </c>
      <c r="W3062" s="15">
        <v>818.19799999999998</v>
      </c>
      <c r="X3062" s="15">
        <v>504.44940000000003</v>
      </c>
      <c r="Y3062" s="15">
        <f t="shared" si="424"/>
        <v>0.61653707293344651</v>
      </c>
      <c r="Z3062" s="12">
        <f t="shared" si="425"/>
        <v>8.1999430700148395</v>
      </c>
      <c r="AA3062">
        <v>7.5491641516551917</v>
      </c>
      <c r="AB3062">
        <f t="shared" si="426"/>
        <v>0.92063616627542388</v>
      </c>
      <c r="AC3062">
        <f t="shared" si="427"/>
        <v>1.0862054268904673</v>
      </c>
      <c r="AD3062">
        <f t="shared" si="428"/>
        <v>2.3964891364336962E-2</v>
      </c>
      <c r="AE3062">
        <v>995</v>
      </c>
      <c r="AF3062">
        <f t="shared" si="429"/>
        <v>2.4085317954107498E-5</v>
      </c>
      <c r="AG3062">
        <v>2000</v>
      </c>
      <c r="AH3062" s="23">
        <v>10.506</v>
      </c>
      <c r="AI3062">
        <f t="shared" si="430"/>
        <v>4.5850595762626113E-3</v>
      </c>
      <c r="AJ3062">
        <f t="shared" si="431"/>
        <v>2.0766716599835406E-4</v>
      </c>
    </row>
    <row r="3063" spans="1:36" ht="16">
      <c r="A3063" t="s">
        <v>130</v>
      </c>
      <c r="B3063" t="s">
        <v>129</v>
      </c>
      <c r="C3063" t="s">
        <v>13</v>
      </c>
      <c r="D3063" t="s">
        <v>14</v>
      </c>
      <c r="E3063">
        <v>63</v>
      </c>
      <c r="F3063">
        <v>8.9139999999999997</v>
      </c>
      <c r="G3063">
        <v>2417.1</v>
      </c>
      <c r="H3063" t="s">
        <v>42</v>
      </c>
      <c r="I3063">
        <v>1823.4002891999999</v>
      </c>
      <c r="J3063">
        <v>3.0600512335762953</v>
      </c>
      <c r="K3063" s="13">
        <f t="shared" si="423"/>
        <v>3.3045994668029128</v>
      </c>
      <c r="M3063" t="s">
        <v>151</v>
      </c>
      <c r="N3063" t="s">
        <v>149</v>
      </c>
      <c r="O3063" t="s">
        <v>148</v>
      </c>
      <c r="P3063" t="s">
        <v>150</v>
      </c>
      <c r="Q3063">
        <v>4</v>
      </c>
      <c r="R3063">
        <v>5</v>
      </c>
      <c r="S3063" t="s">
        <v>129</v>
      </c>
      <c r="T3063" t="s">
        <v>42</v>
      </c>
      <c r="U3063">
        <v>0.72571622902840183</v>
      </c>
      <c r="V3063" s="14">
        <v>13.3</v>
      </c>
      <c r="W3063" s="15">
        <v>818.19799999999998</v>
      </c>
      <c r="X3063" s="15">
        <v>504.44940000000003</v>
      </c>
      <c r="Y3063" s="15">
        <f t="shared" si="424"/>
        <v>0.61653707293344651</v>
      </c>
      <c r="Z3063" s="12">
        <f t="shared" si="425"/>
        <v>8.1999430700148395</v>
      </c>
      <c r="AA3063">
        <v>7.5491641516551917</v>
      </c>
      <c r="AB3063">
        <f t="shared" si="426"/>
        <v>0.92063616627542388</v>
      </c>
      <c r="AC3063">
        <f t="shared" si="427"/>
        <v>1.0862054268904673</v>
      </c>
      <c r="AD3063">
        <f t="shared" si="428"/>
        <v>0.7882769063531353</v>
      </c>
      <c r="AE3063">
        <v>995</v>
      </c>
      <c r="AF3063">
        <f t="shared" si="429"/>
        <v>7.9223809683732192E-4</v>
      </c>
      <c r="AG3063">
        <v>2000</v>
      </c>
      <c r="AH3063" s="23">
        <v>10.506</v>
      </c>
      <c r="AI3063">
        <f t="shared" si="430"/>
        <v>0.150816313884889</v>
      </c>
      <c r="AJ3063">
        <f t="shared" si="431"/>
        <v>4.9838751044918488E-3</v>
      </c>
    </row>
    <row r="3064" spans="1:36" ht="16">
      <c r="A3064" t="s">
        <v>130</v>
      </c>
      <c r="B3064" t="s">
        <v>129</v>
      </c>
      <c r="C3064" t="s">
        <v>13</v>
      </c>
      <c r="D3064" t="s">
        <v>14</v>
      </c>
      <c r="E3064">
        <v>64</v>
      </c>
      <c r="F3064">
        <v>87.876000000000005</v>
      </c>
      <c r="G3064">
        <v>2435.5</v>
      </c>
      <c r="H3064" t="s">
        <v>43</v>
      </c>
      <c r="I3064">
        <v>-44.510050399999997</v>
      </c>
      <c r="J3064">
        <v>1.0569751180095655</v>
      </c>
      <c r="K3064" s="13">
        <f t="shared" si="423"/>
        <v>1.1433327537410376</v>
      </c>
      <c r="M3064" t="s">
        <v>151</v>
      </c>
      <c r="N3064" t="s">
        <v>149</v>
      </c>
      <c r="O3064" t="s">
        <v>148</v>
      </c>
      <c r="P3064" t="s">
        <v>150</v>
      </c>
      <c r="Q3064">
        <v>4</v>
      </c>
      <c r="R3064">
        <v>5</v>
      </c>
      <c r="S3064" t="s">
        <v>129</v>
      </c>
      <c r="T3064" t="s">
        <v>43</v>
      </c>
      <c r="U3064">
        <v>7.1542561523558268</v>
      </c>
      <c r="V3064" s="14">
        <v>13.3</v>
      </c>
      <c r="W3064" s="15">
        <v>818.19799999999998</v>
      </c>
      <c r="X3064" s="15">
        <v>504.44940000000003</v>
      </c>
      <c r="Y3064" s="15">
        <f t="shared" si="424"/>
        <v>0.61653707293344651</v>
      </c>
      <c r="Z3064" s="12">
        <f t="shared" si="425"/>
        <v>8.1999430700148395</v>
      </c>
      <c r="AA3064">
        <v>7.5491641516551917</v>
      </c>
      <c r="AB3064">
        <f t="shared" si="426"/>
        <v>0.92063616627542388</v>
      </c>
      <c r="AC3064">
        <f t="shared" si="427"/>
        <v>1.0862054268904673</v>
      </c>
      <c r="AD3064">
        <f t="shared" si="428"/>
        <v>7.7709918580534127</v>
      </c>
      <c r="AE3064">
        <v>995</v>
      </c>
      <c r="AF3064">
        <f t="shared" si="429"/>
        <v>7.8100420683953897E-3</v>
      </c>
      <c r="AG3064">
        <v>2000</v>
      </c>
      <c r="AH3064" s="23">
        <v>10.506</v>
      </c>
      <c r="AI3064">
        <f t="shared" si="430"/>
        <v>1.4867774735190158</v>
      </c>
      <c r="AJ3064">
        <f t="shared" si="431"/>
        <v>1.699881382998639E-2</v>
      </c>
    </row>
    <row r="3065" spans="1:36" ht="16">
      <c r="A3065" t="s">
        <v>130</v>
      </c>
      <c r="B3065" t="s">
        <v>129</v>
      </c>
      <c r="C3065" t="s">
        <v>13</v>
      </c>
      <c r="D3065" t="s">
        <v>14</v>
      </c>
      <c r="E3065">
        <v>65</v>
      </c>
      <c r="F3065">
        <v>1.992</v>
      </c>
      <c r="G3065">
        <v>2505.5</v>
      </c>
      <c r="H3065" t="s">
        <v>44</v>
      </c>
      <c r="I3065">
        <v>9529.778999600001</v>
      </c>
      <c r="J3065">
        <v>10.532642066551663</v>
      </c>
      <c r="K3065" s="13">
        <f t="shared" si="423"/>
        <v>11.304731825382888</v>
      </c>
      <c r="M3065" t="s">
        <v>151</v>
      </c>
      <c r="N3065" t="s">
        <v>149</v>
      </c>
      <c r="O3065" t="s">
        <v>148</v>
      </c>
      <c r="P3065" t="s">
        <v>150</v>
      </c>
      <c r="Q3065">
        <v>4</v>
      </c>
      <c r="R3065">
        <v>5</v>
      </c>
      <c r="S3065" t="s">
        <v>129</v>
      </c>
      <c r="T3065" t="s">
        <v>44</v>
      </c>
      <c r="U3065">
        <v>0.1621748629374665</v>
      </c>
      <c r="V3065" s="14">
        <v>13.3</v>
      </c>
      <c r="W3065" s="15">
        <v>818.19799999999998</v>
      </c>
      <c r="X3065" s="15">
        <v>504.44940000000003</v>
      </c>
      <c r="Y3065" s="15">
        <f t="shared" si="424"/>
        <v>0.61653707293344651</v>
      </c>
      <c r="Z3065" s="12">
        <f t="shared" si="425"/>
        <v>8.1999430700148395</v>
      </c>
      <c r="AA3065">
        <v>7.5491641516551917</v>
      </c>
      <c r="AB3065">
        <f t="shared" si="426"/>
        <v>0.92063616627542388</v>
      </c>
      <c r="AC3065">
        <f t="shared" si="427"/>
        <v>1.0862054268904673</v>
      </c>
      <c r="AD3065">
        <f t="shared" si="428"/>
        <v>0.17615521622789382</v>
      </c>
      <c r="AE3065">
        <v>995</v>
      </c>
      <c r="AF3065">
        <f t="shared" si="429"/>
        <v>1.7704041831949127E-4</v>
      </c>
      <c r="AG3065">
        <v>2000</v>
      </c>
      <c r="AH3065" s="23">
        <v>10.506</v>
      </c>
      <c r="AI3065">
        <f t="shared" si="430"/>
        <v>3.3702725741384214E-2</v>
      </c>
      <c r="AJ3065">
        <f t="shared" si="431"/>
        <v>3.8100027629077724E-3</v>
      </c>
    </row>
    <row r="3066" spans="1:36" ht="16">
      <c r="A3066" t="s">
        <v>130</v>
      </c>
      <c r="B3066" t="s">
        <v>129</v>
      </c>
      <c r="C3066" t="s">
        <v>13</v>
      </c>
      <c r="D3066" t="s">
        <v>14</v>
      </c>
      <c r="E3066">
        <v>66</v>
      </c>
      <c r="F3066">
        <v>0.438</v>
      </c>
      <c r="G3066">
        <v>2518.4</v>
      </c>
      <c r="H3066" t="s">
        <v>61</v>
      </c>
      <c r="I3066">
        <v>10318.672876799999</v>
      </c>
      <c r="J3066">
        <v>11.233109040840899</v>
      </c>
      <c r="K3066" s="13">
        <f t="shared" si="423"/>
        <v>12.049630602569431</v>
      </c>
      <c r="M3066" t="s">
        <v>151</v>
      </c>
      <c r="N3066" t="s">
        <v>149</v>
      </c>
      <c r="O3066" t="s">
        <v>148</v>
      </c>
      <c r="P3066" t="s">
        <v>150</v>
      </c>
      <c r="Q3066">
        <v>4</v>
      </c>
      <c r="R3066">
        <v>5</v>
      </c>
      <c r="S3066" t="s">
        <v>129</v>
      </c>
      <c r="T3066" t="s">
        <v>61</v>
      </c>
      <c r="U3066">
        <v>3.5658930706129681E-2</v>
      </c>
      <c r="V3066" s="14">
        <v>13.3</v>
      </c>
      <c r="W3066" s="15">
        <v>818.19799999999998</v>
      </c>
      <c r="X3066" s="15">
        <v>504.44940000000003</v>
      </c>
      <c r="Y3066" s="15">
        <f t="shared" si="424"/>
        <v>0.61653707293344651</v>
      </c>
      <c r="Z3066" s="12">
        <f t="shared" si="425"/>
        <v>8.1999430700148395</v>
      </c>
      <c r="AA3066">
        <v>7.5491641516551917</v>
      </c>
      <c r="AB3066">
        <f t="shared" si="426"/>
        <v>0.92063616627542388</v>
      </c>
      <c r="AC3066">
        <f t="shared" si="427"/>
        <v>1.0862054268904673</v>
      </c>
      <c r="AD3066">
        <f t="shared" si="428"/>
        <v>3.8732924050109183E-2</v>
      </c>
      <c r="AE3066">
        <v>995</v>
      </c>
      <c r="AF3066">
        <f t="shared" si="429"/>
        <v>3.8927561859406211E-5</v>
      </c>
      <c r="AG3066">
        <v>2000</v>
      </c>
      <c r="AH3066" s="23">
        <v>10.506</v>
      </c>
      <c r="AI3066">
        <f t="shared" si="430"/>
        <v>7.4105390937380944E-3</v>
      </c>
      <c r="AJ3066">
        <f t="shared" si="431"/>
        <v>8.9294258645443686E-4</v>
      </c>
    </row>
    <row r="3067" spans="1:36" ht="16">
      <c r="A3067" t="s">
        <v>130</v>
      </c>
      <c r="B3067" t="s">
        <v>129</v>
      </c>
      <c r="C3067" t="s">
        <v>13</v>
      </c>
      <c r="D3067" t="s">
        <v>14</v>
      </c>
      <c r="E3067">
        <v>67</v>
      </c>
      <c r="F3067">
        <v>0.56599999999999995</v>
      </c>
      <c r="G3067">
        <v>2531.8000000000002</v>
      </c>
      <c r="I3067">
        <v>15337.0632492</v>
      </c>
      <c r="J3067">
        <v>15.444363377617396</v>
      </c>
      <c r="K3067" s="13">
        <f t="shared" si="423"/>
        <v>16.510061419591988</v>
      </c>
      <c r="M3067" t="s">
        <v>151</v>
      </c>
      <c r="N3067" t="s">
        <v>149</v>
      </c>
      <c r="O3067" t="s">
        <v>148</v>
      </c>
      <c r="P3067" t="s">
        <v>150</v>
      </c>
      <c r="Q3067">
        <v>4</v>
      </c>
      <c r="R3067">
        <v>5</v>
      </c>
      <c r="S3067" t="s">
        <v>129</v>
      </c>
      <c r="U3067">
        <v>4.6079805433035158E-2</v>
      </c>
      <c r="V3067" s="14">
        <v>13.3</v>
      </c>
      <c r="W3067" s="15">
        <v>818.19799999999998</v>
      </c>
      <c r="X3067" s="15">
        <v>504.44940000000003</v>
      </c>
      <c r="Y3067" s="15">
        <f t="shared" si="424"/>
        <v>0.61653707293344651</v>
      </c>
      <c r="Z3067" s="12">
        <f t="shared" si="425"/>
        <v>8.1999430700148395</v>
      </c>
      <c r="AA3067">
        <v>7.5491641516551917</v>
      </c>
      <c r="AB3067">
        <f t="shared" si="426"/>
        <v>0.92063616627542388</v>
      </c>
      <c r="AC3067">
        <f t="shared" si="427"/>
        <v>1.0862054268904673</v>
      </c>
      <c r="AD3067">
        <f t="shared" si="428"/>
        <v>5.0052134731419624E-2</v>
      </c>
      <c r="AE3067">
        <v>995</v>
      </c>
      <c r="AF3067">
        <f t="shared" si="429"/>
        <v>5.030365299640163E-5</v>
      </c>
      <c r="AG3067">
        <v>2000</v>
      </c>
      <c r="AH3067" s="23">
        <v>10.506</v>
      </c>
      <c r="AI3067">
        <f t="shared" si="430"/>
        <v>9.5761760891684058E-3</v>
      </c>
      <c r="AJ3067">
        <f t="shared" si="431"/>
        <v>1.5810325539699858E-3</v>
      </c>
    </row>
    <row r="3068" spans="1:36" ht="16">
      <c r="A3068" t="s">
        <v>130</v>
      </c>
      <c r="B3068" t="s">
        <v>129</v>
      </c>
      <c r="C3068" t="s">
        <v>13</v>
      </c>
      <c r="D3068" t="s">
        <v>14</v>
      </c>
      <c r="E3068">
        <v>68</v>
      </c>
      <c r="F3068">
        <v>0.13400000000000001</v>
      </c>
      <c r="G3068">
        <v>2541.6</v>
      </c>
      <c r="I3068">
        <v>7082.8105148000004</v>
      </c>
      <c r="J3068">
        <v>8.2878648288865797</v>
      </c>
      <c r="K3068" s="13">
        <f t="shared" si="423"/>
        <v>8.911793332163926</v>
      </c>
      <c r="M3068" t="s">
        <v>151</v>
      </c>
      <c r="N3068" t="s">
        <v>149</v>
      </c>
      <c r="O3068" t="s">
        <v>148</v>
      </c>
      <c r="P3068" t="s">
        <v>150</v>
      </c>
      <c r="Q3068">
        <v>4</v>
      </c>
      <c r="R3068">
        <v>5</v>
      </c>
      <c r="S3068" t="s">
        <v>129</v>
      </c>
      <c r="U3068">
        <v>1.0909353229729172E-2</v>
      </c>
      <c r="V3068" s="14">
        <v>13.3</v>
      </c>
      <c r="W3068" s="15">
        <v>818.19799999999998</v>
      </c>
      <c r="X3068" s="15">
        <v>504.44940000000003</v>
      </c>
      <c r="Y3068" s="15">
        <f t="shared" si="424"/>
        <v>0.61653707293344651</v>
      </c>
      <c r="Z3068" s="12">
        <f t="shared" si="425"/>
        <v>8.1999430700148395</v>
      </c>
      <c r="AA3068">
        <v>7.5491641516551917</v>
      </c>
      <c r="AB3068">
        <f t="shared" si="426"/>
        <v>0.92063616627542388</v>
      </c>
      <c r="AC3068">
        <f t="shared" si="427"/>
        <v>1.0862054268904673</v>
      </c>
      <c r="AD3068">
        <f t="shared" si="428"/>
        <v>1.1849798681996872E-2</v>
      </c>
      <c r="AE3068">
        <v>995</v>
      </c>
      <c r="AF3068">
        <f t="shared" si="429"/>
        <v>1.1909345409042083E-5</v>
      </c>
      <c r="AG3068">
        <v>2000</v>
      </c>
      <c r="AH3068" s="23">
        <v>10.506</v>
      </c>
      <c r="AI3068">
        <f t="shared" si="430"/>
        <v>2.2671512295911068E-3</v>
      </c>
      <c r="AJ3068">
        <f t="shared" si="431"/>
        <v>2.020438321087727E-4</v>
      </c>
    </row>
    <row r="3069" spans="1:36" ht="16">
      <c r="A3069" t="s">
        <v>130</v>
      </c>
      <c r="B3069" t="s">
        <v>129</v>
      </c>
      <c r="C3069" t="s">
        <v>13</v>
      </c>
      <c r="D3069" t="s">
        <v>14</v>
      </c>
      <c r="E3069">
        <v>69</v>
      </c>
      <c r="F3069">
        <v>0.83699999999999997</v>
      </c>
      <c r="G3069">
        <v>2561.6999999999998</v>
      </c>
      <c r="H3069" t="s">
        <v>52</v>
      </c>
      <c r="I3069">
        <v>4069.4985848000001</v>
      </c>
      <c r="J3069">
        <v>5.3638371767364745</v>
      </c>
      <c r="K3069" s="13">
        <f t="shared" si="423"/>
        <v>5.7815152880917413</v>
      </c>
      <c r="M3069" t="s">
        <v>151</v>
      </c>
      <c r="N3069" t="s">
        <v>149</v>
      </c>
      <c r="O3069" t="s">
        <v>148</v>
      </c>
      <c r="P3069" t="s">
        <v>150</v>
      </c>
      <c r="Q3069">
        <v>4</v>
      </c>
      <c r="R3069">
        <v>5</v>
      </c>
      <c r="S3069" t="s">
        <v>129</v>
      </c>
      <c r="T3069" t="s">
        <v>52</v>
      </c>
      <c r="U3069">
        <v>6.8142751143905347E-2</v>
      </c>
      <c r="V3069" s="14">
        <v>13.3</v>
      </c>
      <c r="W3069" s="15">
        <v>818.19799999999998</v>
      </c>
      <c r="X3069" s="15">
        <v>504.44940000000003</v>
      </c>
      <c r="Y3069" s="15">
        <f t="shared" si="424"/>
        <v>0.61653707293344651</v>
      </c>
      <c r="Z3069" s="12">
        <f t="shared" si="425"/>
        <v>8.1999430700148395</v>
      </c>
      <c r="AA3069">
        <v>7.5491641516551917</v>
      </c>
      <c r="AB3069">
        <f t="shared" si="426"/>
        <v>0.92063616627542388</v>
      </c>
      <c r="AC3069">
        <f t="shared" si="427"/>
        <v>1.0862054268904673</v>
      </c>
      <c r="AD3069">
        <f t="shared" si="428"/>
        <v>7.4017026095756583E-2</v>
      </c>
      <c r="AE3069">
        <v>995</v>
      </c>
      <c r="AF3069">
        <f t="shared" si="429"/>
        <v>7.4388970950509128E-5</v>
      </c>
      <c r="AG3069">
        <v>2000</v>
      </c>
      <c r="AH3069" s="23">
        <v>10.506</v>
      </c>
      <c r="AI3069">
        <f t="shared" si="430"/>
        <v>1.4161235665431015E-2</v>
      </c>
      <c r="AJ3069">
        <f t="shared" si="431"/>
        <v>8.1873400497959432E-4</v>
      </c>
    </row>
    <row r="3070" spans="1:36" ht="16">
      <c r="A3070" t="s">
        <v>130</v>
      </c>
      <c r="B3070" t="s">
        <v>129</v>
      </c>
      <c r="C3070" t="s">
        <v>13</v>
      </c>
      <c r="D3070" t="s">
        <v>14</v>
      </c>
      <c r="E3070">
        <v>70</v>
      </c>
      <c r="F3070">
        <v>0.158</v>
      </c>
      <c r="G3070">
        <v>2575.5</v>
      </c>
      <c r="I3070">
        <v>2186.7240412000001</v>
      </c>
      <c r="J3070">
        <v>3.4402809248969635</v>
      </c>
      <c r="K3070" s="13">
        <f t="shared" si="423"/>
        <v>3.7140515422104134</v>
      </c>
      <c r="M3070" t="s">
        <v>151</v>
      </c>
      <c r="N3070" t="s">
        <v>149</v>
      </c>
      <c r="O3070" t="s">
        <v>148</v>
      </c>
      <c r="P3070" t="s">
        <v>150</v>
      </c>
      <c r="Q3070">
        <v>4</v>
      </c>
      <c r="R3070">
        <v>5</v>
      </c>
      <c r="S3070" t="s">
        <v>129</v>
      </c>
      <c r="U3070">
        <v>1.286326724102395E-2</v>
      </c>
      <c r="V3070" s="14">
        <v>13.3</v>
      </c>
      <c r="W3070" s="15">
        <v>818.19799999999998</v>
      </c>
      <c r="X3070" s="15">
        <v>504.44940000000003</v>
      </c>
      <c r="Y3070" s="15">
        <f t="shared" si="424"/>
        <v>0.61653707293344651</v>
      </c>
      <c r="Z3070" s="12">
        <f t="shared" si="425"/>
        <v>8.1999430700148395</v>
      </c>
      <c r="AA3070">
        <v>7.5491641516551917</v>
      </c>
      <c r="AB3070">
        <f t="shared" si="426"/>
        <v>0.92063616627542388</v>
      </c>
      <c r="AC3070">
        <f t="shared" si="427"/>
        <v>1.0862054268904673</v>
      </c>
      <c r="AD3070">
        <f t="shared" si="428"/>
        <v>1.3972150684742583E-2</v>
      </c>
      <c r="AE3070">
        <v>995</v>
      </c>
      <c r="AF3070">
        <f t="shared" si="429"/>
        <v>1.4042362497228727E-5</v>
      </c>
      <c r="AG3070">
        <v>2000</v>
      </c>
      <c r="AH3070" s="23">
        <v>10.506</v>
      </c>
      <c r="AI3070">
        <f t="shared" si="430"/>
        <v>2.6732081662342905E-3</v>
      </c>
      <c r="AJ3070">
        <f t="shared" si="431"/>
        <v>9.928432912451938E-5</v>
      </c>
    </row>
    <row r="3071" spans="1:36" ht="16">
      <c r="A3071" t="s">
        <v>130</v>
      </c>
      <c r="B3071" t="s">
        <v>129</v>
      </c>
      <c r="C3071" t="s">
        <v>13</v>
      </c>
      <c r="D3071" t="s">
        <v>14</v>
      </c>
      <c r="E3071">
        <v>71</v>
      </c>
      <c r="F3071">
        <v>1.2999999999999999E-2</v>
      </c>
      <c r="G3071">
        <v>2593.1</v>
      </c>
      <c r="I3071">
        <v>49487.250473199994</v>
      </c>
      <c r="J3071">
        <v>36.080287514239103</v>
      </c>
      <c r="K3071" s="13">
        <f t="shared" si="423"/>
        <v>37.931148140373679</v>
      </c>
      <c r="M3071" t="s">
        <v>151</v>
      </c>
      <c r="N3071" t="s">
        <v>149</v>
      </c>
      <c r="O3071" t="s">
        <v>148</v>
      </c>
      <c r="P3071" t="s">
        <v>150</v>
      </c>
      <c r="Q3071">
        <v>4</v>
      </c>
      <c r="R3071">
        <v>5</v>
      </c>
      <c r="S3071" t="s">
        <v>129</v>
      </c>
      <c r="U3071">
        <v>1.0583700894513375E-3</v>
      </c>
      <c r="V3071" s="14">
        <v>13.3</v>
      </c>
      <c r="W3071" s="15">
        <v>818.19799999999998</v>
      </c>
      <c r="X3071" s="15">
        <v>504.44940000000003</v>
      </c>
      <c r="Y3071" s="15">
        <f t="shared" si="424"/>
        <v>0.61653707293344651</v>
      </c>
      <c r="Z3071" s="12">
        <f t="shared" si="425"/>
        <v>8.1999430700148395</v>
      </c>
      <c r="AA3071">
        <v>7.5491641516551917</v>
      </c>
      <c r="AB3071">
        <f t="shared" si="426"/>
        <v>0.92063616627542388</v>
      </c>
      <c r="AC3071">
        <f t="shared" si="427"/>
        <v>1.0862054268904673</v>
      </c>
      <c r="AD3071">
        <f t="shared" si="428"/>
        <v>1.149607334820592E-3</v>
      </c>
      <c r="AE3071">
        <v>995</v>
      </c>
      <c r="AF3071">
        <f t="shared" si="429"/>
        <v>1.1553842561010975E-6</v>
      </c>
      <c r="AG3071">
        <v>2000</v>
      </c>
      <c r="AH3071" s="23">
        <v>10.506</v>
      </c>
      <c r="AI3071">
        <f t="shared" si="430"/>
        <v>2.1994750734839093E-4</v>
      </c>
      <c r="AJ3071">
        <f t="shared" si="431"/>
        <v>8.3428614843377439E-5</v>
      </c>
    </row>
    <row r="3072" spans="1:36" ht="16">
      <c r="A3072" t="s">
        <v>130</v>
      </c>
      <c r="B3072" t="s">
        <v>129</v>
      </c>
      <c r="C3072" t="s">
        <v>13</v>
      </c>
      <c r="D3072" t="s">
        <v>14</v>
      </c>
      <c r="E3072">
        <v>72</v>
      </c>
      <c r="F3072">
        <v>0.501</v>
      </c>
      <c r="G3072">
        <v>2601.6</v>
      </c>
      <c r="H3072" t="s">
        <v>46</v>
      </c>
      <c r="I3072">
        <v>1066.1223531999999</v>
      </c>
      <c r="J3072">
        <v>2.2578311730589089</v>
      </c>
      <c r="K3072" s="13">
        <f t="shared" si="423"/>
        <v>2.4398824773484757</v>
      </c>
      <c r="M3072" t="s">
        <v>151</v>
      </c>
      <c r="N3072" t="s">
        <v>149</v>
      </c>
      <c r="O3072" t="s">
        <v>148</v>
      </c>
      <c r="P3072" t="s">
        <v>150</v>
      </c>
      <c r="Q3072">
        <v>4</v>
      </c>
      <c r="R3072">
        <v>5</v>
      </c>
      <c r="S3072" t="s">
        <v>129</v>
      </c>
      <c r="T3072" t="s">
        <v>46</v>
      </c>
      <c r="U3072">
        <v>4.0787954985778474E-2</v>
      </c>
      <c r="V3072" s="14">
        <v>13.3</v>
      </c>
      <c r="W3072" s="15">
        <v>818.19799999999998</v>
      </c>
      <c r="X3072" s="15">
        <v>504.44940000000003</v>
      </c>
      <c r="Y3072" s="15">
        <f t="shared" si="424"/>
        <v>0.61653707293344651</v>
      </c>
      <c r="Z3072" s="12">
        <f t="shared" si="425"/>
        <v>8.1999430700148395</v>
      </c>
      <c r="AA3072">
        <v>7.5491641516551917</v>
      </c>
      <c r="AB3072">
        <f t="shared" si="426"/>
        <v>0.92063616627542388</v>
      </c>
      <c r="AC3072">
        <f t="shared" si="427"/>
        <v>1.0862054268904673</v>
      </c>
      <c r="AD3072">
        <f t="shared" si="428"/>
        <v>4.4304098057316672E-2</v>
      </c>
      <c r="AE3072">
        <v>995</v>
      </c>
      <c r="AF3072">
        <f t="shared" si="429"/>
        <v>4.4526731715896153E-5</v>
      </c>
      <c r="AG3072">
        <v>2000</v>
      </c>
      <c r="AH3072" s="23">
        <v>10.506</v>
      </c>
      <c r="AI3072">
        <f t="shared" si="430"/>
        <v>8.4764385524264529E-3</v>
      </c>
      <c r="AJ3072">
        <f t="shared" si="431"/>
        <v>2.0681513894386382E-4</v>
      </c>
    </row>
    <row r="3073" spans="1:36" ht="16">
      <c r="A3073" t="s">
        <v>130</v>
      </c>
      <c r="B3073" t="s">
        <v>129</v>
      </c>
      <c r="C3073" t="s">
        <v>13</v>
      </c>
      <c r="D3073" t="s">
        <v>14</v>
      </c>
      <c r="E3073">
        <v>73</v>
      </c>
      <c r="F3073">
        <v>0.44</v>
      </c>
      <c r="G3073">
        <v>2661.2</v>
      </c>
      <c r="I3073">
        <v>1249.8761571999999</v>
      </c>
      <c r="J3073">
        <v>2.453707762420807</v>
      </c>
      <c r="K3073" s="13">
        <f t="shared" si="423"/>
        <v>2.6511244185455825</v>
      </c>
      <c r="M3073" t="s">
        <v>151</v>
      </c>
      <c r="N3073" t="s">
        <v>149</v>
      </c>
      <c r="O3073" t="s">
        <v>148</v>
      </c>
      <c r="P3073" t="s">
        <v>150</v>
      </c>
      <c r="Q3073">
        <v>4</v>
      </c>
      <c r="R3073">
        <v>5</v>
      </c>
      <c r="S3073" t="s">
        <v>129</v>
      </c>
      <c r="U3073">
        <v>3.5821756873737579E-2</v>
      </c>
      <c r="V3073" s="14">
        <v>13.3</v>
      </c>
      <c r="W3073" s="15">
        <v>818.19799999999998</v>
      </c>
      <c r="X3073" s="15">
        <v>504.44940000000003</v>
      </c>
      <c r="Y3073" s="15">
        <f t="shared" si="424"/>
        <v>0.61653707293344651</v>
      </c>
      <c r="Z3073" s="12">
        <f t="shared" si="425"/>
        <v>8.1999430700148395</v>
      </c>
      <c r="AA3073">
        <v>7.5491641516551917</v>
      </c>
      <c r="AB3073">
        <f t="shared" si="426"/>
        <v>0.92063616627542388</v>
      </c>
      <c r="AC3073">
        <f t="shared" si="427"/>
        <v>1.0862054268904673</v>
      </c>
      <c r="AD3073">
        <f t="shared" si="428"/>
        <v>3.8909786717004659E-2</v>
      </c>
      <c r="AE3073">
        <v>995</v>
      </c>
      <c r="AF3073">
        <f t="shared" si="429"/>
        <v>3.9105313283421766E-5</v>
      </c>
      <c r="AG3073">
        <v>2000</v>
      </c>
      <c r="AH3073" s="23">
        <v>10.506</v>
      </c>
      <c r="AI3073">
        <f t="shared" si="430"/>
        <v>7.444377171791694E-3</v>
      </c>
      <c r="AJ3073">
        <f t="shared" si="431"/>
        <v>1.9735970101000263E-4</v>
      </c>
    </row>
    <row r="3074" spans="1:36" ht="16">
      <c r="A3074" t="s">
        <v>130</v>
      </c>
      <c r="B3074" t="s">
        <v>129</v>
      </c>
      <c r="C3074" t="s">
        <v>13</v>
      </c>
      <c r="D3074" t="s">
        <v>14</v>
      </c>
      <c r="E3074">
        <v>74</v>
      </c>
      <c r="F3074">
        <v>0.24</v>
      </c>
      <c r="G3074">
        <v>2720.6</v>
      </c>
      <c r="I3074">
        <v>580.80753199999992</v>
      </c>
      <c r="J3074">
        <v>1.7366960484562104</v>
      </c>
      <c r="K3074" s="13">
        <f t="shared" ref="K3074:K3137" si="432">((J3074*13.003355)/(((100-J3074)*12.0107)+(J3074*13.003355)))*100</f>
        <v>1.8775348373365826</v>
      </c>
      <c r="M3074" t="s">
        <v>151</v>
      </c>
      <c r="N3074" t="s">
        <v>149</v>
      </c>
      <c r="O3074" t="s">
        <v>148</v>
      </c>
      <c r="P3074" t="s">
        <v>150</v>
      </c>
      <c r="Q3074">
        <v>4</v>
      </c>
      <c r="R3074">
        <v>5</v>
      </c>
      <c r="S3074" t="s">
        <v>129</v>
      </c>
      <c r="U3074">
        <v>1.9539140112947769E-2</v>
      </c>
      <c r="V3074" s="14">
        <v>13.3</v>
      </c>
      <c r="W3074" s="15">
        <v>818.19799999999998</v>
      </c>
      <c r="X3074" s="15">
        <v>504.44940000000003</v>
      </c>
      <c r="Y3074" s="15">
        <f t="shared" ref="Y3074:Y3137" si="433">X3074/W3074</f>
        <v>0.61653707293344651</v>
      </c>
      <c r="Z3074" s="12">
        <f t="shared" ref="Z3074:Z3137" si="434">V3074*Y3074</f>
        <v>8.1999430700148395</v>
      </c>
      <c r="AA3074">
        <v>7.5491641516551917</v>
      </c>
      <c r="AB3074">
        <f t="shared" ref="AB3074:AB3137" si="435">AA3074/Z3074</f>
        <v>0.92063616627542388</v>
      </c>
      <c r="AC3074">
        <f t="shared" ref="AC3074:AC3137" si="436">1/AB3074</f>
        <v>1.0862054268904673</v>
      </c>
      <c r="AD3074">
        <f t="shared" ref="AD3074:AD3137" si="437">U3074*AC3074</f>
        <v>2.1223520027457084E-2</v>
      </c>
      <c r="AE3074">
        <v>995</v>
      </c>
      <c r="AF3074">
        <f t="shared" ref="AF3074:AF3137" si="438">AD3074/AE3074</f>
        <v>2.1330170881866417E-5</v>
      </c>
      <c r="AG3074">
        <v>2000</v>
      </c>
      <c r="AH3074" s="23">
        <v>10.506</v>
      </c>
      <c r="AI3074">
        <f t="shared" ref="AI3074:AI3137" si="439">AF3074*AG3074/AH3074</f>
        <v>4.0605693664318319E-3</v>
      </c>
      <c r="AJ3074">
        <f t="shared" ref="AJ3074:AJ3137" si="440">AI3074*(K3074/100)</f>
        <v>7.6238604448975001E-5</v>
      </c>
    </row>
    <row r="3075" spans="1:36" ht="16">
      <c r="A3075" t="s">
        <v>130</v>
      </c>
      <c r="B3075" t="s">
        <v>129</v>
      </c>
      <c r="C3075" t="s">
        <v>13</v>
      </c>
      <c r="D3075" t="s">
        <v>14</v>
      </c>
      <c r="E3075">
        <v>75</v>
      </c>
      <c r="F3075">
        <v>0.151</v>
      </c>
      <c r="G3075">
        <v>2727.9</v>
      </c>
      <c r="I3075">
        <v>3230.6364164000001</v>
      </c>
      <c r="J3075">
        <v>4.5163557783700545</v>
      </c>
      <c r="K3075" s="13">
        <f t="shared" si="432"/>
        <v>4.8714381342539994</v>
      </c>
      <c r="M3075" t="s">
        <v>151</v>
      </c>
      <c r="N3075" t="s">
        <v>149</v>
      </c>
      <c r="O3075" t="s">
        <v>148</v>
      </c>
      <c r="P3075" t="s">
        <v>150</v>
      </c>
      <c r="Q3075">
        <v>4</v>
      </c>
      <c r="R3075">
        <v>5</v>
      </c>
      <c r="S3075" t="s">
        <v>129</v>
      </c>
      <c r="U3075">
        <v>1.2293375654396307E-2</v>
      </c>
      <c r="V3075" s="14">
        <v>13.3</v>
      </c>
      <c r="W3075" s="15">
        <v>818.19799999999998</v>
      </c>
      <c r="X3075" s="15">
        <v>504.44940000000003</v>
      </c>
      <c r="Y3075" s="15">
        <f t="shared" si="433"/>
        <v>0.61653707293344651</v>
      </c>
      <c r="Z3075" s="12">
        <f t="shared" si="434"/>
        <v>8.1999430700148395</v>
      </c>
      <c r="AA3075">
        <v>7.5491641516551917</v>
      </c>
      <c r="AB3075">
        <f t="shared" si="435"/>
        <v>0.92063616627542388</v>
      </c>
      <c r="AC3075">
        <f t="shared" si="436"/>
        <v>1.0862054268904673</v>
      </c>
      <c r="AD3075">
        <f t="shared" si="437"/>
        <v>1.3353131350608418E-2</v>
      </c>
      <c r="AE3075">
        <v>995</v>
      </c>
      <c r="AF3075">
        <f t="shared" si="438"/>
        <v>1.3420232513174289E-5</v>
      </c>
      <c r="AG3075">
        <v>2000</v>
      </c>
      <c r="AH3075" s="23">
        <v>10.506</v>
      </c>
      <c r="AI3075">
        <f t="shared" si="439"/>
        <v>2.5547748930466949E-3</v>
      </c>
      <c r="AJ3075">
        <f t="shared" si="440"/>
        <v>1.2445427838422352E-4</v>
      </c>
    </row>
    <row r="3076" spans="1:36" ht="16">
      <c r="A3076" t="s">
        <v>130</v>
      </c>
      <c r="B3076" t="s">
        <v>129</v>
      </c>
      <c r="C3076" t="s">
        <v>13</v>
      </c>
      <c r="D3076" t="s">
        <v>14</v>
      </c>
      <c r="E3076">
        <v>76</v>
      </c>
      <c r="F3076">
        <v>0.55400000000000005</v>
      </c>
      <c r="G3076">
        <v>2748.8</v>
      </c>
      <c r="I3076">
        <v>1941.9463943999999</v>
      </c>
      <c r="J3076">
        <v>3.1844421550540711</v>
      </c>
      <c r="K3076" s="13">
        <f t="shared" si="432"/>
        <v>3.4385786461546739</v>
      </c>
      <c r="M3076" t="s">
        <v>151</v>
      </c>
      <c r="N3076" t="s">
        <v>149</v>
      </c>
      <c r="O3076" t="s">
        <v>148</v>
      </c>
      <c r="P3076" t="s">
        <v>150</v>
      </c>
      <c r="Q3076">
        <v>4</v>
      </c>
      <c r="R3076">
        <v>5</v>
      </c>
      <c r="S3076" t="s">
        <v>129</v>
      </c>
      <c r="U3076">
        <v>4.5102848427387772E-2</v>
      </c>
      <c r="V3076" s="14">
        <v>13.3</v>
      </c>
      <c r="W3076" s="15">
        <v>818.19799999999998</v>
      </c>
      <c r="X3076" s="15">
        <v>504.44940000000003</v>
      </c>
      <c r="Y3076" s="15">
        <f t="shared" si="433"/>
        <v>0.61653707293344651</v>
      </c>
      <c r="Z3076" s="12">
        <f t="shared" si="434"/>
        <v>8.1999430700148395</v>
      </c>
      <c r="AA3076">
        <v>7.5491641516551917</v>
      </c>
      <c r="AB3076">
        <f t="shared" si="435"/>
        <v>0.92063616627542388</v>
      </c>
      <c r="AC3076">
        <f t="shared" si="436"/>
        <v>1.0862054268904673</v>
      </c>
      <c r="AD3076">
        <f t="shared" si="437"/>
        <v>4.8990958730046774E-2</v>
      </c>
      <c r="AE3076">
        <v>995</v>
      </c>
      <c r="AF3076">
        <f t="shared" si="438"/>
        <v>4.9237144452308313E-5</v>
      </c>
      <c r="AG3076">
        <v>2000</v>
      </c>
      <c r="AH3076" s="23">
        <v>10.506</v>
      </c>
      <c r="AI3076">
        <f t="shared" si="439"/>
        <v>9.3731476208468133E-3</v>
      </c>
      <c r="AJ3076">
        <f t="shared" si="440"/>
        <v>3.2230305256299337E-4</v>
      </c>
    </row>
    <row r="3077" spans="1:36" ht="16">
      <c r="A3077" t="s">
        <v>130</v>
      </c>
      <c r="B3077" t="s">
        <v>129</v>
      </c>
      <c r="C3077" t="s">
        <v>13</v>
      </c>
      <c r="D3077" t="s">
        <v>14</v>
      </c>
      <c r="E3077">
        <v>77</v>
      </c>
      <c r="F3077">
        <v>0.30199999999999999</v>
      </c>
      <c r="G3077">
        <v>2766.7</v>
      </c>
      <c r="H3077" t="s">
        <v>53</v>
      </c>
      <c r="I3077">
        <v>82.272301600000006</v>
      </c>
      <c r="J3077">
        <v>1.1955466328585107</v>
      </c>
      <c r="K3077" s="13">
        <f t="shared" si="432"/>
        <v>1.2930779625665645</v>
      </c>
      <c r="M3077" t="s">
        <v>151</v>
      </c>
      <c r="N3077" t="s">
        <v>149</v>
      </c>
      <c r="O3077" t="s">
        <v>148</v>
      </c>
      <c r="P3077" t="s">
        <v>150</v>
      </c>
      <c r="Q3077">
        <v>4</v>
      </c>
      <c r="R3077">
        <v>5</v>
      </c>
      <c r="S3077" t="s">
        <v>129</v>
      </c>
      <c r="T3077" t="s">
        <v>53</v>
      </c>
      <c r="U3077">
        <v>2.4586751308792613E-2</v>
      </c>
      <c r="V3077" s="14">
        <v>13.3</v>
      </c>
      <c r="W3077" s="15">
        <v>818.19799999999998</v>
      </c>
      <c r="X3077" s="15">
        <v>504.44940000000003</v>
      </c>
      <c r="Y3077" s="15">
        <f t="shared" si="433"/>
        <v>0.61653707293344651</v>
      </c>
      <c r="Z3077" s="12">
        <f t="shared" si="434"/>
        <v>8.1999430700148395</v>
      </c>
      <c r="AA3077">
        <v>7.5491641516551917</v>
      </c>
      <c r="AB3077">
        <f t="shared" si="435"/>
        <v>0.92063616627542388</v>
      </c>
      <c r="AC3077">
        <f t="shared" si="436"/>
        <v>1.0862054268904673</v>
      </c>
      <c r="AD3077">
        <f t="shared" si="437"/>
        <v>2.6706262701216836E-2</v>
      </c>
      <c r="AE3077">
        <v>995</v>
      </c>
      <c r="AF3077">
        <f t="shared" si="438"/>
        <v>2.6840465026348579E-5</v>
      </c>
      <c r="AG3077">
        <v>2000</v>
      </c>
      <c r="AH3077" s="23">
        <v>10.506</v>
      </c>
      <c r="AI3077">
        <f t="shared" si="439"/>
        <v>5.1095497860933897E-3</v>
      </c>
      <c r="AJ3077">
        <f t="shared" si="440"/>
        <v>6.6070462270340655E-5</v>
      </c>
    </row>
    <row r="3078" spans="1:36" ht="16">
      <c r="A3078" t="s">
        <v>130</v>
      </c>
      <c r="B3078" t="s">
        <v>129</v>
      </c>
      <c r="C3078" t="s">
        <v>13</v>
      </c>
      <c r="D3078" t="s">
        <v>14</v>
      </c>
      <c r="E3078">
        <v>78</v>
      </c>
      <c r="F3078">
        <v>0.19400000000000001</v>
      </c>
      <c r="G3078">
        <v>2776.6</v>
      </c>
      <c r="I3078">
        <v>851.74771320000002</v>
      </c>
      <c r="J3078">
        <v>2.028317055190676</v>
      </c>
      <c r="K3078" s="13">
        <f t="shared" si="432"/>
        <v>2.19227746831268</v>
      </c>
      <c r="M3078" t="s">
        <v>151</v>
      </c>
      <c r="N3078" t="s">
        <v>149</v>
      </c>
      <c r="O3078" t="s">
        <v>148</v>
      </c>
      <c r="P3078" t="s">
        <v>150</v>
      </c>
      <c r="Q3078">
        <v>4</v>
      </c>
      <c r="R3078">
        <v>5</v>
      </c>
      <c r="S3078" t="s">
        <v>129</v>
      </c>
      <c r="U3078">
        <v>1.5794138257966116E-2</v>
      </c>
      <c r="V3078" s="14">
        <v>13.3</v>
      </c>
      <c r="W3078" s="15">
        <v>818.19799999999998</v>
      </c>
      <c r="X3078" s="15">
        <v>504.44940000000003</v>
      </c>
      <c r="Y3078" s="15">
        <f t="shared" si="433"/>
        <v>0.61653707293344651</v>
      </c>
      <c r="Z3078" s="12">
        <f t="shared" si="434"/>
        <v>8.1999430700148395</v>
      </c>
      <c r="AA3078">
        <v>7.5491641516551917</v>
      </c>
      <c r="AB3078">
        <f t="shared" si="435"/>
        <v>0.92063616627542388</v>
      </c>
      <c r="AC3078">
        <f t="shared" si="436"/>
        <v>1.0862054268904673</v>
      </c>
      <c r="AD3078">
        <f t="shared" si="437"/>
        <v>1.7155678688861146E-2</v>
      </c>
      <c r="AE3078">
        <v>995</v>
      </c>
      <c r="AF3078">
        <f t="shared" si="438"/>
        <v>1.724188812950869E-5</v>
      </c>
      <c r="AG3078">
        <v>2000</v>
      </c>
      <c r="AH3078" s="23">
        <v>10.506</v>
      </c>
      <c r="AI3078">
        <f t="shared" si="439"/>
        <v>3.282293571199065E-3</v>
      </c>
      <c r="AJ3078">
        <f t="shared" si="440"/>
        <v>7.1956982405272719E-5</v>
      </c>
    </row>
    <row r="3079" spans="1:36" ht="16">
      <c r="A3079" t="s">
        <v>130</v>
      </c>
      <c r="B3079" t="s">
        <v>129</v>
      </c>
      <c r="C3079" t="s">
        <v>13</v>
      </c>
      <c r="D3079" t="s">
        <v>14</v>
      </c>
      <c r="E3079">
        <v>79</v>
      </c>
      <c r="F3079">
        <v>0.58299999999999996</v>
      </c>
      <c r="G3079">
        <v>2814.8</v>
      </c>
      <c r="I3079">
        <v>8033.9228527999994</v>
      </c>
      <c r="J3079">
        <v>9.1736409776632186</v>
      </c>
      <c r="K3079" s="13">
        <f t="shared" si="432"/>
        <v>9.8570856296147529</v>
      </c>
      <c r="M3079" t="s">
        <v>151</v>
      </c>
      <c r="N3079" t="s">
        <v>149</v>
      </c>
      <c r="O3079" t="s">
        <v>148</v>
      </c>
      <c r="P3079" t="s">
        <v>150</v>
      </c>
      <c r="Q3079">
        <v>4</v>
      </c>
      <c r="R3079">
        <v>5</v>
      </c>
      <c r="S3079" t="s">
        <v>129</v>
      </c>
      <c r="U3079">
        <v>4.7463827857702298E-2</v>
      </c>
      <c r="V3079" s="14">
        <v>13.3</v>
      </c>
      <c r="W3079" s="15">
        <v>818.19799999999998</v>
      </c>
      <c r="X3079" s="15">
        <v>504.44940000000003</v>
      </c>
      <c r="Y3079" s="15">
        <f t="shared" si="433"/>
        <v>0.61653707293344651</v>
      </c>
      <c r="Z3079" s="12">
        <f t="shared" si="434"/>
        <v>8.1999430700148395</v>
      </c>
      <c r="AA3079">
        <v>7.5491641516551917</v>
      </c>
      <c r="AB3079">
        <f t="shared" si="435"/>
        <v>0.92063616627542388</v>
      </c>
      <c r="AC3079">
        <f t="shared" si="436"/>
        <v>1.0862054268904673</v>
      </c>
      <c r="AD3079">
        <f t="shared" si="437"/>
        <v>5.1555467400031176E-2</v>
      </c>
      <c r="AE3079">
        <v>995</v>
      </c>
      <c r="AF3079">
        <f t="shared" si="438"/>
        <v>5.1814540100533845E-5</v>
      </c>
      <c r="AG3079">
        <v>2000</v>
      </c>
      <c r="AH3079" s="23">
        <v>10.506</v>
      </c>
      <c r="AI3079">
        <f t="shared" si="439"/>
        <v>9.8637997526239939E-3</v>
      </c>
      <c r="AJ3079">
        <f t="shared" si="440"/>
        <v>9.7228318794987528E-4</v>
      </c>
    </row>
    <row r="3080" spans="1:36" ht="16">
      <c r="A3080" t="s">
        <v>130</v>
      </c>
      <c r="B3080" t="s">
        <v>129</v>
      </c>
      <c r="C3080" t="s">
        <v>13</v>
      </c>
      <c r="D3080" t="s">
        <v>14</v>
      </c>
      <c r="E3080">
        <v>80</v>
      </c>
      <c r="F3080">
        <v>0.158</v>
      </c>
      <c r="G3080">
        <v>2828.8</v>
      </c>
      <c r="I3080">
        <v>7385.5163348000005</v>
      </c>
      <c r="J3080">
        <v>8.5716449298256023</v>
      </c>
      <c r="K3080" s="13">
        <f t="shared" si="432"/>
        <v>9.2147905074977547</v>
      </c>
      <c r="M3080" t="s">
        <v>151</v>
      </c>
      <c r="N3080" t="s">
        <v>149</v>
      </c>
      <c r="O3080" t="s">
        <v>148</v>
      </c>
      <c r="P3080" t="s">
        <v>150</v>
      </c>
      <c r="Q3080">
        <v>4</v>
      </c>
      <c r="R3080">
        <v>5</v>
      </c>
      <c r="S3080" t="s">
        <v>129</v>
      </c>
      <c r="U3080">
        <v>1.286326724102395E-2</v>
      </c>
      <c r="V3080" s="14">
        <v>13.3</v>
      </c>
      <c r="W3080" s="15">
        <v>818.19799999999998</v>
      </c>
      <c r="X3080" s="15">
        <v>504.44940000000003</v>
      </c>
      <c r="Y3080" s="15">
        <f t="shared" si="433"/>
        <v>0.61653707293344651</v>
      </c>
      <c r="Z3080" s="12">
        <f t="shared" si="434"/>
        <v>8.1999430700148395</v>
      </c>
      <c r="AA3080">
        <v>7.5491641516551917</v>
      </c>
      <c r="AB3080">
        <f t="shared" si="435"/>
        <v>0.92063616627542388</v>
      </c>
      <c r="AC3080">
        <f t="shared" si="436"/>
        <v>1.0862054268904673</v>
      </c>
      <c r="AD3080">
        <f t="shared" si="437"/>
        <v>1.3972150684742583E-2</v>
      </c>
      <c r="AE3080">
        <v>995</v>
      </c>
      <c r="AF3080">
        <f t="shared" si="438"/>
        <v>1.4042362497228727E-5</v>
      </c>
      <c r="AG3080">
        <v>2000</v>
      </c>
      <c r="AH3080" s="23">
        <v>10.506</v>
      </c>
      <c r="AI3080">
        <f t="shared" si="439"/>
        <v>2.6732081662342905E-3</v>
      </c>
      <c r="AJ3080">
        <f t="shared" si="440"/>
        <v>2.4633053234781222E-4</v>
      </c>
    </row>
    <row r="3081" spans="1:36" ht="16">
      <c r="A3081" t="s">
        <v>130</v>
      </c>
      <c r="B3081" t="s">
        <v>129</v>
      </c>
      <c r="C3081" t="s">
        <v>13</v>
      </c>
      <c r="D3081" t="s">
        <v>14</v>
      </c>
      <c r="E3081">
        <v>81</v>
      </c>
      <c r="F3081">
        <v>0.27400000000000002</v>
      </c>
      <c r="G3081">
        <v>2837</v>
      </c>
      <c r="I3081">
        <v>7357.0949020000007</v>
      </c>
      <c r="J3081">
        <v>8.5450751822476363</v>
      </c>
      <c r="K3081" s="13">
        <f t="shared" si="432"/>
        <v>9.1864274930788596</v>
      </c>
      <c r="M3081" t="s">
        <v>151</v>
      </c>
      <c r="N3081" t="s">
        <v>149</v>
      </c>
      <c r="O3081" t="s">
        <v>148</v>
      </c>
      <c r="P3081" t="s">
        <v>150</v>
      </c>
      <c r="Q3081">
        <v>4</v>
      </c>
      <c r="R3081">
        <v>5</v>
      </c>
      <c r="S3081" t="s">
        <v>129</v>
      </c>
      <c r="U3081">
        <v>2.230718496228204E-2</v>
      </c>
      <c r="V3081" s="14">
        <v>13.3</v>
      </c>
      <c r="W3081" s="15">
        <v>818.19799999999998</v>
      </c>
      <c r="X3081" s="15">
        <v>504.44940000000003</v>
      </c>
      <c r="Y3081" s="15">
        <f t="shared" si="433"/>
        <v>0.61653707293344651</v>
      </c>
      <c r="Z3081" s="12">
        <f t="shared" si="434"/>
        <v>8.1999430700148395</v>
      </c>
      <c r="AA3081">
        <v>7.5491641516551917</v>
      </c>
      <c r="AB3081">
        <f t="shared" si="435"/>
        <v>0.92063616627542388</v>
      </c>
      <c r="AC3081">
        <f t="shared" si="436"/>
        <v>1.0862054268904673</v>
      </c>
      <c r="AD3081">
        <f t="shared" si="437"/>
        <v>2.4230185364680176E-2</v>
      </c>
      <c r="AE3081">
        <v>995</v>
      </c>
      <c r="AF3081">
        <f t="shared" si="438"/>
        <v>2.4351945090130831E-5</v>
      </c>
      <c r="AG3081">
        <v>2000</v>
      </c>
      <c r="AH3081" s="23">
        <v>10.506</v>
      </c>
      <c r="AI3081">
        <f t="shared" si="439"/>
        <v>4.6358166933430098E-3</v>
      </c>
      <c r="AJ3081">
        <f t="shared" si="440"/>
        <v>4.2586593924600155E-4</v>
      </c>
    </row>
    <row r="3082" spans="1:36" ht="16">
      <c r="A3082" t="s">
        <v>130</v>
      </c>
      <c r="B3082" t="s">
        <v>129</v>
      </c>
      <c r="C3082" t="s">
        <v>13</v>
      </c>
      <c r="D3082" t="s">
        <v>14</v>
      </c>
      <c r="E3082">
        <v>82</v>
      </c>
      <c r="F3082">
        <v>0.183</v>
      </c>
      <c r="G3082">
        <v>2886.3</v>
      </c>
      <c r="I3082">
        <v>-13.2031004</v>
      </c>
      <c r="J3082">
        <v>1.0912293475940726</v>
      </c>
      <c r="K3082" s="13">
        <f t="shared" si="432"/>
        <v>1.180352256665044</v>
      </c>
      <c r="M3082" t="s">
        <v>151</v>
      </c>
      <c r="N3082" t="s">
        <v>149</v>
      </c>
      <c r="O3082" t="s">
        <v>148</v>
      </c>
      <c r="P3082" t="s">
        <v>150</v>
      </c>
      <c r="Q3082">
        <v>4</v>
      </c>
      <c r="R3082">
        <v>5</v>
      </c>
      <c r="S3082" t="s">
        <v>129</v>
      </c>
      <c r="U3082">
        <v>1.4898594336122676E-2</v>
      </c>
      <c r="V3082" s="14">
        <v>13.3</v>
      </c>
      <c r="W3082" s="15">
        <v>818.19799999999998</v>
      </c>
      <c r="X3082" s="15">
        <v>504.44940000000003</v>
      </c>
      <c r="Y3082" s="15">
        <f t="shared" si="433"/>
        <v>0.61653707293344651</v>
      </c>
      <c r="Z3082" s="12">
        <f t="shared" si="434"/>
        <v>8.1999430700148395</v>
      </c>
      <c r="AA3082">
        <v>7.5491641516551917</v>
      </c>
      <c r="AB3082">
        <f t="shared" si="435"/>
        <v>0.92063616627542388</v>
      </c>
      <c r="AC3082">
        <f t="shared" si="436"/>
        <v>1.0862054268904673</v>
      </c>
      <c r="AD3082">
        <f t="shared" si="437"/>
        <v>1.618293402093603E-2</v>
      </c>
      <c r="AE3082">
        <v>995</v>
      </c>
      <c r="AF3082">
        <f t="shared" si="438"/>
        <v>1.6264255297423147E-5</v>
      </c>
      <c r="AG3082">
        <v>2000</v>
      </c>
      <c r="AH3082" s="23">
        <v>10.506</v>
      </c>
      <c r="AI3082">
        <f t="shared" si="439"/>
        <v>3.0961841419042731E-3</v>
      </c>
      <c r="AJ3082">
        <f t="shared" si="440"/>
        <v>3.654587938947231E-5</v>
      </c>
    </row>
    <row r="3083" spans="1:36" ht="16">
      <c r="A3083" t="s">
        <v>130</v>
      </c>
      <c r="B3083" t="s">
        <v>129</v>
      </c>
      <c r="C3083" t="s">
        <v>13</v>
      </c>
      <c r="D3083" t="s">
        <v>14</v>
      </c>
      <c r="E3083">
        <v>83</v>
      </c>
      <c r="F3083">
        <v>6.7000000000000004E-2</v>
      </c>
      <c r="G3083">
        <v>2895.9</v>
      </c>
      <c r="I3083">
        <v>10873.477132</v>
      </c>
      <c r="J3083">
        <v>11.719192170161831</v>
      </c>
      <c r="K3083" s="13">
        <f t="shared" si="432"/>
        <v>12.566044751940083</v>
      </c>
      <c r="M3083" t="s">
        <v>151</v>
      </c>
      <c r="N3083" t="s">
        <v>149</v>
      </c>
      <c r="O3083" t="s">
        <v>148</v>
      </c>
      <c r="P3083" t="s">
        <v>150</v>
      </c>
      <c r="Q3083">
        <v>4</v>
      </c>
      <c r="R3083">
        <v>5</v>
      </c>
      <c r="S3083" t="s">
        <v>129</v>
      </c>
      <c r="U3083">
        <v>5.4546766148645858E-3</v>
      </c>
      <c r="V3083" s="14">
        <v>13.3</v>
      </c>
      <c r="W3083" s="15">
        <v>818.19799999999998</v>
      </c>
      <c r="X3083" s="15">
        <v>504.44940000000003</v>
      </c>
      <c r="Y3083" s="15">
        <f t="shared" si="433"/>
        <v>0.61653707293344651</v>
      </c>
      <c r="Z3083" s="12">
        <f t="shared" si="434"/>
        <v>8.1999430700148395</v>
      </c>
      <c r="AA3083">
        <v>7.5491641516551917</v>
      </c>
      <c r="AB3083">
        <f t="shared" si="435"/>
        <v>0.92063616627542388</v>
      </c>
      <c r="AC3083">
        <f t="shared" si="436"/>
        <v>1.0862054268904673</v>
      </c>
      <c r="AD3083">
        <f t="shared" si="437"/>
        <v>5.924899340998436E-3</v>
      </c>
      <c r="AE3083">
        <v>995</v>
      </c>
      <c r="AF3083">
        <f t="shared" si="438"/>
        <v>5.9546727045210413E-6</v>
      </c>
      <c r="AG3083">
        <v>2000</v>
      </c>
      <c r="AH3083" s="23">
        <v>10.506</v>
      </c>
      <c r="AI3083">
        <f t="shared" si="439"/>
        <v>1.1335756147955534E-3</v>
      </c>
      <c r="AJ3083">
        <f t="shared" si="440"/>
        <v>1.4244561905228916E-4</v>
      </c>
    </row>
    <row r="3084" spans="1:36" ht="16">
      <c r="A3084" t="s">
        <v>130</v>
      </c>
      <c r="B3084" t="s">
        <v>129</v>
      </c>
      <c r="C3084" t="s">
        <v>13</v>
      </c>
      <c r="D3084" t="s">
        <v>14</v>
      </c>
      <c r="E3084">
        <v>84</v>
      </c>
      <c r="F3084">
        <v>0.19900000000000001</v>
      </c>
      <c r="G3084">
        <v>2915.3</v>
      </c>
      <c r="I3084">
        <v>3169.3870676000001</v>
      </c>
      <c r="J3084">
        <v>4.4538821162163647</v>
      </c>
      <c r="K3084" s="13">
        <f t="shared" si="432"/>
        <v>4.8042998410750712</v>
      </c>
      <c r="M3084" t="s">
        <v>151</v>
      </c>
      <c r="N3084" t="s">
        <v>149</v>
      </c>
      <c r="O3084" t="s">
        <v>148</v>
      </c>
      <c r="P3084" t="s">
        <v>150</v>
      </c>
      <c r="Q3084">
        <v>4</v>
      </c>
      <c r="R3084">
        <v>5</v>
      </c>
      <c r="S3084" t="s">
        <v>129</v>
      </c>
      <c r="U3084">
        <v>1.6201203676985861E-2</v>
      </c>
      <c r="V3084" s="14">
        <v>13.3</v>
      </c>
      <c r="W3084" s="15">
        <v>818.19799999999998</v>
      </c>
      <c r="X3084" s="15">
        <v>504.44940000000003</v>
      </c>
      <c r="Y3084" s="15">
        <f t="shared" si="433"/>
        <v>0.61653707293344651</v>
      </c>
      <c r="Z3084" s="12">
        <f t="shared" si="434"/>
        <v>8.1999430700148395</v>
      </c>
      <c r="AA3084">
        <v>7.5491641516551917</v>
      </c>
      <c r="AB3084">
        <f t="shared" si="435"/>
        <v>0.92063616627542388</v>
      </c>
      <c r="AC3084">
        <f t="shared" si="436"/>
        <v>1.0862054268904673</v>
      </c>
      <c r="AD3084">
        <f t="shared" si="437"/>
        <v>1.7597835356099836E-2</v>
      </c>
      <c r="AE3084">
        <v>995</v>
      </c>
      <c r="AF3084">
        <f t="shared" si="438"/>
        <v>1.7686266689547575E-5</v>
      </c>
      <c r="AG3084">
        <v>2000</v>
      </c>
      <c r="AH3084" s="23">
        <v>10.506</v>
      </c>
      <c r="AI3084">
        <f t="shared" si="439"/>
        <v>3.3668887663330619E-3</v>
      </c>
      <c r="AJ3084">
        <f t="shared" si="440"/>
        <v>1.6175543165011374E-4</v>
      </c>
    </row>
    <row r="3085" spans="1:36" ht="16">
      <c r="A3085" t="s">
        <v>130</v>
      </c>
      <c r="B3085" t="s">
        <v>129</v>
      </c>
      <c r="C3085" t="s">
        <v>13</v>
      </c>
      <c r="D3085" t="s">
        <v>14</v>
      </c>
      <c r="E3085">
        <v>85</v>
      </c>
      <c r="F3085">
        <v>0.60799999999999998</v>
      </c>
      <c r="G3085">
        <v>2938.7</v>
      </c>
      <c r="H3085" t="s">
        <v>54</v>
      </c>
      <c r="I3085">
        <v>513.90613919999998</v>
      </c>
      <c r="J3085">
        <v>1.6644206225042224</v>
      </c>
      <c r="K3085" s="13">
        <f t="shared" si="432"/>
        <v>1.7995055138723084</v>
      </c>
      <c r="M3085" t="s">
        <v>151</v>
      </c>
      <c r="N3085" t="s">
        <v>149</v>
      </c>
      <c r="O3085" t="s">
        <v>148</v>
      </c>
      <c r="P3085" t="s">
        <v>150</v>
      </c>
      <c r="Q3085">
        <v>4</v>
      </c>
      <c r="R3085">
        <v>5</v>
      </c>
      <c r="S3085" t="s">
        <v>129</v>
      </c>
      <c r="T3085" t="s">
        <v>54</v>
      </c>
      <c r="U3085">
        <v>4.9499154952801015E-2</v>
      </c>
      <c r="V3085" s="14">
        <v>13.3</v>
      </c>
      <c r="W3085" s="15">
        <v>818.19799999999998</v>
      </c>
      <c r="X3085" s="15">
        <v>504.44940000000003</v>
      </c>
      <c r="Y3085" s="15">
        <f t="shared" si="433"/>
        <v>0.61653707293344651</v>
      </c>
      <c r="Z3085" s="12">
        <f t="shared" si="434"/>
        <v>8.1999430700148395</v>
      </c>
      <c r="AA3085">
        <v>7.5491641516551917</v>
      </c>
      <c r="AB3085">
        <f t="shared" si="435"/>
        <v>0.92063616627542388</v>
      </c>
      <c r="AC3085">
        <f t="shared" si="436"/>
        <v>1.0862054268904673</v>
      </c>
      <c r="AD3085">
        <f t="shared" si="437"/>
        <v>5.3766250736224618E-2</v>
      </c>
      <c r="AE3085">
        <v>995</v>
      </c>
      <c r="AF3085">
        <f t="shared" si="438"/>
        <v>5.403643290072826E-5</v>
      </c>
      <c r="AG3085">
        <v>2000</v>
      </c>
      <c r="AH3085" s="23">
        <v>10.506</v>
      </c>
      <c r="AI3085">
        <f t="shared" si="439"/>
        <v>1.0286775728293977E-2</v>
      </c>
      <c r="AJ3085">
        <f t="shared" si="440"/>
        <v>1.8511109643032844E-4</v>
      </c>
    </row>
    <row r="3086" spans="1:36" ht="16">
      <c r="A3086" t="s">
        <v>130</v>
      </c>
      <c r="B3086" t="s">
        <v>129</v>
      </c>
      <c r="C3086" t="s">
        <v>13</v>
      </c>
      <c r="D3086" t="s">
        <v>14</v>
      </c>
      <c r="E3086">
        <v>86</v>
      </c>
      <c r="F3086">
        <v>6.9000000000000006E-2</v>
      </c>
      <c r="G3086">
        <v>3105.9</v>
      </c>
      <c r="I3086">
        <v>2804.0126504</v>
      </c>
      <c r="J3086">
        <v>4.0794991537664549</v>
      </c>
      <c r="K3086" s="13">
        <f t="shared" si="432"/>
        <v>4.4018185887586139</v>
      </c>
      <c r="M3086" t="s">
        <v>151</v>
      </c>
      <c r="N3086" t="s">
        <v>149</v>
      </c>
      <c r="O3086" t="s">
        <v>148</v>
      </c>
      <c r="P3086" t="s">
        <v>150</v>
      </c>
      <c r="Q3086">
        <v>4</v>
      </c>
      <c r="R3086">
        <v>5</v>
      </c>
      <c r="S3086" t="s">
        <v>129</v>
      </c>
      <c r="U3086">
        <v>5.6175027824724843E-3</v>
      </c>
      <c r="V3086" s="14">
        <v>13.3</v>
      </c>
      <c r="W3086" s="15">
        <v>818.19799999999998</v>
      </c>
      <c r="X3086" s="15">
        <v>504.44940000000003</v>
      </c>
      <c r="Y3086" s="15">
        <f t="shared" si="433"/>
        <v>0.61653707293344651</v>
      </c>
      <c r="Z3086" s="12">
        <f t="shared" si="434"/>
        <v>8.1999430700148395</v>
      </c>
      <c r="AA3086">
        <v>7.5491641516551917</v>
      </c>
      <c r="AB3086">
        <f t="shared" si="435"/>
        <v>0.92063616627542388</v>
      </c>
      <c r="AC3086">
        <f t="shared" si="436"/>
        <v>1.0862054268904673</v>
      </c>
      <c r="AD3086">
        <f t="shared" si="437"/>
        <v>6.1017620078939122E-3</v>
      </c>
      <c r="AE3086">
        <v>995</v>
      </c>
      <c r="AF3086">
        <f t="shared" si="438"/>
        <v>6.1324241285365956E-6</v>
      </c>
      <c r="AG3086">
        <v>2000</v>
      </c>
      <c r="AH3086" s="23">
        <v>10.506</v>
      </c>
      <c r="AI3086">
        <f t="shared" si="439"/>
        <v>1.1674136928491519E-3</v>
      </c>
      <c r="AJ3086">
        <f t="shared" si="440"/>
        <v>5.1387432939547359E-5</v>
      </c>
    </row>
    <row r="3087" spans="1:36" ht="16">
      <c r="A3087" t="s">
        <v>130</v>
      </c>
      <c r="B3087" t="s">
        <v>129</v>
      </c>
      <c r="C3087" t="s">
        <v>13</v>
      </c>
      <c r="D3087" t="s">
        <v>14</v>
      </c>
      <c r="E3087">
        <v>87</v>
      </c>
      <c r="F3087">
        <v>0.58699999999999997</v>
      </c>
      <c r="G3087">
        <v>3369.3</v>
      </c>
      <c r="H3087" t="s">
        <v>55</v>
      </c>
      <c r="I3087">
        <v>256.77748080000003</v>
      </c>
      <c r="J3087">
        <v>1.3856450218239003</v>
      </c>
      <c r="K3087" s="13">
        <f t="shared" si="432"/>
        <v>1.4984491696602624</v>
      </c>
      <c r="M3087" t="s">
        <v>151</v>
      </c>
      <c r="N3087" t="s">
        <v>149</v>
      </c>
      <c r="O3087" t="s">
        <v>148</v>
      </c>
      <c r="P3087" t="s">
        <v>150</v>
      </c>
      <c r="Q3087">
        <v>4</v>
      </c>
      <c r="R3087">
        <v>5</v>
      </c>
      <c r="S3087" t="s">
        <v>129</v>
      </c>
      <c r="T3087" t="s">
        <v>55</v>
      </c>
      <c r="U3087">
        <v>4.778948019291808E-2</v>
      </c>
      <c r="V3087" s="14">
        <v>13.3</v>
      </c>
      <c r="W3087" s="15">
        <v>818.19799999999998</v>
      </c>
      <c r="X3087" s="15">
        <v>504.44940000000003</v>
      </c>
      <c r="Y3087" s="15">
        <f t="shared" si="433"/>
        <v>0.61653707293344651</v>
      </c>
      <c r="Z3087" s="12">
        <f t="shared" si="434"/>
        <v>8.1999430700148395</v>
      </c>
      <c r="AA3087">
        <v>7.5491641516551917</v>
      </c>
      <c r="AB3087">
        <f t="shared" si="435"/>
        <v>0.92063616627542388</v>
      </c>
      <c r="AC3087">
        <f t="shared" si="436"/>
        <v>1.0862054268904673</v>
      </c>
      <c r="AD3087">
        <f t="shared" si="437"/>
        <v>5.1909192733822114E-2</v>
      </c>
      <c r="AE3087">
        <v>995</v>
      </c>
      <c r="AF3087">
        <f t="shared" si="438"/>
        <v>5.2170042948564942E-5</v>
      </c>
      <c r="AG3087">
        <v>2000</v>
      </c>
      <c r="AH3087" s="23">
        <v>10.506</v>
      </c>
      <c r="AI3087">
        <f t="shared" si="439"/>
        <v>9.9314759087311896E-3</v>
      </c>
      <c r="AJ3087">
        <f t="shared" si="440"/>
        <v>1.4881811828939152E-4</v>
      </c>
    </row>
    <row r="3088" spans="1:36" ht="16">
      <c r="A3088" t="s">
        <v>130</v>
      </c>
      <c r="B3088" t="s">
        <v>129</v>
      </c>
      <c r="C3088" t="s">
        <v>13</v>
      </c>
      <c r="D3088" t="s">
        <v>14</v>
      </c>
      <c r="E3088">
        <v>88</v>
      </c>
      <c r="F3088">
        <v>1.0609999999999999</v>
      </c>
      <c r="G3088">
        <v>3541.3</v>
      </c>
      <c r="I3088">
        <v>-90.178374000000005</v>
      </c>
      <c r="J3088">
        <v>1.0069649458144709</v>
      </c>
      <c r="K3088" s="13">
        <f t="shared" si="432"/>
        <v>1.0892816025764873</v>
      </c>
      <c r="M3088" t="s">
        <v>151</v>
      </c>
      <c r="N3088" t="s">
        <v>149</v>
      </c>
      <c r="O3088" t="s">
        <v>148</v>
      </c>
      <c r="P3088" t="s">
        <v>150</v>
      </c>
      <c r="Q3088">
        <v>4</v>
      </c>
      <c r="R3088">
        <v>5</v>
      </c>
      <c r="S3088" t="s">
        <v>129</v>
      </c>
      <c r="U3088">
        <v>8.6379281915989939E-2</v>
      </c>
      <c r="V3088" s="14">
        <v>13.3</v>
      </c>
      <c r="W3088" s="15">
        <v>818.19799999999998</v>
      </c>
      <c r="X3088" s="15">
        <v>504.44940000000003</v>
      </c>
      <c r="Y3088" s="15">
        <f t="shared" si="433"/>
        <v>0.61653707293344651</v>
      </c>
      <c r="Z3088" s="12">
        <f t="shared" si="434"/>
        <v>8.1999430700148395</v>
      </c>
      <c r="AA3088">
        <v>7.5491641516551917</v>
      </c>
      <c r="AB3088">
        <f t="shared" si="435"/>
        <v>0.92063616627542388</v>
      </c>
      <c r="AC3088">
        <f t="shared" si="436"/>
        <v>1.0862054268904673</v>
      </c>
      <c r="AD3088">
        <f t="shared" si="437"/>
        <v>9.3825644788049875E-2</v>
      </c>
      <c r="AE3088">
        <v>995</v>
      </c>
      <c r="AF3088">
        <f t="shared" si="438"/>
        <v>9.4297130440251125E-5</v>
      </c>
      <c r="AG3088">
        <v>2000</v>
      </c>
      <c r="AH3088" s="23">
        <v>10.506</v>
      </c>
      <c r="AI3088">
        <f t="shared" si="439"/>
        <v>1.795110040743406E-2</v>
      </c>
      <c r="AJ3088">
        <f t="shared" si="440"/>
        <v>1.9553803419821206E-4</v>
      </c>
    </row>
    <row r="3089" spans="1:36" ht="16">
      <c r="A3089" t="s">
        <v>130</v>
      </c>
      <c r="B3089" t="s">
        <v>129</v>
      </c>
      <c r="C3089" t="s">
        <v>13</v>
      </c>
      <c r="D3089" t="s">
        <v>14</v>
      </c>
      <c r="E3089">
        <v>89</v>
      </c>
      <c r="F3089">
        <v>0.54300000000000004</v>
      </c>
      <c r="G3089">
        <v>3804.6</v>
      </c>
      <c r="I3089">
        <v>-27.265078800000001</v>
      </c>
      <c r="J3089">
        <v>1.0758464896207958</v>
      </c>
      <c r="K3089" s="13">
        <f t="shared" si="432"/>
        <v>1.1637278313395643</v>
      </c>
      <c r="M3089" t="s">
        <v>151</v>
      </c>
      <c r="N3089" t="s">
        <v>149</v>
      </c>
      <c r="O3089" t="s">
        <v>148</v>
      </c>
      <c r="P3089" t="s">
        <v>150</v>
      </c>
      <c r="Q3089">
        <v>4</v>
      </c>
      <c r="R3089">
        <v>5</v>
      </c>
      <c r="S3089" t="s">
        <v>129</v>
      </c>
      <c r="U3089">
        <v>4.4207304505544338E-2</v>
      </c>
      <c r="V3089" s="14">
        <v>13.3</v>
      </c>
      <c r="W3089" s="15">
        <v>818.19799999999998</v>
      </c>
      <c r="X3089" s="15">
        <v>504.44940000000003</v>
      </c>
      <c r="Y3089" s="15">
        <f t="shared" si="433"/>
        <v>0.61653707293344651</v>
      </c>
      <c r="Z3089" s="12">
        <f t="shared" si="434"/>
        <v>8.1999430700148395</v>
      </c>
      <c r="AA3089">
        <v>7.5491641516551917</v>
      </c>
      <c r="AB3089">
        <f t="shared" si="435"/>
        <v>0.92063616627542388</v>
      </c>
      <c r="AC3089">
        <f t="shared" si="436"/>
        <v>1.0862054268904673</v>
      </c>
      <c r="AD3089">
        <f t="shared" si="437"/>
        <v>4.8018214062121665E-2</v>
      </c>
      <c r="AE3089">
        <v>995</v>
      </c>
      <c r="AF3089">
        <f t="shared" si="438"/>
        <v>4.8259511620222777E-5</v>
      </c>
      <c r="AG3089">
        <v>2000</v>
      </c>
      <c r="AH3089" s="23">
        <v>10.506</v>
      </c>
      <c r="AI3089">
        <f t="shared" si="439"/>
        <v>9.1870381915520223E-3</v>
      </c>
      <c r="AJ3089">
        <f t="shared" si="440"/>
        <v>1.0691212031088587E-4</v>
      </c>
    </row>
    <row r="3090" spans="1:36" ht="16">
      <c r="A3090" t="s">
        <v>87</v>
      </c>
      <c r="B3090" t="s">
        <v>88</v>
      </c>
      <c r="C3090" t="s">
        <v>13</v>
      </c>
      <c r="D3090" t="s">
        <v>14</v>
      </c>
      <c r="E3090">
        <v>1</v>
      </c>
      <c r="F3090">
        <v>123.14</v>
      </c>
      <c r="G3090">
        <v>66.7</v>
      </c>
      <c r="I3090">
        <v>-37.682496400000005</v>
      </c>
      <c r="J3090">
        <v>1.0644474501522714</v>
      </c>
      <c r="K3090" s="13">
        <f t="shared" si="432"/>
        <v>1.1514084904454651</v>
      </c>
      <c r="M3090" t="s">
        <v>147</v>
      </c>
      <c r="N3090" t="s">
        <v>149</v>
      </c>
      <c r="O3090" t="s">
        <v>148</v>
      </c>
      <c r="P3090" t="s">
        <v>154</v>
      </c>
      <c r="Q3090">
        <v>4</v>
      </c>
      <c r="R3090">
        <v>4</v>
      </c>
      <c r="S3090" t="s">
        <v>88</v>
      </c>
      <c r="U3090">
        <v>8.6368258440267045</v>
      </c>
      <c r="V3090" s="14">
        <v>13.3</v>
      </c>
      <c r="W3090" s="15">
        <v>818.19799999999998</v>
      </c>
      <c r="X3090" s="15">
        <v>504.44940000000003</v>
      </c>
      <c r="Y3090" s="15">
        <f t="shared" si="433"/>
        <v>0.61653707293344651</v>
      </c>
      <c r="Z3090" s="12">
        <f t="shared" si="434"/>
        <v>8.1999430700148395</v>
      </c>
      <c r="AA3090">
        <v>4.4946703797528293</v>
      </c>
      <c r="AB3090">
        <f t="shared" si="435"/>
        <v>0.54813433963812819</v>
      </c>
      <c r="AC3090">
        <f t="shared" si="436"/>
        <v>1.8243702824022814</v>
      </c>
      <c r="AD3090">
        <f t="shared" si="437"/>
        <v>15.756768404126321</v>
      </c>
      <c r="AE3090">
        <v>995</v>
      </c>
      <c r="AF3090">
        <f t="shared" si="438"/>
        <v>1.5835948144850575E-2</v>
      </c>
      <c r="AG3090">
        <v>2000</v>
      </c>
      <c r="AH3090" s="23">
        <v>10.454000000000001</v>
      </c>
      <c r="AI3090">
        <f t="shared" si="439"/>
        <v>3.0296438004305668</v>
      </c>
      <c r="AJ3090">
        <f t="shared" si="440"/>
        <v>3.488357594841221E-2</v>
      </c>
    </row>
    <row r="3091" spans="1:36" ht="16">
      <c r="A3091" t="s">
        <v>87</v>
      </c>
      <c r="B3091" t="s">
        <v>88</v>
      </c>
      <c r="C3091" t="s">
        <v>13</v>
      </c>
      <c r="D3091" t="s">
        <v>14</v>
      </c>
      <c r="E3091">
        <v>2</v>
      </c>
      <c r="F3091">
        <v>123.01900000000001</v>
      </c>
      <c r="G3091">
        <v>126.4</v>
      </c>
      <c r="I3091">
        <v>-37.722799600000002</v>
      </c>
      <c r="J3091">
        <v>1.0644033441243919</v>
      </c>
      <c r="K3091" s="13">
        <f t="shared" si="432"/>
        <v>1.1513608230671122</v>
      </c>
      <c r="M3091" t="s">
        <v>147</v>
      </c>
      <c r="N3091" t="s">
        <v>149</v>
      </c>
      <c r="O3091" t="s">
        <v>148</v>
      </c>
      <c r="P3091" t="s">
        <v>154</v>
      </c>
      <c r="Q3091">
        <v>4</v>
      </c>
      <c r="R3091">
        <v>4</v>
      </c>
      <c r="S3091" t="s">
        <v>88</v>
      </c>
      <c r="U3091">
        <v>8.6283391140679004</v>
      </c>
      <c r="V3091" s="14">
        <v>13.3</v>
      </c>
      <c r="W3091" s="15">
        <v>818.19799999999998</v>
      </c>
      <c r="X3091" s="15">
        <v>504.44940000000003</v>
      </c>
      <c r="Y3091" s="15">
        <f t="shared" si="433"/>
        <v>0.61653707293344651</v>
      </c>
      <c r="Z3091" s="12">
        <f t="shared" si="434"/>
        <v>8.1999430700148395</v>
      </c>
      <c r="AA3091">
        <v>4.4946703797528293</v>
      </c>
      <c r="AB3091">
        <f t="shared" si="435"/>
        <v>0.54813433963812819</v>
      </c>
      <c r="AC3091">
        <f t="shared" si="436"/>
        <v>1.8243702824022814</v>
      </c>
      <c r="AD3091">
        <f t="shared" si="437"/>
        <v>15.741285466194705</v>
      </c>
      <c r="AE3091">
        <v>995</v>
      </c>
      <c r="AF3091">
        <f t="shared" si="438"/>
        <v>1.5820387403210758E-2</v>
      </c>
      <c r="AG3091">
        <v>2000</v>
      </c>
      <c r="AH3091" s="23">
        <v>10.454000000000001</v>
      </c>
      <c r="AI3091">
        <f t="shared" si="439"/>
        <v>3.0266668075781054</v>
      </c>
      <c r="AJ3091">
        <f t="shared" si="440"/>
        <v>3.4847855867230368E-2</v>
      </c>
    </row>
    <row r="3092" spans="1:36" ht="16">
      <c r="A3092" t="s">
        <v>87</v>
      </c>
      <c r="B3092" t="s">
        <v>88</v>
      </c>
      <c r="C3092" t="s">
        <v>13</v>
      </c>
      <c r="D3092" t="s">
        <v>14</v>
      </c>
      <c r="E3092">
        <v>3</v>
      </c>
      <c r="F3092">
        <v>123.039</v>
      </c>
      <c r="G3092">
        <v>186.2</v>
      </c>
      <c r="I3092">
        <v>-37.743910800000002</v>
      </c>
      <c r="J3092">
        <v>1.0643802409512368</v>
      </c>
      <c r="K3092" s="13">
        <f t="shared" si="432"/>
        <v>1.1513358544220085</v>
      </c>
      <c r="M3092" t="s">
        <v>147</v>
      </c>
      <c r="N3092" t="s">
        <v>149</v>
      </c>
      <c r="O3092" t="s">
        <v>148</v>
      </c>
      <c r="P3092" t="s">
        <v>154</v>
      </c>
      <c r="Q3092">
        <v>4</v>
      </c>
      <c r="R3092">
        <v>4</v>
      </c>
      <c r="S3092" t="s">
        <v>88</v>
      </c>
      <c r="U3092">
        <v>8.6297418793503482</v>
      </c>
      <c r="V3092" s="14">
        <v>13.3</v>
      </c>
      <c r="W3092" s="15">
        <v>818.19799999999998</v>
      </c>
      <c r="X3092" s="15">
        <v>504.44940000000003</v>
      </c>
      <c r="Y3092" s="15">
        <f t="shared" si="433"/>
        <v>0.61653707293344651</v>
      </c>
      <c r="Z3092" s="12">
        <f t="shared" si="434"/>
        <v>8.1999430700148395</v>
      </c>
      <c r="AA3092">
        <v>4.4946703797528293</v>
      </c>
      <c r="AB3092">
        <f t="shared" si="435"/>
        <v>0.54813433963812819</v>
      </c>
      <c r="AC3092">
        <f t="shared" si="436"/>
        <v>1.8243702824022814</v>
      </c>
      <c r="AD3092">
        <f t="shared" si="437"/>
        <v>15.743844629489189</v>
      </c>
      <c r="AE3092">
        <v>995</v>
      </c>
      <c r="AF3092">
        <f t="shared" si="438"/>
        <v>1.5822959426622301E-2</v>
      </c>
      <c r="AG3092">
        <v>2000</v>
      </c>
      <c r="AH3092" s="23">
        <v>10.454000000000001</v>
      </c>
      <c r="AI3092">
        <f t="shared" si="439"/>
        <v>3.027158872512397</v>
      </c>
      <c r="AJ3092">
        <f t="shared" si="440"/>
        <v>3.4852765469552245E-2</v>
      </c>
    </row>
    <row r="3093" spans="1:36" ht="16">
      <c r="A3093" t="s">
        <v>87</v>
      </c>
      <c r="B3093" t="s">
        <v>88</v>
      </c>
      <c r="C3093" t="s">
        <v>13</v>
      </c>
      <c r="D3093" t="s">
        <v>14</v>
      </c>
      <c r="E3093">
        <v>4</v>
      </c>
      <c r="F3093">
        <v>123.041</v>
      </c>
      <c r="G3093">
        <v>245.8</v>
      </c>
      <c r="I3093">
        <v>-37.768860400000001</v>
      </c>
      <c r="J3093">
        <v>1.0643529371872336</v>
      </c>
      <c r="K3093" s="13">
        <f t="shared" si="432"/>
        <v>1.1513063460069872</v>
      </c>
      <c r="M3093" t="s">
        <v>147</v>
      </c>
      <c r="N3093" t="s">
        <v>149</v>
      </c>
      <c r="O3093" t="s">
        <v>148</v>
      </c>
      <c r="P3093" t="s">
        <v>154</v>
      </c>
      <c r="Q3093">
        <v>4</v>
      </c>
      <c r="R3093">
        <v>4</v>
      </c>
      <c r="S3093" t="s">
        <v>88</v>
      </c>
      <c r="U3093">
        <v>8.6298821558785939</v>
      </c>
      <c r="V3093" s="14">
        <v>13.3</v>
      </c>
      <c r="W3093" s="15">
        <v>818.19799999999998</v>
      </c>
      <c r="X3093" s="15">
        <v>504.44940000000003</v>
      </c>
      <c r="Y3093" s="15">
        <f t="shared" si="433"/>
        <v>0.61653707293344651</v>
      </c>
      <c r="Z3093" s="12">
        <f t="shared" si="434"/>
        <v>8.1999430700148395</v>
      </c>
      <c r="AA3093">
        <v>4.4946703797528293</v>
      </c>
      <c r="AB3093">
        <f t="shared" si="435"/>
        <v>0.54813433963812819</v>
      </c>
      <c r="AC3093">
        <f t="shared" si="436"/>
        <v>1.8243702824022814</v>
      </c>
      <c r="AD3093">
        <f t="shared" si="437"/>
        <v>15.74410054581864</v>
      </c>
      <c r="AE3093">
        <v>995</v>
      </c>
      <c r="AF3093">
        <f t="shared" si="438"/>
        <v>1.5823216628963455E-2</v>
      </c>
      <c r="AG3093">
        <v>2000</v>
      </c>
      <c r="AH3093" s="23">
        <v>10.454000000000001</v>
      </c>
      <c r="AI3093">
        <f t="shared" si="439"/>
        <v>3.0272080790058267</v>
      </c>
      <c r="AJ3093">
        <f t="shared" si="440"/>
        <v>3.4852438720430291E-2</v>
      </c>
    </row>
    <row r="3094" spans="1:36" ht="16">
      <c r="A3094" t="s">
        <v>87</v>
      </c>
      <c r="B3094" t="s">
        <v>88</v>
      </c>
      <c r="C3094" t="s">
        <v>13</v>
      </c>
      <c r="D3094" t="s">
        <v>14</v>
      </c>
      <c r="E3094">
        <v>5</v>
      </c>
      <c r="F3094">
        <v>123.04600000000001</v>
      </c>
      <c r="G3094">
        <v>305.60000000000002</v>
      </c>
      <c r="I3094">
        <v>-37.784214000000006</v>
      </c>
      <c r="J3094">
        <v>1.0643361348634333</v>
      </c>
      <c r="K3094" s="13">
        <f t="shared" si="432"/>
        <v>1.1512881869736022</v>
      </c>
      <c r="M3094" t="s">
        <v>147</v>
      </c>
      <c r="N3094" t="s">
        <v>149</v>
      </c>
      <c r="O3094" t="s">
        <v>148</v>
      </c>
      <c r="P3094" t="s">
        <v>154</v>
      </c>
      <c r="Q3094">
        <v>4</v>
      </c>
      <c r="R3094">
        <v>4</v>
      </c>
      <c r="S3094" t="s">
        <v>88</v>
      </c>
      <c r="U3094">
        <v>8.6302328471992045</v>
      </c>
      <c r="V3094" s="14">
        <v>13.3</v>
      </c>
      <c r="W3094" s="15">
        <v>818.19799999999998</v>
      </c>
      <c r="X3094" s="15">
        <v>504.44940000000003</v>
      </c>
      <c r="Y3094" s="15">
        <f t="shared" si="433"/>
        <v>0.61653707293344651</v>
      </c>
      <c r="Z3094" s="12">
        <f t="shared" si="434"/>
        <v>8.1999430700148395</v>
      </c>
      <c r="AA3094">
        <v>4.4946703797528293</v>
      </c>
      <c r="AB3094">
        <f t="shared" si="435"/>
        <v>0.54813433963812819</v>
      </c>
      <c r="AC3094">
        <f t="shared" si="436"/>
        <v>1.8243702824022814</v>
      </c>
      <c r="AD3094">
        <f t="shared" si="437"/>
        <v>15.744740336642257</v>
      </c>
      <c r="AE3094">
        <v>995</v>
      </c>
      <c r="AF3094">
        <f t="shared" si="438"/>
        <v>1.5823859634816338E-2</v>
      </c>
      <c r="AG3094">
        <v>2000</v>
      </c>
      <c r="AH3094" s="23">
        <v>10.454000000000001</v>
      </c>
      <c r="AI3094">
        <f t="shared" si="439"/>
        <v>3.0273310952393984</v>
      </c>
      <c r="AJ3094">
        <f t="shared" si="440"/>
        <v>3.485330528006976E-2</v>
      </c>
    </row>
    <row r="3095" spans="1:36" ht="16">
      <c r="A3095" t="s">
        <v>87</v>
      </c>
      <c r="B3095" t="s">
        <v>88</v>
      </c>
      <c r="C3095" t="s">
        <v>13</v>
      </c>
      <c r="D3095" t="s">
        <v>14</v>
      </c>
      <c r="E3095">
        <v>6</v>
      </c>
      <c r="F3095">
        <v>123.06100000000001</v>
      </c>
      <c r="G3095">
        <v>365.3</v>
      </c>
      <c r="I3095">
        <v>-37.787092800000003</v>
      </c>
      <c r="J3095">
        <v>1.0643329844270852</v>
      </c>
      <c r="K3095" s="13">
        <f t="shared" si="432"/>
        <v>1.1512847821540995</v>
      </c>
      <c r="M3095" t="s">
        <v>147</v>
      </c>
      <c r="N3095" t="s">
        <v>149</v>
      </c>
      <c r="O3095" t="s">
        <v>148</v>
      </c>
      <c r="P3095" t="s">
        <v>154</v>
      </c>
      <c r="Q3095">
        <v>4</v>
      </c>
      <c r="R3095">
        <v>4</v>
      </c>
      <c r="S3095" t="s">
        <v>88</v>
      </c>
      <c r="U3095">
        <v>8.6312849211610398</v>
      </c>
      <c r="V3095" s="14">
        <v>13.3</v>
      </c>
      <c r="W3095" s="15">
        <v>818.19799999999998</v>
      </c>
      <c r="X3095" s="15">
        <v>504.44940000000003</v>
      </c>
      <c r="Y3095" s="15">
        <f t="shared" si="433"/>
        <v>0.61653707293344651</v>
      </c>
      <c r="Z3095" s="12">
        <f t="shared" si="434"/>
        <v>8.1999430700148395</v>
      </c>
      <c r="AA3095">
        <v>4.4946703797528293</v>
      </c>
      <c r="AB3095">
        <f t="shared" si="435"/>
        <v>0.54813433963812819</v>
      </c>
      <c r="AC3095">
        <f t="shared" si="436"/>
        <v>1.8243702824022814</v>
      </c>
      <c r="AD3095">
        <f t="shared" si="437"/>
        <v>15.74665970911312</v>
      </c>
      <c r="AE3095">
        <v>995</v>
      </c>
      <c r="AF3095">
        <f t="shared" si="438"/>
        <v>1.5825788652374995E-2</v>
      </c>
      <c r="AG3095">
        <v>2000</v>
      </c>
      <c r="AH3095" s="23">
        <v>10.454000000000001</v>
      </c>
      <c r="AI3095">
        <f t="shared" si="439"/>
        <v>3.0277001439401174</v>
      </c>
      <c r="AJ3095">
        <f t="shared" si="440"/>
        <v>3.4857451006440339E-2</v>
      </c>
    </row>
    <row r="3096" spans="1:36" ht="16">
      <c r="A3096" t="s">
        <v>87</v>
      </c>
      <c r="B3096" t="s">
        <v>88</v>
      </c>
      <c r="C3096" t="s">
        <v>13</v>
      </c>
      <c r="D3096" t="s">
        <v>14</v>
      </c>
      <c r="E3096">
        <v>7</v>
      </c>
      <c r="F3096">
        <v>123.038</v>
      </c>
      <c r="G3096">
        <v>425.1</v>
      </c>
      <c r="I3096">
        <v>-37.798607999999994</v>
      </c>
      <c r="J3096">
        <v>1.0643203826796872</v>
      </c>
      <c r="K3096" s="13">
        <f t="shared" si="432"/>
        <v>1.151271162873744</v>
      </c>
      <c r="M3096" t="s">
        <v>147</v>
      </c>
      <c r="N3096" t="s">
        <v>149</v>
      </c>
      <c r="O3096" t="s">
        <v>148</v>
      </c>
      <c r="P3096" t="s">
        <v>154</v>
      </c>
      <c r="Q3096">
        <v>4</v>
      </c>
      <c r="R3096">
        <v>4</v>
      </c>
      <c r="S3096" t="s">
        <v>88</v>
      </c>
      <c r="U3096">
        <v>8.6296717410862254</v>
      </c>
      <c r="V3096" s="14">
        <v>13.3</v>
      </c>
      <c r="W3096" s="15">
        <v>818.19799999999998</v>
      </c>
      <c r="X3096" s="15">
        <v>504.44940000000003</v>
      </c>
      <c r="Y3096" s="15">
        <f t="shared" si="433"/>
        <v>0.61653707293344651</v>
      </c>
      <c r="Z3096" s="12">
        <f t="shared" si="434"/>
        <v>8.1999430700148395</v>
      </c>
      <c r="AA3096">
        <v>4.4946703797528293</v>
      </c>
      <c r="AB3096">
        <f t="shared" si="435"/>
        <v>0.54813433963812819</v>
      </c>
      <c r="AC3096">
        <f t="shared" si="436"/>
        <v>1.8243702824022814</v>
      </c>
      <c r="AD3096">
        <f t="shared" si="437"/>
        <v>15.743716671324464</v>
      </c>
      <c r="AE3096">
        <v>995</v>
      </c>
      <c r="AF3096">
        <f t="shared" si="438"/>
        <v>1.5822830825451724E-2</v>
      </c>
      <c r="AG3096">
        <v>2000</v>
      </c>
      <c r="AH3096" s="23">
        <v>10.454000000000001</v>
      </c>
      <c r="AI3096">
        <f t="shared" si="439"/>
        <v>3.0271342692656829</v>
      </c>
      <c r="AJ3096">
        <f t="shared" si="440"/>
        <v>3.4850523903524638E-2</v>
      </c>
    </row>
    <row r="3097" spans="1:36" ht="16">
      <c r="A3097" t="s">
        <v>87</v>
      </c>
      <c r="B3097" t="s">
        <v>88</v>
      </c>
      <c r="C3097" t="s">
        <v>13</v>
      </c>
      <c r="D3097" t="s">
        <v>14</v>
      </c>
      <c r="E3097">
        <v>8</v>
      </c>
      <c r="F3097">
        <v>0.192</v>
      </c>
      <c r="G3097">
        <v>1149.3</v>
      </c>
      <c r="I3097">
        <v>-22.356724800000002</v>
      </c>
      <c r="J3097">
        <v>1.0812164421211699</v>
      </c>
      <c r="K3097" s="13">
        <f t="shared" si="432"/>
        <v>1.1695312465830709</v>
      </c>
      <c r="M3097" t="s">
        <v>147</v>
      </c>
      <c r="N3097" t="s">
        <v>149</v>
      </c>
      <c r="O3097" t="s">
        <v>148</v>
      </c>
      <c r="P3097" t="s">
        <v>154</v>
      </c>
      <c r="Q3097">
        <v>4</v>
      </c>
      <c r="R3097">
        <v>4</v>
      </c>
      <c r="S3097" t="s">
        <v>88</v>
      </c>
      <c r="U3097">
        <v>1.3466546711492021E-2</v>
      </c>
      <c r="V3097" s="14">
        <v>13.3</v>
      </c>
      <c r="W3097" s="15">
        <v>818.19799999999998</v>
      </c>
      <c r="X3097" s="15">
        <v>504.44940000000003</v>
      </c>
      <c r="Y3097" s="15">
        <f t="shared" si="433"/>
        <v>0.61653707293344651</v>
      </c>
      <c r="Z3097" s="12">
        <f t="shared" si="434"/>
        <v>8.1999430700148395</v>
      </c>
      <c r="AA3097">
        <v>4.4946703797528293</v>
      </c>
      <c r="AB3097">
        <f t="shared" si="435"/>
        <v>0.54813433963812819</v>
      </c>
      <c r="AC3097">
        <f t="shared" si="436"/>
        <v>1.8243702824022814</v>
      </c>
      <c r="AD3097">
        <f t="shared" si="437"/>
        <v>2.456796762702821E-2</v>
      </c>
      <c r="AE3097">
        <v>995</v>
      </c>
      <c r="AF3097">
        <f t="shared" si="438"/>
        <v>2.4691424750782121E-5</v>
      </c>
      <c r="AG3097">
        <v>2000</v>
      </c>
      <c r="AH3097" s="23">
        <v>10.454000000000001</v>
      </c>
      <c r="AI3097">
        <f t="shared" si="439"/>
        <v>4.7238233691949717E-3</v>
      </c>
      <c r="AJ3097">
        <f t="shared" si="440"/>
        <v>5.5246590336128376E-5</v>
      </c>
    </row>
    <row r="3098" spans="1:36" ht="16">
      <c r="A3098" t="s">
        <v>87</v>
      </c>
      <c r="B3098" t="s">
        <v>88</v>
      </c>
      <c r="C3098" t="s">
        <v>13</v>
      </c>
      <c r="D3098" t="s">
        <v>14</v>
      </c>
      <c r="E3098">
        <v>9</v>
      </c>
      <c r="F3098">
        <v>1.5669999999999999</v>
      </c>
      <c r="G3098">
        <v>1200.5</v>
      </c>
      <c r="H3098" t="s">
        <v>15</v>
      </c>
      <c r="I3098">
        <v>-26.0924476</v>
      </c>
      <c r="J3098">
        <v>1.0771294520994896</v>
      </c>
      <c r="K3098" s="13">
        <f t="shared" si="432"/>
        <v>1.1651143592711275</v>
      </c>
      <c r="M3098" t="s">
        <v>147</v>
      </c>
      <c r="N3098" t="s">
        <v>149</v>
      </c>
      <c r="O3098" t="s">
        <v>148</v>
      </c>
      <c r="P3098" t="s">
        <v>154</v>
      </c>
      <c r="Q3098">
        <v>4</v>
      </c>
      <c r="R3098">
        <v>4</v>
      </c>
      <c r="S3098" t="s">
        <v>88</v>
      </c>
      <c r="T3098" t="s">
        <v>15</v>
      </c>
      <c r="U3098">
        <v>0.10990665987972915</v>
      </c>
      <c r="V3098" s="14">
        <v>13.3</v>
      </c>
      <c r="W3098" s="15">
        <v>818.19799999999998</v>
      </c>
      <c r="X3098" s="15">
        <v>504.44940000000003</v>
      </c>
      <c r="Y3098" s="15">
        <f t="shared" si="433"/>
        <v>0.61653707293344651</v>
      </c>
      <c r="Z3098" s="12">
        <f t="shared" si="434"/>
        <v>8.1999430700148395</v>
      </c>
      <c r="AA3098">
        <v>4.4946703797528293</v>
      </c>
      <c r="AB3098">
        <f t="shared" si="435"/>
        <v>0.54813433963812819</v>
      </c>
      <c r="AC3098">
        <f t="shared" si="436"/>
        <v>1.8243702824022814</v>
      </c>
      <c r="AD3098">
        <f t="shared" si="437"/>
        <v>0.20051044412267297</v>
      </c>
      <c r="AE3098">
        <v>995</v>
      </c>
      <c r="AF3098">
        <f t="shared" si="438"/>
        <v>2.0151803429414367E-4</v>
      </c>
      <c r="AG3098">
        <v>2000</v>
      </c>
      <c r="AH3098" s="23">
        <v>10.454000000000001</v>
      </c>
      <c r="AI3098">
        <f t="shared" si="439"/>
        <v>3.8553287601711048E-2</v>
      </c>
      <c r="AJ3098">
        <f t="shared" si="440"/>
        <v>4.4918988981863074E-4</v>
      </c>
    </row>
    <row r="3099" spans="1:36" ht="16">
      <c r="A3099" t="s">
        <v>87</v>
      </c>
      <c r="B3099" t="s">
        <v>88</v>
      </c>
      <c r="C3099" t="s">
        <v>13</v>
      </c>
      <c r="D3099" t="s">
        <v>14</v>
      </c>
      <c r="E3099">
        <v>10</v>
      </c>
      <c r="F3099">
        <v>168.952</v>
      </c>
      <c r="G3099">
        <v>1368.5</v>
      </c>
      <c r="H3099" t="s">
        <v>16</v>
      </c>
      <c r="I3099">
        <v>-33.386367199999995</v>
      </c>
      <c r="J3099">
        <v>1.0691487171918601</v>
      </c>
      <c r="K3099" s="13">
        <f t="shared" si="432"/>
        <v>1.1564893423691065</v>
      </c>
      <c r="M3099" t="s">
        <v>147</v>
      </c>
      <c r="N3099" t="s">
        <v>149</v>
      </c>
      <c r="O3099" t="s">
        <v>148</v>
      </c>
      <c r="P3099" t="s">
        <v>154</v>
      </c>
      <c r="Q3099">
        <v>4</v>
      </c>
      <c r="R3099">
        <v>4</v>
      </c>
      <c r="S3099" t="s">
        <v>88</v>
      </c>
      <c r="T3099" t="s">
        <v>16</v>
      </c>
      <c r="U3099">
        <v>11.85</v>
      </c>
      <c r="V3099" s="14">
        <v>13.3</v>
      </c>
      <c r="W3099" s="15">
        <v>818.19799999999998</v>
      </c>
      <c r="X3099" s="15">
        <v>504.44940000000003</v>
      </c>
      <c r="Y3099" s="15">
        <f t="shared" si="433"/>
        <v>0.61653707293344651</v>
      </c>
      <c r="Z3099" s="12">
        <f t="shared" si="434"/>
        <v>8.1999430700148395</v>
      </c>
      <c r="AA3099">
        <v>4.4946703797528293</v>
      </c>
      <c r="AB3099">
        <f t="shared" si="435"/>
        <v>0.54813433963812819</v>
      </c>
      <c r="AC3099">
        <f t="shared" si="436"/>
        <v>1.8243702824022814</v>
      </c>
      <c r="AD3099">
        <f t="shared" si="437"/>
        <v>21.618787846467033</v>
      </c>
      <c r="AE3099">
        <v>995</v>
      </c>
      <c r="AF3099">
        <f t="shared" si="438"/>
        <v>2.1727424971323652E-2</v>
      </c>
      <c r="AG3099">
        <v>2000</v>
      </c>
      <c r="AH3099" s="23">
        <v>10.454000000000001</v>
      </c>
      <c r="AI3099">
        <f t="shared" si="439"/>
        <v>4.1567677389178597</v>
      </c>
      <c r="AJ3099">
        <f t="shared" si="440"/>
        <v>4.8072575887622329E-2</v>
      </c>
    </row>
    <row r="3100" spans="1:36" ht="16">
      <c r="A3100" t="s">
        <v>87</v>
      </c>
      <c r="B3100" t="s">
        <v>88</v>
      </c>
      <c r="C3100" t="s">
        <v>13</v>
      </c>
      <c r="D3100" t="s">
        <v>14</v>
      </c>
      <c r="E3100">
        <v>11</v>
      </c>
      <c r="F3100">
        <v>0.81799999999999995</v>
      </c>
      <c r="G3100">
        <v>1391.3</v>
      </c>
      <c r="H3100" t="s">
        <v>24</v>
      </c>
      <c r="I3100">
        <v>-26.8821984</v>
      </c>
      <c r="J3100">
        <v>1.0762653983771531</v>
      </c>
      <c r="K3100" s="13">
        <f t="shared" si="432"/>
        <v>1.164180556275425</v>
      </c>
      <c r="M3100" t="s">
        <v>147</v>
      </c>
      <c r="N3100" t="s">
        <v>149</v>
      </c>
      <c r="O3100" t="s">
        <v>148</v>
      </c>
      <c r="P3100" t="s">
        <v>154</v>
      </c>
      <c r="Q3100">
        <v>4</v>
      </c>
      <c r="R3100">
        <v>4</v>
      </c>
      <c r="S3100" t="s">
        <v>88</v>
      </c>
      <c r="T3100" t="s">
        <v>24</v>
      </c>
      <c r="U3100">
        <v>5.7373100052085797E-2</v>
      </c>
      <c r="V3100" s="14">
        <v>13.3</v>
      </c>
      <c r="W3100" s="15">
        <v>818.19799999999998</v>
      </c>
      <c r="X3100" s="15">
        <v>504.44940000000003</v>
      </c>
      <c r="Y3100" s="15">
        <f t="shared" si="433"/>
        <v>0.61653707293344651</v>
      </c>
      <c r="Z3100" s="12">
        <f t="shared" si="434"/>
        <v>8.1999430700148395</v>
      </c>
      <c r="AA3100">
        <v>4.4946703797528293</v>
      </c>
      <c r="AB3100">
        <f t="shared" si="435"/>
        <v>0.54813433963812819</v>
      </c>
      <c r="AC3100">
        <f t="shared" si="436"/>
        <v>1.8243702824022814</v>
      </c>
      <c r="AD3100">
        <f t="shared" si="437"/>
        <v>0.10466977874431811</v>
      </c>
      <c r="AE3100">
        <v>995</v>
      </c>
      <c r="AF3100">
        <f t="shared" si="438"/>
        <v>1.0519575753197801E-4</v>
      </c>
      <c r="AG3100">
        <v>2000</v>
      </c>
      <c r="AH3100" s="23">
        <v>10.454000000000001</v>
      </c>
      <c r="AI3100">
        <f t="shared" si="439"/>
        <v>2.0125455812507749E-2</v>
      </c>
      <c r="AJ3100">
        <f t="shared" si="440"/>
        <v>2.3429664343101758E-4</v>
      </c>
    </row>
    <row r="3101" spans="1:36" ht="16">
      <c r="A3101" t="s">
        <v>87</v>
      </c>
      <c r="B3101" t="s">
        <v>88</v>
      </c>
      <c r="C3101" t="s">
        <v>13</v>
      </c>
      <c r="D3101" t="s">
        <v>14</v>
      </c>
      <c r="E3101">
        <v>12</v>
      </c>
      <c r="F3101">
        <v>2.7719999999999998</v>
      </c>
      <c r="G3101">
        <v>1399.3</v>
      </c>
      <c r="H3101" t="s">
        <v>49</v>
      </c>
      <c r="I3101">
        <v>-17.243976</v>
      </c>
      <c r="J3101">
        <v>1.0868093915253396</v>
      </c>
      <c r="K3101" s="13">
        <f t="shared" si="432"/>
        <v>1.1755756043311325</v>
      </c>
      <c r="M3101" t="s">
        <v>147</v>
      </c>
      <c r="N3101" t="s">
        <v>149</v>
      </c>
      <c r="O3101" t="s">
        <v>148</v>
      </c>
      <c r="P3101" t="s">
        <v>154</v>
      </c>
      <c r="Q3101">
        <v>4</v>
      </c>
      <c r="R3101">
        <v>4</v>
      </c>
      <c r="S3101" t="s">
        <v>88</v>
      </c>
      <c r="T3101" t="s">
        <v>49</v>
      </c>
      <c r="U3101">
        <v>0.19442326814716601</v>
      </c>
      <c r="V3101" s="14">
        <v>13.3</v>
      </c>
      <c r="W3101" s="15">
        <v>818.19799999999998</v>
      </c>
      <c r="X3101" s="15">
        <v>504.44940000000003</v>
      </c>
      <c r="Y3101" s="15">
        <f t="shared" si="433"/>
        <v>0.61653707293344651</v>
      </c>
      <c r="Z3101" s="12">
        <f t="shared" si="434"/>
        <v>8.1999430700148395</v>
      </c>
      <c r="AA3101">
        <v>4.4946703797528293</v>
      </c>
      <c r="AB3101">
        <f t="shared" si="435"/>
        <v>0.54813433963812819</v>
      </c>
      <c r="AC3101">
        <f t="shared" si="436"/>
        <v>1.8243702824022814</v>
      </c>
      <c r="AD3101">
        <f t="shared" si="437"/>
        <v>0.35470003261521976</v>
      </c>
      <c r="AE3101">
        <v>995</v>
      </c>
      <c r="AF3101">
        <f t="shared" si="438"/>
        <v>3.5648244483941685E-4</v>
      </c>
      <c r="AG3101">
        <v>2000</v>
      </c>
      <c r="AH3101" s="23">
        <v>10.454000000000001</v>
      </c>
      <c r="AI3101">
        <f t="shared" si="439"/>
        <v>6.8200199892752417E-2</v>
      </c>
      <c r="AJ3101">
        <f t="shared" si="440"/>
        <v>8.0174491204426462E-4</v>
      </c>
    </row>
    <row r="3102" spans="1:36" ht="16">
      <c r="A3102" t="s">
        <v>87</v>
      </c>
      <c r="B3102" t="s">
        <v>88</v>
      </c>
      <c r="C3102" t="s">
        <v>13</v>
      </c>
      <c r="D3102" t="s">
        <v>14</v>
      </c>
      <c r="E3102">
        <v>13</v>
      </c>
      <c r="F3102">
        <v>0.68100000000000005</v>
      </c>
      <c r="G3102">
        <v>1471.6</v>
      </c>
      <c r="I3102">
        <v>-20.3876256</v>
      </c>
      <c r="J3102">
        <v>1.0833705583335242</v>
      </c>
      <c r="K3102" s="13">
        <f t="shared" si="432"/>
        <v>1.1718592286636096</v>
      </c>
      <c r="M3102" t="s">
        <v>147</v>
      </c>
      <c r="N3102" t="s">
        <v>149</v>
      </c>
      <c r="O3102" t="s">
        <v>148</v>
      </c>
      <c r="P3102" t="s">
        <v>154</v>
      </c>
      <c r="Q3102">
        <v>4</v>
      </c>
      <c r="R3102">
        <v>4</v>
      </c>
      <c r="S3102" t="s">
        <v>88</v>
      </c>
      <c r="U3102">
        <v>4.776415786732327E-2</v>
      </c>
      <c r="V3102" s="14">
        <v>13.3</v>
      </c>
      <c r="W3102" s="15">
        <v>818.19799999999998</v>
      </c>
      <c r="X3102" s="15">
        <v>504.44940000000003</v>
      </c>
      <c r="Y3102" s="15">
        <f t="shared" si="433"/>
        <v>0.61653707293344651</v>
      </c>
      <c r="Z3102" s="12">
        <f t="shared" si="434"/>
        <v>8.1999430700148395</v>
      </c>
      <c r="AA3102">
        <v>4.4946703797528293</v>
      </c>
      <c r="AB3102">
        <f t="shared" si="435"/>
        <v>0.54813433963812819</v>
      </c>
      <c r="AC3102">
        <f t="shared" si="436"/>
        <v>1.8243702824022814</v>
      </c>
      <c r="AD3102">
        <f t="shared" si="437"/>
        <v>8.71395101771157E-2</v>
      </c>
      <c r="AE3102">
        <v>995</v>
      </c>
      <c r="AF3102">
        <f t="shared" si="438"/>
        <v>8.7577397162930356E-5</v>
      </c>
      <c r="AG3102">
        <v>2000</v>
      </c>
      <c r="AH3102" s="23">
        <v>10.454000000000001</v>
      </c>
      <c r="AI3102">
        <f t="shared" si="439"/>
        <v>1.6754811012613419E-2</v>
      </c>
      <c r="AJ3102">
        <f t="shared" si="440"/>
        <v>1.9634279909645715E-4</v>
      </c>
    </row>
    <row r="3103" spans="1:36" ht="16">
      <c r="A3103" t="s">
        <v>87</v>
      </c>
      <c r="B3103" t="s">
        <v>88</v>
      </c>
      <c r="C3103" t="s">
        <v>13</v>
      </c>
      <c r="D3103" t="s">
        <v>14</v>
      </c>
      <c r="E3103">
        <v>14</v>
      </c>
      <c r="F3103">
        <v>0.83899999999999997</v>
      </c>
      <c r="G3103">
        <v>1535.3</v>
      </c>
      <c r="H3103" t="s">
        <v>17</v>
      </c>
      <c r="I3103">
        <v>-21.414397600000001</v>
      </c>
      <c r="J3103">
        <v>1.0822473223068656</v>
      </c>
      <c r="K3103" s="13">
        <f t="shared" si="432"/>
        <v>1.1706453335629619</v>
      </c>
      <c r="M3103" t="s">
        <v>147</v>
      </c>
      <c r="N3103" t="s">
        <v>149</v>
      </c>
      <c r="O3103" t="s">
        <v>148</v>
      </c>
      <c r="P3103" t="s">
        <v>154</v>
      </c>
      <c r="Q3103">
        <v>4</v>
      </c>
      <c r="R3103">
        <v>4</v>
      </c>
      <c r="S3103" t="s">
        <v>88</v>
      </c>
      <c r="T3103" t="s">
        <v>17</v>
      </c>
      <c r="U3103">
        <v>5.8846003598655237E-2</v>
      </c>
      <c r="V3103" s="14">
        <v>13.3</v>
      </c>
      <c r="W3103" s="15">
        <v>818.19799999999998</v>
      </c>
      <c r="X3103" s="15">
        <v>504.44940000000003</v>
      </c>
      <c r="Y3103" s="15">
        <f t="shared" si="433"/>
        <v>0.61653707293344651</v>
      </c>
      <c r="Z3103" s="12">
        <f t="shared" si="434"/>
        <v>8.1999430700148395</v>
      </c>
      <c r="AA3103">
        <v>4.4946703797528293</v>
      </c>
      <c r="AB3103">
        <f t="shared" si="435"/>
        <v>0.54813433963812819</v>
      </c>
      <c r="AC3103">
        <f t="shared" si="436"/>
        <v>1.8243702824022814</v>
      </c>
      <c r="AD3103">
        <f t="shared" si="437"/>
        <v>0.10735690020352433</v>
      </c>
      <c r="AE3103">
        <v>995</v>
      </c>
      <c r="AF3103">
        <f t="shared" si="438"/>
        <v>1.078963821140948E-4</v>
      </c>
      <c r="AG3103">
        <v>2000</v>
      </c>
      <c r="AH3103" s="23">
        <v>10.454000000000001</v>
      </c>
      <c r="AI3103">
        <f t="shared" si="439"/>
        <v>2.0642123993513447E-2</v>
      </c>
      <c r="AJ3103">
        <f t="shared" si="440"/>
        <v>2.4164606127834566E-4</v>
      </c>
    </row>
    <row r="3104" spans="1:36" ht="16">
      <c r="A3104" t="s">
        <v>87</v>
      </c>
      <c r="B3104" t="s">
        <v>88</v>
      </c>
      <c r="C3104" t="s">
        <v>13</v>
      </c>
      <c r="D3104" t="s">
        <v>14</v>
      </c>
      <c r="E3104">
        <v>15</v>
      </c>
      <c r="F3104">
        <v>0.99</v>
      </c>
      <c r="G3104">
        <v>1612.2</v>
      </c>
      <c r="H3104" t="s">
        <v>18</v>
      </c>
      <c r="I3104">
        <v>-19.512470400000002</v>
      </c>
      <c r="J3104">
        <v>1.0843279132024344</v>
      </c>
      <c r="K3104" s="13">
        <f t="shared" si="432"/>
        <v>1.1728938521628671</v>
      </c>
      <c r="M3104" t="s">
        <v>147</v>
      </c>
      <c r="N3104" t="s">
        <v>149</v>
      </c>
      <c r="O3104" t="s">
        <v>148</v>
      </c>
      <c r="P3104" t="s">
        <v>154</v>
      </c>
      <c r="Q3104">
        <v>4</v>
      </c>
      <c r="R3104">
        <v>4</v>
      </c>
      <c r="S3104" t="s">
        <v>88</v>
      </c>
      <c r="T3104" t="s">
        <v>18</v>
      </c>
      <c r="U3104">
        <v>6.9436881481130738E-2</v>
      </c>
      <c r="V3104" s="14">
        <v>13.3</v>
      </c>
      <c r="W3104" s="15">
        <v>818.19799999999998</v>
      </c>
      <c r="X3104" s="15">
        <v>504.44940000000003</v>
      </c>
      <c r="Y3104" s="15">
        <f t="shared" si="433"/>
        <v>0.61653707293344651</v>
      </c>
      <c r="Z3104" s="12">
        <f t="shared" si="434"/>
        <v>8.1999430700148395</v>
      </c>
      <c r="AA3104">
        <v>4.4946703797528293</v>
      </c>
      <c r="AB3104">
        <f t="shared" si="435"/>
        <v>0.54813433963812819</v>
      </c>
      <c r="AC3104">
        <f t="shared" si="436"/>
        <v>1.8243702824022814</v>
      </c>
      <c r="AD3104">
        <f t="shared" si="437"/>
        <v>0.12667858307686422</v>
      </c>
      <c r="AE3104">
        <v>995</v>
      </c>
      <c r="AF3104">
        <f t="shared" si="438"/>
        <v>1.2731515887122032E-4</v>
      </c>
      <c r="AG3104">
        <v>2000</v>
      </c>
      <c r="AH3104" s="23">
        <v>10.454000000000001</v>
      </c>
      <c r="AI3104">
        <f t="shared" si="439"/>
        <v>2.4357214247411579E-2</v>
      </c>
      <c r="AJ3104">
        <f t="shared" si="440"/>
        <v>2.856842684660284E-4</v>
      </c>
    </row>
    <row r="3105" spans="1:36" ht="16">
      <c r="A3105" t="s">
        <v>87</v>
      </c>
      <c r="B3105" t="s">
        <v>88</v>
      </c>
      <c r="C3105" t="s">
        <v>13</v>
      </c>
      <c r="D3105" t="s">
        <v>14</v>
      </c>
      <c r="E3105">
        <v>16</v>
      </c>
      <c r="F3105">
        <v>1.0629999999999999</v>
      </c>
      <c r="G3105">
        <v>1616.8</v>
      </c>
      <c r="I3105">
        <v>-20.44904</v>
      </c>
      <c r="J3105">
        <v>1.0833033748398468</v>
      </c>
      <c r="K3105" s="13">
        <f t="shared" si="432"/>
        <v>1.1717866226923199</v>
      </c>
      <c r="M3105" t="s">
        <v>147</v>
      </c>
      <c r="N3105" t="s">
        <v>149</v>
      </c>
      <c r="O3105" t="s">
        <v>148</v>
      </c>
      <c r="P3105" t="s">
        <v>154</v>
      </c>
      <c r="Q3105">
        <v>4</v>
      </c>
      <c r="R3105">
        <v>4</v>
      </c>
      <c r="S3105" t="s">
        <v>88</v>
      </c>
      <c r="U3105">
        <v>7.4556974762062592E-2</v>
      </c>
      <c r="V3105" s="14">
        <v>13.3</v>
      </c>
      <c r="W3105" s="15">
        <v>818.19799999999998</v>
      </c>
      <c r="X3105" s="15">
        <v>504.44940000000003</v>
      </c>
      <c r="Y3105" s="15">
        <f t="shared" si="433"/>
        <v>0.61653707293344651</v>
      </c>
      <c r="Z3105" s="12">
        <f t="shared" si="434"/>
        <v>8.1999430700148395</v>
      </c>
      <c r="AA3105">
        <v>4.4946703797528293</v>
      </c>
      <c r="AB3105">
        <f t="shared" si="435"/>
        <v>0.54813433963812819</v>
      </c>
      <c r="AC3105">
        <f t="shared" si="436"/>
        <v>1.8243702824022814</v>
      </c>
      <c r="AD3105">
        <f t="shared" si="437"/>
        <v>0.13601952910172391</v>
      </c>
      <c r="AE3105">
        <v>995</v>
      </c>
      <c r="AF3105">
        <f t="shared" si="438"/>
        <v>1.3670304432334061E-4</v>
      </c>
      <c r="AG3105">
        <v>2000</v>
      </c>
      <c r="AH3105" s="23">
        <v>10.454000000000001</v>
      </c>
      <c r="AI3105">
        <f t="shared" si="439"/>
        <v>2.6153251257574249E-2</v>
      </c>
      <c r="AJ3105">
        <f t="shared" si="440"/>
        <v>3.0646029963536599E-4</v>
      </c>
    </row>
    <row r="3106" spans="1:36" ht="16">
      <c r="A3106" t="s">
        <v>87</v>
      </c>
      <c r="B3106" t="s">
        <v>88</v>
      </c>
      <c r="C3106" t="s">
        <v>13</v>
      </c>
      <c r="D3106" t="s">
        <v>14</v>
      </c>
      <c r="E3106">
        <v>17</v>
      </c>
      <c r="F3106">
        <v>0.56599999999999995</v>
      </c>
      <c r="G3106">
        <v>1624.3</v>
      </c>
      <c r="I3106">
        <v>-20.498939200000002</v>
      </c>
      <c r="J3106">
        <v>1.083248788184036</v>
      </c>
      <c r="K3106" s="13">
        <f t="shared" si="432"/>
        <v>1.1717276302620938</v>
      </c>
      <c r="M3106" t="s">
        <v>147</v>
      </c>
      <c r="N3106" t="s">
        <v>149</v>
      </c>
      <c r="O3106" t="s">
        <v>148</v>
      </c>
      <c r="P3106" t="s">
        <v>154</v>
      </c>
      <c r="Q3106">
        <v>4</v>
      </c>
      <c r="R3106">
        <v>4</v>
      </c>
      <c r="S3106" t="s">
        <v>88</v>
      </c>
      <c r="U3106">
        <v>3.9698257493252516E-2</v>
      </c>
      <c r="V3106" s="14">
        <v>13.3</v>
      </c>
      <c r="W3106" s="15">
        <v>818.19799999999998</v>
      </c>
      <c r="X3106" s="15">
        <v>504.44940000000003</v>
      </c>
      <c r="Y3106" s="15">
        <f t="shared" si="433"/>
        <v>0.61653707293344651</v>
      </c>
      <c r="Z3106" s="12">
        <f t="shared" si="434"/>
        <v>8.1999430700148395</v>
      </c>
      <c r="AA3106">
        <v>4.4946703797528293</v>
      </c>
      <c r="AB3106">
        <f t="shared" si="435"/>
        <v>0.54813433963812819</v>
      </c>
      <c r="AC3106">
        <f t="shared" si="436"/>
        <v>1.8243702824022814</v>
      </c>
      <c r="AD3106">
        <f t="shared" si="437"/>
        <v>7.2424321233843569E-2</v>
      </c>
      <c r="AE3106">
        <v>995</v>
      </c>
      <c r="AF3106">
        <f t="shared" si="438"/>
        <v>7.2788262546576448E-5</v>
      </c>
      <c r="AG3106">
        <v>2000</v>
      </c>
      <c r="AH3106" s="23">
        <v>10.454000000000001</v>
      </c>
      <c r="AI3106">
        <f t="shared" si="439"/>
        <v>1.3925437640439341E-2</v>
      </c>
      <c r="AJ3106">
        <f t="shared" si="440"/>
        <v>1.6316820046794551E-4</v>
      </c>
    </row>
    <row r="3107" spans="1:36" ht="16">
      <c r="A3107" t="s">
        <v>87</v>
      </c>
      <c r="B3107" t="s">
        <v>88</v>
      </c>
      <c r="C3107" t="s">
        <v>13</v>
      </c>
      <c r="D3107" t="s">
        <v>14</v>
      </c>
      <c r="E3107">
        <v>18</v>
      </c>
      <c r="F3107">
        <v>0.55600000000000005</v>
      </c>
      <c r="G3107">
        <v>1632.7</v>
      </c>
      <c r="I3107">
        <v>-18.319687600000002</v>
      </c>
      <c r="J3107">
        <v>1.0856326992637584</v>
      </c>
      <c r="K3107" s="13">
        <f t="shared" si="432"/>
        <v>1.1743039455804249</v>
      </c>
      <c r="M3107" t="s">
        <v>147</v>
      </c>
      <c r="N3107" t="s">
        <v>149</v>
      </c>
      <c r="O3107" t="s">
        <v>148</v>
      </c>
      <c r="P3107" t="s">
        <v>154</v>
      </c>
      <c r="Q3107">
        <v>4</v>
      </c>
      <c r="R3107">
        <v>4</v>
      </c>
      <c r="S3107" t="s">
        <v>88</v>
      </c>
      <c r="U3107">
        <v>3.8996874852028983E-2</v>
      </c>
      <c r="V3107" s="14">
        <v>13.3</v>
      </c>
      <c r="W3107" s="15">
        <v>818.19799999999998</v>
      </c>
      <c r="X3107" s="15">
        <v>504.44940000000003</v>
      </c>
      <c r="Y3107" s="15">
        <f t="shared" si="433"/>
        <v>0.61653707293344651</v>
      </c>
      <c r="Z3107" s="12">
        <f t="shared" si="434"/>
        <v>8.1999430700148395</v>
      </c>
      <c r="AA3107">
        <v>4.4946703797528293</v>
      </c>
      <c r="AB3107">
        <f t="shared" si="435"/>
        <v>0.54813433963812819</v>
      </c>
      <c r="AC3107">
        <f t="shared" si="436"/>
        <v>1.8243702824022814</v>
      </c>
      <c r="AD3107">
        <f t="shared" si="437"/>
        <v>7.1144739586602543E-2</v>
      </c>
      <c r="AE3107">
        <v>995</v>
      </c>
      <c r="AF3107">
        <f t="shared" si="438"/>
        <v>7.1502250840806575E-5</v>
      </c>
      <c r="AG3107">
        <v>2000</v>
      </c>
      <c r="AH3107" s="23">
        <v>10.454000000000001</v>
      </c>
      <c r="AI3107">
        <f t="shared" si="439"/>
        <v>1.3679405173293777E-2</v>
      </c>
      <c r="AJ3107">
        <f t="shared" si="440"/>
        <v>1.6063779468192157E-4</v>
      </c>
    </row>
    <row r="3108" spans="1:36" ht="16">
      <c r="A3108" t="s">
        <v>87</v>
      </c>
      <c r="B3108" t="s">
        <v>88</v>
      </c>
      <c r="C3108" t="s">
        <v>13</v>
      </c>
      <c r="D3108" t="s">
        <v>14</v>
      </c>
      <c r="E3108">
        <v>19</v>
      </c>
      <c r="F3108">
        <v>16.713000000000001</v>
      </c>
      <c r="G3108">
        <v>1648.8</v>
      </c>
      <c r="H3108" t="s">
        <v>19</v>
      </c>
      <c r="I3108">
        <v>-21.1476288</v>
      </c>
      <c r="J3108">
        <v>1.082539156176004</v>
      </c>
      <c r="K3108" s="13">
        <f t="shared" si="432"/>
        <v>1.1709607222602127</v>
      </c>
      <c r="M3108" t="s">
        <v>147</v>
      </c>
      <c r="N3108" t="s">
        <v>149</v>
      </c>
      <c r="O3108" t="s">
        <v>148</v>
      </c>
      <c r="P3108" t="s">
        <v>154</v>
      </c>
      <c r="Q3108">
        <v>4</v>
      </c>
      <c r="R3108">
        <v>4</v>
      </c>
      <c r="S3108" t="s">
        <v>88</v>
      </c>
      <c r="T3108" t="s">
        <v>19</v>
      </c>
      <c r="U3108">
        <v>1.1722208082769072</v>
      </c>
      <c r="V3108" s="14">
        <v>13.3</v>
      </c>
      <c r="W3108" s="15">
        <v>818.19799999999998</v>
      </c>
      <c r="X3108" s="15">
        <v>504.44940000000003</v>
      </c>
      <c r="Y3108" s="15">
        <f t="shared" si="433"/>
        <v>0.61653707293344651</v>
      </c>
      <c r="Z3108" s="12">
        <f t="shared" si="434"/>
        <v>8.1999430700148395</v>
      </c>
      <c r="AA3108">
        <v>4.4946703797528293</v>
      </c>
      <c r="AB3108">
        <f t="shared" si="435"/>
        <v>0.54813433963812819</v>
      </c>
      <c r="AC3108">
        <f t="shared" si="436"/>
        <v>1.8243702824022814</v>
      </c>
      <c r="AD3108">
        <f t="shared" si="437"/>
        <v>2.1385648070339718</v>
      </c>
      <c r="AE3108">
        <v>995</v>
      </c>
      <c r="AF3108">
        <f t="shared" si="438"/>
        <v>2.149311363853238E-3</v>
      </c>
      <c r="AG3108">
        <v>2000</v>
      </c>
      <c r="AH3108" s="23">
        <v>10.454000000000001</v>
      </c>
      <c r="AI3108">
        <f t="shared" si="439"/>
        <v>0.41119406234039374</v>
      </c>
      <c r="AJ3108">
        <f t="shared" si="440"/>
        <v>4.8149209622721841E-3</v>
      </c>
    </row>
    <row r="3109" spans="1:36" ht="16">
      <c r="A3109" t="s">
        <v>87</v>
      </c>
      <c r="B3109" t="s">
        <v>88</v>
      </c>
      <c r="C3109" t="s">
        <v>13</v>
      </c>
      <c r="D3109" t="s">
        <v>14</v>
      </c>
      <c r="E3109">
        <v>20</v>
      </c>
      <c r="F3109">
        <v>15.59</v>
      </c>
      <c r="G3109">
        <v>1664.9</v>
      </c>
      <c r="H3109" t="s">
        <v>20</v>
      </c>
      <c r="I3109">
        <v>-18.938629600000002</v>
      </c>
      <c r="J3109">
        <v>1.0849556424103757</v>
      </c>
      <c r="K3109" s="13">
        <f t="shared" si="432"/>
        <v>1.1735722448474828</v>
      </c>
      <c r="M3109" t="s">
        <v>147</v>
      </c>
      <c r="N3109" t="s">
        <v>149</v>
      </c>
      <c r="O3109" t="s">
        <v>148</v>
      </c>
      <c r="P3109" t="s">
        <v>154</v>
      </c>
      <c r="Q3109">
        <v>4</v>
      </c>
      <c r="R3109">
        <v>4</v>
      </c>
      <c r="S3109" t="s">
        <v>88</v>
      </c>
      <c r="T3109" t="s">
        <v>20</v>
      </c>
      <c r="U3109">
        <v>1.0934555376675033</v>
      </c>
      <c r="V3109" s="14">
        <v>13.3</v>
      </c>
      <c r="W3109" s="15">
        <v>818.19799999999998</v>
      </c>
      <c r="X3109" s="15">
        <v>504.44940000000003</v>
      </c>
      <c r="Y3109" s="15">
        <f t="shared" si="433"/>
        <v>0.61653707293344651</v>
      </c>
      <c r="Z3109" s="12">
        <f t="shared" si="434"/>
        <v>8.1999430700148395</v>
      </c>
      <c r="AA3109">
        <v>4.4946703797528293</v>
      </c>
      <c r="AB3109">
        <f t="shared" si="435"/>
        <v>0.54813433963812819</v>
      </c>
      <c r="AC3109">
        <f t="shared" si="436"/>
        <v>1.8243702824022814</v>
      </c>
      <c r="AD3109">
        <f t="shared" si="437"/>
        <v>1.9948677880488013</v>
      </c>
      <c r="AE3109">
        <v>995</v>
      </c>
      <c r="AF3109">
        <f t="shared" si="438"/>
        <v>2.0048922492952779E-3</v>
      </c>
      <c r="AG3109">
        <v>2000</v>
      </c>
      <c r="AH3109" s="23">
        <v>10.454000000000001</v>
      </c>
      <c r="AI3109">
        <f t="shared" si="439"/>
        <v>0.38356461627994598</v>
      </c>
      <c r="AJ3109">
        <f t="shared" si="440"/>
        <v>4.5014078777171956E-3</v>
      </c>
    </row>
    <row r="3110" spans="1:36" ht="16">
      <c r="A3110" t="s">
        <v>87</v>
      </c>
      <c r="B3110" t="s">
        <v>88</v>
      </c>
      <c r="C3110" t="s">
        <v>13</v>
      </c>
      <c r="D3110" t="s">
        <v>14</v>
      </c>
      <c r="E3110">
        <v>21</v>
      </c>
      <c r="F3110">
        <v>0.36399999999999999</v>
      </c>
      <c r="G3110">
        <v>1690.6</v>
      </c>
      <c r="H3110" t="s">
        <v>59</v>
      </c>
      <c r="I3110">
        <v>-12.6158252</v>
      </c>
      <c r="J3110">
        <v>1.0918716830663671</v>
      </c>
      <c r="K3110" s="13">
        <f t="shared" si="432"/>
        <v>1.1810464265526572</v>
      </c>
      <c r="M3110" t="s">
        <v>147</v>
      </c>
      <c r="N3110" t="s">
        <v>149</v>
      </c>
      <c r="O3110" t="s">
        <v>148</v>
      </c>
      <c r="P3110" t="s">
        <v>154</v>
      </c>
      <c r="Q3110">
        <v>4</v>
      </c>
      <c r="R3110">
        <v>4</v>
      </c>
      <c r="S3110" t="s">
        <v>88</v>
      </c>
      <c r="T3110" t="s">
        <v>59</v>
      </c>
      <c r="U3110">
        <v>2.5530328140536959E-2</v>
      </c>
      <c r="V3110" s="14">
        <v>13.3</v>
      </c>
      <c r="W3110" s="15">
        <v>818.19799999999998</v>
      </c>
      <c r="X3110" s="15">
        <v>504.44940000000003</v>
      </c>
      <c r="Y3110" s="15">
        <f t="shared" si="433"/>
        <v>0.61653707293344651</v>
      </c>
      <c r="Z3110" s="12">
        <f t="shared" si="434"/>
        <v>8.1999430700148395</v>
      </c>
      <c r="AA3110">
        <v>4.4946703797528293</v>
      </c>
      <c r="AB3110">
        <f t="shared" si="435"/>
        <v>0.54813433963812819</v>
      </c>
      <c r="AC3110">
        <f t="shared" si="436"/>
        <v>1.8243702824022814</v>
      </c>
      <c r="AD3110">
        <f t="shared" si="437"/>
        <v>4.6576771959574326E-2</v>
      </c>
      <c r="AE3110">
        <v>995</v>
      </c>
      <c r="AF3110">
        <f t="shared" si="438"/>
        <v>4.6810826090024451E-5</v>
      </c>
      <c r="AG3110">
        <v>2000</v>
      </c>
      <c r="AH3110" s="23">
        <v>10.454000000000001</v>
      </c>
      <c r="AI3110">
        <f t="shared" si="439"/>
        <v>8.9555818040988038E-3</v>
      </c>
      <c r="AJ3110">
        <f t="shared" si="440"/>
        <v>1.0576957887430892E-4</v>
      </c>
    </row>
    <row r="3111" spans="1:36" ht="16">
      <c r="A3111" t="s">
        <v>87</v>
      </c>
      <c r="B3111" t="s">
        <v>88</v>
      </c>
      <c r="C3111" t="s">
        <v>13</v>
      </c>
      <c r="D3111" t="s">
        <v>14</v>
      </c>
      <c r="E3111">
        <v>22</v>
      </c>
      <c r="F3111">
        <v>0.93100000000000005</v>
      </c>
      <c r="G3111">
        <v>1714</v>
      </c>
      <c r="H3111" t="s">
        <v>21</v>
      </c>
      <c r="I3111">
        <v>-21.489246400000003</v>
      </c>
      <c r="J3111">
        <v>1.082165440552215</v>
      </c>
      <c r="K3111" s="13">
        <f t="shared" si="432"/>
        <v>1.1705568428474278</v>
      </c>
      <c r="M3111" t="s">
        <v>147</v>
      </c>
      <c r="N3111" t="s">
        <v>149</v>
      </c>
      <c r="O3111" t="s">
        <v>148</v>
      </c>
      <c r="P3111" t="s">
        <v>154</v>
      </c>
      <c r="Q3111">
        <v>4</v>
      </c>
      <c r="R3111">
        <v>4</v>
      </c>
      <c r="S3111" t="s">
        <v>88</v>
      </c>
      <c r="T3111" t="s">
        <v>21</v>
      </c>
      <c r="U3111">
        <v>6.5298723897911845E-2</v>
      </c>
      <c r="V3111" s="14">
        <v>13.3</v>
      </c>
      <c r="W3111" s="15">
        <v>818.19799999999998</v>
      </c>
      <c r="X3111" s="15">
        <v>504.44940000000003</v>
      </c>
      <c r="Y3111" s="15">
        <f t="shared" si="433"/>
        <v>0.61653707293344651</v>
      </c>
      <c r="Z3111" s="12">
        <f t="shared" si="434"/>
        <v>8.1999430700148395</v>
      </c>
      <c r="AA3111">
        <v>4.4946703797528293</v>
      </c>
      <c r="AB3111">
        <f t="shared" si="435"/>
        <v>0.54813433963812819</v>
      </c>
      <c r="AC3111">
        <f t="shared" si="436"/>
        <v>1.8243702824022814</v>
      </c>
      <c r="AD3111">
        <f t="shared" si="437"/>
        <v>0.11912905135814203</v>
      </c>
      <c r="AE3111">
        <v>995</v>
      </c>
      <c r="AF3111">
        <f t="shared" si="438"/>
        <v>1.1972768980717792E-4</v>
      </c>
      <c r="AG3111">
        <v>2000</v>
      </c>
      <c r="AH3111" s="23">
        <v>10.454000000000001</v>
      </c>
      <c r="AI3111">
        <f t="shared" si="439"/>
        <v>2.2905622691252708E-2</v>
      </c>
      <c r="AJ3111">
        <f t="shared" si="440"/>
        <v>2.6812333380927172E-4</v>
      </c>
    </row>
    <row r="3112" spans="1:36" ht="16">
      <c r="A3112" t="s">
        <v>87</v>
      </c>
      <c r="B3112" t="s">
        <v>88</v>
      </c>
      <c r="C3112" t="s">
        <v>13</v>
      </c>
      <c r="D3112" t="s">
        <v>14</v>
      </c>
      <c r="E3112">
        <v>23</v>
      </c>
      <c r="F3112">
        <v>2.0270000000000001</v>
      </c>
      <c r="G3112">
        <v>1721.5</v>
      </c>
      <c r="I3112">
        <v>-22.827888400000003</v>
      </c>
      <c r="J3112">
        <v>1.0807009939707222</v>
      </c>
      <c r="K3112" s="13">
        <f t="shared" si="432"/>
        <v>1.1689741936738831</v>
      </c>
      <c r="M3112" t="s">
        <v>147</v>
      </c>
      <c r="N3112" t="s">
        <v>149</v>
      </c>
      <c r="O3112" t="s">
        <v>148</v>
      </c>
      <c r="P3112" t="s">
        <v>154</v>
      </c>
      <c r="Q3112">
        <v>4</v>
      </c>
      <c r="R3112">
        <v>4</v>
      </c>
      <c r="S3112" t="s">
        <v>88</v>
      </c>
      <c r="U3112">
        <v>0.14217026137601213</v>
      </c>
      <c r="V3112" s="14">
        <v>13.3</v>
      </c>
      <c r="W3112" s="15">
        <v>818.19799999999998</v>
      </c>
      <c r="X3112" s="15">
        <v>504.44940000000003</v>
      </c>
      <c r="Y3112" s="15">
        <f t="shared" si="433"/>
        <v>0.61653707293344651</v>
      </c>
      <c r="Z3112" s="12">
        <f t="shared" si="434"/>
        <v>8.1999430700148395</v>
      </c>
      <c r="AA3112">
        <v>4.4946703797528293</v>
      </c>
      <c r="AB3112">
        <f t="shared" si="435"/>
        <v>0.54813433963812819</v>
      </c>
      <c r="AC3112">
        <f t="shared" si="436"/>
        <v>1.8243702824022814</v>
      </c>
      <c r="AD3112">
        <f t="shared" si="437"/>
        <v>0.25937119989576141</v>
      </c>
      <c r="AE3112">
        <v>995</v>
      </c>
      <c r="AF3112">
        <f t="shared" si="438"/>
        <v>2.606745727595592E-4</v>
      </c>
      <c r="AG3112">
        <v>2000</v>
      </c>
      <c r="AH3112" s="23">
        <v>10.454000000000001</v>
      </c>
      <c r="AI3112">
        <f t="shared" si="439"/>
        <v>4.9870781090407344E-2</v>
      </c>
      <c r="AJ3112">
        <f t="shared" si="440"/>
        <v>5.8297656113045658E-4</v>
      </c>
    </row>
    <row r="3113" spans="1:36" ht="16">
      <c r="A3113" t="s">
        <v>87</v>
      </c>
      <c r="B3113" t="s">
        <v>88</v>
      </c>
      <c r="C3113" t="s">
        <v>13</v>
      </c>
      <c r="D3113" t="s">
        <v>14</v>
      </c>
      <c r="E3113">
        <v>24</v>
      </c>
      <c r="F3113">
        <v>0.82699999999999996</v>
      </c>
      <c r="G3113">
        <v>1788.6</v>
      </c>
      <c r="H3113" t="s">
        <v>22</v>
      </c>
      <c r="I3113">
        <v>-21.836621600000001</v>
      </c>
      <c r="J3113">
        <v>1.0817854234548596</v>
      </c>
      <c r="K3113" s="13">
        <f t="shared" si="432"/>
        <v>1.1701461530932866</v>
      </c>
      <c r="M3113" t="s">
        <v>147</v>
      </c>
      <c r="N3113" t="s">
        <v>149</v>
      </c>
      <c r="O3113" t="s">
        <v>148</v>
      </c>
      <c r="P3113" t="s">
        <v>154</v>
      </c>
      <c r="Q3113">
        <v>4</v>
      </c>
      <c r="R3113">
        <v>4</v>
      </c>
      <c r="S3113" t="s">
        <v>88</v>
      </c>
      <c r="T3113" t="s">
        <v>22</v>
      </c>
      <c r="U3113">
        <v>5.8004344429186977E-2</v>
      </c>
      <c r="V3113" s="14">
        <v>13.3</v>
      </c>
      <c r="W3113" s="15">
        <v>818.19799999999998</v>
      </c>
      <c r="X3113" s="15">
        <v>504.44940000000003</v>
      </c>
      <c r="Y3113" s="15">
        <f t="shared" si="433"/>
        <v>0.61653707293344651</v>
      </c>
      <c r="Z3113" s="12">
        <f t="shared" si="434"/>
        <v>8.1999430700148395</v>
      </c>
      <c r="AA3113">
        <v>4.4946703797528293</v>
      </c>
      <c r="AB3113">
        <f t="shared" si="435"/>
        <v>0.54813433963812819</v>
      </c>
      <c r="AC3113">
        <f t="shared" si="436"/>
        <v>1.8243702824022814</v>
      </c>
      <c r="AD3113">
        <f t="shared" si="437"/>
        <v>0.10582140222683505</v>
      </c>
      <c r="AE3113">
        <v>995</v>
      </c>
      <c r="AF3113">
        <f t="shared" si="438"/>
        <v>1.063531680671709E-4</v>
      </c>
      <c r="AG3113">
        <v>2000</v>
      </c>
      <c r="AH3113" s="23">
        <v>10.454000000000001</v>
      </c>
      <c r="AI3113">
        <f t="shared" si="439"/>
        <v>2.0346885032938761E-2</v>
      </c>
      <c r="AJ3113">
        <f t="shared" si="440"/>
        <v>2.3808829248724662E-4</v>
      </c>
    </row>
    <row r="3114" spans="1:36" ht="16">
      <c r="A3114" t="s">
        <v>87</v>
      </c>
      <c r="B3114" t="s">
        <v>88</v>
      </c>
      <c r="C3114" t="s">
        <v>13</v>
      </c>
      <c r="D3114" t="s">
        <v>14</v>
      </c>
      <c r="E3114">
        <v>25</v>
      </c>
      <c r="F3114">
        <v>2.7530000000000001</v>
      </c>
      <c r="G3114">
        <v>1797.2</v>
      </c>
      <c r="I3114">
        <v>-21.913389599999999</v>
      </c>
      <c r="J3114">
        <v>1.0817014413819486</v>
      </c>
      <c r="K3114" s="13">
        <f t="shared" si="432"/>
        <v>1.1700553924661179</v>
      </c>
      <c r="M3114" t="s">
        <v>147</v>
      </c>
      <c r="N3114" t="s">
        <v>149</v>
      </c>
      <c r="O3114" t="s">
        <v>148</v>
      </c>
      <c r="P3114" t="s">
        <v>154</v>
      </c>
      <c r="Q3114">
        <v>4</v>
      </c>
      <c r="R3114">
        <v>4</v>
      </c>
      <c r="S3114" t="s">
        <v>88</v>
      </c>
      <c r="U3114">
        <v>0.19309064112884136</v>
      </c>
      <c r="V3114" s="14">
        <v>13.3</v>
      </c>
      <c r="W3114" s="15">
        <v>818.19799999999998</v>
      </c>
      <c r="X3114" s="15">
        <v>504.44940000000003</v>
      </c>
      <c r="Y3114" s="15">
        <f t="shared" si="433"/>
        <v>0.61653707293344651</v>
      </c>
      <c r="Z3114" s="12">
        <f t="shared" si="434"/>
        <v>8.1999430700148395</v>
      </c>
      <c r="AA3114">
        <v>4.4946703797528293</v>
      </c>
      <c r="AB3114">
        <f t="shared" si="435"/>
        <v>0.54813433963812819</v>
      </c>
      <c r="AC3114">
        <f t="shared" si="436"/>
        <v>1.8243702824022814</v>
      </c>
      <c r="AD3114">
        <f t="shared" si="437"/>
        <v>0.3522688274854619</v>
      </c>
      <c r="AE3114">
        <v>995</v>
      </c>
      <c r="AF3114">
        <f t="shared" si="438"/>
        <v>3.5403902259845414E-4</v>
      </c>
      <c r="AG3114">
        <v>2000</v>
      </c>
      <c r="AH3114" s="23">
        <v>10.454000000000001</v>
      </c>
      <c r="AI3114">
        <f t="shared" si="439"/>
        <v>6.7732738205175849E-2</v>
      </c>
      <c r="AJ3114">
        <f t="shared" si="440"/>
        <v>7.9251055583461842E-4</v>
      </c>
    </row>
    <row r="3115" spans="1:36" ht="16">
      <c r="A3115" t="s">
        <v>87</v>
      </c>
      <c r="B3115" t="s">
        <v>88</v>
      </c>
      <c r="C3115" t="s">
        <v>13</v>
      </c>
      <c r="D3115" t="s">
        <v>14</v>
      </c>
      <c r="E3115">
        <v>26</v>
      </c>
      <c r="F3115">
        <v>6.3620000000000001</v>
      </c>
      <c r="G3115">
        <v>1829.4</v>
      </c>
      <c r="H3115" t="s">
        <v>23</v>
      </c>
      <c r="I3115">
        <v>-19.038428</v>
      </c>
      <c r="J3115">
        <v>1.084846472685661</v>
      </c>
      <c r="K3115" s="13">
        <f t="shared" si="432"/>
        <v>1.1734542641800565</v>
      </c>
      <c r="M3115" t="s">
        <v>147</v>
      </c>
      <c r="N3115" t="s">
        <v>149</v>
      </c>
      <c r="O3115" t="s">
        <v>148</v>
      </c>
      <c r="P3115" t="s">
        <v>154</v>
      </c>
      <c r="Q3115">
        <v>4</v>
      </c>
      <c r="R3115">
        <v>4</v>
      </c>
      <c r="S3115" t="s">
        <v>88</v>
      </c>
      <c r="T3115" t="s">
        <v>23</v>
      </c>
      <c r="U3115">
        <v>0.44621963634641792</v>
      </c>
      <c r="V3115" s="14">
        <v>13.3</v>
      </c>
      <c r="W3115" s="15">
        <v>818.19799999999998</v>
      </c>
      <c r="X3115" s="15">
        <v>504.44940000000003</v>
      </c>
      <c r="Y3115" s="15">
        <f t="shared" si="433"/>
        <v>0.61653707293344651</v>
      </c>
      <c r="Z3115" s="12">
        <f t="shared" si="434"/>
        <v>8.1999430700148395</v>
      </c>
      <c r="AA3115">
        <v>4.4946703797528293</v>
      </c>
      <c r="AB3115">
        <f t="shared" si="435"/>
        <v>0.54813433963812819</v>
      </c>
      <c r="AC3115">
        <f t="shared" si="436"/>
        <v>1.8243702824022814</v>
      </c>
      <c r="AD3115">
        <f t="shared" si="437"/>
        <v>0.81406984397475779</v>
      </c>
      <c r="AE3115">
        <v>995</v>
      </c>
      <c r="AF3115">
        <f t="shared" si="438"/>
        <v>8.1816064721081181E-4</v>
      </c>
      <c r="AG3115">
        <v>2000</v>
      </c>
      <c r="AH3115" s="23">
        <v>10.454000000000001</v>
      </c>
      <c r="AI3115">
        <f t="shared" si="439"/>
        <v>0.15652585559801258</v>
      </c>
      <c r="AJ3115">
        <f t="shared" si="440"/>
        <v>1.8367593270591962E-3</v>
      </c>
    </row>
    <row r="3116" spans="1:36" ht="16">
      <c r="A3116" t="s">
        <v>87</v>
      </c>
      <c r="B3116" t="s">
        <v>88</v>
      </c>
      <c r="C3116" t="s">
        <v>13</v>
      </c>
      <c r="D3116" t="s">
        <v>14</v>
      </c>
      <c r="E3116">
        <v>27</v>
      </c>
      <c r="F3116">
        <v>0.41</v>
      </c>
      <c r="G3116">
        <v>1845.7</v>
      </c>
      <c r="I3116">
        <v>-20.0287352</v>
      </c>
      <c r="J3116">
        <v>1.0837631600497981</v>
      </c>
      <c r="K3116" s="13">
        <f t="shared" si="432"/>
        <v>1.1722835176750519</v>
      </c>
      <c r="M3116" t="s">
        <v>147</v>
      </c>
      <c r="N3116" t="s">
        <v>149</v>
      </c>
      <c r="O3116" t="s">
        <v>148</v>
      </c>
      <c r="P3116" t="s">
        <v>154</v>
      </c>
      <c r="Q3116">
        <v>4</v>
      </c>
      <c r="R3116">
        <v>4</v>
      </c>
      <c r="S3116" t="s">
        <v>88</v>
      </c>
      <c r="U3116">
        <v>2.8756688290165252E-2</v>
      </c>
      <c r="V3116" s="14">
        <v>13.3</v>
      </c>
      <c r="W3116" s="15">
        <v>818.19799999999998</v>
      </c>
      <c r="X3116" s="15">
        <v>504.44940000000003</v>
      </c>
      <c r="Y3116" s="15">
        <f t="shared" si="433"/>
        <v>0.61653707293344651</v>
      </c>
      <c r="Z3116" s="12">
        <f t="shared" si="434"/>
        <v>8.1999430700148395</v>
      </c>
      <c r="AA3116">
        <v>4.4946703797528293</v>
      </c>
      <c r="AB3116">
        <f t="shared" si="435"/>
        <v>0.54813433963812819</v>
      </c>
      <c r="AC3116">
        <f t="shared" si="436"/>
        <v>1.8243702824022814</v>
      </c>
      <c r="AD3116">
        <f t="shared" si="437"/>
        <v>5.2462847536883156E-2</v>
      </c>
      <c r="AE3116">
        <v>995</v>
      </c>
      <c r="AF3116">
        <f t="shared" si="438"/>
        <v>5.2726479936565983E-5</v>
      </c>
      <c r="AG3116">
        <v>2000</v>
      </c>
      <c r="AH3116" s="23">
        <v>10.454000000000001</v>
      </c>
      <c r="AI3116">
        <f t="shared" si="439"/>
        <v>1.0087331152968429E-2</v>
      </c>
      <c r="AJ3116">
        <f t="shared" si="440"/>
        <v>1.1825212047954968E-4</v>
      </c>
    </row>
    <row r="3117" spans="1:36" ht="16">
      <c r="A3117" t="s">
        <v>87</v>
      </c>
      <c r="B3117" t="s">
        <v>88</v>
      </c>
      <c r="C3117" t="s">
        <v>13</v>
      </c>
      <c r="D3117" t="s">
        <v>14</v>
      </c>
      <c r="E3117">
        <v>28</v>
      </c>
      <c r="F3117">
        <v>4.5739999999999998</v>
      </c>
      <c r="G3117">
        <v>1856.8</v>
      </c>
      <c r="H3117" t="s">
        <v>24</v>
      </c>
      <c r="I3117">
        <v>-20.545000000000002</v>
      </c>
      <c r="J3117">
        <v>1.0831984004482755</v>
      </c>
      <c r="K3117" s="13">
        <f t="shared" si="432"/>
        <v>1.1716731756486065</v>
      </c>
      <c r="M3117" t="s">
        <v>147</v>
      </c>
      <c r="N3117" t="s">
        <v>149</v>
      </c>
      <c r="O3117" t="s">
        <v>148</v>
      </c>
      <c r="P3117" t="s">
        <v>154</v>
      </c>
      <c r="Q3117">
        <v>4</v>
      </c>
      <c r="R3117">
        <v>4</v>
      </c>
      <c r="S3117" t="s">
        <v>88</v>
      </c>
      <c r="T3117" t="s">
        <v>24</v>
      </c>
      <c r="U3117">
        <v>0.32081242009564848</v>
      </c>
      <c r="V3117" s="14">
        <v>13.3</v>
      </c>
      <c r="W3117" s="15">
        <v>818.19799999999998</v>
      </c>
      <c r="X3117" s="15">
        <v>504.44940000000003</v>
      </c>
      <c r="Y3117" s="15">
        <f t="shared" si="433"/>
        <v>0.61653707293344651</v>
      </c>
      <c r="Z3117" s="12">
        <f t="shared" si="434"/>
        <v>8.1999430700148395</v>
      </c>
      <c r="AA3117">
        <v>4.4946703797528293</v>
      </c>
      <c r="AB3117">
        <f t="shared" si="435"/>
        <v>0.54813433963812819</v>
      </c>
      <c r="AC3117">
        <f t="shared" si="436"/>
        <v>1.8243702824022814</v>
      </c>
      <c r="AD3117">
        <f t="shared" si="437"/>
        <v>0.58528064544805758</v>
      </c>
      <c r="AE3117">
        <v>995</v>
      </c>
      <c r="AF3117">
        <f t="shared" si="438"/>
        <v>5.8822175421915338E-4</v>
      </c>
      <c r="AG3117">
        <v>2000</v>
      </c>
      <c r="AH3117" s="23">
        <v>10.454000000000001</v>
      </c>
      <c r="AI3117">
        <f t="shared" si="439"/>
        <v>0.11253525047238441</v>
      </c>
      <c r="AJ3117">
        <f t="shared" si="440"/>
        <v>1.3185453429339E-3</v>
      </c>
    </row>
    <row r="3118" spans="1:36" ht="16">
      <c r="A3118" t="s">
        <v>87</v>
      </c>
      <c r="B3118" t="s">
        <v>88</v>
      </c>
      <c r="C3118" t="s">
        <v>13</v>
      </c>
      <c r="D3118" t="s">
        <v>14</v>
      </c>
      <c r="E3118">
        <v>29</v>
      </c>
      <c r="F3118">
        <v>22.704999999999998</v>
      </c>
      <c r="G3118">
        <v>1866.8</v>
      </c>
      <c r="H3118" t="s">
        <v>25</v>
      </c>
      <c r="I3118">
        <v>-21.510357599999999</v>
      </c>
      <c r="J3118">
        <v>1.0821423456738299</v>
      </c>
      <c r="K3118" s="13">
        <f t="shared" si="432"/>
        <v>1.1705318838990109</v>
      </c>
      <c r="M3118" t="s">
        <v>147</v>
      </c>
      <c r="N3118" t="s">
        <v>149</v>
      </c>
      <c r="O3118" t="s">
        <v>148</v>
      </c>
      <c r="P3118" t="s">
        <v>154</v>
      </c>
      <c r="Q3118">
        <v>4</v>
      </c>
      <c r="R3118">
        <v>4</v>
      </c>
      <c r="S3118" t="s">
        <v>88</v>
      </c>
      <c r="T3118" t="s">
        <v>25</v>
      </c>
      <c r="U3118">
        <v>1.5924892868980538</v>
      </c>
      <c r="V3118" s="14">
        <v>13.3</v>
      </c>
      <c r="W3118" s="15">
        <v>818.19799999999998</v>
      </c>
      <c r="X3118" s="15">
        <v>504.44940000000003</v>
      </c>
      <c r="Y3118" s="15">
        <f t="shared" si="433"/>
        <v>0.61653707293344651</v>
      </c>
      <c r="Z3118" s="12">
        <f t="shared" si="434"/>
        <v>8.1999430700148395</v>
      </c>
      <c r="AA3118">
        <v>4.4946703797528293</v>
      </c>
      <c r="AB3118">
        <f t="shared" si="435"/>
        <v>0.54813433963812819</v>
      </c>
      <c r="AC3118">
        <f t="shared" si="436"/>
        <v>1.8243702824022814</v>
      </c>
      <c r="AD3118">
        <f t="shared" si="437"/>
        <v>2.90529013006081</v>
      </c>
      <c r="AE3118">
        <v>995</v>
      </c>
      <c r="AF3118">
        <f t="shared" si="438"/>
        <v>2.919889577950563E-3</v>
      </c>
      <c r="AG3118">
        <v>2000</v>
      </c>
      <c r="AH3118" s="23">
        <v>10.454000000000001</v>
      </c>
      <c r="AI3118">
        <f t="shared" si="439"/>
        <v>0.55861671665402002</v>
      </c>
      <c r="AJ3118">
        <f t="shared" si="440"/>
        <v>6.5387867772251007E-3</v>
      </c>
    </row>
    <row r="3119" spans="1:36" ht="16">
      <c r="A3119" t="s">
        <v>87</v>
      </c>
      <c r="B3119" t="s">
        <v>88</v>
      </c>
      <c r="C3119" t="s">
        <v>13</v>
      </c>
      <c r="D3119" t="s">
        <v>14</v>
      </c>
      <c r="E3119">
        <v>30</v>
      </c>
      <c r="F3119">
        <v>11.629</v>
      </c>
      <c r="G3119">
        <v>1882.3</v>
      </c>
      <c r="H3119" t="s">
        <v>26</v>
      </c>
      <c r="I3119">
        <v>-19.085448400000001</v>
      </c>
      <c r="J3119">
        <v>1.0847950368664634</v>
      </c>
      <c r="K3119" s="13">
        <f t="shared" si="432"/>
        <v>1.1733986770371998</v>
      </c>
      <c r="M3119" t="s">
        <v>147</v>
      </c>
      <c r="N3119" t="s">
        <v>149</v>
      </c>
      <c r="O3119" t="s">
        <v>148</v>
      </c>
      <c r="P3119" t="s">
        <v>154</v>
      </c>
      <c r="Q3119">
        <v>4</v>
      </c>
      <c r="R3119">
        <v>4</v>
      </c>
      <c r="S3119" t="s">
        <v>88</v>
      </c>
      <c r="T3119" t="s">
        <v>26</v>
      </c>
      <c r="U3119">
        <v>0.81563787347885786</v>
      </c>
      <c r="V3119" s="14">
        <v>13.3</v>
      </c>
      <c r="W3119" s="15">
        <v>818.19799999999998</v>
      </c>
      <c r="X3119" s="15">
        <v>504.44940000000003</v>
      </c>
      <c r="Y3119" s="15">
        <f t="shared" si="433"/>
        <v>0.61653707293344651</v>
      </c>
      <c r="Z3119" s="12">
        <f t="shared" si="434"/>
        <v>8.1999430700148395</v>
      </c>
      <c r="AA3119">
        <v>4.4946703797528293</v>
      </c>
      <c r="AB3119">
        <f t="shared" si="435"/>
        <v>0.54813433963812819</v>
      </c>
      <c r="AC3119">
        <f t="shared" si="436"/>
        <v>1.8243702824022814</v>
      </c>
      <c r="AD3119">
        <f t="shared" si="437"/>
        <v>1.4880254975766201</v>
      </c>
      <c r="AE3119">
        <v>995</v>
      </c>
      <c r="AF3119">
        <f t="shared" si="438"/>
        <v>1.4955030126398191E-3</v>
      </c>
      <c r="AG3119">
        <v>2000</v>
      </c>
      <c r="AH3119" s="23">
        <v>10.454000000000001</v>
      </c>
      <c r="AI3119">
        <f t="shared" si="439"/>
        <v>0.28611115604358506</v>
      </c>
      <c r="AJ3119">
        <f t="shared" si="440"/>
        <v>3.3572245198712652E-3</v>
      </c>
    </row>
    <row r="3120" spans="1:36" ht="16">
      <c r="A3120" t="s">
        <v>87</v>
      </c>
      <c r="B3120" t="s">
        <v>88</v>
      </c>
      <c r="C3120" t="s">
        <v>13</v>
      </c>
      <c r="D3120" t="s">
        <v>14</v>
      </c>
      <c r="E3120">
        <v>31</v>
      </c>
      <c r="F3120">
        <v>25.125</v>
      </c>
      <c r="G3120">
        <v>1897.1</v>
      </c>
      <c r="H3120" t="s">
        <v>27</v>
      </c>
      <c r="I3120">
        <v>-21.297326399999999</v>
      </c>
      <c r="J3120">
        <v>1.0823753934974361</v>
      </c>
      <c r="K3120" s="13">
        <f t="shared" si="432"/>
        <v>1.1707837418002602</v>
      </c>
      <c r="M3120" t="s">
        <v>147</v>
      </c>
      <c r="N3120" t="s">
        <v>149</v>
      </c>
      <c r="O3120" t="s">
        <v>148</v>
      </c>
      <c r="P3120" t="s">
        <v>154</v>
      </c>
      <c r="Q3120">
        <v>4</v>
      </c>
      <c r="R3120">
        <v>4</v>
      </c>
      <c r="S3120" t="s">
        <v>88</v>
      </c>
      <c r="T3120" t="s">
        <v>27</v>
      </c>
      <c r="U3120">
        <v>1.7622238860741513</v>
      </c>
      <c r="V3120" s="14">
        <v>13.3</v>
      </c>
      <c r="W3120" s="15">
        <v>818.19799999999998</v>
      </c>
      <c r="X3120" s="15">
        <v>504.44940000000003</v>
      </c>
      <c r="Y3120" s="15">
        <f t="shared" si="433"/>
        <v>0.61653707293344651</v>
      </c>
      <c r="Z3120" s="12">
        <f t="shared" si="434"/>
        <v>8.1999430700148395</v>
      </c>
      <c r="AA3120">
        <v>4.4946703797528293</v>
      </c>
      <c r="AB3120">
        <f t="shared" si="435"/>
        <v>0.54813433963812819</v>
      </c>
      <c r="AC3120">
        <f t="shared" si="436"/>
        <v>1.8243702824022814</v>
      </c>
      <c r="AD3120">
        <f t="shared" si="437"/>
        <v>3.214948888693145</v>
      </c>
      <c r="AE3120">
        <v>995</v>
      </c>
      <c r="AF3120">
        <f t="shared" si="438"/>
        <v>3.2311044107468795E-3</v>
      </c>
      <c r="AG3120">
        <v>2000</v>
      </c>
      <c r="AH3120" s="23">
        <v>10.454000000000001</v>
      </c>
      <c r="AI3120">
        <f t="shared" si="439"/>
        <v>0.61815657370324839</v>
      </c>
      <c r="AJ3120">
        <f t="shared" si="440"/>
        <v>7.2372766637871745E-3</v>
      </c>
    </row>
    <row r="3121" spans="1:36" ht="16">
      <c r="A3121" t="s">
        <v>87</v>
      </c>
      <c r="B3121" t="s">
        <v>88</v>
      </c>
      <c r="C3121" t="s">
        <v>13</v>
      </c>
      <c r="D3121" t="s">
        <v>14</v>
      </c>
      <c r="E3121">
        <v>32</v>
      </c>
      <c r="F3121">
        <v>0.45900000000000002</v>
      </c>
      <c r="G3121">
        <v>1934.1</v>
      </c>
      <c r="I3121">
        <v>-50.471085600000002</v>
      </c>
      <c r="J3121">
        <v>1.0504502136624829</v>
      </c>
      <c r="K3121" s="13">
        <f t="shared" si="432"/>
        <v>1.1362808698618723</v>
      </c>
      <c r="M3121" t="s">
        <v>147</v>
      </c>
      <c r="N3121" t="s">
        <v>149</v>
      </c>
      <c r="O3121" t="s">
        <v>148</v>
      </c>
      <c r="P3121" t="s">
        <v>154</v>
      </c>
      <c r="Q3121">
        <v>4</v>
      </c>
      <c r="R3121">
        <v>4</v>
      </c>
      <c r="S3121" t="s">
        <v>88</v>
      </c>
      <c r="U3121">
        <v>3.2193463232160616E-2</v>
      </c>
      <c r="V3121" s="14">
        <v>13.3</v>
      </c>
      <c r="W3121" s="15">
        <v>818.19799999999998</v>
      </c>
      <c r="X3121" s="15">
        <v>504.44940000000003</v>
      </c>
      <c r="Y3121" s="15">
        <f t="shared" si="433"/>
        <v>0.61653707293344651</v>
      </c>
      <c r="Z3121" s="12">
        <f t="shared" si="434"/>
        <v>8.1999430700148395</v>
      </c>
      <c r="AA3121">
        <v>4.4946703797528293</v>
      </c>
      <c r="AB3121">
        <f t="shared" si="435"/>
        <v>0.54813433963812819</v>
      </c>
      <c r="AC3121">
        <f t="shared" si="436"/>
        <v>1.8243702824022814</v>
      </c>
      <c r="AD3121">
        <f t="shared" si="437"/>
        <v>5.8732797608364327E-2</v>
      </c>
      <c r="AE3121">
        <v>995</v>
      </c>
      <c r="AF3121">
        <f t="shared" si="438"/>
        <v>5.9027937294838521E-5</v>
      </c>
      <c r="AG3121">
        <v>2000</v>
      </c>
      <c r="AH3121" s="23">
        <v>10.454000000000001</v>
      </c>
      <c r="AI3121">
        <f t="shared" si="439"/>
        <v>1.1292890241981731E-2</v>
      </c>
      <c r="AJ3121">
        <f t="shared" si="440"/>
        <v>1.283189514741365E-4</v>
      </c>
    </row>
    <row r="3122" spans="1:36" ht="16">
      <c r="A3122" t="s">
        <v>87</v>
      </c>
      <c r="B3122" t="s">
        <v>88</v>
      </c>
      <c r="C3122" t="s">
        <v>13</v>
      </c>
      <c r="D3122" t="s">
        <v>14</v>
      </c>
      <c r="E3122">
        <v>33</v>
      </c>
      <c r="F3122">
        <v>0.88300000000000001</v>
      </c>
      <c r="G3122">
        <v>1954.4</v>
      </c>
      <c r="I3122">
        <v>-45.633742000000005</v>
      </c>
      <c r="J3122">
        <v>1.0557451994449374</v>
      </c>
      <c r="K3122" s="13">
        <f t="shared" si="432"/>
        <v>1.1420035074387658</v>
      </c>
      <c r="M3122" t="s">
        <v>147</v>
      </c>
      <c r="N3122" t="s">
        <v>149</v>
      </c>
      <c r="O3122" t="s">
        <v>148</v>
      </c>
      <c r="P3122" t="s">
        <v>154</v>
      </c>
      <c r="Q3122">
        <v>4</v>
      </c>
      <c r="R3122">
        <v>4</v>
      </c>
      <c r="S3122" t="s">
        <v>88</v>
      </c>
      <c r="U3122">
        <v>6.1932087220038824E-2</v>
      </c>
      <c r="V3122" s="14">
        <v>13.3</v>
      </c>
      <c r="W3122" s="15">
        <v>818.19799999999998</v>
      </c>
      <c r="X3122" s="15">
        <v>504.44940000000003</v>
      </c>
      <c r="Y3122" s="15">
        <f t="shared" si="433"/>
        <v>0.61653707293344651</v>
      </c>
      <c r="Z3122" s="12">
        <f t="shared" si="434"/>
        <v>8.1999430700148395</v>
      </c>
      <c r="AA3122">
        <v>4.4946703797528293</v>
      </c>
      <c r="AB3122">
        <f t="shared" si="435"/>
        <v>0.54813433963812819</v>
      </c>
      <c r="AC3122">
        <f t="shared" si="436"/>
        <v>1.8243702824022814</v>
      </c>
      <c r="AD3122">
        <f t="shared" si="437"/>
        <v>0.11298705945138496</v>
      </c>
      <c r="AE3122">
        <v>995</v>
      </c>
      <c r="AF3122">
        <f t="shared" si="438"/>
        <v>1.1355483361948237E-4</v>
      </c>
      <c r="AG3122">
        <v>2000</v>
      </c>
      <c r="AH3122" s="23">
        <v>10.454000000000001</v>
      </c>
      <c r="AI3122">
        <f t="shared" si="439"/>
        <v>2.1724666848953963E-2</v>
      </c>
      <c r="AJ3122">
        <f t="shared" si="440"/>
        <v>2.4809645739444107E-4</v>
      </c>
    </row>
    <row r="3123" spans="1:36" ht="16">
      <c r="A3123" t="s">
        <v>87</v>
      </c>
      <c r="B3123" t="s">
        <v>88</v>
      </c>
      <c r="C3123" t="s">
        <v>13</v>
      </c>
      <c r="D3123" t="s">
        <v>14</v>
      </c>
      <c r="E3123">
        <v>34</v>
      </c>
      <c r="F3123">
        <v>32.418999999999997</v>
      </c>
      <c r="G3123">
        <v>1974.2</v>
      </c>
      <c r="H3123" t="s">
        <v>28</v>
      </c>
      <c r="I3123">
        <v>-22.848999599999999</v>
      </c>
      <c r="J3123">
        <v>1.0806778984085075</v>
      </c>
      <c r="K3123" s="13">
        <f t="shared" si="432"/>
        <v>1.1689492339260767</v>
      </c>
      <c r="M3123" t="s">
        <v>147</v>
      </c>
      <c r="N3123" t="s">
        <v>149</v>
      </c>
      <c r="O3123" t="s">
        <v>148</v>
      </c>
      <c r="P3123" t="s">
        <v>154</v>
      </c>
      <c r="Q3123">
        <v>4</v>
      </c>
      <c r="R3123">
        <v>4</v>
      </c>
      <c r="S3123" t="s">
        <v>88</v>
      </c>
      <c r="T3123" t="s">
        <v>28</v>
      </c>
      <c r="U3123">
        <v>2.273812384582603</v>
      </c>
      <c r="V3123" s="14">
        <v>13.3</v>
      </c>
      <c r="W3123" s="15">
        <v>818.19799999999998</v>
      </c>
      <c r="X3123" s="15">
        <v>504.44940000000003</v>
      </c>
      <c r="Y3123" s="15">
        <f t="shared" si="433"/>
        <v>0.61653707293344651</v>
      </c>
      <c r="Z3123" s="12">
        <f t="shared" si="434"/>
        <v>8.1999430700148395</v>
      </c>
      <c r="AA3123">
        <v>4.4946703797528293</v>
      </c>
      <c r="AB3123">
        <f t="shared" si="435"/>
        <v>0.54813433963812819</v>
      </c>
      <c r="AC3123">
        <f t="shared" si="436"/>
        <v>1.8243702824022814</v>
      </c>
      <c r="AD3123">
        <f t="shared" si="437"/>
        <v>4.1482757421907683</v>
      </c>
      <c r="AE3123">
        <v>995</v>
      </c>
      <c r="AF3123">
        <f t="shared" si="438"/>
        <v>4.1691213489354452E-3</v>
      </c>
      <c r="AG3123">
        <v>2000</v>
      </c>
      <c r="AH3123" s="23">
        <v>10.454000000000001</v>
      </c>
      <c r="AI3123">
        <f t="shared" si="439"/>
        <v>0.79761265523922809</v>
      </c>
      <c r="AJ3123">
        <f t="shared" si="440"/>
        <v>9.3236870231163966E-3</v>
      </c>
    </row>
    <row r="3124" spans="1:36" ht="16">
      <c r="A3124" t="s">
        <v>87</v>
      </c>
      <c r="B3124" t="s">
        <v>88</v>
      </c>
      <c r="C3124" t="s">
        <v>13</v>
      </c>
      <c r="D3124" t="s">
        <v>14</v>
      </c>
      <c r="E3124">
        <v>35</v>
      </c>
      <c r="F3124">
        <v>3.4180000000000001</v>
      </c>
      <c r="G3124">
        <v>1988.2</v>
      </c>
      <c r="H3124" t="s">
        <v>29</v>
      </c>
      <c r="I3124">
        <v>-20.422171200000001</v>
      </c>
      <c r="J3124">
        <v>1.0833327676295599</v>
      </c>
      <c r="K3124" s="13">
        <f t="shared" si="432"/>
        <v>1.1718183878178858</v>
      </c>
      <c r="M3124" t="s">
        <v>147</v>
      </c>
      <c r="N3124" t="s">
        <v>149</v>
      </c>
      <c r="O3124" t="s">
        <v>148</v>
      </c>
      <c r="P3124" t="s">
        <v>154</v>
      </c>
      <c r="Q3124">
        <v>4</v>
      </c>
      <c r="R3124">
        <v>4</v>
      </c>
      <c r="S3124" t="s">
        <v>88</v>
      </c>
      <c r="T3124" t="s">
        <v>29</v>
      </c>
      <c r="U3124">
        <v>0.23973258677020695</v>
      </c>
      <c r="V3124" s="14">
        <v>13.3</v>
      </c>
      <c r="W3124" s="15">
        <v>818.19799999999998</v>
      </c>
      <c r="X3124" s="15">
        <v>504.44940000000003</v>
      </c>
      <c r="Y3124" s="15">
        <f t="shared" si="433"/>
        <v>0.61653707293344651</v>
      </c>
      <c r="Z3124" s="12">
        <f t="shared" si="434"/>
        <v>8.1999430700148395</v>
      </c>
      <c r="AA3124">
        <v>4.4946703797528293</v>
      </c>
      <c r="AB3124">
        <f t="shared" si="435"/>
        <v>0.54813433963812819</v>
      </c>
      <c r="AC3124">
        <f t="shared" si="436"/>
        <v>1.8243702824022814</v>
      </c>
      <c r="AD3124">
        <f t="shared" si="437"/>
        <v>0.43736100702699188</v>
      </c>
      <c r="AE3124">
        <v>995</v>
      </c>
      <c r="AF3124">
        <f t="shared" si="438"/>
        <v>4.3955880103215266E-4</v>
      </c>
      <c r="AG3124">
        <v>2000</v>
      </c>
      <c r="AH3124" s="23">
        <v>10.454000000000001</v>
      </c>
      <c r="AI3124">
        <f t="shared" si="439"/>
        <v>8.4093897270356349E-2</v>
      </c>
      <c r="AJ3124">
        <f t="shared" si="440"/>
        <v>9.8542775124671879E-4</v>
      </c>
    </row>
    <row r="3125" spans="1:36" ht="16">
      <c r="A3125" t="s">
        <v>87</v>
      </c>
      <c r="B3125" t="s">
        <v>88</v>
      </c>
      <c r="C3125" t="s">
        <v>13</v>
      </c>
      <c r="D3125" t="s">
        <v>14</v>
      </c>
      <c r="E3125">
        <v>36</v>
      </c>
      <c r="F3125">
        <v>2.403</v>
      </c>
      <c r="G3125">
        <v>1995.7</v>
      </c>
      <c r="I3125">
        <v>-20.496060400000001</v>
      </c>
      <c r="J3125">
        <v>1.0832519374158165</v>
      </c>
      <c r="K3125" s="13">
        <f t="shared" si="432"/>
        <v>1.1717310336734443</v>
      </c>
      <c r="M3125" t="s">
        <v>147</v>
      </c>
      <c r="N3125" t="s">
        <v>149</v>
      </c>
      <c r="O3125" t="s">
        <v>148</v>
      </c>
      <c r="P3125" t="s">
        <v>154</v>
      </c>
      <c r="Q3125">
        <v>4</v>
      </c>
      <c r="R3125">
        <v>4</v>
      </c>
      <c r="S3125" t="s">
        <v>88</v>
      </c>
      <c r="U3125">
        <v>0.16854224868601733</v>
      </c>
      <c r="V3125" s="14">
        <v>13.3</v>
      </c>
      <c r="W3125" s="15">
        <v>818.19799999999998</v>
      </c>
      <c r="X3125" s="15">
        <v>504.44940000000003</v>
      </c>
      <c r="Y3125" s="15">
        <f t="shared" si="433"/>
        <v>0.61653707293344651</v>
      </c>
      <c r="Z3125" s="12">
        <f t="shared" si="434"/>
        <v>8.1999430700148395</v>
      </c>
      <c r="AA3125">
        <v>4.4946703797528293</v>
      </c>
      <c r="AB3125">
        <f t="shared" si="435"/>
        <v>0.54813433963812819</v>
      </c>
      <c r="AC3125">
        <f t="shared" si="436"/>
        <v>1.8243702824022814</v>
      </c>
      <c r="AD3125">
        <f t="shared" si="437"/>
        <v>0.30748346983202496</v>
      </c>
      <c r="AE3125">
        <v>995</v>
      </c>
      <c r="AF3125">
        <f t="shared" si="438"/>
        <v>3.0902861289650751E-4</v>
      </c>
      <c r="AG3125">
        <v>2000</v>
      </c>
      <c r="AH3125" s="23">
        <v>10.454000000000001</v>
      </c>
      <c r="AI3125">
        <f t="shared" si="439"/>
        <v>5.9121601855080828E-2</v>
      </c>
      <c r="AJ3125">
        <f t="shared" si="440"/>
        <v>6.9274615654083688E-4</v>
      </c>
    </row>
    <row r="3126" spans="1:36" ht="16">
      <c r="A3126" t="s">
        <v>87</v>
      </c>
      <c r="B3126" t="s">
        <v>88</v>
      </c>
      <c r="C3126" t="s">
        <v>13</v>
      </c>
      <c r="D3126" t="s">
        <v>14</v>
      </c>
      <c r="E3126">
        <v>37</v>
      </c>
      <c r="F3126">
        <v>6.165</v>
      </c>
      <c r="G3126">
        <v>2011.2</v>
      </c>
      <c r="H3126" t="s">
        <v>30</v>
      </c>
      <c r="I3126">
        <v>-22.625412799999999</v>
      </c>
      <c r="J3126">
        <v>1.0809225008605958</v>
      </c>
      <c r="K3126" s="13">
        <f t="shared" si="432"/>
        <v>1.1692135797057297</v>
      </c>
      <c r="M3126" t="s">
        <v>147</v>
      </c>
      <c r="N3126" t="s">
        <v>149</v>
      </c>
      <c r="O3126" t="s">
        <v>148</v>
      </c>
      <c r="P3126" t="s">
        <v>154</v>
      </c>
      <c r="Q3126">
        <v>4</v>
      </c>
      <c r="R3126">
        <v>4</v>
      </c>
      <c r="S3126" t="s">
        <v>88</v>
      </c>
      <c r="T3126" t="s">
        <v>30</v>
      </c>
      <c r="U3126">
        <v>0.43240239831431415</v>
      </c>
      <c r="V3126" s="14">
        <v>13.3</v>
      </c>
      <c r="W3126" s="15">
        <v>818.19799999999998</v>
      </c>
      <c r="X3126" s="15">
        <v>504.44940000000003</v>
      </c>
      <c r="Y3126" s="15">
        <f t="shared" si="433"/>
        <v>0.61653707293344651</v>
      </c>
      <c r="Z3126" s="12">
        <f t="shared" si="434"/>
        <v>8.1999430700148395</v>
      </c>
      <c r="AA3126">
        <v>4.4946703797528293</v>
      </c>
      <c r="AB3126">
        <f t="shared" si="435"/>
        <v>0.54813433963812819</v>
      </c>
      <c r="AC3126">
        <f t="shared" si="436"/>
        <v>1.8243702824022814</v>
      </c>
      <c r="AD3126">
        <f t="shared" si="437"/>
        <v>0.78886208552410908</v>
      </c>
      <c r="AE3126">
        <v>995</v>
      </c>
      <c r="AF3126">
        <f t="shared" si="438"/>
        <v>7.9282621660714482E-4</v>
      </c>
      <c r="AG3126">
        <v>2000</v>
      </c>
      <c r="AH3126" s="23">
        <v>10.454000000000001</v>
      </c>
      <c r="AI3126">
        <f t="shared" si="439"/>
        <v>0.15167901599524483</v>
      </c>
      <c r="AJ3126">
        <f t="shared" si="440"/>
        <v>1.7734516525804284E-3</v>
      </c>
    </row>
    <row r="3127" spans="1:36" ht="16">
      <c r="A3127" t="s">
        <v>87</v>
      </c>
      <c r="B3127" t="s">
        <v>88</v>
      </c>
      <c r="C3127" t="s">
        <v>13</v>
      </c>
      <c r="D3127" t="s">
        <v>14</v>
      </c>
      <c r="E3127">
        <v>38</v>
      </c>
      <c r="F3127">
        <v>5.5330000000000004</v>
      </c>
      <c r="G3127">
        <v>2028.1</v>
      </c>
      <c r="I3127">
        <v>-22.5563216</v>
      </c>
      <c r="J3127">
        <v>1.0809980859230204</v>
      </c>
      <c r="K3127" s="13">
        <f t="shared" si="432"/>
        <v>1.169295265669233</v>
      </c>
      <c r="M3127" t="s">
        <v>147</v>
      </c>
      <c r="N3127" t="s">
        <v>149</v>
      </c>
      <c r="O3127" t="s">
        <v>148</v>
      </c>
      <c r="P3127" t="s">
        <v>154</v>
      </c>
      <c r="Q3127">
        <v>4</v>
      </c>
      <c r="R3127">
        <v>4</v>
      </c>
      <c r="S3127" t="s">
        <v>88</v>
      </c>
      <c r="U3127">
        <v>0.38807501538898626</v>
      </c>
      <c r="V3127" s="14">
        <v>13.3</v>
      </c>
      <c r="W3127" s="15">
        <v>818.19799999999998</v>
      </c>
      <c r="X3127" s="15">
        <v>504.44940000000003</v>
      </c>
      <c r="Y3127" s="15">
        <f t="shared" si="433"/>
        <v>0.61653707293344651</v>
      </c>
      <c r="Z3127" s="12">
        <f t="shared" si="434"/>
        <v>8.1999430700148395</v>
      </c>
      <c r="AA3127">
        <v>4.4946703797528293</v>
      </c>
      <c r="AB3127">
        <f t="shared" si="435"/>
        <v>0.54813433963812819</v>
      </c>
      <c r="AC3127">
        <f t="shared" si="436"/>
        <v>1.8243702824022814</v>
      </c>
      <c r="AD3127">
        <f t="shared" si="437"/>
        <v>0.70799252541847457</v>
      </c>
      <c r="AE3127">
        <v>995</v>
      </c>
      <c r="AF3127">
        <f t="shared" si="438"/>
        <v>7.1155027680248699E-4</v>
      </c>
      <c r="AG3127">
        <v>2000</v>
      </c>
      <c r="AH3127" s="23">
        <v>10.454000000000001</v>
      </c>
      <c r="AI3127">
        <f t="shared" si="439"/>
        <v>0.1361297640716447</v>
      </c>
      <c r="AJ3127">
        <f t="shared" si="440"/>
        <v>1.5917588864564382E-3</v>
      </c>
    </row>
    <row r="3128" spans="1:36" ht="16">
      <c r="A3128" t="s">
        <v>87</v>
      </c>
      <c r="B3128" t="s">
        <v>88</v>
      </c>
      <c r="C3128" t="s">
        <v>13</v>
      </c>
      <c r="D3128" t="s">
        <v>14</v>
      </c>
      <c r="E3128">
        <v>39</v>
      </c>
      <c r="F3128">
        <v>3.3780000000000001</v>
      </c>
      <c r="G3128">
        <v>2043.2</v>
      </c>
      <c r="H3128" t="s">
        <v>31</v>
      </c>
      <c r="I3128">
        <v>-22.850918799999999</v>
      </c>
      <c r="J3128">
        <v>1.0806757988114075</v>
      </c>
      <c r="K3128" s="13">
        <f t="shared" si="432"/>
        <v>1.1689469648574691</v>
      </c>
      <c r="M3128" t="s">
        <v>147</v>
      </c>
      <c r="N3128" t="s">
        <v>149</v>
      </c>
      <c r="O3128" t="s">
        <v>148</v>
      </c>
      <c r="P3128" t="s">
        <v>154</v>
      </c>
      <c r="Q3128">
        <v>4</v>
      </c>
      <c r="R3128">
        <v>4</v>
      </c>
      <c r="S3128" t="s">
        <v>88</v>
      </c>
      <c r="T3128" t="s">
        <v>31</v>
      </c>
      <c r="U3128">
        <v>0.23692705620531274</v>
      </c>
      <c r="V3128" s="14">
        <v>13.3</v>
      </c>
      <c r="W3128" s="15">
        <v>818.19799999999998</v>
      </c>
      <c r="X3128" s="15">
        <v>504.44940000000003</v>
      </c>
      <c r="Y3128" s="15">
        <f t="shared" si="433"/>
        <v>0.61653707293344651</v>
      </c>
      <c r="Z3128" s="12">
        <f t="shared" si="434"/>
        <v>8.1999430700148395</v>
      </c>
      <c r="AA3128">
        <v>4.4946703797528293</v>
      </c>
      <c r="AB3128">
        <f t="shared" si="435"/>
        <v>0.54813433963812819</v>
      </c>
      <c r="AC3128">
        <f t="shared" si="436"/>
        <v>1.8243702824022814</v>
      </c>
      <c r="AD3128">
        <f t="shared" si="437"/>
        <v>0.4322426804380276</v>
      </c>
      <c r="AE3128">
        <v>995</v>
      </c>
      <c r="AF3128">
        <f t="shared" si="438"/>
        <v>4.3441475420907295E-4</v>
      </c>
      <c r="AG3128">
        <v>2000</v>
      </c>
      <c r="AH3128" s="23">
        <v>10.454000000000001</v>
      </c>
      <c r="AI3128">
        <f t="shared" si="439"/>
        <v>8.3109767401774046E-2</v>
      </c>
      <c r="AJ3128">
        <f t="shared" si="440"/>
        <v>9.7150910354313995E-4</v>
      </c>
    </row>
    <row r="3129" spans="1:36" ht="16">
      <c r="A3129" t="s">
        <v>87</v>
      </c>
      <c r="B3129" t="s">
        <v>88</v>
      </c>
      <c r="C3129" t="s">
        <v>13</v>
      </c>
      <c r="D3129" t="s">
        <v>14</v>
      </c>
      <c r="E3129">
        <v>40</v>
      </c>
      <c r="F3129">
        <v>10.076000000000001</v>
      </c>
      <c r="G3129">
        <v>2059.9</v>
      </c>
      <c r="H3129" t="s">
        <v>32</v>
      </c>
      <c r="I3129">
        <v>-23.420921199999999</v>
      </c>
      <c r="J3129">
        <v>1.0800522145285136</v>
      </c>
      <c r="K3129" s="13">
        <f t="shared" si="432"/>
        <v>1.1682730468702229</v>
      </c>
      <c r="M3129" t="s">
        <v>147</v>
      </c>
      <c r="N3129" t="s">
        <v>149</v>
      </c>
      <c r="O3129" t="s">
        <v>148</v>
      </c>
      <c r="P3129" t="s">
        <v>154</v>
      </c>
      <c r="Q3129">
        <v>4</v>
      </c>
      <c r="R3129">
        <v>4</v>
      </c>
      <c r="S3129" t="s">
        <v>88</v>
      </c>
      <c r="T3129" t="s">
        <v>32</v>
      </c>
      <c r="U3129">
        <v>0.7067131492968417</v>
      </c>
      <c r="V3129" s="14">
        <v>13.3</v>
      </c>
      <c r="W3129" s="15">
        <v>818.19799999999998</v>
      </c>
      <c r="X3129" s="15">
        <v>504.44940000000003</v>
      </c>
      <c r="Y3129" s="15">
        <f t="shared" si="433"/>
        <v>0.61653707293344651</v>
      </c>
      <c r="Z3129" s="12">
        <f t="shared" si="434"/>
        <v>8.1999430700148395</v>
      </c>
      <c r="AA3129">
        <v>4.4946703797528293</v>
      </c>
      <c r="AB3129">
        <f t="shared" si="435"/>
        <v>0.54813433963812819</v>
      </c>
      <c r="AC3129">
        <f t="shared" si="436"/>
        <v>1.8243702824022814</v>
      </c>
      <c r="AD3129">
        <f t="shared" si="437"/>
        <v>1.2893064677600847</v>
      </c>
      <c r="AE3129">
        <v>995</v>
      </c>
      <c r="AF3129">
        <f t="shared" si="438"/>
        <v>1.2957853947337535E-3</v>
      </c>
      <c r="AG3129">
        <v>2000</v>
      </c>
      <c r="AH3129" s="23">
        <v>10.454000000000001</v>
      </c>
      <c r="AI3129">
        <f t="shared" si="439"/>
        <v>0.24790231389587783</v>
      </c>
      <c r="AJ3129">
        <f t="shared" si="440"/>
        <v>2.8961759158131557E-3</v>
      </c>
    </row>
    <row r="3130" spans="1:36" ht="16">
      <c r="A3130" t="s">
        <v>87</v>
      </c>
      <c r="B3130" t="s">
        <v>88</v>
      </c>
      <c r="C3130" t="s">
        <v>13</v>
      </c>
      <c r="D3130" t="s">
        <v>14</v>
      </c>
      <c r="E3130">
        <v>41</v>
      </c>
      <c r="F3130">
        <v>6.9029999999999996</v>
      </c>
      <c r="G3130">
        <v>2081.8000000000002</v>
      </c>
      <c r="H3130" t="s">
        <v>33</v>
      </c>
      <c r="I3130">
        <v>-25.316131200000001</v>
      </c>
      <c r="J3130">
        <v>1.0779787927484614</v>
      </c>
      <c r="K3130" s="13">
        <f t="shared" si="432"/>
        <v>1.1660322602068718</v>
      </c>
      <c r="M3130" t="s">
        <v>147</v>
      </c>
      <c r="N3130" t="s">
        <v>149</v>
      </c>
      <c r="O3130" t="s">
        <v>148</v>
      </c>
      <c r="P3130" t="s">
        <v>154</v>
      </c>
      <c r="Q3130">
        <v>4</v>
      </c>
      <c r="R3130">
        <v>4</v>
      </c>
      <c r="S3130" t="s">
        <v>88</v>
      </c>
      <c r="T3130" t="s">
        <v>33</v>
      </c>
      <c r="U3130">
        <v>0.48416443723661157</v>
      </c>
      <c r="V3130" s="14">
        <v>13.3</v>
      </c>
      <c r="W3130" s="15">
        <v>818.19799999999998</v>
      </c>
      <c r="X3130" s="15">
        <v>504.44940000000003</v>
      </c>
      <c r="Y3130" s="15">
        <f t="shared" si="433"/>
        <v>0.61653707293344651</v>
      </c>
      <c r="Z3130" s="12">
        <f t="shared" si="434"/>
        <v>8.1999430700148395</v>
      </c>
      <c r="AA3130">
        <v>4.4946703797528293</v>
      </c>
      <c r="AB3130">
        <f t="shared" si="435"/>
        <v>0.54813433963812819</v>
      </c>
      <c r="AC3130">
        <f t="shared" si="436"/>
        <v>1.8243702824022814</v>
      </c>
      <c r="AD3130">
        <f t="shared" si="437"/>
        <v>0.88329521109049869</v>
      </c>
      <c r="AE3130">
        <v>995</v>
      </c>
      <c r="AF3130">
        <f t="shared" si="438"/>
        <v>8.8773388049296351E-4</v>
      </c>
      <c r="AG3130">
        <v>2000</v>
      </c>
      <c r="AH3130" s="23">
        <v>10.454000000000001</v>
      </c>
      <c r="AI3130">
        <f t="shared" si="439"/>
        <v>0.16983621207058799</v>
      </c>
      <c r="AJ3130">
        <f t="shared" si="440"/>
        <v>1.9803450222564134E-3</v>
      </c>
    </row>
    <row r="3131" spans="1:36" ht="16">
      <c r="A3131" t="s">
        <v>87</v>
      </c>
      <c r="B3131" t="s">
        <v>88</v>
      </c>
      <c r="C3131" t="s">
        <v>13</v>
      </c>
      <c r="D3131" t="s">
        <v>14</v>
      </c>
      <c r="E3131">
        <v>42</v>
      </c>
      <c r="F3131">
        <v>1.0629999999999999</v>
      </c>
      <c r="G3131">
        <v>2093.6</v>
      </c>
      <c r="H3131" t="s">
        <v>34</v>
      </c>
      <c r="I3131">
        <v>-34.3565228</v>
      </c>
      <c r="J3131">
        <v>1.0680871120716098</v>
      </c>
      <c r="K3131" s="13">
        <f t="shared" si="432"/>
        <v>1.155342025664686</v>
      </c>
      <c r="M3131" t="s">
        <v>147</v>
      </c>
      <c r="N3131" t="s">
        <v>149</v>
      </c>
      <c r="O3131" t="s">
        <v>148</v>
      </c>
      <c r="P3131" t="s">
        <v>154</v>
      </c>
      <c r="Q3131">
        <v>4</v>
      </c>
      <c r="R3131">
        <v>4</v>
      </c>
      <c r="S3131" t="s">
        <v>88</v>
      </c>
      <c r="T3131" t="s">
        <v>34</v>
      </c>
      <c r="U3131">
        <v>7.4556974762062592E-2</v>
      </c>
      <c r="V3131" s="14">
        <v>13.3</v>
      </c>
      <c r="W3131" s="15">
        <v>818.19799999999998</v>
      </c>
      <c r="X3131" s="15">
        <v>504.44940000000003</v>
      </c>
      <c r="Y3131" s="15">
        <f t="shared" si="433"/>
        <v>0.61653707293344651</v>
      </c>
      <c r="Z3131" s="12">
        <f t="shared" si="434"/>
        <v>8.1999430700148395</v>
      </c>
      <c r="AA3131">
        <v>4.4946703797528293</v>
      </c>
      <c r="AB3131">
        <f t="shared" si="435"/>
        <v>0.54813433963812819</v>
      </c>
      <c r="AC3131">
        <f t="shared" si="436"/>
        <v>1.8243702824022814</v>
      </c>
      <c r="AD3131">
        <f t="shared" si="437"/>
        <v>0.13601952910172391</v>
      </c>
      <c r="AE3131">
        <v>995</v>
      </c>
      <c r="AF3131">
        <f t="shared" si="438"/>
        <v>1.3670304432334061E-4</v>
      </c>
      <c r="AG3131">
        <v>2000</v>
      </c>
      <c r="AH3131" s="23">
        <v>10.454000000000001</v>
      </c>
      <c r="AI3131">
        <f t="shared" si="439"/>
        <v>2.6153251257574249E-2</v>
      </c>
      <c r="AJ3131">
        <f t="shared" si="440"/>
        <v>3.0215950285643328E-4</v>
      </c>
    </row>
    <row r="3132" spans="1:36" ht="16">
      <c r="A3132" t="s">
        <v>87</v>
      </c>
      <c r="B3132" t="s">
        <v>88</v>
      </c>
      <c r="C3132" t="s">
        <v>13</v>
      </c>
      <c r="D3132" t="s">
        <v>14</v>
      </c>
      <c r="E3132">
        <v>43</v>
      </c>
      <c r="F3132">
        <v>0.23699999999999999</v>
      </c>
      <c r="G3132">
        <v>2133.1</v>
      </c>
      <c r="H3132" t="s">
        <v>60</v>
      </c>
      <c r="I3132">
        <v>-23.6579424</v>
      </c>
      <c r="J3132">
        <v>1.0797929103322126</v>
      </c>
      <c r="K3132" s="13">
        <f t="shared" si="432"/>
        <v>1.1679928122744383</v>
      </c>
      <c r="M3132" t="s">
        <v>147</v>
      </c>
      <c r="N3132" t="s">
        <v>149</v>
      </c>
      <c r="O3132" t="s">
        <v>148</v>
      </c>
      <c r="P3132" t="s">
        <v>154</v>
      </c>
      <c r="Q3132">
        <v>4</v>
      </c>
      <c r="R3132">
        <v>4</v>
      </c>
      <c r="S3132" t="s">
        <v>88</v>
      </c>
      <c r="T3132" t="s">
        <v>60</v>
      </c>
      <c r="U3132">
        <v>1.6622768596997965E-2</v>
      </c>
      <c r="V3132" s="14">
        <v>13.3</v>
      </c>
      <c r="W3132" s="15">
        <v>818.19799999999998</v>
      </c>
      <c r="X3132" s="15">
        <v>504.44940000000003</v>
      </c>
      <c r="Y3132" s="15">
        <f t="shared" si="433"/>
        <v>0.61653707293344651</v>
      </c>
      <c r="Z3132" s="12">
        <f t="shared" si="434"/>
        <v>8.1999430700148395</v>
      </c>
      <c r="AA3132">
        <v>4.4946703797528293</v>
      </c>
      <c r="AB3132">
        <f t="shared" si="435"/>
        <v>0.54813433963812819</v>
      </c>
      <c r="AC3132">
        <f t="shared" si="436"/>
        <v>1.8243702824022814</v>
      </c>
      <c r="AD3132">
        <f t="shared" si="437"/>
        <v>3.0326085039612951E-2</v>
      </c>
      <c r="AE3132">
        <v>995</v>
      </c>
      <c r="AF3132">
        <f t="shared" si="438"/>
        <v>3.0478477426746685E-5</v>
      </c>
      <c r="AG3132">
        <v>2000</v>
      </c>
      <c r="AH3132" s="23">
        <v>10.454000000000001</v>
      </c>
      <c r="AI3132">
        <f t="shared" si="439"/>
        <v>5.8309694713500441E-3</v>
      </c>
      <c r="AJ3132">
        <f t="shared" si="440"/>
        <v>6.8105304311285331E-5</v>
      </c>
    </row>
    <row r="3133" spans="1:36" ht="16">
      <c r="A3133" t="s">
        <v>87</v>
      </c>
      <c r="B3133" t="s">
        <v>88</v>
      </c>
      <c r="C3133" t="s">
        <v>13</v>
      </c>
      <c r="D3133" t="s">
        <v>14</v>
      </c>
      <c r="E3133">
        <v>44</v>
      </c>
      <c r="F3133">
        <v>3.6040000000000001</v>
      </c>
      <c r="G3133">
        <v>2148.6999999999998</v>
      </c>
      <c r="I3133">
        <v>-20.741717999999999</v>
      </c>
      <c r="J3133">
        <v>1.0829832022490051</v>
      </c>
      <c r="K3133" s="13">
        <f t="shared" si="432"/>
        <v>1.1714406083947395</v>
      </c>
      <c r="M3133" t="s">
        <v>147</v>
      </c>
      <c r="N3133" t="s">
        <v>149</v>
      </c>
      <c r="O3133" t="s">
        <v>148</v>
      </c>
      <c r="P3133" t="s">
        <v>154</v>
      </c>
      <c r="Q3133">
        <v>4</v>
      </c>
      <c r="R3133">
        <v>4</v>
      </c>
      <c r="S3133" t="s">
        <v>88</v>
      </c>
      <c r="U3133">
        <v>0.25277830389696482</v>
      </c>
      <c r="V3133" s="14">
        <v>13.3</v>
      </c>
      <c r="W3133" s="15">
        <v>818.19799999999998</v>
      </c>
      <c r="X3133" s="15">
        <v>504.44940000000003</v>
      </c>
      <c r="Y3133" s="15">
        <f t="shared" si="433"/>
        <v>0.61653707293344651</v>
      </c>
      <c r="Z3133" s="12">
        <f t="shared" si="434"/>
        <v>8.1999430700148395</v>
      </c>
      <c r="AA3133">
        <v>4.4946703797528293</v>
      </c>
      <c r="AB3133">
        <f t="shared" si="435"/>
        <v>0.54813433963812819</v>
      </c>
      <c r="AC3133">
        <f t="shared" si="436"/>
        <v>1.8243702824022814</v>
      </c>
      <c r="AD3133">
        <f t="shared" si="437"/>
        <v>0.46116122566567541</v>
      </c>
      <c r="AE3133">
        <v>995</v>
      </c>
      <c r="AF3133">
        <f t="shared" si="438"/>
        <v>4.6347861875947277E-4</v>
      </c>
      <c r="AG3133">
        <v>2000</v>
      </c>
      <c r="AH3133" s="23">
        <v>10.454000000000001</v>
      </c>
      <c r="AI3133">
        <f t="shared" si="439"/>
        <v>8.8670101159263964E-2</v>
      </c>
      <c r="AJ3133">
        <f t="shared" si="440"/>
        <v>1.0387175724843128E-3</v>
      </c>
    </row>
    <row r="3134" spans="1:36" ht="16">
      <c r="A3134" t="s">
        <v>87</v>
      </c>
      <c r="B3134" t="s">
        <v>88</v>
      </c>
      <c r="C3134" t="s">
        <v>13</v>
      </c>
      <c r="D3134" t="s">
        <v>14</v>
      </c>
      <c r="E3134">
        <v>45</v>
      </c>
      <c r="F3134">
        <v>0.628</v>
      </c>
      <c r="G3134">
        <v>2168.8000000000002</v>
      </c>
      <c r="H3134" t="s">
        <v>50</v>
      </c>
      <c r="I3134">
        <v>-20.2926252</v>
      </c>
      <c r="J3134">
        <v>1.0834744826205354</v>
      </c>
      <c r="K3134" s="13">
        <f t="shared" si="432"/>
        <v>1.1719715408152982</v>
      </c>
      <c r="M3134" t="s">
        <v>147</v>
      </c>
      <c r="N3134" t="s">
        <v>149</v>
      </c>
      <c r="O3134" t="s">
        <v>148</v>
      </c>
      <c r="P3134" t="s">
        <v>154</v>
      </c>
      <c r="Q3134">
        <v>4</v>
      </c>
      <c r="R3134">
        <v>4</v>
      </c>
      <c r="S3134" t="s">
        <v>88</v>
      </c>
      <c r="T3134" t="s">
        <v>50</v>
      </c>
      <c r="U3134">
        <v>4.404682986883849E-2</v>
      </c>
      <c r="V3134" s="14">
        <v>13.3</v>
      </c>
      <c r="W3134" s="15">
        <v>818.19799999999998</v>
      </c>
      <c r="X3134" s="15">
        <v>504.44940000000003</v>
      </c>
      <c r="Y3134" s="15">
        <f t="shared" si="433"/>
        <v>0.61653707293344651</v>
      </c>
      <c r="Z3134" s="12">
        <f t="shared" si="434"/>
        <v>8.1999430700148395</v>
      </c>
      <c r="AA3134">
        <v>4.4946703797528293</v>
      </c>
      <c r="AB3134">
        <f t="shared" si="435"/>
        <v>0.54813433963812819</v>
      </c>
      <c r="AC3134">
        <f t="shared" si="436"/>
        <v>1.8243702824022814</v>
      </c>
      <c r="AD3134">
        <f t="shared" si="437"/>
        <v>8.0357727446738123E-2</v>
      </c>
      <c r="AE3134">
        <v>995</v>
      </c>
      <c r="AF3134">
        <f t="shared" si="438"/>
        <v>8.0761535122349869E-5</v>
      </c>
      <c r="AG3134">
        <v>2000</v>
      </c>
      <c r="AH3134" s="23">
        <v>10.454000000000001</v>
      </c>
      <c r="AI3134">
        <f t="shared" si="439"/>
        <v>1.5450838936741892E-2</v>
      </c>
      <c r="AJ3134">
        <f t="shared" si="440"/>
        <v>1.81079435155824E-4</v>
      </c>
    </row>
    <row r="3135" spans="1:36" ht="16">
      <c r="A3135" t="s">
        <v>87</v>
      </c>
      <c r="B3135" t="s">
        <v>88</v>
      </c>
      <c r="C3135" t="s">
        <v>13</v>
      </c>
      <c r="D3135" t="s">
        <v>14</v>
      </c>
      <c r="E3135">
        <v>46</v>
      </c>
      <c r="F3135">
        <v>1.468</v>
      </c>
      <c r="G3135">
        <v>2191.8000000000002</v>
      </c>
      <c r="H3135" t="s">
        <v>35</v>
      </c>
      <c r="I3135">
        <v>-20.718687600000003</v>
      </c>
      <c r="J3135">
        <v>1.0830083962329233</v>
      </c>
      <c r="K3135" s="13">
        <f t="shared" si="432"/>
        <v>1.1714678358371295</v>
      </c>
      <c r="M3135" t="s">
        <v>147</v>
      </c>
      <c r="N3135" t="s">
        <v>149</v>
      </c>
      <c r="O3135" t="s">
        <v>148</v>
      </c>
      <c r="P3135" t="s">
        <v>154</v>
      </c>
      <c r="Q3135">
        <v>4</v>
      </c>
      <c r="R3135">
        <v>4</v>
      </c>
      <c r="S3135" t="s">
        <v>88</v>
      </c>
      <c r="T3135" t="s">
        <v>35</v>
      </c>
      <c r="U3135">
        <v>0.10296297173161607</v>
      </c>
      <c r="V3135" s="14">
        <v>13.3</v>
      </c>
      <c r="W3135" s="15">
        <v>818.19799999999998</v>
      </c>
      <c r="X3135" s="15">
        <v>504.44940000000003</v>
      </c>
      <c r="Y3135" s="15">
        <f t="shared" si="433"/>
        <v>0.61653707293344651</v>
      </c>
      <c r="Z3135" s="12">
        <f t="shared" si="434"/>
        <v>8.1999430700148395</v>
      </c>
      <c r="AA3135">
        <v>4.4946703797528293</v>
      </c>
      <c r="AB3135">
        <f t="shared" si="435"/>
        <v>0.54813433963812819</v>
      </c>
      <c r="AC3135">
        <f t="shared" si="436"/>
        <v>1.8243702824022814</v>
      </c>
      <c r="AD3135">
        <f t="shared" si="437"/>
        <v>0.18784258581498653</v>
      </c>
      <c r="AE3135">
        <v>995</v>
      </c>
      <c r="AF3135">
        <f t="shared" si="438"/>
        <v>1.8878651840702163E-4</v>
      </c>
      <c r="AG3135">
        <v>2000</v>
      </c>
      <c r="AH3135" s="23">
        <v>10.454000000000001</v>
      </c>
      <c r="AI3135">
        <f t="shared" si="439"/>
        <v>3.6117566176969887E-2</v>
      </c>
      <c r="AJ3135">
        <f t="shared" si="440"/>
        <v>4.2310567085039223E-4</v>
      </c>
    </row>
    <row r="3136" spans="1:36" ht="16">
      <c r="A3136" t="s">
        <v>87</v>
      </c>
      <c r="B3136" t="s">
        <v>88</v>
      </c>
      <c r="C3136" t="s">
        <v>13</v>
      </c>
      <c r="D3136" t="s">
        <v>14</v>
      </c>
      <c r="E3136">
        <v>47</v>
      </c>
      <c r="F3136">
        <v>4.2510000000000003</v>
      </c>
      <c r="G3136">
        <v>2210.8000000000002</v>
      </c>
      <c r="H3136" t="s">
        <v>36</v>
      </c>
      <c r="I3136">
        <v>-24.675118399999999</v>
      </c>
      <c r="J3136">
        <v>1.0786800914629457</v>
      </c>
      <c r="K3136" s="13">
        <f t="shared" si="432"/>
        <v>1.1667901680296073</v>
      </c>
      <c r="M3136" t="s">
        <v>147</v>
      </c>
      <c r="N3136" t="s">
        <v>149</v>
      </c>
      <c r="O3136" t="s">
        <v>148</v>
      </c>
      <c r="P3136" t="s">
        <v>154</v>
      </c>
      <c r="Q3136">
        <v>4</v>
      </c>
      <c r="R3136">
        <v>4</v>
      </c>
      <c r="S3136" t="s">
        <v>88</v>
      </c>
      <c r="T3136" t="s">
        <v>36</v>
      </c>
      <c r="U3136">
        <v>0.29815776078412809</v>
      </c>
      <c r="V3136" s="14">
        <v>13.3</v>
      </c>
      <c r="W3136" s="15">
        <v>818.19799999999998</v>
      </c>
      <c r="X3136" s="15">
        <v>504.44940000000003</v>
      </c>
      <c r="Y3136" s="15">
        <f t="shared" si="433"/>
        <v>0.61653707293344651</v>
      </c>
      <c r="Z3136" s="12">
        <f t="shared" si="434"/>
        <v>8.1999430700148395</v>
      </c>
      <c r="AA3136">
        <v>4.4946703797528293</v>
      </c>
      <c r="AB3136">
        <f t="shared" si="435"/>
        <v>0.54813433963812819</v>
      </c>
      <c r="AC3136">
        <f t="shared" si="436"/>
        <v>1.8243702824022814</v>
      </c>
      <c r="AD3136">
        <f t="shared" si="437"/>
        <v>0.54395015824217163</v>
      </c>
      <c r="AE3136">
        <v>995</v>
      </c>
      <c r="AF3136">
        <f t="shared" si="438"/>
        <v>5.4668357612278561E-4</v>
      </c>
      <c r="AG3136">
        <v>2000</v>
      </c>
      <c r="AH3136" s="23">
        <v>10.454000000000001</v>
      </c>
      <c r="AI3136">
        <f t="shared" si="439"/>
        <v>0.10458840178358247</v>
      </c>
      <c r="AJ3136">
        <f t="shared" si="440"/>
        <v>1.2203271889101427E-3</v>
      </c>
    </row>
    <row r="3137" spans="1:36" ht="16">
      <c r="A3137" t="s">
        <v>87</v>
      </c>
      <c r="B3137" t="s">
        <v>88</v>
      </c>
      <c r="C3137" t="s">
        <v>13</v>
      </c>
      <c r="D3137" t="s">
        <v>14</v>
      </c>
      <c r="E3137">
        <v>48</v>
      </c>
      <c r="F3137">
        <v>26.597999999999999</v>
      </c>
      <c r="G3137">
        <v>2220.4</v>
      </c>
      <c r="H3137" t="s">
        <v>37</v>
      </c>
      <c r="I3137">
        <v>-20.4576764</v>
      </c>
      <c r="J3137">
        <v>1.0832939271537294</v>
      </c>
      <c r="K3137" s="13">
        <f t="shared" si="432"/>
        <v>1.1717764124690513</v>
      </c>
      <c r="M3137" t="s">
        <v>147</v>
      </c>
      <c r="N3137" t="s">
        <v>149</v>
      </c>
      <c r="O3137" t="s">
        <v>148</v>
      </c>
      <c r="P3137" t="s">
        <v>154</v>
      </c>
      <c r="Q3137">
        <v>4</v>
      </c>
      <c r="R3137">
        <v>4</v>
      </c>
      <c r="S3137" t="s">
        <v>88</v>
      </c>
      <c r="T3137" t="s">
        <v>37</v>
      </c>
      <c r="U3137">
        <v>1.865537549126379</v>
      </c>
      <c r="V3137" s="14">
        <v>13.3</v>
      </c>
      <c r="W3137" s="15">
        <v>818.19799999999998</v>
      </c>
      <c r="X3137" s="15">
        <v>504.44940000000003</v>
      </c>
      <c r="Y3137" s="15">
        <f t="shared" si="433"/>
        <v>0.61653707293344651</v>
      </c>
      <c r="Z3137" s="12">
        <f t="shared" si="434"/>
        <v>8.1999430700148395</v>
      </c>
      <c r="AA3137">
        <v>4.4946703797528293</v>
      </c>
      <c r="AB3137">
        <f t="shared" si="435"/>
        <v>0.54813433963812819</v>
      </c>
      <c r="AC3137">
        <f t="shared" si="436"/>
        <v>1.8243702824022814</v>
      </c>
      <c r="AD3137">
        <f t="shared" si="437"/>
        <v>3.403431265331752</v>
      </c>
      <c r="AE3137">
        <v>995</v>
      </c>
      <c r="AF3137">
        <f t="shared" si="438"/>
        <v>3.4205339350067859E-3</v>
      </c>
      <c r="AG3137">
        <v>2000</v>
      </c>
      <c r="AH3137" s="23">
        <v>10.454000000000001</v>
      </c>
      <c r="AI3137">
        <f t="shared" si="439"/>
        <v>0.65439715611379101</v>
      </c>
      <c r="AJ3137">
        <f t="shared" si="440"/>
        <v>7.6680715192096773E-3</v>
      </c>
    </row>
    <row r="3138" spans="1:36" ht="16">
      <c r="A3138" t="s">
        <v>87</v>
      </c>
      <c r="B3138" t="s">
        <v>88</v>
      </c>
      <c r="C3138" t="s">
        <v>13</v>
      </c>
      <c r="D3138" t="s">
        <v>14</v>
      </c>
      <c r="E3138">
        <v>49</v>
      </c>
      <c r="F3138">
        <v>35.54</v>
      </c>
      <c r="G3138">
        <v>2230</v>
      </c>
      <c r="H3138" t="s">
        <v>38</v>
      </c>
      <c r="I3138">
        <v>-21.016163599999999</v>
      </c>
      <c r="J3138">
        <v>1.0826829729529384</v>
      </c>
      <c r="K3138" s="13">
        <f t="shared" ref="K3138:K3201" si="441">((J3138*13.003355)/(((100-J3138)*12.0107)+(J3138*13.003355)))*100</f>
        <v>1.171116146884974</v>
      </c>
      <c r="M3138" t="s">
        <v>147</v>
      </c>
      <c r="N3138" t="s">
        <v>149</v>
      </c>
      <c r="O3138" t="s">
        <v>148</v>
      </c>
      <c r="P3138" t="s">
        <v>154</v>
      </c>
      <c r="Q3138">
        <v>4</v>
      </c>
      <c r="R3138">
        <v>4</v>
      </c>
      <c r="S3138" t="s">
        <v>88</v>
      </c>
      <c r="T3138" t="s">
        <v>38</v>
      </c>
      <c r="U3138">
        <v>2.4927139069084712</v>
      </c>
      <c r="V3138" s="14">
        <v>13.3</v>
      </c>
      <c r="W3138" s="15">
        <v>818.19799999999998</v>
      </c>
      <c r="X3138" s="15">
        <v>504.44940000000003</v>
      </c>
      <c r="Y3138" s="15">
        <f t="shared" ref="Y3138:Y3201" si="442">X3138/W3138</f>
        <v>0.61653707293344651</v>
      </c>
      <c r="Z3138" s="12">
        <f t="shared" ref="Z3138:Z3201" si="443">V3138*Y3138</f>
        <v>8.1999430700148395</v>
      </c>
      <c r="AA3138">
        <v>4.4946703797528293</v>
      </c>
      <c r="AB3138">
        <f t="shared" ref="AB3138:AB3201" si="444">AA3138/Z3138</f>
        <v>0.54813433963812819</v>
      </c>
      <c r="AC3138">
        <f t="shared" ref="AC3138:AC3201" si="445">1/AB3138</f>
        <v>1.8243702824022814</v>
      </c>
      <c r="AD3138">
        <f t="shared" ref="AD3138:AD3201" si="446">U3138*AC3138</f>
        <v>4.5476331742947016</v>
      </c>
      <c r="AE3138">
        <v>995</v>
      </c>
      <c r="AF3138">
        <f t="shared" ref="AF3138:AF3201" si="447">AD3138/AE3138</f>
        <v>4.5704856023062327E-3</v>
      </c>
      <c r="AG3138">
        <v>2000</v>
      </c>
      <c r="AH3138" s="23">
        <v>10.454000000000001</v>
      </c>
      <c r="AI3138">
        <f t="shared" ref="AI3138:AI3201" si="448">AF3138*AG3138/AH3138</f>
        <v>0.87439938823536112</v>
      </c>
      <c r="AJ3138">
        <f t="shared" ref="AJ3138:AJ3201" si="449">AI3138*(K3138/100)</f>
        <v>1.0240232423887746E-2</v>
      </c>
    </row>
    <row r="3139" spans="1:36" ht="16">
      <c r="A3139" t="s">
        <v>87</v>
      </c>
      <c r="B3139" t="s">
        <v>88</v>
      </c>
      <c r="C3139" t="s">
        <v>13</v>
      </c>
      <c r="D3139" t="s">
        <v>14</v>
      </c>
      <c r="E3139">
        <v>50</v>
      </c>
      <c r="F3139">
        <v>5.4219999999999997</v>
      </c>
      <c r="G3139">
        <v>2244.9</v>
      </c>
      <c r="H3139" t="s">
        <v>39</v>
      </c>
      <c r="I3139">
        <v>-15.8007376</v>
      </c>
      <c r="J3139">
        <v>1.0883880675853075</v>
      </c>
      <c r="K3139" s="13">
        <f t="shared" si="441"/>
        <v>1.1772816856271453</v>
      </c>
      <c r="M3139" t="s">
        <v>147</v>
      </c>
      <c r="N3139" t="s">
        <v>149</v>
      </c>
      <c r="O3139" t="s">
        <v>148</v>
      </c>
      <c r="P3139" t="s">
        <v>154</v>
      </c>
      <c r="Q3139">
        <v>4</v>
      </c>
      <c r="R3139">
        <v>4</v>
      </c>
      <c r="S3139" t="s">
        <v>88</v>
      </c>
      <c r="T3139" t="s">
        <v>39</v>
      </c>
      <c r="U3139">
        <v>0.38028966807140485</v>
      </c>
      <c r="V3139" s="14">
        <v>13.3</v>
      </c>
      <c r="W3139" s="15">
        <v>818.19799999999998</v>
      </c>
      <c r="X3139" s="15">
        <v>504.44940000000003</v>
      </c>
      <c r="Y3139" s="15">
        <f t="shared" si="442"/>
        <v>0.61653707293344651</v>
      </c>
      <c r="Z3139" s="12">
        <f t="shared" si="443"/>
        <v>8.1999430700148395</v>
      </c>
      <c r="AA3139">
        <v>4.4946703797528293</v>
      </c>
      <c r="AB3139">
        <f t="shared" si="444"/>
        <v>0.54813433963812819</v>
      </c>
      <c r="AC3139">
        <f t="shared" si="445"/>
        <v>1.8243702824022814</v>
      </c>
      <c r="AD3139">
        <f t="shared" si="446"/>
        <v>0.69378916913409872</v>
      </c>
      <c r="AE3139">
        <v>995</v>
      </c>
      <c r="AF3139">
        <f t="shared" si="447"/>
        <v>6.9727554686844096E-4</v>
      </c>
      <c r="AG3139">
        <v>2000</v>
      </c>
      <c r="AH3139" s="23">
        <v>10.454000000000001</v>
      </c>
      <c r="AI3139">
        <f t="shared" si="448"/>
        <v>0.13339880368632887</v>
      </c>
      <c r="AJ3139">
        <f t="shared" si="449"/>
        <v>1.5704796846448589E-3</v>
      </c>
    </row>
    <row r="3140" spans="1:36" ht="16">
      <c r="A3140" t="s">
        <v>87</v>
      </c>
      <c r="B3140" t="s">
        <v>88</v>
      </c>
      <c r="C3140" t="s">
        <v>13</v>
      </c>
      <c r="D3140" t="s">
        <v>14</v>
      </c>
      <c r="E3140">
        <v>51</v>
      </c>
      <c r="F3140">
        <v>8.0060000000000002</v>
      </c>
      <c r="G3140">
        <v>2256.8000000000002</v>
      </c>
      <c r="H3140" t="s">
        <v>40</v>
      </c>
      <c r="I3140">
        <v>-20.251362399999998</v>
      </c>
      <c r="J3140">
        <v>1.0835196213842455</v>
      </c>
      <c r="K3140" s="13">
        <f t="shared" si="441"/>
        <v>1.1720203227814652</v>
      </c>
      <c r="M3140" t="s">
        <v>147</v>
      </c>
      <c r="N3140" t="s">
        <v>149</v>
      </c>
      <c r="O3140" t="s">
        <v>148</v>
      </c>
      <c r="P3140" t="s">
        <v>154</v>
      </c>
      <c r="Q3140">
        <v>4</v>
      </c>
      <c r="R3140">
        <v>4</v>
      </c>
      <c r="S3140" t="s">
        <v>88</v>
      </c>
      <c r="T3140" t="s">
        <v>40</v>
      </c>
      <c r="U3140">
        <v>0.56152694256356839</v>
      </c>
      <c r="V3140" s="14">
        <v>13.3</v>
      </c>
      <c r="W3140" s="15">
        <v>818.19799999999998</v>
      </c>
      <c r="X3140" s="15">
        <v>504.44940000000003</v>
      </c>
      <c r="Y3140" s="15">
        <f t="shared" si="442"/>
        <v>0.61653707293344651</v>
      </c>
      <c r="Z3140" s="12">
        <f t="shared" si="443"/>
        <v>8.1999430700148395</v>
      </c>
      <c r="AA3140">
        <v>4.4946703797528293</v>
      </c>
      <c r="AB3140">
        <f t="shared" si="444"/>
        <v>0.54813433963812819</v>
      </c>
      <c r="AC3140">
        <f t="shared" si="445"/>
        <v>1.8243702824022814</v>
      </c>
      <c r="AD3140">
        <f t="shared" si="446"/>
        <v>1.024433066781187</v>
      </c>
      <c r="AE3140">
        <v>995</v>
      </c>
      <c r="AF3140">
        <f t="shared" si="447"/>
        <v>1.029580971639384E-3</v>
      </c>
      <c r="AG3140">
        <v>2000</v>
      </c>
      <c r="AH3140" s="23">
        <v>10.454000000000001</v>
      </c>
      <c r="AI3140">
        <f t="shared" si="448"/>
        <v>0.1969735931967446</v>
      </c>
      <c r="AJ3140">
        <f t="shared" si="449"/>
        <v>2.3085705427787358E-3</v>
      </c>
    </row>
    <row r="3141" spans="1:36" ht="16">
      <c r="A3141" t="s">
        <v>87</v>
      </c>
      <c r="B3141" t="s">
        <v>88</v>
      </c>
      <c r="C3141" t="s">
        <v>13</v>
      </c>
      <c r="D3141" t="s">
        <v>14</v>
      </c>
      <c r="E3141">
        <v>52</v>
      </c>
      <c r="F3141">
        <v>4.327</v>
      </c>
      <c r="G3141">
        <v>2266.6</v>
      </c>
      <c r="I3141">
        <v>-18.0126156</v>
      </c>
      <c r="J3141">
        <v>1.0859685999991917</v>
      </c>
      <c r="K3141" s="13">
        <f t="shared" si="441"/>
        <v>1.174666955876394</v>
      </c>
      <c r="M3141" t="s">
        <v>147</v>
      </c>
      <c r="N3141" t="s">
        <v>149</v>
      </c>
      <c r="O3141" t="s">
        <v>148</v>
      </c>
      <c r="P3141" t="s">
        <v>154</v>
      </c>
      <c r="Q3141">
        <v>4</v>
      </c>
      <c r="R3141">
        <v>4</v>
      </c>
      <c r="S3141" t="s">
        <v>88</v>
      </c>
      <c r="U3141">
        <v>0.30348826885742697</v>
      </c>
      <c r="V3141" s="14">
        <v>13.3</v>
      </c>
      <c r="W3141" s="15">
        <v>818.19799999999998</v>
      </c>
      <c r="X3141" s="15">
        <v>504.44940000000003</v>
      </c>
      <c r="Y3141" s="15">
        <f t="shared" si="442"/>
        <v>0.61653707293344651</v>
      </c>
      <c r="Z3141" s="12">
        <f t="shared" si="443"/>
        <v>8.1999430700148395</v>
      </c>
      <c r="AA3141">
        <v>4.4946703797528293</v>
      </c>
      <c r="AB3141">
        <f t="shared" si="444"/>
        <v>0.54813433963812819</v>
      </c>
      <c r="AC3141">
        <f t="shared" si="445"/>
        <v>1.8243702824022814</v>
      </c>
      <c r="AD3141">
        <f t="shared" si="446"/>
        <v>0.55367497876120353</v>
      </c>
      <c r="AE3141">
        <v>995</v>
      </c>
      <c r="AF3141">
        <f t="shared" si="447"/>
        <v>5.5645726508663667E-4</v>
      </c>
      <c r="AG3141">
        <v>2000</v>
      </c>
      <c r="AH3141" s="23">
        <v>10.454000000000001</v>
      </c>
      <c r="AI3141">
        <f t="shared" si="448"/>
        <v>0.10645824853388877</v>
      </c>
      <c r="AJ3141">
        <f t="shared" si="449"/>
        <v>1.2505298673323572E-3</v>
      </c>
    </row>
    <row r="3142" spans="1:36" ht="16">
      <c r="A3142" t="s">
        <v>87</v>
      </c>
      <c r="B3142" t="s">
        <v>88</v>
      </c>
      <c r="C3142" t="s">
        <v>13</v>
      </c>
      <c r="D3142" t="s">
        <v>14</v>
      </c>
      <c r="E3142">
        <v>53</v>
      </c>
      <c r="F3142">
        <v>2.4649999999999999</v>
      </c>
      <c r="G3142">
        <v>2285.6</v>
      </c>
      <c r="H3142" t="s">
        <v>51</v>
      </c>
      <c r="I3142">
        <v>-21.6754088</v>
      </c>
      <c r="J3142">
        <v>1.0819617853438031</v>
      </c>
      <c r="K3142" s="13">
        <f t="shared" si="441"/>
        <v>1.1703367498677326</v>
      </c>
      <c r="M3142" t="s">
        <v>147</v>
      </c>
      <c r="N3142" t="s">
        <v>149</v>
      </c>
      <c r="O3142" t="s">
        <v>148</v>
      </c>
      <c r="P3142" t="s">
        <v>154</v>
      </c>
      <c r="Q3142">
        <v>4</v>
      </c>
      <c r="R3142">
        <v>4</v>
      </c>
      <c r="S3142" t="s">
        <v>88</v>
      </c>
      <c r="T3142" t="s">
        <v>51</v>
      </c>
      <c r="U3142">
        <v>0.17289082106160328</v>
      </c>
      <c r="V3142" s="14">
        <v>13.3</v>
      </c>
      <c r="W3142" s="15">
        <v>818.19799999999998</v>
      </c>
      <c r="X3142" s="15">
        <v>504.44940000000003</v>
      </c>
      <c r="Y3142" s="15">
        <f t="shared" si="442"/>
        <v>0.61653707293344651</v>
      </c>
      <c r="Z3142" s="12">
        <f t="shared" si="443"/>
        <v>8.1999430700148395</v>
      </c>
      <c r="AA3142">
        <v>4.4946703797528293</v>
      </c>
      <c r="AB3142">
        <f t="shared" si="444"/>
        <v>0.54813433963812819</v>
      </c>
      <c r="AC3142">
        <f t="shared" si="445"/>
        <v>1.8243702824022814</v>
      </c>
      <c r="AD3142">
        <f t="shared" si="446"/>
        <v>0.31541687604491947</v>
      </c>
      <c r="AE3142">
        <v>995</v>
      </c>
      <c r="AF3142">
        <f t="shared" si="447"/>
        <v>3.1700188547228086E-4</v>
      </c>
      <c r="AG3142">
        <v>2000</v>
      </c>
      <c r="AH3142" s="23">
        <v>10.454000000000001</v>
      </c>
      <c r="AI3142">
        <f t="shared" si="448"/>
        <v>6.0647003151383362E-2</v>
      </c>
      <c r="AJ3142">
        <f t="shared" si="449"/>
        <v>7.0977416557408139E-4</v>
      </c>
    </row>
    <row r="3143" spans="1:36" ht="16">
      <c r="A3143" t="s">
        <v>87</v>
      </c>
      <c r="B3143" t="s">
        <v>88</v>
      </c>
      <c r="C3143" t="s">
        <v>13</v>
      </c>
      <c r="D3143" t="s">
        <v>14</v>
      </c>
      <c r="E3143">
        <v>54</v>
      </c>
      <c r="F3143">
        <v>0.60799999999999998</v>
      </c>
      <c r="G3143">
        <v>2298.1999999999998</v>
      </c>
      <c r="I3143">
        <v>-19.834896000000001</v>
      </c>
      <c r="J3143">
        <v>1.0839752056698959</v>
      </c>
      <c r="K3143" s="13">
        <f t="shared" si="441"/>
        <v>1.1725126776045256</v>
      </c>
      <c r="M3143" t="s">
        <v>147</v>
      </c>
      <c r="N3143" t="s">
        <v>149</v>
      </c>
      <c r="O3143" t="s">
        <v>148</v>
      </c>
      <c r="P3143" t="s">
        <v>154</v>
      </c>
      <c r="Q3143">
        <v>4</v>
      </c>
      <c r="R3143">
        <v>4</v>
      </c>
      <c r="S3143" t="s">
        <v>88</v>
      </c>
      <c r="U3143">
        <v>4.2644064586391403E-2</v>
      </c>
      <c r="V3143" s="14">
        <v>13.3</v>
      </c>
      <c r="W3143" s="15">
        <v>818.19799999999998</v>
      </c>
      <c r="X3143" s="15">
        <v>504.44940000000003</v>
      </c>
      <c r="Y3143" s="15">
        <f t="shared" si="442"/>
        <v>0.61653707293344651</v>
      </c>
      <c r="Z3143" s="12">
        <f t="shared" si="443"/>
        <v>8.1999430700148395</v>
      </c>
      <c r="AA3143">
        <v>4.4946703797528293</v>
      </c>
      <c r="AB3143">
        <f t="shared" si="444"/>
        <v>0.54813433963812819</v>
      </c>
      <c r="AC3143">
        <f t="shared" si="445"/>
        <v>1.8243702824022814</v>
      </c>
      <c r="AD3143">
        <f t="shared" si="446"/>
        <v>7.7798564152256014E-2</v>
      </c>
      <c r="AE3143">
        <v>995</v>
      </c>
      <c r="AF3143">
        <f t="shared" si="447"/>
        <v>7.818951171081007E-5</v>
      </c>
      <c r="AG3143">
        <v>2000</v>
      </c>
      <c r="AH3143" s="23">
        <v>10.454000000000001</v>
      </c>
      <c r="AI3143">
        <f t="shared" si="448"/>
        <v>1.4958774002450749E-2</v>
      </c>
      <c r="AJ3143">
        <f t="shared" si="449"/>
        <v>1.7539352159294495E-4</v>
      </c>
    </row>
    <row r="3144" spans="1:36" ht="16">
      <c r="A3144" t="s">
        <v>87</v>
      </c>
      <c r="B3144" t="s">
        <v>88</v>
      </c>
      <c r="C3144" t="s">
        <v>13</v>
      </c>
      <c r="D3144" t="s">
        <v>14</v>
      </c>
      <c r="E3144">
        <v>55</v>
      </c>
      <c r="F3144">
        <v>9.65</v>
      </c>
      <c r="G3144">
        <v>2323.5</v>
      </c>
      <c r="I3144">
        <v>-18.588375599999999</v>
      </c>
      <c r="J3144">
        <v>1.0853387842488194</v>
      </c>
      <c r="K3144" s="13">
        <f t="shared" si="441"/>
        <v>1.1739863093837888</v>
      </c>
      <c r="M3144" t="s">
        <v>147</v>
      </c>
      <c r="N3144" t="s">
        <v>149</v>
      </c>
      <c r="O3144" t="s">
        <v>148</v>
      </c>
      <c r="P3144" t="s">
        <v>154</v>
      </c>
      <c r="Q3144">
        <v>4</v>
      </c>
      <c r="R3144">
        <v>4</v>
      </c>
      <c r="S3144" t="s">
        <v>88</v>
      </c>
      <c r="U3144">
        <v>0.67683424878071874</v>
      </c>
      <c r="V3144" s="14">
        <v>13.3</v>
      </c>
      <c r="W3144" s="15">
        <v>818.19799999999998</v>
      </c>
      <c r="X3144" s="15">
        <v>504.44940000000003</v>
      </c>
      <c r="Y3144" s="15">
        <f t="shared" si="442"/>
        <v>0.61653707293344651</v>
      </c>
      <c r="Z3144" s="12">
        <f t="shared" si="443"/>
        <v>8.1999430700148395</v>
      </c>
      <c r="AA3144">
        <v>4.4946703797528293</v>
      </c>
      <c r="AB3144">
        <f t="shared" si="444"/>
        <v>0.54813433963812819</v>
      </c>
      <c r="AC3144">
        <f t="shared" si="445"/>
        <v>1.8243702824022814</v>
      </c>
      <c r="AD3144">
        <f t="shared" si="446"/>
        <v>1.2347962895876159</v>
      </c>
      <c r="AE3144">
        <v>995</v>
      </c>
      <c r="AF3144">
        <f t="shared" si="447"/>
        <v>1.2410012960679556E-3</v>
      </c>
      <c r="AG3144">
        <v>2000</v>
      </c>
      <c r="AH3144" s="23">
        <v>10.454000000000001</v>
      </c>
      <c r="AI3144">
        <f t="shared" si="448"/>
        <v>0.23742133079547645</v>
      </c>
      <c r="AJ3144">
        <f t="shared" si="449"/>
        <v>2.7872939190956908E-3</v>
      </c>
    </row>
    <row r="3145" spans="1:36" ht="16">
      <c r="A3145" t="s">
        <v>87</v>
      </c>
      <c r="B3145" t="s">
        <v>88</v>
      </c>
      <c r="C3145" t="s">
        <v>13</v>
      </c>
      <c r="D3145" t="s">
        <v>14</v>
      </c>
      <c r="E3145">
        <v>56</v>
      </c>
      <c r="F3145">
        <v>0.34899999999999998</v>
      </c>
      <c r="G3145">
        <v>2346.4</v>
      </c>
      <c r="H3145" t="s">
        <v>66</v>
      </c>
      <c r="I3145">
        <v>-23.443951600000002</v>
      </c>
      <c r="J3145">
        <v>1.0800270190387042</v>
      </c>
      <c r="K3145" s="13">
        <f t="shared" si="441"/>
        <v>1.1682458176674637</v>
      </c>
      <c r="M3145" t="s">
        <v>147</v>
      </c>
      <c r="N3145" t="s">
        <v>149</v>
      </c>
      <c r="O3145" t="s">
        <v>148</v>
      </c>
      <c r="P3145" t="s">
        <v>154</v>
      </c>
      <c r="Q3145">
        <v>4</v>
      </c>
      <c r="R3145">
        <v>4</v>
      </c>
      <c r="S3145" t="s">
        <v>88</v>
      </c>
      <c r="T3145" t="s">
        <v>66</v>
      </c>
      <c r="U3145">
        <v>2.4478254178701642E-2</v>
      </c>
      <c r="V3145" s="14">
        <v>13.3</v>
      </c>
      <c r="W3145" s="15">
        <v>818.19799999999998</v>
      </c>
      <c r="X3145" s="15">
        <v>504.44940000000003</v>
      </c>
      <c r="Y3145" s="15">
        <f t="shared" si="442"/>
        <v>0.61653707293344651</v>
      </c>
      <c r="Z3145" s="12">
        <f t="shared" si="443"/>
        <v>8.1999430700148395</v>
      </c>
      <c r="AA3145">
        <v>4.4946703797528293</v>
      </c>
      <c r="AB3145">
        <f t="shared" si="444"/>
        <v>0.54813433963812819</v>
      </c>
      <c r="AC3145">
        <f t="shared" si="445"/>
        <v>1.8243702824022814</v>
      </c>
      <c r="AD3145">
        <f t="shared" si="446"/>
        <v>4.4657399488712737E-2</v>
      </c>
      <c r="AE3145">
        <v>995</v>
      </c>
      <c r="AF3145">
        <f t="shared" si="447"/>
        <v>4.4881808531369588E-5</v>
      </c>
      <c r="AG3145">
        <v>2000</v>
      </c>
      <c r="AH3145" s="23">
        <v>10.454000000000001</v>
      </c>
      <c r="AI3145">
        <f t="shared" si="448"/>
        <v>8.5865331033804452E-3</v>
      </c>
      <c r="AJ3145">
        <f t="shared" si="449"/>
        <v>1.0031181386287432E-4</v>
      </c>
    </row>
    <row r="3146" spans="1:36" ht="16">
      <c r="A3146" t="s">
        <v>87</v>
      </c>
      <c r="B3146" t="s">
        <v>88</v>
      </c>
      <c r="C3146" t="s">
        <v>13</v>
      </c>
      <c r="D3146" t="s">
        <v>14</v>
      </c>
      <c r="E3146">
        <v>57</v>
      </c>
      <c r="F3146">
        <v>0.48399999999999999</v>
      </c>
      <c r="G3146">
        <v>2367.8000000000002</v>
      </c>
      <c r="I3146">
        <v>-19.379086000000001</v>
      </c>
      <c r="J3146">
        <v>1.0844738242140104</v>
      </c>
      <c r="K3146" s="13">
        <f t="shared" si="441"/>
        <v>1.1730515395876153</v>
      </c>
      <c r="M3146" t="s">
        <v>147</v>
      </c>
      <c r="N3146" t="s">
        <v>149</v>
      </c>
      <c r="O3146" t="s">
        <v>148</v>
      </c>
      <c r="P3146" t="s">
        <v>154</v>
      </c>
      <c r="Q3146">
        <v>4</v>
      </c>
      <c r="R3146">
        <v>4</v>
      </c>
      <c r="S3146" t="s">
        <v>88</v>
      </c>
      <c r="U3146">
        <v>3.3946919835219469E-2</v>
      </c>
      <c r="V3146" s="14">
        <v>13.3</v>
      </c>
      <c r="W3146" s="15">
        <v>818.19799999999998</v>
      </c>
      <c r="X3146" s="15">
        <v>504.44940000000003</v>
      </c>
      <c r="Y3146" s="15">
        <f t="shared" si="442"/>
        <v>0.61653707293344651</v>
      </c>
      <c r="Z3146" s="12">
        <f t="shared" si="443"/>
        <v>8.1999430700148395</v>
      </c>
      <c r="AA3146">
        <v>4.4946703797528293</v>
      </c>
      <c r="AB3146">
        <f t="shared" si="444"/>
        <v>0.54813433963812819</v>
      </c>
      <c r="AC3146">
        <f t="shared" si="445"/>
        <v>1.8243702824022814</v>
      </c>
      <c r="AD3146">
        <f t="shared" si="446"/>
        <v>6.1931751726466949E-2</v>
      </c>
      <c r="AE3146">
        <v>995</v>
      </c>
      <c r="AF3146">
        <f t="shared" si="447"/>
        <v>6.2242966559263269E-5</v>
      </c>
      <c r="AG3146">
        <v>2000</v>
      </c>
      <c r="AH3146" s="23">
        <v>10.454000000000001</v>
      </c>
      <c r="AI3146">
        <f t="shared" si="448"/>
        <v>1.1907971409845661E-2</v>
      </c>
      <c r="AJ3146">
        <f t="shared" si="449"/>
        <v>1.3968664195684757E-4</v>
      </c>
    </row>
    <row r="3147" spans="1:36" ht="16">
      <c r="A3147" t="s">
        <v>87</v>
      </c>
      <c r="B3147" t="s">
        <v>88</v>
      </c>
      <c r="C3147" t="s">
        <v>13</v>
      </c>
      <c r="D3147" t="s">
        <v>14</v>
      </c>
      <c r="E3147">
        <v>58</v>
      </c>
      <c r="F3147">
        <v>0.628</v>
      </c>
      <c r="G3147">
        <v>2379.6999999999998</v>
      </c>
      <c r="H3147" t="s">
        <v>24</v>
      </c>
      <c r="I3147">
        <v>-24.8996648</v>
      </c>
      <c r="J3147">
        <v>1.0784344280747336</v>
      </c>
      <c r="K3147" s="13">
        <f t="shared" si="441"/>
        <v>1.1665246746958984</v>
      </c>
      <c r="M3147" t="s">
        <v>147</v>
      </c>
      <c r="N3147" t="s">
        <v>149</v>
      </c>
      <c r="O3147" t="s">
        <v>148</v>
      </c>
      <c r="P3147" t="s">
        <v>154</v>
      </c>
      <c r="Q3147">
        <v>4</v>
      </c>
      <c r="R3147">
        <v>4</v>
      </c>
      <c r="S3147" t="s">
        <v>88</v>
      </c>
      <c r="T3147" t="s">
        <v>24</v>
      </c>
      <c r="U3147">
        <v>4.404682986883849E-2</v>
      </c>
      <c r="V3147" s="14">
        <v>13.3</v>
      </c>
      <c r="W3147" s="15">
        <v>818.19799999999998</v>
      </c>
      <c r="X3147" s="15">
        <v>504.44940000000003</v>
      </c>
      <c r="Y3147" s="15">
        <f t="shared" si="442"/>
        <v>0.61653707293344651</v>
      </c>
      <c r="Z3147" s="12">
        <f t="shared" si="443"/>
        <v>8.1999430700148395</v>
      </c>
      <c r="AA3147">
        <v>4.4946703797528293</v>
      </c>
      <c r="AB3147">
        <f t="shared" si="444"/>
        <v>0.54813433963812819</v>
      </c>
      <c r="AC3147">
        <f t="shared" si="445"/>
        <v>1.8243702824022814</v>
      </c>
      <c r="AD3147">
        <f t="shared" si="446"/>
        <v>8.0357727446738123E-2</v>
      </c>
      <c r="AE3147">
        <v>995</v>
      </c>
      <c r="AF3147">
        <f t="shared" si="447"/>
        <v>8.0761535122349869E-5</v>
      </c>
      <c r="AG3147">
        <v>2000</v>
      </c>
      <c r="AH3147" s="23">
        <v>10.454000000000001</v>
      </c>
      <c r="AI3147">
        <f t="shared" si="448"/>
        <v>1.5450838936741892E-2</v>
      </c>
      <c r="AJ3147">
        <f t="shared" si="449"/>
        <v>1.8023784864461555E-4</v>
      </c>
    </row>
    <row r="3148" spans="1:36" ht="16">
      <c r="A3148" t="s">
        <v>87</v>
      </c>
      <c r="B3148" t="s">
        <v>88</v>
      </c>
      <c r="C3148" t="s">
        <v>13</v>
      </c>
      <c r="D3148" t="s">
        <v>14</v>
      </c>
      <c r="E3148">
        <v>59</v>
      </c>
      <c r="F3148">
        <v>0.34799999999999998</v>
      </c>
      <c r="G3148">
        <v>2384.3000000000002</v>
      </c>
      <c r="H3148" t="s">
        <v>24</v>
      </c>
      <c r="I3148">
        <v>-20.446161199999999</v>
      </c>
      <c r="J3148">
        <v>1.0833065240681516</v>
      </c>
      <c r="K3148" s="13">
        <f t="shared" si="441"/>
        <v>1.1717900260996073</v>
      </c>
      <c r="M3148" t="s">
        <v>147</v>
      </c>
      <c r="N3148" t="s">
        <v>149</v>
      </c>
      <c r="O3148" t="s">
        <v>148</v>
      </c>
      <c r="P3148" t="s">
        <v>154</v>
      </c>
      <c r="Q3148">
        <v>4</v>
      </c>
      <c r="R3148">
        <v>4</v>
      </c>
      <c r="S3148" t="s">
        <v>88</v>
      </c>
      <c r="T3148" t="s">
        <v>24</v>
      </c>
      <c r="U3148">
        <v>2.4408115914579285E-2</v>
      </c>
      <c r="V3148" s="14">
        <v>13.3</v>
      </c>
      <c r="W3148" s="15">
        <v>818.19799999999998</v>
      </c>
      <c r="X3148" s="15">
        <v>504.44940000000003</v>
      </c>
      <c r="Y3148" s="15">
        <f t="shared" si="442"/>
        <v>0.61653707293344651</v>
      </c>
      <c r="Z3148" s="12">
        <f t="shared" si="443"/>
        <v>8.1999430700148395</v>
      </c>
      <c r="AA3148">
        <v>4.4946703797528293</v>
      </c>
      <c r="AB3148">
        <f t="shared" si="444"/>
        <v>0.54813433963812819</v>
      </c>
      <c r="AC3148">
        <f t="shared" si="445"/>
        <v>1.8243702824022814</v>
      </c>
      <c r="AD3148">
        <f t="shared" si="446"/>
        <v>4.4529441323988631E-2</v>
      </c>
      <c r="AE3148">
        <v>995</v>
      </c>
      <c r="AF3148">
        <f t="shared" si="447"/>
        <v>4.4753207360792596E-5</v>
      </c>
      <c r="AG3148">
        <v>2000</v>
      </c>
      <c r="AH3148" s="23">
        <v>10.454000000000001</v>
      </c>
      <c r="AI3148">
        <f t="shared" si="448"/>
        <v>8.5619298566658869E-3</v>
      </c>
      <c r="AJ3148">
        <f t="shared" si="449"/>
        <v>1.0032784010205525E-4</v>
      </c>
    </row>
    <row r="3149" spans="1:36" ht="16">
      <c r="A3149" t="s">
        <v>87</v>
      </c>
      <c r="B3149" t="s">
        <v>88</v>
      </c>
      <c r="C3149" t="s">
        <v>13</v>
      </c>
      <c r="D3149" t="s">
        <v>14</v>
      </c>
      <c r="E3149">
        <v>60</v>
      </c>
      <c r="F3149">
        <v>1.133</v>
      </c>
      <c r="G3149">
        <v>2393.1</v>
      </c>
      <c r="H3149" t="s">
        <v>41</v>
      </c>
      <c r="I3149">
        <v>-23.3287996</v>
      </c>
      <c r="J3149">
        <v>1.0801529963594023</v>
      </c>
      <c r="K3149" s="13">
        <f t="shared" si="441"/>
        <v>1.1683819635312211</v>
      </c>
      <c r="M3149" t="s">
        <v>147</v>
      </c>
      <c r="N3149" t="s">
        <v>149</v>
      </c>
      <c r="O3149" t="s">
        <v>148</v>
      </c>
      <c r="P3149" t="s">
        <v>154</v>
      </c>
      <c r="Q3149">
        <v>4</v>
      </c>
      <c r="R3149">
        <v>4</v>
      </c>
      <c r="S3149" t="s">
        <v>88</v>
      </c>
      <c r="T3149" t="s">
        <v>41</v>
      </c>
      <c r="U3149">
        <v>7.9466653250627392E-2</v>
      </c>
      <c r="V3149" s="14">
        <v>13.3</v>
      </c>
      <c r="W3149" s="15">
        <v>818.19799999999998</v>
      </c>
      <c r="X3149" s="15">
        <v>504.44940000000003</v>
      </c>
      <c r="Y3149" s="15">
        <f t="shared" si="442"/>
        <v>0.61653707293344651</v>
      </c>
      <c r="Z3149" s="12">
        <f t="shared" si="443"/>
        <v>8.1999430700148395</v>
      </c>
      <c r="AA3149">
        <v>4.4946703797528293</v>
      </c>
      <c r="AB3149">
        <f t="shared" si="444"/>
        <v>0.54813433963812819</v>
      </c>
      <c r="AC3149">
        <f t="shared" si="445"/>
        <v>1.8243702824022814</v>
      </c>
      <c r="AD3149">
        <f t="shared" si="446"/>
        <v>0.14497660063241127</v>
      </c>
      <c r="AE3149">
        <v>995</v>
      </c>
      <c r="AF3149">
        <f t="shared" si="447"/>
        <v>1.4570512626372993E-4</v>
      </c>
      <c r="AG3149">
        <v>2000</v>
      </c>
      <c r="AH3149" s="23">
        <v>10.454000000000001</v>
      </c>
      <c r="AI3149">
        <f t="shared" si="448"/>
        <v>2.7875478527593249E-2</v>
      </c>
      <c r="AJ3149">
        <f t="shared" si="449"/>
        <v>3.2569206336441792E-4</v>
      </c>
    </row>
    <row r="3150" spans="1:36" ht="16">
      <c r="A3150" t="s">
        <v>87</v>
      </c>
      <c r="B3150" t="s">
        <v>88</v>
      </c>
      <c r="C3150" t="s">
        <v>13</v>
      </c>
      <c r="D3150" t="s">
        <v>14</v>
      </c>
      <c r="E3150">
        <v>61</v>
      </c>
      <c r="F3150">
        <v>0.30299999999999999</v>
      </c>
      <c r="G3150">
        <v>2398.6999999999998</v>
      </c>
      <c r="I3150">
        <v>4.4573779999999994</v>
      </c>
      <c r="J3150">
        <v>1.1105419465388306</v>
      </c>
      <c r="K3150" s="13">
        <f t="shared" si="441"/>
        <v>1.2012229987335754</v>
      </c>
      <c r="M3150" t="s">
        <v>147</v>
      </c>
      <c r="N3150" t="s">
        <v>149</v>
      </c>
      <c r="O3150" t="s">
        <v>148</v>
      </c>
      <c r="P3150" t="s">
        <v>154</v>
      </c>
      <c r="Q3150">
        <v>4</v>
      </c>
      <c r="R3150">
        <v>4</v>
      </c>
      <c r="S3150" t="s">
        <v>88</v>
      </c>
      <c r="U3150">
        <v>2.1251894029073345E-2</v>
      </c>
      <c r="V3150" s="14">
        <v>13.3</v>
      </c>
      <c r="W3150" s="15">
        <v>818.19799999999998</v>
      </c>
      <c r="X3150" s="15">
        <v>504.44940000000003</v>
      </c>
      <c r="Y3150" s="15">
        <f t="shared" si="442"/>
        <v>0.61653707293344651</v>
      </c>
      <c r="Z3150" s="12">
        <f t="shared" si="443"/>
        <v>8.1999430700148395</v>
      </c>
      <c r="AA3150">
        <v>4.4946703797528293</v>
      </c>
      <c r="AB3150">
        <f t="shared" si="444"/>
        <v>0.54813433963812819</v>
      </c>
      <c r="AC3150">
        <f t="shared" si="445"/>
        <v>1.8243702824022814</v>
      </c>
      <c r="AD3150">
        <f t="shared" si="446"/>
        <v>3.8771323911403893E-2</v>
      </c>
      <c r="AE3150">
        <v>995</v>
      </c>
      <c r="AF3150">
        <f t="shared" si="447"/>
        <v>3.8966154684828036E-5</v>
      </c>
      <c r="AG3150">
        <v>2000</v>
      </c>
      <c r="AH3150" s="23">
        <v>10.454000000000001</v>
      </c>
      <c r="AI3150">
        <f t="shared" si="448"/>
        <v>7.4547837545108162E-3</v>
      </c>
      <c r="AJ3150">
        <f t="shared" si="449"/>
        <v>8.954857696503825E-5</v>
      </c>
    </row>
    <row r="3151" spans="1:36" ht="16">
      <c r="A3151" t="s">
        <v>87</v>
      </c>
      <c r="B3151" t="s">
        <v>88</v>
      </c>
      <c r="C3151" t="s">
        <v>13</v>
      </c>
      <c r="D3151" t="s">
        <v>14</v>
      </c>
      <c r="E3151">
        <v>62</v>
      </c>
      <c r="F3151">
        <v>27.032</v>
      </c>
      <c r="G3151">
        <v>2418.1</v>
      </c>
      <c r="H3151" t="s">
        <v>42</v>
      </c>
      <c r="I3151">
        <v>-24.645370799999998</v>
      </c>
      <c r="J3151">
        <v>1.0787126365211361</v>
      </c>
      <c r="K3151" s="13">
        <f t="shared" si="441"/>
        <v>1.1668253401163908</v>
      </c>
      <c r="M3151" t="s">
        <v>147</v>
      </c>
      <c r="N3151" t="s">
        <v>149</v>
      </c>
      <c r="O3151" t="s">
        <v>148</v>
      </c>
      <c r="P3151" t="s">
        <v>154</v>
      </c>
      <c r="Q3151">
        <v>4</v>
      </c>
      <c r="R3151">
        <v>4</v>
      </c>
      <c r="S3151" t="s">
        <v>88</v>
      </c>
      <c r="T3151" t="s">
        <v>42</v>
      </c>
      <c r="U3151">
        <v>1.8959775557554808</v>
      </c>
      <c r="V3151" s="14">
        <v>13.3</v>
      </c>
      <c r="W3151" s="15">
        <v>818.19799999999998</v>
      </c>
      <c r="X3151" s="15">
        <v>504.44940000000003</v>
      </c>
      <c r="Y3151" s="15">
        <f t="shared" si="442"/>
        <v>0.61653707293344651</v>
      </c>
      <c r="Z3151" s="12">
        <f t="shared" si="443"/>
        <v>8.1999430700148395</v>
      </c>
      <c r="AA3151">
        <v>4.4946703797528293</v>
      </c>
      <c r="AB3151">
        <f t="shared" si="444"/>
        <v>0.54813433963812819</v>
      </c>
      <c r="AC3151">
        <f t="shared" si="445"/>
        <v>1.8243702824022814</v>
      </c>
      <c r="AD3151">
        <f t="shared" si="446"/>
        <v>3.4589651088220137</v>
      </c>
      <c r="AE3151">
        <v>995</v>
      </c>
      <c r="AF3151">
        <f t="shared" si="447"/>
        <v>3.4763468430371999E-3</v>
      </c>
      <c r="AG3151">
        <v>2000</v>
      </c>
      <c r="AH3151" s="23">
        <v>10.454000000000001</v>
      </c>
      <c r="AI3151">
        <f t="shared" si="448"/>
        <v>0.66507496518790887</v>
      </c>
      <c r="AJ3151">
        <f t="shared" si="449"/>
        <v>7.7602632245827854E-3</v>
      </c>
    </row>
    <row r="3152" spans="1:36" ht="16">
      <c r="A3152" t="s">
        <v>87</v>
      </c>
      <c r="B3152" t="s">
        <v>88</v>
      </c>
      <c r="C3152" t="s">
        <v>13</v>
      </c>
      <c r="D3152" t="s">
        <v>14</v>
      </c>
      <c r="E3152">
        <v>63</v>
      </c>
      <c r="F3152">
        <v>64.082999999999998</v>
      </c>
      <c r="G3152">
        <v>2434.6</v>
      </c>
      <c r="H3152" t="s">
        <v>43</v>
      </c>
      <c r="I3152">
        <v>-30.2436772</v>
      </c>
      <c r="J3152">
        <v>1.0725874893109513</v>
      </c>
      <c r="K3152" s="13">
        <f t="shared" si="441"/>
        <v>1.1602057393213139</v>
      </c>
      <c r="M3152" t="s">
        <v>147</v>
      </c>
      <c r="N3152" t="s">
        <v>149</v>
      </c>
      <c r="O3152" t="s">
        <v>148</v>
      </c>
      <c r="P3152" t="s">
        <v>154</v>
      </c>
      <c r="Q3152">
        <v>4</v>
      </c>
      <c r="R3152">
        <v>4</v>
      </c>
      <c r="S3152" t="s">
        <v>88</v>
      </c>
      <c r="T3152" t="s">
        <v>43</v>
      </c>
      <c r="U3152">
        <v>4.4946703797528293</v>
      </c>
      <c r="V3152" s="14">
        <v>13.3</v>
      </c>
      <c r="W3152" s="15">
        <v>818.19799999999998</v>
      </c>
      <c r="X3152" s="15">
        <v>504.44940000000003</v>
      </c>
      <c r="Y3152" s="15">
        <f t="shared" si="442"/>
        <v>0.61653707293344651</v>
      </c>
      <c r="Z3152" s="12">
        <f t="shared" si="443"/>
        <v>8.1999430700148395</v>
      </c>
      <c r="AA3152">
        <v>4.4946703797528293</v>
      </c>
      <c r="AB3152">
        <f t="shared" si="444"/>
        <v>0.54813433963812819</v>
      </c>
      <c r="AC3152">
        <f t="shared" si="445"/>
        <v>1.8243702824022814</v>
      </c>
      <c r="AD3152">
        <f t="shared" si="446"/>
        <v>8.1999430700148395</v>
      </c>
      <c r="AE3152">
        <v>995</v>
      </c>
      <c r="AF3152">
        <f t="shared" si="447"/>
        <v>8.2411488140852664E-3</v>
      </c>
      <c r="AG3152">
        <v>2000</v>
      </c>
      <c r="AH3152" s="23">
        <v>10.454000000000001</v>
      </c>
      <c r="AI3152">
        <f t="shared" si="448"/>
        <v>1.5766498592089659</v>
      </c>
      <c r="AJ3152">
        <f t="shared" si="449"/>
        <v>1.8292382155543838E-2</v>
      </c>
    </row>
    <row r="3153" spans="1:36" ht="16">
      <c r="A3153" t="s">
        <v>87</v>
      </c>
      <c r="B3153" t="s">
        <v>88</v>
      </c>
      <c r="C3153" t="s">
        <v>13</v>
      </c>
      <c r="D3153" t="s">
        <v>14</v>
      </c>
      <c r="E3153">
        <v>64</v>
      </c>
      <c r="F3153">
        <v>1.1240000000000001</v>
      </c>
      <c r="G3153">
        <v>2505.6999999999998</v>
      </c>
      <c r="H3153" t="s">
        <v>44</v>
      </c>
      <c r="I3153">
        <v>-20.3540396</v>
      </c>
      <c r="J3153">
        <v>1.0834072992680279</v>
      </c>
      <c r="K3153" s="13">
        <f t="shared" si="441"/>
        <v>1.1718989350090345</v>
      </c>
      <c r="M3153" t="s">
        <v>147</v>
      </c>
      <c r="N3153" t="s">
        <v>149</v>
      </c>
      <c r="O3153" t="s">
        <v>148</v>
      </c>
      <c r="P3153" t="s">
        <v>154</v>
      </c>
      <c r="Q3153">
        <v>4</v>
      </c>
      <c r="R3153">
        <v>4</v>
      </c>
      <c r="S3153" t="s">
        <v>88</v>
      </c>
      <c r="T3153" t="s">
        <v>44</v>
      </c>
      <c r="U3153">
        <v>7.8835408873526205E-2</v>
      </c>
      <c r="V3153" s="14">
        <v>13.3</v>
      </c>
      <c r="W3153" s="15">
        <v>818.19799999999998</v>
      </c>
      <c r="X3153" s="15">
        <v>504.44940000000003</v>
      </c>
      <c r="Y3153" s="15">
        <f t="shared" si="442"/>
        <v>0.61653707293344651</v>
      </c>
      <c r="Z3153" s="12">
        <f t="shared" si="443"/>
        <v>8.1999430700148395</v>
      </c>
      <c r="AA3153">
        <v>4.4946703797528293</v>
      </c>
      <c r="AB3153">
        <f t="shared" si="444"/>
        <v>0.54813433963812819</v>
      </c>
      <c r="AC3153">
        <f t="shared" si="445"/>
        <v>1.8243702824022814</v>
      </c>
      <c r="AD3153">
        <f t="shared" si="446"/>
        <v>0.14382497714989431</v>
      </c>
      <c r="AE3153">
        <v>995</v>
      </c>
      <c r="AF3153">
        <f t="shared" si="447"/>
        <v>1.4454771572853701E-4</v>
      </c>
      <c r="AG3153">
        <v>2000</v>
      </c>
      <c r="AH3153" s="23">
        <v>10.454000000000001</v>
      </c>
      <c r="AI3153">
        <f t="shared" si="448"/>
        <v>2.7654049307162233E-2</v>
      </c>
      <c r="AJ3153">
        <f t="shared" si="449"/>
        <v>3.2407750931750747E-4</v>
      </c>
    </row>
    <row r="3154" spans="1:36" ht="16">
      <c r="A3154" t="s">
        <v>87</v>
      </c>
      <c r="B3154" t="s">
        <v>88</v>
      </c>
      <c r="C3154" t="s">
        <v>13</v>
      </c>
      <c r="D3154" t="s">
        <v>14</v>
      </c>
      <c r="E3154">
        <v>65</v>
      </c>
      <c r="F3154">
        <v>0.71899999999999997</v>
      </c>
      <c r="G3154">
        <v>2518.4</v>
      </c>
      <c r="H3154" t="s">
        <v>61</v>
      </c>
      <c r="I3154">
        <v>-24.273046000000001</v>
      </c>
      <c r="J3154">
        <v>1.0791199728574612</v>
      </c>
      <c r="K3154" s="13">
        <f t="shared" si="441"/>
        <v>1.1672655563754499</v>
      </c>
      <c r="M3154" t="s">
        <v>147</v>
      </c>
      <c r="N3154" t="s">
        <v>149</v>
      </c>
      <c r="O3154" t="s">
        <v>148</v>
      </c>
      <c r="P3154" t="s">
        <v>154</v>
      </c>
      <c r="Q3154">
        <v>4</v>
      </c>
      <c r="R3154">
        <v>4</v>
      </c>
      <c r="S3154" t="s">
        <v>88</v>
      </c>
      <c r="T3154" t="s">
        <v>61</v>
      </c>
      <c r="U3154">
        <v>5.0429411903972723E-2</v>
      </c>
      <c r="V3154" s="14">
        <v>13.3</v>
      </c>
      <c r="W3154" s="15">
        <v>818.19799999999998</v>
      </c>
      <c r="X3154" s="15">
        <v>504.44940000000003</v>
      </c>
      <c r="Y3154" s="15">
        <f t="shared" si="442"/>
        <v>0.61653707293344651</v>
      </c>
      <c r="Z3154" s="12">
        <f t="shared" si="443"/>
        <v>8.1999430700148395</v>
      </c>
      <c r="AA3154">
        <v>4.4946703797528293</v>
      </c>
      <c r="AB3154">
        <f t="shared" si="444"/>
        <v>0.54813433963812819</v>
      </c>
      <c r="AC3154">
        <f t="shared" si="445"/>
        <v>1.8243702824022814</v>
      </c>
      <c r="AD3154">
        <f t="shared" si="446"/>
        <v>9.200192043663169E-2</v>
      </c>
      <c r="AE3154">
        <v>995</v>
      </c>
      <c r="AF3154">
        <f t="shared" si="447"/>
        <v>9.2464241644855968E-5</v>
      </c>
      <c r="AG3154">
        <v>2000</v>
      </c>
      <c r="AH3154" s="23">
        <v>10.454000000000001</v>
      </c>
      <c r="AI3154">
        <f t="shared" si="448"/>
        <v>1.7689734387766588E-2</v>
      </c>
      <c r="AJ3154">
        <f t="shared" si="449"/>
        <v>2.0648617652270295E-4</v>
      </c>
    </row>
    <row r="3155" spans="1:36" ht="16">
      <c r="A3155" t="s">
        <v>87</v>
      </c>
      <c r="B3155" t="s">
        <v>88</v>
      </c>
      <c r="C3155" t="s">
        <v>13</v>
      </c>
      <c r="D3155" t="s">
        <v>14</v>
      </c>
      <c r="E3155">
        <v>66</v>
      </c>
      <c r="F3155">
        <v>0.26200000000000001</v>
      </c>
      <c r="G3155">
        <v>2532.5</v>
      </c>
      <c r="I3155">
        <v>-33.028436399999997</v>
      </c>
      <c r="J3155">
        <v>1.0695403817745375</v>
      </c>
      <c r="K3155" s="13">
        <f t="shared" si="441"/>
        <v>1.1569126285519007</v>
      </c>
      <c r="M3155" t="s">
        <v>147</v>
      </c>
      <c r="N3155" t="s">
        <v>149</v>
      </c>
      <c r="O3155" t="s">
        <v>148</v>
      </c>
      <c r="P3155" t="s">
        <v>154</v>
      </c>
      <c r="Q3155">
        <v>4</v>
      </c>
      <c r="R3155">
        <v>4</v>
      </c>
      <c r="S3155" t="s">
        <v>88</v>
      </c>
      <c r="U3155">
        <v>1.8376225200056821E-2</v>
      </c>
      <c r="V3155" s="14">
        <v>13.3</v>
      </c>
      <c r="W3155" s="15">
        <v>818.19799999999998</v>
      </c>
      <c r="X3155" s="15">
        <v>504.44940000000003</v>
      </c>
      <c r="Y3155" s="15">
        <f t="shared" si="442"/>
        <v>0.61653707293344651</v>
      </c>
      <c r="Z3155" s="12">
        <f t="shared" si="443"/>
        <v>8.1999430700148395</v>
      </c>
      <c r="AA3155">
        <v>4.4946703797528293</v>
      </c>
      <c r="AB3155">
        <f t="shared" si="444"/>
        <v>0.54813433963812819</v>
      </c>
      <c r="AC3155">
        <f t="shared" si="445"/>
        <v>1.8243702824022814</v>
      </c>
      <c r="AD3155">
        <f t="shared" si="446"/>
        <v>3.3525039157715583E-2</v>
      </c>
      <c r="AE3155">
        <v>995</v>
      </c>
      <c r="AF3155">
        <f t="shared" si="447"/>
        <v>3.3693506691171439E-5</v>
      </c>
      <c r="AG3155">
        <v>2000</v>
      </c>
      <c r="AH3155" s="23">
        <v>10.454000000000001</v>
      </c>
      <c r="AI3155">
        <f t="shared" si="448"/>
        <v>6.4460506392139726E-3</v>
      </c>
      <c r="AJ3155">
        <f t="shared" si="449"/>
        <v>7.4575173887916961E-5</v>
      </c>
    </row>
    <row r="3156" spans="1:36" ht="16">
      <c r="A3156" t="s">
        <v>87</v>
      </c>
      <c r="B3156" t="s">
        <v>88</v>
      </c>
      <c r="C3156" t="s">
        <v>13</v>
      </c>
      <c r="D3156" t="s">
        <v>14</v>
      </c>
      <c r="E3156">
        <v>67</v>
      </c>
      <c r="F3156">
        <v>2.7269999999999999</v>
      </c>
      <c r="G3156">
        <v>2566.1</v>
      </c>
      <c r="H3156" t="s">
        <v>45</v>
      </c>
      <c r="I3156">
        <v>-20.309898</v>
      </c>
      <c r="J3156">
        <v>1.0834555873118668</v>
      </c>
      <c r="K3156" s="13">
        <f t="shared" si="441"/>
        <v>1.1719511204430693</v>
      </c>
      <c r="M3156" t="s">
        <v>147</v>
      </c>
      <c r="N3156" t="s">
        <v>149</v>
      </c>
      <c r="O3156" t="s">
        <v>148</v>
      </c>
      <c r="P3156" t="s">
        <v>154</v>
      </c>
      <c r="Q3156">
        <v>4</v>
      </c>
      <c r="R3156">
        <v>4</v>
      </c>
      <c r="S3156" t="s">
        <v>88</v>
      </c>
      <c r="T3156" t="s">
        <v>45</v>
      </c>
      <c r="U3156">
        <v>0.19126704626166011</v>
      </c>
      <c r="V3156" s="14">
        <v>13.3</v>
      </c>
      <c r="W3156" s="15">
        <v>818.19799999999998</v>
      </c>
      <c r="X3156" s="15">
        <v>504.44940000000003</v>
      </c>
      <c r="Y3156" s="15">
        <f t="shared" si="442"/>
        <v>0.61653707293344651</v>
      </c>
      <c r="Z3156" s="12">
        <f t="shared" si="443"/>
        <v>8.1999430700148395</v>
      </c>
      <c r="AA3156">
        <v>4.4946703797528293</v>
      </c>
      <c r="AB3156">
        <f t="shared" si="444"/>
        <v>0.54813433963812819</v>
      </c>
      <c r="AC3156">
        <f t="shared" si="445"/>
        <v>1.8243702824022814</v>
      </c>
      <c r="AD3156">
        <f t="shared" si="446"/>
        <v>0.34894191520263507</v>
      </c>
      <c r="AE3156">
        <v>995</v>
      </c>
      <c r="AF3156">
        <f t="shared" si="447"/>
        <v>3.5069539216345231E-4</v>
      </c>
      <c r="AG3156">
        <v>2000</v>
      </c>
      <c r="AH3156" s="23">
        <v>10.454000000000001</v>
      </c>
      <c r="AI3156">
        <f t="shared" si="448"/>
        <v>6.7093053790597337E-2</v>
      </c>
      <c r="AJ3156">
        <f t="shared" si="449"/>
        <v>7.8629779563837673E-4</v>
      </c>
    </row>
    <row r="3157" spans="1:36" ht="16">
      <c r="A3157" t="s">
        <v>87</v>
      </c>
      <c r="B3157" t="s">
        <v>88</v>
      </c>
      <c r="C3157" t="s">
        <v>13</v>
      </c>
      <c r="D3157" t="s">
        <v>14</v>
      </c>
      <c r="E3157">
        <v>68</v>
      </c>
      <c r="F3157">
        <v>0.41599999999999998</v>
      </c>
      <c r="G3157">
        <v>2576.1</v>
      </c>
      <c r="H3157" t="s">
        <v>63</v>
      </c>
      <c r="I3157">
        <v>-23.5312752</v>
      </c>
      <c r="J3157">
        <v>1.0799314860232492</v>
      </c>
      <c r="K3157" s="13">
        <f t="shared" si="441"/>
        <v>1.1681425734707032</v>
      </c>
      <c r="M3157" t="s">
        <v>147</v>
      </c>
      <c r="N3157" t="s">
        <v>149</v>
      </c>
      <c r="O3157" t="s">
        <v>148</v>
      </c>
      <c r="P3157" t="s">
        <v>154</v>
      </c>
      <c r="Q3157">
        <v>4</v>
      </c>
      <c r="R3157">
        <v>4</v>
      </c>
      <c r="S3157" t="s">
        <v>88</v>
      </c>
      <c r="T3157" t="s">
        <v>63</v>
      </c>
      <c r="U3157">
        <v>2.9177517874899379E-2</v>
      </c>
      <c r="V3157" s="14">
        <v>13.3</v>
      </c>
      <c r="W3157" s="15">
        <v>818.19799999999998</v>
      </c>
      <c r="X3157" s="15">
        <v>504.44940000000003</v>
      </c>
      <c r="Y3157" s="15">
        <f t="shared" si="442"/>
        <v>0.61653707293344651</v>
      </c>
      <c r="Z3157" s="12">
        <f t="shared" si="443"/>
        <v>8.1999430700148395</v>
      </c>
      <c r="AA3157">
        <v>4.4946703797528293</v>
      </c>
      <c r="AB3157">
        <f t="shared" si="444"/>
        <v>0.54813433963812819</v>
      </c>
      <c r="AC3157">
        <f t="shared" si="445"/>
        <v>1.8243702824022814</v>
      </c>
      <c r="AD3157">
        <f t="shared" si="446"/>
        <v>5.323059652522779E-2</v>
      </c>
      <c r="AE3157">
        <v>995</v>
      </c>
      <c r="AF3157">
        <f t="shared" si="447"/>
        <v>5.3498086960027932E-5</v>
      </c>
      <c r="AG3157">
        <v>2000</v>
      </c>
      <c r="AH3157" s="23">
        <v>10.454000000000001</v>
      </c>
      <c r="AI3157">
        <f t="shared" si="448"/>
        <v>1.0234950633255774E-2</v>
      </c>
      <c r="AJ3157">
        <f t="shared" si="449"/>
        <v>1.1955881572077003E-4</v>
      </c>
    </row>
    <row r="3158" spans="1:36" ht="16">
      <c r="A3158" t="s">
        <v>87</v>
      </c>
      <c r="B3158" t="s">
        <v>88</v>
      </c>
      <c r="C3158" t="s">
        <v>13</v>
      </c>
      <c r="D3158" t="s">
        <v>14</v>
      </c>
      <c r="E3158">
        <v>69</v>
      </c>
      <c r="F3158">
        <v>1.0369999999999999</v>
      </c>
      <c r="G3158">
        <v>2601.8000000000002</v>
      </c>
      <c r="H3158" t="s">
        <v>46</v>
      </c>
      <c r="I3158">
        <v>-22.247330400000003</v>
      </c>
      <c r="J3158">
        <v>1.0813361177054224</v>
      </c>
      <c r="K3158" s="13">
        <f t="shared" si="441"/>
        <v>1.1696605817981571</v>
      </c>
      <c r="M3158" t="s">
        <v>147</v>
      </c>
      <c r="N3158" t="s">
        <v>149</v>
      </c>
      <c r="O3158" t="s">
        <v>148</v>
      </c>
      <c r="P3158" t="s">
        <v>154</v>
      </c>
      <c r="Q3158">
        <v>4</v>
      </c>
      <c r="R3158">
        <v>4</v>
      </c>
      <c r="S3158" t="s">
        <v>88</v>
      </c>
      <c r="T3158" t="s">
        <v>46</v>
      </c>
      <c r="U3158">
        <v>7.2733379894881378E-2</v>
      </c>
      <c r="V3158" s="14">
        <v>13.3</v>
      </c>
      <c r="W3158" s="15">
        <v>818.19799999999998</v>
      </c>
      <c r="X3158" s="15">
        <v>504.44940000000003</v>
      </c>
      <c r="Y3158" s="15">
        <f t="shared" si="442"/>
        <v>0.61653707293344651</v>
      </c>
      <c r="Z3158" s="12">
        <f t="shared" si="443"/>
        <v>8.1999430700148395</v>
      </c>
      <c r="AA3158">
        <v>4.4946703797528293</v>
      </c>
      <c r="AB3158">
        <f t="shared" si="444"/>
        <v>0.54813433963812819</v>
      </c>
      <c r="AC3158">
        <f t="shared" si="445"/>
        <v>1.8243702824022814</v>
      </c>
      <c r="AD3158">
        <f t="shared" si="446"/>
        <v>0.13269261681889716</v>
      </c>
      <c r="AE3158">
        <v>995</v>
      </c>
      <c r="AF3158">
        <f t="shared" si="447"/>
        <v>1.3335941388833885E-4</v>
      </c>
      <c r="AG3158">
        <v>2000</v>
      </c>
      <c r="AH3158" s="23">
        <v>10.454000000000001</v>
      </c>
      <c r="AI3158">
        <f t="shared" si="448"/>
        <v>2.5513566842995761E-2</v>
      </c>
      <c r="AJ3158">
        <f t="shared" si="449"/>
        <v>2.9842213437324594E-4</v>
      </c>
    </row>
    <row r="3159" spans="1:36" ht="16">
      <c r="A3159" t="s">
        <v>87</v>
      </c>
      <c r="B3159" t="s">
        <v>88</v>
      </c>
      <c r="C3159" t="s">
        <v>13</v>
      </c>
      <c r="D3159" t="s">
        <v>14</v>
      </c>
      <c r="E3159">
        <v>70</v>
      </c>
      <c r="F3159">
        <v>1.6439999999999999</v>
      </c>
      <c r="G3159">
        <v>2666.6</v>
      </c>
      <c r="I3159">
        <v>-21.910510799999997</v>
      </c>
      <c r="J3159">
        <v>1.0817045907122564</v>
      </c>
      <c r="K3159" s="13">
        <f t="shared" si="441"/>
        <v>1.1700587959926452</v>
      </c>
      <c r="M3159" t="s">
        <v>147</v>
      </c>
      <c r="N3159" t="s">
        <v>149</v>
      </c>
      <c r="O3159" t="s">
        <v>148</v>
      </c>
      <c r="P3159" t="s">
        <v>154</v>
      </c>
      <c r="Q3159">
        <v>4</v>
      </c>
      <c r="R3159">
        <v>4</v>
      </c>
      <c r="S3159" t="s">
        <v>88</v>
      </c>
      <c r="U3159">
        <v>0.11530730621715043</v>
      </c>
      <c r="V3159" s="14">
        <v>13.3</v>
      </c>
      <c r="W3159" s="15">
        <v>818.19799999999998</v>
      </c>
      <c r="X3159" s="15">
        <v>504.44940000000003</v>
      </c>
      <c r="Y3159" s="15">
        <f t="shared" si="442"/>
        <v>0.61653707293344651</v>
      </c>
      <c r="Z3159" s="12">
        <f t="shared" si="443"/>
        <v>8.1999430700148395</v>
      </c>
      <c r="AA3159">
        <v>4.4946703797528293</v>
      </c>
      <c r="AB3159">
        <f t="shared" si="444"/>
        <v>0.54813433963812819</v>
      </c>
      <c r="AC3159">
        <f t="shared" si="445"/>
        <v>1.8243702824022814</v>
      </c>
      <c r="AD3159">
        <f t="shared" si="446"/>
        <v>0.21036322280642908</v>
      </c>
      <c r="AE3159">
        <v>995</v>
      </c>
      <c r="AF3159">
        <f t="shared" si="447"/>
        <v>2.1142032442857193E-4</v>
      </c>
      <c r="AG3159">
        <v>2000</v>
      </c>
      <c r="AH3159" s="23">
        <v>10.454000000000001</v>
      </c>
      <c r="AI3159">
        <f t="shared" si="448"/>
        <v>4.044773759873195E-2</v>
      </c>
      <c r="AJ3159">
        <f t="shared" si="449"/>
        <v>4.7326231155398748E-4</v>
      </c>
    </row>
    <row r="3160" spans="1:36" ht="16">
      <c r="A3160" t="s">
        <v>87</v>
      </c>
      <c r="B3160" t="s">
        <v>88</v>
      </c>
      <c r="C3160" t="s">
        <v>13</v>
      </c>
      <c r="D3160" t="s">
        <v>14</v>
      </c>
      <c r="E3160">
        <v>71</v>
      </c>
      <c r="F3160">
        <v>0.55900000000000005</v>
      </c>
      <c r="G3160">
        <v>2728.1</v>
      </c>
      <c r="I3160">
        <v>-26.4494188</v>
      </c>
      <c r="J3160">
        <v>1.0767388974868626</v>
      </c>
      <c r="K3160" s="13">
        <f t="shared" si="441"/>
        <v>1.1646922779638718</v>
      </c>
      <c r="M3160" t="s">
        <v>147</v>
      </c>
      <c r="N3160" t="s">
        <v>149</v>
      </c>
      <c r="O3160" t="s">
        <v>148</v>
      </c>
      <c r="P3160" t="s">
        <v>154</v>
      </c>
      <c r="Q3160">
        <v>4</v>
      </c>
      <c r="R3160">
        <v>4</v>
      </c>
      <c r="S3160" t="s">
        <v>88</v>
      </c>
      <c r="U3160">
        <v>3.9207289644396043E-2</v>
      </c>
      <c r="V3160" s="14">
        <v>13.3</v>
      </c>
      <c r="W3160" s="15">
        <v>818.19799999999998</v>
      </c>
      <c r="X3160" s="15">
        <v>504.44940000000003</v>
      </c>
      <c r="Y3160" s="15">
        <f t="shared" si="442"/>
        <v>0.61653707293344651</v>
      </c>
      <c r="Z3160" s="12">
        <f t="shared" si="443"/>
        <v>8.1999430700148395</v>
      </c>
      <c r="AA3160">
        <v>4.4946703797528293</v>
      </c>
      <c r="AB3160">
        <f t="shared" si="444"/>
        <v>0.54813433963812819</v>
      </c>
      <c r="AC3160">
        <f t="shared" si="445"/>
        <v>1.8243702824022814</v>
      </c>
      <c r="AD3160">
        <f t="shared" si="446"/>
        <v>7.1528614080774849E-2</v>
      </c>
      <c r="AE3160">
        <v>995</v>
      </c>
      <c r="AF3160">
        <f t="shared" si="447"/>
        <v>7.188805435253754E-5</v>
      </c>
      <c r="AG3160">
        <v>2000</v>
      </c>
      <c r="AH3160" s="23">
        <v>10.454000000000001</v>
      </c>
      <c r="AI3160">
        <f t="shared" si="448"/>
        <v>1.3753214913437445E-2</v>
      </c>
      <c r="AJ3160">
        <f t="shared" si="449"/>
        <v>1.6018263206858151E-4</v>
      </c>
    </row>
    <row r="3161" spans="1:36" ht="16">
      <c r="A3161" t="s">
        <v>87</v>
      </c>
      <c r="B3161" t="s">
        <v>88</v>
      </c>
      <c r="C3161" t="s">
        <v>13</v>
      </c>
      <c r="D3161" t="s">
        <v>14</v>
      </c>
      <c r="E3161">
        <v>72</v>
      </c>
      <c r="F3161">
        <v>1.8340000000000001</v>
      </c>
      <c r="G3161">
        <v>2749</v>
      </c>
      <c r="I3161">
        <v>-23.630113999999999</v>
      </c>
      <c r="J3161">
        <v>1.0798233550248861</v>
      </c>
      <c r="K3161" s="13">
        <f t="shared" si="441"/>
        <v>1.1680257143943389</v>
      </c>
      <c r="M3161" t="s">
        <v>147</v>
      </c>
      <c r="N3161" t="s">
        <v>149</v>
      </c>
      <c r="O3161" t="s">
        <v>148</v>
      </c>
      <c r="P3161" t="s">
        <v>154</v>
      </c>
      <c r="Q3161">
        <v>4</v>
      </c>
      <c r="R3161">
        <v>4</v>
      </c>
      <c r="S3161" t="s">
        <v>88</v>
      </c>
      <c r="U3161">
        <v>0.12863357640039774</v>
      </c>
      <c r="V3161" s="14">
        <v>13.3</v>
      </c>
      <c r="W3161" s="15">
        <v>818.19799999999998</v>
      </c>
      <c r="X3161" s="15">
        <v>504.44940000000003</v>
      </c>
      <c r="Y3161" s="15">
        <f t="shared" si="442"/>
        <v>0.61653707293344651</v>
      </c>
      <c r="Z3161" s="12">
        <f t="shared" si="443"/>
        <v>8.1999430700148395</v>
      </c>
      <c r="AA3161">
        <v>4.4946703797528293</v>
      </c>
      <c r="AB3161">
        <f t="shared" si="444"/>
        <v>0.54813433963812819</v>
      </c>
      <c r="AC3161">
        <f t="shared" si="445"/>
        <v>1.8243702824022814</v>
      </c>
      <c r="AD3161">
        <f t="shared" si="446"/>
        <v>0.23467527410400907</v>
      </c>
      <c r="AE3161">
        <v>995</v>
      </c>
      <c r="AF3161">
        <f t="shared" si="447"/>
        <v>2.3585454683820007E-4</v>
      </c>
      <c r="AG3161">
        <v>2000</v>
      </c>
      <c r="AH3161" s="23">
        <v>10.454000000000001</v>
      </c>
      <c r="AI3161">
        <f t="shared" si="448"/>
        <v>4.5122354474497813E-2</v>
      </c>
      <c r="AJ3161">
        <f t="shared" si="449"/>
        <v>5.2704070320229901E-4</v>
      </c>
    </row>
    <row r="3162" spans="1:36" ht="16">
      <c r="A3162" t="s">
        <v>87</v>
      </c>
      <c r="B3162" t="s">
        <v>88</v>
      </c>
      <c r="C3162" t="s">
        <v>13</v>
      </c>
      <c r="D3162" t="s">
        <v>14</v>
      </c>
      <c r="E3162">
        <v>73</v>
      </c>
      <c r="F3162">
        <v>0.30199999999999999</v>
      </c>
      <c r="G3162">
        <v>2767</v>
      </c>
      <c r="H3162" t="s">
        <v>53</v>
      </c>
      <c r="I3162">
        <v>-26.742096799999999</v>
      </c>
      <c r="J3162">
        <v>1.0764186823988706</v>
      </c>
      <c r="K3162" s="13">
        <f t="shared" si="441"/>
        <v>1.1643462139874188</v>
      </c>
      <c r="M3162" t="s">
        <v>147</v>
      </c>
      <c r="N3162" t="s">
        <v>149</v>
      </c>
      <c r="O3162" t="s">
        <v>148</v>
      </c>
      <c r="P3162" t="s">
        <v>154</v>
      </c>
      <c r="Q3162">
        <v>4</v>
      </c>
      <c r="R3162">
        <v>4</v>
      </c>
      <c r="S3162" t="s">
        <v>88</v>
      </c>
      <c r="T3162" t="s">
        <v>53</v>
      </c>
      <c r="U3162">
        <v>2.1181755764950991E-2</v>
      </c>
      <c r="V3162" s="14">
        <v>13.3</v>
      </c>
      <c r="W3162" s="15">
        <v>818.19799999999998</v>
      </c>
      <c r="X3162" s="15">
        <v>504.44940000000003</v>
      </c>
      <c r="Y3162" s="15">
        <f t="shared" si="442"/>
        <v>0.61653707293344651</v>
      </c>
      <c r="Z3162" s="12">
        <f t="shared" si="443"/>
        <v>8.1999430700148395</v>
      </c>
      <c r="AA3162">
        <v>4.4946703797528293</v>
      </c>
      <c r="AB3162">
        <f t="shared" si="444"/>
        <v>0.54813433963812819</v>
      </c>
      <c r="AC3162">
        <f t="shared" si="445"/>
        <v>1.8243702824022814</v>
      </c>
      <c r="AD3162">
        <f t="shared" si="446"/>
        <v>3.8643365746679793E-2</v>
      </c>
      <c r="AE3162">
        <v>995</v>
      </c>
      <c r="AF3162">
        <f t="shared" si="447"/>
        <v>3.883755351425105E-5</v>
      </c>
      <c r="AG3162">
        <v>2000</v>
      </c>
      <c r="AH3162" s="23">
        <v>10.454000000000001</v>
      </c>
      <c r="AI3162">
        <f t="shared" si="448"/>
        <v>7.4301805077962588E-3</v>
      </c>
      <c r="AJ3162">
        <f t="shared" si="449"/>
        <v>8.6513025434956905E-5</v>
      </c>
    </row>
    <row r="3163" spans="1:36" ht="16">
      <c r="A3163" t="s">
        <v>87</v>
      </c>
      <c r="B3163" t="s">
        <v>88</v>
      </c>
      <c r="C3163" t="s">
        <v>13</v>
      </c>
      <c r="D3163" t="s">
        <v>14</v>
      </c>
      <c r="E3163">
        <v>74</v>
      </c>
      <c r="F3163">
        <v>0.26400000000000001</v>
      </c>
      <c r="G3163">
        <v>2776.8</v>
      </c>
      <c r="I3163">
        <v>-24.839210000000001</v>
      </c>
      <c r="J3163">
        <v>1.0785005683377451</v>
      </c>
      <c r="K3163" s="13">
        <f t="shared" si="441"/>
        <v>1.1665961538106748</v>
      </c>
      <c r="M3163" t="s">
        <v>147</v>
      </c>
      <c r="N3163" t="s">
        <v>149</v>
      </c>
      <c r="O3163" t="s">
        <v>148</v>
      </c>
      <c r="P3163" t="s">
        <v>154</v>
      </c>
      <c r="Q3163">
        <v>4</v>
      </c>
      <c r="R3163">
        <v>4</v>
      </c>
      <c r="S3163" t="s">
        <v>88</v>
      </c>
      <c r="U3163">
        <v>1.8516501728301531E-2</v>
      </c>
      <c r="V3163" s="14">
        <v>13.3</v>
      </c>
      <c r="W3163" s="15">
        <v>818.19799999999998</v>
      </c>
      <c r="X3163" s="15">
        <v>504.44940000000003</v>
      </c>
      <c r="Y3163" s="15">
        <f t="shared" si="442"/>
        <v>0.61653707293344651</v>
      </c>
      <c r="Z3163" s="12">
        <f t="shared" si="443"/>
        <v>8.1999430700148395</v>
      </c>
      <c r="AA3163">
        <v>4.4946703797528293</v>
      </c>
      <c r="AB3163">
        <f t="shared" si="444"/>
        <v>0.54813433963812819</v>
      </c>
      <c r="AC3163">
        <f t="shared" si="445"/>
        <v>1.8243702824022814</v>
      </c>
      <c r="AD3163">
        <f t="shared" si="446"/>
        <v>3.3780955487163797E-2</v>
      </c>
      <c r="AE3163">
        <v>995</v>
      </c>
      <c r="AF3163">
        <f t="shared" si="447"/>
        <v>3.3950709032325425E-5</v>
      </c>
      <c r="AG3163">
        <v>2000</v>
      </c>
      <c r="AH3163" s="23">
        <v>10.454000000000001</v>
      </c>
      <c r="AI3163">
        <f t="shared" si="448"/>
        <v>6.4952571326430883E-3</v>
      </c>
      <c r="AJ3163">
        <f t="shared" si="449"/>
        <v>7.5773419889527791E-5</v>
      </c>
    </row>
    <row r="3164" spans="1:36" ht="16">
      <c r="A3164" t="s">
        <v>87</v>
      </c>
      <c r="B3164" t="s">
        <v>88</v>
      </c>
      <c r="C3164" t="s">
        <v>13</v>
      </c>
      <c r="D3164" t="s">
        <v>14</v>
      </c>
      <c r="E3164">
        <v>75</v>
      </c>
      <c r="F3164">
        <v>0.23100000000000001</v>
      </c>
      <c r="G3164">
        <v>2894.6</v>
      </c>
      <c r="I3164">
        <v>-18.283222800000001</v>
      </c>
      <c r="J3164">
        <v>1.0856725875954614</v>
      </c>
      <c r="K3164" s="13">
        <f t="shared" si="441"/>
        <v>1.1743470531926121</v>
      </c>
      <c r="M3164" t="s">
        <v>147</v>
      </c>
      <c r="N3164" t="s">
        <v>149</v>
      </c>
      <c r="O3164" t="s">
        <v>148</v>
      </c>
      <c r="P3164" t="s">
        <v>154</v>
      </c>
      <c r="Q3164">
        <v>4</v>
      </c>
      <c r="R3164">
        <v>4</v>
      </c>
      <c r="S3164" t="s">
        <v>88</v>
      </c>
      <c r="U3164">
        <v>1.6201939012263838E-2</v>
      </c>
      <c r="V3164" s="14">
        <v>13.3</v>
      </c>
      <c r="W3164" s="15">
        <v>818.19799999999998</v>
      </c>
      <c r="X3164" s="15">
        <v>504.44940000000003</v>
      </c>
      <c r="Y3164" s="15">
        <f t="shared" si="442"/>
        <v>0.61653707293344651</v>
      </c>
      <c r="Z3164" s="12">
        <f t="shared" si="443"/>
        <v>8.1999430700148395</v>
      </c>
      <c r="AA3164">
        <v>4.4946703797528293</v>
      </c>
      <c r="AB3164">
        <f t="shared" si="444"/>
        <v>0.54813433963812819</v>
      </c>
      <c r="AC3164">
        <f t="shared" si="445"/>
        <v>1.8243702824022814</v>
      </c>
      <c r="AD3164">
        <f t="shared" si="446"/>
        <v>2.9558336051268317E-2</v>
      </c>
      <c r="AE3164">
        <v>995</v>
      </c>
      <c r="AF3164">
        <f t="shared" si="447"/>
        <v>2.9706870403284739E-5</v>
      </c>
      <c r="AG3164">
        <v>2000</v>
      </c>
      <c r="AH3164" s="23">
        <v>10.454000000000001</v>
      </c>
      <c r="AI3164">
        <f t="shared" si="448"/>
        <v>5.6833499910627005E-3</v>
      </c>
      <c r="AJ3164">
        <f t="shared" si="449"/>
        <v>6.674225314266741E-5</v>
      </c>
    </row>
    <row r="3165" spans="1:36" ht="16">
      <c r="A3165" t="s">
        <v>87</v>
      </c>
      <c r="B3165" t="s">
        <v>88</v>
      </c>
      <c r="C3165" t="s">
        <v>13</v>
      </c>
      <c r="D3165" t="s">
        <v>14</v>
      </c>
      <c r="E3165">
        <v>76</v>
      </c>
      <c r="F3165">
        <v>0.68</v>
      </c>
      <c r="G3165">
        <v>2915.3</v>
      </c>
      <c r="I3165">
        <v>-22.872030000000002</v>
      </c>
      <c r="J3165">
        <v>1.0806527032374278</v>
      </c>
      <c r="K3165" s="13">
        <f t="shared" si="441"/>
        <v>1.1689220050959097</v>
      </c>
      <c r="M3165" t="s">
        <v>147</v>
      </c>
      <c r="N3165" t="s">
        <v>149</v>
      </c>
      <c r="O3165" t="s">
        <v>148</v>
      </c>
      <c r="P3165" t="s">
        <v>154</v>
      </c>
      <c r="Q3165">
        <v>4</v>
      </c>
      <c r="R3165">
        <v>4</v>
      </c>
      <c r="S3165" t="s">
        <v>88</v>
      </c>
      <c r="U3165">
        <v>4.769401960320091E-2</v>
      </c>
      <c r="V3165" s="14">
        <v>13.3</v>
      </c>
      <c r="W3165" s="15">
        <v>818.19799999999998</v>
      </c>
      <c r="X3165" s="15">
        <v>504.44940000000003</v>
      </c>
      <c r="Y3165" s="15">
        <f t="shared" si="442"/>
        <v>0.61653707293344651</v>
      </c>
      <c r="Z3165" s="12">
        <f t="shared" si="443"/>
        <v>8.1999430700148395</v>
      </c>
      <c r="AA3165">
        <v>4.4946703797528293</v>
      </c>
      <c r="AB3165">
        <f t="shared" si="444"/>
        <v>0.54813433963812819</v>
      </c>
      <c r="AC3165">
        <f t="shared" si="445"/>
        <v>1.8243702824022814</v>
      </c>
      <c r="AD3165">
        <f t="shared" si="446"/>
        <v>8.7011552012391594E-2</v>
      </c>
      <c r="AE3165">
        <v>995</v>
      </c>
      <c r="AF3165">
        <f t="shared" si="447"/>
        <v>8.7448795992353364E-5</v>
      </c>
      <c r="AG3165">
        <v>2000</v>
      </c>
      <c r="AH3165" s="23">
        <v>10.454000000000001</v>
      </c>
      <c r="AI3165">
        <f t="shared" si="448"/>
        <v>1.6730207765898862E-2</v>
      </c>
      <c r="AJ3165">
        <f t="shared" si="449"/>
        <v>1.9556308007385656E-4</v>
      </c>
    </row>
    <row r="3166" spans="1:36" ht="16">
      <c r="A3166" t="s">
        <v>87</v>
      </c>
      <c r="B3166" t="s">
        <v>88</v>
      </c>
      <c r="C3166" t="s">
        <v>13</v>
      </c>
      <c r="D3166" t="s">
        <v>14</v>
      </c>
      <c r="E3166">
        <v>77</v>
      </c>
      <c r="F3166">
        <v>0.76500000000000001</v>
      </c>
      <c r="G3166">
        <v>2938.7</v>
      </c>
      <c r="H3166" t="s">
        <v>54</v>
      </c>
      <c r="I3166">
        <v>-23.658902000000001</v>
      </c>
      <c r="J3166">
        <v>1.0797918605148895</v>
      </c>
      <c r="K3166" s="13">
        <f t="shared" si="441"/>
        <v>1.1679916777181891</v>
      </c>
      <c r="M3166" t="s">
        <v>147</v>
      </c>
      <c r="N3166" t="s">
        <v>149</v>
      </c>
      <c r="O3166" t="s">
        <v>148</v>
      </c>
      <c r="P3166" t="s">
        <v>154</v>
      </c>
      <c r="Q3166">
        <v>4</v>
      </c>
      <c r="R3166">
        <v>4</v>
      </c>
      <c r="S3166" t="s">
        <v>88</v>
      </c>
      <c r="T3166" t="s">
        <v>54</v>
      </c>
      <c r="U3166">
        <v>5.3655772053601031E-2</v>
      </c>
      <c r="V3166" s="14">
        <v>13.3</v>
      </c>
      <c r="W3166" s="15">
        <v>818.19799999999998</v>
      </c>
      <c r="X3166" s="15">
        <v>504.44940000000003</v>
      </c>
      <c r="Y3166" s="15">
        <f t="shared" si="442"/>
        <v>0.61653707293344651</v>
      </c>
      <c r="Z3166" s="12">
        <f t="shared" si="443"/>
        <v>8.1999430700148395</v>
      </c>
      <c r="AA3166">
        <v>4.4946703797528293</v>
      </c>
      <c r="AB3166">
        <f t="shared" si="444"/>
        <v>0.54813433963812819</v>
      </c>
      <c r="AC3166">
        <f t="shared" si="445"/>
        <v>1.8243702824022814</v>
      </c>
      <c r="AD3166">
        <f t="shared" si="446"/>
        <v>9.7887996013940548E-2</v>
      </c>
      <c r="AE3166">
        <v>995</v>
      </c>
      <c r="AF3166">
        <f t="shared" si="447"/>
        <v>9.8379895491397534E-5</v>
      </c>
      <c r="AG3166">
        <v>2000</v>
      </c>
      <c r="AH3166" s="23">
        <v>10.454000000000001</v>
      </c>
      <c r="AI3166">
        <f t="shared" si="448"/>
        <v>1.8821483736636221E-2</v>
      </c>
      <c r="AJ3166">
        <f t="shared" si="449"/>
        <v>2.1983336366699353E-4</v>
      </c>
    </row>
    <row r="3167" spans="1:36" ht="16">
      <c r="A3167" t="s">
        <v>87</v>
      </c>
      <c r="B3167" t="s">
        <v>88</v>
      </c>
      <c r="C3167" t="s">
        <v>13</v>
      </c>
      <c r="D3167" t="s">
        <v>14</v>
      </c>
      <c r="E3167">
        <v>78</v>
      </c>
      <c r="F3167">
        <v>0.45400000000000001</v>
      </c>
      <c r="G3167">
        <v>3106.2</v>
      </c>
      <c r="I3167">
        <v>-21.5890448</v>
      </c>
      <c r="J3167">
        <v>1.0820562646684773</v>
      </c>
      <c r="K3167" s="13">
        <f t="shared" si="441"/>
        <v>1.1704388549802112</v>
      </c>
      <c r="M3167" t="s">
        <v>147</v>
      </c>
      <c r="N3167" t="s">
        <v>149</v>
      </c>
      <c r="O3167" t="s">
        <v>148</v>
      </c>
      <c r="P3167" t="s">
        <v>154</v>
      </c>
      <c r="Q3167">
        <v>4</v>
      </c>
      <c r="R3167">
        <v>4</v>
      </c>
      <c r="S3167" t="s">
        <v>88</v>
      </c>
      <c r="U3167">
        <v>3.1842771911548842E-2</v>
      </c>
      <c r="V3167" s="14">
        <v>13.3</v>
      </c>
      <c r="W3167" s="15">
        <v>818.19799999999998</v>
      </c>
      <c r="X3167" s="15">
        <v>504.44940000000003</v>
      </c>
      <c r="Y3167" s="15">
        <f t="shared" si="442"/>
        <v>0.61653707293344651</v>
      </c>
      <c r="Z3167" s="12">
        <f t="shared" si="443"/>
        <v>8.1999430700148395</v>
      </c>
      <c r="AA3167">
        <v>4.4946703797528293</v>
      </c>
      <c r="AB3167">
        <f t="shared" si="444"/>
        <v>0.54813433963812819</v>
      </c>
      <c r="AC3167">
        <f t="shared" si="445"/>
        <v>1.8243702824022814</v>
      </c>
      <c r="AD3167">
        <f t="shared" si="446"/>
        <v>5.8093006784743793E-2</v>
      </c>
      <c r="AE3167">
        <v>995</v>
      </c>
      <c r="AF3167">
        <f t="shared" si="447"/>
        <v>5.8384931441953564E-5</v>
      </c>
      <c r="AG3167">
        <v>2000</v>
      </c>
      <c r="AH3167" s="23">
        <v>10.454000000000001</v>
      </c>
      <c r="AI3167">
        <f t="shared" si="448"/>
        <v>1.1169874008408947E-2</v>
      </c>
      <c r="AJ3167">
        <f t="shared" si="449"/>
        <v>1.307365454467539E-4</v>
      </c>
    </row>
    <row r="3168" spans="1:36" ht="16">
      <c r="A3168" t="s">
        <v>87</v>
      </c>
      <c r="B3168" t="s">
        <v>88</v>
      </c>
      <c r="C3168" t="s">
        <v>13</v>
      </c>
      <c r="D3168" t="s">
        <v>14</v>
      </c>
      <c r="E3168">
        <v>79</v>
      </c>
      <c r="F3168">
        <v>0.371</v>
      </c>
      <c r="G3168">
        <v>3224.2</v>
      </c>
      <c r="I3168">
        <v>-26.596237600000002</v>
      </c>
      <c r="J3168">
        <v>1.0765782652592306</v>
      </c>
      <c r="K3168" s="13">
        <f t="shared" si="441"/>
        <v>1.1645186789605761</v>
      </c>
      <c r="M3168" t="s">
        <v>147</v>
      </c>
      <c r="N3168" t="s">
        <v>149</v>
      </c>
      <c r="O3168" t="s">
        <v>148</v>
      </c>
      <c r="P3168" t="s">
        <v>154</v>
      </c>
      <c r="Q3168">
        <v>4</v>
      </c>
      <c r="R3168">
        <v>4</v>
      </c>
      <c r="S3168" t="s">
        <v>88</v>
      </c>
      <c r="U3168">
        <v>2.6021295989393439E-2</v>
      </c>
      <c r="V3168" s="14">
        <v>13.3</v>
      </c>
      <c r="W3168" s="15">
        <v>818.19799999999998</v>
      </c>
      <c r="X3168" s="15">
        <v>504.44940000000003</v>
      </c>
      <c r="Y3168" s="15">
        <f t="shared" si="442"/>
        <v>0.61653707293344651</v>
      </c>
      <c r="Z3168" s="12">
        <f t="shared" si="443"/>
        <v>8.1999430700148395</v>
      </c>
      <c r="AA3168">
        <v>4.4946703797528293</v>
      </c>
      <c r="AB3168">
        <f t="shared" si="444"/>
        <v>0.54813433963812819</v>
      </c>
      <c r="AC3168">
        <f t="shared" si="445"/>
        <v>1.8243702824022814</v>
      </c>
      <c r="AD3168">
        <f t="shared" si="446"/>
        <v>4.747247911264306E-2</v>
      </c>
      <c r="AE3168">
        <v>995</v>
      </c>
      <c r="AF3168">
        <f t="shared" si="447"/>
        <v>4.7711034284063379E-5</v>
      </c>
      <c r="AG3168">
        <v>2000</v>
      </c>
      <c r="AH3168" s="23">
        <v>10.454000000000001</v>
      </c>
      <c r="AI3168">
        <f t="shared" si="448"/>
        <v>9.1278045311007031E-3</v>
      </c>
      <c r="AJ3168">
        <f t="shared" si="449"/>
        <v>1.0629498874367752E-4</v>
      </c>
    </row>
    <row r="3169" spans="1:36" ht="16">
      <c r="A3169" t="s">
        <v>87</v>
      </c>
      <c r="B3169" t="s">
        <v>88</v>
      </c>
      <c r="C3169" t="s">
        <v>13</v>
      </c>
      <c r="D3169" t="s">
        <v>14</v>
      </c>
      <c r="E3169">
        <v>80</v>
      </c>
      <c r="F3169">
        <v>0.66700000000000004</v>
      </c>
      <c r="G3169">
        <v>3369.1</v>
      </c>
      <c r="H3169" t="s">
        <v>55</v>
      </c>
      <c r="I3169">
        <v>-24.040822800000001</v>
      </c>
      <c r="J3169">
        <v>1.0793740314510398</v>
      </c>
      <c r="K3169" s="13">
        <f t="shared" si="441"/>
        <v>1.1675401222626369</v>
      </c>
      <c r="M3169" t="s">
        <v>147</v>
      </c>
      <c r="N3169" t="s">
        <v>149</v>
      </c>
      <c r="O3169" t="s">
        <v>148</v>
      </c>
      <c r="P3169" t="s">
        <v>154</v>
      </c>
      <c r="Q3169">
        <v>4</v>
      </c>
      <c r="R3169">
        <v>4</v>
      </c>
      <c r="S3169" t="s">
        <v>88</v>
      </c>
      <c r="T3169" t="s">
        <v>55</v>
      </c>
      <c r="U3169">
        <v>4.678222216961031E-2</v>
      </c>
      <c r="V3169" s="14">
        <v>13.3</v>
      </c>
      <c r="W3169" s="15">
        <v>818.19799999999998</v>
      </c>
      <c r="X3169" s="15">
        <v>504.44940000000003</v>
      </c>
      <c r="Y3169" s="15">
        <f t="shared" si="442"/>
        <v>0.61653707293344651</v>
      </c>
      <c r="Z3169" s="12">
        <f t="shared" si="443"/>
        <v>8.1999430700148395</v>
      </c>
      <c r="AA3169">
        <v>4.4946703797528293</v>
      </c>
      <c r="AB3169">
        <f t="shared" si="444"/>
        <v>0.54813433963812819</v>
      </c>
      <c r="AC3169">
        <f t="shared" si="445"/>
        <v>1.8243702824022814</v>
      </c>
      <c r="AD3169">
        <f t="shared" si="446"/>
        <v>8.5348095870978233E-2</v>
      </c>
      <c r="AE3169">
        <v>995</v>
      </c>
      <c r="AF3169">
        <f t="shared" si="447"/>
        <v>8.57769807748525E-5</v>
      </c>
      <c r="AG3169">
        <v>2000</v>
      </c>
      <c r="AH3169" s="23">
        <v>10.454000000000001</v>
      </c>
      <c r="AI3169">
        <f t="shared" si="448"/>
        <v>1.6410365558609624E-2</v>
      </c>
      <c r="AJ3169">
        <f t="shared" si="449"/>
        <v>1.9159760210673646E-4</v>
      </c>
    </row>
    <row r="3170" spans="1:36" ht="16">
      <c r="A3170" t="s">
        <v>94</v>
      </c>
      <c r="B3170" t="s">
        <v>95</v>
      </c>
      <c r="C3170" t="s">
        <v>13</v>
      </c>
      <c r="D3170" t="s">
        <v>14</v>
      </c>
      <c r="E3170">
        <v>1</v>
      </c>
      <c r="F3170">
        <v>119.752</v>
      </c>
      <c r="G3170">
        <v>66.7</v>
      </c>
      <c r="I3170">
        <v>-37.6076476</v>
      </c>
      <c r="J3170">
        <v>1.0645293612425712</v>
      </c>
      <c r="K3170" s="13">
        <f t="shared" si="441"/>
        <v>1.1514970154547224</v>
      </c>
      <c r="M3170" t="s">
        <v>147</v>
      </c>
      <c r="N3170" t="s">
        <v>149</v>
      </c>
      <c r="O3170" t="s">
        <v>148</v>
      </c>
      <c r="P3170" t="s">
        <v>150</v>
      </c>
      <c r="Q3170">
        <v>4</v>
      </c>
      <c r="R3170">
        <v>4</v>
      </c>
      <c r="S3170" t="s">
        <v>95</v>
      </c>
      <c r="U3170">
        <v>8.8698531755705137</v>
      </c>
      <c r="V3170" s="14">
        <v>13.3</v>
      </c>
      <c r="W3170" s="15">
        <v>818.19799999999998</v>
      </c>
      <c r="X3170" s="15">
        <v>504.44940000000003</v>
      </c>
      <c r="Y3170" s="15">
        <f t="shared" si="442"/>
        <v>0.61653707293344651</v>
      </c>
      <c r="Z3170" s="12">
        <f t="shared" si="443"/>
        <v>8.1999430700148395</v>
      </c>
      <c r="AA3170">
        <v>7.1188734084644381</v>
      </c>
      <c r="AB3170">
        <f t="shared" si="444"/>
        <v>0.86816132108238586</v>
      </c>
      <c r="AC3170">
        <f t="shared" si="445"/>
        <v>1.1518596552461511</v>
      </c>
      <c r="AD3170">
        <f t="shared" si="446"/>
        <v>10.21682602089663</v>
      </c>
      <c r="AE3170">
        <v>995</v>
      </c>
      <c r="AF3170">
        <f t="shared" si="447"/>
        <v>1.0268166855172492E-2</v>
      </c>
      <c r="AG3170">
        <v>2000</v>
      </c>
      <c r="AH3170" s="23">
        <v>10.462999999999999</v>
      </c>
      <c r="AI3170">
        <f t="shared" si="448"/>
        <v>1.9627576899880517</v>
      </c>
      <c r="AJ3170">
        <f t="shared" si="449"/>
        <v>2.2601096220820467E-2</v>
      </c>
    </row>
    <row r="3171" spans="1:36" ht="16">
      <c r="A3171" t="s">
        <v>94</v>
      </c>
      <c r="B3171" t="s">
        <v>95</v>
      </c>
      <c r="C3171" t="s">
        <v>13</v>
      </c>
      <c r="D3171" t="s">
        <v>14</v>
      </c>
      <c r="E3171">
        <v>2</v>
      </c>
      <c r="F3171">
        <v>119.533</v>
      </c>
      <c r="G3171">
        <v>126.4</v>
      </c>
      <c r="I3171">
        <v>-37.669061999999997</v>
      </c>
      <c r="J3171">
        <v>1.0644621521528252</v>
      </c>
      <c r="K3171" s="13">
        <f t="shared" si="441"/>
        <v>1.1514243795613661</v>
      </c>
      <c r="M3171" t="s">
        <v>147</v>
      </c>
      <c r="N3171" t="s">
        <v>149</v>
      </c>
      <c r="O3171" t="s">
        <v>148</v>
      </c>
      <c r="P3171" t="s">
        <v>150</v>
      </c>
      <c r="Q3171">
        <v>4</v>
      </c>
      <c r="R3171">
        <v>4</v>
      </c>
      <c r="S3171" t="s">
        <v>95</v>
      </c>
      <c r="U3171">
        <v>8.853632170113821</v>
      </c>
      <c r="V3171" s="14">
        <v>13.3</v>
      </c>
      <c r="W3171" s="15">
        <v>818.19799999999998</v>
      </c>
      <c r="X3171" s="15">
        <v>504.44940000000003</v>
      </c>
      <c r="Y3171" s="15">
        <f t="shared" si="442"/>
        <v>0.61653707293344651</v>
      </c>
      <c r="Z3171" s="12">
        <f t="shared" si="443"/>
        <v>8.1999430700148395</v>
      </c>
      <c r="AA3171">
        <v>7.1188734084644381</v>
      </c>
      <c r="AB3171">
        <f t="shared" si="444"/>
        <v>0.86816132108238586</v>
      </c>
      <c r="AC3171">
        <f t="shared" si="445"/>
        <v>1.1518596552461511</v>
      </c>
      <c r="AD3171">
        <f t="shared" si="446"/>
        <v>10.198141699143537</v>
      </c>
      <c r="AE3171">
        <v>995</v>
      </c>
      <c r="AF3171">
        <f t="shared" si="447"/>
        <v>1.0249388642355315E-2</v>
      </c>
      <c r="AG3171">
        <v>2000</v>
      </c>
      <c r="AH3171" s="23">
        <v>10.462999999999999</v>
      </c>
      <c r="AI3171">
        <f t="shared" si="448"/>
        <v>1.9591682390051259</v>
      </c>
      <c r="AJ3171">
        <f t="shared" si="449"/>
        <v>2.2558340740528111E-2</v>
      </c>
    </row>
    <row r="3172" spans="1:36" ht="16">
      <c r="A3172" t="s">
        <v>94</v>
      </c>
      <c r="B3172" t="s">
        <v>95</v>
      </c>
      <c r="C3172" t="s">
        <v>13</v>
      </c>
      <c r="D3172" t="s">
        <v>14</v>
      </c>
      <c r="E3172">
        <v>3</v>
      </c>
      <c r="F3172">
        <v>119.67100000000001</v>
      </c>
      <c r="G3172">
        <v>186.2</v>
      </c>
      <c r="I3172">
        <v>-37.694971199999998</v>
      </c>
      <c r="J3172">
        <v>1.0644337982907015</v>
      </c>
      <c r="K3172" s="13">
        <f t="shared" si="441"/>
        <v>1.1513937362618401</v>
      </c>
      <c r="M3172" t="s">
        <v>147</v>
      </c>
      <c r="N3172" t="s">
        <v>149</v>
      </c>
      <c r="O3172" t="s">
        <v>148</v>
      </c>
      <c r="P3172" t="s">
        <v>150</v>
      </c>
      <c r="Q3172">
        <v>4</v>
      </c>
      <c r="R3172">
        <v>4</v>
      </c>
      <c r="S3172" t="s">
        <v>95</v>
      </c>
      <c r="U3172">
        <v>8.8638536256070797</v>
      </c>
      <c r="V3172" s="14">
        <v>13.3</v>
      </c>
      <c r="W3172" s="15">
        <v>818.19799999999998</v>
      </c>
      <c r="X3172" s="15">
        <v>504.44940000000003</v>
      </c>
      <c r="Y3172" s="15">
        <f t="shared" si="442"/>
        <v>0.61653707293344651</v>
      </c>
      <c r="Z3172" s="12">
        <f t="shared" si="443"/>
        <v>8.1999430700148395</v>
      </c>
      <c r="AA3172">
        <v>7.1188734084644381</v>
      </c>
      <c r="AB3172">
        <f t="shared" si="444"/>
        <v>0.86816132108238586</v>
      </c>
      <c r="AC3172">
        <f t="shared" si="445"/>
        <v>1.1518596552461511</v>
      </c>
      <c r="AD3172">
        <f t="shared" si="446"/>
        <v>10.209915381344118</v>
      </c>
      <c r="AE3172">
        <v>995</v>
      </c>
      <c r="AF3172">
        <f t="shared" si="447"/>
        <v>1.0261221488788058E-2</v>
      </c>
      <c r="AG3172">
        <v>2000</v>
      </c>
      <c r="AH3172" s="23">
        <v>10.462999999999999</v>
      </c>
      <c r="AI3172">
        <f t="shared" si="448"/>
        <v>1.9614300848299835</v>
      </c>
      <c r="AJ3172">
        <f t="shared" si="449"/>
        <v>2.2583783137887725E-2</v>
      </c>
    </row>
    <row r="3173" spans="1:36" ht="16">
      <c r="A3173" t="s">
        <v>94</v>
      </c>
      <c r="B3173" t="s">
        <v>95</v>
      </c>
      <c r="C3173" t="s">
        <v>13</v>
      </c>
      <c r="D3173" t="s">
        <v>14</v>
      </c>
      <c r="E3173">
        <v>4</v>
      </c>
      <c r="F3173">
        <v>119.595</v>
      </c>
      <c r="G3173">
        <v>246</v>
      </c>
      <c r="I3173">
        <v>-37.758304800000005</v>
      </c>
      <c r="J3173">
        <v>1.0643644887815358</v>
      </c>
      <c r="K3173" s="13">
        <f t="shared" si="441"/>
        <v>1.1513188303385697</v>
      </c>
      <c r="M3173" t="s">
        <v>147</v>
      </c>
      <c r="N3173" t="s">
        <v>149</v>
      </c>
      <c r="O3173" t="s">
        <v>148</v>
      </c>
      <c r="P3173" t="s">
        <v>150</v>
      </c>
      <c r="Q3173">
        <v>4</v>
      </c>
      <c r="R3173">
        <v>4</v>
      </c>
      <c r="S3173" t="s">
        <v>95</v>
      </c>
      <c r="U3173">
        <v>8.8582244182339807</v>
      </c>
      <c r="V3173" s="14">
        <v>13.3</v>
      </c>
      <c r="W3173" s="15">
        <v>818.19799999999998</v>
      </c>
      <c r="X3173" s="15">
        <v>504.44940000000003</v>
      </c>
      <c r="Y3173" s="15">
        <f t="shared" si="442"/>
        <v>0.61653707293344651</v>
      </c>
      <c r="Z3173" s="12">
        <f t="shared" si="443"/>
        <v>8.1999430700148395</v>
      </c>
      <c r="AA3173">
        <v>7.1188734084644381</v>
      </c>
      <c r="AB3173">
        <f t="shared" si="444"/>
        <v>0.86816132108238586</v>
      </c>
      <c r="AC3173">
        <f t="shared" si="445"/>
        <v>1.1518596552461511</v>
      </c>
      <c r="AD3173">
        <f t="shared" si="446"/>
        <v>10.203431324480031</v>
      </c>
      <c r="AE3173">
        <v>995</v>
      </c>
      <c r="AF3173">
        <f t="shared" si="447"/>
        <v>1.0254704848723649E-2</v>
      </c>
      <c r="AG3173">
        <v>2000</v>
      </c>
      <c r="AH3173" s="23">
        <v>10.462999999999999</v>
      </c>
      <c r="AI3173">
        <f t="shared" si="448"/>
        <v>1.9601844306075979</v>
      </c>
      <c r="AJ3173">
        <f t="shared" si="449"/>
        <v>2.2567972458950151E-2</v>
      </c>
    </row>
    <row r="3174" spans="1:36" ht="16">
      <c r="A3174" t="s">
        <v>94</v>
      </c>
      <c r="B3174" t="s">
        <v>95</v>
      </c>
      <c r="C3174" t="s">
        <v>13</v>
      </c>
      <c r="D3174" t="s">
        <v>14</v>
      </c>
      <c r="E3174">
        <v>5</v>
      </c>
      <c r="F3174">
        <v>119.613</v>
      </c>
      <c r="G3174">
        <v>305.60000000000002</v>
      </c>
      <c r="I3174">
        <v>-37.752547200000002</v>
      </c>
      <c r="J3174">
        <v>1.0643707896500183</v>
      </c>
      <c r="K3174" s="13">
        <f t="shared" si="441"/>
        <v>1.151325639972649</v>
      </c>
      <c r="M3174" t="s">
        <v>147</v>
      </c>
      <c r="N3174" t="s">
        <v>149</v>
      </c>
      <c r="O3174" t="s">
        <v>148</v>
      </c>
      <c r="P3174" t="s">
        <v>150</v>
      </c>
      <c r="Q3174">
        <v>4</v>
      </c>
      <c r="R3174">
        <v>4</v>
      </c>
      <c r="S3174" t="s">
        <v>95</v>
      </c>
      <c r="U3174">
        <v>8.8595576515591894</v>
      </c>
      <c r="V3174" s="14">
        <v>13.3</v>
      </c>
      <c r="W3174" s="15">
        <v>818.19799999999998</v>
      </c>
      <c r="X3174" s="15">
        <v>504.44940000000003</v>
      </c>
      <c r="Y3174" s="15">
        <f t="shared" si="442"/>
        <v>0.61653707293344651</v>
      </c>
      <c r="Z3174" s="12">
        <f t="shared" si="443"/>
        <v>8.1999430700148395</v>
      </c>
      <c r="AA3174">
        <v>7.1188734084644381</v>
      </c>
      <c r="AB3174">
        <f t="shared" si="444"/>
        <v>0.86816132108238586</v>
      </c>
      <c r="AC3174">
        <f t="shared" si="445"/>
        <v>1.1518596552461511</v>
      </c>
      <c r="AD3174">
        <f t="shared" si="446"/>
        <v>10.204967022158367</v>
      </c>
      <c r="AE3174">
        <v>995</v>
      </c>
      <c r="AF3174">
        <f t="shared" si="447"/>
        <v>1.0256248263475745E-2</v>
      </c>
      <c r="AG3174">
        <v>2000</v>
      </c>
      <c r="AH3174" s="23">
        <v>10.462999999999999</v>
      </c>
      <c r="AI3174">
        <f t="shared" si="448"/>
        <v>1.9604794539760577</v>
      </c>
      <c r="AJ3174">
        <f t="shared" si="449"/>
        <v>2.2571502620022141E-2</v>
      </c>
    </row>
    <row r="3175" spans="1:36" ht="16">
      <c r="A3175" t="s">
        <v>94</v>
      </c>
      <c r="B3175" t="s">
        <v>95</v>
      </c>
      <c r="C3175" t="s">
        <v>13</v>
      </c>
      <c r="D3175" t="s">
        <v>14</v>
      </c>
      <c r="E3175">
        <v>6</v>
      </c>
      <c r="F3175">
        <v>119.504</v>
      </c>
      <c r="G3175">
        <v>365.3</v>
      </c>
      <c r="I3175">
        <v>-37.788052400000005</v>
      </c>
      <c r="J3175">
        <v>1.0643319342815913</v>
      </c>
      <c r="K3175" s="13">
        <f t="shared" si="441"/>
        <v>1.1512836472142134</v>
      </c>
      <c r="M3175" t="s">
        <v>147</v>
      </c>
      <c r="N3175" t="s">
        <v>149</v>
      </c>
      <c r="O3175" t="s">
        <v>148</v>
      </c>
      <c r="P3175" t="s">
        <v>150</v>
      </c>
      <c r="Q3175">
        <v>4</v>
      </c>
      <c r="R3175">
        <v>4</v>
      </c>
      <c r="S3175" t="s">
        <v>95</v>
      </c>
      <c r="U3175">
        <v>8.8514841830898767</v>
      </c>
      <c r="V3175" s="14">
        <v>13.3</v>
      </c>
      <c r="W3175" s="15">
        <v>818.19799999999998</v>
      </c>
      <c r="X3175" s="15">
        <v>504.44940000000003</v>
      </c>
      <c r="Y3175" s="15">
        <f t="shared" si="442"/>
        <v>0.61653707293344651</v>
      </c>
      <c r="Z3175" s="12">
        <f t="shared" si="443"/>
        <v>8.1999430700148395</v>
      </c>
      <c r="AA3175">
        <v>7.1188734084644381</v>
      </c>
      <c r="AB3175">
        <f t="shared" si="444"/>
        <v>0.86816132108238586</v>
      </c>
      <c r="AC3175">
        <f t="shared" si="445"/>
        <v>1.1518596552461511</v>
      </c>
      <c r="AD3175">
        <f t="shared" si="446"/>
        <v>10.195667519550664</v>
      </c>
      <c r="AE3175">
        <v>995</v>
      </c>
      <c r="AF3175">
        <f t="shared" si="447"/>
        <v>1.024690202969916E-2</v>
      </c>
      <c r="AG3175">
        <v>2000</v>
      </c>
      <c r="AH3175" s="23">
        <v>10.462999999999999</v>
      </c>
      <c r="AI3175">
        <f t="shared" si="448"/>
        <v>1.9586929235781634</v>
      </c>
      <c r="AJ3175">
        <f t="shared" si="449"/>
        <v>2.2550111328297387E-2</v>
      </c>
    </row>
    <row r="3176" spans="1:36" ht="16">
      <c r="A3176" t="s">
        <v>94</v>
      </c>
      <c r="B3176" t="s">
        <v>95</v>
      </c>
      <c r="C3176" t="s">
        <v>13</v>
      </c>
      <c r="D3176" t="s">
        <v>14</v>
      </c>
      <c r="E3176">
        <v>7</v>
      </c>
      <c r="F3176">
        <v>119.53700000000001</v>
      </c>
      <c r="G3176">
        <v>425.1</v>
      </c>
      <c r="I3176">
        <v>-37.798607999999994</v>
      </c>
      <c r="J3176">
        <v>1.0643203826796872</v>
      </c>
      <c r="K3176" s="13">
        <f t="shared" si="441"/>
        <v>1.151271162873744</v>
      </c>
      <c r="M3176" t="s">
        <v>147</v>
      </c>
      <c r="N3176" t="s">
        <v>149</v>
      </c>
      <c r="O3176" t="s">
        <v>148</v>
      </c>
      <c r="P3176" t="s">
        <v>150</v>
      </c>
      <c r="Q3176">
        <v>4</v>
      </c>
      <c r="R3176">
        <v>4</v>
      </c>
      <c r="S3176" t="s">
        <v>95</v>
      </c>
      <c r="U3176">
        <v>8.8539284441860904</v>
      </c>
      <c r="V3176" s="14">
        <v>13.3</v>
      </c>
      <c r="W3176" s="15">
        <v>818.19799999999998</v>
      </c>
      <c r="X3176" s="15">
        <v>504.44940000000003</v>
      </c>
      <c r="Y3176" s="15">
        <f t="shared" si="442"/>
        <v>0.61653707293344651</v>
      </c>
      <c r="Z3176" s="12">
        <f t="shared" si="443"/>
        <v>8.1999430700148395</v>
      </c>
      <c r="AA3176">
        <v>7.1188734084644381</v>
      </c>
      <c r="AB3176">
        <f t="shared" si="444"/>
        <v>0.86816132108238586</v>
      </c>
      <c r="AC3176">
        <f t="shared" si="445"/>
        <v>1.1518596552461511</v>
      </c>
      <c r="AD3176">
        <f t="shared" si="446"/>
        <v>10.19848296529428</v>
      </c>
      <c r="AE3176">
        <v>995</v>
      </c>
      <c r="AF3176">
        <f t="shared" si="447"/>
        <v>1.0249731623411336E-2</v>
      </c>
      <c r="AG3176">
        <v>2000</v>
      </c>
      <c r="AH3176" s="23">
        <v>10.462999999999999</v>
      </c>
      <c r="AI3176">
        <f t="shared" si="448"/>
        <v>1.9592337997536722</v>
      </c>
      <c r="AJ3176">
        <f t="shared" si="449"/>
        <v>2.255609374983954E-2</v>
      </c>
    </row>
    <row r="3177" spans="1:36" ht="16">
      <c r="A3177" t="s">
        <v>94</v>
      </c>
      <c r="B3177" t="s">
        <v>95</v>
      </c>
      <c r="C3177" t="s">
        <v>13</v>
      </c>
      <c r="D3177" t="s">
        <v>14</v>
      </c>
      <c r="E3177">
        <v>8</v>
      </c>
      <c r="F3177">
        <v>0.17299999999999999</v>
      </c>
      <c r="G3177">
        <v>1149.0999999999999</v>
      </c>
      <c r="I3177">
        <v>-20.837678</v>
      </c>
      <c r="J3177">
        <v>1.0828782271778723</v>
      </c>
      <c r="K3177" s="13">
        <f t="shared" si="441"/>
        <v>1.1713271605566296</v>
      </c>
      <c r="M3177" t="s">
        <v>147</v>
      </c>
      <c r="N3177" t="s">
        <v>149</v>
      </c>
      <c r="O3177" t="s">
        <v>148</v>
      </c>
      <c r="P3177" t="s">
        <v>150</v>
      </c>
      <c r="Q3177">
        <v>4</v>
      </c>
      <c r="R3177">
        <v>4</v>
      </c>
      <c r="S3177" t="s">
        <v>95</v>
      </c>
      <c r="U3177">
        <v>1.281385362560708E-2</v>
      </c>
      <c r="V3177" s="14">
        <v>13.3</v>
      </c>
      <c r="W3177" s="15">
        <v>818.19799999999998</v>
      </c>
      <c r="X3177" s="15">
        <v>504.44940000000003</v>
      </c>
      <c r="Y3177" s="15">
        <f t="shared" si="442"/>
        <v>0.61653707293344651</v>
      </c>
      <c r="Z3177" s="12">
        <f t="shared" si="443"/>
        <v>8.1999430700148395</v>
      </c>
      <c r="AA3177">
        <v>7.1188734084644381</v>
      </c>
      <c r="AB3177">
        <f t="shared" si="444"/>
        <v>0.86816132108238586</v>
      </c>
      <c r="AC3177">
        <f t="shared" si="445"/>
        <v>1.1518596552461511</v>
      </c>
      <c r="AD3177">
        <f t="shared" si="446"/>
        <v>1.4759761019566414E-2</v>
      </c>
      <c r="AE3177">
        <v>995</v>
      </c>
      <c r="AF3177">
        <f t="shared" si="447"/>
        <v>1.483393067293107E-5</v>
      </c>
      <c r="AG3177">
        <v>2000</v>
      </c>
      <c r="AH3177" s="23">
        <v>10.462999999999999</v>
      </c>
      <c r="AI3177">
        <f t="shared" si="448"/>
        <v>2.8355023746403653E-3</v>
      </c>
      <c r="AJ3177">
        <f t="shared" si="449"/>
        <v>3.3213009452390797E-5</v>
      </c>
    </row>
    <row r="3178" spans="1:36" ht="16">
      <c r="A3178" t="s">
        <v>94</v>
      </c>
      <c r="B3178" t="s">
        <v>95</v>
      </c>
      <c r="C3178" t="s">
        <v>13</v>
      </c>
      <c r="D3178" t="s">
        <v>14</v>
      </c>
      <c r="E3178">
        <v>9</v>
      </c>
      <c r="F3178">
        <v>1.1000000000000001</v>
      </c>
      <c r="G3178">
        <v>1200.3</v>
      </c>
      <c r="H3178" t="s">
        <v>15</v>
      </c>
      <c r="I3178">
        <v>-22.5879884</v>
      </c>
      <c r="J3178">
        <v>1.0809634427837478</v>
      </c>
      <c r="K3178" s="13">
        <f t="shared" si="441"/>
        <v>1.1692578262860556</v>
      </c>
      <c r="M3178" t="s">
        <v>147</v>
      </c>
      <c r="N3178" t="s">
        <v>149</v>
      </c>
      <c r="O3178" t="s">
        <v>148</v>
      </c>
      <c r="P3178" t="s">
        <v>150</v>
      </c>
      <c r="Q3178">
        <v>4</v>
      </c>
      <c r="R3178">
        <v>4</v>
      </c>
      <c r="S3178" t="s">
        <v>95</v>
      </c>
      <c r="T3178" t="s">
        <v>15</v>
      </c>
      <c r="U3178">
        <v>8.1475369873802259E-2</v>
      </c>
      <c r="V3178" s="14">
        <v>13.3</v>
      </c>
      <c r="W3178" s="15">
        <v>818.19799999999998</v>
      </c>
      <c r="X3178" s="15">
        <v>504.44940000000003</v>
      </c>
      <c r="Y3178" s="15">
        <f t="shared" si="442"/>
        <v>0.61653707293344651</v>
      </c>
      <c r="Z3178" s="12">
        <f t="shared" si="443"/>
        <v>8.1999430700148395</v>
      </c>
      <c r="AA3178">
        <v>7.1188734084644381</v>
      </c>
      <c r="AB3178">
        <f t="shared" si="444"/>
        <v>0.86816132108238586</v>
      </c>
      <c r="AC3178">
        <f t="shared" si="445"/>
        <v>1.1518596552461511</v>
      </c>
      <c r="AD3178">
        <f t="shared" si="446"/>
        <v>9.384819145389052E-2</v>
      </c>
      <c r="AE3178">
        <v>995</v>
      </c>
      <c r="AF3178">
        <f t="shared" si="447"/>
        <v>9.431979040592012E-5</v>
      </c>
      <c r="AG3178">
        <v>2000</v>
      </c>
      <c r="AH3178" s="23">
        <v>10.462999999999999</v>
      </c>
      <c r="AI3178">
        <f t="shared" si="448"/>
        <v>1.8029205850314464E-2</v>
      </c>
      <c r="AJ3178">
        <f t="shared" si="449"/>
        <v>2.1080790042202525E-4</v>
      </c>
    </row>
    <row r="3179" spans="1:36" ht="16">
      <c r="A3179" t="s">
        <v>94</v>
      </c>
      <c r="B3179" t="s">
        <v>95</v>
      </c>
      <c r="C3179" t="s">
        <v>13</v>
      </c>
      <c r="D3179" t="s">
        <v>14</v>
      </c>
      <c r="E3179">
        <v>10</v>
      </c>
      <c r="F3179">
        <v>159.98699999999999</v>
      </c>
      <c r="G3179">
        <v>1368.1</v>
      </c>
      <c r="H3179" t="s">
        <v>16</v>
      </c>
      <c r="I3179">
        <v>-33.4823272</v>
      </c>
      <c r="J3179">
        <v>1.0690437127551349</v>
      </c>
      <c r="K3179" s="13">
        <f t="shared" si="441"/>
        <v>1.1563758602024963</v>
      </c>
      <c r="M3179" t="s">
        <v>147</v>
      </c>
      <c r="N3179" t="s">
        <v>149</v>
      </c>
      <c r="O3179" t="s">
        <v>148</v>
      </c>
      <c r="P3179" t="s">
        <v>150</v>
      </c>
      <c r="Q3179">
        <v>4</v>
      </c>
      <c r="R3179">
        <v>4</v>
      </c>
      <c r="S3179" t="s">
        <v>95</v>
      </c>
      <c r="T3179" t="s">
        <v>16</v>
      </c>
      <c r="U3179">
        <v>11.85</v>
      </c>
      <c r="V3179" s="14">
        <v>13.3</v>
      </c>
      <c r="W3179" s="15">
        <v>818.19799999999998</v>
      </c>
      <c r="X3179" s="15">
        <v>504.44940000000003</v>
      </c>
      <c r="Y3179" s="15">
        <f t="shared" si="442"/>
        <v>0.61653707293344651</v>
      </c>
      <c r="Z3179" s="12">
        <f t="shared" si="443"/>
        <v>8.1999430700148395</v>
      </c>
      <c r="AA3179">
        <v>7.1188734084644381</v>
      </c>
      <c r="AB3179">
        <f t="shared" si="444"/>
        <v>0.86816132108238586</v>
      </c>
      <c r="AC3179">
        <f t="shared" si="445"/>
        <v>1.1518596552461511</v>
      </c>
      <c r="AD3179">
        <f t="shared" si="446"/>
        <v>13.649536914666889</v>
      </c>
      <c r="AE3179">
        <v>995</v>
      </c>
      <c r="AF3179">
        <f t="shared" si="447"/>
        <v>1.3718127552429035E-2</v>
      </c>
      <c r="AG3179">
        <v>2000</v>
      </c>
      <c r="AH3179" s="23">
        <v>10.462999999999999</v>
      </c>
      <c r="AI3179">
        <f t="shared" si="448"/>
        <v>2.6222168694311452</v>
      </c>
      <c r="AJ3179">
        <f t="shared" si="449"/>
        <v>3.0322682880259376E-2</v>
      </c>
    </row>
    <row r="3180" spans="1:36" ht="16">
      <c r="A3180" t="s">
        <v>94</v>
      </c>
      <c r="B3180" t="s">
        <v>95</v>
      </c>
      <c r="C3180" t="s">
        <v>13</v>
      </c>
      <c r="D3180" t="s">
        <v>14</v>
      </c>
      <c r="E3180">
        <v>11</v>
      </c>
      <c r="F3180">
        <v>1.8740000000000001</v>
      </c>
      <c r="G3180">
        <v>1391.3</v>
      </c>
      <c r="H3180" t="s">
        <v>24</v>
      </c>
      <c r="I3180">
        <v>-25.747951199999999</v>
      </c>
      <c r="J3180">
        <v>1.0775063553741533</v>
      </c>
      <c r="K3180" s="13">
        <f t="shared" si="441"/>
        <v>1.1655216870069192</v>
      </c>
      <c r="M3180" t="s">
        <v>147</v>
      </c>
      <c r="N3180" t="s">
        <v>149</v>
      </c>
      <c r="O3180" t="s">
        <v>148</v>
      </c>
      <c r="P3180" t="s">
        <v>150</v>
      </c>
      <c r="Q3180">
        <v>4</v>
      </c>
      <c r="R3180">
        <v>4</v>
      </c>
      <c r="S3180" t="s">
        <v>95</v>
      </c>
      <c r="T3180" t="s">
        <v>24</v>
      </c>
      <c r="U3180">
        <v>0.13880440285773221</v>
      </c>
      <c r="V3180" s="14">
        <v>13.3</v>
      </c>
      <c r="W3180" s="15">
        <v>818.19799999999998</v>
      </c>
      <c r="X3180" s="15">
        <v>504.44940000000003</v>
      </c>
      <c r="Y3180" s="15">
        <f t="shared" si="442"/>
        <v>0.61653707293344651</v>
      </c>
      <c r="Z3180" s="12">
        <f t="shared" si="443"/>
        <v>8.1999430700148395</v>
      </c>
      <c r="AA3180">
        <v>7.1188734084644381</v>
      </c>
      <c r="AB3180">
        <f t="shared" si="444"/>
        <v>0.86816132108238586</v>
      </c>
      <c r="AC3180">
        <f t="shared" si="445"/>
        <v>1.1518596552461511</v>
      </c>
      <c r="AD3180">
        <f t="shared" si="446"/>
        <v>0.15988319162235529</v>
      </c>
      <c r="AE3180">
        <v>995</v>
      </c>
      <c r="AF3180">
        <f t="shared" si="447"/>
        <v>1.606866247460857E-4</v>
      </c>
      <c r="AG3180">
        <v>2000</v>
      </c>
      <c r="AH3180" s="23">
        <v>10.462999999999999</v>
      </c>
      <c r="AI3180">
        <f t="shared" si="448"/>
        <v>3.0715210694081181E-2</v>
      </c>
      <c r="AJ3180">
        <f t="shared" si="449"/>
        <v>3.5799244184938462E-4</v>
      </c>
    </row>
    <row r="3181" spans="1:36" ht="16">
      <c r="A3181" t="s">
        <v>94</v>
      </c>
      <c r="B3181" t="s">
        <v>95</v>
      </c>
      <c r="C3181" t="s">
        <v>13</v>
      </c>
      <c r="D3181" t="s">
        <v>14</v>
      </c>
      <c r="E3181">
        <v>12</v>
      </c>
      <c r="F3181">
        <v>2.1419999999999999</v>
      </c>
      <c r="G3181">
        <v>1396.7</v>
      </c>
      <c r="H3181" t="s">
        <v>49</v>
      </c>
      <c r="I3181">
        <v>21.958562799999999</v>
      </c>
      <c r="J3181">
        <v>1.1296729114653195</v>
      </c>
      <c r="K3181" s="13">
        <f t="shared" si="441"/>
        <v>1.2218967962566165</v>
      </c>
      <c r="M3181" t="s">
        <v>147</v>
      </c>
      <c r="N3181" t="s">
        <v>149</v>
      </c>
      <c r="O3181" t="s">
        <v>148</v>
      </c>
      <c r="P3181" t="s">
        <v>150</v>
      </c>
      <c r="Q3181">
        <v>4</v>
      </c>
      <c r="R3181">
        <v>4</v>
      </c>
      <c r="S3181" t="s">
        <v>95</v>
      </c>
      <c r="T3181" t="s">
        <v>49</v>
      </c>
      <c r="U3181">
        <v>0.1586547656997131</v>
      </c>
      <c r="V3181" s="14">
        <v>13.3</v>
      </c>
      <c r="W3181" s="15">
        <v>818.19799999999998</v>
      </c>
      <c r="X3181" s="15">
        <v>504.44940000000003</v>
      </c>
      <c r="Y3181" s="15">
        <f t="shared" si="442"/>
        <v>0.61653707293344651</v>
      </c>
      <c r="Z3181" s="12">
        <f t="shared" si="443"/>
        <v>8.1999430700148395</v>
      </c>
      <c r="AA3181">
        <v>7.1188734084644381</v>
      </c>
      <c r="AB3181">
        <f t="shared" si="444"/>
        <v>0.86816132108238586</v>
      </c>
      <c r="AC3181">
        <f t="shared" si="445"/>
        <v>1.1518596552461511</v>
      </c>
      <c r="AD3181">
        <f t="shared" si="446"/>
        <v>0.18274802372203039</v>
      </c>
      <c r="AE3181">
        <v>995</v>
      </c>
      <c r="AF3181">
        <f t="shared" si="447"/>
        <v>1.8366635549952804E-4</v>
      </c>
      <c r="AG3181">
        <v>2000</v>
      </c>
      <c r="AH3181" s="23">
        <v>10.462999999999999</v>
      </c>
      <c r="AI3181">
        <f t="shared" si="448"/>
        <v>3.5107780846703247E-2</v>
      </c>
      <c r="AJ3181">
        <f t="shared" si="449"/>
        <v>4.2898084940266098E-4</v>
      </c>
    </row>
    <row r="3182" spans="1:36" ht="16">
      <c r="A3182" t="s">
        <v>94</v>
      </c>
      <c r="B3182" t="s">
        <v>95</v>
      </c>
      <c r="C3182" t="s">
        <v>13</v>
      </c>
      <c r="D3182" t="s">
        <v>14</v>
      </c>
      <c r="E3182">
        <v>13</v>
      </c>
      <c r="F3182">
        <v>0.40400000000000003</v>
      </c>
      <c r="G3182">
        <v>1471.4</v>
      </c>
      <c r="I3182">
        <v>6672.9442436000008</v>
      </c>
      <c r="J3182">
        <v>7.9008048422590376</v>
      </c>
      <c r="K3182" s="13">
        <f t="shared" si="441"/>
        <v>8.498294699795661</v>
      </c>
      <c r="M3182" t="s">
        <v>147</v>
      </c>
      <c r="N3182" t="s">
        <v>149</v>
      </c>
      <c r="O3182" t="s">
        <v>148</v>
      </c>
      <c r="P3182" t="s">
        <v>150</v>
      </c>
      <c r="Q3182">
        <v>4</v>
      </c>
      <c r="R3182">
        <v>4</v>
      </c>
      <c r="S3182" t="s">
        <v>95</v>
      </c>
      <c r="U3182">
        <v>2.9923681299105553E-2</v>
      </c>
      <c r="V3182" s="14">
        <v>13.3</v>
      </c>
      <c r="W3182" s="15">
        <v>818.19799999999998</v>
      </c>
      <c r="X3182" s="15">
        <v>504.44940000000003</v>
      </c>
      <c r="Y3182" s="15">
        <f t="shared" si="442"/>
        <v>0.61653707293344651</v>
      </c>
      <c r="Z3182" s="12">
        <f t="shared" si="443"/>
        <v>8.1999430700148395</v>
      </c>
      <c r="AA3182">
        <v>7.1188734084644381</v>
      </c>
      <c r="AB3182">
        <f t="shared" si="444"/>
        <v>0.86816132108238586</v>
      </c>
      <c r="AC3182">
        <f t="shared" si="445"/>
        <v>1.1518596552461511</v>
      </c>
      <c r="AD3182">
        <f t="shared" si="446"/>
        <v>3.4467881224883423E-2</v>
      </c>
      <c r="AE3182">
        <v>995</v>
      </c>
      <c r="AF3182">
        <f t="shared" si="447"/>
        <v>3.4641086658174291E-5</v>
      </c>
      <c r="AG3182">
        <v>2000</v>
      </c>
      <c r="AH3182" s="23">
        <v>10.462999999999999</v>
      </c>
      <c r="AI3182">
        <f t="shared" si="448"/>
        <v>6.6216356032064031E-3</v>
      </c>
      <c r="AJ3182">
        <f t="shared" si="449"/>
        <v>5.6272610750707219E-4</v>
      </c>
    </row>
    <row r="3183" spans="1:36" ht="16">
      <c r="A3183" t="s">
        <v>94</v>
      </c>
      <c r="B3183" t="s">
        <v>95</v>
      </c>
      <c r="C3183" t="s">
        <v>13</v>
      </c>
      <c r="D3183" t="s">
        <v>14</v>
      </c>
      <c r="E3183">
        <v>14</v>
      </c>
      <c r="F3183">
        <v>2.9000000000000001E-2</v>
      </c>
      <c r="G3183">
        <v>1519.6</v>
      </c>
      <c r="I3183">
        <v>7912.823252000001</v>
      </c>
      <c r="J3183">
        <v>9.0618119960730894</v>
      </c>
      <c r="K3183" s="13">
        <f t="shared" si="441"/>
        <v>9.7378185215493183</v>
      </c>
      <c r="M3183" t="s">
        <v>147</v>
      </c>
      <c r="N3183" t="s">
        <v>149</v>
      </c>
      <c r="O3183" t="s">
        <v>148</v>
      </c>
      <c r="P3183" t="s">
        <v>150</v>
      </c>
      <c r="Q3183">
        <v>4</v>
      </c>
      <c r="R3183">
        <v>4</v>
      </c>
      <c r="S3183" t="s">
        <v>95</v>
      </c>
      <c r="U3183">
        <v>2.1479870239456958E-3</v>
      </c>
      <c r="V3183" s="14">
        <v>13.3</v>
      </c>
      <c r="W3183" s="15">
        <v>818.19799999999998</v>
      </c>
      <c r="X3183" s="15">
        <v>504.44940000000003</v>
      </c>
      <c r="Y3183" s="15">
        <f t="shared" si="442"/>
        <v>0.61653707293344651</v>
      </c>
      <c r="Z3183" s="12">
        <f t="shared" si="443"/>
        <v>8.1999430700148395</v>
      </c>
      <c r="AA3183">
        <v>7.1188734084644381</v>
      </c>
      <c r="AB3183">
        <f t="shared" si="444"/>
        <v>0.86816132108238586</v>
      </c>
      <c r="AC3183">
        <f t="shared" si="445"/>
        <v>1.1518596552461511</v>
      </c>
      <c r="AD3183">
        <f t="shared" si="446"/>
        <v>2.4741795928752953E-3</v>
      </c>
      <c r="AE3183">
        <v>995</v>
      </c>
      <c r="AF3183">
        <f t="shared" si="447"/>
        <v>2.4866126561560758E-6</v>
      </c>
      <c r="AG3183">
        <v>2000</v>
      </c>
      <c r="AH3183" s="23">
        <v>10.462999999999999</v>
      </c>
      <c r="AI3183">
        <f t="shared" si="448"/>
        <v>4.7531542696283588E-4</v>
      </c>
      <c r="AJ3183">
        <f t="shared" si="449"/>
        <v>4.6285353682568253E-5</v>
      </c>
    </row>
    <row r="3184" spans="1:36" ht="16">
      <c r="A3184" t="s">
        <v>94</v>
      </c>
      <c r="B3184" t="s">
        <v>95</v>
      </c>
      <c r="C3184" t="s">
        <v>13</v>
      </c>
      <c r="D3184" t="s">
        <v>14</v>
      </c>
      <c r="E3184">
        <v>15</v>
      </c>
      <c r="F3184">
        <v>0.56999999999999995</v>
      </c>
      <c r="G3184">
        <v>1534.9</v>
      </c>
      <c r="H3184" t="s">
        <v>17</v>
      </c>
      <c r="I3184">
        <v>3868.8913259999999</v>
      </c>
      <c r="J3184">
        <v>5.162540253828479</v>
      </c>
      <c r="K3184" s="13">
        <f t="shared" si="441"/>
        <v>5.5654653429515903</v>
      </c>
      <c r="M3184" t="s">
        <v>147</v>
      </c>
      <c r="N3184" t="s">
        <v>149</v>
      </c>
      <c r="O3184" t="s">
        <v>148</v>
      </c>
      <c r="P3184" t="s">
        <v>150</v>
      </c>
      <c r="Q3184">
        <v>4</v>
      </c>
      <c r="R3184">
        <v>4</v>
      </c>
      <c r="S3184" t="s">
        <v>95</v>
      </c>
      <c r="T3184" t="s">
        <v>17</v>
      </c>
      <c r="U3184">
        <v>4.2219055298242977E-2</v>
      </c>
      <c r="V3184" s="14">
        <v>13.3</v>
      </c>
      <c r="W3184" s="15">
        <v>818.19799999999998</v>
      </c>
      <c r="X3184" s="15">
        <v>504.44940000000003</v>
      </c>
      <c r="Y3184" s="15">
        <f t="shared" si="442"/>
        <v>0.61653707293344651</v>
      </c>
      <c r="Z3184" s="12">
        <f t="shared" si="443"/>
        <v>8.1999430700148395</v>
      </c>
      <c r="AA3184">
        <v>7.1188734084644381</v>
      </c>
      <c r="AB3184">
        <f t="shared" si="444"/>
        <v>0.86816132108238586</v>
      </c>
      <c r="AC3184">
        <f t="shared" si="445"/>
        <v>1.1518596552461511</v>
      </c>
      <c r="AD3184">
        <f t="shared" si="446"/>
        <v>4.8630426480652342E-2</v>
      </c>
      <c r="AE3184">
        <v>995</v>
      </c>
      <c r="AF3184">
        <f t="shared" si="447"/>
        <v>4.8874800483067682E-5</v>
      </c>
      <c r="AG3184">
        <v>2000</v>
      </c>
      <c r="AH3184" s="23">
        <v>10.462999999999999</v>
      </c>
      <c r="AI3184">
        <f t="shared" si="448"/>
        <v>9.3424066678902198E-3</v>
      </c>
      <c r="AJ3184">
        <f t="shared" si="449"/>
        <v>5.1994840529902861E-4</v>
      </c>
    </row>
    <row r="3185" spans="1:36" ht="16">
      <c r="A3185" t="s">
        <v>94</v>
      </c>
      <c r="B3185" t="s">
        <v>95</v>
      </c>
      <c r="C3185" t="s">
        <v>13</v>
      </c>
      <c r="D3185" t="s">
        <v>14</v>
      </c>
      <c r="E3185">
        <v>16</v>
      </c>
      <c r="F3185">
        <v>0.86699999999999999</v>
      </c>
      <c r="G3185">
        <v>1616.4</v>
      </c>
      <c r="H3185" t="s">
        <v>18</v>
      </c>
      <c r="I3185">
        <v>2640.9267111999998</v>
      </c>
      <c r="J3185">
        <v>3.9114435172905355</v>
      </c>
      <c r="K3185" s="13">
        <f t="shared" si="441"/>
        <v>4.22106926091951</v>
      </c>
      <c r="M3185" t="s">
        <v>147</v>
      </c>
      <c r="N3185" t="s">
        <v>149</v>
      </c>
      <c r="O3185" t="s">
        <v>148</v>
      </c>
      <c r="P3185" t="s">
        <v>150</v>
      </c>
      <c r="Q3185">
        <v>4</v>
      </c>
      <c r="R3185">
        <v>4</v>
      </c>
      <c r="S3185" t="s">
        <v>95</v>
      </c>
      <c r="T3185" t="s">
        <v>18</v>
      </c>
      <c r="U3185">
        <v>6.4217405164169586E-2</v>
      </c>
      <c r="V3185" s="14">
        <v>13.3</v>
      </c>
      <c r="W3185" s="15">
        <v>818.19799999999998</v>
      </c>
      <c r="X3185" s="15">
        <v>504.44940000000003</v>
      </c>
      <c r="Y3185" s="15">
        <f t="shared" si="442"/>
        <v>0.61653707293344651</v>
      </c>
      <c r="Z3185" s="12">
        <f t="shared" si="443"/>
        <v>8.1999430700148395</v>
      </c>
      <c r="AA3185">
        <v>7.1188734084644381</v>
      </c>
      <c r="AB3185">
        <f t="shared" si="444"/>
        <v>0.86816132108238586</v>
      </c>
      <c r="AC3185">
        <f t="shared" si="445"/>
        <v>1.1518596552461511</v>
      </c>
      <c r="AD3185">
        <f t="shared" si="446"/>
        <v>7.3969438173202784E-2</v>
      </c>
      <c r="AE3185">
        <v>995</v>
      </c>
      <c r="AF3185">
        <f t="shared" si="447"/>
        <v>7.4341143892666119E-5</v>
      </c>
      <c r="AG3185">
        <v>2000</v>
      </c>
      <c r="AH3185" s="23">
        <v>10.462999999999999</v>
      </c>
      <c r="AI3185">
        <f t="shared" si="448"/>
        <v>1.4210292247475127E-2</v>
      </c>
      <c r="AJ3185">
        <f t="shared" si="449"/>
        <v>5.998262779450007E-4</v>
      </c>
    </row>
    <row r="3186" spans="1:36" ht="16">
      <c r="A3186" t="s">
        <v>94</v>
      </c>
      <c r="B3186" t="s">
        <v>95</v>
      </c>
      <c r="C3186" t="s">
        <v>13</v>
      </c>
      <c r="D3186" t="s">
        <v>14</v>
      </c>
      <c r="E3186">
        <v>17</v>
      </c>
      <c r="F3186">
        <v>0.25600000000000001</v>
      </c>
      <c r="G3186">
        <v>1624.1</v>
      </c>
      <c r="I3186">
        <v>1468.8040991999999</v>
      </c>
      <c r="J3186">
        <v>2.6860565922867607</v>
      </c>
      <c r="K3186" s="13">
        <f t="shared" si="441"/>
        <v>2.9016111436915182</v>
      </c>
      <c r="M3186" t="s">
        <v>147</v>
      </c>
      <c r="N3186" t="s">
        <v>149</v>
      </c>
      <c r="O3186" t="s">
        <v>148</v>
      </c>
      <c r="P3186" t="s">
        <v>150</v>
      </c>
      <c r="Q3186">
        <v>4</v>
      </c>
      <c r="R3186">
        <v>4</v>
      </c>
      <c r="S3186" t="s">
        <v>95</v>
      </c>
      <c r="U3186">
        <v>1.8961540625175795E-2</v>
      </c>
      <c r="V3186" s="14">
        <v>13.3</v>
      </c>
      <c r="W3186" s="15">
        <v>818.19799999999998</v>
      </c>
      <c r="X3186" s="15">
        <v>504.44940000000003</v>
      </c>
      <c r="Y3186" s="15">
        <f t="shared" si="442"/>
        <v>0.61653707293344651</v>
      </c>
      <c r="Z3186" s="12">
        <f t="shared" si="443"/>
        <v>8.1999430700148395</v>
      </c>
      <c r="AA3186">
        <v>7.1188734084644381</v>
      </c>
      <c r="AB3186">
        <f t="shared" si="444"/>
        <v>0.86816132108238586</v>
      </c>
      <c r="AC3186">
        <f t="shared" si="445"/>
        <v>1.1518596552461511</v>
      </c>
      <c r="AD3186">
        <f t="shared" si="446"/>
        <v>2.184103364745088E-2</v>
      </c>
      <c r="AE3186">
        <v>995</v>
      </c>
      <c r="AF3186">
        <f t="shared" si="447"/>
        <v>2.1950787585377769E-5</v>
      </c>
      <c r="AG3186">
        <v>2000</v>
      </c>
      <c r="AH3186" s="23">
        <v>10.462999999999999</v>
      </c>
      <c r="AI3186">
        <f t="shared" si="448"/>
        <v>4.1958879069822746E-3</v>
      </c>
      <c r="AJ3186">
        <f t="shared" si="449"/>
        <v>1.2174835108580248E-4</v>
      </c>
    </row>
    <row r="3187" spans="1:36" ht="16">
      <c r="A3187" t="s">
        <v>94</v>
      </c>
      <c r="B3187" t="s">
        <v>95</v>
      </c>
      <c r="C3187" t="s">
        <v>13</v>
      </c>
      <c r="D3187" t="s">
        <v>14</v>
      </c>
      <c r="E3187">
        <v>18</v>
      </c>
      <c r="F3187">
        <v>0.251</v>
      </c>
      <c r="G3187">
        <v>1632.5</v>
      </c>
      <c r="I3187">
        <v>11271.679465200001</v>
      </c>
      <c r="J3187">
        <v>12.064802170967665</v>
      </c>
      <c r="K3187" s="13">
        <f t="shared" si="441"/>
        <v>12.932970518248993</v>
      </c>
      <c r="M3187" t="s">
        <v>147</v>
      </c>
      <c r="N3187" t="s">
        <v>149</v>
      </c>
      <c r="O3187" t="s">
        <v>148</v>
      </c>
      <c r="P3187" t="s">
        <v>150</v>
      </c>
      <c r="Q3187">
        <v>4</v>
      </c>
      <c r="R3187">
        <v>4</v>
      </c>
      <c r="S3187" t="s">
        <v>95</v>
      </c>
      <c r="U3187">
        <v>1.8591198034840328E-2</v>
      </c>
      <c r="V3187" s="14">
        <v>13.3</v>
      </c>
      <c r="W3187" s="15">
        <v>818.19799999999998</v>
      </c>
      <c r="X3187" s="15">
        <v>504.44940000000003</v>
      </c>
      <c r="Y3187" s="15">
        <f t="shared" si="442"/>
        <v>0.61653707293344651</v>
      </c>
      <c r="Z3187" s="12">
        <f t="shared" si="443"/>
        <v>8.1999430700148395</v>
      </c>
      <c r="AA3187">
        <v>7.1188734084644381</v>
      </c>
      <c r="AB3187">
        <f t="shared" si="444"/>
        <v>0.86816132108238586</v>
      </c>
      <c r="AC3187">
        <f t="shared" si="445"/>
        <v>1.1518596552461511</v>
      </c>
      <c r="AD3187">
        <f t="shared" si="446"/>
        <v>2.1414450959024101E-2</v>
      </c>
      <c r="AE3187">
        <v>995</v>
      </c>
      <c r="AF3187">
        <f t="shared" si="447"/>
        <v>2.1522061265350857E-5</v>
      </c>
      <c r="AG3187">
        <v>2000</v>
      </c>
      <c r="AH3187" s="23">
        <v>10.462999999999999</v>
      </c>
      <c r="AI3187">
        <f t="shared" si="448"/>
        <v>4.1139369712990268E-3</v>
      </c>
      <c r="AJ3187">
        <f t="shared" si="449"/>
        <v>5.3205425563744861E-4</v>
      </c>
    </row>
    <row r="3188" spans="1:36" ht="16">
      <c r="A3188" t="s">
        <v>94</v>
      </c>
      <c r="B3188" t="s">
        <v>95</v>
      </c>
      <c r="C3188" t="s">
        <v>13</v>
      </c>
      <c r="D3188" t="s">
        <v>14</v>
      </c>
      <c r="E3188">
        <v>19</v>
      </c>
      <c r="F3188">
        <v>6.1079999999999997</v>
      </c>
      <c r="G3188">
        <v>1648</v>
      </c>
      <c r="H3188" t="s">
        <v>19</v>
      </c>
      <c r="I3188">
        <v>2282.9843960000003</v>
      </c>
      <c r="J3188">
        <v>3.5405211008176152</v>
      </c>
      <c r="K3188" s="13">
        <f t="shared" si="441"/>
        <v>3.8219528931701356</v>
      </c>
      <c r="M3188" t="s">
        <v>147</v>
      </c>
      <c r="N3188" t="s">
        <v>149</v>
      </c>
      <c r="O3188" t="s">
        <v>148</v>
      </c>
      <c r="P3188" t="s">
        <v>150</v>
      </c>
      <c r="Q3188">
        <v>4</v>
      </c>
      <c r="R3188">
        <v>4</v>
      </c>
      <c r="S3188" t="s">
        <v>95</v>
      </c>
      <c r="T3188" t="s">
        <v>19</v>
      </c>
      <c r="U3188">
        <v>0.4524105083538037</v>
      </c>
      <c r="V3188" s="14">
        <v>13.3</v>
      </c>
      <c r="W3188" s="15">
        <v>818.19799999999998</v>
      </c>
      <c r="X3188" s="15">
        <v>504.44940000000003</v>
      </c>
      <c r="Y3188" s="15">
        <f t="shared" si="442"/>
        <v>0.61653707293344651</v>
      </c>
      <c r="Z3188" s="12">
        <f t="shared" si="443"/>
        <v>8.1999430700148395</v>
      </c>
      <c r="AA3188">
        <v>7.1188734084644381</v>
      </c>
      <c r="AB3188">
        <f t="shared" si="444"/>
        <v>0.86816132108238586</v>
      </c>
      <c r="AC3188">
        <f t="shared" si="445"/>
        <v>1.1518596552461511</v>
      </c>
      <c r="AD3188">
        <f t="shared" si="446"/>
        <v>0.52111341218214824</v>
      </c>
      <c r="AE3188">
        <v>995</v>
      </c>
      <c r="AF3188">
        <f t="shared" si="447"/>
        <v>5.2373207254487262E-4</v>
      </c>
      <c r="AG3188">
        <v>2000</v>
      </c>
      <c r="AH3188" s="23">
        <v>10.462999999999999</v>
      </c>
      <c r="AI3188">
        <f t="shared" si="448"/>
        <v>0.10011126303065521</v>
      </c>
      <c r="AJ3188">
        <f t="shared" si="449"/>
        <v>3.826205313789291E-3</v>
      </c>
    </row>
    <row r="3189" spans="1:36" ht="16">
      <c r="A3189" t="s">
        <v>94</v>
      </c>
      <c r="B3189" t="s">
        <v>95</v>
      </c>
      <c r="C3189" t="s">
        <v>13</v>
      </c>
      <c r="D3189" t="s">
        <v>14</v>
      </c>
      <c r="E3189">
        <v>20</v>
      </c>
      <c r="F3189">
        <v>5.3470000000000004</v>
      </c>
      <c r="G3189">
        <v>1664.1</v>
      </c>
      <c r="H3189" t="s">
        <v>20</v>
      </c>
      <c r="I3189">
        <v>5608.9704708000008</v>
      </c>
      <c r="J3189">
        <v>6.8806166182050568</v>
      </c>
      <c r="K3189" s="13">
        <f t="shared" si="441"/>
        <v>7.4071607493668967</v>
      </c>
      <c r="M3189" t="s">
        <v>147</v>
      </c>
      <c r="N3189" t="s">
        <v>149</v>
      </c>
      <c r="O3189" t="s">
        <v>148</v>
      </c>
      <c r="P3189" t="s">
        <v>150</v>
      </c>
      <c r="Q3189">
        <v>4</v>
      </c>
      <c r="R3189">
        <v>4</v>
      </c>
      <c r="S3189" t="s">
        <v>95</v>
      </c>
      <c r="T3189" t="s">
        <v>20</v>
      </c>
      <c r="U3189">
        <v>0.39604436610474608</v>
      </c>
      <c r="V3189" s="14">
        <v>13.3</v>
      </c>
      <c r="W3189" s="15">
        <v>818.19799999999998</v>
      </c>
      <c r="X3189" s="15">
        <v>504.44940000000003</v>
      </c>
      <c r="Y3189" s="15">
        <f t="shared" si="442"/>
        <v>0.61653707293344651</v>
      </c>
      <c r="Z3189" s="12">
        <f t="shared" si="443"/>
        <v>8.1999430700148395</v>
      </c>
      <c r="AA3189">
        <v>7.1188734084644381</v>
      </c>
      <c r="AB3189">
        <f t="shared" si="444"/>
        <v>0.86816132108238586</v>
      </c>
      <c r="AC3189">
        <f t="shared" si="445"/>
        <v>1.1518596552461511</v>
      </c>
      <c r="AD3189">
        <f t="shared" si="446"/>
        <v>0.45618752700359327</v>
      </c>
      <c r="AE3189">
        <v>995</v>
      </c>
      <c r="AF3189">
        <f t="shared" si="447"/>
        <v>4.5847992663677716E-4</v>
      </c>
      <c r="AG3189">
        <v>2000</v>
      </c>
      <c r="AH3189" s="23">
        <v>10.462999999999999</v>
      </c>
      <c r="AI3189">
        <f t="shared" si="448"/>
        <v>8.7638330619664959E-2</v>
      </c>
      <c r="AJ3189">
        <f t="shared" si="449"/>
        <v>6.4915120270602131E-3</v>
      </c>
    </row>
    <row r="3190" spans="1:36" ht="16">
      <c r="A3190" t="s">
        <v>94</v>
      </c>
      <c r="B3190" t="s">
        <v>95</v>
      </c>
      <c r="C3190" t="s">
        <v>13</v>
      </c>
      <c r="D3190" t="s">
        <v>14</v>
      </c>
      <c r="E3190">
        <v>21</v>
      </c>
      <c r="F3190">
        <v>0.125</v>
      </c>
      <c r="G3190">
        <v>1682.7</v>
      </c>
      <c r="I3190">
        <v>5583.8337488000006</v>
      </c>
      <c r="J3190">
        <v>6.8562409824548851</v>
      </c>
      <c r="K3190" s="13">
        <f t="shared" si="441"/>
        <v>7.3810676077683963</v>
      </c>
      <c r="M3190" t="s">
        <v>147</v>
      </c>
      <c r="N3190" t="s">
        <v>149</v>
      </c>
      <c r="O3190" t="s">
        <v>148</v>
      </c>
      <c r="P3190" t="s">
        <v>150</v>
      </c>
      <c r="Q3190">
        <v>4</v>
      </c>
      <c r="R3190">
        <v>4</v>
      </c>
      <c r="S3190" t="s">
        <v>95</v>
      </c>
      <c r="U3190">
        <v>9.2585647583866178E-3</v>
      </c>
      <c r="V3190" s="14">
        <v>13.3</v>
      </c>
      <c r="W3190" s="15">
        <v>818.19799999999998</v>
      </c>
      <c r="X3190" s="15">
        <v>504.44940000000003</v>
      </c>
      <c r="Y3190" s="15">
        <f t="shared" si="442"/>
        <v>0.61653707293344651</v>
      </c>
      <c r="Z3190" s="12">
        <f t="shared" si="443"/>
        <v>8.1999430700148395</v>
      </c>
      <c r="AA3190">
        <v>7.1188734084644381</v>
      </c>
      <c r="AB3190">
        <f t="shared" si="444"/>
        <v>0.86816132108238586</v>
      </c>
      <c r="AC3190">
        <f t="shared" si="445"/>
        <v>1.1518596552461511</v>
      </c>
      <c r="AD3190">
        <f t="shared" si="446"/>
        <v>1.0664567210669374E-2</v>
      </c>
      <c r="AE3190">
        <v>995</v>
      </c>
      <c r="AF3190">
        <f t="shared" si="447"/>
        <v>1.0718158000672738E-5</v>
      </c>
      <c r="AG3190">
        <v>2000</v>
      </c>
      <c r="AH3190" s="23">
        <v>10.462999999999999</v>
      </c>
      <c r="AI3190">
        <f t="shared" si="448"/>
        <v>2.048773392081189E-3</v>
      </c>
      <c r="AJ3190">
        <f t="shared" si="449"/>
        <v>1.5122134919948245E-4</v>
      </c>
    </row>
    <row r="3191" spans="1:36" ht="16">
      <c r="A3191" t="s">
        <v>94</v>
      </c>
      <c r="B3191" t="s">
        <v>95</v>
      </c>
      <c r="C3191" t="s">
        <v>13</v>
      </c>
      <c r="D3191" t="s">
        <v>14</v>
      </c>
      <c r="E3191">
        <v>22</v>
      </c>
      <c r="F3191">
        <v>0.215</v>
      </c>
      <c r="G3191">
        <v>1690.2</v>
      </c>
      <c r="I3191">
        <v>6248.3980116000002</v>
      </c>
      <c r="J3191">
        <v>7.4964219123330542</v>
      </c>
      <c r="K3191" s="13">
        <f t="shared" si="441"/>
        <v>8.0660090195525278</v>
      </c>
      <c r="M3191" t="s">
        <v>147</v>
      </c>
      <c r="N3191" t="s">
        <v>149</v>
      </c>
      <c r="O3191" t="s">
        <v>148</v>
      </c>
      <c r="P3191" t="s">
        <v>150</v>
      </c>
      <c r="Q3191">
        <v>4</v>
      </c>
      <c r="R3191">
        <v>4</v>
      </c>
      <c r="S3191" t="s">
        <v>95</v>
      </c>
      <c r="U3191">
        <v>1.5924731384424986E-2</v>
      </c>
      <c r="V3191" s="14">
        <v>13.3</v>
      </c>
      <c r="W3191" s="15">
        <v>818.19799999999998</v>
      </c>
      <c r="X3191" s="15">
        <v>504.44940000000003</v>
      </c>
      <c r="Y3191" s="15">
        <f t="shared" si="442"/>
        <v>0.61653707293344651</v>
      </c>
      <c r="Z3191" s="12">
        <f t="shared" si="443"/>
        <v>8.1999430700148395</v>
      </c>
      <c r="AA3191">
        <v>7.1188734084644381</v>
      </c>
      <c r="AB3191">
        <f t="shared" si="444"/>
        <v>0.86816132108238586</v>
      </c>
      <c r="AC3191">
        <f t="shared" si="445"/>
        <v>1.1518596552461511</v>
      </c>
      <c r="AD3191">
        <f t="shared" si="446"/>
        <v>1.8343055602351326E-2</v>
      </c>
      <c r="AE3191">
        <v>995</v>
      </c>
      <c r="AF3191">
        <f t="shared" si="447"/>
        <v>1.8435231761157112E-5</v>
      </c>
      <c r="AG3191">
        <v>2000</v>
      </c>
      <c r="AH3191" s="23">
        <v>10.462999999999999</v>
      </c>
      <c r="AI3191">
        <f t="shared" si="448"/>
        <v>3.5238902343796455E-3</v>
      </c>
      <c r="AJ3191">
        <f t="shared" si="449"/>
        <v>2.8423730414419291E-4</v>
      </c>
    </row>
    <row r="3192" spans="1:36" ht="16">
      <c r="A3192" t="s">
        <v>94</v>
      </c>
      <c r="B3192" t="s">
        <v>95</v>
      </c>
      <c r="C3192" t="s">
        <v>13</v>
      </c>
      <c r="D3192" t="s">
        <v>14</v>
      </c>
      <c r="E3192">
        <v>23</v>
      </c>
      <c r="F3192">
        <v>5.0999999999999997E-2</v>
      </c>
      <c r="G3192">
        <v>1699.6</v>
      </c>
      <c r="I3192">
        <v>7106.2065224000007</v>
      </c>
      <c r="J3192">
        <v>8.3098608762937829</v>
      </c>
      <c r="K3192" s="13">
        <f t="shared" si="441"/>
        <v>8.9352839586939741</v>
      </c>
      <c r="M3192" t="s">
        <v>147</v>
      </c>
      <c r="N3192" t="s">
        <v>149</v>
      </c>
      <c r="O3192" t="s">
        <v>148</v>
      </c>
      <c r="P3192" t="s">
        <v>150</v>
      </c>
      <c r="Q3192">
        <v>4</v>
      </c>
      <c r="R3192">
        <v>4</v>
      </c>
      <c r="S3192" t="s">
        <v>95</v>
      </c>
      <c r="U3192">
        <v>3.7774944214217401E-3</v>
      </c>
      <c r="V3192" s="14">
        <v>13.3</v>
      </c>
      <c r="W3192" s="15">
        <v>818.19799999999998</v>
      </c>
      <c r="X3192" s="15">
        <v>504.44940000000003</v>
      </c>
      <c r="Y3192" s="15">
        <f t="shared" si="442"/>
        <v>0.61653707293344651</v>
      </c>
      <c r="Z3192" s="12">
        <f t="shared" si="443"/>
        <v>8.1999430700148395</v>
      </c>
      <c r="AA3192">
        <v>7.1188734084644381</v>
      </c>
      <c r="AB3192">
        <f t="shared" si="444"/>
        <v>0.86816132108238586</v>
      </c>
      <c r="AC3192">
        <f t="shared" si="445"/>
        <v>1.1518596552461511</v>
      </c>
      <c r="AD3192">
        <f t="shared" si="446"/>
        <v>4.3511434219531044E-3</v>
      </c>
      <c r="AE3192">
        <v>995</v>
      </c>
      <c r="AF3192">
        <f t="shared" si="447"/>
        <v>4.3730084642744765E-6</v>
      </c>
      <c r="AG3192">
        <v>2000</v>
      </c>
      <c r="AH3192" s="23">
        <v>10.462999999999999</v>
      </c>
      <c r="AI3192">
        <f t="shared" si="448"/>
        <v>8.3589954396912493E-4</v>
      </c>
      <c r="AJ3192">
        <f t="shared" si="449"/>
        <v>7.4689997863069304E-5</v>
      </c>
    </row>
    <row r="3193" spans="1:36" ht="16">
      <c r="A3193" t="s">
        <v>94</v>
      </c>
      <c r="B3193" t="s">
        <v>95</v>
      </c>
      <c r="C3193" t="s">
        <v>13</v>
      </c>
      <c r="D3193" t="s">
        <v>14</v>
      </c>
      <c r="E3193">
        <v>24</v>
      </c>
      <c r="F3193">
        <v>0.49299999999999999</v>
      </c>
      <c r="G3193">
        <v>1713.8</v>
      </c>
      <c r="H3193" t="s">
        <v>21</v>
      </c>
      <c r="I3193">
        <v>4456.9409232000007</v>
      </c>
      <c r="J3193">
        <v>5.7502024484655117</v>
      </c>
      <c r="K3193" s="13">
        <f t="shared" si="441"/>
        <v>6.1959967608658602</v>
      </c>
      <c r="M3193" t="s">
        <v>147</v>
      </c>
      <c r="N3193" t="s">
        <v>149</v>
      </c>
      <c r="O3193" t="s">
        <v>148</v>
      </c>
      <c r="P3193" t="s">
        <v>150</v>
      </c>
      <c r="Q3193">
        <v>4</v>
      </c>
      <c r="R3193">
        <v>4</v>
      </c>
      <c r="S3193" t="s">
        <v>95</v>
      </c>
      <c r="T3193" t="s">
        <v>21</v>
      </c>
      <c r="U3193">
        <v>3.6515779407076822E-2</v>
      </c>
      <c r="V3193" s="14">
        <v>13.3</v>
      </c>
      <c r="W3193" s="15">
        <v>818.19799999999998</v>
      </c>
      <c r="X3193" s="15">
        <v>504.44940000000003</v>
      </c>
      <c r="Y3193" s="15">
        <f t="shared" si="442"/>
        <v>0.61653707293344651</v>
      </c>
      <c r="Z3193" s="12">
        <f t="shared" si="443"/>
        <v>8.1999430700148395</v>
      </c>
      <c r="AA3193">
        <v>7.1188734084644381</v>
      </c>
      <c r="AB3193">
        <f t="shared" si="444"/>
        <v>0.86816132108238586</v>
      </c>
      <c r="AC3193">
        <f t="shared" si="445"/>
        <v>1.1518596552461511</v>
      </c>
      <c r="AD3193">
        <f t="shared" si="446"/>
        <v>4.2061053078880008E-2</v>
      </c>
      <c r="AE3193">
        <v>995</v>
      </c>
      <c r="AF3193">
        <f t="shared" si="447"/>
        <v>4.2272415154653274E-5</v>
      </c>
      <c r="AG3193">
        <v>2000</v>
      </c>
      <c r="AH3193" s="23">
        <v>10.462999999999999</v>
      </c>
      <c r="AI3193">
        <f t="shared" si="448"/>
        <v>8.0803622583682077E-3</v>
      </c>
      <c r="AJ3193">
        <f t="shared" si="449"/>
        <v>5.0065898379472165E-4</v>
      </c>
    </row>
    <row r="3194" spans="1:36" ht="16">
      <c r="A3194" t="s">
        <v>94</v>
      </c>
      <c r="B3194" t="s">
        <v>95</v>
      </c>
      <c r="C3194" t="s">
        <v>13</v>
      </c>
      <c r="D3194" t="s">
        <v>14</v>
      </c>
      <c r="E3194">
        <v>25</v>
      </c>
      <c r="F3194">
        <v>1.0049999999999999</v>
      </c>
      <c r="G3194">
        <v>1721.1</v>
      </c>
      <c r="I3194">
        <v>472.27581240000001</v>
      </c>
      <c r="J3194">
        <v>1.6193925395022362</v>
      </c>
      <c r="K3194" s="13">
        <f t="shared" si="441"/>
        <v>1.7508880068632877</v>
      </c>
      <c r="M3194" t="s">
        <v>147</v>
      </c>
      <c r="N3194" t="s">
        <v>149</v>
      </c>
      <c r="O3194" t="s">
        <v>148</v>
      </c>
      <c r="P3194" t="s">
        <v>150</v>
      </c>
      <c r="Q3194">
        <v>4</v>
      </c>
      <c r="R3194">
        <v>4</v>
      </c>
      <c r="S3194" t="s">
        <v>95</v>
      </c>
      <c r="U3194">
        <v>7.4438860657428413E-2</v>
      </c>
      <c r="V3194" s="14">
        <v>13.3</v>
      </c>
      <c r="W3194" s="15">
        <v>818.19799999999998</v>
      </c>
      <c r="X3194" s="15">
        <v>504.44940000000003</v>
      </c>
      <c r="Y3194" s="15">
        <f t="shared" si="442"/>
        <v>0.61653707293344651</v>
      </c>
      <c r="Z3194" s="12">
        <f t="shared" si="443"/>
        <v>8.1999430700148395</v>
      </c>
      <c r="AA3194">
        <v>7.1188734084644381</v>
      </c>
      <c r="AB3194">
        <f t="shared" si="444"/>
        <v>0.86816132108238586</v>
      </c>
      <c r="AC3194">
        <f t="shared" si="445"/>
        <v>1.1518596552461511</v>
      </c>
      <c r="AD3194">
        <f t="shared" si="446"/>
        <v>8.5743120373781775E-2</v>
      </c>
      <c r="AE3194">
        <v>995</v>
      </c>
      <c r="AF3194">
        <f t="shared" si="447"/>
        <v>8.6173990325408826E-5</v>
      </c>
      <c r="AG3194">
        <v>2000</v>
      </c>
      <c r="AH3194" s="23">
        <v>10.462999999999999</v>
      </c>
      <c r="AI3194">
        <f t="shared" si="448"/>
        <v>1.6472138072332762E-2</v>
      </c>
      <c r="AJ3194">
        <f t="shared" si="449"/>
        <v>2.8840868998243591E-4</v>
      </c>
    </row>
    <row r="3195" spans="1:36" ht="16">
      <c r="A3195" t="s">
        <v>94</v>
      </c>
      <c r="B3195" t="s">
        <v>95</v>
      </c>
      <c r="C3195" t="s">
        <v>13</v>
      </c>
      <c r="D3195" t="s">
        <v>14</v>
      </c>
      <c r="E3195">
        <v>26</v>
      </c>
      <c r="F3195">
        <v>0.3</v>
      </c>
      <c r="G3195">
        <v>1788.2</v>
      </c>
      <c r="H3195" t="s">
        <v>22</v>
      </c>
      <c r="I3195">
        <v>1385.8802651999999</v>
      </c>
      <c r="J3195">
        <v>2.5981796421516439</v>
      </c>
      <c r="K3195" s="13">
        <f t="shared" si="441"/>
        <v>2.8068855244099211</v>
      </c>
      <c r="M3195" t="s">
        <v>147</v>
      </c>
      <c r="N3195" t="s">
        <v>149</v>
      </c>
      <c r="O3195" t="s">
        <v>148</v>
      </c>
      <c r="P3195" t="s">
        <v>150</v>
      </c>
      <c r="Q3195">
        <v>4</v>
      </c>
      <c r="R3195">
        <v>4</v>
      </c>
      <c r="S3195" t="s">
        <v>95</v>
      </c>
      <c r="T3195" t="s">
        <v>22</v>
      </c>
      <c r="U3195">
        <v>2.2220555420127887E-2</v>
      </c>
      <c r="V3195" s="14">
        <v>13.3</v>
      </c>
      <c r="W3195" s="15">
        <v>818.19799999999998</v>
      </c>
      <c r="X3195" s="15">
        <v>504.44940000000003</v>
      </c>
      <c r="Y3195" s="15">
        <f t="shared" si="442"/>
        <v>0.61653707293344651</v>
      </c>
      <c r="Z3195" s="12">
        <f t="shared" si="443"/>
        <v>8.1999430700148395</v>
      </c>
      <c r="AA3195">
        <v>7.1188734084644381</v>
      </c>
      <c r="AB3195">
        <f t="shared" si="444"/>
        <v>0.86816132108238586</v>
      </c>
      <c r="AC3195">
        <f t="shared" si="445"/>
        <v>1.1518596552461511</v>
      </c>
      <c r="AD3195">
        <f t="shared" si="446"/>
        <v>2.5594961305606501E-2</v>
      </c>
      <c r="AE3195">
        <v>995</v>
      </c>
      <c r="AF3195">
        <f t="shared" si="447"/>
        <v>2.5723579201614575E-5</v>
      </c>
      <c r="AG3195">
        <v>2000</v>
      </c>
      <c r="AH3195" s="23">
        <v>10.462999999999999</v>
      </c>
      <c r="AI3195">
        <f t="shared" si="448"/>
        <v>4.9170561409948542E-3</v>
      </c>
      <c r="AJ3195">
        <f t="shared" si="449"/>
        <v>1.3801613704869363E-4</v>
      </c>
    </row>
    <row r="3196" spans="1:36" ht="16">
      <c r="A3196" t="s">
        <v>94</v>
      </c>
      <c r="B3196" t="s">
        <v>95</v>
      </c>
      <c r="C3196" t="s">
        <v>13</v>
      </c>
      <c r="D3196" t="s">
        <v>14</v>
      </c>
      <c r="E3196">
        <v>27</v>
      </c>
      <c r="F3196">
        <v>1.264</v>
      </c>
      <c r="G3196">
        <v>1797</v>
      </c>
      <c r="I3196">
        <v>3332.9480088</v>
      </c>
      <c r="J3196">
        <v>4.6205304619249841</v>
      </c>
      <c r="K3196" s="13">
        <f t="shared" si="441"/>
        <v>4.9833757182784195</v>
      </c>
      <c r="M3196" t="s">
        <v>147</v>
      </c>
      <c r="N3196" t="s">
        <v>149</v>
      </c>
      <c r="O3196" t="s">
        <v>148</v>
      </c>
      <c r="P3196" t="s">
        <v>150</v>
      </c>
      <c r="Q3196">
        <v>4</v>
      </c>
      <c r="R3196">
        <v>4</v>
      </c>
      <c r="S3196" t="s">
        <v>95</v>
      </c>
      <c r="U3196">
        <v>9.3622606836805497E-2</v>
      </c>
      <c r="V3196" s="14">
        <v>13.3</v>
      </c>
      <c r="W3196" s="15">
        <v>818.19799999999998</v>
      </c>
      <c r="X3196" s="15">
        <v>504.44940000000003</v>
      </c>
      <c r="Y3196" s="15">
        <f t="shared" si="442"/>
        <v>0.61653707293344651</v>
      </c>
      <c r="Z3196" s="12">
        <f t="shared" si="443"/>
        <v>8.1999430700148395</v>
      </c>
      <c r="AA3196">
        <v>7.1188734084644381</v>
      </c>
      <c r="AB3196">
        <f t="shared" si="444"/>
        <v>0.86816132108238586</v>
      </c>
      <c r="AC3196">
        <f t="shared" si="445"/>
        <v>1.1518596552461511</v>
      </c>
      <c r="AD3196">
        <f t="shared" si="446"/>
        <v>0.10784010363428873</v>
      </c>
      <c r="AE3196">
        <v>995</v>
      </c>
      <c r="AF3196">
        <f t="shared" si="447"/>
        <v>1.0838201370280273E-4</v>
      </c>
      <c r="AG3196">
        <v>2000</v>
      </c>
      <c r="AH3196" s="23">
        <v>10.462999999999999</v>
      </c>
      <c r="AI3196">
        <f t="shared" si="448"/>
        <v>2.0717196540724982E-2</v>
      </c>
      <c r="AJ3196">
        <f t="shared" si="449"/>
        <v>1.0324157419185054E-3</v>
      </c>
    </row>
    <row r="3197" spans="1:36" ht="16">
      <c r="A3197" t="s">
        <v>94</v>
      </c>
      <c r="B3197" t="s">
        <v>95</v>
      </c>
      <c r="C3197" t="s">
        <v>13</v>
      </c>
      <c r="D3197" t="s">
        <v>14</v>
      </c>
      <c r="E3197">
        <v>28</v>
      </c>
      <c r="F3197">
        <v>2.52</v>
      </c>
      <c r="G3197">
        <v>1828.5</v>
      </c>
      <c r="H3197" t="s">
        <v>23</v>
      </c>
      <c r="I3197">
        <v>6786.6482072000008</v>
      </c>
      <c r="J3197">
        <v>8.008509021102391</v>
      </c>
      <c r="K3197" s="13">
        <f t="shared" si="441"/>
        <v>8.613382146128723</v>
      </c>
      <c r="M3197" t="s">
        <v>147</v>
      </c>
      <c r="N3197" t="s">
        <v>149</v>
      </c>
      <c r="O3197" t="s">
        <v>148</v>
      </c>
      <c r="P3197" t="s">
        <v>150</v>
      </c>
      <c r="Q3197">
        <v>4</v>
      </c>
      <c r="R3197">
        <v>4</v>
      </c>
      <c r="S3197" t="s">
        <v>95</v>
      </c>
      <c r="T3197" t="s">
        <v>23</v>
      </c>
      <c r="U3197">
        <v>0.18665266552907425</v>
      </c>
      <c r="V3197" s="14">
        <v>13.3</v>
      </c>
      <c r="W3197" s="15">
        <v>818.19799999999998</v>
      </c>
      <c r="X3197" s="15">
        <v>504.44940000000003</v>
      </c>
      <c r="Y3197" s="15">
        <f t="shared" si="442"/>
        <v>0.61653707293344651</v>
      </c>
      <c r="Z3197" s="12">
        <f t="shared" si="443"/>
        <v>8.1999430700148395</v>
      </c>
      <c r="AA3197">
        <v>7.1188734084644381</v>
      </c>
      <c r="AB3197">
        <f t="shared" si="444"/>
        <v>0.86816132108238586</v>
      </c>
      <c r="AC3197">
        <f t="shared" si="445"/>
        <v>1.1518596552461511</v>
      </c>
      <c r="AD3197">
        <f t="shared" si="446"/>
        <v>0.21499767496709463</v>
      </c>
      <c r="AE3197">
        <v>995</v>
      </c>
      <c r="AF3197">
        <f t="shared" si="447"/>
        <v>2.1607806529356244E-4</v>
      </c>
      <c r="AG3197">
        <v>2000</v>
      </c>
      <c r="AH3197" s="23">
        <v>10.462999999999999</v>
      </c>
      <c r="AI3197">
        <f t="shared" si="448"/>
        <v>4.1303271584356774E-2</v>
      </c>
      <c r="AJ3197">
        <f t="shared" si="449"/>
        <v>3.5576086204140447E-3</v>
      </c>
    </row>
    <row r="3198" spans="1:36" ht="16">
      <c r="A3198" t="s">
        <v>94</v>
      </c>
      <c r="B3198" t="s">
        <v>95</v>
      </c>
      <c r="C3198" t="s">
        <v>13</v>
      </c>
      <c r="D3198" t="s">
        <v>14</v>
      </c>
      <c r="E3198">
        <v>29</v>
      </c>
      <c r="F3198">
        <v>0.18</v>
      </c>
      <c r="G3198">
        <v>1845.1</v>
      </c>
      <c r="I3198">
        <v>2205.0735123999998</v>
      </c>
      <c r="J3198">
        <v>3.4594051115800908</v>
      </c>
      <c r="K3198" s="13">
        <f t="shared" si="441"/>
        <v>3.7346387319804353</v>
      </c>
      <c r="M3198" t="s">
        <v>147</v>
      </c>
      <c r="N3198" t="s">
        <v>149</v>
      </c>
      <c r="O3198" t="s">
        <v>148</v>
      </c>
      <c r="P3198" t="s">
        <v>150</v>
      </c>
      <c r="Q3198">
        <v>4</v>
      </c>
      <c r="R3198">
        <v>4</v>
      </c>
      <c r="S3198" t="s">
        <v>95</v>
      </c>
      <c r="U3198">
        <v>1.3332333252076729E-2</v>
      </c>
      <c r="V3198" s="14">
        <v>13.3</v>
      </c>
      <c r="W3198" s="15">
        <v>818.19799999999998</v>
      </c>
      <c r="X3198" s="15">
        <v>504.44940000000003</v>
      </c>
      <c r="Y3198" s="15">
        <f t="shared" si="442"/>
        <v>0.61653707293344651</v>
      </c>
      <c r="Z3198" s="12">
        <f t="shared" si="443"/>
        <v>8.1999430700148395</v>
      </c>
      <c r="AA3198">
        <v>7.1188734084644381</v>
      </c>
      <c r="AB3198">
        <f t="shared" si="444"/>
        <v>0.86816132108238586</v>
      </c>
      <c r="AC3198">
        <f t="shared" si="445"/>
        <v>1.1518596552461511</v>
      </c>
      <c r="AD3198">
        <f t="shared" si="446"/>
        <v>1.5356976783363898E-2</v>
      </c>
      <c r="AE3198">
        <v>995</v>
      </c>
      <c r="AF3198">
        <f t="shared" si="447"/>
        <v>1.5434147520968743E-5</v>
      </c>
      <c r="AG3198">
        <v>2000</v>
      </c>
      <c r="AH3198" s="23">
        <v>10.462999999999999</v>
      </c>
      <c r="AI3198">
        <f t="shared" si="448"/>
        <v>2.9502336845969117E-3</v>
      </c>
      <c r="AJ3198">
        <f t="shared" si="449"/>
        <v>1.1018056986888978E-4</v>
      </c>
    </row>
    <row r="3199" spans="1:36" ht="16">
      <c r="A3199" t="s">
        <v>94</v>
      </c>
      <c r="B3199" t="s">
        <v>95</v>
      </c>
      <c r="C3199" t="s">
        <v>13</v>
      </c>
      <c r="D3199" t="s">
        <v>14</v>
      </c>
      <c r="E3199">
        <v>30</v>
      </c>
      <c r="F3199">
        <v>1.357</v>
      </c>
      <c r="G3199">
        <v>1856.1</v>
      </c>
      <c r="H3199" t="s">
        <v>24</v>
      </c>
      <c r="I3199">
        <v>2615.2842800000003</v>
      </c>
      <c r="J3199">
        <v>3.8849660982588845</v>
      </c>
      <c r="K3199" s="13">
        <f t="shared" si="441"/>
        <v>4.1925873678250802</v>
      </c>
      <c r="M3199" t="s">
        <v>147</v>
      </c>
      <c r="N3199" t="s">
        <v>149</v>
      </c>
      <c r="O3199" t="s">
        <v>148</v>
      </c>
      <c r="P3199" t="s">
        <v>150</v>
      </c>
      <c r="Q3199">
        <v>4</v>
      </c>
      <c r="R3199">
        <v>4</v>
      </c>
      <c r="S3199" t="s">
        <v>95</v>
      </c>
      <c r="T3199" t="s">
        <v>24</v>
      </c>
      <c r="U3199">
        <v>0.10051097901704514</v>
      </c>
      <c r="V3199" s="14">
        <v>13.3</v>
      </c>
      <c r="W3199" s="15">
        <v>818.19799999999998</v>
      </c>
      <c r="X3199" s="15">
        <v>504.44940000000003</v>
      </c>
      <c r="Y3199" s="15">
        <f t="shared" si="442"/>
        <v>0.61653707293344651</v>
      </c>
      <c r="Z3199" s="12">
        <f t="shared" si="443"/>
        <v>8.1999430700148395</v>
      </c>
      <c r="AA3199">
        <v>7.1188734084644381</v>
      </c>
      <c r="AB3199">
        <f t="shared" si="444"/>
        <v>0.86816132108238586</v>
      </c>
      <c r="AC3199">
        <f t="shared" si="445"/>
        <v>1.1518596552461511</v>
      </c>
      <c r="AD3199">
        <f t="shared" si="446"/>
        <v>0.11577454163902674</v>
      </c>
      <c r="AE3199">
        <v>995</v>
      </c>
      <c r="AF3199">
        <f t="shared" si="447"/>
        <v>1.1635632325530326E-4</v>
      </c>
      <c r="AG3199">
        <v>2000</v>
      </c>
      <c r="AH3199" s="23">
        <v>10.462999999999999</v>
      </c>
      <c r="AI3199">
        <f t="shared" si="448"/>
        <v>2.2241483944433389E-2</v>
      </c>
      <c r="AJ3199">
        <f t="shared" si="449"/>
        <v>9.3249364627115774E-4</v>
      </c>
    </row>
    <row r="3200" spans="1:36" ht="16">
      <c r="A3200" t="s">
        <v>94</v>
      </c>
      <c r="B3200" t="s">
        <v>95</v>
      </c>
      <c r="C3200" t="s">
        <v>13</v>
      </c>
      <c r="D3200" t="s">
        <v>14</v>
      </c>
      <c r="E3200">
        <v>31</v>
      </c>
      <c r="F3200">
        <v>6.5410000000000004</v>
      </c>
      <c r="G3200">
        <v>1865.3</v>
      </c>
      <c r="H3200" t="s">
        <v>25</v>
      </c>
      <c r="I3200">
        <v>5726.0186404000005</v>
      </c>
      <c r="J3200">
        <v>6.993953004534406</v>
      </c>
      <c r="K3200" s="13">
        <f t="shared" si="441"/>
        <v>7.5284690817631992</v>
      </c>
      <c r="M3200" t="s">
        <v>147</v>
      </c>
      <c r="N3200" t="s">
        <v>149</v>
      </c>
      <c r="O3200" t="s">
        <v>148</v>
      </c>
      <c r="P3200" t="s">
        <v>150</v>
      </c>
      <c r="Q3200">
        <v>4</v>
      </c>
      <c r="R3200">
        <v>4</v>
      </c>
      <c r="S3200" t="s">
        <v>95</v>
      </c>
      <c r="T3200" t="s">
        <v>25</v>
      </c>
      <c r="U3200">
        <v>0.48448217667685506</v>
      </c>
      <c r="V3200" s="14">
        <v>13.3</v>
      </c>
      <c r="W3200" s="15">
        <v>818.19799999999998</v>
      </c>
      <c r="X3200" s="15">
        <v>504.44940000000003</v>
      </c>
      <c r="Y3200" s="15">
        <f t="shared" si="442"/>
        <v>0.61653707293344651</v>
      </c>
      <c r="Z3200" s="12">
        <f t="shared" si="443"/>
        <v>8.1999430700148395</v>
      </c>
      <c r="AA3200">
        <v>7.1188734084644381</v>
      </c>
      <c r="AB3200">
        <f t="shared" si="444"/>
        <v>0.86816132108238586</v>
      </c>
      <c r="AC3200">
        <f t="shared" si="445"/>
        <v>1.1518596552461511</v>
      </c>
      <c r="AD3200">
        <f t="shared" si="446"/>
        <v>0.5580554729999071</v>
      </c>
      <c r="AE3200">
        <v>995</v>
      </c>
      <c r="AF3200">
        <f t="shared" si="447"/>
        <v>5.608597718592031E-4</v>
      </c>
      <c r="AG3200">
        <v>2000</v>
      </c>
      <c r="AH3200" s="23">
        <v>10.462999999999999</v>
      </c>
      <c r="AI3200">
        <f t="shared" si="448"/>
        <v>0.10720821406082445</v>
      </c>
      <c r="AJ3200">
        <f t="shared" si="449"/>
        <v>8.0711372486796749E-3</v>
      </c>
    </row>
    <row r="3201" spans="1:36" ht="16">
      <c r="A3201" t="s">
        <v>94</v>
      </c>
      <c r="B3201" t="s">
        <v>95</v>
      </c>
      <c r="C3201" t="s">
        <v>13</v>
      </c>
      <c r="D3201" t="s">
        <v>14</v>
      </c>
      <c r="E3201">
        <v>32</v>
      </c>
      <c r="F3201">
        <v>1.004</v>
      </c>
      <c r="G3201">
        <v>1868.9</v>
      </c>
      <c r="I3201">
        <v>11242.569999200001</v>
      </c>
      <c r="J3201">
        <v>12.039629025065201</v>
      </c>
      <c r="K3201" s="13">
        <f t="shared" si="441"/>
        <v>12.906251807125949</v>
      </c>
      <c r="M3201" t="s">
        <v>147</v>
      </c>
      <c r="N3201" t="s">
        <v>149</v>
      </c>
      <c r="O3201" t="s">
        <v>148</v>
      </c>
      <c r="P3201" t="s">
        <v>150</v>
      </c>
      <c r="Q3201">
        <v>4</v>
      </c>
      <c r="R3201">
        <v>4</v>
      </c>
      <c r="S3201" t="s">
        <v>95</v>
      </c>
      <c r="U3201">
        <v>7.4364792139361313E-2</v>
      </c>
      <c r="V3201" s="14">
        <v>13.3</v>
      </c>
      <c r="W3201" s="15">
        <v>818.19799999999998</v>
      </c>
      <c r="X3201" s="15">
        <v>504.44940000000003</v>
      </c>
      <c r="Y3201" s="15">
        <f t="shared" si="442"/>
        <v>0.61653707293344651</v>
      </c>
      <c r="Z3201" s="12">
        <f t="shared" si="443"/>
        <v>8.1999430700148395</v>
      </c>
      <c r="AA3201">
        <v>7.1188734084644381</v>
      </c>
      <c r="AB3201">
        <f t="shared" si="444"/>
        <v>0.86816132108238586</v>
      </c>
      <c r="AC3201">
        <f t="shared" si="445"/>
        <v>1.1518596552461511</v>
      </c>
      <c r="AD3201">
        <f t="shared" si="446"/>
        <v>8.5657803836096405E-2</v>
      </c>
      <c r="AE3201">
        <v>995</v>
      </c>
      <c r="AF3201">
        <f t="shared" si="447"/>
        <v>8.6088245061403427E-5</v>
      </c>
      <c r="AG3201">
        <v>2000</v>
      </c>
      <c r="AH3201" s="23">
        <v>10.462999999999999</v>
      </c>
      <c r="AI3201">
        <f t="shared" si="448"/>
        <v>1.6455747885196107E-2</v>
      </c>
      <c r="AJ3201">
        <f t="shared" si="449"/>
        <v>2.1238202588092126E-3</v>
      </c>
    </row>
    <row r="3202" spans="1:36" ht="16">
      <c r="A3202" t="s">
        <v>94</v>
      </c>
      <c r="B3202" t="s">
        <v>95</v>
      </c>
      <c r="C3202" t="s">
        <v>13</v>
      </c>
      <c r="D3202" t="s">
        <v>14</v>
      </c>
      <c r="E3202">
        <v>33</v>
      </c>
      <c r="F3202">
        <v>3.7639999999999998</v>
      </c>
      <c r="G3202">
        <v>1881.2</v>
      </c>
      <c r="H3202" t="s">
        <v>26</v>
      </c>
      <c r="I3202">
        <v>1242.0189524</v>
      </c>
      <c r="J3202">
        <v>2.4453482628536314</v>
      </c>
      <c r="K3202" s="13">
        <f t="shared" ref="K3202:K3265" si="450">((J3202*13.003355)/(((100-J3202)*12.0107)+(J3202*13.003355)))*100</f>
        <v>2.6421105603752264</v>
      </c>
      <c r="M3202" t="s">
        <v>147</v>
      </c>
      <c r="N3202" t="s">
        <v>149</v>
      </c>
      <c r="O3202" t="s">
        <v>148</v>
      </c>
      <c r="P3202" t="s">
        <v>150</v>
      </c>
      <c r="Q3202">
        <v>4</v>
      </c>
      <c r="R3202">
        <v>4</v>
      </c>
      <c r="S3202" t="s">
        <v>95</v>
      </c>
      <c r="T3202" t="s">
        <v>26</v>
      </c>
      <c r="U3202">
        <v>0.27879390200453785</v>
      </c>
      <c r="V3202" s="14">
        <v>13.3</v>
      </c>
      <c r="W3202" s="15">
        <v>818.19799999999998</v>
      </c>
      <c r="X3202" s="15">
        <v>504.44940000000003</v>
      </c>
      <c r="Y3202" s="15">
        <f t="shared" ref="Y3202:Y3265" si="451">X3202/W3202</f>
        <v>0.61653707293344651</v>
      </c>
      <c r="Z3202" s="12">
        <f t="shared" ref="Z3202:Z3265" si="452">V3202*Y3202</f>
        <v>8.1999430700148395</v>
      </c>
      <c r="AA3202">
        <v>7.1188734084644381</v>
      </c>
      <c r="AB3202">
        <f t="shared" ref="AB3202:AB3265" si="453">AA3202/Z3202</f>
        <v>0.86816132108238586</v>
      </c>
      <c r="AC3202">
        <f t="shared" ref="AC3202:AC3265" si="454">1/AB3202</f>
        <v>1.1518596552461511</v>
      </c>
      <c r="AD3202">
        <f t="shared" ref="AD3202:AD3265" si="455">U3202*AC3202</f>
        <v>0.32113144784767622</v>
      </c>
      <c r="AE3202">
        <v>995</v>
      </c>
      <c r="AF3202">
        <f t="shared" ref="AF3202:AF3265" si="456">AD3202/AE3202</f>
        <v>3.2274517371625751E-4</v>
      </c>
      <c r="AG3202">
        <v>2000</v>
      </c>
      <c r="AH3202" s="23">
        <v>10.462999999999999</v>
      </c>
      <c r="AI3202">
        <f t="shared" ref="AI3202:AI3265" si="457">AF3202*AG3202/AH3202</f>
        <v>6.1692664382348758E-2</v>
      </c>
      <c r="AJ3202">
        <f t="shared" ref="AJ3202:AJ3265" si="458">AI3202*(K3202/100)</f>
        <v>1.6299884006228825E-3</v>
      </c>
    </row>
    <row r="3203" spans="1:36" ht="16">
      <c r="A3203" t="s">
        <v>94</v>
      </c>
      <c r="B3203" t="s">
        <v>95</v>
      </c>
      <c r="C3203" t="s">
        <v>13</v>
      </c>
      <c r="D3203" t="s">
        <v>14</v>
      </c>
      <c r="E3203">
        <v>34</v>
      </c>
      <c r="F3203">
        <v>9.5250000000000004</v>
      </c>
      <c r="G3203">
        <v>1895.6</v>
      </c>
      <c r="H3203" t="s">
        <v>27</v>
      </c>
      <c r="I3203">
        <v>3615.4072283999999</v>
      </c>
      <c r="J3203">
        <v>4.9069567409109958</v>
      </c>
      <c r="K3203" s="13">
        <f t="shared" si="450"/>
        <v>5.2910469883268005</v>
      </c>
      <c r="M3203" t="s">
        <v>147</v>
      </c>
      <c r="N3203" t="s">
        <v>149</v>
      </c>
      <c r="O3203" t="s">
        <v>148</v>
      </c>
      <c r="P3203" t="s">
        <v>150</v>
      </c>
      <c r="Q3203">
        <v>4</v>
      </c>
      <c r="R3203">
        <v>4</v>
      </c>
      <c r="S3203" t="s">
        <v>95</v>
      </c>
      <c r="T3203" t="s">
        <v>27</v>
      </c>
      <c r="U3203">
        <v>0.70550263458906037</v>
      </c>
      <c r="V3203" s="14">
        <v>13.3</v>
      </c>
      <c r="W3203" s="15">
        <v>818.19799999999998</v>
      </c>
      <c r="X3203" s="15">
        <v>504.44940000000003</v>
      </c>
      <c r="Y3203" s="15">
        <f t="shared" si="451"/>
        <v>0.61653707293344651</v>
      </c>
      <c r="Z3203" s="12">
        <f t="shared" si="452"/>
        <v>8.1999430700148395</v>
      </c>
      <c r="AA3203">
        <v>7.1188734084644381</v>
      </c>
      <c r="AB3203">
        <f t="shared" si="453"/>
        <v>0.86816132108238586</v>
      </c>
      <c r="AC3203">
        <f t="shared" si="454"/>
        <v>1.1518596552461511</v>
      </c>
      <c r="AD3203">
        <f t="shared" si="455"/>
        <v>0.8126400214530064</v>
      </c>
      <c r="AE3203">
        <v>995</v>
      </c>
      <c r="AF3203">
        <f t="shared" si="456"/>
        <v>8.1672363965126272E-4</v>
      </c>
      <c r="AG3203">
        <v>2000</v>
      </c>
      <c r="AH3203" s="23">
        <v>10.462999999999999</v>
      </c>
      <c r="AI3203">
        <f t="shared" si="457"/>
        <v>0.15611653247658661</v>
      </c>
      <c r="AJ3203">
        <f t="shared" si="458"/>
        <v>8.2601990898826666E-3</v>
      </c>
    </row>
    <row r="3204" spans="1:36" ht="16">
      <c r="A3204" t="s">
        <v>94</v>
      </c>
      <c r="B3204" t="s">
        <v>95</v>
      </c>
      <c r="C3204" t="s">
        <v>13</v>
      </c>
      <c r="D3204" t="s">
        <v>14</v>
      </c>
      <c r="E3204">
        <v>35</v>
      </c>
      <c r="F3204">
        <v>0.79</v>
      </c>
      <c r="G3204">
        <v>1934.1</v>
      </c>
      <c r="I3204">
        <v>-217.72168880000001</v>
      </c>
      <c r="J3204">
        <v>0.86702750562606035</v>
      </c>
      <c r="K3204" s="13">
        <f t="shared" si="450"/>
        <v>0.93801305127129575</v>
      </c>
      <c r="M3204" t="s">
        <v>147</v>
      </c>
      <c r="N3204" t="s">
        <v>149</v>
      </c>
      <c r="O3204" t="s">
        <v>148</v>
      </c>
      <c r="P3204" t="s">
        <v>150</v>
      </c>
      <c r="Q3204">
        <v>4</v>
      </c>
      <c r="R3204">
        <v>4</v>
      </c>
      <c r="S3204" t="s">
        <v>95</v>
      </c>
      <c r="U3204">
        <v>5.851412927300343E-2</v>
      </c>
      <c r="V3204" s="14">
        <v>13.3</v>
      </c>
      <c r="W3204" s="15">
        <v>818.19799999999998</v>
      </c>
      <c r="X3204" s="15">
        <v>504.44940000000003</v>
      </c>
      <c r="Y3204" s="15">
        <f t="shared" si="451"/>
        <v>0.61653707293344651</v>
      </c>
      <c r="Z3204" s="12">
        <f t="shared" si="452"/>
        <v>8.1999430700148395</v>
      </c>
      <c r="AA3204">
        <v>7.1188734084644381</v>
      </c>
      <c r="AB3204">
        <f t="shared" si="453"/>
        <v>0.86816132108238586</v>
      </c>
      <c r="AC3204">
        <f t="shared" si="454"/>
        <v>1.1518596552461511</v>
      </c>
      <c r="AD3204">
        <f t="shared" si="455"/>
        <v>6.7400064771430443E-2</v>
      </c>
      <c r="AE3204">
        <v>995</v>
      </c>
      <c r="AF3204">
        <f t="shared" si="456"/>
        <v>6.7738758564251704E-5</v>
      </c>
      <c r="AG3204">
        <v>2000</v>
      </c>
      <c r="AH3204" s="23">
        <v>10.462999999999999</v>
      </c>
      <c r="AI3204">
        <f t="shared" si="457"/>
        <v>1.2948247837953111E-2</v>
      </c>
      <c r="AJ3204">
        <f t="shared" si="458"/>
        <v>1.2145625463095355E-4</v>
      </c>
    </row>
    <row r="3205" spans="1:36" ht="16">
      <c r="A3205" t="s">
        <v>94</v>
      </c>
      <c r="B3205" t="s">
        <v>95</v>
      </c>
      <c r="C3205" t="s">
        <v>13</v>
      </c>
      <c r="D3205" t="s">
        <v>14</v>
      </c>
      <c r="E3205">
        <v>36</v>
      </c>
      <c r="F3205">
        <v>9.8170000000000002</v>
      </c>
      <c r="G3205">
        <v>1973</v>
      </c>
      <c r="H3205" t="s">
        <v>28</v>
      </c>
      <c r="I3205">
        <v>1891.0770388000001</v>
      </c>
      <c r="J3205">
        <v>3.1311038517971448</v>
      </c>
      <c r="K3205" s="13">
        <f t="shared" si="450"/>
        <v>3.3811323032283633</v>
      </c>
      <c r="M3205" t="s">
        <v>147</v>
      </c>
      <c r="N3205" t="s">
        <v>149</v>
      </c>
      <c r="O3205" t="s">
        <v>148</v>
      </c>
      <c r="P3205" t="s">
        <v>150</v>
      </c>
      <c r="Q3205">
        <v>4</v>
      </c>
      <c r="R3205">
        <v>4</v>
      </c>
      <c r="S3205" t="s">
        <v>95</v>
      </c>
      <c r="T3205" t="s">
        <v>28</v>
      </c>
      <c r="U3205">
        <v>0.72713064186465148</v>
      </c>
      <c r="V3205" s="14">
        <v>13.3</v>
      </c>
      <c r="W3205" s="15">
        <v>818.19799999999998</v>
      </c>
      <c r="X3205" s="15">
        <v>504.44940000000003</v>
      </c>
      <c r="Y3205" s="15">
        <f t="shared" si="451"/>
        <v>0.61653707293344651</v>
      </c>
      <c r="Z3205" s="12">
        <f t="shared" si="452"/>
        <v>8.1999430700148395</v>
      </c>
      <c r="AA3205">
        <v>7.1188734084644381</v>
      </c>
      <c r="AB3205">
        <f t="shared" si="453"/>
        <v>0.86816132108238586</v>
      </c>
      <c r="AC3205">
        <f t="shared" si="454"/>
        <v>1.1518596552461511</v>
      </c>
      <c r="AD3205">
        <f t="shared" si="455"/>
        <v>0.83755245045713</v>
      </c>
      <c r="AE3205">
        <v>995</v>
      </c>
      <c r="AF3205">
        <f t="shared" si="456"/>
        <v>8.4176125674083422E-4</v>
      </c>
      <c r="AG3205">
        <v>2000</v>
      </c>
      <c r="AH3205" s="23">
        <v>10.462999999999999</v>
      </c>
      <c r="AI3205">
        <f t="shared" si="457"/>
        <v>0.16090246712048825</v>
      </c>
      <c r="AJ3205">
        <f t="shared" si="458"/>
        <v>5.440325292502224E-3</v>
      </c>
    </row>
    <row r="3206" spans="1:36" ht="16">
      <c r="A3206" t="s">
        <v>94</v>
      </c>
      <c r="B3206" t="s">
        <v>95</v>
      </c>
      <c r="C3206" t="s">
        <v>13</v>
      </c>
      <c r="D3206" t="s">
        <v>14</v>
      </c>
      <c r="E3206">
        <v>37</v>
      </c>
      <c r="F3206">
        <v>0.97299999999999998</v>
      </c>
      <c r="G3206">
        <v>1987.4</v>
      </c>
      <c r="H3206" t="s">
        <v>29</v>
      </c>
      <c r="I3206">
        <v>913.59201400000006</v>
      </c>
      <c r="J3206">
        <v>2.0946394470702101</v>
      </c>
      <c r="K3206" s="13">
        <f t="shared" si="450"/>
        <v>2.2638371947164813</v>
      </c>
      <c r="M3206" t="s">
        <v>147</v>
      </c>
      <c r="N3206" t="s">
        <v>149</v>
      </c>
      <c r="O3206" t="s">
        <v>148</v>
      </c>
      <c r="P3206" t="s">
        <v>150</v>
      </c>
      <c r="Q3206">
        <v>4</v>
      </c>
      <c r="R3206">
        <v>4</v>
      </c>
      <c r="S3206" t="s">
        <v>95</v>
      </c>
      <c r="T3206" t="s">
        <v>29</v>
      </c>
      <c r="U3206">
        <v>7.2068668079281445E-2</v>
      </c>
      <c r="V3206" s="14">
        <v>13.3</v>
      </c>
      <c r="W3206" s="15">
        <v>818.19799999999998</v>
      </c>
      <c r="X3206" s="15">
        <v>504.44940000000003</v>
      </c>
      <c r="Y3206" s="15">
        <f t="shared" si="451"/>
        <v>0.61653707293344651</v>
      </c>
      <c r="Z3206" s="12">
        <f t="shared" si="452"/>
        <v>8.1999430700148395</v>
      </c>
      <c r="AA3206">
        <v>7.1188734084644381</v>
      </c>
      <c r="AB3206">
        <f t="shared" si="453"/>
        <v>0.86816132108238586</v>
      </c>
      <c r="AC3206">
        <f t="shared" si="454"/>
        <v>1.1518596552461511</v>
      </c>
      <c r="AD3206">
        <f t="shared" si="455"/>
        <v>8.3012991167850422E-2</v>
      </c>
      <c r="AE3206">
        <v>995</v>
      </c>
      <c r="AF3206">
        <f t="shared" si="456"/>
        <v>8.3430141877236609E-5</v>
      </c>
      <c r="AG3206">
        <v>2000</v>
      </c>
      <c r="AH3206" s="23">
        <v>10.462999999999999</v>
      </c>
      <c r="AI3206">
        <f t="shared" si="457"/>
        <v>1.5947652083959974E-2</v>
      </c>
      <c r="AJ3206">
        <f t="shared" si="458"/>
        <v>3.6102887956066394E-4</v>
      </c>
    </row>
    <row r="3207" spans="1:36" ht="16">
      <c r="A3207" t="s">
        <v>94</v>
      </c>
      <c r="B3207" t="s">
        <v>95</v>
      </c>
      <c r="C3207" t="s">
        <v>13</v>
      </c>
      <c r="D3207" t="s">
        <v>14</v>
      </c>
      <c r="E3207">
        <v>38</v>
      </c>
      <c r="F3207">
        <v>1.0620000000000001</v>
      </c>
      <c r="G3207">
        <v>1989.5</v>
      </c>
      <c r="I3207">
        <v>3091.1240107999997</v>
      </c>
      <c r="J3207">
        <v>4.373935591073864</v>
      </c>
      <c r="K3207" s="13">
        <f t="shared" si="450"/>
        <v>4.718373987346312</v>
      </c>
      <c r="M3207" t="s">
        <v>147</v>
      </c>
      <c r="N3207" t="s">
        <v>149</v>
      </c>
      <c r="O3207" t="s">
        <v>148</v>
      </c>
      <c r="P3207" t="s">
        <v>150</v>
      </c>
      <c r="Q3207">
        <v>4</v>
      </c>
      <c r="R3207">
        <v>4</v>
      </c>
      <c r="S3207" t="s">
        <v>95</v>
      </c>
      <c r="U3207">
        <v>7.866076618725272E-2</v>
      </c>
      <c r="V3207" s="14">
        <v>13.3</v>
      </c>
      <c r="W3207" s="15">
        <v>818.19799999999998</v>
      </c>
      <c r="X3207" s="15">
        <v>504.44940000000003</v>
      </c>
      <c r="Y3207" s="15">
        <f t="shared" si="451"/>
        <v>0.61653707293344651</v>
      </c>
      <c r="Z3207" s="12">
        <f t="shared" si="452"/>
        <v>8.1999430700148395</v>
      </c>
      <c r="AA3207">
        <v>7.1188734084644381</v>
      </c>
      <c r="AB3207">
        <f t="shared" si="453"/>
        <v>0.86816132108238586</v>
      </c>
      <c r="AC3207">
        <f t="shared" si="454"/>
        <v>1.1518596552461511</v>
      </c>
      <c r="AD3207">
        <f t="shared" si="455"/>
        <v>9.0606163021847014E-2</v>
      </c>
      <c r="AE3207">
        <v>995</v>
      </c>
      <c r="AF3207">
        <f t="shared" si="456"/>
        <v>9.1061470373715592E-5</v>
      </c>
      <c r="AG3207">
        <v>2000</v>
      </c>
      <c r="AH3207" s="23">
        <v>10.462999999999999</v>
      </c>
      <c r="AI3207">
        <f t="shared" si="457"/>
        <v>1.7406378739121781E-2</v>
      </c>
      <c r="AJ3207">
        <f t="shared" si="458"/>
        <v>8.2129804656570109E-4</v>
      </c>
    </row>
    <row r="3208" spans="1:36" ht="16">
      <c r="A3208" t="s">
        <v>94</v>
      </c>
      <c r="B3208" t="s">
        <v>95</v>
      </c>
      <c r="C3208" t="s">
        <v>13</v>
      </c>
      <c r="D3208" t="s">
        <v>14</v>
      </c>
      <c r="E3208">
        <v>39</v>
      </c>
      <c r="F3208">
        <v>2.0209999999999999</v>
      </c>
      <c r="G3208">
        <v>2010.4</v>
      </c>
      <c r="H3208" t="s">
        <v>30</v>
      </c>
      <c r="I3208">
        <v>1605.1795724000001</v>
      </c>
      <c r="J3208">
        <v>2.8302335834571695</v>
      </c>
      <c r="K3208" s="13">
        <f t="shared" si="450"/>
        <v>3.0569947975801677</v>
      </c>
      <c r="M3208" t="s">
        <v>147</v>
      </c>
      <c r="N3208" t="s">
        <v>149</v>
      </c>
      <c r="O3208" t="s">
        <v>148</v>
      </c>
      <c r="P3208" t="s">
        <v>150</v>
      </c>
      <c r="Q3208">
        <v>4</v>
      </c>
      <c r="R3208">
        <v>4</v>
      </c>
      <c r="S3208" t="s">
        <v>95</v>
      </c>
      <c r="T3208" t="s">
        <v>30</v>
      </c>
      <c r="U3208">
        <v>0.14969247501359487</v>
      </c>
      <c r="V3208" s="14">
        <v>13.3</v>
      </c>
      <c r="W3208" s="15">
        <v>818.19799999999998</v>
      </c>
      <c r="X3208" s="15">
        <v>504.44940000000003</v>
      </c>
      <c r="Y3208" s="15">
        <f t="shared" si="451"/>
        <v>0.61653707293344651</v>
      </c>
      <c r="Z3208" s="12">
        <f t="shared" si="452"/>
        <v>8.1999430700148395</v>
      </c>
      <c r="AA3208">
        <v>7.1188734084644381</v>
      </c>
      <c r="AB3208">
        <f t="shared" si="453"/>
        <v>0.86816132108238586</v>
      </c>
      <c r="AC3208">
        <f t="shared" si="454"/>
        <v>1.1518596552461511</v>
      </c>
      <c r="AD3208">
        <f t="shared" si="455"/>
        <v>0.17242472266210246</v>
      </c>
      <c r="AE3208">
        <v>995</v>
      </c>
      <c r="AF3208">
        <f t="shared" si="456"/>
        <v>1.7329117855487684E-4</v>
      </c>
      <c r="AG3208">
        <v>2000</v>
      </c>
      <c r="AH3208" s="23">
        <v>10.462999999999999</v>
      </c>
      <c r="AI3208">
        <f t="shared" si="457"/>
        <v>3.3124568203168663E-2</v>
      </c>
      <c r="AJ3208">
        <f t="shared" si="458"/>
        <v>1.0126163266917605E-3</v>
      </c>
    </row>
    <row r="3209" spans="1:36" ht="16">
      <c r="A3209" t="s">
        <v>94</v>
      </c>
      <c r="B3209" t="s">
        <v>95</v>
      </c>
      <c r="C3209" t="s">
        <v>13</v>
      </c>
      <c r="D3209" t="s">
        <v>14</v>
      </c>
      <c r="E3209">
        <v>40</v>
      </c>
      <c r="F3209">
        <v>1.7849999999999999</v>
      </c>
      <c r="G3209">
        <v>2027.3</v>
      </c>
      <c r="I3209">
        <v>3627.03854</v>
      </c>
      <c r="J3209">
        <v>4.9187145373905548</v>
      </c>
      <c r="K3209" s="13">
        <f t="shared" si="450"/>
        <v>5.3036737915860215</v>
      </c>
      <c r="M3209" t="s">
        <v>147</v>
      </c>
      <c r="N3209" t="s">
        <v>149</v>
      </c>
      <c r="O3209" t="s">
        <v>148</v>
      </c>
      <c r="P3209" t="s">
        <v>150</v>
      </c>
      <c r="Q3209">
        <v>4</v>
      </c>
      <c r="R3209">
        <v>4</v>
      </c>
      <c r="S3209" t="s">
        <v>95</v>
      </c>
      <c r="U3209">
        <v>0.13221230474976092</v>
      </c>
      <c r="V3209" s="14">
        <v>13.3</v>
      </c>
      <c r="W3209" s="15">
        <v>818.19799999999998</v>
      </c>
      <c r="X3209" s="15">
        <v>504.44940000000003</v>
      </c>
      <c r="Y3209" s="15">
        <f t="shared" si="451"/>
        <v>0.61653707293344651</v>
      </c>
      <c r="Z3209" s="12">
        <f t="shared" si="452"/>
        <v>8.1999430700148395</v>
      </c>
      <c r="AA3209">
        <v>7.1188734084644381</v>
      </c>
      <c r="AB3209">
        <f t="shared" si="453"/>
        <v>0.86816132108238586</v>
      </c>
      <c r="AC3209">
        <f t="shared" si="454"/>
        <v>1.1518596552461511</v>
      </c>
      <c r="AD3209">
        <f t="shared" si="455"/>
        <v>0.15229001976835868</v>
      </c>
      <c r="AE3209">
        <v>995</v>
      </c>
      <c r="AF3209">
        <f t="shared" si="456"/>
        <v>1.5305529624960672E-4</v>
      </c>
      <c r="AG3209">
        <v>2000</v>
      </c>
      <c r="AH3209" s="23">
        <v>10.462999999999999</v>
      </c>
      <c r="AI3209">
        <f t="shared" si="457"/>
        <v>2.9256484038919381E-2</v>
      </c>
      <c r="AJ3209">
        <f t="shared" si="458"/>
        <v>1.5516684763117147E-3</v>
      </c>
    </row>
    <row r="3210" spans="1:36" ht="16">
      <c r="A3210" t="s">
        <v>94</v>
      </c>
      <c r="B3210" t="s">
        <v>95</v>
      </c>
      <c r="C3210" t="s">
        <v>13</v>
      </c>
      <c r="D3210" t="s">
        <v>14</v>
      </c>
      <c r="E3210">
        <v>41</v>
      </c>
      <c r="F3210">
        <v>1.641</v>
      </c>
      <c r="G3210">
        <v>2042.3</v>
      </c>
      <c r="H3210" t="s">
        <v>31</v>
      </c>
      <c r="I3210">
        <v>12880.731947200002</v>
      </c>
      <c r="J3210">
        <v>13.434209695672317</v>
      </c>
      <c r="K3210" s="13">
        <f t="shared" si="450"/>
        <v>14.384799205980883</v>
      </c>
      <c r="M3210" t="s">
        <v>147</v>
      </c>
      <c r="N3210" t="s">
        <v>149</v>
      </c>
      <c r="O3210" t="s">
        <v>148</v>
      </c>
      <c r="P3210" t="s">
        <v>150</v>
      </c>
      <c r="Q3210">
        <v>4</v>
      </c>
      <c r="R3210">
        <v>4</v>
      </c>
      <c r="S3210" t="s">
        <v>95</v>
      </c>
      <c r="T3210" t="s">
        <v>31</v>
      </c>
      <c r="U3210">
        <v>0.12154643814809953</v>
      </c>
      <c r="V3210" s="14">
        <v>13.3</v>
      </c>
      <c r="W3210" s="15">
        <v>818.19799999999998</v>
      </c>
      <c r="X3210" s="15">
        <v>504.44940000000003</v>
      </c>
      <c r="Y3210" s="15">
        <f t="shared" si="451"/>
        <v>0.61653707293344651</v>
      </c>
      <c r="Z3210" s="12">
        <f t="shared" si="452"/>
        <v>8.1999430700148395</v>
      </c>
      <c r="AA3210">
        <v>7.1188734084644381</v>
      </c>
      <c r="AB3210">
        <f t="shared" si="453"/>
        <v>0.86816132108238586</v>
      </c>
      <c r="AC3210">
        <f t="shared" si="454"/>
        <v>1.1518596552461511</v>
      </c>
      <c r="AD3210">
        <f t="shared" si="455"/>
        <v>0.14000443834166754</v>
      </c>
      <c r="AE3210">
        <v>995</v>
      </c>
      <c r="AF3210">
        <f t="shared" si="456"/>
        <v>1.4070797823283169E-4</v>
      </c>
      <c r="AG3210">
        <v>2000</v>
      </c>
      <c r="AH3210" s="23">
        <v>10.462999999999999</v>
      </c>
      <c r="AI3210">
        <f t="shared" si="457"/>
        <v>2.689629709124184E-2</v>
      </c>
      <c r="AJ3210">
        <f t="shared" si="458"/>
        <v>3.8689783304192158E-3</v>
      </c>
    </row>
    <row r="3211" spans="1:36" ht="16">
      <c r="A3211" t="s">
        <v>94</v>
      </c>
      <c r="B3211" t="s">
        <v>95</v>
      </c>
      <c r="C3211" t="s">
        <v>13</v>
      </c>
      <c r="D3211" t="s">
        <v>14</v>
      </c>
      <c r="E3211">
        <v>42</v>
      </c>
      <c r="F3211">
        <v>2.722</v>
      </c>
      <c r="G3211">
        <v>2058.9</v>
      </c>
      <c r="H3211" t="s">
        <v>32</v>
      </c>
      <c r="I3211">
        <v>3988.9449627999998</v>
      </c>
      <c r="J3211">
        <v>5.283109382697007</v>
      </c>
      <c r="K3211" s="13">
        <f t="shared" si="450"/>
        <v>5.6948795621065917</v>
      </c>
      <c r="M3211" t="s">
        <v>147</v>
      </c>
      <c r="N3211" t="s">
        <v>149</v>
      </c>
      <c r="O3211" t="s">
        <v>148</v>
      </c>
      <c r="P3211" t="s">
        <v>150</v>
      </c>
      <c r="Q3211">
        <v>4</v>
      </c>
      <c r="R3211">
        <v>4</v>
      </c>
      <c r="S3211" t="s">
        <v>95</v>
      </c>
      <c r="T3211" t="s">
        <v>32</v>
      </c>
      <c r="U3211">
        <v>0.20161450617862703</v>
      </c>
      <c r="V3211" s="14">
        <v>13.3</v>
      </c>
      <c r="W3211" s="15">
        <v>818.19799999999998</v>
      </c>
      <c r="X3211" s="15">
        <v>504.44940000000003</v>
      </c>
      <c r="Y3211" s="15">
        <f t="shared" si="451"/>
        <v>0.61653707293344651</v>
      </c>
      <c r="Z3211" s="12">
        <f t="shared" si="452"/>
        <v>8.1999430700148395</v>
      </c>
      <c r="AA3211">
        <v>7.1188734084644381</v>
      </c>
      <c r="AB3211">
        <f t="shared" si="453"/>
        <v>0.86816132108238586</v>
      </c>
      <c r="AC3211">
        <f t="shared" si="454"/>
        <v>1.1518596552461511</v>
      </c>
      <c r="AD3211">
        <f t="shared" si="455"/>
        <v>0.23223161557953634</v>
      </c>
      <c r="AE3211">
        <v>995</v>
      </c>
      <c r="AF3211">
        <f t="shared" si="456"/>
        <v>2.333986086226496E-4</v>
      </c>
      <c r="AG3211">
        <v>2000</v>
      </c>
      <c r="AH3211" s="23">
        <v>10.462999999999999</v>
      </c>
      <c r="AI3211">
        <f t="shared" si="457"/>
        <v>4.4614089385959975E-2</v>
      </c>
      <c r="AJ3211">
        <f t="shared" si="458"/>
        <v>2.5407186582610008E-3</v>
      </c>
    </row>
    <row r="3212" spans="1:36" ht="16">
      <c r="A3212" t="s">
        <v>94</v>
      </c>
      <c r="B3212" t="s">
        <v>95</v>
      </c>
      <c r="C3212" t="s">
        <v>13</v>
      </c>
      <c r="D3212" t="s">
        <v>14</v>
      </c>
      <c r="E3212">
        <v>43</v>
      </c>
      <c r="F3212">
        <v>0.78500000000000003</v>
      </c>
      <c r="G3212">
        <v>2078.3000000000002</v>
      </c>
      <c r="H3212" t="s">
        <v>33</v>
      </c>
      <c r="I3212">
        <v>3058.6290759999997</v>
      </c>
      <c r="J3212">
        <v>4.340702357714088</v>
      </c>
      <c r="K3212" s="13">
        <f t="shared" si="450"/>
        <v>4.6826518580629788</v>
      </c>
      <c r="M3212" t="s">
        <v>147</v>
      </c>
      <c r="N3212" t="s">
        <v>149</v>
      </c>
      <c r="O3212" t="s">
        <v>148</v>
      </c>
      <c r="P3212" t="s">
        <v>150</v>
      </c>
      <c r="Q3212">
        <v>4</v>
      </c>
      <c r="R3212">
        <v>4</v>
      </c>
      <c r="S3212" t="s">
        <v>95</v>
      </c>
      <c r="T3212" t="s">
        <v>33</v>
      </c>
      <c r="U3212">
        <v>5.8143786682667974E-2</v>
      </c>
      <c r="V3212" s="14">
        <v>13.3</v>
      </c>
      <c r="W3212" s="15">
        <v>818.19799999999998</v>
      </c>
      <c r="X3212" s="15">
        <v>504.44940000000003</v>
      </c>
      <c r="Y3212" s="15">
        <f t="shared" si="451"/>
        <v>0.61653707293344651</v>
      </c>
      <c r="Z3212" s="12">
        <f t="shared" si="452"/>
        <v>8.1999430700148395</v>
      </c>
      <c r="AA3212">
        <v>7.1188734084644381</v>
      </c>
      <c r="AB3212">
        <f t="shared" si="453"/>
        <v>0.86816132108238586</v>
      </c>
      <c r="AC3212">
        <f t="shared" si="454"/>
        <v>1.1518596552461511</v>
      </c>
      <c r="AD3212">
        <f t="shared" si="455"/>
        <v>6.6973482083003688E-2</v>
      </c>
      <c r="AE3212">
        <v>995</v>
      </c>
      <c r="AF3212">
        <f t="shared" si="456"/>
        <v>6.7310032244224818E-5</v>
      </c>
      <c r="AG3212">
        <v>2000</v>
      </c>
      <c r="AH3212" s="23">
        <v>10.462999999999999</v>
      </c>
      <c r="AI3212">
        <f t="shared" si="457"/>
        <v>1.2866296902269869E-2</v>
      </c>
      <c r="AJ3212">
        <f t="shared" si="458"/>
        <v>6.0248389095803945E-4</v>
      </c>
    </row>
    <row r="3213" spans="1:36" ht="16">
      <c r="A3213" t="s">
        <v>94</v>
      </c>
      <c r="B3213" t="s">
        <v>95</v>
      </c>
      <c r="C3213" t="s">
        <v>13</v>
      </c>
      <c r="D3213" t="s">
        <v>14</v>
      </c>
      <c r="E3213">
        <v>44</v>
      </c>
      <c r="F3213">
        <v>1.855</v>
      </c>
      <c r="G3213">
        <v>2081.1999999999998</v>
      </c>
      <c r="I3213">
        <v>1182.6197123999998</v>
      </c>
      <c r="J3213">
        <v>2.3821053644820824</v>
      </c>
      <c r="K3213" s="13">
        <f t="shared" si="450"/>
        <v>2.5739131545034208</v>
      </c>
      <c r="M3213" t="s">
        <v>147</v>
      </c>
      <c r="N3213" t="s">
        <v>149</v>
      </c>
      <c r="O3213" t="s">
        <v>148</v>
      </c>
      <c r="P3213" t="s">
        <v>150</v>
      </c>
      <c r="Q3213">
        <v>4</v>
      </c>
      <c r="R3213">
        <v>4</v>
      </c>
      <c r="S3213" t="s">
        <v>95</v>
      </c>
      <c r="U3213">
        <v>0.13739710101445743</v>
      </c>
      <c r="V3213" s="14">
        <v>13.3</v>
      </c>
      <c r="W3213" s="15">
        <v>818.19799999999998</v>
      </c>
      <c r="X3213" s="15">
        <v>504.44940000000003</v>
      </c>
      <c r="Y3213" s="15">
        <f t="shared" si="451"/>
        <v>0.61653707293344651</v>
      </c>
      <c r="Z3213" s="12">
        <f t="shared" si="452"/>
        <v>8.1999430700148395</v>
      </c>
      <c r="AA3213">
        <v>7.1188734084644381</v>
      </c>
      <c r="AB3213">
        <f t="shared" si="453"/>
        <v>0.86816132108238586</v>
      </c>
      <c r="AC3213">
        <f t="shared" si="454"/>
        <v>1.1518596552461511</v>
      </c>
      <c r="AD3213">
        <f t="shared" si="455"/>
        <v>0.15826217740633353</v>
      </c>
      <c r="AE3213">
        <v>995</v>
      </c>
      <c r="AF3213">
        <f t="shared" si="456"/>
        <v>1.5905746472998344E-4</v>
      </c>
      <c r="AG3213">
        <v>2000</v>
      </c>
      <c r="AH3213" s="23">
        <v>10.462999999999999</v>
      </c>
      <c r="AI3213">
        <f t="shared" si="457"/>
        <v>3.0403797138484841E-2</v>
      </c>
      <c r="AJ3213">
        <f t="shared" si="458"/>
        <v>7.8256733401599592E-4</v>
      </c>
    </row>
    <row r="3214" spans="1:36" ht="16">
      <c r="A3214" t="s">
        <v>94</v>
      </c>
      <c r="B3214" t="s">
        <v>95</v>
      </c>
      <c r="C3214" t="s">
        <v>13</v>
      </c>
      <c r="D3214" t="s">
        <v>14</v>
      </c>
      <c r="E3214">
        <v>45</v>
      </c>
      <c r="F3214">
        <v>0.36399999999999999</v>
      </c>
      <c r="G3214">
        <v>2092.6999999999998</v>
      </c>
      <c r="H3214" t="s">
        <v>34</v>
      </c>
      <c r="I3214">
        <v>2912.4762384000001</v>
      </c>
      <c r="J3214">
        <v>4.1909428295578781</v>
      </c>
      <c r="K3214" s="13">
        <f t="shared" si="450"/>
        <v>4.5216523109094346</v>
      </c>
      <c r="M3214" t="s">
        <v>147</v>
      </c>
      <c r="N3214" t="s">
        <v>149</v>
      </c>
      <c r="O3214" t="s">
        <v>148</v>
      </c>
      <c r="P3214" t="s">
        <v>150</v>
      </c>
      <c r="Q3214">
        <v>4</v>
      </c>
      <c r="R3214">
        <v>4</v>
      </c>
      <c r="S3214" t="s">
        <v>95</v>
      </c>
      <c r="T3214" t="s">
        <v>34</v>
      </c>
      <c r="U3214">
        <v>2.6960940576421833E-2</v>
      </c>
      <c r="V3214" s="14">
        <v>13.3</v>
      </c>
      <c r="W3214" s="15">
        <v>818.19799999999998</v>
      </c>
      <c r="X3214" s="15">
        <v>504.44940000000003</v>
      </c>
      <c r="Y3214" s="15">
        <f t="shared" si="451"/>
        <v>0.61653707293344651</v>
      </c>
      <c r="Z3214" s="12">
        <f t="shared" si="452"/>
        <v>8.1999430700148395</v>
      </c>
      <c r="AA3214">
        <v>7.1188734084644381</v>
      </c>
      <c r="AB3214">
        <f t="shared" si="453"/>
        <v>0.86816132108238586</v>
      </c>
      <c r="AC3214">
        <f t="shared" si="454"/>
        <v>1.1518596552461511</v>
      </c>
      <c r="AD3214">
        <f t="shared" si="455"/>
        <v>3.1055219717469218E-2</v>
      </c>
      <c r="AE3214">
        <v>995</v>
      </c>
      <c r="AF3214">
        <f t="shared" si="456"/>
        <v>3.1211276097959013E-5</v>
      </c>
      <c r="AG3214">
        <v>2000</v>
      </c>
      <c r="AH3214" s="23">
        <v>10.462999999999999</v>
      </c>
      <c r="AI3214">
        <f t="shared" si="457"/>
        <v>5.9660281177404215E-3</v>
      </c>
      <c r="AJ3214">
        <f t="shared" si="458"/>
        <v>2.6976304825531642E-4</v>
      </c>
    </row>
    <row r="3215" spans="1:36" ht="16">
      <c r="A3215" t="s">
        <v>94</v>
      </c>
      <c r="B3215" t="s">
        <v>95</v>
      </c>
      <c r="C3215" t="s">
        <v>13</v>
      </c>
      <c r="D3215" t="s">
        <v>14</v>
      </c>
      <c r="E3215">
        <v>46</v>
      </c>
      <c r="F3215">
        <v>1.67</v>
      </c>
      <c r="G3215">
        <v>2147.9</v>
      </c>
      <c r="I3215">
        <v>5069.0793592</v>
      </c>
      <c r="J3215">
        <v>6.3542506586842382</v>
      </c>
      <c r="K3215" s="13">
        <f t="shared" si="450"/>
        <v>6.8434745296222079</v>
      </c>
      <c r="M3215" t="s">
        <v>147</v>
      </c>
      <c r="N3215" t="s">
        <v>149</v>
      </c>
      <c r="O3215" t="s">
        <v>148</v>
      </c>
      <c r="P3215" t="s">
        <v>150</v>
      </c>
      <c r="Q3215">
        <v>4</v>
      </c>
      <c r="R3215">
        <v>4</v>
      </c>
      <c r="S3215" t="s">
        <v>95</v>
      </c>
      <c r="U3215">
        <v>0.12369442517204524</v>
      </c>
      <c r="V3215" s="14">
        <v>13.3</v>
      </c>
      <c r="W3215" s="15">
        <v>818.19799999999998</v>
      </c>
      <c r="X3215" s="15">
        <v>504.44940000000003</v>
      </c>
      <c r="Y3215" s="15">
        <f t="shared" si="451"/>
        <v>0.61653707293344651</v>
      </c>
      <c r="Z3215" s="12">
        <f t="shared" si="452"/>
        <v>8.1999430700148395</v>
      </c>
      <c r="AA3215">
        <v>7.1188734084644381</v>
      </c>
      <c r="AB3215">
        <f t="shared" si="453"/>
        <v>0.86816132108238586</v>
      </c>
      <c r="AC3215">
        <f t="shared" si="454"/>
        <v>1.1518596552461511</v>
      </c>
      <c r="AD3215">
        <f t="shared" si="455"/>
        <v>0.14247861793454286</v>
      </c>
      <c r="AE3215">
        <v>995</v>
      </c>
      <c r="AF3215">
        <f t="shared" si="456"/>
        <v>1.431945908889878E-4</v>
      </c>
      <c r="AG3215">
        <v>2000</v>
      </c>
      <c r="AH3215" s="23">
        <v>10.462999999999999</v>
      </c>
      <c r="AI3215">
        <f t="shared" si="457"/>
        <v>2.7371612518204688E-2</v>
      </c>
      <c r="AJ3215">
        <f t="shared" si="458"/>
        <v>1.8731693310302217E-3</v>
      </c>
    </row>
    <row r="3216" spans="1:36" ht="16">
      <c r="A3216" t="s">
        <v>94</v>
      </c>
      <c r="B3216" t="s">
        <v>95</v>
      </c>
      <c r="C3216" t="s">
        <v>13</v>
      </c>
      <c r="D3216" t="s">
        <v>14</v>
      </c>
      <c r="E3216">
        <v>47</v>
      </c>
      <c r="F3216">
        <v>0.29399999999999998</v>
      </c>
      <c r="G3216">
        <v>2168.1999999999998</v>
      </c>
      <c r="H3216" t="s">
        <v>50</v>
      </c>
      <c r="I3216">
        <v>749.42556519999994</v>
      </c>
      <c r="J3216">
        <v>1.9183883107740776</v>
      </c>
      <c r="K3216" s="13">
        <f t="shared" si="450"/>
        <v>2.0736506407103774</v>
      </c>
      <c r="M3216" t="s">
        <v>147</v>
      </c>
      <c r="N3216" t="s">
        <v>149</v>
      </c>
      <c r="O3216" t="s">
        <v>148</v>
      </c>
      <c r="P3216" t="s">
        <v>150</v>
      </c>
      <c r="Q3216">
        <v>4</v>
      </c>
      <c r="R3216">
        <v>4</v>
      </c>
      <c r="S3216" t="s">
        <v>95</v>
      </c>
      <c r="T3216" t="s">
        <v>50</v>
      </c>
      <c r="U3216">
        <v>2.1776144311725327E-2</v>
      </c>
      <c r="V3216" s="14">
        <v>13.3</v>
      </c>
      <c r="W3216" s="15">
        <v>818.19799999999998</v>
      </c>
      <c r="X3216" s="15">
        <v>504.44940000000003</v>
      </c>
      <c r="Y3216" s="15">
        <f t="shared" si="451"/>
        <v>0.61653707293344651</v>
      </c>
      <c r="Z3216" s="12">
        <f t="shared" si="452"/>
        <v>8.1999430700148395</v>
      </c>
      <c r="AA3216">
        <v>7.1188734084644381</v>
      </c>
      <c r="AB3216">
        <f t="shared" si="453"/>
        <v>0.86816132108238586</v>
      </c>
      <c r="AC3216">
        <f t="shared" si="454"/>
        <v>1.1518596552461511</v>
      </c>
      <c r="AD3216">
        <f t="shared" si="455"/>
        <v>2.5083062079494369E-2</v>
      </c>
      <c r="AE3216">
        <v>995</v>
      </c>
      <c r="AF3216">
        <f t="shared" si="456"/>
        <v>2.5209107617582281E-5</v>
      </c>
      <c r="AG3216">
        <v>2000</v>
      </c>
      <c r="AH3216" s="23">
        <v>10.462999999999999</v>
      </c>
      <c r="AI3216">
        <f t="shared" si="457"/>
        <v>4.8187150181749567E-3</v>
      </c>
      <c r="AJ3216">
        <f t="shared" si="458"/>
        <v>9.9923314848392162E-5</v>
      </c>
    </row>
    <row r="3217" spans="1:36" ht="16">
      <c r="A3217" t="s">
        <v>94</v>
      </c>
      <c r="B3217" t="s">
        <v>95</v>
      </c>
      <c r="C3217" t="s">
        <v>13</v>
      </c>
      <c r="D3217" t="s">
        <v>14</v>
      </c>
      <c r="E3217">
        <v>48</v>
      </c>
      <c r="F3217">
        <v>0.70299999999999996</v>
      </c>
      <c r="G3217">
        <v>2191.1999999999998</v>
      </c>
      <c r="H3217" t="s">
        <v>35</v>
      </c>
      <c r="I3217">
        <v>2846.3415660000001</v>
      </c>
      <c r="J3217">
        <v>4.1230219083904585</v>
      </c>
      <c r="K3217" s="13">
        <f t="shared" si="450"/>
        <v>4.4486205757282429</v>
      </c>
      <c r="M3217" t="s">
        <v>147</v>
      </c>
      <c r="N3217" t="s">
        <v>149</v>
      </c>
      <c r="O3217" t="s">
        <v>148</v>
      </c>
      <c r="P3217" t="s">
        <v>150</v>
      </c>
      <c r="Q3217">
        <v>4</v>
      </c>
      <c r="R3217">
        <v>4</v>
      </c>
      <c r="S3217" t="s">
        <v>95</v>
      </c>
      <c r="T3217" t="s">
        <v>35</v>
      </c>
      <c r="U3217">
        <v>5.2070168201166341E-2</v>
      </c>
      <c r="V3217" s="14">
        <v>13.3</v>
      </c>
      <c r="W3217" s="15">
        <v>818.19799999999998</v>
      </c>
      <c r="X3217" s="15">
        <v>504.44940000000003</v>
      </c>
      <c r="Y3217" s="15">
        <f t="shared" si="451"/>
        <v>0.61653707293344651</v>
      </c>
      <c r="Z3217" s="12">
        <f t="shared" si="452"/>
        <v>8.1999430700148395</v>
      </c>
      <c r="AA3217">
        <v>7.1188734084644381</v>
      </c>
      <c r="AB3217">
        <f t="shared" si="453"/>
        <v>0.86816132108238586</v>
      </c>
      <c r="AC3217">
        <f t="shared" si="454"/>
        <v>1.1518596552461511</v>
      </c>
      <c r="AD3217">
        <f t="shared" si="455"/>
        <v>5.9977525992804558E-2</v>
      </c>
      <c r="AE3217">
        <v>995</v>
      </c>
      <c r="AF3217">
        <f t="shared" si="456"/>
        <v>6.0278920595783478E-5</v>
      </c>
      <c r="AG3217">
        <v>2000</v>
      </c>
      <c r="AH3217" s="23">
        <v>10.462999999999999</v>
      </c>
      <c r="AI3217">
        <f t="shared" si="457"/>
        <v>1.1522301557064605E-2</v>
      </c>
      <c r="AJ3217">
        <f t="shared" si="458"/>
        <v>5.1258347786503177E-4</v>
      </c>
    </row>
    <row r="3218" spans="1:36" ht="16">
      <c r="A3218" t="s">
        <v>94</v>
      </c>
      <c r="B3218" t="s">
        <v>95</v>
      </c>
      <c r="C3218" t="s">
        <v>13</v>
      </c>
      <c r="D3218" t="s">
        <v>14</v>
      </c>
      <c r="E3218">
        <v>49</v>
      </c>
      <c r="F3218">
        <v>0.91700000000000004</v>
      </c>
      <c r="G3218">
        <v>2210</v>
      </c>
      <c r="H3218" t="s">
        <v>36</v>
      </c>
      <c r="I3218">
        <v>4981.9563156000004</v>
      </c>
      <c r="J3218">
        <v>6.2687520663695349</v>
      </c>
      <c r="K3218" s="13">
        <f t="shared" si="450"/>
        <v>6.7518678759733097</v>
      </c>
      <c r="M3218" t="s">
        <v>147</v>
      </c>
      <c r="N3218" t="s">
        <v>149</v>
      </c>
      <c r="O3218" t="s">
        <v>148</v>
      </c>
      <c r="P3218" t="s">
        <v>150</v>
      </c>
      <c r="Q3218">
        <v>4</v>
      </c>
      <c r="R3218">
        <v>4</v>
      </c>
      <c r="S3218" t="s">
        <v>95</v>
      </c>
      <c r="T3218" t="s">
        <v>36</v>
      </c>
      <c r="U3218">
        <v>6.7920831067524237E-2</v>
      </c>
      <c r="V3218" s="14">
        <v>13.3</v>
      </c>
      <c r="W3218" s="15">
        <v>818.19799999999998</v>
      </c>
      <c r="X3218" s="15">
        <v>504.44940000000003</v>
      </c>
      <c r="Y3218" s="15">
        <f t="shared" si="451"/>
        <v>0.61653707293344651</v>
      </c>
      <c r="Z3218" s="12">
        <f t="shared" si="452"/>
        <v>8.1999430700148395</v>
      </c>
      <c r="AA3218">
        <v>7.1188734084644381</v>
      </c>
      <c r="AB3218">
        <f t="shared" si="453"/>
        <v>0.86816132108238586</v>
      </c>
      <c r="AC3218">
        <f t="shared" si="454"/>
        <v>1.1518596552461511</v>
      </c>
      <c r="AD3218">
        <f t="shared" si="455"/>
        <v>7.823526505747054E-2</v>
      </c>
      <c r="AE3218">
        <v>995</v>
      </c>
      <c r="AF3218">
        <f t="shared" si="456"/>
        <v>7.8628407092935215E-5</v>
      </c>
      <c r="AG3218">
        <v>2000</v>
      </c>
      <c r="AH3218" s="23">
        <v>10.462999999999999</v>
      </c>
      <c r="AI3218">
        <f t="shared" si="457"/>
        <v>1.5029801604307601E-2</v>
      </c>
      <c r="AJ3218">
        <f t="shared" si="458"/>
        <v>1.014792346343766E-3</v>
      </c>
    </row>
    <row r="3219" spans="1:36" ht="16">
      <c r="A3219" t="s">
        <v>94</v>
      </c>
      <c r="B3219" t="s">
        <v>95</v>
      </c>
      <c r="C3219" t="s">
        <v>13</v>
      </c>
      <c r="D3219" t="s">
        <v>14</v>
      </c>
      <c r="E3219">
        <v>50</v>
      </c>
      <c r="F3219">
        <v>8.4030000000000005</v>
      </c>
      <c r="G3219">
        <v>2218.6999999999998</v>
      </c>
      <c r="H3219" t="s">
        <v>37</v>
      </c>
      <c r="I3219">
        <v>8113.4189956000009</v>
      </c>
      <c r="J3219">
        <v>9.2469019837120836</v>
      </c>
      <c r="K3219" s="13">
        <f t="shared" si="450"/>
        <v>9.9352076130490641</v>
      </c>
      <c r="M3219" t="s">
        <v>147</v>
      </c>
      <c r="N3219" t="s">
        <v>149</v>
      </c>
      <c r="O3219" t="s">
        <v>148</v>
      </c>
      <c r="P3219" t="s">
        <v>150</v>
      </c>
      <c r="Q3219">
        <v>4</v>
      </c>
      <c r="R3219">
        <v>4</v>
      </c>
      <c r="S3219" t="s">
        <v>95</v>
      </c>
      <c r="T3219" t="s">
        <v>37</v>
      </c>
      <c r="U3219">
        <v>0.62239775731778213</v>
      </c>
      <c r="V3219" s="14">
        <v>13.3</v>
      </c>
      <c r="W3219" s="15">
        <v>818.19799999999998</v>
      </c>
      <c r="X3219" s="15">
        <v>504.44940000000003</v>
      </c>
      <c r="Y3219" s="15">
        <f t="shared" si="451"/>
        <v>0.61653707293344651</v>
      </c>
      <c r="Z3219" s="12">
        <f t="shared" si="452"/>
        <v>8.1999430700148395</v>
      </c>
      <c r="AA3219">
        <v>7.1188734084644381</v>
      </c>
      <c r="AB3219">
        <f t="shared" si="453"/>
        <v>0.86816132108238586</v>
      </c>
      <c r="AC3219">
        <f t="shared" si="454"/>
        <v>1.1518596552461511</v>
      </c>
      <c r="AD3219">
        <f t="shared" si="455"/>
        <v>0.71691486617003808</v>
      </c>
      <c r="AE3219">
        <v>995</v>
      </c>
      <c r="AF3219">
        <f t="shared" si="456"/>
        <v>7.2051745343722424E-4</v>
      </c>
      <c r="AG3219">
        <v>2000</v>
      </c>
      <c r="AH3219" s="23">
        <v>10.462999999999999</v>
      </c>
      <c r="AI3219">
        <f t="shared" si="457"/>
        <v>0.13772674250926586</v>
      </c>
      <c r="AJ3219">
        <f t="shared" si="458"/>
        <v>1.3683437806985064E-2</v>
      </c>
    </row>
    <row r="3220" spans="1:36" ht="16">
      <c r="A3220" t="s">
        <v>94</v>
      </c>
      <c r="B3220" t="s">
        <v>95</v>
      </c>
      <c r="C3220" t="s">
        <v>13</v>
      </c>
      <c r="D3220" t="s">
        <v>14</v>
      </c>
      <c r="E3220">
        <v>51</v>
      </c>
      <c r="F3220">
        <v>10.131</v>
      </c>
      <c r="G3220">
        <v>2227.9</v>
      </c>
      <c r="H3220" t="s">
        <v>38</v>
      </c>
      <c r="I3220">
        <v>4991.8248420000009</v>
      </c>
      <c r="J3220">
        <v>6.2784444289427377</v>
      </c>
      <c r="K3220" s="13">
        <f t="shared" si="450"/>
        <v>6.7622533129476956</v>
      </c>
      <c r="M3220" t="s">
        <v>147</v>
      </c>
      <c r="N3220" t="s">
        <v>149</v>
      </c>
      <c r="O3220" t="s">
        <v>148</v>
      </c>
      <c r="P3220" t="s">
        <v>150</v>
      </c>
      <c r="Q3220">
        <v>4</v>
      </c>
      <c r="R3220">
        <v>4</v>
      </c>
      <c r="S3220" t="s">
        <v>95</v>
      </c>
      <c r="T3220" t="s">
        <v>38</v>
      </c>
      <c r="U3220">
        <v>0.75038815653771862</v>
      </c>
      <c r="V3220" s="14">
        <v>13.3</v>
      </c>
      <c r="W3220" s="15">
        <v>818.19799999999998</v>
      </c>
      <c r="X3220" s="15">
        <v>504.44940000000003</v>
      </c>
      <c r="Y3220" s="15">
        <f t="shared" si="451"/>
        <v>0.61653707293344651</v>
      </c>
      <c r="Z3220" s="12">
        <f t="shared" si="452"/>
        <v>8.1999430700148395</v>
      </c>
      <c r="AA3220">
        <v>7.1188734084644381</v>
      </c>
      <c r="AB3220">
        <f t="shared" si="453"/>
        <v>0.86816132108238586</v>
      </c>
      <c r="AC3220">
        <f t="shared" si="454"/>
        <v>1.1518596552461511</v>
      </c>
      <c r="AD3220">
        <f t="shared" si="455"/>
        <v>0.86434184329033137</v>
      </c>
      <c r="AE3220">
        <v>995</v>
      </c>
      <c r="AF3220">
        <f t="shared" si="456"/>
        <v>8.6868526963852397E-4</v>
      </c>
      <c r="AG3220">
        <v>2000</v>
      </c>
      <c r="AH3220" s="23">
        <v>10.462999999999999</v>
      </c>
      <c r="AI3220">
        <f t="shared" si="457"/>
        <v>0.16604898588139616</v>
      </c>
      <c r="AJ3220">
        <f t="shared" si="458"/>
        <v>1.1228653048880764E-2</v>
      </c>
    </row>
    <row r="3221" spans="1:36" ht="16">
      <c r="A3221" t="s">
        <v>94</v>
      </c>
      <c r="B3221" t="s">
        <v>95</v>
      </c>
      <c r="C3221" t="s">
        <v>13</v>
      </c>
      <c r="D3221" t="s">
        <v>14</v>
      </c>
      <c r="E3221">
        <v>52</v>
      </c>
      <c r="F3221">
        <v>0.91</v>
      </c>
      <c r="G3221">
        <v>2243.8000000000002</v>
      </c>
      <c r="H3221" t="s">
        <v>39</v>
      </c>
      <c r="I3221">
        <v>2070.4176424000002</v>
      </c>
      <c r="J3221">
        <v>3.3188876303500567</v>
      </c>
      <c r="K3221" s="13">
        <f t="shared" si="450"/>
        <v>3.5833565079223293</v>
      </c>
      <c r="M3221" t="s">
        <v>147</v>
      </c>
      <c r="N3221" t="s">
        <v>149</v>
      </c>
      <c r="O3221" t="s">
        <v>148</v>
      </c>
      <c r="P3221" t="s">
        <v>150</v>
      </c>
      <c r="Q3221">
        <v>4</v>
      </c>
      <c r="R3221">
        <v>4</v>
      </c>
      <c r="S3221" t="s">
        <v>95</v>
      </c>
      <c r="T3221" t="s">
        <v>39</v>
      </c>
      <c r="U3221">
        <v>6.7402351441054595E-2</v>
      </c>
      <c r="V3221" s="14">
        <v>13.3</v>
      </c>
      <c r="W3221" s="15">
        <v>818.19799999999998</v>
      </c>
      <c r="X3221" s="15">
        <v>504.44940000000003</v>
      </c>
      <c r="Y3221" s="15">
        <f t="shared" si="451"/>
        <v>0.61653707293344651</v>
      </c>
      <c r="Z3221" s="12">
        <f t="shared" si="452"/>
        <v>8.1999430700148395</v>
      </c>
      <c r="AA3221">
        <v>7.1188734084644381</v>
      </c>
      <c r="AB3221">
        <f t="shared" si="453"/>
        <v>0.86816132108238586</v>
      </c>
      <c r="AC3221">
        <f t="shared" si="454"/>
        <v>1.1518596552461511</v>
      </c>
      <c r="AD3221">
        <f t="shared" si="455"/>
        <v>7.7638049293673059E-2</v>
      </c>
      <c r="AE3221">
        <v>995</v>
      </c>
      <c r="AF3221">
        <f t="shared" si="456"/>
        <v>7.8028190244897546E-5</v>
      </c>
      <c r="AG3221">
        <v>2000</v>
      </c>
      <c r="AH3221" s="23">
        <v>10.462999999999999</v>
      </c>
      <c r="AI3221">
        <f t="shared" si="457"/>
        <v>1.4915070294351056E-2</v>
      </c>
      <c r="AJ3221">
        <f t="shared" si="458"/>
        <v>5.3446014205381863E-4</v>
      </c>
    </row>
    <row r="3222" spans="1:36" ht="16">
      <c r="A3222" t="s">
        <v>94</v>
      </c>
      <c r="B3222" t="s">
        <v>95</v>
      </c>
      <c r="C3222" t="s">
        <v>13</v>
      </c>
      <c r="D3222" t="s">
        <v>14</v>
      </c>
      <c r="E3222">
        <v>53</v>
      </c>
      <c r="F3222">
        <v>2.9119999999999999</v>
      </c>
      <c r="G3222">
        <v>2255.6999999999998</v>
      </c>
      <c r="H3222" t="s">
        <v>40</v>
      </c>
      <c r="I3222">
        <v>2339.0643795999999</v>
      </c>
      <c r="J3222">
        <v>3.5988237889898769</v>
      </c>
      <c r="K3222" s="13">
        <f t="shared" si="450"/>
        <v>3.8847033511782563</v>
      </c>
      <c r="M3222" t="s">
        <v>147</v>
      </c>
      <c r="N3222" t="s">
        <v>149</v>
      </c>
      <c r="O3222" t="s">
        <v>148</v>
      </c>
      <c r="P3222" t="s">
        <v>150</v>
      </c>
      <c r="Q3222">
        <v>4</v>
      </c>
      <c r="R3222">
        <v>4</v>
      </c>
      <c r="S3222" t="s">
        <v>95</v>
      </c>
      <c r="T3222" t="s">
        <v>40</v>
      </c>
      <c r="U3222">
        <v>0.21568752461137466</v>
      </c>
      <c r="V3222" s="14">
        <v>13.3</v>
      </c>
      <c r="W3222" s="15">
        <v>818.19799999999998</v>
      </c>
      <c r="X3222" s="15">
        <v>504.44940000000003</v>
      </c>
      <c r="Y3222" s="15">
        <f t="shared" si="451"/>
        <v>0.61653707293344651</v>
      </c>
      <c r="Z3222" s="12">
        <f t="shared" si="452"/>
        <v>8.1999430700148395</v>
      </c>
      <c r="AA3222">
        <v>7.1188734084644381</v>
      </c>
      <c r="AB3222">
        <f t="shared" si="453"/>
        <v>0.86816132108238586</v>
      </c>
      <c r="AC3222">
        <f t="shared" si="454"/>
        <v>1.1518596552461511</v>
      </c>
      <c r="AD3222">
        <f t="shared" si="455"/>
        <v>0.24844175773975374</v>
      </c>
      <c r="AE3222">
        <v>995</v>
      </c>
      <c r="AF3222">
        <f t="shared" si="456"/>
        <v>2.496902087836721E-4</v>
      </c>
      <c r="AG3222">
        <v>2000</v>
      </c>
      <c r="AH3222" s="23">
        <v>10.462999999999999</v>
      </c>
      <c r="AI3222">
        <f t="shared" si="457"/>
        <v>4.7728224941923372E-2</v>
      </c>
      <c r="AJ3222">
        <f t="shared" si="458"/>
        <v>1.8540999537767935E-3</v>
      </c>
    </row>
    <row r="3223" spans="1:36" ht="16">
      <c r="A3223" t="s">
        <v>94</v>
      </c>
      <c r="B3223" t="s">
        <v>95</v>
      </c>
      <c r="C3223" t="s">
        <v>13</v>
      </c>
      <c r="D3223" t="s">
        <v>14</v>
      </c>
      <c r="E3223">
        <v>54</v>
      </c>
      <c r="F3223">
        <v>1.5529999999999999</v>
      </c>
      <c r="G3223">
        <v>2265.8000000000002</v>
      </c>
      <c r="I3223">
        <v>1418.9039395999998</v>
      </c>
      <c r="J3223">
        <v>2.6331948609300304</v>
      </c>
      <c r="K3223" s="13">
        <f t="shared" si="450"/>
        <v>2.8446312913305833</v>
      </c>
      <c r="M3223" t="s">
        <v>147</v>
      </c>
      <c r="N3223" t="s">
        <v>149</v>
      </c>
      <c r="O3223" t="s">
        <v>148</v>
      </c>
      <c r="P3223" t="s">
        <v>150</v>
      </c>
      <c r="Q3223">
        <v>4</v>
      </c>
      <c r="R3223">
        <v>4</v>
      </c>
      <c r="S3223" t="s">
        <v>95</v>
      </c>
      <c r="U3223">
        <v>0.11502840855819534</v>
      </c>
      <c r="V3223" s="14">
        <v>13.3</v>
      </c>
      <c r="W3223" s="15">
        <v>818.19799999999998</v>
      </c>
      <c r="X3223" s="15">
        <v>504.44940000000003</v>
      </c>
      <c r="Y3223" s="15">
        <f t="shared" si="451"/>
        <v>0.61653707293344651</v>
      </c>
      <c r="Z3223" s="12">
        <f t="shared" si="452"/>
        <v>8.1999430700148395</v>
      </c>
      <c r="AA3223">
        <v>7.1188734084644381</v>
      </c>
      <c r="AB3223">
        <f t="shared" si="453"/>
        <v>0.86816132108238586</v>
      </c>
      <c r="AC3223">
        <f t="shared" si="454"/>
        <v>1.1518596552461511</v>
      </c>
      <c r="AD3223">
        <f t="shared" si="455"/>
        <v>0.1324965830253563</v>
      </c>
      <c r="AE3223">
        <v>995</v>
      </c>
      <c r="AF3223">
        <f t="shared" si="456"/>
        <v>1.3316239500035809E-4</v>
      </c>
      <c r="AG3223">
        <v>2000</v>
      </c>
      <c r="AH3223" s="23">
        <v>10.462999999999999</v>
      </c>
      <c r="AI3223">
        <f t="shared" si="457"/>
        <v>2.5453960623216688E-2</v>
      </c>
      <c r="AJ3223">
        <f t="shared" si="458"/>
        <v>7.2407132877098707E-4</v>
      </c>
    </row>
    <row r="3224" spans="1:36" ht="16">
      <c r="A3224" t="s">
        <v>94</v>
      </c>
      <c r="B3224" t="s">
        <v>95</v>
      </c>
      <c r="C3224" t="s">
        <v>13</v>
      </c>
      <c r="D3224" t="s">
        <v>14</v>
      </c>
      <c r="E3224">
        <v>55</v>
      </c>
      <c r="F3224">
        <v>0.13700000000000001</v>
      </c>
      <c r="G3224">
        <v>2283.5</v>
      </c>
      <c r="I3224">
        <v>2321.5497604000002</v>
      </c>
      <c r="J3224">
        <v>3.5806225558591027</v>
      </c>
      <c r="K3224" s="13">
        <f t="shared" si="450"/>
        <v>3.8651142377239074</v>
      </c>
      <c r="M3224" t="s">
        <v>147</v>
      </c>
      <c r="N3224" t="s">
        <v>149</v>
      </c>
      <c r="O3224" t="s">
        <v>148</v>
      </c>
      <c r="P3224" t="s">
        <v>150</v>
      </c>
      <c r="Q3224">
        <v>4</v>
      </c>
      <c r="R3224">
        <v>4</v>
      </c>
      <c r="S3224" t="s">
        <v>95</v>
      </c>
      <c r="U3224">
        <v>1.0147386975191736E-2</v>
      </c>
      <c r="V3224" s="14">
        <v>13.3</v>
      </c>
      <c r="W3224" s="15">
        <v>818.19799999999998</v>
      </c>
      <c r="X3224" s="15">
        <v>504.44940000000003</v>
      </c>
      <c r="Y3224" s="15">
        <f t="shared" si="451"/>
        <v>0.61653707293344651</v>
      </c>
      <c r="Z3224" s="12">
        <f t="shared" si="452"/>
        <v>8.1999430700148395</v>
      </c>
      <c r="AA3224">
        <v>7.1188734084644381</v>
      </c>
      <c r="AB3224">
        <f t="shared" si="453"/>
        <v>0.86816132108238586</v>
      </c>
      <c r="AC3224">
        <f t="shared" si="454"/>
        <v>1.1518596552461511</v>
      </c>
      <c r="AD3224">
        <f t="shared" si="455"/>
        <v>1.1688365662893637E-2</v>
      </c>
      <c r="AE3224">
        <v>995</v>
      </c>
      <c r="AF3224">
        <f t="shared" si="456"/>
        <v>1.1747101168737324E-5</v>
      </c>
      <c r="AG3224">
        <v>2000</v>
      </c>
      <c r="AH3224" s="23">
        <v>10.462999999999999</v>
      </c>
      <c r="AI3224">
        <f t="shared" si="457"/>
        <v>2.2454556377209836E-3</v>
      </c>
      <c r="AJ3224">
        <f t="shared" si="458"/>
        <v>8.67894255553279E-5</v>
      </c>
    </row>
    <row r="3225" spans="1:36" ht="16">
      <c r="A3225" t="s">
        <v>94</v>
      </c>
      <c r="B3225" t="s">
        <v>95</v>
      </c>
      <c r="C3225" t="s">
        <v>13</v>
      </c>
      <c r="D3225" t="s">
        <v>14</v>
      </c>
      <c r="E3225">
        <v>56</v>
      </c>
      <c r="F3225">
        <v>2.9569999999999999</v>
      </c>
      <c r="G3225">
        <v>2322.4</v>
      </c>
      <c r="I3225">
        <v>9788.3566540000011</v>
      </c>
      <c r="J3225">
        <v>10.763450583117111</v>
      </c>
      <c r="K3225" s="13">
        <f t="shared" si="450"/>
        <v>11.550275349632855</v>
      </c>
      <c r="M3225" t="s">
        <v>147</v>
      </c>
      <c r="N3225" t="s">
        <v>149</v>
      </c>
      <c r="O3225" t="s">
        <v>148</v>
      </c>
      <c r="P3225" t="s">
        <v>150</v>
      </c>
      <c r="Q3225">
        <v>4</v>
      </c>
      <c r="R3225">
        <v>4</v>
      </c>
      <c r="S3225" t="s">
        <v>95</v>
      </c>
      <c r="U3225">
        <v>0.21902060792439385</v>
      </c>
      <c r="V3225" s="14">
        <v>13.3</v>
      </c>
      <c r="W3225" s="15">
        <v>818.19799999999998</v>
      </c>
      <c r="X3225" s="15">
        <v>504.44940000000003</v>
      </c>
      <c r="Y3225" s="15">
        <f t="shared" si="451"/>
        <v>0.61653707293344651</v>
      </c>
      <c r="Z3225" s="12">
        <f t="shared" si="452"/>
        <v>8.1999430700148395</v>
      </c>
      <c r="AA3225">
        <v>7.1188734084644381</v>
      </c>
      <c r="AB3225">
        <f t="shared" si="453"/>
        <v>0.86816132108238586</v>
      </c>
      <c r="AC3225">
        <f t="shared" si="454"/>
        <v>1.1518596552461511</v>
      </c>
      <c r="AD3225">
        <f t="shared" si="455"/>
        <v>0.25228100193559472</v>
      </c>
      <c r="AE3225">
        <v>995</v>
      </c>
      <c r="AF3225">
        <f t="shared" si="456"/>
        <v>2.5354874566391427E-4</v>
      </c>
      <c r="AG3225">
        <v>2000</v>
      </c>
      <c r="AH3225" s="23">
        <v>10.462999999999999</v>
      </c>
      <c r="AI3225">
        <f t="shared" si="457"/>
        <v>4.8465783363072598E-2</v>
      </c>
      <c r="AJ3225">
        <f t="shared" si="458"/>
        <v>5.5979314287914351E-3</v>
      </c>
    </row>
    <row r="3226" spans="1:36" ht="16">
      <c r="A3226" t="s">
        <v>94</v>
      </c>
      <c r="B3226" t="s">
        <v>95</v>
      </c>
      <c r="C3226" t="s">
        <v>13</v>
      </c>
      <c r="D3226" t="s">
        <v>14</v>
      </c>
      <c r="E3226">
        <v>57</v>
      </c>
      <c r="F3226">
        <v>0.16</v>
      </c>
      <c r="G3226">
        <v>2366.9</v>
      </c>
      <c r="I3226">
        <v>1027.2096135999998</v>
      </c>
      <c r="J3226">
        <v>2.2162502693840218</v>
      </c>
      <c r="K3226" s="13">
        <f t="shared" si="450"/>
        <v>2.3950310150159653</v>
      </c>
      <c r="M3226" t="s">
        <v>147</v>
      </c>
      <c r="N3226" t="s">
        <v>149</v>
      </c>
      <c r="O3226" t="s">
        <v>148</v>
      </c>
      <c r="P3226" t="s">
        <v>150</v>
      </c>
      <c r="Q3226">
        <v>4</v>
      </c>
      <c r="R3226">
        <v>4</v>
      </c>
      <c r="S3226" t="s">
        <v>95</v>
      </c>
      <c r="U3226">
        <v>1.1850962890734873E-2</v>
      </c>
      <c r="V3226" s="14">
        <v>13.3</v>
      </c>
      <c r="W3226" s="15">
        <v>818.19799999999998</v>
      </c>
      <c r="X3226" s="15">
        <v>504.44940000000003</v>
      </c>
      <c r="Y3226" s="15">
        <f t="shared" si="451"/>
        <v>0.61653707293344651</v>
      </c>
      <c r="Z3226" s="12">
        <f t="shared" si="452"/>
        <v>8.1999430700148395</v>
      </c>
      <c r="AA3226">
        <v>7.1188734084644381</v>
      </c>
      <c r="AB3226">
        <f t="shared" si="453"/>
        <v>0.86816132108238586</v>
      </c>
      <c r="AC3226">
        <f t="shared" si="454"/>
        <v>1.1518596552461511</v>
      </c>
      <c r="AD3226">
        <f t="shared" si="455"/>
        <v>1.36506460296568E-2</v>
      </c>
      <c r="AE3226">
        <v>995</v>
      </c>
      <c r="AF3226">
        <f t="shared" si="456"/>
        <v>1.3719242240861105E-5</v>
      </c>
      <c r="AG3226">
        <v>2000</v>
      </c>
      <c r="AH3226" s="23">
        <v>10.462999999999999</v>
      </c>
      <c r="AI3226">
        <f t="shared" si="457"/>
        <v>2.6224299418639218E-3</v>
      </c>
      <c r="AJ3226">
        <f t="shared" si="458"/>
        <v>6.280801045470607E-5</v>
      </c>
    </row>
    <row r="3227" spans="1:36" ht="16">
      <c r="A3227" t="s">
        <v>94</v>
      </c>
      <c r="B3227" t="s">
        <v>95</v>
      </c>
      <c r="C3227" t="s">
        <v>13</v>
      </c>
      <c r="D3227" t="s">
        <v>14</v>
      </c>
      <c r="E3227">
        <v>58</v>
      </c>
      <c r="F3227">
        <v>0.18</v>
      </c>
      <c r="G3227">
        <v>2384.1</v>
      </c>
      <c r="I3227">
        <v>1998.0849135999999</v>
      </c>
      <c r="J3227">
        <v>3.2432372223337289</v>
      </c>
      <c r="K3227" s="13">
        <f t="shared" si="450"/>
        <v>3.5018961724108841</v>
      </c>
      <c r="M3227" t="s">
        <v>147</v>
      </c>
      <c r="N3227" t="s">
        <v>149</v>
      </c>
      <c r="O3227" t="s">
        <v>148</v>
      </c>
      <c r="P3227" t="s">
        <v>150</v>
      </c>
      <c r="Q3227">
        <v>4</v>
      </c>
      <c r="R3227">
        <v>4</v>
      </c>
      <c r="S3227" t="s">
        <v>95</v>
      </c>
      <c r="U3227">
        <v>1.3332333252076729E-2</v>
      </c>
      <c r="V3227" s="14">
        <v>13.3</v>
      </c>
      <c r="W3227" s="15">
        <v>818.19799999999998</v>
      </c>
      <c r="X3227" s="15">
        <v>504.44940000000003</v>
      </c>
      <c r="Y3227" s="15">
        <f t="shared" si="451"/>
        <v>0.61653707293344651</v>
      </c>
      <c r="Z3227" s="12">
        <f t="shared" si="452"/>
        <v>8.1999430700148395</v>
      </c>
      <c r="AA3227">
        <v>7.1188734084644381</v>
      </c>
      <c r="AB3227">
        <f t="shared" si="453"/>
        <v>0.86816132108238586</v>
      </c>
      <c r="AC3227">
        <f t="shared" si="454"/>
        <v>1.1518596552461511</v>
      </c>
      <c r="AD3227">
        <f t="shared" si="455"/>
        <v>1.5356976783363898E-2</v>
      </c>
      <c r="AE3227">
        <v>995</v>
      </c>
      <c r="AF3227">
        <f t="shared" si="456"/>
        <v>1.5434147520968743E-5</v>
      </c>
      <c r="AG3227">
        <v>2000</v>
      </c>
      <c r="AH3227" s="23">
        <v>10.462999999999999</v>
      </c>
      <c r="AI3227">
        <f t="shared" si="457"/>
        <v>2.9502336845969117E-3</v>
      </c>
      <c r="AJ3227">
        <f t="shared" si="458"/>
        <v>1.0331412047807586E-4</v>
      </c>
    </row>
    <row r="3228" spans="1:36" ht="16">
      <c r="A3228" t="s">
        <v>94</v>
      </c>
      <c r="B3228" t="s">
        <v>95</v>
      </c>
      <c r="C3228" t="s">
        <v>13</v>
      </c>
      <c r="D3228" t="s">
        <v>14</v>
      </c>
      <c r="E3228">
        <v>59</v>
      </c>
      <c r="F3228">
        <v>0.46300000000000002</v>
      </c>
      <c r="G3228">
        <v>2392</v>
      </c>
      <c r="H3228" t="s">
        <v>41</v>
      </c>
      <c r="I3228">
        <v>9748.6733556000017</v>
      </c>
      <c r="J3228">
        <v>10.728106335936626</v>
      </c>
      <c r="K3228" s="13">
        <f t="shared" si="450"/>
        <v>11.512680717180563</v>
      </c>
      <c r="M3228" t="s">
        <v>147</v>
      </c>
      <c r="N3228" t="s">
        <v>149</v>
      </c>
      <c r="O3228" t="s">
        <v>148</v>
      </c>
      <c r="P3228" t="s">
        <v>150</v>
      </c>
      <c r="Q3228">
        <v>4</v>
      </c>
      <c r="R3228">
        <v>4</v>
      </c>
      <c r="S3228" t="s">
        <v>95</v>
      </c>
      <c r="T3228" t="s">
        <v>41</v>
      </c>
      <c r="U3228">
        <v>3.4293723865064039E-2</v>
      </c>
      <c r="V3228" s="14">
        <v>13.3</v>
      </c>
      <c r="W3228" s="15">
        <v>818.19799999999998</v>
      </c>
      <c r="X3228" s="15">
        <v>504.44940000000003</v>
      </c>
      <c r="Y3228" s="15">
        <f t="shared" si="451"/>
        <v>0.61653707293344651</v>
      </c>
      <c r="Z3228" s="12">
        <f t="shared" si="452"/>
        <v>8.1999430700148395</v>
      </c>
      <c r="AA3228">
        <v>7.1188734084644381</v>
      </c>
      <c r="AB3228">
        <f t="shared" si="453"/>
        <v>0.86816132108238586</v>
      </c>
      <c r="AC3228">
        <f t="shared" si="454"/>
        <v>1.1518596552461511</v>
      </c>
      <c r="AD3228">
        <f t="shared" si="455"/>
        <v>3.9501556948319368E-2</v>
      </c>
      <c r="AE3228">
        <v>995</v>
      </c>
      <c r="AF3228">
        <f t="shared" si="456"/>
        <v>3.9700057234491827E-5</v>
      </c>
      <c r="AG3228">
        <v>2000</v>
      </c>
      <c r="AH3228" s="23">
        <v>10.462999999999999</v>
      </c>
      <c r="AI3228">
        <f t="shared" si="457"/>
        <v>7.5886566442687235E-3</v>
      </c>
      <c r="AJ3228">
        <f t="shared" si="458"/>
        <v>8.7365781017776701E-4</v>
      </c>
    </row>
    <row r="3229" spans="1:36" ht="16">
      <c r="A3229" t="s">
        <v>94</v>
      </c>
      <c r="B3229" t="s">
        <v>95</v>
      </c>
      <c r="C3229" t="s">
        <v>13</v>
      </c>
      <c r="D3229" t="s">
        <v>14</v>
      </c>
      <c r="E3229">
        <v>60</v>
      </c>
      <c r="F3229">
        <v>8.8999999999999996E-2</v>
      </c>
      <c r="G3229">
        <v>2395.6</v>
      </c>
      <c r="I3229">
        <v>13546.1857592</v>
      </c>
      <c r="J3229">
        <v>13.988166470739586</v>
      </c>
      <c r="K3229" s="13">
        <f t="shared" si="450"/>
        <v>14.971174325959938</v>
      </c>
      <c r="M3229" t="s">
        <v>147</v>
      </c>
      <c r="N3229" t="s">
        <v>149</v>
      </c>
      <c r="O3229" t="s">
        <v>148</v>
      </c>
      <c r="P3229" t="s">
        <v>150</v>
      </c>
      <c r="Q3229">
        <v>4</v>
      </c>
      <c r="R3229">
        <v>4</v>
      </c>
      <c r="S3229" t="s">
        <v>95</v>
      </c>
      <c r="U3229">
        <v>6.5920981079712719E-3</v>
      </c>
      <c r="V3229" s="14">
        <v>13.3</v>
      </c>
      <c r="W3229" s="15">
        <v>818.19799999999998</v>
      </c>
      <c r="X3229" s="15">
        <v>504.44940000000003</v>
      </c>
      <c r="Y3229" s="15">
        <f t="shared" si="451"/>
        <v>0.61653707293344651</v>
      </c>
      <c r="Z3229" s="12">
        <f t="shared" si="452"/>
        <v>8.1999430700148395</v>
      </c>
      <c r="AA3229">
        <v>7.1188734084644381</v>
      </c>
      <c r="AB3229">
        <f t="shared" si="453"/>
        <v>0.86816132108238586</v>
      </c>
      <c r="AC3229">
        <f t="shared" si="454"/>
        <v>1.1518596552461511</v>
      </c>
      <c r="AD3229">
        <f t="shared" si="455"/>
        <v>7.593171853996594E-3</v>
      </c>
      <c r="AE3229">
        <v>995</v>
      </c>
      <c r="AF3229">
        <f t="shared" si="456"/>
        <v>7.6313284964789896E-6</v>
      </c>
      <c r="AG3229">
        <v>2000</v>
      </c>
      <c r="AH3229" s="23">
        <v>10.462999999999999</v>
      </c>
      <c r="AI3229">
        <f t="shared" si="457"/>
        <v>1.4587266551618064E-3</v>
      </c>
      <c r="AJ3229">
        <f t="shared" si="458"/>
        <v>2.1838851048351852E-4</v>
      </c>
    </row>
    <row r="3230" spans="1:36" ht="16">
      <c r="A3230" t="s">
        <v>94</v>
      </c>
      <c r="B3230" t="s">
        <v>95</v>
      </c>
      <c r="C3230" t="s">
        <v>13</v>
      </c>
      <c r="D3230" t="s">
        <v>14</v>
      </c>
      <c r="E3230">
        <v>61</v>
      </c>
      <c r="F3230">
        <v>5.73</v>
      </c>
      <c r="G3230">
        <v>2416.5</v>
      </c>
      <c r="H3230" t="s">
        <v>42</v>
      </c>
      <c r="I3230">
        <v>2241.6371512000001</v>
      </c>
      <c r="J3230">
        <v>3.497489891265829</v>
      </c>
      <c r="K3230" s="13">
        <f t="shared" si="450"/>
        <v>3.7756350700140233</v>
      </c>
      <c r="M3230" t="s">
        <v>147</v>
      </c>
      <c r="N3230" t="s">
        <v>149</v>
      </c>
      <c r="O3230" t="s">
        <v>148</v>
      </c>
      <c r="P3230" t="s">
        <v>150</v>
      </c>
      <c r="Q3230">
        <v>4</v>
      </c>
      <c r="R3230">
        <v>4</v>
      </c>
      <c r="S3230" t="s">
        <v>95</v>
      </c>
      <c r="T3230" t="s">
        <v>42</v>
      </c>
      <c r="U3230">
        <v>0.42441260852444262</v>
      </c>
      <c r="V3230" s="14">
        <v>13.3</v>
      </c>
      <c r="W3230" s="15">
        <v>818.19799999999998</v>
      </c>
      <c r="X3230" s="15">
        <v>504.44940000000003</v>
      </c>
      <c r="Y3230" s="15">
        <f t="shared" si="451"/>
        <v>0.61653707293344651</v>
      </c>
      <c r="Z3230" s="12">
        <f t="shared" si="452"/>
        <v>8.1999430700148395</v>
      </c>
      <c r="AA3230">
        <v>7.1188734084644381</v>
      </c>
      <c r="AB3230">
        <f t="shared" si="453"/>
        <v>0.86816132108238586</v>
      </c>
      <c r="AC3230">
        <f t="shared" si="454"/>
        <v>1.1518596552461511</v>
      </c>
      <c r="AD3230">
        <f t="shared" si="455"/>
        <v>0.48886376093708417</v>
      </c>
      <c r="AE3230">
        <v>995</v>
      </c>
      <c r="AF3230">
        <f t="shared" si="456"/>
        <v>4.9132036275083832E-4</v>
      </c>
      <c r="AG3230">
        <v>2000</v>
      </c>
      <c r="AH3230" s="23">
        <v>10.462999999999999</v>
      </c>
      <c r="AI3230">
        <f t="shared" si="457"/>
        <v>9.3915772293001701E-2</v>
      </c>
      <c r="AJ3230">
        <f t="shared" si="458"/>
        <v>3.5459168349690853E-3</v>
      </c>
    </row>
    <row r="3231" spans="1:36" ht="16">
      <c r="A3231" t="s">
        <v>94</v>
      </c>
      <c r="B3231" t="s">
        <v>95</v>
      </c>
      <c r="C3231" t="s">
        <v>13</v>
      </c>
      <c r="D3231" t="s">
        <v>14</v>
      </c>
      <c r="E3231">
        <v>62</v>
      </c>
      <c r="F3231">
        <v>96.111999999999995</v>
      </c>
      <c r="G3231">
        <v>2435.5</v>
      </c>
      <c r="H3231" t="s">
        <v>43</v>
      </c>
      <c r="I3231">
        <v>-28.839782399999997</v>
      </c>
      <c r="J3231">
        <v>1.074123571944323</v>
      </c>
      <c r="K3231" s="13">
        <f t="shared" si="450"/>
        <v>1.1618658287858903</v>
      </c>
      <c r="M3231" t="s">
        <v>147</v>
      </c>
      <c r="N3231" t="s">
        <v>149</v>
      </c>
      <c r="O3231" t="s">
        <v>148</v>
      </c>
      <c r="P3231" t="s">
        <v>150</v>
      </c>
      <c r="Q3231">
        <v>4</v>
      </c>
      <c r="R3231">
        <v>4</v>
      </c>
      <c r="S3231" t="s">
        <v>95</v>
      </c>
      <c r="T3231" t="s">
        <v>43</v>
      </c>
      <c r="U3231">
        <v>7.1188734084644381</v>
      </c>
      <c r="V3231" s="14">
        <v>13.3</v>
      </c>
      <c r="W3231" s="15">
        <v>818.19799999999998</v>
      </c>
      <c r="X3231" s="15">
        <v>504.44940000000003</v>
      </c>
      <c r="Y3231" s="15">
        <f t="shared" si="451"/>
        <v>0.61653707293344651</v>
      </c>
      <c r="Z3231" s="12">
        <f t="shared" si="452"/>
        <v>8.1999430700148395</v>
      </c>
      <c r="AA3231">
        <v>7.1188734084644381</v>
      </c>
      <c r="AB3231">
        <f t="shared" si="453"/>
        <v>0.86816132108238586</v>
      </c>
      <c r="AC3231">
        <f t="shared" si="454"/>
        <v>1.1518596552461511</v>
      </c>
      <c r="AD3231">
        <f t="shared" si="455"/>
        <v>8.1999430700148395</v>
      </c>
      <c r="AE3231">
        <v>995</v>
      </c>
      <c r="AF3231">
        <f t="shared" si="456"/>
        <v>8.2411488140852664E-3</v>
      </c>
      <c r="AG3231">
        <v>2000</v>
      </c>
      <c r="AH3231" s="23">
        <v>10.462999999999999</v>
      </c>
      <c r="AI3231">
        <f t="shared" si="457"/>
        <v>1.5752936660776578</v>
      </c>
      <c r="AJ3231">
        <f t="shared" si="458"/>
        <v>1.8302798809184812E-2</v>
      </c>
    </row>
    <row r="3232" spans="1:36" ht="16">
      <c r="A3232" t="s">
        <v>94</v>
      </c>
      <c r="B3232" t="s">
        <v>95</v>
      </c>
      <c r="C3232" t="s">
        <v>13</v>
      </c>
      <c r="D3232" t="s">
        <v>14</v>
      </c>
      <c r="E3232">
        <v>63</v>
      </c>
      <c r="F3232">
        <v>0.23200000000000001</v>
      </c>
      <c r="G3232">
        <v>2505.1</v>
      </c>
      <c r="H3232" t="s">
        <v>44</v>
      </c>
      <c r="I3232">
        <v>1223.1992771999999</v>
      </c>
      <c r="J3232">
        <v>2.4253196578792386</v>
      </c>
      <c r="K3232" s="13">
        <f t="shared" si="450"/>
        <v>2.6205136656818508</v>
      </c>
      <c r="M3232" t="s">
        <v>147</v>
      </c>
      <c r="N3232" t="s">
        <v>149</v>
      </c>
      <c r="O3232" t="s">
        <v>148</v>
      </c>
      <c r="P3232" t="s">
        <v>150</v>
      </c>
      <c r="Q3232">
        <v>4</v>
      </c>
      <c r="R3232">
        <v>4</v>
      </c>
      <c r="S3232" t="s">
        <v>95</v>
      </c>
      <c r="T3232" t="s">
        <v>44</v>
      </c>
      <c r="U3232">
        <v>1.7183896191565566E-2</v>
      </c>
      <c r="V3232" s="14">
        <v>13.3</v>
      </c>
      <c r="W3232" s="15">
        <v>818.19799999999998</v>
      </c>
      <c r="X3232" s="15">
        <v>504.44940000000003</v>
      </c>
      <c r="Y3232" s="15">
        <f t="shared" si="451"/>
        <v>0.61653707293344651</v>
      </c>
      <c r="Z3232" s="12">
        <f t="shared" si="452"/>
        <v>8.1999430700148395</v>
      </c>
      <c r="AA3232">
        <v>7.1188734084644381</v>
      </c>
      <c r="AB3232">
        <f t="shared" si="453"/>
        <v>0.86816132108238586</v>
      </c>
      <c r="AC3232">
        <f t="shared" si="454"/>
        <v>1.1518596552461511</v>
      </c>
      <c r="AD3232">
        <f t="shared" si="455"/>
        <v>1.9793436743002362E-2</v>
      </c>
      <c r="AE3232">
        <v>995</v>
      </c>
      <c r="AF3232">
        <f t="shared" si="456"/>
        <v>1.9892901249248606E-5</v>
      </c>
      <c r="AG3232">
        <v>2000</v>
      </c>
      <c r="AH3232" s="23">
        <v>10.462999999999999</v>
      </c>
      <c r="AI3232">
        <f t="shared" si="457"/>
        <v>3.802523415702687E-3</v>
      </c>
      <c r="AJ3232">
        <f t="shared" si="458"/>
        <v>9.9645645749241215E-5</v>
      </c>
    </row>
    <row r="3233" spans="1:36" ht="16">
      <c r="A3233" t="s">
        <v>94</v>
      </c>
      <c r="B3233" t="s">
        <v>95</v>
      </c>
      <c r="C3233" t="s">
        <v>13</v>
      </c>
      <c r="D3233" t="s">
        <v>14</v>
      </c>
      <c r="E3233">
        <v>64</v>
      </c>
      <c r="F3233">
        <v>9.8000000000000004E-2</v>
      </c>
      <c r="G3233">
        <v>2517.8000000000002</v>
      </c>
      <c r="I3233">
        <v>937.96201559999997</v>
      </c>
      <c r="J3233">
        <v>2.1207494019586979</v>
      </c>
      <c r="K3233" s="13">
        <f t="shared" si="450"/>
        <v>2.292006847387106</v>
      </c>
      <c r="M3233" t="s">
        <v>147</v>
      </c>
      <c r="N3233" t="s">
        <v>149</v>
      </c>
      <c r="O3233" t="s">
        <v>148</v>
      </c>
      <c r="P3233" t="s">
        <v>150</v>
      </c>
      <c r="Q3233">
        <v>4</v>
      </c>
      <c r="R3233">
        <v>4</v>
      </c>
      <c r="S3233" t="s">
        <v>95</v>
      </c>
      <c r="U3233">
        <v>7.2587147705751092E-3</v>
      </c>
      <c r="V3233" s="14">
        <v>13.3</v>
      </c>
      <c r="W3233" s="15">
        <v>818.19799999999998</v>
      </c>
      <c r="X3233" s="15">
        <v>504.44940000000003</v>
      </c>
      <c r="Y3233" s="15">
        <f t="shared" si="451"/>
        <v>0.61653707293344651</v>
      </c>
      <c r="Z3233" s="12">
        <f t="shared" si="452"/>
        <v>8.1999430700148395</v>
      </c>
      <c r="AA3233">
        <v>7.1188734084644381</v>
      </c>
      <c r="AB3233">
        <f t="shared" si="453"/>
        <v>0.86816132108238586</v>
      </c>
      <c r="AC3233">
        <f t="shared" si="454"/>
        <v>1.1518596552461511</v>
      </c>
      <c r="AD3233">
        <f t="shared" si="455"/>
        <v>8.3610206931647897E-3</v>
      </c>
      <c r="AE3233">
        <v>995</v>
      </c>
      <c r="AF3233">
        <f t="shared" si="456"/>
        <v>8.4030358725274275E-6</v>
      </c>
      <c r="AG3233">
        <v>2000</v>
      </c>
      <c r="AH3233" s="23">
        <v>10.462999999999999</v>
      </c>
      <c r="AI3233">
        <f t="shared" si="457"/>
        <v>1.606238339391652E-3</v>
      </c>
      <c r="AJ3233">
        <f t="shared" si="458"/>
        <v>3.6815092724213608E-5</v>
      </c>
    </row>
    <row r="3234" spans="1:36" ht="16">
      <c r="A3234" t="s">
        <v>94</v>
      </c>
      <c r="B3234" t="s">
        <v>95</v>
      </c>
      <c r="C3234" t="s">
        <v>13</v>
      </c>
      <c r="D3234" t="s">
        <v>14</v>
      </c>
      <c r="E3234">
        <v>65</v>
      </c>
      <c r="F3234">
        <v>9.6000000000000002E-2</v>
      </c>
      <c r="G3234">
        <v>2532</v>
      </c>
      <c r="I3234">
        <v>4622.7991468</v>
      </c>
      <c r="J3234">
        <v>5.9146369544105521</v>
      </c>
      <c r="K3234" s="13">
        <f t="shared" si="450"/>
        <v>6.3723174252482693</v>
      </c>
      <c r="M3234" t="s">
        <v>147</v>
      </c>
      <c r="N3234" t="s">
        <v>149</v>
      </c>
      <c r="O3234" t="s">
        <v>148</v>
      </c>
      <c r="P3234" t="s">
        <v>150</v>
      </c>
      <c r="Q3234">
        <v>4</v>
      </c>
      <c r="R3234">
        <v>4</v>
      </c>
      <c r="S3234" t="s">
        <v>95</v>
      </c>
      <c r="U3234">
        <v>7.1105777344409229E-3</v>
      </c>
      <c r="V3234" s="14">
        <v>13.3</v>
      </c>
      <c r="W3234" s="15">
        <v>818.19799999999998</v>
      </c>
      <c r="X3234" s="15">
        <v>504.44940000000003</v>
      </c>
      <c r="Y3234" s="15">
        <f t="shared" si="451"/>
        <v>0.61653707293344651</v>
      </c>
      <c r="Z3234" s="12">
        <f t="shared" si="452"/>
        <v>8.1999430700148395</v>
      </c>
      <c r="AA3234">
        <v>7.1188734084644381</v>
      </c>
      <c r="AB3234">
        <f t="shared" si="453"/>
        <v>0.86816132108238586</v>
      </c>
      <c r="AC3234">
        <f t="shared" si="454"/>
        <v>1.1518596552461511</v>
      </c>
      <c r="AD3234">
        <f t="shared" si="455"/>
        <v>8.1903876177940801E-3</v>
      </c>
      <c r="AE3234">
        <v>995</v>
      </c>
      <c r="AF3234">
        <f t="shared" si="456"/>
        <v>8.2315453445166639E-6</v>
      </c>
      <c r="AG3234">
        <v>2000</v>
      </c>
      <c r="AH3234" s="23">
        <v>10.462999999999999</v>
      </c>
      <c r="AI3234">
        <f t="shared" si="457"/>
        <v>1.573457965118353E-3</v>
      </c>
      <c r="AJ3234">
        <f t="shared" si="458"/>
        <v>1.0026573609019364E-4</v>
      </c>
    </row>
    <row r="3235" spans="1:36" ht="16">
      <c r="A3235" t="s">
        <v>94</v>
      </c>
      <c r="B3235" t="s">
        <v>95</v>
      </c>
      <c r="C3235" t="s">
        <v>13</v>
      </c>
      <c r="D3235" t="s">
        <v>14</v>
      </c>
      <c r="E3235">
        <v>66</v>
      </c>
      <c r="F3235">
        <v>0.83699999999999997</v>
      </c>
      <c r="G3235">
        <v>2561.9</v>
      </c>
      <c r="H3235" t="s">
        <v>52</v>
      </c>
      <c r="I3235">
        <v>2259.8887432000001</v>
      </c>
      <c r="J3235">
        <v>3.5164895550255113</v>
      </c>
      <c r="K3235" s="13">
        <f t="shared" si="450"/>
        <v>3.7960862844494905</v>
      </c>
      <c r="M3235" t="s">
        <v>147</v>
      </c>
      <c r="N3235" t="s">
        <v>149</v>
      </c>
      <c r="O3235" t="s">
        <v>148</v>
      </c>
      <c r="P3235" t="s">
        <v>150</v>
      </c>
      <c r="Q3235">
        <v>4</v>
      </c>
      <c r="R3235">
        <v>4</v>
      </c>
      <c r="S3235" t="s">
        <v>95</v>
      </c>
      <c r="T3235" t="s">
        <v>52</v>
      </c>
      <c r="U3235">
        <v>6.1995349622156803E-2</v>
      </c>
      <c r="V3235" s="14">
        <v>13.3</v>
      </c>
      <c r="W3235" s="15">
        <v>818.19799999999998</v>
      </c>
      <c r="X3235" s="15">
        <v>504.44940000000003</v>
      </c>
      <c r="Y3235" s="15">
        <f t="shared" si="451"/>
        <v>0.61653707293344651</v>
      </c>
      <c r="Z3235" s="12">
        <f t="shared" si="452"/>
        <v>8.1999430700148395</v>
      </c>
      <c r="AA3235">
        <v>7.1188734084644381</v>
      </c>
      <c r="AB3235">
        <f t="shared" si="453"/>
        <v>0.86816132108238586</v>
      </c>
      <c r="AC3235">
        <f t="shared" si="454"/>
        <v>1.1518596552461511</v>
      </c>
      <c r="AD3235">
        <f t="shared" si="455"/>
        <v>7.1409942042642144E-2</v>
      </c>
      <c r="AE3235">
        <v>995</v>
      </c>
      <c r="AF3235">
        <f t="shared" si="456"/>
        <v>7.1768785972504672E-5</v>
      </c>
      <c r="AG3235">
        <v>2000</v>
      </c>
      <c r="AH3235" s="23">
        <v>10.462999999999999</v>
      </c>
      <c r="AI3235">
        <f t="shared" si="457"/>
        <v>1.3718586633375643E-2</v>
      </c>
      <c r="AJ3235">
        <f t="shared" si="458"/>
        <v>5.2076938560989387E-4</v>
      </c>
    </row>
    <row r="3236" spans="1:36" ht="16">
      <c r="A3236" t="s">
        <v>94</v>
      </c>
      <c r="B3236" t="s">
        <v>95</v>
      </c>
      <c r="C3236" t="s">
        <v>13</v>
      </c>
      <c r="D3236" t="s">
        <v>14</v>
      </c>
      <c r="E3236">
        <v>67</v>
      </c>
      <c r="F3236">
        <v>0.14199999999999999</v>
      </c>
      <c r="G3236">
        <v>2575.5</v>
      </c>
      <c r="I3236">
        <v>2206.475488</v>
      </c>
      <c r="J3236">
        <v>3.4608659671534641</v>
      </c>
      <c r="K3236" s="13">
        <f t="shared" si="450"/>
        <v>3.7362113165409077</v>
      </c>
      <c r="M3236" t="s">
        <v>147</v>
      </c>
      <c r="N3236" t="s">
        <v>149</v>
      </c>
      <c r="O3236" t="s">
        <v>148</v>
      </c>
      <c r="P3236" t="s">
        <v>150</v>
      </c>
      <c r="Q3236">
        <v>4</v>
      </c>
      <c r="R3236">
        <v>4</v>
      </c>
      <c r="S3236" t="s">
        <v>95</v>
      </c>
      <c r="U3236">
        <v>1.0517729565527198E-2</v>
      </c>
      <c r="V3236" s="14">
        <v>13.3</v>
      </c>
      <c r="W3236" s="15">
        <v>818.19799999999998</v>
      </c>
      <c r="X3236" s="15">
        <v>504.44940000000003</v>
      </c>
      <c r="Y3236" s="15">
        <f t="shared" si="451"/>
        <v>0.61653707293344651</v>
      </c>
      <c r="Z3236" s="12">
        <f t="shared" si="452"/>
        <v>8.1999430700148395</v>
      </c>
      <c r="AA3236">
        <v>7.1188734084644381</v>
      </c>
      <c r="AB3236">
        <f t="shared" si="453"/>
        <v>0.86816132108238586</v>
      </c>
      <c r="AC3236">
        <f t="shared" si="454"/>
        <v>1.1518596552461511</v>
      </c>
      <c r="AD3236">
        <f t="shared" si="455"/>
        <v>1.2114948351320409E-2</v>
      </c>
      <c r="AE3236">
        <v>995</v>
      </c>
      <c r="AF3236">
        <f t="shared" si="456"/>
        <v>1.217582748876423E-5</v>
      </c>
      <c r="AG3236">
        <v>2000</v>
      </c>
      <c r="AH3236" s="23">
        <v>10.462999999999999</v>
      </c>
      <c r="AI3236">
        <f t="shared" si="457"/>
        <v>2.3274065734042301E-3</v>
      </c>
      <c r="AJ3236">
        <f t="shared" si="458"/>
        <v>8.6956827777445817E-5</v>
      </c>
    </row>
    <row r="3237" spans="1:36" ht="16">
      <c r="A3237" t="s">
        <v>94</v>
      </c>
      <c r="B3237" t="s">
        <v>95</v>
      </c>
      <c r="C3237" t="s">
        <v>13</v>
      </c>
      <c r="D3237" t="s">
        <v>14</v>
      </c>
      <c r="E3237">
        <v>68</v>
      </c>
      <c r="F3237">
        <v>5.6000000000000001E-2</v>
      </c>
      <c r="G3237">
        <v>2592.6</v>
      </c>
      <c r="I3237">
        <v>14021.136900400001</v>
      </c>
      <c r="J3237">
        <v>14.379223198576911</v>
      </c>
      <c r="K3237" s="13">
        <f t="shared" si="450"/>
        <v>15.384796750044458</v>
      </c>
      <c r="M3237" t="s">
        <v>147</v>
      </c>
      <c r="N3237" t="s">
        <v>149</v>
      </c>
      <c r="O3237" t="s">
        <v>148</v>
      </c>
      <c r="P3237" t="s">
        <v>150</v>
      </c>
      <c r="Q3237">
        <v>4</v>
      </c>
      <c r="R3237">
        <v>4</v>
      </c>
      <c r="S3237" t="s">
        <v>95</v>
      </c>
      <c r="U3237">
        <v>4.1478370117572052E-3</v>
      </c>
      <c r="V3237" s="14">
        <v>13.3</v>
      </c>
      <c r="W3237" s="15">
        <v>818.19799999999998</v>
      </c>
      <c r="X3237" s="15">
        <v>504.44940000000003</v>
      </c>
      <c r="Y3237" s="15">
        <f t="shared" si="451"/>
        <v>0.61653707293344651</v>
      </c>
      <c r="Z3237" s="12">
        <f t="shared" si="452"/>
        <v>8.1999430700148395</v>
      </c>
      <c r="AA3237">
        <v>7.1188734084644381</v>
      </c>
      <c r="AB3237">
        <f t="shared" si="453"/>
        <v>0.86816132108238586</v>
      </c>
      <c r="AC3237">
        <f t="shared" si="454"/>
        <v>1.1518596552461511</v>
      </c>
      <c r="AD3237">
        <f t="shared" si="455"/>
        <v>4.7777261103798801E-3</v>
      </c>
      <c r="AE3237">
        <v>995</v>
      </c>
      <c r="AF3237">
        <f t="shared" si="456"/>
        <v>4.8017347843013871E-6</v>
      </c>
      <c r="AG3237">
        <v>2000</v>
      </c>
      <c r="AH3237" s="23">
        <v>10.462999999999999</v>
      </c>
      <c r="AI3237">
        <f t="shared" si="457"/>
        <v>9.1785047965237262E-4</v>
      </c>
      <c r="AJ3237">
        <f t="shared" si="458"/>
        <v>1.412094307638257E-4</v>
      </c>
    </row>
    <row r="3238" spans="1:36" ht="16">
      <c r="A3238" t="s">
        <v>94</v>
      </c>
      <c r="B3238" t="s">
        <v>95</v>
      </c>
      <c r="C3238" t="s">
        <v>13</v>
      </c>
      <c r="D3238" t="s">
        <v>14</v>
      </c>
      <c r="E3238">
        <v>69</v>
      </c>
      <c r="F3238">
        <v>0.48299999999999998</v>
      </c>
      <c r="G3238">
        <v>2601.1999999999998</v>
      </c>
      <c r="H3238" t="s">
        <v>46</v>
      </c>
      <c r="I3238">
        <v>1313.3479395999998</v>
      </c>
      <c r="J3238">
        <v>2.5211846683370336</v>
      </c>
      <c r="K3238" s="13">
        <f t="shared" si="450"/>
        <v>2.7238786800015888</v>
      </c>
      <c r="M3238" t="s">
        <v>147</v>
      </c>
      <c r="N3238" t="s">
        <v>149</v>
      </c>
      <c r="O3238" t="s">
        <v>148</v>
      </c>
      <c r="P3238" t="s">
        <v>150</v>
      </c>
      <c r="Q3238">
        <v>4</v>
      </c>
      <c r="R3238">
        <v>4</v>
      </c>
      <c r="S3238" t="s">
        <v>95</v>
      </c>
      <c r="T3238" t="s">
        <v>46</v>
      </c>
      <c r="U3238">
        <v>3.5775094226405894E-2</v>
      </c>
      <c r="V3238" s="14">
        <v>13.3</v>
      </c>
      <c r="W3238" s="15">
        <v>818.19799999999998</v>
      </c>
      <c r="X3238" s="15">
        <v>504.44940000000003</v>
      </c>
      <c r="Y3238" s="15">
        <f t="shared" si="451"/>
        <v>0.61653707293344651</v>
      </c>
      <c r="Z3238" s="12">
        <f t="shared" si="452"/>
        <v>8.1999430700148395</v>
      </c>
      <c r="AA3238">
        <v>7.1188734084644381</v>
      </c>
      <c r="AB3238">
        <f t="shared" si="453"/>
        <v>0.86816132108238586</v>
      </c>
      <c r="AC3238">
        <f t="shared" si="454"/>
        <v>1.1518596552461511</v>
      </c>
      <c r="AD3238">
        <f t="shared" si="455"/>
        <v>4.1207887702026463E-2</v>
      </c>
      <c r="AE3238">
        <v>995</v>
      </c>
      <c r="AF3238">
        <f t="shared" si="456"/>
        <v>4.1414962514599463E-5</v>
      </c>
      <c r="AG3238">
        <v>2000</v>
      </c>
      <c r="AH3238" s="23">
        <v>10.462999999999999</v>
      </c>
      <c r="AI3238">
        <f t="shared" si="457"/>
        <v>7.9164603870017138E-3</v>
      </c>
      <c r="AJ3238">
        <f t="shared" si="458"/>
        <v>2.1563477669231095E-4</v>
      </c>
    </row>
    <row r="3239" spans="1:36" ht="16">
      <c r="A3239" t="s">
        <v>94</v>
      </c>
      <c r="B3239" t="s">
        <v>95</v>
      </c>
      <c r="C3239" t="s">
        <v>13</v>
      </c>
      <c r="D3239" t="s">
        <v>14</v>
      </c>
      <c r="E3239">
        <v>70</v>
      </c>
      <c r="F3239">
        <v>0.157</v>
      </c>
      <c r="G3239">
        <v>2665</v>
      </c>
      <c r="I3239">
        <v>1632.2537267999999</v>
      </c>
      <c r="J3239">
        <v>2.858805735702235</v>
      </c>
      <c r="K3239" s="13">
        <f t="shared" si="450"/>
        <v>3.0877834346028306</v>
      </c>
      <c r="M3239" t="s">
        <v>147</v>
      </c>
      <c r="N3239" t="s">
        <v>149</v>
      </c>
      <c r="O3239" t="s">
        <v>148</v>
      </c>
      <c r="P3239" t="s">
        <v>150</v>
      </c>
      <c r="Q3239">
        <v>4</v>
      </c>
      <c r="R3239">
        <v>4</v>
      </c>
      <c r="S3239" t="s">
        <v>95</v>
      </c>
      <c r="U3239">
        <v>1.1628757336533594E-2</v>
      </c>
      <c r="V3239" s="14">
        <v>13.3</v>
      </c>
      <c r="W3239" s="15">
        <v>818.19799999999998</v>
      </c>
      <c r="X3239" s="15">
        <v>504.44940000000003</v>
      </c>
      <c r="Y3239" s="15">
        <f t="shared" si="451"/>
        <v>0.61653707293344651</v>
      </c>
      <c r="Z3239" s="12">
        <f t="shared" si="452"/>
        <v>8.1999430700148395</v>
      </c>
      <c r="AA3239">
        <v>7.1188734084644381</v>
      </c>
      <c r="AB3239">
        <f t="shared" si="453"/>
        <v>0.86816132108238586</v>
      </c>
      <c r="AC3239">
        <f t="shared" si="454"/>
        <v>1.1518596552461511</v>
      </c>
      <c r="AD3239">
        <f t="shared" si="455"/>
        <v>1.3394696416600736E-2</v>
      </c>
      <c r="AE3239">
        <v>995</v>
      </c>
      <c r="AF3239">
        <f t="shared" si="456"/>
        <v>1.346200644884496E-5</v>
      </c>
      <c r="AG3239">
        <v>2000</v>
      </c>
      <c r="AH3239" s="23">
        <v>10.462999999999999</v>
      </c>
      <c r="AI3239">
        <f t="shared" si="457"/>
        <v>2.5732593804539731E-3</v>
      </c>
      <c r="AJ3239">
        <f t="shared" si="458"/>
        <v>7.945667687902121E-5</v>
      </c>
    </row>
    <row r="3240" spans="1:36" ht="16">
      <c r="A3240" t="s">
        <v>94</v>
      </c>
      <c r="B3240" t="s">
        <v>95</v>
      </c>
      <c r="C3240" t="s">
        <v>13</v>
      </c>
      <c r="D3240" t="s">
        <v>14</v>
      </c>
      <c r="E3240">
        <v>71</v>
      </c>
      <c r="F3240">
        <v>5.7000000000000002E-2</v>
      </c>
      <c r="G3240">
        <v>2727.4</v>
      </c>
      <c r="I3240">
        <v>9595.387811200002</v>
      </c>
      <c r="J3240">
        <v>10.591317990044127</v>
      </c>
      <c r="K3240" s="13">
        <f t="shared" si="450"/>
        <v>11.367162471921102</v>
      </c>
      <c r="M3240" t="s">
        <v>147</v>
      </c>
      <c r="N3240" t="s">
        <v>149</v>
      </c>
      <c r="O3240" t="s">
        <v>148</v>
      </c>
      <c r="P3240" t="s">
        <v>150</v>
      </c>
      <c r="Q3240">
        <v>4</v>
      </c>
      <c r="R3240">
        <v>4</v>
      </c>
      <c r="S3240" t="s">
        <v>95</v>
      </c>
      <c r="U3240">
        <v>4.2219055298242988E-3</v>
      </c>
      <c r="V3240" s="14">
        <v>13.3</v>
      </c>
      <c r="W3240" s="15">
        <v>818.19799999999998</v>
      </c>
      <c r="X3240" s="15">
        <v>504.44940000000003</v>
      </c>
      <c r="Y3240" s="15">
        <f t="shared" si="451"/>
        <v>0.61653707293344651</v>
      </c>
      <c r="Z3240" s="12">
        <f t="shared" si="452"/>
        <v>8.1999430700148395</v>
      </c>
      <c r="AA3240">
        <v>7.1188734084644381</v>
      </c>
      <c r="AB3240">
        <f t="shared" si="453"/>
        <v>0.86816132108238586</v>
      </c>
      <c r="AC3240">
        <f t="shared" si="454"/>
        <v>1.1518596552461511</v>
      </c>
      <c r="AD3240">
        <f t="shared" si="455"/>
        <v>4.8630426480652357E-3</v>
      </c>
      <c r="AE3240">
        <v>995</v>
      </c>
      <c r="AF3240">
        <f t="shared" si="456"/>
        <v>4.8874800483067698E-6</v>
      </c>
      <c r="AG3240">
        <v>2000</v>
      </c>
      <c r="AH3240" s="23">
        <v>10.462999999999999</v>
      </c>
      <c r="AI3240">
        <f t="shared" si="457"/>
        <v>9.3424066678902224E-4</v>
      </c>
      <c r="AJ3240">
        <f t="shared" si="458"/>
        <v>1.0619665447266721E-4</v>
      </c>
    </row>
    <row r="3241" spans="1:36" ht="16">
      <c r="A3241" t="s">
        <v>94</v>
      </c>
      <c r="B3241" t="s">
        <v>95</v>
      </c>
      <c r="C3241" t="s">
        <v>13</v>
      </c>
      <c r="D3241" t="s">
        <v>14</v>
      </c>
      <c r="E3241">
        <v>72</v>
      </c>
      <c r="F3241">
        <v>0.63400000000000001</v>
      </c>
      <c r="G3241">
        <v>2748.1</v>
      </c>
      <c r="I3241">
        <v>1646.1688864</v>
      </c>
      <c r="J3241">
        <v>2.8734842769197484</v>
      </c>
      <c r="K3241" s="13">
        <f t="shared" si="450"/>
        <v>3.1036000996323758</v>
      </c>
      <c r="M3241" t="s">
        <v>147</v>
      </c>
      <c r="N3241" t="s">
        <v>149</v>
      </c>
      <c r="O3241" t="s">
        <v>148</v>
      </c>
      <c r="P3241" t="s">
        <v>150</v>
      </c>
      <c r="Q3241">
        <v>4</v>
      </c>
      <c r="R3241">
        <v>4</v>
      </c>
      <c r="S3241" t="s">
        <v>95</v>
      </c>
      <c r="U3241">
        <v>4.6959440454536934E-2</v>
      </c>
      <c r="V3241" s="14">
        <v>13.3</v>
      </c>
      <c r="W3241" s="15">
        <v>818.19799999999998</v>
      </c>
      <c r="X3241" s="15">
        <v>504.44940000000003</v>
      </c>
      <c r="Y3241" s="15">
        <f t="shared" si="451"/>
        <v>0.61653707293344651</v>
      </c>
      <c r="Z3241" s="12">
        <f t="shared" si="452"/>
        <v>8.1999430700148395</v>
      </c>
      <c r="AA3241">
        <v>7.1188734084644381</v>
      </c>
      <c r="AB3241">
        <f t="shared" si="453"/>
        <v>0.86816132108238586</v>
      </c>
      <c r="AC3241">
        <f t="shared" si="454"/>
        <v>1.1518596552461511</v>
      </c>
      <c r="AD3241">
        <f t="shared" si="455"/>
        <v>5.4090684892515076E-2</v>
      </c>
      <c r="AE3241">
        <v>995</v>
      </c>
      <c r="AF3241">
        <f t="shared" si="456"/>
        <v>5.4362497379412137E-5</v>
      </c>
      <c r="AG3241">
        <v>2000</v>
      </c>
      <c r="AH3241" s="23">
        <v>10.462999999999999</v>
      </c>
      <c r="AI3241">
        <f t="shared" si="457"/>
        <v>1.0391378644635791E-2</v>
      </c>
      <c r="AJ3241">
        <f t="shared" si="458"/>
        <v>3.225068379680938E-4</v>
      </c>
    </row>
    <row r="3242" spans="1:36" ht="16">
      <c r="A3242" t="s">
        <v>94</v>
      </c>
      <c r="B3242" t="s">
        <v>95</v>
      </c>
      <c r="C3242" t="s">
        <v>13</v>
      </c>
      <c r="D3242" t="s">
        <v>14</v>
      </c>
      <c r="E3242">
        <v>73</v>
      </c>
      <c r="F3242">
        <v>0.34499999999999997</v>
      </c>
      <c r="G3242">
        <v>2766.3</v>
      </c>
      <c r="H3242" t="s">
        <v>53</v>
      </c>
      <c r="I3242">
        <v>93.806693600000003</v>
      </c>
      <c r="J3242">
        <v>1.2081343179916466</v>
      </c>
      <c r="K3242" s="13">
        <f t="shared" si="450"/>
        <v>1.3066789561817096</v>
      </c>
      <c r="M3242" t="s">
        <v>147</v>
      </c>
      <c r="N3242" t="s">
        <v>149</v>
      </c>
      <c r="O3242" t="s">
        <v>148</v>
      </c>
      <c r="P3242" t="s">
        <v>150</v>
      </c>
      <c r="Q3242">
        <v>4</v>
      </c>
      <c r="R3242">
        <v>4</v>
      </c>
      <c r="S3242" t="s">
        <v>95</v>
      </c>
      <c r="T3242" t="s">
        <v>53</v>
      </c>
      <c r="U3242">
        <v>2.5553638733147067E-2</v>
      </c>
      <c r="V3242" s="14">
        <v>13.3</v>
      </c>
      <c r="W3242" s="15">
        <v>818.19799999999998</v>
      </c>
      <c r="X3242" s="15">
        <v>504.44940000000003</v>
      </c>
      <c r="Y3242" s="15">
        <f t="shared" si="451"/>
        <v>0.61653707293344651</v>
      </c>
      <c r="Z3242" s="12">
        <f t="shared" si="452"/>
        <v>8.1999430700148395</v>
      </c>
      <c r="AA3242">
        <v>7.1188734084644381</v>
      </c>
      <c r="AB3242">
        <f t="shared" si="453"/>
        <v>0.86816132108238586</v>
      </c>
      <c r="AC3242">
        <f t="shared" si="454"/>
        <v>1.1518596552461511</v>
      </c>
      <c r="AD3242">
        <f t="shared" si="455"/>
        <v>2.9434205501447475E-2</v>
      </c>
      <c r="AE3242">
        <v>995</v>
      </c>
      <c r="AF3242">
        <f t="shared" si="456"/>
        <v>2.9582116081856759E-5</v>
      </c>
      <c r="AG3242">
        <v>2000</v>
      </c>
      <c r="AH3242" s="23">
        <v>10.462999999999999</v>
      </c>
      <c r="AI3242">
        <f t="shared" si="457"/>
        <v>5.6546145621440818E-3</v>
      </c>
      <c r="AJ3242">
        <f t="shared" si="458"/>
        <v>7.3887658536723233E-5</v>
      </c>
    </row>
    <row r="3243" spans="1:36" ht="16">
      <c r="A3243" t="s">
        <v>94</v>
      </c>
      <c r="B3243" t="s">
        <v>95</v>
      </c>
      <c r="C3243" t="s">
        <v>13</v>
      </c>
      <c r="D3243" t="s">
        <v>14</v>
      </c>
      <c r="E3243">
        <v>74</v>
      </c>
      <c r="F3243">
        <v>0.20799999999999999</v>
      </c>
      <c r="G3243">
        <v>2776.1</v>
      </c>
      <c r="I3243">
        <v>667.22622920000003</v>
      </c>
      <c r="J3243">
        <v>1.829899451641966</v>
      </c>
      <c r="K3243" s="13">
        <f t="shared" si="450"/>
        <v>1.9781444881297392</v>
      </c>
      <c r="M3243" t="s">
        <v>147</v>
      </c>
      <c r="N3243" t="s">
        <v>149</v>
      </c>
      <c r="O3243" t="s">
        <v>148</v>
      </c>
      <c r="P3243" t="s">
        <v>150</v>
      </c>
      <c r="Q3243">
        <v>4</v>
      </c>
      <c r="R3243">
        <v>4</v>
      </c>
      <c r="S3243" t="s">
        <v>95</v>
      </c>
      <c r="U3243">
        <v>1.5406251757955333E-2</v>
      </c>
      <c r="V3243" s="14">
        <v>13.3</v>
      </c>
      <c r="W3243" s="15">
        <v>818.19799999999998</v>
      </c>
      <c r="X3243" s="15">
        <v>504.44940000000003</v>
      </c>
      <c r="Y3243" s="15">
        <f t="shared" si="451"/>
        <v>0.61653707293344651</v>
      </c>
      <c r="Z3243" s="12">
        <f t="shared" si="452"/>
        <v>8.1999430700148395</v>
      </c>
      <c r="AA3243">
        <v>7.1188734084644381</v>
      </c>
      <c r="AB3243">
        <f t="shared" si="453"/>
        <v>0.86816132108238586</v>
      </c>
      <c r="AC3243">
        <f t="shared" si="454"/>
        <v>1.1518596552461511</v>
      </c>
      <c r="AD3243">
        <f t="shared" si="455"/>
        <v>1.774583983855384E-2</v>
      </c>
      <c r="AE3243">
        <v>995</v>
      </c>
      <c r="AF3243">
        <f t="shared" si="456"/>
        <v>1.7835014913119436E-5</v>
      </c>
      <c r="AG3243">
        <v>2000</v>
      </c>
      <c r="AH3243">
        <v>10.462999999999999</v>
      </c>
      <c r="AI3243">
        <f t="shared" si="457"/>
        <v>3.4091589244230982E-3</v>
      </c>
      <c r="AJ3243">
        <f t="shared" si="458"/>
        <v>6.7438089355058617E-5</v>
      </c>
    </row>
    <row r="3244" spans="1:36" ht="16">
      <c r="A3244" t="s">
        <v>94</v>
      </c>
      <c r="B3244" t="s">
        <v>95</v>
      </c>
      <c r="C3244" t="s">
        <v>13</v>
      </c>
      <c r="D3244" t="s">
        <v>14</v>
      </c>
      <c r="E3244">
        <v>75</v>
      </c>
      <c r="F3244">
        <v>0.17599999999999999</v>
      </c>
      <c r="G3244">
        <v>2914.7</v>
      </c>
      <c r="I3244">
        <v>1829.7787503999998</v>
      </c>
      <c r="J3244">
        <v>3.0667523154589635</v>
      </c>
      <c r="K3244" s="13">
        <f t="shared" si="450"/>
        <v>3.3118177794217192</v>
      </c>
      <c r="M3244" t="s">
        <v>147</v>
      </c>
      <c r="N3244" t="s">
        <v>149</v>
      </c>
      <c r="O3244" t="s">
        <v>148</v>
      </c>
      <c r="P3244" t="s">
        <v>150</v>
      </c>
      <c r="Q3244">
        <v>4</v>
      </c>
      <c r="R3244">
        <v>4</v>
      </c>
      <c r="S3244" t="s">
        <v>95</v>
      </c>
      <c r="U3244">
        <v>1.303605917980836E-2</v>
      </c>
      <c r="V3244" s="14">
        <v>13.3</v>
      </c>
      <c r="W3244" s="15">
        <v>818.19799999999998</v>
      </c>
      <c r="X3244" s="15">
        <v>504.44940000000003</v>
      </c>
      <c r="Y3244" s="15">
        <f t="shared" si="451"/>
        <v>0.61653707293344651</v>
      </c>
      <c r="Z3244" s="12">
        <f t="shared" si="452"/>
        <v>8.1999430700148395</v>
      </c>
      <c r="AA3244">
        <v>7.1188734084644381</v>
      </c>
      <c r="AB3244">
        <f t="shared" si="453"/>
        <v>0.86816132108238586</v>
      </c>
      <c r="AC3244">
        <f t="shared" si="454"/>
        <v>1.1518596552461511</v>
      </c>
      <c r="AD3244">
        <f t="shared" si="455"/>
        <v>1.501571063262248E-2</v>
      </c>
      <c r="AE3244">
        <v>995</v>
      </c>
      <c r="AF3244">
        <f t="shared" si="456"/>
        <v>1.5091166464947216E-5</v>
      </c>
      <c r="AG3244">
        <v>2000</v>
      </c>
      <c r="AH3244">
        <v>10.462999999999999</v>
      </c>
      <c r="AI3244">
        <f t="shared" si="457"/>
        <v>2.8846729360503137E-3</v>
      </c>
      <c r="AJ3244">
        <f t="shared" si="458"/>
        <v>9.5535111174280799E-5</v>
      </c>
    </row>
    <row r="3245" spans="1:36" ht="16">
      <c r="A3245" t="s">
        <v>94</v>
      </c>
      <c r="B3245" t="s">
        <v>95</v>
      </c>
      <c r="C3245" t="s">
        <v>13</v>
      </c>
      <c r="D3245" t="s">
        <v>14</v>
      </c>
      <c r="E3245">
        <v>76</v>
      </c>
      <c r="F3245">
        <v>0.46899999999999997</v>
      </c>
      <c r="G3245">
        <v>2938.3</v>
      </c>
      <c r="H3245" t="s">
        <v>54</v>
      </c>
      <c r="I3245">
        <v>562.48876800000005</v>
      </c>
      <c r="J3245">
        <v>1.7169163456744294</v>
      </c>
      <c r="K3245" s="13">
        <f t="shared" si="450"/>
        <v>1.8561813836770402</v>
      </c>
      <c r="M3245" t="s">
        <v>147</v>
      </c>
      <c r="N3245" t="s">
        <v>149</v>
      </c>
      <c r="O3245" t="s">
        <v>148</v>
      </c>
      <c r="P3245" t="s">
        <v>150</v>
      </c>
      <c r="Q3245">
        <v>4</v>
      </c>
      <c r="R3245">
        <v>4</v>
      </c>
      <c r="S3245" t="s">
        <v>95</v>
      </c>
      <c r="T3245" t="s">
        <v>54</v>
      </c>
      <c r="U3245">
        <v>3.4738134973466596E-2</v>
      </c>
      <c r="V3245" s="14">
        <v>13.3</v>
      </c>
      <c r="W3245" s="15">
        <v>818.19799999999998</v>
      </c>
      <c r="X3245" s="15">
        <v>504.44940000000003</v>
      </c>
      <c r="Y3245" s="15">
        <f t="shared" si="451"/>
        <v>0.61653707293344651</v>
      </c>
      <c r="Z3245" s="12">
        <f t="shared" si="452"/>
        <v>8.1999430700148395</v>
      </c>
      <c r="AA3245">
        <v>7.1188734084644381</v>
      </c>
      <c r="AB3245">
        <f t="shared" si="453"/>
        <v>0.86816132108238586</v>
      </c>
      <c r="AC3245">
        <f t="shared" si="454"/>
        <v>1.1518596552461511</v>
      </c>
      <c r="AD3245">
        <f t="shared" si="455"/>
        <v>4.00134561744315E-2</v>
      </c>
      <c r="AE3245">
        <v>995</v>
      </c>
      <c r="AF3245">
        <f t="shared" si="456"/>
        <v>4.0214528818524118E-5</v>
      </c>
      <c r="AG3245">
        <v>2000</v>
      </c>
      <c r="AH3245">
        <v>10.462999999999999</v>
      </c>
      <c r="AI3245">
        <f t="shared" si="457"/>
        <v>7.686997767088621E-3</v>
      </c>
      <c r="AJ3245">
        <f t="shared" si="458"/>
        <v>1.4268462151636874E-4</v>
      </c>
    </row>
    <row r="3246" spans="1:36" ht="16">
      <c r="A3246" t="s">
        <v>94</v>
      </c>
      <c r="B3246" t="s">
        <v>95</v>
      </c>
      <c r="C3246" t="s">
        <v>13</v>
      </c>
      <c r="D3246" t="s">
        <v>14</v>
      </c>
      <c r="E3246">
        <v>77</v>
      </c>
      <c r="F3246">
        <v>0.12</v>
      </c>
      <c r="G3246">
        <v>3105.3</v>
      </c>
      <c r="I3246">
        <v>2188.6278876000001</v>
      </c>
      <c r="J3246">
        <v>3.442265504051246</v>
      </c>
      <c r="K3246" s="13">
        <f t="shared" si="450"/>
        <v>3.7161879721383952</v>
      </c>
      <c r="M3246" t="s">
        <v>147</v>
      </c>
      <c r="N3246" t="s">
        <v>149</v>
      </c>
      <c r="O3246" t="s">
        <v>148</v>
      </c>
      <c r="P3246" t="s">
        <v>150</v>
      </c>
      <c r="Q3246">
        <v>4</v>
      </c>
      <c r="R3246">
        <v>4</v>
      </c>
      <c r="S3246" t="s">
        <v>95</v>
      </c>
      <c r="U3246">
        <v>8.888222168051154E-3</v>
      </c>
      <c r="V3246" s="14">
        <v>13.3</v>
      </c>
      <c r="W3246" s="15">
        <v>818.19799999999998</v>
      </c>
      <c r="X3246" s="15">
        <v>504.44940000000003</v>
      </c>
      <c r="Y3246" s="15">
        <f t="shared" si="451"/>
        <v>0.61653707293344651</v>
      </c>
      <c r="Z3246" s="12">
        <f t="shared" si="452"/>
        <v>8.1999430700148395</v>
      </c>
      <c r="AA3246">
        <v>7.1188734084644381</v>
      </c>
      <c r="AB3246">
        <f t="shared" si="453"/>
        <v>0.86816132108238586</v>
      </c>
      <c r="AC3246">
        <f t="shared" si="454"/>
        <v>1.1518596552461511</v>
      </c>
      <c r="AD3246">
        <f t="shared" si="455"/>
        <v>1.02379845222426E-2</v>
      </c>
      <c r="AE3246">
        <v>995</v>
      </c>
      <c r="AF3246">
        <f t="shared" si="456"/>
        <v>1.0289431680645829E-5</v>
      </c>
      <c r="AG3246">
        <v>2000</v>
      </c>
      <c r="AH3246">
        <v>10.462999999999999</v>
      </c>
      <c r="AI3246">
        <f t="shared" si="457"/>
        <v>1.9668224563979412E-3</v>
      </c>
      <c r="AJ3246">
        <f t="shared" si="458"/>
        <v>7.3090819557977222E-5</v>
      </c>
    </row>
    <row r="3247" spans="1:36" ht="16">
      <c r="A3247" t="s">
        <v>94</v>
      </c>
      <c r="B3247" t="s">
        <v>95</v>
      </c>
      <c r="C3247" t="s">
        <v>13</v>
      </c>
      <c r="D3247" t="s">
        <v>14</v>
      </c>
      <c r="E3247">
        <v>78</v>
      </c>
      <c r="F3247">
        <v>0.47799999999999998</v>
      </c>
      <c r="G3247">
        <v>3368.5</v>
      </c>
      <c r="H3247" t="s">
        <v>55</v>
      </c>
      <c r="I3247">
        <v>306.18440600000002</v>
      </c>
      <c r="J3247">
        <v>1.4393339892891779</v>
      </c>
      <c r="K3247" s="13">
        <f t="shared" si="450"/>
        <v>1.5564399246367389</v>
      </c>
      <c r="M3247" t="s">
        <v>147</v>
      </c>
      <c r="N3247" t="s">
        <v>149</v>
      </c>
      <c r="O3247" t="s">
        <v>148</v>
      </c>
      <c r="P3247" t="s">
        <v>150</v>
      </c>
      <c r="Q3247">
        <v>4</v>
      </c>
      <c r="R3247">
        <v>4</v>
      </c>
      <c r="S3247" t="s">
        <v>95</v>
      </c>
      <c r="T3247" t="s">
        <v>55</v>
      </c>
      <c r="U3247">
        <v>3.5404751636070431E-2</v>
      </c>
      <c r="V3247" s="14">
        <v>13.3</v>
      </c>
      <c r="W3247" s="15">
        <v>818.19799999999998</v>
      </c>
      <c r="X3247" s="15">
        <v>504.44940000000003</v>
      </c>
      <c r="Y3247" s="15">
        <f t="shared" si="451"/>
        <v>0.61653707293344651</v>
      </c>
      <c r="Z3247" s="12">
        <f t="shared" si="452"/>
        <v>8.1999430700148395</v>
      </c>
      <c r="AA3247">
        <v>7.1188734084644381</v>
      </c>
      <c r="AB3247">
        <f t="shared" si="453"/>
        <v>0.86816132108238586</v>
      </c>
      <c r="AC3247">
        <f t="shared" si="454"/>
        <v>1.1518596552461511</v>
      </c>
      <c r="AD3247">
        <f t="shared" si="455"/>
        <v>4.0781305013599688E-2</v>
      </c>
      <c r="AE3247">
        <v>995</v>
      </c>
      <c r="AF3247">
        <f t="shared" si="456"/>
        <v>4.0986236194572551E-5</v>
      </c>
      <c r="AG3247">
        <v>2000</v>
      </c>
      <c r="AH3247">
        <v>10.462999999999999</v>
      </c>
      <c r="AI3247">
        <f t="shared" si="457"/>
        <v>7.8345094513184652E-3</v>
      </c>
      <c r="AJ3247">
        <f t="shared" si="458"/>
        <v>1.219394329997593E-4</v>
      </c>
    </row>
    <row r="3248" spans="1:36" ht="16">
      <c r="A3248" t="s">
        <v>94</v>
      </c>
      <c r="B3248" t="s">
        <v>95</v>
      </c>
      <c r="C3248" t="s">
        <v>13</v>
      </c>
      <c r="D3248" t="s">
        <v>14</v>
      </c>
      <c r="E3248">
        <v>79</v>
      </c>
      <c r="F3248">
        <v>0.88900000000000001</v>
      </c>
      <c r="G3248">
        <v>3540.5</v>
      </c>
      <c r="I3248">
        <v>-41.835645199999995</v>
      </c>
      <c r="J3248">
        <v>1.0599022222157781</v>
      </c>
      <c r="K3248" s="13">
        <f t="shared" si="450"/>
        <v>1.1464962388679307</v>
      </c>
      <c r="M3248" t="s">
        <v>147</v>
      </c>
      <c r="N3248" t="s">
        <v>149</v>
      </c>
      <c r="O3248" t="s">
        <v>148</v>
      </c>
      <c r="P3248" t="s">
        <v>150</v>
      </c>
      <c r="Q3248">
        <v>4</v>
      </c>
      <c r="R3248">
        <v>4</v>
      </c>
      <c r="S3248" t="s">
        <v>95</v>
      </c>
      <c r="U3248">
        <v>6.5846912561645626E-2</v>
      </c>
      <c r="V3248" s="14">
        <v>13.3</v>
      </c>
      <c r="W3248" s="15">
        <v>818.19799999999998</v>
      </c>
      <c r="X3248" s="15">
        <v>504.44940000000003</v>
      </c>
      <c r="Y3248" s="15">
        <f t="shared" si="451"/>
        <v>0.61653707293344651</v>
      </c>
      <c r="Z3248" s="12">
        <f t="shared" si="452"/>
        <v>8.1999430700148395</v>
      </c>
      <c r="AA3248">
        <v>7.1188734084644381</v>
      </c>
      <c r="AB3248">
        <f t="shared" si="453"/>
        <v>0.86816132108238586</v>
      </c>
      <c r="AC3248">
        <f t="shared" si="454"/>
        <v>1.1518596552461511</v>
      </c>
      <c r="AD3248">
        <f t="shared" si="455"/>
        <v>7.5846402002280586E-2</v>
      </c>
      <c r="AE3248">
        <v>995</v>
      </c>
      <c r="AF3248">
        <f t="shared" si="456"/>
        <v>7.6227539700784511E-5</v>
      </c>
      <c r="AG3248">
        <v>2000</v>
      </c>
      <c r="AH3248">
        <v>10.462999999999999</v>
      </c>
      <c r="AI3248">
        <f t="shared" si="457"/>
        <v>1.4570876364481414E-2</v>
      </c>
      <c r="AJ3248">
        <f t="shared" si="458"/>
        <v>1.6705454948887571E-4</v>
      </c>
    </row>
    <row r="3249" spans="1:36" ht="16">
      <c r="A3249" t="s">
        <v>47</v>
      </c>
      <c r="B3249" t="s">
        <v>48</v>
      </c>
      <c r="C3249" t="s">
        <v>13</v>
      </c>
      <c r="D3249" t="s">
        <v>14</v>
      </c>
      <c r="E3249">
        <v>1</v>
      </c>
      <c r="F3249">
        <v>122.121</v>
      </c>
      <c r="G3249">
        <v>66.7</v>
      </c>
      <c r="I3249">
        <v>-37.655627600000003</v>
      </c>
      <c r="J3249">
        <v>1.0644768541490097</v>
      </c>
      <c r="K3249" s="13">
        <f t="shared" si="450"/>
        <v>1.1514402686721592</v>
      </c>
      <c r="M3249" t="s">
        <v>147</v>
      </c>
      <c r="N3249" t="s">
        <v>149</v>
      </c>
      <c r="O3249" t="s">
        <v>148</v>
      </c>
      <c r="P3249" t="s">
        <v>154</v>
      </c>
      <c r="Q3249">
        <v>4</v>
      </c>
      <c r="R3249">
        <v>5</v>
      </c>
      <c r="S3249" t="s">
        <v>48</v>
      </c>
      <c r="U3249">
        <v>12.085533359500921</v>
      </c>
      <c r="V3249" s="14">
        <v>13.3</v>
      </c>
      <c r="W3249" s="15">
        <v>818.19799999999998</v>
      </c>
      <c r="X3249" s="15">
        <v>504.44940000000003</v>
      </c>
      <c r="Y3249" s="15">
        <f t="shared" si="451"/>
        <v>0.61653707293344651</v>
      </c>
      <c r="Z3249" s="12">
        <f t="shared" si="452"/>
        <v>8.1999430700148395</v>
      </c>
      <c r="AA3249">
        <v>6.8237379009695927</v>
      </c>
      <c r="AB3249">
        <f t="shared" si="453"/>
        <v>0.8321689361383876</v>
      </c>
      <c r="AC3249">
        <f t="shared" si="454"/>
        <v>1.2016790780973137</v>
      </c>
      <c r="AD3249">
        <f t="shared" si="455"/>
        <v>14.522932585759397</v>
      </c>
      <c r="AE3249">
        <v>995</v>
      </c>
      <c r="AF3249">
        <f t="shared" si="456"/>
        <v>1.4595912146491856E-2</v>
      </c>
      <c r="AG3249">
        <v>2000</v>
      </c>
      <c r="AH3249">
        <v>10.856999999999999</v>
      </c>
      <c r="AI3249">
        <f t="shared" si="457"/>
        <v>2.6887560369331962</v>
      </c>
      <c r="AJ3249">
        <f t="shared" si="458"/>
        <v>3.0959419735602497E-2</v>
      </c>
    </row>
    <row r="3250" spans="1:36" ht="16">
      <c r="A3250" t="s">
        <v>47</v>
      </c>
      <c r="B3250" t="s">
        <v>48</v>
      </c>
      <c r="C3250" t="s">
        <v>13</v>
      </c>
      <c r="D3250" t="s">
        <v>14</v>
      </c>
      <c r="E3250">
        <v>2</v>
      </c>
      <c r="F3250">
        <v>121.926</v>
      </c>
      <c r="G3250">
        <v>126.4</v>
      </c>
      <c r="I3250">
        <v>-37.732395600000004</v>
      </c>
      <c r="J3250">
        <v>1.0643928426833864</v>
      </c>
      <c r="K3250" s="13">
        <f t="shared" si="450"/>
        <v>1.1513494736845382</v>
      </c>
      <c r="M3250" t="s">
        <v>147</v>
      </c>
      <c r="N3250" t="s">
        <v>149</v>
      </c>
      <c r="O3250" t="s">
        <v>148</v>
      </c>
      <c r="P3250" t="s">
        <v>154</v>
      </c>
      <c r="Q3250">
        <v>4</v>
      </c>
      <c r="R3250">
        <v>5</v>
      </c>
      <c r="S3250" t="s">
        <v>48</v>
      </c>
      <c r="U3250">
        <v>12.066235458197276</v>
      </c>
      <c r="V3250" s="14">
        <v>13.3</v>
      </c>
      <c r="W3250" s="15">
        <v>818.19799999999998</v>
      </c>
      <c r="X3250" s="15">
        <v>504.44940000000003</v>
      </c>
      <c r="Y3250" s="15">
        <f t="shared" si="451"/>
        <v>0.61653707293344651</v>
      </c>
      <c r="Z3250" s="12">
        <f t="shared" si="452"/>
        <v>8.1999430700148395</v>
      </c>
      <c r="AA3250">
        <v>6.8237379009695927</v>
      </c>
      <c r="AB3250">
        <f t="shared" si="453"/>
        <v>0.8321689361383876</v>
      </c>
      <c r="AC3250">
        <f t="shared" si="454"/>
        <v>1.2016790780973137</v>
      </c>
      <c r="AD3250">
        <f t="shared" si="455"/>
        <v>14.49974270151162</v>
      </c>
      <c r="AE3250">
        <v>995</v>
      </c>
      <c r="AF3250">
        <f t="shared" si="456"/>
        <v>1.4572605730162431E-2</v>
      </c>
      <c r="AG3250">
        <v>2000</v>
      </c>
      <c r="AH3250">
        <v>10.856999999999999</v>
      </c>
      <c r="AI3250">
        <f t="shared" si="457"/>
        <v>2.6844626932232538</v>
      </c>
      <c r="AJ3250">
        <f t="shared" si="458"/>
        <v>3.0907547089683712E-2</v>
      </c>
    </row>
    <row r="3251" spans="1:36" ht="16">
      <c r="A3251" t="s">
        <v>47</v>
      </c>
      <c r="B3251" t="s">
        <v>48</v>
      </c>
      <c r="C3251" t="s">
        <v>13</v>
      </c>
      <c r="D3251" t="s">
        <v>14</v>
      </c>
      <c r="E3251">
        <v>3</v>
      </c>
      <c r="F3251">
        <v>121.92400000000001</v>
      </c>
      <c r="G3251">
        <v>186.2</v>
      </c>
      <c r="I3251">
        <v>-37.7467896</v>
      </c>
      <c r="J3251">
        <v>1.0643770905176981</v>
      </c>
      <c r="K3251" s="13">
        <f t="shared" si="450"/>
        <v>1.1513324496057902</v>
      </c>
      <c r="M3251" t="s">
        <v>147</v>
      </c>
      <c r="N3251" t="s">
        <v>149</v>
      </c>
      <c r="O3251" t="s">
        <v>148</v>
      </c>
      <c r="P3251" t="s">
        <v>154</v>
      </c>
      <c r="Q3251">
        <v>4</v>
      </c>
      <c r="R3251">
        <v>5</v>
      </c>
      <c r="S3251" t="s">
        <v>48</v>
      </c>
      <c r="U3251">
        <v>12.066037531004419</v>
      </c>
      <c r="V3251" s="14">
        <v>13.3</v>
      </c>
      <c r="W3251" s="15">
        <v>818.19799999999998</v>
      </c>
      <c r="X3251" s="15">
        <v>504.44940000000003</v>
      </c>
      <c r="Y3251" s="15">
        <f t="shared" si="451"/>
        <v>0.61653707293344651</v>
      </c>
      <c r="Z3251" s="12">
        <f t="shared" si="452"/>
        <v>8.1999430700148395</v>
      </c>
      <c r="AA3251">
        <v>6.8237379009695927</v>
      </c>
      <c r="AB3251">
        <f t="shared" si="453"/>
        <v>0.8321689361383876</v>
      </c>
      <c r="AC3251">
        <f t="shared" si="454"/>
        <v>1.2016790780973137</v>
      </c>
      <c r="AD3251">
        <f t="shared" si="455"/>
        <v>14.499504856544977</v>
      </c>
      <c r="AE3251">
        <v>995</v>
      </c>
      <c r="AF3251">
        <f t="shared" si="456"/>
        <v>1.4572366689994952E-2</v>
      </c>
      <c r="AG3251">
        <v>2000</v>
      </c>
      <c r="AH3251">
        <v>10.856999999999999</v>
      </c>
      <c r="AI3251">
        <f t="shared" si="457"/>
        <v>2.6844186589287933</v>
      </c>
      <c r="AJ3251">
        <f t="shared" si="458"/>
        <v>3.0906583103519777E-2</v>
      </c>
    </row>
    <row r="3252" spans="1:36" ht="16">
      <c r="A3252" t="s">
        <v>47</v>
      </c>
      <c r="B3252" t="s">
        <v>48</v>
      </c>
      <c r="C3252" t="s">
        <v>13</v>
      </c>
      <c r="D3252" t="s">
        <v>14</v>
      </c>
      <c r="E3252">
        <v>4</v>
      </c>
      <c r="F3252">
        <v>121.968</v>
      </c>
      <c r="G3252">
        <v>245.8</v>
      </c>
      <c r="I3252">
        <v>-37.750627999999999</v>
      </c>
      <c r="J3252">
        <v>1.0643728899393341</v>
      </c>
      <c r="K3252" s="13">
        <f t="shared" si="450"/>
        <v>1.1513279098504672</v>
      </c>
      <c r="M3252" t="s">
        <v>147</v>
      </c>
      <c r="N3252" t="s">
        <v>149</v>
      </c>
      <c r="O3252" t="s">
        <v>148</v>
      </c>
      <c r="P3252" t="s">
        <v>154</v>
      </c>
      <c r="Q3252">
        <v>4</v>
      </c>
      <c r="R3252">
        <v>5</v>
      </c>
      <c r="S3252" t="s">
        <v>48</v>
      </c>
      <c r="U3252">
        <v>12.070391929247293</v>
      </c>
      <c r="V3252" s="14">
        <v>13.3</v>
      </c>
      <c r="W3252" s="15">
        <v>818.19799999999998</v>
      </c>
      <c r="X3252" s="15">
        <v>504.44940000000003</v>
      </c>
      <c r="Y3252" s="15">
        <f t="shared" si="451"/>
        <v>0.61653707293344651</v>
      </c>
      <c r="Z3252" s="12">
        <f t="shared" si="452"/>
        <v>8.1999430700148395</v>
      </c>
      <c r="AA3252">
        <v>6.8237379009695927</v>
      </c>
      <c r="AB3252">
        <f t="shared" si="453"/>
        <v>0.8321689361383876</v>
      </c>
      <c r="AC3252">
        <f t="shared" si="454"/>
        <v>1.2016790780973137</v>
      </c>
      <c r="AD3252">
        <f t="shared" si="455"/>
        <v>14.504737445811143</v>
      </c>
      <c r="AE3252">
        <v>995</v>
      </c>
      <c r="AF3252">
        <f t="shared" si="456"/>
        <v>1.457762557367954E-2</v>
      </c>
      <c r="AG3252">
        <v>2000</v>
      </c>
      <c r="AH3252">
        <v>10.856999999999999</v>
      </c>
      <c r="AI3252">
        <f t="shared" si="457"/>
        <v>2.685387413406934</v>
      </c>
      <c r="AJ3252">
        <f t="shared" si="458"/>
        <v>3.0917614778165577E-2</v>
      </c>
    </row>
    <row r="3253" spans="1:36" ht="16">
      <c r="A3253" t="s">
        <v>47</v>
      </c>
      <c r="B3253" t="s">
        <v>48</v>
      </c>
      <c r="C3253" t="s">
        <v>13</v>
      </c>
      <c r="D3253" t="s">
        <v>14</v>
      </c>
      <c r="E3253">
        <v>5</v>
      </c>
      <c r="F3253">
        <v>122.051</v>
      </c>
      <c r="G3253">
        <v>305.60000000000002</v>
      </c>
      <c r="I3253">
        <v>-37.753506800000004</v>
      </c>
      <c r="J3253">
        <v>1.0643697395053267</v>
      </c>
      <c r="K3253" s="13">
        <f t="shared" si="450"/>
        <v>1.1513245050337007</v>
      </c>
      <c r="M3253" t="s">
        <v>147</v>
      </c>
      <c r="N3253" t="s">
        <v>149</v>
      </c>
      <c r="O3253" t="s">
        <v>148</v>
      </c>
      <c r="P3253" t="s">
        <v>154</v>
      </c>
      <c r="Q3253">
        <v>4</v>
      </c>
      <c r="R3253">
        <v>5</v>
      </c>
      <c r="S3253" t="s">
        <v>48</v>
      </c>
      <c r="U3253">
        <v>12.078605907750896</v>
      </c>
      <c r="V3253" s="14">
        <v>13.3</v>
      </c>
      <c r="W3253" s="15">
        <v>818.19799999999998</v>
      </c>
      <c r="X3253" s="15">
        <v>504.44940000000003</v>
      </c>
      <c r="Y3253" s="15">
        <f t="shared" si="451"/>
        <v>0.61653707293344651</v>
      </c>
      <c r="Z3253" s="12">
        <f t="shared" si="452"/>
        <v>8.1999430700148395</v>
      </c>
      <c r="AA3253">
        <v>6.8237379009695927</v>
      </c>
      <c r="AB3253">
        <f t="shared" si="453"/>
        <v>0.8321689361383876</v>
      </c>
      <c r="AC3253">
        <f t="shared" si="454"/>
        <v>1.2016790780973137</v>
      </c>
      <c r="AD3253">
        <f t="shared" si="455"/>
        <v>14.514608011926864</v>
      </c>
      <c r="AE3253">
        <v>995</v>
      </c>
      <c r="AF3253">
        <f t="shared" si="456"/>
        <v>1.4587545740630014E-2</v>
      </c>
      <c r="AG3253">
        <v>2000</v>
      </c>
      <c r="AH3253">
        <v>10.856999999999999</v>
      </c>
      <c r="AI3253">
        <f t="shared" si="457"/>
        <v>2.6872148366270636</v>
      </c>
      <c r="AJ3253">
        <f t="shared" si="458"/>
        <v>3.093856291698871E-2</v>
      </c>
    </row>
    <row r="3254" spans="1:36" ht="16">
      <c r="A3254" t="s">
        <v>47</v>
      </c>
      <c r="B3254" t="s">
        <v>48</v>
      </c>
      <c r="C3254" t="s">
        <v>13</v>
      </c>
      <c r="D3254" t="s">
        <v>14</v>
      </c>
      <c r="E3254">
        <v>6</v>
      </c>
      <c r="F3254">
        <v>122.08199999999999</v>
      </c>
      <c r="G3254">
        <v>365.3</v>
      </c>
      <c r="I3254">
        <v>-37.783254399999997</v>
      </c>
      <c r="J3254">
        <v>1.0643371850088379</v>
      </c>
      <c r="K3254" s="13">
        <f t="shared" si="450"/>
        <v>1.1512893219133842</v>
      </c>
      <c r="M3254" t="s">
        <v>147</v>
      </c>
      <c r="N3254" t="s">
        <v>149</v>
      </c>
      <c r="O3254" t="s">
        <v>148</v>
      </c>
      <c r="P3254" t="s">
        <v>154</v>
      </c>
      <c r="Q3254">
        <v>4</v>
      </c>
      <c r="R3254">
        <v>5</v>
      </c>
      <c r="S3254" t="s">
        <v>48</v>
      </c>
      <c r="U3254">
        <v>12.081673779240193</v>
      </c>
      <c r="V3254" s="14">
        <v>13.3</v>
      </c>
      <c r="W3254" s="15">
        <v>818.19799999999998</v>
      </c>
      <c r="X3254" s="15">
        <v>504.44940000000003</v>
      </c>
      <c r="Y3254" s="15">
        <f t="shared" si="451"/>
        <v>0.61653707293344651</v>
      </c>
      <c r="Z3254" s="12">
        <f t="shared" si="452"/>
        <v>8.1999430700148395</v>
      </c>
      <c r="AA3254">
        <v>6.8237379009695927</v>
      </c>
      <c r="AB3254">
        <f t="shared" si="453"/>
        <v>0.8321689361383876</v>
      </c>
      <c r="AC3254">
        <f t="shared" si="454"/>
        <v>1.2016790780973137</v>
      </c>
      <c r="AD3254">
        <f t="shared" si="455"/>
        <v>14.518294608909843</v>
      </c>
      <c r="AE3254">
        <v>995</v>
      </c>
      <c r="AF3254">
        <f t="shared" si="456"/>
        <v>1.4591250863225972E-2</v>
      </c>
      <c r="AG3254">
        <v>2000</v>
      </c>
      <c r="AH3254">
        <v>10.856999999999999</v>
      </c>
      <c r="AI3254">
        <f t="shared" si="457"/>
        <v>2.6878973681912077</v>
      </c>
      <c r="AJ3254">
        <f t="shared" si="458"/>
        <v>3.0945475383976254E-2</v>
      </c>
    </row>
    <row r="3255" spans="1:36" ht="16">
      <c r="A3255" t="s">
        <v>47</v>
      </c>
      <c r="B3255" t="s">
        <v>48</v>
      </c>
      <c r="C3255" t="s">
        <v>13</v>
      </c>
      <c r="D3255" t="s">
        <v>14</v>
      </c>
      <c r="E3255">
        <v>7</v>
      </c>
      <c r="F3255">
        <v>122.014</v>
      </c>
      <c r="G3255">
        <v>425.1</v>
      </c>
      <c r="I3255">
        <v>-37.798607999999994</v>
      </c>
      <c r="J3255">
        <v>1.0643203826796872</v>
      </c>
      <c r="K3255" s="13">
        <f t="shared" si="450"/>
        <v>1.151271162873744</v>
      </c>
      <c r="M3255" t="s">
        <v>147</v>
      </c>
      <c r="N3255" t="s">
        <v>149</v>
      </c>
      <c r="O3255" t="s">
        <v>148</v>
      </c>
      <c r="P3255" t="s">
        <v>154</v>
      </c>
      <c r="Q3255">
        <v>4</v>
      </c>
      <c r="R3255">
        <v>5</v>
      </c>
      <c r="S3255" t="s">
        <v>48</v>
      </c>
      <c r="U3255">
        <v>12.074944254683023</v>
      </c>
      <c r="V3255" s="14">
        <v>13.3</v>
      </c>
      <c r="W3255" s="15">
        <v>818.19799999999998</v>
      </c>
      <c r="X3255" s="15">
        <v>504.44940000000003</v>
      </c>
      <c r="Y3255" s="15">
        <f t="shared" si="451"/>
        <v>0.61653707293344651</v>
      </c>
      <c r="Z3255" s="12">
        <f t="shared" si="452"/>
        <v>8.1999430700148395</v>
      </c>
      <c r="AA3255">
        <v>6.8237379009695927</v>
      </c>
      <c r="AB3255">
        <f t="shared" si="453"/>
        <v>0.8321689361383876</v>
      </c>
      <c r="AC3255">
        <f t="shared" si="454"/>
        <v>1.2016790780973137</v>
      </c>
      <c r="AD3255">
        <f t="shared" si="455"/>
        <v>14.51020788004395</v>
      </c>
      <c r="AE3255">
        <v>995</v>
      </c>
      <c r="AF3255">
        <f t="shared" si="456"/>
        <v>1.4583123497531608E-2</v>
      </c>
      <c r="AG3255">
        <v>2000</v>
      </c>
      <c r="AH3255">
        <v>10.856999999999999</v>
      </c>
      <c r="AI3255">
        <f t="shared" si="457"/>
        <v>2.6864002021795357</v>
      </c>
      <c r="AJ3255">
        <f t="shared" si="458"/>
        <v>3.0927750847074949E-2</v>
      </c>
    </row>
    <row r="3256" spans="1:36" ht="16">
      <c r="A3256" t="s">
        <v>47</v>
      </c>
      <c r="B3256" t="s">
        <v>48</v>
      </c>
      <c r="C3256" t="s">
        <v>13</v>
      </c>
      <c r="D3256" t="s">
        <v>14</v>
      </c>
      <c r="E3256">
        <v>8</v>
      </c>
      <c r="F3256">
        <v>2.653</v>
      </c>
      <c r="G3256">
        <v>1200.5</v>
      </c>
      <c r="H3256" t="s">
        <v>15</v>
      </c>
      <c r="I3256">
        <v>-27.152805600000001</v>
      </c>
      <c r="J3256">
        <v>1.0759693278944389</v>
      </c>
      <c r="K3256" s="13">
        <f t="shared" si="450"/>
        <v>1.1638605856979021</v>
      </c>
      <c r="M3256" t="s">
        <v>147</v>
      </c>
      <c r="N3256" t="s">
        <v>149</v>
      </c>
      <c r="O3256" t="s">
        <v>148</v>
      </c>
      <c r="P3256" t="s">
        <v>154</v>
      </c>
      <c r="Q3256">
        <v>4</v>
      </c>
      <c r="R3256">
        <v>5</v>
      </c>
      <c r="S3256" t="s">
        <v>48</v>
      </c>
      <c r="T3256" t="s">
        <v>15</v>
      </c>
      <c r="U3256">
        <v>0.26255042132602868</v>
      </c>
      <c r="V3256" s="14">
        <v>13.3</v>
      </c>
      <c r="W3256" s="15">
        <v>818.19799999999998</v>
      </c>
      <c r="X3256" s="15">
        <v>504.44940000000003</v>
      </c>
      <c r="Y3256" s="15">
        <f t="shared" si="451"/>
        <v>0.61653707293344651</v>
      </c>
      <c r="Z3256" s="12">
        <f t="shared" si="452"/>
        <v>8.1999430700148395</v>
      </c>
      <c r="AA3256">
        <v>6.8237379009695927</v>
      </c>
      <c r="AB3256">
        <f t="shared" si="453"/>
        <v>0.8321689361383876</v>
      </c>
      <c r="AC3256">
        <f t="shared" si="454"/>
        <v>1.2016790780973137</v>
      </c>
      <c r="AD3256">
        <f t="shared" si="455"/>
        <v>0.31550134825312343</v>
      </c>
      <c r="AE3256">
        <v>995</v>
      </c>
      <c r="AF3256">
        <f t="shared" si="456"/>
        <v>3.1708678216394316E-4</v>
      </c>
      <c r="AG3256">
        <v>2000</v>
      </c>
      <c r="AH3256">
        <v>10.856999999999999</v>
      </c>
      <c r="AI3256">
        <f t="shared" si="457"/>
        <v>5.8411491602457982E-2</v>
      </c>
      <c r="AJ3256">
        <f t="shared" si="458"/>
        <v>6.7982832827924835E-4</v>
      </c>
    </row>
    <row r="3257" spans="1:36" ht="16">
      <c r="A3257" t="s">
        <v>47</v>
      </c>
      <c r="B3257" t="s">
        <v>48</v>
      </c>
      <c r="C3257" t="s">
        <v>13</v>
      </c>
      <c r="D3257" t="s">
        <v>14</v>
      </c>
      <c r="E3257">
        <v>9</v>
      </c>
      <c r="F3257">
        <v>119.741</v>
      </c>
      <c r="G3257">
        <v>1367.3</v>
      </c>
      <c r="H3257" t="s">
        <v>16</v>
      </c>
      <c r="I3257">
        <v>-33.537983999999994</v>
      </c>
      <c r="J3257">
        <v>1.0689828100797012</v>
      </c>
      <c r="K3257" s="13">
        <f t="shared" si="450"/>
        <v>1.1563100404264666</v>
      </c>
      <c r="M3257" t="s">
        <v>147</v>
      </c>
      <c r="N3257" t="s">
        <v>149</v>
      </c>
      <c r="O3257" t="s">
        <v>148</v>
      </c>
      <c r="P3257" t="s">
        <v>154</v>
      </c>
      <c r="Q3257">
        <v>4</v>
      </c>
      <c r="R3257">
        <v>5</v>
      </c>
      <c r="S3257" t="s">
        <v>48</v>
      </c>
      <c r="T3257" t="s">
        <v>16</v>
      </c>
      <c r="U3257">
        <v>11.85</v>
      </c>
      <c r="V3257" s="14">
        <v>13.3</v>
      </c>
      <c r="W3257" s="15">
        <v>818.19799999999998</v>
      </c>
      <c r="X3257" s="15">
        <v>504.44940000000003</v>
      </c>
      <c r="Y3257" s="15">
        <f t="shared" si="451"/>
        <v>0.61653707293344651</v>
      </c>
      <c r="Z3257" s="12">
        <f t="shared" si="452"/>
        <v>8.1999430700148395</v>
      </c>
      <c r="AA3257">
        <v>6.8237379009695927</v>
      </c>
      <c r="AB3257">
        <f t="shared" si="453"/>
        <v>0.8321689361383876</v>
      </c>
      <c r="AC3257">
        <f t="shared" si="454"/>
        <v>1.2016790780973137</v>
      </c>
      <c r="AD3257">
        <f t="shared" si="455"/>
        <v>14.239897075453166</v>
      </c>
      <c r="AE3257">
        <v>995</v>
      </c>
      <c r="AF3257">
        <f t="shared" si="456"/>
        <v>1.4311454347189112E-2</v>
      </c>
      <c r="AG3257">
        <v>2000</v>
      </c>
      <c r="AH3257">
        <v>10.856999999999999</v>
      </c>
      <c r="AI3257">
        <f t="shared" si="457"/>
        <v>2.6363552265246595</v>
      </c>
      <c r="AJ3257">
        <f t="shared" si="458"/>
        <v>3.0484440185612551E-2</v>
      </c>
    </row>
    <row r="3258" spans="1:36" ht="16">
      <c r="A3258" t="s">
        <v>47</v>
      </c>
      <c r="B3258" t="s">
        <v>48</v>
      </c>
      <c r="C3258" t="s">
        <v>13</v>
      </c>
      <c r="D3258" t="s">
        <v>14</v>
      </c>
      <c r="E3258">
        <v>10</v>
      </c>
      <c r="F3258">
        <v>0.80300000000000005</v>
      </c>
      <c r="G3258">
        <v>1390.7</v>
      </c>
      <c r="H3258" t="s">
        <v>24</v>
      </c>
      <c r="I3258">
        <v>-19.890552800000002</v>
      </c>
      <c r="J3258">
        <v>1.0839143213769691</v>
      </c>
      <c r="K3258" s="13">
        <f t="shared" si="450"/>
        <v>1.1724468793176985</v>
      </c>
      <c r="M3258" t="s">
        <v>147</v>
      </c>
      <c r="N3258" t="s">
        <v>149</v>
      </c>
      <c r="O3258" t="s">
        <v>148</v>
      </c>
      <c r="P3258" t="s">
        <v>154</v>
      </c>
      <c r="Q3258">
        <v>4</v>
      </c>
      <c r="R3258">
        <v>5</v>
      </c>
      <c r="S3258" t="s">
        <v>48</v>
      </c>
      <c r="T3258" t="s">
        <v>24</v>
      </c>
      <c r="U3258">
        <v>7.946776793245422E-2</v>
      </c>
      <c r="V3258" s="14">
        <v>13.3</v>
      </c>
      <c r="W3258" s="15">
        <v>818.19799999999998</v>
      </c>
      <c r="X3258" s="15">
        <v>504.44940000000003</v>
      </c>
      <c r="Y3258" s="15">
        <f t="shared" si="451"/>
        <v>0.61653707293344651</v>
      </c>
      <c r="Z3258" s="12">
        <f t="shared" si="452"/>
        <v>8.1999430700148395</v>
      </c>
      <c r="AA3258">
        <v>6.8237379009695927</v>
      </c>
      <c r="AB3258">
        <f t="shared" si="453"/>
        <v>0.8321689361383876</v>
      </c>
      <c r="AC3258">
        <f t="shared" si="454"/>
        <v>1.2016790780973137</v>
      </c>
      <c r="AD3258">
        <f t="shared" si="455"/>
        <v>9.5494754107522853E-2</v>
      </c>
      <c r="AE3258">
        <v>995</v>
      </c>
      <c r="AF3258">
        <f t="shared" si="456"/>
        <v>9.5974627243741565E-5</v>
      </c>
      <c r="AG3258">
        <v>2000</v>
      </c>
      <c r="AH3258">
        <v>10.856999999999999</v>
      </c>
      <c r="AI3258">
        <f t="shared" si="457"/>
        <v>1.767976922607379E-2</v>
      </c>
      <c r="AJ3258">
        <f t="shared" si="458"/>
        <v>2.0728590256167297E-4</v>
      </c>
    </row>
    <row r="3259" spans="1:36" ht="16">
      <c r="A3259" t="s">
        <v>47</v>
      </c>
      <c r="B3259" t="s">
        <v>48</v>
      </c>
      <c r="C3259" t="s">
        <v>13</v>
      </c>
      <c r="D3259" t="s">
        <v>14</v>
      </c>
      <c r="E3259">
        <v>11</v>
      </c>
      <c r="F3259">
        <v>1.458</v>
      </c>
      <c r="G3259">
        <v>1398.8</v>
      </c>
      <c r="H3259" t="s">
        <v>49</v>
      </c>
      <c r="I3259">
        <v>-15.444726000000001</v>
      </c>
      <c r="J3259">
        <v>1.088777480593764</v>
      </c>
      <c r="K3259" s="13">
        <f t="shared" si="450"/>
        <v>1.1777025250807356</v>
      </c>
      <c r="M3259" t="s">
        <v>147</v>
      </c>
      <c r="N3259" t="s">
        <v>149</v>
      </c>
      <c r="O3259" t="s">
        <v>148</v>
      </c>
      <c r="P3259" t="s">
        <v>154</v>
      </c>
      <c r="Q3259">
        <v>4</v>
      </c>
      <c r="R3259">
        <v>5</v>
      </c>
      <c r="S3259" t="s">
        <v>48</v>
      </c>
      <c r="T3259" t="s">
        <v>49</v>
      </c>
      <c r="U3259">
        <v>0.14428892359342246</v>
      </c>
      <c r="V3259" s="14">
        <v>13.3</v>
      </c>
      <c r="W3259" s="15">
        <v>818.19799999999998</v>
      </c>
      <c r="X3259" s="15">
        <v>504.44940000000003</v>
      </c>
      <c r="Y3259" s="15">
        <f t="shared" si="451"/>
        <v>0.61653707293344651</v>
      </c>
      <c r="Z3259" s="12">
        <f t="shared" si="452"/>
        <v>8.1999430700148395</v>
      </c>
      <c r="AA3259">
        <v>6.8237379009695927</v>
      </c>
      <c r="AB3259">
        <f t="shared" si="453"/>
        <v>0.8321689361383876</v>
      </c>
      <c r="AC3259">
        <f t="shared" si="454"/>
        <v>1.2016790780973137</v>
      </c>
      <c r="AD3259">
        <f t="shared" si="455"/>
        <v>0.17338898068339764</v>
      </c>
      <c r="AE3259">
        <v>995</v>
      </c>
      <c r="AF3259">
        <f t="shared" si="456"/>
        <v>1.7426028209386699E-4</v>
      </c>
      <c r="AG3259">
        <v>2000</v>
      </c>
      <c r="AH3259">
        <v>10.856999999999999</v>
      </c>
      <c r="AI3259">
        <f t="shared" si="457"/>
        <v>3.210100066203684E-2</v>
      </c>
      <c r="AJ3259">
        <f t="shared" si="458"/>
        <v>3.7805429537299148E-4</v>
      </c>
    </row>
    <row r="3260" spans="1:36" ht="16">
      <c r="A3260" t="s">
        <v>47</v>
      </c>
      <c r="B3260" t="s">
        <v>48</v>
      </c>
      <c r="C3260" t="s">
        <v>13</v>
      </c>
      <c r="D3260" t="s">
        <v>14</v>
      </c>
      <c r="E3260">
        <v>12</v>
      </c>
      <c r="F3260">
        <v>0.30199999999999999</v>
      </c>
      <c r="G3260">
        <v>1471.4</v>
      </c>
      <c r="I3260">
        <v>-13.379666799999999</v>
      </c>
      <c r="J3260">
        <v>1.0910362254940271</v>
      </c>
      <c r="K3260" s="13">
        <f t="shared" si="450"/>
        <v>1.1801435500860844</v>
      </c>
      <c r="M3260" t="s">
        <v>147</v>
      </c>
      <c r="N3260" t="s">
        <v>149</v>
      </c>
      <c r="O3260" t="s">
        <v>148</v>
      </c>
      <c r="P3260" t="s">
        <v>154</v>
      </c>
      <c r="Q3260">
        <v>4</v>
      </c>
      <c r="R3260">
        <v>5</v>
      </c>
      <c r="S3260" t="s">
        <v>48</v>
      </c>
      <c r="U3260">
        <v>2.988700612154567E-2</v>
      </c>
      <c r="V3260" s="14">
        <v>13.3</v>
      </c>
      <c r="W3260" s="15">
        <v>818.19799999999998</v>
      </c>
      <c r="X3260" s="15">
        <v>504.44940000000003</v>
      </c>
      <c r="Y3260" s="15">
        <f t="shared" si="451"/>
        <v>0.61653707293344651</v>
      </c>
      <c r="Z3260" s="12">
        <f t="shared" si="452"/>
        <v>8.1999430700148395</v>
      </c>
      <c r="AA3260">
        <v>6.8237379009695927</v>
      </c>
      <c r="AB3260">
        <f t="shared" si="453"/>
        <v>0.8321689361383876</v>
      </c>
      <c r="AC3260">
        <f t="shared" si="454"/>
        <v>1.2016790780973137</v>
      </c>
      <c r="AD3260">
        <f t="shared" si="455"/>
        <v>3.5914589963227772E-2</v>
      </c>
      <c r="AE3260">
        <v>995</v>
      </c>
      <c r="AF3260">
        <f t="shared" si="456"/>
        <v>3.6095065289676151E-5</v>
      </c>
      <c r="AG3260">
        <v>2000</v>
      </c>
      <c r="AH3260">
        <v>10.856999999999999</v>
      </c>
      <c r="AI3260">
        <f t="shared" si="457"/>
        <v>6.6491784636043393E-3</v>
      </c>
      <c r="AJ3260">
        <f t="shared" si="458"/>
        <v>7.8469850771939616E-5</v>
      </c>
    </row>
    <row r="3261" spans="1:36" ht="16">
      <c r="A3261" t="s">
        <v>47</v>
      </c>
      <c r="B3261" t="s">
        <v>48</v>
      </c>
      <c r="C3261" t="s">
        <v>13</v>
      </c>
      <c r="D3261" t="s">
        <v>14</v>
      </c>
      <c r="E3261">
        <v>13</v>
      </c>
      <c r="F3261">
        <v>0.46</v>
      </c>
      <c r="G3261">
        <v>1535.1</v>
      </c>
      <c r="H3261" t="s">
        <v>17</v>
      </c>
      <c r="I3261">
        <v>-15.631848000000002</v>
      </c>
      <c r="J3261">
        <v>1.0885728029796786</v>
      </c>
      <c r="K3261" s="13">
        <f t="shared" si="450"/>
        <v>1.1774813295883821</v>
      </c>
      <c r="M3261" t="s">
        <v>147</v>
      </c>
      <c r="N3261" t="s">
        <v>149</v>
      </c>
      <c r="O3261" t="s">
        <v>148</v>
      </c>
      <c r="P3261" t="s">
        <v>154</v>
      </c>
      <c r="Q3261">
        <v>4</v>
      </c>
      <c r="R3261">
        <v>5</v>
      </c>
      <c r="S3261" t="s">
        <v>48</v>
      </c>
      <c r="T3261" t="s">
        <v>17</v>
      </c>
      <c r="U3261">
        <v>4.552325435732122E-2</v>
      </c>
      <c r="V3261" s="14">
        <v>13.3</v>
      </c>
      <c r="W3261" s="15">
        <v>818.19799999999998</v>
      </c>
      <c r="X3261" s="15">
        <v>504.44940000000003</v>
      </c>
      <c r="Y3261" s="15">
        <f t="shared" si="451"/>
        <v>0.61653707293344651</v>
      </c>
      <c r="Z3261" s="12">
        <f t="shared" si="452"/>
        <v>8.1999430700148395</v>
      </c>
      <c r="AA3261">
        <v>6.8237379009695927</v>
      </c>
      <c r="AB3261">
        <f t="shared" si="453"/>
        <v>0.8321689361383876</v>
      </c>
      <c r="AC3261">
        <f t="shared" si="454"/>
        <v>1.2016790780973137</v>
      </c>
      <c r="AD3261">
        <f t="shared" si="455"/>
        <v>5.4704342328095283E-2</v>
      </c>
      <c r="AE3261">
        <v>995</v>
      </c>
      <c r="AF3261">
        <f t="shared" si="456"/>
        <v>5.4979238520698774E-5</v>
      </c>
      <c r="AG3261">
        <v>2000</v>
      </c>
      <c r="AH3261">
        <v>10.856999999999999</v>
      </c>
      <c r="AI3261">
        <f t="shared" si="457"/>
        <v>1.0127887726019854E-2</v>
      </c>
      <c r="AJ3261">
        <f t="shared" si="458"/>
        <v>1.1925398705555714E-4</v>
      </c>
    </row>
    <row r="3262" spans="1:36" ht="16">
      <c r="A3262" t="s">
        <v>47</v>
      </c>
      <c r="B3262" t="s">
        <v>48</v>
      </c>
      <c r="C3262" t="s">
        <v>13</v>
      </c>
      <c r="D3262" t="s">
        <v>14</v>
      </c>
      <c r="E3262">
        <v>14</v>
      </c>
      <c r="F3262">
        <v>0.372</v>
      </c>
      <c r="G3262">
        <v>1612</v>
      </c>
      <c r="H3262" t="s">
        <v>18</v>
      </c>
      <c r="I3262">
        <v>-21.091972000000002</v>
      </c>
      <c r="J3262">
        <v>1.0826000421618103</v>
      </c>
      <c r="K3262" s="13">
        <f t="shared" si="450"/>
        <v>1.1710265225259879</v>
      </c>
      <c r="M3262" t="s">
        <v>147</v>
      </c>
      <c r="N3262" t="s">
        <v>149</v>
      </c>
      <c r="O3262" t="s">
        <v>148</v>
      </c>
      <c r="P3262" t="s">
        <v>154</v>
      </c>
      <c r="Q3262">
        <v>4</v>
      </c>
      <c r="R3262">
        <v>5</v>
      </c>
      <c r="S3262" t="s">
        <v>48</v>
      </c>
      <c r="T3262" t="s">
        <v>18</v>
      </c>
      <c r="U3262">
        <v>3.6814457871572809E-2</v>
      </c>
      <c r="V3262" s="14">
        <v>13.3</v>
      </c>
      <c r="W3262" s="15">
        <v>818.19799999999998</v>
      </c>
      <c r="X3262" s="15">
        <v>504.44940000000003</v>
      </c>
      <c r="Y3262" s="15">
        <f t="shared" si="451"/>
        <v>0.61653707293344651</v>
      </c>
      <c r="Z3262" s="12">
        <f t="shared" si="452"/>
        <v>8.1999430700148395</v>
      </c>
      <c r="AA3262">
        <v>6.8237379009695927</v>
      </c>
      <c r="AB3262">
        <f t="shared" si="453"/>
        <v>0.8321689361383876</v>
      </c>
      <c r="AC3262">
        <f t="shared" si="454"/>
        <v>1.2016790780973137</v>
      </c>
      <c r="AD3262">
        <f t="shared" si="455"/>
        <v>4.4239163795764008E-2</v>
      </c>
      <c r="AE3262">
        <v>995</v>
      </c>
      <c r="AF3262">
        <f t="shared" si="456"/>
        <v>4.4461471151521619E-5</v>
      </c>
      <c r="AG3262">
        <v>2000</v>
      </c>
      <c r="AH3262">
        <v>10.856999999999999</v>
      </c>
      <c r="AI3262">
        <f t="shared" si="457"/>
        <v>8.1903787697377942E-3</v>
      </c>
      <c r="AJ3262">
        <f t="shared" si="458"/>
        <v>9.5911507688967279E-5</v>
      </c>
    </row>
    <row r="3263" spans="1:36" ht="16">
      <c r="A3263" t="s">
        <v>47</v>
      </c>
      <c r="B3263" t="s">
        <v>48</v>
      </c>
      <c r="C3263" t="s">
        <v>13</v>
      </c>
      <c r="D3263" t="s">
        <v>14</v>
      </c>
      <c r="E3263">
        <v>15</v>
      </c>
      <c r="F3263">
        <v>0.41099999999999998</v>
      </c>
      <c r="G3263">
        <v>1616.6</v>
      </c>
      <c r="I3263">
        <v>-18.715042799999999</v>
      </c>
      <c r="J3263">
        <v>1.0852002237073906</v>
      </c>
      <c r="K3263" s="13">
        <f t="shared" si="450"/>
        <v>1.173836565897191</v>
      </c>
      <c r="M3263" t="s">
        <v>147</v>
      </c>
      <c r="N3263" t="s">
        <v>149</v>
      </c>
      <c r="O3263" t="s">
        <v>148</v>
      </c>
      <c r="P3263" t="s">
        <v>154</v>
      </c>
      <c r="Q3263">
        <v>4</v>
      </c>
      <c r="R3263">
        <v>5</v>
      </c>
      <c r="S3263" t="s">
        <v>48</v>
      </c>
      <c r="U3263">
        <v>4.0674038132302213E-2</v>
      </c>
      <c r="V3263" s="14">
        <v>13.3</v>
      </c>
      <c r="W3263" s="15">
        <v>818.19799999999998</v>
      </c>
      <c r="X3263" s="15">
        <v>504.44940000000003</v>
      </c>
      <c r="Y3263" s="15">
        <f t="shared" si="451"/>
        <v>0.61653707293344651</v>
      </c>
      <c r="Z3263" s="12">
        <f t="shared" si="452"/>
        <v>8.1999430700148395</v>
      </c>
      <c r="AA3263">
        <v>6.8237379009695927</v>
      </c>
      <c r="AB3263">
        <f t="shared" si="453"/>
        <v>0.8321689361383876</v>
      </c>
      <c r="AC3263">
        <f t="shared" si="454"/>
        <v>1.2016790780973137</v>
      </c>
      <c r="AD3263">
        <f t="shared" si="455"/>
        <v>4.8877140645319908E-2</v>
      </c>
      <c r="AE3263">
        <v>995</v>
      </c>
      <c r="AF3263">
        <f t="shared" si="456"/>
        <v>4.9122754417406944E-5</v>
      </c>
      <c r="AG3263">
        <v>2000</v>
      </c>
      <c r="AH3263">
        <v>10.856999999999999</v>
      </c>
      <c r="AI3263">
        <f t="shared" si="457"/>
        <v>9.0490475117264348E-3</v>
      </c>
      <c r="AJ3263">
        <f t="shared" si="458"/>
        <v>1.062210285580548E-4</v>
      </c>
    </row>
    <row r="3264" spans="1:36" ht="16">
      <c r="A3264" t="s">
        <v>47</v>
      </c>
      <c r="B3264" t="s">
        <v>48</v>
      </c>
      <c r="C3264" t="s">
        <v>13</v>
      </c>
      <c r="D3264" t="s">
        <v>14</v>
      </c>
      <c r="E3264">
        <v>16</v>
      </c>
      <c r="F3264">
        <v>0.28799999999999998</v>
      </c>
      <c r="G3264">
        <v>1624.3</v>
      </c>
      <c r="I3264">
        <v>-20.212018799999999</v>
      </c>
      <c r="J3264">
        <v>1.0835626606322071</v>
      </c>
      <c r="K3264" s="13">
        <f t="shared" si="450"/>
        <v>1.1720668357741226</v>
      </c>
      <c r="M3264" t="s">
        <v>147</v>
      </c>
      <c r="N3264" t="s">
        <v>149</v>
      </c>
      <c r="O3264" t="s">
        <v>148</v>
      </c>
      <c r="P3264" t="s">
        <v>154</v>
      </c>
      <c r="Q3264">
        <v>4</v>
      </c>
      <c r="R3264">
        <v>5</v>
      </c>
      <c r="S3264" t="s">
        <v>48</v>
      </c>
      <c r="U3264">
        <v>2.850151577154024E-2</v>
      </c>
      <c r="V3264" s="14">
        <v>13.3</v>
      </c>
      <c r="W3264" s="15">
        <v>818.19799999999998</v>
      </c>
      <c r="X3264" s="15">
        <v>504.44940000000003</v>
      </c>
      <c r="Y3264" s="15">
        <f t="shared" si="451"/>
        <v>0.61653707293344651</v>
      </c>
      <c r="Z3264" s="12">
        <f t="shared" si="452"/>
        <v>8.1999430700148395</v>
      </c>
      <c r="AA3264">
        <v>6.8237379009695927</v>
      </c>
      <c r="AB3264">
        <f t="shared" si="453"/>
        <v>0.8321689361383876</v>
      </c>
      <c r="AC3264">
        <f t="shared" si="454"/>
        <v>1.2016790780973137</v>
      </c>
      <c r="AD3264">
        <f t="shared" si="455"/>
        <v>3.4249675196720522E-2</v>
      </c>
      <c r="AE3264">
        <v>995</v>
      </c>
      <c r="AF3264">
        <f t="shared" si="456"/>
        <v>3.4421784117307056E-5</v>
      </c>
      <c r="AG3264">
        <v>2000</v>
      </c>
      <c r="AH3264">
        <v>10.856999999999999</v>
      </c>
      <c r="AI3264">
        <f t="shared" si="457"/>
        <v>6.3409384023776477E-3</v>
      </c>
      <c r="AJ3264">
        <f t="shared" si="458"/>
        <v>7.4320036091133899E-5</v>
      </c>
    </row>
    <row r="3265" spans="1:36" ht="16">
      <c r="A3265" t="s">
        <v>47</v>
      </c>
      <c r="B3265" t="s">
        <v>48</v>
      </c>
      <c r="C3265" t="s">
        <v>13</v>
      </c>
      <c r="D3265" t="s">
        <v>14</v>
      </c>
      <c r="E3265">
        <v>17</v>
      </c>
      <c r="F3265">
        <v>0.33700000000000002</v>
      </c>
      <c r="G3265">
        <v>1632.5</v>
      </c>
      <c r="I3265">
        <v>-15.573312400000001</v>
      </c>
      <c r="J3265">
        <v>1.0886368304269256</v>
      </c>
      <c r="K3265" s="13">
        <f t="shared" si="450"/>
        <v>1.1775505241821631</v>
      </c>
      <c r="M3265" t="s">
        <v>147</v>
      </c>
      <c r="N3265" t="s">
        <v>149</v>
      </c>
      <c r="O3265" t="s">
        <v>148</v>
      </c>
      <c r="P3265" t="s">
        <v>154</v>
      </c>
      <c r="Q3265">
        <v>4</v>
      </c>
      <c r="R3265">
        <v>5</v>
      </c>
      <c r="S3265" t="s">
        <v>48</v>
      </c>
      <c r="U3265">
        <v>3.3350731996559239E-2</v>
      </c>
      <c r="V3265" s="14">
        <v>13.3</v>
      </c>
      <c r="W3265" s="15">
        <v>818.19799999999998</v>
      </c>
      <c r="X3265" s="15">
        <v>504.44940000000003</v>
      </c>
      <c r="Y3265" s="15">
        <f t="shared" si="451"/>
        <v>0.61653707293344651</v>
      </c>
      <c r="Z3265" s="12">
        <f t="shared" si="452"/>
        <v>8.1999430700148395</v>
      </c>
      <c r="AA3265">
        <v>6.8237379009695927</v>
      </c>
      <c r="AB3265">
        <f t="shared" si="453"/>
        <v>0.8321689361383876</v>
      </c>
      <c r="AC3265">
        <f t="shared" si="454"/>
        <v>1.2016790780973137</v>
      </c>
      <c r="AD3265">
        <f t="shared" si="455"/>
        <v>4.007687687949589E-2</v>
      </c>
      <c r="AE3265">
        <v>995</v>
      </c>
      <c r="AF3265">
        <f t="shared" si="456"/>
        <v>4.0278268220598885E-5</v>
      </c>
      <c r="AG3265">
        <v>2000</v>
      </c>
      <c r="AH3265">
        <v>10.856999999999999</v>
      </c>
      <c r="AI3265">
        <f t="shared" si="457"/>
        <v>7.4197786166710668E-3</v>
      </c>
      <c r="AJ3265">
        <f t="shared" si="458"/>
        <v>8.73716419937662E-5</v>
      </c>
    </row>
    <row r="3266" spans="1:36" ht="16">
      <c r="A3266" t="s">
        <v>47</v>
      </c>
      <c r="B3266" t="s">
        <v>48</v>
      </c>
      <c r="C3266" t="s">
        <v>13</v>
      </c>
      <c r="D3266" t="s">
        <v>14</v>
      </c>
      <c r="E3266">
        <v>18</v>
      </c>
      <c r="F3266">
        <v>8.8109999999999999</v>
      </c>
      <c r="G3266">
        <v>1648.2</v>
      </c>
      <c r="H3266" t="s">
        <v>19</v>
      </c>
      <c r="I3266">
        <v>-16.222002</v>
      </c>
      <c r="J3266">
        <v>1.0879272757250478</v>
      </c>
      <c r="K3266" s="13">
        <f t="shared" ref="K3266:K3329" si="459">((J3266*13.003355)/(((100-J3266)*12.0107)+(J3266*13.003355)))*100</f>
        <v>1.1767837065493558</v>
      </c>
      <c r="M3266" t="s">
        <v>147</v>
      </c>
      <c r="N3266" t="s">
        <v>149</v>
      </c>
      <c r="O3266" t="s">
        <v>148</v>
      </c>
      <c r="P3266" t="s">
        <v>154</v>
      </c>
      <c r="Q3266">
        <v>4</v>
      </c>
      <c r="R3266">
        <v>5</v>
      </c>
      <c r="S3266" t="s">
        <v>48</v>
      </c>
      <c r="T3266" t="s">
        <v>19</v>
      </c>
      <c r="U3266">
        <v>0.87196824813555929</v>
      </c>
      <c r="V3266" s="14">
        <v>13.3</v>
      </c>
      <c r="W3266" s="15">
        <v>818.19799999999998</v>
      </c>
      <c r="X3266" s="15">
        <v>504.44940000000003</v>
      </c>
      <c r="Y3266" s="15">
        <f t="shared" ref="Y3266:Y3329" si="460">X3266/W3266</f>
        <v>0.61653707293344651</v>
      </c>
      <c r="Z3266" s="12">
        <f t="shared" ref="Z3266:Z3329" si="461">V3266*Y3266</f>
        <v>8.1999430700148395</v>
      </c>
      <c r="AA3266">
        <v>6.8237379009695927</v>
      </c>
      <c r="AB3266">
        <f t="shared" ref="AB3266:AB3329" si="462">AA3266/Z3266</f>
        <v>0.8321689361383876</v>
      </c>
      <c r="AC3266">
        <f t="shared" ref="AC3266:AC3329" si="463">1/AB3266</f>
        <v>1.2016790780973137</v>
      </c>
      <c r="AD3266">
        <f t="shared" ref="AD3266:AD3329" si="464">U3266*AC3266</f>
        <v>1.0478260005496685</v>
      </c>
      <c r="AE3266">
        <v>995</v>
      </c>
      <c r="AF3266">
        <f t="shared" ref="AF3266:AF3329" si="465">AD3266/AE3266</f>
        <v>1.0530914578388627E-3</v>
      </c>
      <c r="AG3266">
        <v>2000</v>
      </c>
      <c r="AH3266">
        <v>10.856999999999999</v>
      </c>
      <c r="AI3266">
        <f t="shared" ref="AI3266:AI3329" si="466">AF3266*AG3266/AH3266</f>
        <v>0.19399308424774112</v>
      </c>
      <c r="AJ3266">
        <f t="shared" ref="AJ3266:AJ3329" si="467">AI3266*(K3266/100)</f>
        <v>2.2828790072599824E-3</v>
      </c>
    </row>
    <row r="3267" spans="1:36" ht="16">
      <c r="A3267" t="s">
        <v>47</v>
      </c>
      <c r="B3267" t="s">
        <v>48</v>
      </c>
      <c r="C3267" t="s">
        <v>13</v>
      </c>
      <c r="D3267" t="s">
        <v>14</v>
      </c>
      <c r="E3267">
        <v>19</v>
      </c>
      <c r="F3267">
        <v>7.9279999999999999</v>
      </c>
      <c r="G3267">
        <v>1664.3</v>
      </c>
      <c r="H3267" t="s">
        <v>20</v>
      </c>
      <c r="I3267">
        <v>-10.330058000000001</v>
      </c>
      <c r="J3267">
        <v>1.0943716740559375</v>
      </c>
      <c r="K3267" s="13">
        <f t="shared" si="459"/>
        <v>1.1837481517978143</v>
      </c>
      <c r="M3267" t="s">
        <v>147</v>
      </c>
      <c r="N3267" t="s">
        <v>149</v>
      </c>
      <c r="O3267" t="s">
        <v>148</v>
      </c>
      <c r="P3267" t="s">
        <v>154</v>
      </c>
      <c r="Q3267">
        <v>4</v>
      </c>
      <c r="R3267">
        <v>5</v>
      </c>
      <c r="S3267" t="s">
        <v>48</v>
      </c>
      <c r="T3267" t="s">
        <v>20</v>
      </c>
      <c r="U3267">
        <v>0.78458339248878839</v>
      </c>
      <c r="V3267" s="14">
        <v>13.3</v>
      </c>
      <c r="W3267" s="15">
        <v>818.19799999999998</v>
      </c>
      <c r="X3267" s="15">
        <v>504.44940000000003</v>
      </c>
      <c r="Y3267" s="15">
        <f t="shared" si="460"/>
        <v>0.61653707293344651</v>
      </c>
      <c r="Z3267" s="12">
        <f t="shared" si="461"/>
        <v>8.1999430700148395</v>
      </c>
      <c r="AA3267">
        <v>6.8237379009695927</v>
      </c>
      <c r="AB3267">
        <f t="shared" si="462"/>
        <v>0.8321689361383876</v>
      </c>
      <c r="AC3267">
        <f t="shared" si="463"/>
        <v>1.2016790780973137</v>
      </c>
      <c r="AD3267">
        <f t="shared" si="464"/>
        <v>0.94281744777639009</v>
      </c>
      <c r="AE3267">
        <v>995</v>
      </c>
      <c r="AF3267">
        <f t="shared" si="465"/>
        <v>9.4755522389586939E-4</v>
      </c>
      <c r="AG3267">
        <v>2000</v>
      </c>
      <c r="AH3267">
        <v>10.856999999999999</v>
      </c>
      <c r="AI3267">
        <f t="shared" si="466"/>
        <v>0.17455194324322917</v>
      </c>
      <c r="AJ3267">
        <f t="shared" si="467"/>
        <v>2.066255402068895E-3</v>
      </c>
    </row>
    <row r="3268" spans="1:36" ht="16">
      <c r="A3268" t="s">
        <v>47</v>
      </c>
      <c r="B3268" t="s">
        <v>48</v>
      </c>
      <c r="C3268" t="s">
        <v>13</v>
      </c>
      <c r="D3268" t="s">
        <v>14</v>
      </c>
      <c r="E3268">
        <v>20</v>
      </c>
      <c r="F3268">
        <v>0.63800000000000001</v>
      </c>
      <c r="G3268">
        <v>1713.8</v>
      </c>
      <c r="H3268" t="s">
        <v>21</v>
      </c>
      <c r="I3268">
        <v>-13.082190800000001</v>
      </c>
      <c r="J3268">
        <v>1.0913615938145032</v>
      </c>
      <c r="K3268" s="13">
        <f t="shared" si="459"/>
        <v>1.1804951747920966</v>
      </c>
      <c r="M3268" t="s">
        <v>147</v>
      </c>
      <c r="N3268" t="s">
        <v>149</v>
      </c>
      <c r="O3268" t="s">
        <v>148</v>
      </c>
      <c r="P3268" t="s">
        <v>154</v>
      </c>
      <c r="Q3268">
        <v>4</v>
      </c>
      <c r="R3268">
        <v>5</v>
      </c>
      <c r="S3268" t="s">
        <v>48</v>
      </c>
      <c r="T3268" t="s">
        <v>21</v>
      </c>
      <c r="U3268">
        <v>6.3138774521675947E-2</v>
      </c>
      <c r="V3268" s="14">
        <v>13.3</v>
      </c>
      <c r="W3268" s="15">
        <v>818.19799999999998</v>
      </c>
      <c r="X3268" s="15">
        <v>504.44940000000003</v>
      </c>
      <c r="Y3268" s="15">
        <f t="shared" si="460"/>
        <v>0.61653707293344651</v>
      </c>
      <c r="Z3268" s="12">
        <f t="shared" si="461"/>
        <v>8.1999430700148395</v>
      </c>
      <c r="AA3268">
        <v>6.8237379009695927</v>
      </c>
      <c r="AB3268">
        <f t="shared" si="462"/>
        <v>0.8321689361383876</v>
      </c>
      <c r="AC3268">
        <f t="shared" si="463"/>
        <v>1.2016790780973137</v>
      </c>
      <c r="AD3268">
        <f t="shared" si="464"/>
        <v>7.5872544359401703E-2</v>
      </c>
      <c r="AE3268">
        <v>995</v>
      </c>
      <c r="AF3268">
        <f t="shared" si="465"/>
        <v>7.6253813426534371E-5</v>
      </c>
      <c r="AG3268">
        <v>2000</v>
      </c>
      <c r="AH3268">
        <v>10.856999999999999</v>
      </c>
      <c r="AI3268">
        <f t="shared" si="466"/>
        <v>1.4046939933044924E-2</v>
      </c>
      <c r="AJ3268">
        <f t="shared" si="467"/>
        <v>1.658234481155395E-4</v>
      </c>
    </row>
    <row r="3269" spans="1:36" ht="16">
      <c r="A3269" t="s">
        <v>47</v>
      </c>
      <c r="B3269" t="s">
        <v>48</v>
      </c>
      <c r="C3269" t="s">
        <v>13</v>
      </c>
      <c r="D3269" t="s">
        <v>14</v>
      </c>
      <c r="E3269">
        <v>21</v>
      </c>
      <c r="F3269">
        <v>1.6839999999999999</v>
      </c>
      <c r="G3269">
        <v>1721.1</v>
      </c>
      <c r="I3269">
        <v>-21.870207600000001</v>
      </c>
      <c r="J3269">
        <v>1.0817486813155077</v>
      </c>
      <c r="K3269" s="13">
        <f t="shared" si="459"/>
        <v>1.1701064453394119</v>
      </c>
      <c r="M3269" t="s">
        <v>147</v>
      </c>
      <c r="N3269" t="s">
        <v>149</v>
      </c>
      <c r="O3269" t="s">
        <v>148</v>
      </c>
      <c r="P3269" t="s">
        <v>154</v>
      </c>
      <c r="Q3269">
        <v>4</v>
      </c>
      <c r="R3269">
        <v>5</v>
      </c>
      <c r="S3269" t="s">
        <v>48</v>
      </c>
      <c r="U3269">
        <v>0.16665469638636723</v>
      </c>
      <c r="V3269" s="14">
        <v>13.3</v>
      </c>
      <c r="W3269" s="15">
        <v>818.19799999999998</v>
      </c>
      <c r="X3269" s="15">
        <v>504.44940000000003</v>
      </c>
      <c r="Y3269" s="15">
        <f t="shared" si="460"/>
        <v>0.61653707293344651</v>
      </c>
      <c r="Z3269" s="12">
        <f t="shared" si="461"/>
        <v>8.1999430700148395</v>
      </c>
      <c r="AA3269">
        <v>6.8237379009695927</v>
      </c>
      <c r="AB3269">
        <f t="shared" si="462"/>
        <v>0.8321689361383876</v>
      </c>
      <c r="AC3269">
        <f t="shared" si="463"/>
        <v>1.2016790780973137</v>
      </c>
      <c r="AD3269">
        <f t="shared" si="464"/>
        <v>0.20026546191415748</v>
      </c>
      <c r="AE3269">
        <v>995</v>
      </c>
      <c r="AF3269">
        <f t="shared" si="465"/>
        <v>2.0127182101925374E-4</v>
      </c>
      <c r="AG3269">
        <v>2000</v>
      </c>
      <c r="AH3269">
        <v>10.856999999999999</v>
      </c>
      <c r="AI3269">
        <f t="shared" si="466"/>
        <v>3.7076875936124847E-2</v>
      </c>
      <c r="AJ3269">
        <f t="shared" si="467"/>
        <v>4.3383891505909423E-4</v>
      </c>
    </row>
    <row r="3270" spans="1:36" ht="16">
      <c r="A3270" t="s">
        <v>47</v>
      </c>
      <c r="B3270" t="s">
        <v>48</v>
      </c>
      <c r="C3270" t="s">
        <v>13</v>
      </c>
      <c r="D3270" t="s">
        <v>14</v>
      </c>
      <c r="E3270">
        <v>22</v>
      </c>
      <c r="F3270">
        <v>0.5</v>
      </c>
      <c r="G3270">
        <v>1788.4</v>
      </c>
      <c r="H3270" t="s">
        <v>22</v>
      </c>
      <c r="I3270">
        <v>-21.533388000000002</v>
      </c>
      <c r="J3270">
        <v>1.0821171512487466</v>
      </c>
      <c r="K3270" s="13">
        <f t="shared" si="459"/>
        <v>1.1705046559409051</v>
      </c>
      <c r="M3270" t="s">
        <v>147</v>
      </c>
      <c r="N3270" t="s">
        <v>149</v>
      </c>
      <c r="O3270" t="s">
        <v>148</v>
      </c>
      <c r="P3270" t="s">
        <v>154</v>
      </c>
      <c r="Q3270">
        <v>4</v>
      </c>
      <c r="R3270">
        <v>5</v>
      </c>
      <c r="S3270" t="s">
        <v>48</v>
      </c>
      <c r="T3270" t="s">
        <v>22</v>
      </c>
      <c r="U3270">
        <v>4.948179821447958E-2</v>
      </c>
      <c r="V3270" s="14">
        <v>13.3</v>
      </c>
      <c r="W3270" s="15">
        <v>818.19799999999998</v>
      </c>
      <c r="X3270" s="15">
        <v>504.44940000000003</v>
      </c>
      <c r="Y3270" s="15">
        <f t="shared" si="460"/>
        <v>0.61653707293344651</v>
      </c>
      <c r="Z3270" s="12">
        <f t="shared" si="461"/>
        <v>8.1999430700148395</v>
      </c>
      <c r="AA3270">
        <v>6.8237379009695927</v>
      </c>
      <c r="AB3270">
        <f t="shared" si="462"/>
        <v>0.8321689361383876</v>
      </c>
      <c r="AC3270">
        <f t="shared" si="463"/>
        <v>1.2016790780973137</v>
      </c>
      <c r="AD3270">
        <f t="shared" si="464"/>
        <v>5.9461241660973121E-2</v>
      </c>
      <c r="AE3270">
        <v>995</v>
      </c>
      <c r="AF3270">
        <f t="shared" si="465"/>
        <v>5.9760041870324743E-5</v>
      </c>
      <c r="AG3270">
        <v>2000</v>
      </c>
      <c r="AH3270">
        <v>10.856999999999999</v>
      </c>
      <c r="AI3270">
        <f t="shared" si="466"/>
        <v>1.100857361523897E-2</v>
      </c>
      <c r="AJ3270">
        <f t="shared" si="467"/>
        <v>1.2885586671905415E-4</v>
      </c>
    </row>
    <row r="3271" spans="1:36" ht="16">
      <c r="A3271" t="s">
        <v>47</v>
      </c>
      <c r="B3271" t="s">
        <v>48</v>
      </c>
      <c r="C3271" t="s">
        <v>13</v>
      </c>
      <c r="D3271" t="s">
        <v>14</v>
      </c>
      <c r="E3271">
        <v>23</v>
      </c>
      <c r="F3271">
        <v>1.819</v>
      </c>
      <c r="G3271">
        <v>1797</v>
      </c>
      <c r="I3271">
        <v>-19.521106800000002</v>
      </c>
      <c r="J3271">
        <v>1.0843184657120264</v>
      </c>
      <c r="K3271" s="13">
        <f t="shared" si="459"/>
        <v>1.1728836421683793</v>
      </c>
      <c r="M3271" t="s">
        <v>147</v>
      </c>
      <c r="N3271" t="s">
        <v>149</v>
      </c>
      <c r="O3271" t="s">
        <v>148</v>
      </c>
      <c r="P3271" t="s">
        <v>154</v>
      </c>
      <c r="Q3271">
        <v>4</v>
      </c>
      <c r="R3271">
        <v>5</v>
      </c>
      <c r="S3271" t="s">
        <v>48</v>
      </c>
      <c r="U3271">
        <v>0.18001478190427672</v>
      </c>
      <c r="V3271" s="14">
        <v>13.3</v>
      </c>
      <c r="W3271" s="15">
        <v>818.19799999999998</v>
      </c>
      <c r="X3271" s="15">
        <v>504.44940000000003</v>
      </c>
      <c r="Y3271" s="15">
        <f t="shared" si="460"/>
        <v>0.61653707293344651</v>
      </c>
      <c r="Z3271" s="12">
        <f t="shared" si="461"/>
        <v>8.1999430700148395</v>
      </c>
      <c r="AA3271">
        <v>6.8237379009695927</v>
      </c>
      <c r="AB3271">
        <f t="shared" si="462"/>
        <v>0.8321689361383876</v>
      </c>
      <c r="AC3271">
        <f t="shared" si="463"/>
        <v>1.2016790780973137</v>
      </c>
      <c r="AD3271">
        <f t="shared" si="464"/>
        <v>0.21631999716262024</v>
      </c>
      <c r="AE3271">
        <v>995</v>
      </c>
      <c r="AF3271">
        <f t="shared" si="465"/>
        <v>2.1740703232424146E-4</v>
      </c>
      <c r="AG3271">
        <v>2000</v>
      </c>
      <c r="AH3271">
        <v>10.856999999999999</v>
      </c>
      <c r="AI3271">
        <f t="shared" si="466"/>
        <v>4.0049190812239378E-2</v>
      </c>
      <c r="AJ3271">
        <f t="shared" si="467"/>
        <v>4.6973040785755715E-4</v>
      </c>
    </row>
    <row r="3272" spans="1:36" ht="16">
      <c r="A3272" t="s">
        <v>47</v>
      </c>
      <c r="B3272" t="s">
        <v>48</v>
      </c>
      <c r="C3272" t="s">
        <v>13</v>
      </c>
      <c r="D3272" t="s">
        <v>14</v>
      </c>
      <c r="E3272">
        <v>24</v>
      </c>
      <c r="F3272">
        <v>4.8849999999999998</v>
      </c>
      <c r="G3272">
        <v>1829</v>
      </c>
      <c r="H3272" t="s">
        <v>23</v>
      </c>
      <c r="I3272">
        <v>-7.0424684000000006</v>
      </c>
      <c r="J3272">
        <v>1.097967157385682</v>
      </c>
      <c r="K3272" s="13">
        <f t="shared" si="459"/>
        <v>1.1876337494773892</v>
      </c>
      <c r="M3272" t="s">
        <v>147</v>
      </c>
      <c r="N3272" t="s">
        <v>149</v>
      </c>
      <c r="O3272" t="s">
        <v>148</v>
      </c>
      <c r="P3272" t="s">
        <v>154</v>
      </c>
      <c r="Q3272">
        <v>4</v>
      </c>
      <c r="R3272">
        <v>5</v>
      </c>
      <c r="S3272" t="s">
        <v>48</v>
      </c>
      <c r="T3272" t="s">
        <v>23</v>
      </c>
      <c r="U3272">
        <v>0.48343716855546548</v>
      </c>
      <c r="V3272" s="14">
        <v>13.3</v>
      </c>
      <c r="W3272" s="15">
        <v>818.19799999999998</v>
      </c>
      <c r="X3272" s="15">
        <v>504.44940000000003</v>
      </c>
      <c r="Y3272" s="15">
        <f t="shared" si="460"/>
        <v>0.61653707293344651</v>
      </c>
      <c r="Z3272" s="12">
        <f t="shared" si="461"/>
        <v>8.1999430700148395</v>
      </c>
      <c r="AA3272">
        <v>6.8237379009695927</v>
      </c>
      <c r="AB3272">
        <f t="shared" si="462"/>
        <v>0.8321689361383876</v>
      </c>
      <c r="AC3272">
        <f t="shared" si="463"/>
        <v>1.2016790780973137</v>
      </c>
      <c r="AD3272">
        <f t="shared" si="464"/>
        <v>0.58093633102770736</v>
      </c>
      <c r="AE3272">
        <v>995</v>
      </c>
      <c r="AF3272">
        <f t="shared" si="465"/>
        <v>5.8385560907307278E-4</v>
      </c>
      <c r="AG3272">
        <v>2000</v>
      </c>
      <c r="AH3272">
        <v>10.856999999999999</v>
      </c>
      <c r="AI3272">
        <f t="shared" si="466"/>
        <v>0.10755376422088474</v>
      </c>
      <c r="AJ3272">
        <f t="shared" si="467"/>
        <v>1.2773448027205642E-3</v>
      </c>
    </row>
    <row r="3273" spans="1:36" ht="16">
      <c r="A3273" t="s">
        <v>47</v>
      </c>
      <c r="B3273" t="s">
        <v>48</v>
      </c>
      <c r="C3273" t="s">
        <v>13</v>
      </c>
      <c r="D3273" t="s">
        <v>14</v>
      </c>
      <c r="E3273">
        <v>25</v>
      </c>
      <c r="F3273">
        <v>0.28399999999999997</v>
      </c>
      <c r="G3273">
        <v>1845.5</v>
      </c>
      <c r="I3273">
        <v>-13.832598000000001</v>
      </c>
      <c r="J3273">
        <v>1.0905408218757562</v>
      </c>
      <c r="K3273" s="13">
        <f t="shared" si="459"/>
        <v>1.1796081683087916</v>
      </c>
      <c r="M3273" t="s">
        <v>147</v>
      </c>
      <c r="N3273" t="s">
        <v>149</v>
      </c>
      <c r="O3273" t="s">
        <v>148</v>
      </c>
      <c r="P3273" t="s">
        <v>154</v>
      </c>
      <c r="Q3273">
        <v>4</v>
      </c>
      <c r="R3273">
        <v>5</v>
      </c>
      <c r="S3273" t="s">
        <v>48</v>
      </c>
      <c r="U3273">
        <v>2.8105661385824401E-2</v>
      </c>
      <c r="V3273" s="14">
        <v>13.3</v>
      </c>
      <c r="W3273" s="15">
        <v>818.19799999999998</v>
      </c>
      <c r="X3273" s="15">
        <v>504.44940000000003</v>
      </c>
      <c r="Y3273" s="15">
        <f t="shared" si="460"/>
        <v>0.61653707293344651</v>
      </c>
      <c r="Z3273" s="12">
        <f t="shared" si="461"/>
        <v>8.1999430700148395</v>
      </c>
      <c r="AA3273">
        <v>6.8237379009695927</v>
      </c>
      <c r="AB3273">
        <f t="shared" si="462"/>
        <v>0.8321689361383876</v>
      </c>
      <c r="AC3273">
        <f t="shared" si="463"/>
        <v>1.2016790780973137</v>
      </c>
      <c r="AD3273">
        <f t="shared" si="464"/>
        <v>3.3773985263432733E-2</v>
      </c>
      <c r="AE3273">
        <v>995</v>
      </c>
      <c r="AF3273">
        <f t="shared" si="465"/>
        <v>3.3943703782344458E-5</v>
      </c>
      <c r="AG3273">
        <v>2000</v>
      </c>
      <c r="AH3273">
        <v>10.856999999999999</v>
      </c>
      <c r="AI3273">
        <f t="shared" si="466"/>
        <v>6.2528698134557354E-3</v>
      </c>
      <c r="AJ3273">
        <f t="shared" si="467"/>
        <v>7.3759363073238557E-5</v>
      </c>
    </row>
    <row r="3274" spans="1:36" ht="16">
      <c r="A3274" t="s">
        <v>47</v>
      </c>
      <c r="B3274" t="s">
        <v>48</v>
      </c>
      <c r="C3274" t="s">
        <v>13</v>
      </c>
      <c r="D3274" t="s">
        <v>14</v>
      </c>
      <c r="E3274">
        <v>26</v>
      </c>
      <c r="F3274">
        <v>2.0609999999999999</v>
      </c>
      <c r="G3274">
        <v>1856.5</v>
      </c>
      <c r="H3274" t="s">
        <v>24</v>
      </c>
      <c r="I3274">
        <v>-17.650846400000002</v>
      </c>
      <c r="J3274">
        <v>1.0863643301260419</v>
      </c>
      <c r="K3274" s="13">
        <f t="shared" si="459"/>
        <v>1.1750946239596463</v>
      </c>
      <c r="M3274" t="s">
        <v>147</v>
      </c>
      <c r="N3274" t="s">
        <v>149</v>
      </c>
      <c r="O3274" t="s">
        <v>148</v>
      </c>
      <c r="P3274" t="s">
        <v>154</v>
      </c>
      <c r="Q3274">
        <v>4</v>
      </c>
      <c r="R3274">
        <v>5</v>
      </c>
      <c r="S3274" t="s">
        <v>48</v>
      </c>
      <c r="T3274" t="s">
        <v>24</v>
      </c>
      <c r="U3274">
        <v>0.20396397224008486</v>
      </c>
      <c r="V3274" s="14">
        <v>13.3</v>
      </c>
      <c r="W3274" s="15">
        <v>818.19799999999998</v>
      </c>
      <c r="X3274" s="15">
        <v>504.44940000000003</v>
      </c>
      <c r="Y3274" s="15">
        <f t="shared" si="460"/>
        <v>0.61653707293344651</v>
      </c>
      <c r="Z3274" s="12">
        <f t="shared" si="461"/>
        <v>8.1999430700148395</v>
      </c>
      <c r="AA3274">
        <v>6.8237379009695927</v>
      </c>
      <c r="AB3274">
        <f t="shared" si="462"/>
        <v>0.8321689361383876</v>
      </c>
      <c r="AC3274">
        <f t="shared" si="463"/>
        <v>1.2016790780973137</v>
      </c>
      <c r="AD3274">
        <f t="shared" si="464"/>
        <v>0.24509923812653125</v>
      </c>
      <c r="AE3274">
        <v>995</v>
      </c>
      <c r="AF3274">
        <f t="shared" si="465"/>
        <v>2.4633089258947863E-4</v>
      </c>
      <c r="AG3274">
        <v>2000</v>
      </c>
      <c r="AH3274">
        <v>10.856999999999999</v>
      </c>
      <c r="AI3274">
        <f t="shared" si="466"/>
        <v>4.5377340442015038E-2</v>
      </c>
      <c r="AJ3274">
        <f t="shared" si="467"/>
        <v>5.3322668802998512E-4</v>
      </c>
    </row>
    <row r="3275" spans="1:36" ht="16">
      <c r="A3275" t="s">
        <v>47</v>
      </c>
      <c r="B3275" t="s">
        <v>48</v>
      </c>
      <c r="C3275" t="s">
        <v>13</v>
      </c>
      <c r="D3275" t="s">
        <v>14</v>
      </c>
      <c r="E3275">
        <v>27</v>
      </c>
      <c r="F3275">
        <v>11.929</v>
      </c>
      <c r="G3275">
        <v>1866</v>
      </c>
      <c r="H3275" t="s">
        <v>25</v>
      </c>
      <c r="I3275">
        <v>-16.5981652</v>
      </c>
      <c r="J3275">
        <v>1.0875158133056513</v>
      </c>
      <c r="K3275" s="13">
        <f t="shared" si="459"/>
        <v>1.176339037618747</v>
      </c>
      <c r="M3275" t="s">
        <v>147</v>
      </c>
      <c r="N3275" t="s">
        <v>149</v>
      </c>
      <c r="O3275" t="s">
        <v>148</v>
      </c>
      <c r="P3275" t="s">
        <v>154</v>
      </c>
      <c r="Q3275">
        <v>4</v>
      </c>
      <c r="R3275">
        <v>5</v>
      </c>
      <c r="S3275" t="s">
        <v>48</v>
      </c>
      <c r="T3275" t="s">
        <v>25</v>
      </c>
      <c r="U3275">
        <v>1.1805367418010539</v>
      </c>
      <c r="V3275" s="14">
        <v>13.3</v>
      </c>
      <c r="W3275" s="15">
        <v>818.19799999999998</v>
      </c>
      <c r="X3275" s="15">
        <v>504.44940000000003</v>
      </c>
      <c r="Y3275" s="15">
        <f t="shared" si="460"/>
        <v>0.61653707293344651</v>
      </c>
      <c r="Z3275" s="12">
        <f t="shared" si="461"/>
        <v>8.1999430700148395</v>
      </c>
      <c r="AA3275">
        <v>6.8237379009695927</v>
      </c>
      <c r="AB3275">
        <f t="shared" si="462"/>
        <v>0.8321689361383876</v>
      </c>
      <c r="AC3275">
        <f t="shared" si="463"/>
        <v>1.2016790780973137</v>
      </c>
      <c r="AD3275">
        <f t="shared" si="464"/>
        <v>1.4186263035474969</v>
      </c>
      <c r="AE3275">
        <v>995</v>
      </c>
      <c r="AF3275">
        <f t="shared" si="465"/>
        <v>1.4257550789422079E-3</v>
      </c>
      <c r="AG3275">
        <v>2000</v>
      </c>
      <c r="AH3275">
        <v>10.856999999999999</v>
      </c>
      <c r="AI3275">
        <f t="shared" si="466"/>
        <v>0.26264254931237141</v>
      </c>
      <c r="AJ3275">
        <f t="shared" si="467"/>
        <v>3.0895668369584931E-3</v>
      </c>
    </row>
    <row r="3276" spans="1:36" ht="16">
      <c r="A3276" t="s">
        <v>47</v>
      </c>
      <c r="B3276" t="s">
        <v>48</v>
      </c>
      <c r="C3276" t="s">
        <v>13</v>
      </c>
      <c r="D3276" t="s">
        <v>14</v>
      </c>
      <c r="E3276">
        <v>28</v>
      </c>
      <c r="F3276">
        <v>5.2809999999999997</v>
      </c>
      <c r="G3276">
        <v>1881.6</v>
      </c>
      <c r="H3276" t="s">
        <v>26</v>
      </c>
      <c r="I3276">
        <v>-16.736347599999998</v>
      </c>
      <c r="J3276">
        <v>1.0873646629857254</v>
      </c>
      <c r="K3276" s="13">
        <f t="shared" si="459"/>
        <v>1.176175688843309</v>
      </c>
      <c r="M3276" t="s">
        <v>147</v>
      </c>
      <c r="N3276" t="s">
        <v>149</v>
      </c>
      <c r="O3276" t="s">
        <v>148</v>
      </c>
      <c r="P3276" t="s">
        <v>154</v>
      </c>
      <c r="Q3276">
        <v>4</v>
      </c>
      <c r="R3276">
        <v>5</v>
      </c>
      <c r="S3276" t="s">
        <v>48</v>
      </c>
      <c r="T3276" t="s">
        <v>26</v>
      </c>
      <c r="U3276">
        <v>0.5226267527413333</v>
      </c>
      <c r="V3276" s="14">
        <v>13.3</v>
      </c>
      <c r="W3276" s="15">
        <v>818.19799999999998</v>
      </c>
      <c r="X3276" s="15">
        <v>504.44940000000003</v>
      </c>
      <c r="Y3276" s="15">
        <f t="shared" si="460"/>
        <v>0.61653707293344651</v>
      </c>
      <c r="Z3276" s="12">
        <f t="shared" si="461"/>
        <v>8.1999430700148395</v>
      </c>
      <c r="AA3276">
        <v>6.8237379009695927</v>
      </c>
      <c r="AB3276">
        <f t="shared" si="462"/>
        <v>0.8321689361383876</v>
      </c>
      <c r="AC3276">
        <f t="shared" si="463"/>
        <v>1.2016790780973137</v>
      </c>
      <c r="AD3276">
        <f t="shared" si="464"/>
        <v>0.62802963442319815</v>
      </c>
      <c r="AE3276">
        <v>995</v>
      </c>
      <c r="AF3276">
        <f t="shared" si="465"/>
        <v>6.3118556223436999E-4</v>
      </c>
      <c r="AG3276">
        <v>2000</v>
      </c>
      <c r="AH3276">
        <v>10.856999999999999</v>
      </c>
      <c r="AI3276">
        <f t="shared" si="466"/>
        <v>0.116272554524154</v>
      </c>
      <c r="AJ3276">
        <f t="shared" si="467"/>
        <v>1.3675695191101805E-3</v>
      </c>
    </row>
    <row r="3277" spans="1:36" ht="16">
      <c r="A3277" t="s">
        <v>47</v>
      </c>
      <c r="B3277" t="s">
        <v>48</v>
      </c>
      <c r="C3277" t="s">
        <v>13</v>
      </c>
      <c r="D3277" t="s">
        <v>14</v>
      </c>
      <c r="E3277">
        <v>29</v>
      </c>
      <c r="F3277">
        <v>15.667999999999999</v>
      </c>
      <c r="G3277">
        <v>1896.3</v>
      </c>
      <c r="H3277" t="s">
        <v>27</v>
      </c>
      <c r="I3277">
        <v>-12.872998000000001</v>
      </c>
      <c r="J3277">
        <v>1.0915903999320846</v>
      </c>
      <c r="K3277" s="13">
        <f t="shared" si="459"/>
        <v>1.1807424448609689</v>
      </c>
      <c r="M3277" t="s">
        <v>147</v>
      </c>
      <c r="N3277" t="s">
        <v>149</v>
      </c>
      <c r="O3277" t="s">
        <v>148</v>
      </c>
      <c r="P3277" t="s">
        <v>154</v>
      </c>
      <c r="Q3277">
        <v>4</v>
      </c>
      <c r="R3277">
        <v>5</v>
      </c>
      <c r="S3277" t="s">
        <v>48</v>
      </c>
      <c r="T3277" t="s">
        <v>27</v>
      </c>
      <c r="U3277">
        <v>1.5505616288489323</v>
      </c>
      <c r="V3277" s="14">
        <v>13.3</v>
      </c>
      <c r="W3277" s="15">
        <v>818.19799999999998</v>
      </c>
      <c r="X3277" s="15">
        <v>504.44940000000003</v>
      </c>
      <c r="Y3277" s="15">
        <f t="shared" si="460"/>
        <v>0.61653707293344651</v>
      </c>
      <c r="Z3277" s="12">
        <f t="shared" si="461"/>
        <v>8.1999430700148395</v>
      </c>
      <c r="AA3277">
        <v>6.8237379009695927</v>
      </c>
      <c r="AB3277">
        <f t="shared" si="462"/>
        <v>0.8321689361383876</v>
      </c>
      <c r="AC3277">
        <f t="shared" si="463"/>
        <v>1.2016790780973137</v>
      </c>
      <c r="AD3277">
        <f t="shared" si="464"/>
        <v>1.8632774686882541</v>
      </c>
      <c r="AE3277">
        <v>995</v>
      </c>
      <c r="AF3277">
        <f t="shared" si="465"/>
        <v>1.8726406720484966E-3</v>
      </c>
      <c r="AG3277">
        <v>2000</v>
      </c>
      <c r="AH3277">
        <v>10.856999999999999</v>
      </c>
      <c r="AI3277">
        <f t="shared" si="466"/>
        <v>0.3449646628071284</v>
      </c>
      <c r="AJ3277">
        <f t="shared" si="467"/>
        <v>4.0731441935352858E-3</v>
      </c>
    </row>
    <row r="3278" spans="1:36" ht="16">
      <c r="A3278" t="s">
        <v>47</v>
      </c>
      <c r="B3278" t="s">
        <v>48</v>
      </c>
      <c r="C3278" t="s">
        <v>13</v>
      </c>
      <c r="D3278" t="s">
        <v>14</v>
      </c>
      <c r="E3278">
        <v>30</v>
      </c>
      <c r="F3278">
        <v>0.34699999999999998</v>
      </c>
      <c r="G3278">
        <v>1931</v>
      </c>
      <c r="I3278">
        <v>-36.931129599999998</v>
      </c>
      <c r="J3278">
        <v>1.0652697053287581</v>
      </c>
      <c r="K3278" s="13">
        <f t="shared" si="459"/>
        <v>1.1522971381529281</v>
      </c>
      <c r="M3278" t="s">
        <v>147</v>
      </c>
      <c r="N3278" t="s">
        <v>149</v>
      </c>
      <c r="O3278" t="s">
        <v>148</v>
      </c>
      <c r="P3278" t="s">
        <v>154</v>
      </c>
      <c r="Q3278">
        <v>4</v>
      </c>
      <c r="R3278">
        <v>5</v>
      </c>
      <c r="S3278" t="s">
        <v>48</v>
      </c>
      <c r="U3278">
        <v>3.4340367960848828E-2</v>
      </c>
      <c r="V3278" s="14">
        <v>13.3</v>
      </c>
      <c r="W3278" s="15">
        <v>818.19799999999998</v>
      </c>
      <c r="X3278" s="15">
        <v>504.44940000000003</v>
      </c>
      <c r="Y3278" s="15">
        <f t="shared" si="460"/>
        <v>0.61653707293344651</v>
      </c>
      <c r="Z3278" s="12">
        <f t="shared" si="461"/>
        <v>8.1999430700148395</v>
      </c>
      <c r="AA3278">
        <v>6.8237379009695927</v>
      </c>
      <c r="AB3278">
        <f t="shared" si="462"/>
        <v>0.8321689361383876</v>
      </c>
      <c r="AC3278">
        <f t="shared" si="463"/>
        <v>1.2016790780973137</v>
      </c>
      <c r="AD3278">
        <f t="shared" si="464"/>
        <v>4.1266101712715345E-2</v>
      </c>
      <c r="AE3278">
        <v>995</v>
      </c>
      <c r="AF3278">
        <f t="shared" si="465"/>
        <v>4.1473469058005369E-5</v>
      </c>
      <c r="AG3278">
        <v>2000</v>
      </c>
      <c r="AH3278">
        <v>10.856999999999999</v>
      </c>
      <c r="AI3278">
        <f t="shared" si="466"/>
        <v>7.6399500889758444E-3</v>
      </c>
      <c r="AJ3278">
        <f t="shared" si="467"/>
        <v>8.8034926231580736E-5</v>
      </c>
    </row>
    <row r="3279" spans="1:36" ht="16">
      <c r="A3279" t="s">
        <v>47</v>
      </c>
      <c r="B3279" t="s">
        <v>48</v>
      </c>
      <c r="C3279" t="s">
        <v>13</v>
      </c>
      <c r="D3279" t="s">
        <v>14</v>
      </c>
      <c r="E3279">
        <v>31</v>
      </c>
      <c r="F3279">
        <v>1.109</v>
      </c>
      <c r="G3279">
        <v>1953.9</v>
      </c>
      <c r="I3279">
        <v>-37.442596399999999</v>
      </c>
      <c r="J3279">
        <v>1.0647099852188004</v>
      </c>
      <c r="K3279" s="13">
        <f t="shared" si="459"/>
        <v>1.1516922238891698</v>
      </c>
      <c r="M3279" t="s">
        <v>147</v>
      </c>
      <c r="N3279" t="s">
        <v>149</v>
      </c>
      <c r="O3279" t="s">
        <v>148</v>
      </c>
      <c r="P3279" t="s">
        <v>154</v>
      </c>
      <c r="Q3279">
        <v>4</v>
      </c>
      <c r="R3279">
        <v>5</v>
      </c>
      <c r="S3279" t="s">
        <v>48</v>
      </c>
      <c r="U3279">
        <v>0.10975062843971571</v>
      </c>
      <c r="V3279" s="14">
        <v>13.3</v>
      </c>
      <c r="W3279" s="15">
        <v>818.19799999999998</v>
      </c>
      <c r="X3279" s="15">
        <v>504.44940000000003</v>
      </c>
      <c r="Y3279" s="15">
        <f t="shared" si="460"/>
        <v>0.61653707293344651</v>
      </c>
      <c r="Z3279" s="12">
        <f t="shared" si="461"/>
        <v>8.1999430700148395</v>
      </c>
      <c r="AA3279">
        <v>6.8237379009695927</v>
      </c>
      <c r="AB3279">
        <f t="shared" si="462"/>
        <v>0.8321689361383876</v>
      </c>
      <c r="AC3279">
        <f t="shared" si="463"/>
        <v>1.2016790780973137</v>
      </c>
      <c r="AD3279">
        <f t="shared" si="464"/>
        <v>0.13188503400403839</v>
      </c>
      <c r="AE3279">
        <v>995</v>
      </c>
      <c r="AF3279">
        <f t="shared" si="465"/>
        <v>1.325477728683803E-4</v>
      </c>
      <c r="AG3279">
        <v>2000</v>
      </c>
      <c r="AH3279">
        <v>10.856999999999999</v>
      </c>
      <c r="AI3279">
        <f t="shared" si="466"/>
        <v>2.4417016278600039E-2</v>
      </c>
      <c r="AJ3279">
        <f t="shared" si="467"/>
        <v>2.8120887778638939E-4</v>
      </c>
    </row>
    <row r="3280" spans="1:36" ht="16">
      <c r="A3280" t="s">
        <v>47</v>
      </c>
      <c r="B3280" t="s">
        <v>48</v>
      </c>
      <c r="C3280" t="s">
        <v>13</v>
      </c>
      <c r="D3280" t="s">
        <v>14</v>
      </c>
      <c r="E3280">
        <v>32</v>
      </c>
      <c r="F3280">
        <v>22.145</v>
      </c>
      <c r="G3280">
        <v>1973.4</v>
      </c>
      <c r="H3280" t="s">
        <v>28</v>
      </c>
      <c r="I3280">
        <v>-19.599793999999999</v>
      </c>
      <c r="J3280">
        <v>1.0842323884940712</v>
      </c>
      <c r="K3280" s="13">
        <f t="shared" si="459"/>
        <v>1.1727906176769847</v>
      </c>
      <c r="M3280" t="s">
        <v>147</v>
      </c>
      <c r="N3280" t="s">
        <v>149</v>
      </c>
      <c r="O3280" t="s">
        <v>148</v>
      </c>
      <c r="P3280" t="s">
        <v>154</v>
      </c>
      <c r="Q3280">
        <v>4</v>
      </c>
      <c r="R3280">
        <v>5</v>
      </c>
      <c r="S3280" t="s">
        <v>48</v>
      </c>
      <c r="T3280" t="s">
        <v>28</v>
      </c>
      <c r="U3280">
        <v>2.1915488429193006</v>
      </c>
      <c r="V3280" s="14">
        <v>13.3</v>
      </c>
      <c r="W3280" s="15">
        <v>818.19799999999998</v>
      </c>
      <c r="X3280" s="15">
        <v>504.44940000000003</v>
      </c>
      <c r="Y3280" s="15">
        <f t="shared" si="460"/>
        <v>0.61653707293344651</v>
      </c>
      <c r="Z3280" s="12">
        <f t="shared" si="461"/>
        <v>8.1999430700148395</v>
      </c>
      <c r="AA3280">
        <v>6.8237379009695927</v>
      </c>
      <c r="AB3280">
        <f t="shared" si="462"/>
        <v>0.8321689361383876</v>
      </c>
      <c r="AC3280">
        <f t="shared" si="463"/>
        <v>1.2016790780973137</v>
      </c>
      <c r="AD3280">
        <f t="shared" si="464"/>
        <v>2.6335383931644998</v>
      </c>
      <c r="AE3280">
        <v>995</v>
      </c>
      <c r="AF3280">
        <f t="shared" si="465"/>
        <v>2.646772254436683E-3</v>
      </c>
      <c r="AG3280">
        <v>2000</v>
      </c>
      <c r="AH3280">
        <v>10.856999999999999</v>
      </c>
      <c r="AI3280">
        <f t="shared" si="466"/>
        <v>0.48756972541893401</v>
      </c>
      <c r="AJ3280">
        <f t="shared" si="467"/>
        <v>5.7181719943466946E-3</v>
      </c>
    </row>
    <row r="3281" spans="1:36" ht="16">
      <c r="A3281" t="s">
        <v>47</v>
      </c>
      <c r="B3281" t="s">
        <v>48</v>
      </c>
      <c r="C3281" t="s">
        <v>13</v>
      </c>
      <c r="D3281" t="s">
        <v>14</v>
      </c>
      <c r="E3281">
        <v>33</v>
      </c>
      <c r="F3281">
        <v>1.948</v>
      </c>
      <c r="G3281">
        <v>1987.8</v>
      </c>
      <c r="H3281" t="s">
        <v>29</v>
      </c>
      <c r="I3281">
        <v>-18.923275999999998</v>
      </c>
      <c r="J3281">
        <v>1.0849724377312511</v>
      </c>
      <c r="K3281" s="13">
        <f t="shared" si="459"/>
        <v>1.1735903956943923</v>
      </c>
      <c r="M3281" t="s">
        <v>147</v>
      </c>
      <c r="N3281" t="s">
        <v>149</v>
      </c>
      <c r="O3281" t="s">
        <v>148</v>
      </c>
      <c r="P3281" t="s">
        <v>154</v>
      </c>
      <c r="Q3281">
        <v>4</v>
      </c>
      <c r="R3281">
        <v>5</v>
      </c>
      <c r="S3281" t="s">
        <v>48</v>
      </c>
      <c r="T3281" t="s">
        <v>29</v>
      </c>
      <c r="U3281">
        <v>0.19278108584361248</v>
      </c>
      <c r="V3281" s="14">
        <v>13.3</v>
      </c>
      <c r="W3281" s="15">
        <v>818.19799999999998</v>
      </c>
      <c r="X3281" s="15">
        <v>504.44940000000003</v>
      </c>
      <c r="Y3281" s="15">
        <f t="shared" si="460"/>
        <v>0.61653707293344651</v>
      </c>
      <c r="Z3281" s="12">
        <f t="shared" si="461"/>
        <v>8.1999430700148395</v>
      </c>
      <c r="AA3281">
        <v>6.8237379009695927</v>
      </c>
      <c r="AB3281">
        <f t="shared" si="462"/>
        <v>0.8321689361383876</v>
      </c>
      <c r="AC3281">
        <f t="shared" si="463"/>
        <v>1.2016790780973137</v>
      </c>
      <c r="AD3281">
        <f t="shared" si="464"/>
        <v>0.23166099751115132</v>
      </c>
      <c r="AE3281">
        <v>995</v>
      </c>
      <c r="AF3281">
        <f t="shared" si="465"/>
        <v>2.3282512312678525E-4</v>
      </c>
      <c r="AG3281">
        <v>2000</v>
      </c>
      <c r="AH3281">
        <v>10.856999999999999</v>
      </c>
      <c r="AI3281">
        <f t="shared" si="466"/>
        <v>4.2889402804971034E-2</v>
      </c>
      <c r="AJ3281">
        <f t="shared" si="467"/>
        <v>5.033459120898213E-4</v>
      </c>
    </row>
    <row r="3282" spans="1:36" ht="16">
      <c r="A3282" t="s">
        <v>47</v>
      </c>
      <c r="B3282" t="s">
        <v>48</v>
      </c>
      <c r="C3282" t="s">
        <v>13</v>
      </c>
      <c r="D3282" t="s">
        <v>14</v>
      </c>
      <c r="E3282">
        <v>34</v>
      </c>
      <c r="F3282">
        <v>1.6910000000000001</v>
      </c>
      <c r="G3282">
        <v>1995.3</v>
      </c>
      <c r="I3282">
        <v>-17.714180000000002</v>
      </c>
      <c r="J3282">
        <v>1.0862950513404375</v>
      </c>
      <c r="K3282" s="13">
        <f t="shared" si="459"/>
        <v>1.175019753952405</v>
      </c>
      <c r="M3282" t="s">
        <v>147</v>
      </c>
      <c r="N3282" t="s">
        <v>149</v>
      </c>
      <c r="O3282" t="s">
        <v>148</v>
      </c>
      <c r="P3282" t="s">
        <v>154</v>
      </c>
      <c r="Q3282">
        <v>4</v>
      </c>
      <c r="R3282">
        <v>5</v>
      </c>
      <c r="S3282" t="s">
        <v>48</v>
      </c>
      <c r="U3282">
        <v>0.16734744156136996</v>
      </c>
      <c r="V3282" s="14">
        <v>13.3</v>
      </c>
      <c r="W3282" s="15">
        <v>818.19799999999998</v>
      </c>
      <c r="X3282" s="15">
        <v>504.44940000000003</v>
      </c>
      <c r="Y3282" s="15">
        <f t="shared" si="460"/>
        <v>0.61653707293344651</v>
      </c>
      <c r="Z3282" s="12">
        <f t="shared" si="461"/>
        <v>8.1999430700148395</v>
      </c>
      <c r="AA3282">
        <v>6.8237379009695927</v>
      </c>
      <c r="AB3282">
        <f t="shared" si="462"/>
        <v>0.8321689361383876</v>
      </c>
      <c r="AC3282">
        <f t="shared" si="463"/>
        <v>1.2016790780973137</v>
      </c>
      <c r="AD3282">
        <f t="shared" si="464"/>
        <v>0.20109791929741114</v>
      </c>
      <c r="AE3282">
        <v>995</v>
      </c>
      <c r="AF3282">
        <f t="shared" si="465"/>
        <v>2.0210846160543833E-4</v>
      </c>
      <c r="AG3282">
        <v>2000</v>
      </c>
      <c r="AH3282">
        <v>10.856999999999999</v>
      </c>
      <c r="AI3282">
        <f t="shared" si="466"/>
        <v>3.7230995966738206E-2</v>
      </c>
      <c r="AJ3282">
        <f t="shared" si="467"/>
        <v>4.3747155720239706E-4</v>
      </c>
    </row>
    <row r="3283" spans="1:36" ht="16">
      <c r="A3283" t="s">
        <v>47</v>
      </c>
      <c r="B3283" t="s">
        <v>48</v>
      </c>
      <c r="C3283" t="s">
        <v>13</v>
      </c>
      <c r="D3283" t="s">
        <v>14</v>
      </c>
      <c r="E3283">
        <v>35</v>
      </c>
      <c r="F3283">
        <v>4.5640000000000001</v>
      </c>
      <c r="G3283">
        <v>2010.8</v>
      </c>
      <c r="H3283" t="s">
        <v>30</v>
      </c>
      <c r="I3283">
        <v>-17.772715600000002</v>
      </c>
      <c r="J3283">
        <v>1.0862310208613861</v>
      </c>
      <c r="K3283" s="13">
        <f t="shared" si="459"/>
        <v>1.1749505558145321</v>
      </c>
      <c r="M3283" t="s">
        <v>147</v>
      </c>
      <c r="N3283" t="s">
        <v>149</v>
      </c>
      <c r="O3283" t="s">
        <v>148</v>
      </c>
      <c r="P3283" t="s">
        <v>154</v>
      </c>
      <c r="Q3283">
        <v>4</v>
      </c>
      <c r="R3283">
        <v>5</v>
      </c>
      <c r="S3283" t="s">
        <v>48</v>
      </c>
      <c r="T3283" t="s">
        <v>30</v>
      </c>
      <c r="U3283">
        <v>0.45166985410176963</v>
      </c>
      <c r="V3283" s="14">
        <v>13.3</v>
      </c>
      <c r="W3283" s="15">
        <v>818.19799999999998</v>
      </c>
      <c r="X3283" s="15">
        <v>504.44940000000003</v>
      </c>
      <c r="Y3283" s="15">
        <f t="shared" si="460"/>
        <v>0.61653707293344651</v>
      </c>
      <c r="Z3283" s="12">
        <f t="shared" si="461"/>
        <v>8.1999430700148395</v>
      </c>
      <c r="AA3283">
        <v>6.8237379009695927</v>
      </c>
      <c r="AB3283">
        <f t="shared" si="462"/>
        <v>0.8321689361383876</v>
      </c>
      <c r="AC3283">
        <f t="shared" si="463"/>
        <v>1.2016790780973137</v>
      </c>
      <c r="AD3283">
        <f t="shared" si="464"/>
        <v>0.5427622138813627</v>
      </c>
      <c r="AE3283">
        <v>995</v>
      </c>
      <c r="AF3283">
        <f t="shared" si="465"/>
        <v>5.4548966219232433E-4</v>
      </c>
      <c r="AG3283">
        <v>2000</v>
      </c>
      <c r="AH3283">
        <v>10.856999999999999</v>
      </c>
      <c r="AI3283">
        <f t="shared" si="466"/>
        <v>0.10048625995990132</v>
      </c>
      <c r="AJ3283">
        <f t="shared" si="467"/>
        <v>1.1806638699160962E-3</v>
      </c>
    </row>
    <row r="3284" spans="1:36" ht="16">
      <c r="A3284" t="s">
        <v>47</v>
      </c>
      <c r="B3284" t="s">
        <v>48</v>
      </c>
      <c r="C3284" t="s">
        <v>13</v>
      </c>
      <c r="D3284" t="s">
        <v>14</v>
      </c>
      <c r="E3284">
        <v>36</v>
      </c>
      <c r="F3284">
        <v>4.2439999999999998</v>
      </c>
      <c r="G3284">
        <v>2027.7</v>
      </c>
      <c r="I3284">
        <v>-14.4390652</v>
      </c>
      <c r="J3284">
        <v>1.0898774770563688</v>
      </c>
      <c r="K3284" s="13">
        <f t="shared" si="459"/>
        <v>1.1788912920990313</v>
      </c>
      <c r="M3284" t="s">
        <v>147</v>
      </c>
      <c r="N3284" t="s">
        <v>149</v>
      </c>
      <c r="O3284" t="s">
        <v>148</v>
      </c>
      <c r="P3284" t="s">
        <v>154</v>
      </c>
      <c r="Q3284">
        <v>4</v>
      </c>
      <c r="R3284">
        <v>5</v>
      </c>
      <c r="S3284" t="s">
        <v>48</v>
      </c>
      <c r="U3284">
        <v>0.42000150324450269</v>
      </c>
      <c r="V3284" s="14">
        <v>13.3</v>
      </c>
      <c r="W3284" s="15">
        <v>818.19799999999998</v>
      </c>
      <c r="X3284" s="15">
        <v>504.44940000000003</v>
      </c>
      <c r="Y3284" s="15">
        <f t="shared" si="460"/>
        <v>0.61653707293344651</v>
      </c>
      <c r="Z3284" s="12">
        <f t="shared" si="461"/>
        <v>8.1999430700148395</v>
      </c>
      <c r="AA3284">
        <v>6.8237379009695927</v>
      </c>
      <c r="AB3284">
        <f t="shared" si="462"/>
        <v>0.8321689361383876</v>
      </c>
      <c r="AC3284">
        <f t="shared" si="463"/>
        <v>1.2016790780973137</v>
      </c>
      <c r="AD3284">
        <f t="shared" si="464"/>
        <v>0.50470701921833994</v>
      </c>
      <c r="AE3284">
        <v>995</v>
      </c>
      <c r="AF3284">
        <f t="shared" si="465"/>
        <v>5.0724323539531652E-4</v>
      </c>
      <c r="AG3284">
        <v>2000</v>
      </c>
      <c r="AH3284">
        <v>10.856999999999999</v>
      </c>
      <c r="AI3284">
        <f t="shared" si="466"/>
        <v>9.3440772846148379E-2</v>
      </c>
      <c r="AJ3284">
        <f t="shared" si="467"/>
        <v>1.1015651343532795E-3</v>
      </c>
    </row>
    <row r="3285" spans="1:36" ht="16">
      <c r="A3285" t="s">
        <v>47</v>
      </c>
      <c r="B3285" t="s">
        <v>48</v>
      </c>
      <c r="C3285" t="s">
        <v>13</v>
      </c>
      <c r="D3285" t="s">
        <v>14</v>
      </c>
      <c r="E3285">
        <v>37</v>
      </c>
      <c r="F3285">
        <v>2.3940000000000001</v>
      </c>
      <c r="G3285">
        <v>2043</v>
      </c>
      <c r="H3285" t="s">
        <v>31</v>
      </c>
      <c r="I3285">
        <v>-10.056572000000001</v>
      </c>
      <c r="J3285">
        <v>1.0946707829007531</v>
      </c>
      <c r="K3285" s="13">
        <f t="shared" si="459"/>
        <v>1.1840713961825651</v>
      </c>
      <c r="M3285" t="s">
        <v>147</v>
      </c>
      <c r="N3285" t="s">
        <v>149</v>
      </c>
      <c r="O3285" t="s">
        <v>148</v>
      </c>
      <c r="P3285" t="s">
        <v>154</v>
      </c>
      <c r="Q3285">
        <v>4</v>
      </c>
      <c r="R3285">
        <v>5</v>
      </c>
      <c r="S3285" t="s">
        <v>48</v>
      </c>
      <c r="T3285" t="s">
        <v>31</v>
      </c>
      <c r="U3285">
        <v>0.23691884985092823</v>
      </c>
      <c r="V3285" s="14">
        <v>13.3</v>
      </c>
      <c r="W3285" s="15">
        <v>818.19799999999998</v>
      </c>
      <c r="X3285" s="15">
        <v>504.44940000000003</v>
      </c>
      <c r="Y3285" s="15">
        <f t="shared" si="460"/>
        <v>0.61653707293344651</v>
      </c>
      <c r="Z3285" s="12">
        <f t="shared" si="461"/>
        <v>8.1999430700148395</v>
      </c>
      <c r="AA3285">
        <v>6.8237379009695927</v>
      </c>
      <c r="AB3285">
        <f t="shared" si="462"/>
        <v>0.8321689361383876</v>
      </c>
      <c r="AC3285">
        <f t="shared" si="463"/>
        <v>1.2016790780973137</v>
      </c>
      <c r="AD3285">
        <f t="shared" si="464"/>
        <v>0.28470042507273929</v>
      </c>
      <c r="AE3285">
        <v>995</v>
      </c>
      <c r="AF3285">
        <f t="shared" si="465"/>
        <v>2.8613108047511487E-4</v>
      </c>
      <c r="AG3285">
        <v>2000</v>
      </c>
      <c r="AH3285">
        <v>10.856999999999999</v>
      </c>
      <c r="AI3285">
        <f t="shared" si="466"/>
        <v>5.2709050469764186E-2</v>
      </c>
      <c r="AJ3285">
        <f t="shared" si="467"/>
        <v>6.2411278981190968E-4</v>
      </c>
    </row>
    <row r="3286" spans="1:36" ht="16">
      <c r="A3286" t="s">
        <v>47</v>
      </c>
      <c r="B3286" t="s">
        <v>48</v>
      </c>
      <c r="C3286" t="s">
        <v>13</v>
      </c>
      <c r="D3286" t="s">
        <v>14</v>
      </c>
      <c r="E3286">
        <v>38</v>
      </c>
      <c r="F3286">
        <v>6.0880000000000001</v>
      </c>
      <c r="G3286">
        <v>2059.5</v>
      </c>
      <c r="H3286" t="s">
        <v>32</v>
      </c>
      <c r="I3286">
        <v>-17.109632000000001</v>
      </c>
      <c r="J3286">
        <v>1.086956344881411</v>
      </c>
      <c r="K3286" s="13">
        <f t="shared" si="459"/>
        <v>1.1757344175765709</v>
      </c>
      <c r="M3286" t="s">
        <v>147</v>
      </c>
      <c r="N3286" t="s">
        <v>149</v>
      </c>
      <c r="O3286" t="s">
        <v>148</v>
      </c>
      <c r="P3286" t="s">
        <v>154</v>
      </c>
      <c r="Q3286">
        <v>4</v>
      </c>
      <c r="R3286">
        <v>5</v>
      </c>
      <c r="S3286" t="s">
        <v>48</v>
      </c>
      <c r="T3286" t="s">
        <v>32</v>
      </c>
      <c r="U3286">
        <v>0.60249037505950342</v>
      </c>
      <c r="V3286" s="14">
        <v>13.3</v>
      </c>
      <c r="W3286" s="15">
        <v>818.19799999999998</v>
      </c>
      <c r="X3286" s="15">
        <v>504.44940000000003</v>
      </c>
      <c r="Y3286" s="15">
        <f t="shared" si="460"/>
        <v>0.61653707293344651</v>
      </c>
      <c r="Z3286" s="12">
        <f t="shared" si="461"/>
        <v>8.1999430700148395</v>
      </c>
      <c r="AA3286">
        <v>6.8237379009695927</v>
      </c>
      <c r="AB3286">
        <f t="shared" si="462"/>
        <v>0.8321689361383876</v>
      </c>
      <c r="AC3286">
        <f t="shared" si="463"/>
        <v>1.2016790780973137</v>
      </c>
      <c r="AD3286">
        <f t="shared" si="464"/>
        <v>0.72400007846400882</v>
      </c>
      <c r="AE3286">
        <v>995</v>
      </c>
      <c r="AF3286">
        <f t="shared" si="465"/>
        <v>7.2763826981307419E-4</v>
      </c>
      <c r="AG3286">
        <v>2000</v>
      </c>
      <c r="AH3286">
        <v>10.856999999999999</v>
      </c>
      <c r="AI3286">
        <f t="shared" si="466"/>
        <v>0.13404039233914972</v>
      </c>
      <c r="AJ3286">
        <f t="shared" si="467"/>
        <v>1.5759590261860525E-3</v>
      </c>
    </row>
    <row r="3287" spans="1:36" ht="16">
      <c r="A3287" t="s">
        <v>47</v>
      </c>
      <c r="B3287" t="s">
        <v>48</v>
      </c>
      <c r="C3287" t="s">
        <v>13</v>
      </c>
      <c r="D3287" t="s">
        <v>14</v>
      </c>
      <c r="E3287">
        <v>39</v>
      </c>
      <c r="F3287">
        <v>6.7880000000000003</v>
      </c>
      <c r="G3287">
        <v>2081.8000000000002</v>
      </c>
      <c r="H3287" t="s">
        <v>33</v>
      </c>
      <c r="I3287">
        <v>-20.9134864</v>
      </c>
      <c r="J3287">
        <v>1.0827952967141408</v>
      </c>
      <c r="K3287" s="13">
        <f t="shared" si="459"/>
        <v>1.1712375365803651</v>
      </c>
      <c r="M3287" t="s">
        <v>147</v>
      </c>
      <c r="N3287" t="s">
        <v>149</v>
      </c>
      <c r="O3287" t="s">
        <v>148</v>
      </c>
      <c r="P3287" t="s">
        <v>154</v>
      </c>
      <c r="Q3287">
        <v>4</v>
      </c>
      <c r="R3287">
        <v>5</v>
      </c>
      <c r="S3287" t="s">
        <v>48</v>
      </c>
      <c r="T3287" t="s">
        <v>33</v>
      </c>
      <c r="U3287">
        <v>0.6717648925597749</v>
      </c>
      <c r="V3287" s="14">
        <v>13.3</v>
      </c>
      <c r="W3287" s="15">
        <v>818.19799999999998</v>
      </c>
      <c r="X3287" s="15">
        <v>504.44940000000003</v>
      </c>
      <c r="Y3287" s="15">
        <f t="shared" si="460"/>
        <v>0.61653707293344651</v>
      </c>
      <c r="Z3287" s="12">
        <f t="shared" si="461"/>
        <v>8.1999430700148395</v>
      </c>
      <c r="AA3287">
        <v>6.8237379009695927</v>
      </c>
      <c r="AB3287">
        <f t="shared" si="462"/>
        <v>0.8321689361383876</v>
      </c>
      <c r="AC3287">
        <f t="shared" si="463"/>
        <v>1.2016790780973137</v>
      </c>
      <c r="AD3287">
        <f t="shared" si="464"/>
        <v>0.80724581678937124</v>
      </c>
      <c r="AE3287">
        <v>995</v>
      </c>
      <c r="AF3287">
        <f t="shared" si="465"/>
        <v>8.113023284315289E-4</v>
      </c>
      <c r="AG3287">
        <v>2000</v>
      </c>
      <c r="AH3287">
        <v>10.856999999999999</v>
      </c>
      <c r="AI3287">
        <f t="shared" si="466"/>
        <v>0.1494523954004843</v>
      </c>
      <c r="AJ3287">
        <f t="shared" si="467"/>
        <v>1.7504425542489792E-3</v>
      </c>
    </row>
    <row r="3288" spans="1:36" ht="16">
      <c r="A3288" t="s">
        <v>47</v>
      </c>
      <c r="B3288" t="s">
        <v>48</v>
      </c>
      <c r="C3288" t="s">
        <v>13</v>
      </c>
      <c r="D3288" t="s">
        <v>14</v>
      </c>
      <c r="E3288">
        <v>40</v>
      </c>
      <c r="F3288">
        <v>1.1319999999999999</v>
      </c>
      <c r="G3288">
        <v>2093.3000000000002</v>
      </c>
      <c r="H3288" t="s">
        <v>34</v>
      </c>
      <c r="I3288">
        <v>-26.872602400000002</v>
      </c>
      <c r="J3288">
        <v>1.0762758972979041</v>
      </c>
      <c r="K3288" s="13">
        <f t="shared" si="459"/>
        <v>1.1641919027117693</v>
      </c>
      <c r="M3288" t="s">
        <v>147</v>
      </c>
      <c r="N3288" t="s">
        <v>149</v>
      </c>
      <c r="O3288" t="s">
        <v>148</v>
      </c>
      <c r="P3288" t="s">
        <v>154</v>
      </c>
      <c r="Q3288">
        <v>4</v>
      </c>
      <c r="R3288">
        <v>5</v>
      </c>
      <c r="S3288" t="s">
        <v>48</v>
      </c>
      <c r="T3288" t="s">
        <v>34</v>
      </c>
      <c r="U3288">
        <v>0.11202679115758177</v>
      </c>
      <c r="V3288" s="14">
        <v>13.3</v>
      </c>
      <c r="W3288" s="15">
        <v>818.19799999999998</v>
      </c>
      <c r="X3288" s="15">
        <v>504.44940000000003</v>
      </c>
      <c r="Y3288" s="15">
        <f t="shared" si="460"/>
        <v>0.61653707293344651</v>
      </c>
      <c r="Z3288" s="12">
        <f t="shared" si="461"/>
        <v>8.1999430700148395</v>
      </c>
      <c r="AA3288">
        <v>6.8237379009695927</v>
      </c>
      <c r="AB3288">
        <f t="shared" si="462"/>
        <v>0.8321689361383876</v>
      </c>
      <c r="AC3288">
        <f t="shared" si="463"/>
        <v>1.2016790780973137</v>
      </c>
      <c r="AD3288">
        <f t="shared" si="464"/>
        <v>0.13462025112044315</v>
      </c>
      <c r="AE3288">
        <v>995</v>
      </c>
      <c r="AF3288">
        <f t="shared" si="465"/>
        <v>1.3529673479441523E-4</v>
      </c>
      <c r="AG3288">
        <v>2000</v>
      </c>
      <c r="AH3288">
        <v>10.856999999999999</v>
      </c>
      <c r="AI3288">
        <f t="shared" si="466"/>
        <v>2.492341066490103E-2</v>
      </c>
      <c r="AJ3288">
        <f t="shared" si="467"/>
        <v>2.9015632884037932E-4</v>
      </c>
    </row>
    <row r="3289" spans="1:36" ht="16">
      <c r="A3289" t="s">
        <v>47</v>
      </c>
      <c r="B3289" t="s">
        <v>48</v>
      </c>
      <c r="C3289" t="s">
        <v>13</v>
      </c>
      <c r="D3289" t="s">
        <v>14</v>
      </c>
      <c r="E3289">
        <v>41</v>
      </c>
      <c r="F3289">
        <v>2.6869999999999998</v>
      </c>
      <c r="G3289">
        <v>2148.3000000000002</v>
      </c>
      <c r="I3289">
        <v>-10.9480404</v>
      </c>
      <c r="J3289">
        <v>1.0936957863543733</v>
      </c>
      <c r="K3289" s="13">
        <f t="shared" si="459"/>
        <v>1.1830177251189256</v>
      </c>
      <c r="M3289" t="s">
        <v>147</v>
      </c>
      <c r="N3289" t="s">
        <v>149</v>
      </c>
      <c r="O3289" t="s">
        <v>148</v>
      </c>
      <c r="P3289" t="s">
        <v>154</v>
      </c>
      <c r="Q3289">
        <v>4</v>
      </c>
      <c r="R3289">
        <v>5</v>
      </c>
      <c r="S3289" t="s">
        <v>48</v>
      </c>
      <c r="U3289">
        <v>0.2659151836046133</v>
      </c>
      <c r="V3289" s="14">
        <v>13.3</v>
      </c>
      <c r="W3289" s="15">
        <v>818.19799999999998</v>
      </c>
      <c r="X3289" s="15">
        <v>504.44940000000003</v>
      </c>
      <c r="Y3289" s="15">
        <f t="shared" si="460"/>
        <v>0.61653707293344651</v>
      </c>
      <c r="Z3289" s="12">
        <f t="shared" si="461"/>
        <v>8.1999430700148395</v>
      </c>
      <c r="AA3289">
        <v>6.8237379009695927</v>
      </c>
      <c r="AB3289">
        <f t="shared" si="462"/>
        <v>0.8321689361383876</v>
      </c>
      <c r="AC3289">
        <f t="shared" si="463"/>
        <v>1.2016790780973137</v>
      </c>
      <c r="AD3289">
        <f t="shared" si="464"/>
        <v>0.3195447126860696</v>
      </c>
      <c r="AE3289">
        <v>995</v>
      </c>
      <c r="AF3289">
        <f t="shared" si="465"/>
        <v>3.2115046501112523E-4</v>
      </c>
      <c r="AG3289">
        <v>2000</v>
      </c>
      <c r="AH3289">
        <v>10.856999999999999</v>
      </c>
      <c r="AI3289">
        <f t="shared" si="466"/>
        <v>5.9160074608294227E-2</v>
      </c>
      <c r="AJ3289">
        <f t="shared" si="467"/>
        <v>6.9987416880970153E-4</v>
      </c>
    </row>
    <row r="3290" spans="1:36" ht="16">
      <c r="A3290" t="s">
        <v>47</v>
      </c>
      <c r="B3290" t="s">
        <v>48</v>
      </c>
      <c r="C3290" t="s">
        <v>13</v>
      </c>
      <c r="D3290" t="s">
        <v>14</v>
      </c>
      <c r="E3290">
        <v>42</v>
      </c>
      <c r="F3290">
        <v>0.67800000000000005</v>
      </c>
      <c r="G3290">
        <v>2168.6</v>
      </c>
      <c r="H3290" t="s">
        <v>50</v>
      </c>
      <c r="I3290">
        <v>-16.5473064</v>
      </c>
      <c r="J3290">
        <v>1.087571444904323</v>
      </c>
      <c r="K3290" s="13">
        <f t="shared" si="459"/>
        <v>1.1763991589070879</v>
      </c>
      <c r="M3290" t="s">
        <v>147</v>
      </c>
      <c r="N3290" t="s">
        <v>149</v>
      </c>
      <c r="O3290" t="s">
        <v>148</v>
      </c>
      <c r="P3290" t="s">
        <v>154</v>
      </c>
      <c r="Q3290">
        <v>4</v>
      </c>
      <c r="R3290">
        <v>5</v>
      </c>
      <c r="S3290" t="s">
        <v>48</v>
      </c>
      <c r="T3290" t="s">
        <v>50</v>
      </c>
      <c r="U3290">
        <v>6.7097318378834314E-2</v>
      </c>
      <c r="V3290" s="14">
        <v>13.3</v>
      </c>
      <c r="W3290" s="15">
        <v>818.19799999999998</v>
      </c>
      <c r="X3290" s="15">
        <v>504.44940000000003</v>
      </c>
      <c r="Y3290" s="15">
        <f t="shared" si="460"/>
        <v>0.61653707293344651</v>
      </c>
      <c r="Z3290" s="12">
        <f t="shared" si="461"/>
        <v>8.1999430700148395</v>
      </c>
      <c r="AA3290">
        <v>6.8237379009695927</v>
      </c>
      <c r="AB3290">
        <f t="shared" si="462"/>
        <v>0.8321689361383876</v>
      </c>
      <c r="AC3290">
        <f t="shared" si="463"/>
        <v>1.2016790780973137</v>
      </c>
      <c r="AD3290">
        <f t="shared" si="464"/>
        <v>8.0629443692279562E-2</v>
      </c>
      <c r="AE3290">
        <v>995</v>
      </c>
      <c r="AF3290">
        <f t="shared" si="465"/>
        <v>8.1034616776160361E-5</v>
      </c>
      <c r="AG3290">
        <v>2000</v>
      </c>
      <c r="AH3290">
        <v>10.856999999999999</v>
      </c>
      <c r="AI3290">
        <f t="shared" si="466"/>
        <v>1.4927625822264045E-2</v>
      </c>
      <c r="AJ3290">
        <f t="shared" si="467"/>
        <v>1.7560846461791148E-4</v>
      </c>
    </row>
    <row r="3291" spans="1:36" ht="16">
      <c r="A3291" t="s">
        <v>47</v>
      </c>
      <c r="B3291" t="s">
        <v>48</v>
      </c>
      <c r="C3291" t="s">
        <v>13</v>
      </c>
      <c r="D3291" t="s">
        <v>14</v>
      </c>
      <c r="E3291">
        <v>43</v>
      </c>
      <c r="F3291">
        <v>0.78100000000000003</v>
      </c>
      <c r="G3291">
        <v>2191.4</v>
      </c>
      <c r="H3291" t="s">
        <v>35</v>
      </c>
      <c r="I3291">
        <v>-21.491165600000002</v>
      </c>
      <c r="J3291">
        <v>1.0821633410182623</v>
      </c>
      <c r="K3291" s="13">
        <f t="shared" si="459"/>
        <v>1.1705545738526382</v>
      </c>
      <c r="M3291" t="s">
        <v>147</v>
      </c>
      <c r="N3291" t="s">
        <v>149</v>
      </c>
      <c r="O3291" t="s">
        <v>148</v>
      </c>
      <c r="P3291" t="s">
        <v>154</v>
      </c>
      <c r="Q3291">
        <v>4</v>
      </c>
      <c r="R3291">
        <v>5</v>
      </c>
      <c r="S3291" t="s">
        <v>48</v>
      </c>
      <c r="T3291" t="s">
        <v>35</v>
      </c>
      <c r="U3291">
        <v>7.7290568811017105E-2</v>
      </c>
      <c r="V3291" s="14">
        <v>13.3</v>
      </c>
      <c r="W3291" s="15">
        <v>818.19799999999998</v>
      </c>
      <c r="X3291" s="15">
        <v>504.44940000000003</v>
      </c>
      <c r="Y3291" s="15">
        <f t="shared" si="460"/>
        <v>0.61653707293344651</v>
      </c>
      <c r="Z3291" s="12">
        <f t="shared" si="461"/>
        <v>8.1999430700148395</v>
      </c>
      <c r="AA3291">
        <v>6.8237379009695927</v>
      </c>
      <c r="AB3291">
        <f t="shared" si="462"/>
        <v>0.8321689361383876</v>
      </c>
      <c r="AC3291">
        <f t="shared" si="463"/>
        <v>1.2016790780973137</v>
      </c>
      <c r="AD3291">
        <f t="shared" si="464"/>
        <v>9.2878459474440025E-2</v>
      </c>
      <c r="AE3291">
        <v>995</v>
      </c>
      <c r="AF3291">
        <f t="shared" si="465"/>
        <v>9.3345185401447268E-5</v>
      </c>
      <c r="AG3291">
        <v>2000</v>
      </c>
      <c r="AH3291">
        <v>10.856999999999999</v>
      </c>
      <c r="AI3291">
        <f t="shared" si="466"/>
        <v>1.7195391987003272E-2</v>
      </c>
      <c r="AJ3291">
        <f t="shared" si="467"/>
        <v>2.0128144739575685E-4</v>
      </c>
    </row>
    <row r="3292" spans="1:36" ht="16">
      <c r="A3292" t="s">
        <v>47</v>
      </c>
      <c r="B3292" t="s">
        <v>48</v>
      </c>
      <c r="C3292" t="s">
        <v>13</v>
      </c>
      <c r="D3292" t="s">
        <v>14</v>
      </c>
      <c r="E3292">
        <v>44</v>
      </c>
      <c r="F3292">
        <v>1.75</v>
      </c>
      <c r="G3292">
        <v>2210.4</v>
      </c>
      <c r="H3292" t="s">
        <v>36</v>
      </c>
      <c r="I3292">
        <v>-13.9631036</v>
      </c>
      <c r="J3292">
        <v>1.0903980775393605</v>
      </c>
      <c r="K3292" s="13">
        <f t="shared" si="459"/>
        <v>1.1794539046862231</v>
      </c>
      <c r="M3292" t="s">
        <v>147</v>
      </c>
      <c r="N3292" t="s">
        <v>149</v>
      </c>
      <c r="O3292" t="s">
        <v>148</v>
      </c>
      <c r="P3292" t="s">
        <v>154</v>
      </c>
      <c r="Q3292">
        <v>4</v>
      </c>
      <c r="R3292">
        <v>5</v>
      </c>
      <c r="S3292" t="s">
        <v>48</v>
      </c>
      <c r="T3292" t="s">
        <v>36</v>
      </c>
      <c r="U3292">
        <v>0.17318629375067854</v>
      </c>
      <c r="V3292" s="14">
        <v>13.3</v>
      </c>
      <c r="W3292" s="15">
        <v>818.19799999999998</v>
      </c>
      <c r="X3292" s="15">
        <v>504.44940000000003</v>
      </c>
      <c r="Y3292" s="15">
        <f t="shared" si="460"/>
        <v>0.61653707293344651</v>
      </c>
      <c r="Z3292" s="12">
        <f t="shared" si="461"/>
        <v>8.1999430700148395</v>
      </c>
      <c r="AA3292">
        <v>6.8237379009695927</v>
      </c>
      <c r="AB3292">
        <f t="shared" si="462"/>
        <v>0.8321689361383876</v>
      </c>
      <c r="AC3292">
        <f t="shared" si="463"/>
        <v>1.2016790780973137</v>
      </c>
      <c r="AD3292">
        <f t="shared" si="464"/>
        <v>0.20811434581340593</v>
      </c>
      <c r="AE3292">
        <v>995</v>
      </c>
      <c r="AF3292">
        <f t="shared" si="465"/>
        <v>2.0916014654613662E-4</v>
      </c>
      <c r="AG3292">
        <v>2000</v>
      </c>
      <c r="AH3292">
        <v>10.856999999999999</v>
      </c>
      <c r="AI3292">
        <f t="shared" si="466"/>
        <v>3.8530007653336397E-2</v>
      </c>
      <c r="AJ3292">
        <f t="shared" si="467"/>
        <v>4.5444367974317674E-4</v>
      </c>
    </row>
    <row r="3293" spans="1:36" ht="16">
      <c r="A3293" t="s">
        <v>47</v>
      </c>
      <c r="B3293" t="s">
        <v>48</v>
      </c>
      <c r="C3293" t="s">
        <v>13</v>
      </c>
      <c r="D3293" t="s">
        <v>14</v>
      </c>
      <c r="E3293">
        <v>45</v>
      </c>
      <c r="F3293">
        <v>16.202000000000002</v>
      </c>
      <c r="G3293">
        <v>2219.4</v>
      </c>
      <c r="H3293" t="s">
        <v>37</v>
      </c>
      <c r="I3293">
        <v>-12.399915200000001</v>
      </c>
      <c r="J3293">
        <v>1.0921078337160772</v>
      </c>
      <c r="K3293" s="13">
        <f t="shared" si="459"/>
        <v>1.1813016336183213</v>
      </c>
      <c r="M3293" t="s">
        <v>147</v>
      </c>
      <c r="N3293" t="s">
        <v>149</v>
      </c>
      <c r="O3293" t="s">
        <v>148</v>
      </c>
      <c r="P3293" t="s">
        <v>154</v>
      </c>
      <c r="Q3293">
        <v>4</v>
      </c>
      <c r="R3293">
        <v>5</v>
      </c>
      <c r="S3293" t="s">
        <v>48</v>
      </c>
      <c r="T3293" t="s">
        <v>37</v>
      </c>
      <c r="U3293">
        <v>1.6034081893419965</v>
      </c>
      <c r="V3293" s="14">
        <v>13.3</v>
      </c>
      <c r="W3293" s="15">
        <v>818.19799999999998</v>
      </c>
      <c r="X3293" s="15">
        <v>504.44940000000003</v>
      </c>
      <c r="Y3293" s="15">
        <f t="shared" si="460"/>
        <v>0.61653707293344651</v>
      </c>
      <c r="Z3293" s="12">
        <f t="shared" si="461"/>
        <v>8.1999430700148395</v>
      </c>
      <c r="AA3293">
        <v>6.8237379009695927</v>
      </c>
      <c r="AB3293">
        <f t="shared" si="462"/>
        <v>0.8321689361383876</v>
      </c>
      <c r="AC3293">
        <f t="shared" si="463"/>
        <v>1.2016790780973137</v>
      </c>
      <c r="AD3293">
        <f t="shared" si="464"/>
        <v>1.9267820747821733</v>
      </c>
      <c r="AE3293">
        <v>995</v>
      </c>
      <c r="AF3293">
        <f t="shared" si="465"/>
        <v>1.9364643967660035E-3</v>
      </c>
      <c r="AG3293">
        <v>2000</v>
      </c>
      <c r="AH3293">
        <v>10.856999999999999</v>
      </c>
      <c r="AI3293">
        <f t="shared" si="466"/>
        <v>0.35672181942820363</v>
      </c>
      <c r="AJ3293">
        <f t="shared" si="467"/>
        <v>4.2139606803783675E-3</v>
      </c>
    </row>
    <row r="3294" spans="1:36" ht="16">
      <c r="A3294" t="s">
        <v>47</v>
      </c>
      <c r="B3294" t="s">
        <v>48</v>
      </c>
      <c r="C3294" t="s">
        <v>13</v>
      </c>
      <c r="D3294" t="s">
        <v>14</v>
      </c>
      <c r="E3294">
        <v>46</v>
      </c>
      <c r="F3294">
        <v>19.972000000000001</v>
      </c>
      <c r="G3294">
        <v>2228.8000000000002</v>
      </c>
      <c r="H3294" t="s">
        <v>38</v>
      </c>
      <c r="I3294">
        <v>-15.9869</v>
      </c>
      <c r="J3294">
        <v>1.0881844379988035</v>
      </c>
      <c r="K3294" s="13">
        <f t="shared" si="459"/>
        <v>1.1770616225988875</v>
      </c>
      <c r="M3294" t="s">
        <v>147</v>
      </c>
      <c r="N3294" t="s">
        <v>149</v>
      </c>
      <c r="O3294" t="s">
        <v>148</v>
      </c>
      <c r="P3294" t="s">
        <v>154</v>
      </c>
      <c r="Q3294">
        <v>4</v>
      </c>
      <c r="R3294">
        <v>5</v>
      </c>
      <c r="S3294" t="s">
        <v>48</v>
      </c>
      <c r="T3294" t="s">
        <v>38</v>
      </c>
      <c r="U3294">
        <v>1.9765009478791726</v>
      </c>
      <c r="V3294" s="14">
        <v>13.3</v>
      </c>
      <c r="W3294" s="15">
        <v>818.19799999999998</v>
      </c>
      <c r="X3294" s="15">
        <v>504.44940000000003</v>
      </c>
      <c r="Y3294" s="15">
        <f t="shared" si="460"/>
        <v>0.61653707293344651</v>
      </c>
      <c r="Z3294" s="12">
        <f t="shared" si="461"/>
        <v>8.1999430700148395</v>
      </c>
      <c r="AA3294">
        <v>6.8237379009695927</v>
      </c>
      <c r="AB3294">
        <f t="shared" si="462"/>
        <v>0.8321689361383876</v>
      </c>
      <c r="AC3294">
        <f t="shared" si="463"/>
        <v>1.2016790780973137</v>
      </c>
      <c r="AD3294">
        <f t="shared" si="464"/>
        <v>2.375119836905911</v>
      </c>
      <c r="AE3294">
        <v>995</v>
      </c>
      <c r="AF3294">
        <f t="shared" si="465"/>
        <v>2.3870551124682521E-3</v>
      </c>
      <c r="AG3294">
        <v>2000</v>
      </c>
      <c r="AH3294">
        <v>10.856999999999999</v>
      </c>
      <c r="AI3294">
        <f t="shared" si="466"/>
        <v>0.43972646448710551</v>
      </c>
      <c r="AJ3294">
        <f t="shared" si="467"/>
        <v>5.1758514578886449E-3</v>
      </c>
    </row>
    <row r="3295" spans="1:36" ht="16">
      <c r="A3295" t="s">
        <v>47</v>
      </c>
      <c r="B3295" t="s">
        <v>48</v>
      </c>
      <c r="C3295" t="s">
        <v>13</v>
      </c>
      <c r="D3295" t="s">
        <v>14</v>
      </c>
      <c r="E3295">
        <v>47</v>
      </c>
      <c r="F3295">
        <v>1.0489999999999999</v>
      </c>
      <c r="G3295">
        <v>2238.8000000000002</v>
      </c>
      <c r="H3295" t="s">
        <v>24</v>
      </c>
      <c r="I3295">
        <v>-8.3859083999999999</v>
      </c>
      <c r="J3295">
        <v>1.0964979313353398</v>
      </c>
      <c r="K3295" s="13">
        <f t="shared" si="459"/>
        <v>1.186045976489617</v>
      </c>
      <c r="M3295" t="s">
        <v>147</v>
      </c>
      <c r="N3295" t="s">
        <v>149</v>
      </c>
      <c r="O3295" t="s">
        <v>148</v>
      </c>
      <c r="P3295" t="s">
        <v>154</v>
      </c>
      <c r="Q3295">
        <v>4</v>
      </c>
      <c r="R3295">
        <v>5</v>
      </c>
      <c r="S3295" t="s">
        <v>48</v>
      </c>
      <c r="T3295" t="s">
        <v>24</v>
      </c>
      <c r="U3295">
        <v>0.10381281265397815</v>
      </c>
      <c r="V3295" s="14">
        <v>13.3</v>
      </c>
      <c r="W3295" s="15">
        <v>818.19799999999998</v>
      </c>
      <c r="X3295" s="15">
        <v>504.44940000000003</v>
      </c>
      <c r="Y3295" s="15">
        <f t="shared" si="460"/>
        <v>0.61653707293344651</v>
      </c>
      <c r="Z3295" s="12">
        <f t="shared" si="461"/>
        <v>8.1999430700148395</v>
      </c>
      <c r="AA3295">
        <v>6.8237379009695927</v>
      </c>
      <c r="AB3295">
        <f t="shared" si="462"/>
        <v>0.8321689361383876</v>
      </c>
      <c r="AC3295">
        <f t="shared" si="463"/>
        <v>1.2016790780973137</v>
      </c>
      <c r="AD3295">
        <f t="shared" si="464"/>
        <v>0.12474968500472161</v>
      </c>
      <c r="AE3295">
        <v>995</v>
      </c>
      <c r="AF3295">
        <f t="shared" si="465"/>
        <v>1.2537656784394132E-4</v>
      </c>
      <c r="AG3295">
        <v>2000</v>
      </c>
      <c r="AH3295">
        <v>10.856999999999999</v>
      </c>
      <c r="AI3295">
        <f t="shared" si="466"/>
        <v>2.309598744477136E-2</v>
      </c>
      <c r="AJ3295">
        <f t="shared" si="467"/>
        <v>2.7392902981925781E-4</v>
      </c>
    </row>
    <row r="3296" spans="1:36" ht="16">
      <c r="A3296" t="s">
        <v>47</v>
      </c>
      <c r="B3296" t="s">
        <v>48</v>
      </c>
      <c r="C3296" t="s">
        <v>13</v>
      </c>
      <c r="D3296" t="s">
        <v>14</v>
      </c>
      <c r="E3296">
        <v>48</v>
      </c>
      <c r="F3296">
        <v>1.9850000000000001</v>
      </c>
      <c r="G3296">
        <v>2244.5</v>
      </c>
      <c r="H3296" t="s">
        <v>39</v>
      </c>
      <c r="I3296">
        <v>-9.6679339999999989</v>
      </c>
      <c r="J3296">
        <v>1.0950958291997328</v>
      </c>
      <c r="K3296" s="13">
        <f t="shared" si="459"/>
        <v>1.1845307398282996</v>
      </c>
      <c r="M3296" t="s">
        <v>147</v>
      </c>
      <c r="N3296" t="s">
        <v>149</v>
      </c>
      <c r="O3296" t="s">
        <v>148</v>
      </c>
      <c r="P3296" t="s">
        <v>154</v>
      </c>
      <c r="Q3296">
        <v>4</v>
      </c>
      <c r="R3296">
        <v>5</v>
      </c>
      <c r="S3296" t="s">
        <v>48</v>
      </c>
      <c r="T3296" t="s">
        <v>39</v>
      </c>
      <c r="U3296">
        <v>0.19644273891148398</v>
      </c>
      <c r="V3296" s="14">
        <v>13.3</v>
      </c>
      <c r="W3296" s="15">
        <v>818.19799999999998</v>
      </c>
      <c r="X3296" s="15">
        <v>504.44940000000003</v>
      </c>
      <c r="Y3296" s="15">
        <f t="shared" si="460"/>
        <v>0.61653707293344651</v>
      </c>
      <c r="Z3296" s="12">
        <f t="shared" si="461"/>
        <v>8.1999430700148395</v>
      </c>
      <c r="AA3296">
        <v>6.8237379009695927</v>
      </c>
      <c r="AB3296">
        <f t="shared" si="462"/>
        <v>0.8321689361383876</v>
      </c>
      <c r="AC3296">
        <f t="shared" si="463"/>
        <v>1.2016790780973137</v>
      </c>
      <c r="AD3296">
        <f t="shared" si="464"/>
        <v>0.23606112939406335</v>
      </c>
      <c r="AE3296">
        <v>995</v>
      </c>
      <c r="AF3296">
        <f t="shared" si="465"/>
        <v>2.3724736622518928E-4</v>
      </c>
      <c r="AG3296">
        <v>2000</v>
      </c>
      <c r="AH3296">
        <v>10.856999999999999</v>
      </c>
      <c r="AI3296">
        <f t="shared" si="466"/>
        <v>4.3704037252498718E-2</v>
      </c>
      <c r="AJ3296">
        <f t="shared" si="467"/>
        <v>5.1768775580185878E-4</v>
      </c>
    </row>
    <row r="3297" spans="1:36" ht="16">
      <c r="A3297" t="s">
        <v>47</v>
      </c>
      <c r="B3297" t="s">
        <v>48</v>
      </c>
      <c r="C3297" t="s">
        <v>13</v>
      </c>
      <c r="D3297" t="s">
        <v>14</v>
      </c>
      <c r="E3297">
        <v>49</v>
      </c>
      <c r="F3297">
        <v>5.93</v>
      </c>
      <c r="G3297">
        <v>2256.4</v>
      </c>
      <c r="H3297" t="s">
        <v>40</v>
      </c>
      <c r="I3297">
        <v>-13.717446000000001</v>
      </c>
      <c r="J3297">
        <v>1.0906667724186576</v>
      </c>
      <c r="K3297" s="13">
        <f t="shared" si="459"/>
        <v>1.1797442828699169</v>
      </c>
      <c r="M3297" t="s">
        <v>147</v>
      </c>
      <c r="N3297" t="s">
        <v>149</v>
      </c>
      <c r="O3297" t="s">
        <v>148</v>
      </c>
      <c r="P3297" t="s">
        <v>154</v>
      </c>
      <c r="Q3297">
        <v>4</v>
      </c>
      <c r="R3297">
        <v>5</v>
      </c>
      <c r="S3297" t="s">
        <v>48</v>
      </c>
      <c r="T3297" t="s">
        <v>40</v>
      </c>
      <c r="U3297">
        <v>0.58685412682372784</v>
      </c>
      <c r="V3297" s="14">
        <v>13.3</v>
      </c>
      <c r="W3297" s="15">
        <v>818.19799999999998</v>
      </c>
      <c r="X3297" s="15">
        <v>504.44940000000003</v>
      </c>
      <c r="Y3297" s="15">
        <f t="shared" si="460"/>
        <v>0.61653707293344651</v>
      </c>
      <c r="Z3297" s="12">
        <f t="shared" si="461"/>
        <v>8.1999430700148395</v>
      </c>
      <c r="AA3297">
        <v>6.8237379009695927</v>
      </c>
      <c r="AB3297">
        <f t="shared" si="462"/>
        <v>0.8321689361383876</v>
      </c>
      <c r="AC3297">
        <f t="shared" si="463"/>
        <v>1.2016790780973137</v>
      </c>
      <c r="AD3297">
        <f t="shared" si="464"/>
        <v>0.70521032609914125</v>
      </c>
      <c r="AE3297">
        <v>995</v>
      </c>
      <c r="AF3297">
        <f t="shared" si="465"/>
        <v>7.0875409658205152E-4</v>
      </c>
      <c r="AG3297">
        <v>2000</v>
      </c>
      <c r="AH3297">
        <v>10.856999999999999</v>
      </c>
      <c r="AI3297">
        <f t="shared" si="466"/>
        <v>0.13056168307673419</v>
      </c>
      <c r="AJ3297">
        <f t="shared" si="467"/>
        <v>1.5402939917165115E-3</v>
      </c>
    </row>
    <row r="3298" spans="1:36" ht="16">
      <c r="A3298" t="s">
        <v>47</v>
      </c>
      <c r="B3298" t="s">
        <v>48</v>
      </c>
      <c r="C3298" t="s">
        <v>13</v>
      </c>
      <c r="D3298" t="s">
        <v>14</v>
      </c>
      <c r="E3298">
        <v>50</v>
      </c>
      <c r="F3298">
        <v>2.194</v>
      </c>
      <c r="G3298">
        <v>2266.1999999999998</v>
      </c>
      <c r="I3298">
        <v>-14.308559600000001</v>
      </c>
      <c r="J3298">
        <v>1.0900202228954083</v>
      </c>
      <c r="K3298" s="13">
        <f t="shared" si="459"/>
        <v>1.1790455574781351</v>
      </c>
      <c r="M3298" t="s">
        <v>147</v>
      </c>
      <c r="N3298" t="s">
        <v>149</v>
      </c>
      <c r="O3298" t="s">
        <v>148</v>
      </c>
      <c r="P3298" t="s">
        <v>154</v>
      </c>
      <c r="Q3298">
        <v>4</v>
      </c>
      <c r="R3298">
        <v>5</v>
      </c>
      <c r="S3298" t="s">
        <v>48</v>
      </c>
      <c r="U3298">
        <v>0.21712613056513641</v>
      </c>
      <c r="V3298" s="14">
        <v>13.3</v>
      </c>
      <c r="W3298" s="15">
        <v>818.19799999999998</v>
      </c>
      <c r="X3298" s="15">
        <v>504.44940000000003</v>
      </c>
      <c r="Y3298" s="15">
        <f t="shared" si="460"/>
        <v>0.61653707293344651</v>
      </c>
      <c r="Z3298" s="12">
        <f t="shared" si="461"/>
        <v>8.1999430700148395</v>
      </c>
      <c r="AA3298">
        <v>6.8237379009695927</v>
      </c>
      <c r="AB3298">
        <f t="shared" si="462"/>
        <v>0.8321689361383876</v>
      </c>
      <c r="AC3298">
        <f t="shared" si="463"/>
        <v>1.2016790780973137</v>
      </c>
      <c r="AD3298">
        <f t="shared" si="464"/>
        <v>0.2609159284083501</v>
      </c>
      <c r="AE3298">
        <v>995</v>
      </c>
      <c r="AF3298">
        <f t="shared" si="465"/>
        <v>2.6222706372698503E-4</v>
      </c>
      <c r="AG3298">
        <v>2000</v>
      </c>
      <c r="AH3298">
        <v>10.856999999999999</v>
      </c>
      <c r="AI3298">
        <f t="shared" si="466"/>
        <v>4.8305621023668609E-2</v>
      </c>
      <c r="AJ3298">
        <f t="shared" si="467"/>
        <v>5.695452786917888E-4</v>
      </c>
    </row>
    <row r="3299" spans="1:36" ht="16">
      <c r="A3299" t="s">
        <v>47</v>
      </c>
      <c r="B3299" t="s">
        <v>48</v>
      </c>
      <c r="C3299" t="s">
        <v>13</v>
      </c>
      <c r="D3299" t="s">
        <v>14</v>
      </c>
      <c r="E3299">
        <v>51</v>
      </c>
      <c r="F3299">
        <v>0.83</v>
      </c>
      <c r="G3299">
        <v>2283.5</v>
      </c>
      <c r="H3299" t="s">
        <v>51</v>
      </c>
      <c r="I3299">
        <v>-22.179198799999998</v>
      </c>
      <c r="J3299">
        <v>1.0814106523527873</v>
      </c>
      <c r="K3299" s="13">
        <f t="shared" si="459"/>
        <v>1.1697411325066636</v>
      </c>
      <c r="M3299" t="s">
        <v>147</v>
      </c>
      <c r="N3299" t="s">
        <v>149</v>
      </c>
      <c r="O3299" t="s">
        <v>148</v>
      </c>
      <c r="P3299" t="s">
        <v>154</v>
      </c>
      <c r="Q3299">
        <v>4</v>
      </c>
      <c r="R3299">
        <v>5</v>
      </c>
      <c r="S3299" t="s">
        <v>48</v>
      </c>
      <c r="T3299" t="s">
        <v>51</v>
      </c>
      <c r="U3299">
        <v>8.2139785036036111E-2</v>
      </c>
      <c r="V3299" s="14">
        <v>13.3</v>
      </c>
      <c r="W3299" s="15">
        <v>818.19799999999998</v>
      </c>
      <c r="X3299" s="15">
        <v>504.44940000000003</v>
      </c>
      <c r="Y3299" s="15">
        <f t="shared" si="460"/>
        <v>0.61653707293344651</v>
      </c>
      <c r="Z3299" s="12">
        <f t="shared" si="461"/>
        <v>8.1999430700148395</v>
      </c>
      <c r="AA3299">
        <v>6.8237379009695927</v>
      </c>
      <c r="AB3299">
        <f t="shared" si="462"/>
        <v>0.8321689361383876</v>
      </c>
      <c r="AC3299">
        <f t="shared" si="463"/>
        <v>1.2016790780973137</v>
      </c>
      <c r="AD3299">
        <f t="shared" si="464"/>
        <v>9.8705661157215394E-2</v>
      </c>
      <c r="AE3299">
        <v>995</v>
      </c>
      <c r="AF3299">
        <f t="shared" si="465"/>
        <v>9.9201669504739084E-5</v>
      </c>
      <c r="AG3299">
        <v>2000</v>
      </c>
      <c r="AH3299">
        <v>10.856999999999999</v>
      </c>
      <c r="AI3299">
        <f t="shared" si="466"/>
        <v>1.8274232201296692E-2</v>
      </c>
      <c r="AJ3299">
        <f t="shared" si="467"/>
        <v>2.1376121070834533E-4</v>
      </c>
    </row>
    <row r="3300" spans="1:36" ht="16">
      <c r="A3300" t="s">
        <v>47</v>
      </c>
      <c r="B3300" t="s">
        <v>48</v>
      </c>
      <c r="C3300" t="s">
        <v>13</v>
      </c>
      <c r="D3300" t="s">
        <v>14</v>
      </c>
      <c r="E3300">
        <v>52</v>
      </c>
      <c r="F3300">
        <v>6.4989999999999997</v>
      </c>
      <c r="G3300">
        <v>2323.1999999999998</v>
      </c>
      <c r="I3300">
        <v>-5.522462</v>
      </c>
      <c r="J3300">
        <v>1.0996294290841597</v>
      </c>
      <c r="K3300" s="13">
        <f t="shared" si="459"/>
        <v>1.1894301396761295</v>
      </c>
      <c r="M3300" t="s">
        <v>147</v>
      </c>
      <c r="N3300" t="s">
        <v>149</v>
      </c>
      <c r="O3300" t="s">
        <v>148</v>
      </c>
      <c r="P3300" t="s">
        <v>154</v>
      </c>
      <c r="Q3300">
        <v>4</v>
      </c>
      <c r="R3300">
        <v>5</v>
      </c>
      <c r="S3300" t="s">
        <v>48</v>
      </c>
      <c r="U3300">
        <v>0.64316441319180562</v>
      </c>
      <c r="V3300" s="14">
        <v>13.3</v>
      </c>
      <c r="W3300" s="15">
        <v>818.19799999999998</v>
      </c>
      <c r="X3300" s="15">
        <v>504.44940000000003</v>
      </c>
      <c r="Y3300" s="15">
        <f t="shared" si="460"/>
        <v>0.61653707293344651</v>
      </c>
      <c r="Z3300" s="12">
        <f t="shared" si="461"/>
        <v>8.1999430700148395</v>
      </c>
      <c r="AA3300">
        <v>6.8237379009695927</v>
      </c>
      <c r="AB3300">
        <f t="shared" si="462"/>
        <v>0.8321689361383876</v>
      </c>
      <c r="AC3300">
        <f t="shared" si="463"/>
        <v>1.2016790780973137</v>
      </c>
      <c r="AD3300">
        <f t="shared" si="464"/>
        <v>0.77287721910932872</v>
      </c>
      <c r="AE3300">
        <v>995</v>
      </c>
      <c r="AF3300">
        <f t="shared" si="465"/>
        <v>7.7676102423048117E-4</v>
      </c>
      <c r="AG3300">
        <v>2000</v>
      </c>
      <c r="AH3300">
        <v>10.856999999999999</v>
      </c>
      <c r="AI3300">
        <f t="shared" si="466"/>
        <v>0.14308943985087616</v>
      </c>
      <c r="AJ3300">
        <f t="shared" si="467"/>
        <v>1.7019489242800676E-3</v>
      </c>
    </row>
    <row r="3301" spans="1:36" ht="16">
      <c r="A3301" t="s">
        <v>47</v>
      </c>
      <c r="B3301" t="s">
        <v>48</v>
      </c>
      <c r="C3301" t="s">
        <v>13</v>
      </c>
      <c r="D3301" t="s">
        <v>14</v>
      </c>
      <c r="E3301">
        <v>53</v>
      </c>
      <c r="F3301">
        <v>1.629</v>
      </c>
      <c r="G3301">
        <v>2328.6999999999998</v>
      </c>
      <c r="I3301">
        <v>-20.5229292</v>
      </c>
      <c r="J3301">
        <v>1.0832225445780663</v>
      </c>
      <c r="K3301" s="13">
        <f t="shared" si="459"/>
        <v>1.1716992684917238</v>
      </c>
      <c r="M3301" t="s">
        <v>147</v>
      </c>
      <c r="N3301" t="s">
        <v>149</v>
      </c>
      <c r="O3301" t="s">
        <v>148</v>
      </c>
      <c r="P3301" t="s">
        <v>154</v>
      </c>
      <c r="Q3301">
        <v>4</v>
      </c>
      <c r="R3301">
        <v>5</v>
      </c>
      <c r="S3301" t="s">
        <v>48</v>
      </c>
      <c r="U3301">
        <v>0.16121169858277448</v>
      </c>
      <c r="V3301" s="14">
        <v>13.3</v>
      </c>
      <c r="W3301" s="15">
        <v>818.19799999999998</v>
      </c>
      <c r="X3301" s="15">
        <v>504.44940000000003</v>
      </c>
      <c r="Y3301" s="15">
        <f t="shared" si="460"/>
        <v>0.61653707293344651</v>
      </c>
      <c r="Z3301" s="12">
        <f t="shared" si="461"/>
        <v>8.1999430700148395</v>
      </c>
      <c r="AA3301">
        <v>6.8237379009695927</v>
      </c>
      <c r="AB3301">
        <f t="shared" si="462"/>
        <v>0.8321689361383876</v>
      </c>
      <c r="AC3301">
        <f t="shared" si="463"/>
        <v>1.2016790780973137</v>
      </c>
      <c r="AD3301">
        <f t="shared" si="464"/>
        <v>0.19372472533145044</v>
      </c>
      <c r="AE3301">
        <v>995</v>
      </c>
      <c r="AF3301">
        <f t="shared" si="465"/>
        <v>1.9469821641351803E-4</v>
      </c>
      <c r="AG3301">
        <v>2000</v>
      </c>
      <c r="AH3301">
        <v>10.856999999999999</v>
      </c>
      <c r="AI3301">
        <f t="shared" si="466"/>
        <v>3.5865932838448564E-2</v>
      </c>
      <c r="AJ3301">
        <f t="shared" si="467"/>
        <v>4.2024087270583479E-4</v>
      </c>
    </row>
    <row r="3302" spans="1:36" ht="16">
      <c r="A3302" t="s">
        <v>47</v>
      </c>
      <c r="B3302" t="s">
        <v>48</v>
      </c>
      <c r="C3302" t="s">
        <v>13</v>
      </c>
      <c r="D3302" t="s">
        <v>14</v>
      </c>
      <c r="E3302">
        <v>54</v>
      </c>
      <c r="F3302">
        <v>0.42399999999999999</v>
      </c>
      <c r="G3302">
        <v>2367.6</v>
      </c>
      <c r="I3302">
        <v>-5.0858439999999998</v>
      </c>
      <c r="J3302">
        <v>1.100106902101543</v>
      </c>
      <c r="K3302" s="13">
        <f t="shared" si="459"/>
        <v>1.1899461361488526</v>
      </c>
      <c r="M3302" t="s">
        <v>147</v>
      </c>
      <c r="N3302" t="s">
        <v>149</v>
      </c>
      <c r="O3302" t="s">
        <v>148</v>
      </c>
      <c r="P3302" t="s">
        <v>154</v>
      </c>
      <c r="Q3302">
        <v>4</v>
      </c>
      <c r="R3302">
        <v>5</v>
      </c>
      <c r="S3302" t="s">
        <v>48</v>
      </c>
      <c r="U3302">
        <v>4.1960564885878689E-2</v>
      </c>
      <c r="V3302" s="14">
        <v>13.3</v>
      </c>
      <c r="W3302" s="15">
        <v>818.19799999999998</v>
      </c>
      <c r="X3302" s="15">
        <v>504.44940000000003</v>
      </c>
      <c r="Y3302" s="15">
        <f t="shared" si="460"/>
        <v>0.61653707293344651</v>
      </c>
      <c r="Z3302" s="12">
        <f t="shared" si="461"/>
        <v>8.1999430700148395</v>
      </c>
      <c r="AA3302">
        <v>6.8237379009695927</v>
      </c>
      <c r="AB3302">
        <f t="shared" si="462"/>
        <v>0.8321689361383876</v>
      </c>
      <c r="AC3302">
        <f t="shared" si="463"/>
        <v>1.2016790780973137</v>
      </c>
      <c r="AD3302">
        <f t="shared" si="464"/>
        <v>5.0423132928505213E-2</v>
      </c>
      <c r="AE3302">
        <v>995</v>
      </c>
      <c r="AF3302">
        <f t="shared" si="465"/>
        <v>5.0676515506035388E-5</v>
      </c>
      <c r="AG3302">
        <v>2000</v>
      </c>
      <c r="AH3302">
        <v>10.856999999999999</v>
      </c>
      <c r="AI3302">
        <f t="shared" si="466"/>
        <v>9.3352704257226461E-3</v>
      </c>
      <c r="AJ3302">
        <f t="shared" si="467"/>
        <v>1.1108468972993317E-4</v>
      </c>
    </row>
    <row r="3303" spans="1:36" ht="16">
      <c r="A3303" t="s">
        <v>47</v>
      </c>
      <c r="B3303" t="s">
        <v>48</v>
      </c>
      <c r="C3303" t="s">
        <v>13</v>
      </c>
      <c r="D3303" t="s">
        <v>14</v>
      </c>
      <c r="E3303">
        <v>55</v>
      </c>
      <c r="F3303">
        <v>0.68500000000000005</v>
      </c>
      <c r="G3303">
        <v>2379.9</v>
      </c>
      <c r="H3303" t="s">
        <v>24</v>
      </c>
      <c r="I3303">
        <v>-17.8120592</v>
      </c>
      <c r="J3303">
        <v>1.0861879839354391</v>
      </c>
      <c r="K3303" s="13">
        <f t="shared" si="459"/>
        <v>1.1749040455362594</v>
      </c>
      <c r="M3303" t="s">
        <v>147</v>
      </c>
      <c r="N3303" t="s">
        <v>149</v>
      </c>
      <c r="O3303" t="s">
        <v>148</v>
      </c>
      <c r="P3303" t="s">
        <v>154</v>
      </c>
      <c r="Q3303">
        <v>4</v>
      </c>
      <c r="R3303">
        <v>5</v>
      </c>
      <c r="S3303" t="s">
        <v>48</v>
      </c>
      <c r="T3303" t="s">
        <v>24</v>
      </c>
      <c r="U3303">
        <v>6.7790063553837043E-2</v>
      </c>
      <c r="V3303" s="14">
        <v>13.3</v>
      </c>
      <c r="W3303" s="15">
        <v>818.19799999999998</v>
      </c>
      <c r="X3303" s="15">
        <v>504.44940000000003</v>
      </c>
      <c r="Y3303" s="15">
        <f t="shared" si="460"/>
        <v>0.61653707293344651</v>
      </c>
      <c r="Z3303" s="12">
        <f t="shared" si="461"/>
        <v>8.1999430700148395</v>
      </c>
      <c r="AA3303">
        <v>6.8237379009695927</v>
      </c>
      <c r="AB3303">
        <f t="shared" si="462"/>
        <v>0.8321689361383876</v>
      </c>
      <c r="AC3303">
        <f t="shared" si="463"/>
        <v>1.2016790780973137</v>
      </c>
      <c r="AD3303">
        <f t="shared" si="464"/>
        <v>8.1461901075533208E-2</v>
      </c>
      <c r="AE3303">
        <v>995</v>
      </c>
      <c r="AF3303">
        <f t="shared" si="465"/>
        <v>8.1871257362344939E-5</v>
      </c>
      <c r="AG3303">
        <v>2000</v>
      </c>
      <c r="AH3303">
        <v>10.856999999999999</v>
      </c>
      <c r="AI3303">
        <f t="shared" si="466"/>
        <v>1.5081745852877396E-2</v>
      </c>
      <c r="AJ3303">
        <f t="shared" si="467"/>
        <v>1.7719604216295354E-4</v>
      </c>
    </row>
    <row r="3304" spans="1:36" ht="16">
      <c r="A3304" t="s">
        <v>47</v>
      </c>
      <c r="B3304" t="s">
        <v>48</v>
      </c>
      <c r="C3304" t="s">
        <v>13</v>
      </c>
      <c r="D3304" t="s">
        <v>14</v>
      </c>
      <c r="E3304">
        <v>56</v>
      </c>
      <c r="F3304">
        <v>0.33900000000000002</v>
      </c>
      <c r="G3304">
        <v>2383.6</v>
      </c>
      <c r="H3304" t="s">
        <v>24</v>
      </c>
      <c r="I3304">
        <v>-26.726743200000001</v>
      </c>
      <c r="J3304">
        <v>1.0764354806189442</v>
      </c>
      <c r="K3304" s="13">
        <f t="shared" si="459"/>
        <v>1.1643643682234635</v>
      </c>
      <c r="M3304" t="s">
        <v>147</v>
      </c>
      <c r="N3304" t="s">
        <v>149</v>
      </c>
      <c r="O3304" t="s">
        <v>148</v>
      </c>
      <c r="P3304" t="s">
        <v>154</v>
      </c>
      <c r="Q3304">
        <v>4</v>
      </c>
      <c r="R3304">
        <v>5</v>
      </c>
      <c r="S3304" t="s">
        <v>48</v>
      </c>
      <c r="T3304" t="s">
        <v>24</v>
      </c>
      <c r="U3304">
        <v>3.3548659189417157E-2</v>
      </c>
      <c r="V3304" s="14">
        <v>13.3</v>
      </c>
      <c r="W3304" s="15">
        <v>818.19799999999998</v>
      </c>
      <c r="X3304" s="15">
        <v>504.44940000000003</v>
      </c>
      <c r="Y3304" s="15">
        <f t="shared" si="460"/>
        <v>0.61653707293344651</v>
      </c>
      <c r="Z3304" s="12">
        <f t="shared" si="461"/>
        <v>8.1999430700148395</v>
      </c>
      <c r="AA3304">
        <v>6.8237379009695927</v>
      </c>
      <c r="AB3304">
        <f t="shared" si="462"/>
        <v>0.8321689361383876</v>
      </c>
      <c r="AC3304">
        <f t="shared" si="463"/>
        <v>1.2016790780973137</v>
      </c>
      <c r="AD3304">
        <f t="shared" si="464"/>
        <v>4.0314721846139781E-2</v>
      </c>
      <c r="AE3304">
        <v>995</v>
      </c>
      <c r="AF3304">
        <f t="shared" si="465"/>
        <v>4.051730838808018E-5</v>
      </c>
      <c r="AG3304">
        <v>2000</v>
      </c>
      <c r="AH3304">
        <v>10.856999999999999</v>
      </c>
      <c r="AI3304">
        <f t="shared" si="466"/>
        <v>7.4638129111320225E-3</v>
      </c>
      <c r="AJ3304">
        <f t="shared" si="467"/>
        <v>8.6905978048083666E-5</v>
      </c>
    </row>
    <row r="3305" spans="1:36" ht="16">
      <c r="A3305" t="s">
        <v>47</v>
      </c>
      <c r="B3305" t="s">
        <v>48</v>
      </c>
      <c r="C3305" t="s">
        <v>13</v>
      </c>
      <c r="D3305" t="s">
        <v>14</v>
      </c>
      <c r="E3305">
        <v>57</v>
      </c>
      <c r="F3305">
        <v>1.365</v>
      </c>
      <c r="G3305">
        <v>2392.8000000000002</v>
      </c>
      <c r="H3305" t="s">
        <v>41</v>
      </c>
      <c r="I3305">
        <v>-13.589819200000001</v>
      </c>
      <c r="J3305">
        <v>1.0908063672289305</v>
      </c>
      <c r="K3305" s="13">
        <f t="shared" si="459"/>
        <v>1.1798951427370652</v>
      </c>
      <c r="M3305" t="s">
        <v>147</v>
      </c>
      <c r="N3305" t="s">
        <v>149</v>
      </c>
      <c r="O3305" t="s">
        <v>148</v>
      </c>
      <c r="P3305" t="s">
        <v>154</v>
      </c>
      <c r="Q3305">
        <v>4</v>
      </c>
      <c r="R3305">
        <v>5</v>
      </c>
      <c r="S3305" t="s">
        <v>48</v>
      </c>
      <c r="T3305" t="s">
        <v>41</v>
      </c>
      <c r="U3305">
        <v>0.13508530912552927</v>
      </c>
      <c r="V3305" s="14">
        <v>13.3</v>
      </c>
      <c r="W3305" s="15">
        <v>818.19799999999998</v>
      </c>
      <c r="X3305" s="15">
        <v>504.44940000000003</v>
      </c>
      <c r="Y3305" s="15">
        <f t="shared" si="460"/>
        <v>0.61653707293344651</v>
      </c>
      <c r="Z3305" s="12">
        <f t="shared" si="461"/>
        <v>8.1999430700148395</v>
      </c>
      <c r="AA3305">
        <v>6.8237379009695927</v>
      </c>
      <c r="AB3305">
        <f t="shared" si="462"/>
        <v>0.8321689361383876</v>
      </c>
      <c r="AC3305">
        <f t="shared" si="463"/>
        <v>1.2016790780973137</v>
      </c>
      <c r="AD3305">
        <f t="shared" si="464"/>
        <v>0.16232918973445665</v>
      </c>
      <c r="AE3305">
        <v>995</v>
      </c>
      <c r="AF3305">
        <f t="shared" si="465"/>
        <v>1.6314491430598658E-4</v>
      </c>
      <c r="AG3305">
        <v>2000</v>
      </c>
      <c r="AH3305">
        <v>10.856999999999999</v>
      </c>
      <c r="AI3305">
        <f t="shared" si="466"/>
        <v>3.005340596960239E-2</v>
      </c>
      <c r="AJ3305">
        <f t="shared" si="467"/>
        <v>3.5459867726238975E-4</v>
      </c>
    </row>
    <row r="3306" spans="1:36" ht="16">
      <c r="A3306" t="s">
        <v>47</v>
      </c>
      <c r="B3306" t="s">
        <v>48</v>
      </c>
      <c r="C3306" t="s">
        <v>13</v>
      </c>
      <c r="D3306" t="s">
        <v>14</v>
      </c>
      <c r="E3306">
        <v>58</v>
      </c>
      <c r="F3306">
        <v>18.548999999999999</v>
      </c>
      <c r="G3306">
        <v>2417.5</v>
      </c>
      <c r="H3306" t="s">
        <v>42</v>
      </c>
      <c r="I3306">
        <v>-20.302221200000002</v>
      </c>
      <c r="J3306">
        <v>1.0834639852277219</v>
      </c>
      <c r="K3306" s="13">
        <f t="shared" si="459"/>
        <v>1.1719601961651023</v>
      </c>
      <c r="M3306" t="s">
        <v>147</v>
      </c>
      <c r="N3306" t="s">
        <v>149</v>
      </c>
      <c r="O3306" t="s">
        <v>148</v>
      </c>
      <c r="P3306" t="s">
        <v>154</v>
      </c>
      <c r="Q3306">
        <v>4</v>
      </c>
      <c r="R3306">
        <v>5</v>
      </c>
      <c r="S3306" t="s">
        <v>48</v>
      </c>
      <c r="T3306" t="s">
        <v>42</v>
      </c>
      <c r="U3306">
        <v>1.8356757501607637</v>
      </c>
      <c r="V3306" s="14">
        <v>13.3</v>
      </c>
      <c r="W3306" s="15">
        <v>818.19799999999998</v>
      </c>
      <c r="X3306" s="15">
        <v>504.44940000000003</v>
      </c>
      <c r="Y3306" s="15">
        <f t="shared" si="460"/>
        <v>0.61653707293344651</v>
      </c>
      <c r="Z3306" s="12">
        <f t="shared" si="461"/>
        <v>8.1999430700148395</v>
      </c>
      <c r="AA3306">
        <v>6.8237379009695927</v>
      </c>
      <c r="AB3306">
        <f t="shared" si="462"/>
        <v>0.8321689361383876</v>
      </c>
      <c r="AC3306">
        <f t="shared" si="463"/>
        <v>1.2016790780973137</v>
      </c>
      <c r="AD3306">
        <f t="shared" si="464"/>
        <v>2.2058931431387814</v>
      </c>
      <c r="AE3306">
        <v>995</v>
      </c>
      <c r="AF3306">
        <f t="shared" si="465"/>
        <v>2.2169780333053078E-3</v>
      </c>
      <c r="AG3306">
        <v>2000</v>
      </c>
      <c r="AH3306">
        <v>10.856999999999999</v>
      </c>
      <c r="AI3306">
        <f t="shared" si="466"/>
        <v>0.40839606397813544</v>
      </c>
      <c r="AJ3306">
        <f t="shared" si="467"/>
        <v>4.7862393125287124E-3</v>
      </c>
    </row>
    <row r="3307" spans="1:36" ht="16">
      <c r="A3307" t="s">
        <v>47</v>
      </c>
      <c r="B3307" t="s">
        <v>48</v>
      </c>
      <c r="C3307" t="s">
        <v>13</v>
      </c>
      <c r="D3307" t="s">
        <v>14</v>
      </c>
      <c r="E3307">
        <v>59</v>
      </c>
      <c r="F3307">
        <v>68.951999999999998</v>
      </c>
      <c r="G3307">
        <v>2434.6</v>
      </c>
      <c r="H3307" t="s">
        <v>43</v>
      </c>
      <c r="I3307">
        <v>-29.5738764</v>
      </c>
      <c r="J3307">
        <v>1.0733203631205823</v>
      </c>
      <c r="K3307" s="13">
        <f t="shared" si="459"/>
        <v>1.1609977780246541</v>
      </c>
      <c r="M3307" t="s">
        <v>147</v>
      </c>
      <c r="N3307" t="s">
        <v>149</v>
      </c>
      <c r="O3307" t="s">
        <v>148</v>
      </c>
      <c r="P3307" t="s">
        <v>154</v>
      </c>
      <c r="Q3307">
        <v>4</v>
      </c>
      <c r="R3307">
        <v>5</v>
      </c>
      <c r="S3307" t="s">
        <v>48</v>
      </c>
      <c r="T3307" t="s">
        <v>43</v>
      </c>
      <c r="U3307">
        <v>6.8237379009695927</v>
      </c>
      <c r="V3307" s="14">
        <v>13.3</v>
      </c>
      <c r="W3307" s="15">
        <v>818.19799999999998</v>
      </c>
      <c r="X3307" s="15">
        <v>504.44940000000003</v>
      </c>
      <c r="Y3307" s="15">
        <f t="shared" si="460"/>
        <v>0.61653707293344651</v>
      </c>
      <c r="Z3307" s="12">
        <f t="shared" si="461"/>
        <v>8.1999430700148395</v>
      </c>
      <c r="AA3307">
        <v>6.8237379009695927</v>
      </c>
      <c r="AB3307">
        <f t="shared" si="462"/>
        <v>0.8321689361383876</v>
      </c>
      <c r="AC3307">
        <f t="shared" si="463"/>
        <v>1.2016790780973137</v>
      </c>
      <c r="AD3307">
        <f t="shared" si="464"/>
        <v>8.1999430700148377</v>
      </c>
      <c r="AE3307">
        <v>995</v>
      </c>
      <c r="AF3307">
        <f t="shared" si="465"/>
        <v>8.2411488140852647E-3</v>
      </c>
      <c r="AG3307">
        <v>2000</v>
      </c>
      <c r="AH3307">
        <v>10.856999999999999</v>
      </c>
      <c r="AI3307">
        <f t="shared" si="466"/>
        <v>1.5181263358359149</v>
      </c>
      <c r="AJ3307">
        <f t="shared" si="467"/>
        <v>1.7625413026662071E-2</v>
      </c>
    </row>
    <row r="3308" spans="1:36" ht="16">
      <c r="A3308" t="s">
        <v>47</v>
      </c>
      <c r="B3308" t="s">
        <v>48</v>
      </c>
      <c r="C3308" t="s">
        <v>13</v>
      </c>
      <c r="D3308" t="s">
        <v>14</v>
      </c>
      <c r="E3308">
        <v>60</v>
      </c>
      <c r="F3308">
        <v>0.72099999999999997</v>
      </c>
      <c r="G3308">
        <v>2505.5</v>
      </c>
      <c r="H3308" t="s">
        <v>44</v>
      </c>
      <c r="I3308">
        <v>-22.141774400000003</v>
      </c>
      <c r="J3308">
        <v>1.081451593871855</v>
      </c>
      <c r="K3308" s="13">
        <f t="shared" si="459"/>
        <v>1.1697853786146193</v>
      </c>
      <c r="M3308" t="s">
        <v>147</v>
      </c>
      <c r="N3308" t="s">
        <v>149</v>
      </c>
      <c r="O3308" t="s">
        <v>148</v>
      </c>
      <c r="P3308" t="s">
        <v>154</v>
      </c>
      <c r="Q3308">
        <v>4</v>
      </c>
      <c r="R3308">
        <v>5</v>
      </c>
      <c r="S3308" t="s">
        <v>48</v>
      </c>
      <c r="T3308" t="s">
        <v>44</v>
      </c>
      <c r="U3308">
        <v>7.1352753025279561E-2</v>
      </c>
      <c r="V3308" s="14">
        <v>13.3</v>
      </c>
      <c r="W3308" s="15">
        <v>818.19799999999998</v>
      </c>
      <c r="X3308" s="15">
        <v>504.44940000000003</v>
      </c>
      <c r="Y3308" s="15">
        <f t="shared" si="460"/>
        <v>0.61653707293344651</v>
      </c>
      <c r="Z3308" s="12">
        <f t="shared" si="461"/>
        <v>8.1999430700148395</v>
      </c>
      <c r="AA3308">
        <v>6.8237379009695927</v>
      </c>
      <c r="AB3308">
        <f t="shared" si="462"/>
        <v>0.8321689361383876</v>
      </c>
      <c r="AC3308">
        <f t="shared" si="463"/>
        <v>1.2016790780973137</v>
      </c>
      <c r="AD3308">
        <f t="shared" si="464"/>
        <v>8.5743110475123258E-2</v>
      </c>
      <c r="AE3308">
        <v>995</v>
      </c>
      <c r="AF3308">
        <f t="shared" si="465"/>
        <v>8.6173980377008297E-5</v>
      </c>
      <c r="AG3308">
        <v>2000</v>
      </c>
      <c r="AH3308">
        <v>10.856999999999999</v>
      </c>
      <c r="AI3308">
        <f t="shared" si="466"/>
        <v>1.5874363153174597E-2</v>
      </c>
      <c r="AJ3308">
        <f t="shared" si="467"/>
        <v>1.8569597911402308E-4</v>
      </c>
    </row>
    <row r="3309" spans="1:36" ht="16">
      <c r="A3309" t="s">
        <v>47</v>
      </c>
      <c r="B3309" t="s">
        <v>48</v>
      </c>
      <c r="C3309" t="s">
        <v>13</v>
      </c>
      <c r="D3309" t="s">
        <v>14</v>
      </c>
      <c r="E3309">
        <v>61</v>
      </c>
      <c r="F3309">
        <v>1.9610000000000001</v>
      </c>
      <c r="G3309">
        <v>2562.8000000000002</v>
      </c>
      <c r="H3309" t="s">
        <v>52</v>
      </c>
      <c r="I3309">
        <v>-17.2353396</v>
      </c>
      <c r="J3309">
        <v>1.0868188385399344</v>
      </c>
      <c r="K3309" s="13">
        <f t="shared" si="459"/>
        <v>1.175585813769406</v>
      </c>
      <c r="M3309" t="s">
        <v>147</v>
      </c>
      <c r="N3309" t="s">
        <v>149</v>
      </c>
      <c r="O3309" t="s">
        <v>148</v>
      </c>
      <c r="P3309" t="s">
        <v>154</v>
      </c>
      <c r="Q3309">
        <v>4</v>
      </c>
      <c r="R3309">
        <v>5</v>
      </c>
      <c r="S3309" t="s">
        <v>48</v>
      </c>
      <c r="T3309" t="s">
        <v>52</v>
      </c>
      <c r="U3309">
        <v>0.19406761259718894</v>
      </c>
      <c r="V3309" s="14">
        <v>13.3</v>
      </c>
      <c r="W3309" s="15">
        <v>818.19799999999998</v>
      </c>
      <c r="X3309" s="15">
        <v>504.44940000000003</v>
      </c>
      <c r="Y3309" s="15">
        <f t="shared" si="460"/>
        <v>0.61653707293344651</v>
      </c>
      <c r="Z3309" s="12">
        <f t="shared" si="461"/>
        <v>8.1999430700148395</v>
      </c>
      <c r="AA3309">
        <v>6.8237379009695927</v>
      </c>
      <c r="AB3309">
        <f t="shared" si="462"/>
        <v>0.8321689361383876</v>
      </c>
      <c r="AC3309">
        <f t="shared" si="463"/>
        <v>1.2016790780973137</v>
      </c>
      <c r="AD3309">
        <f t="shared" si="464"/>
        <v>0.23320698979433663</v>
      </c>
      <c r="AE3309">
        <v>995</v>
      </c>
      <c r="AF3309">
        <f t="shared" si="465"/>
        <v>2.3437888421541371E-4</v>
      </c>
      <c r="AG3309">
        <v>2000</v>
      </c>
      <c r="AH3309">
        <v>10.856999999999999</v>
      </c>
      <c r="AI3309">
        <f t="shared" si="466"/>
        <v>4.3175625718967249E-2</v>
      </c>
      <c r="AJ3309">
        <f t="shared" si="467"/>
        <v>5.0756653095835409E-4</v>
      </c>
    </row>
    <row r="3310" spans="1:36" ht="16">
      <c r="A3310" t="s">
        <v>47</v>
      </c>
      <c r="B3310" t="s">
        <v>48</v>
      </c>
      <c r="C3310" t="s">
        <v>13</v>
      </c>
      <c r="D3310" t="s">
        <v>14</v>
      </c>
      <c r="E3310">
        <v>62</v>
      </c>
      <c r="F3310">
        <v>0.25800000000000001</v>
      </c>
      <c r="G3310">
        <v>2575.9</v>
      </c>
      <c r="I3310">
        <v>-39.171795600000003</v>
      </c>
      <c r="J3310">
        <v>1.0628176012849331</v>
      </c>
      <c r="K3310" s="13">
        <f t="shared" si="459"/>
        <v>1.149647036782943</v>
      </c>
      <c r="M3310" t="s">
        <v>147</v>
      </c>
      <c r="N3310" t="s">
        <v>149</v>
      </c>
      <c r="O3310" t="s">
        <v>148</v>
      </c>
      <c r="P3310" t="s">
        <v>154</v>
      </c>
      <c r="Q3310">
        <v>4</v>
      </c>
      <c r="R3310">
        <v>5</v>
      </c>
      <c r="S3310" t="s">
        <v>48</v>
      </c>
      <c r="U3310">
        <v>2.5532607878671468E-2</v>
      </c>
      <c r="V3310" s="14">
        <v>13.3</v>
      </c>
      <c r="W3310" s="15">
        <v>818.19799999999998</v>
      </c>
      <c r="X3310" s="15">
        <v>504.44940000000003</v>
      </c>
      <c r="Y3310" s="15">
        <f t="shared" si="460"/>
        <v>0.61653707293344651</v>
      </c>
      <c r="Z3310" s="12">
        <f t="shared" si="461"/>
        <v>8.1999430700148395</v>
      </c>
      <c r="AA3310">
        <v>6.8237379009695927</v>
      </c>
      <c r="AB3310">
        <f t="shared" si="462"/>
        <v>0.8321689361383876</v>
      </c>
      <c r="AC3310">
        <f t="shared" si="463"/>
        <v>1.2016790780973137</v>
      </c>
      <c r="AD3310">
        <f t="shared" si="464"/>
        <v>3.0682000697062138E-2</v>
      </c>
      <c r="AE3310">
        <v>995</v>
      </c>
      <c r="AF3310">
        <f t="shared" si="465"/>
        <v>3.0836181605087577E-5</v>
      </c>
      <c r="AG3310">
        <v>2000</v>
      </c>
      <c r="AH3310">
        <v>10.856999999999999</v>
      </c>
      <c r="AI3310">
        <f t="shared" si="466"/>
        <v>5.6804239854633103E-3</v>
      </c>
      <c r="AJ3310">
        <f t="shared" si="467"/>
        <v>6.5304826025586497E-5</v>
      </c>
    </row>
    <row r="3311" spans="1:36" ht="16">
      <c r="A3311" t="s">
        <v>47</v>
      </c>
      <c r="B3311" t="s">
        <v>48</v>
      </c>
      <c r="C3311" t="s">
        <v>13</v>
      </c>
      <c r="D3311" t="s">
        <v>14</v>
      </c>
      <c r="E3311">
        <v>63</v>
      </c>
      <c r="F3311">
        <v>0.94299999999999995</v>
      </c>
      <c r="G3311">
        <v>2601.6</v>
      </c>
      <c r="H3311" t="s">
        <v>46</v>
      </c>
      <c r="I3311">
        <v>-17.240137600000001</v>
      </c>
      <c r="J3311">
        <v>1.0868135901987159</v>
      </c>
      <c r="K3311" s="13">
        <f t="shared" si="459"/>
        <v>1.1755801418595146</v>
      </c>
      <c r="M3311" t="s">
        <v>147</v>
      </c>
      <c r="N3311" t="s">
        <v>149</v>
      </c>
      <c r="O3311" t="s">
        <v>148</v>
      </c>
      <c r="P3311" t="s">
        <v>154</v>
      </c>
      <c r="Q3311">
        <v>4</v>
      </c>
      <c r="R3311">
        <v>5</v>
      </c>
      <c r="S3311" t="s">
        <v>48</v>
      </c>
      <c r="T3311" t="s">
        <v>46</v>
      </c>
      <c r="U3311">
        <v>9.3322671432508497E-2</v>
      </c>
      <c r="V3311" s="14">
        <v>13.3</v>
      </c>
      <c r="W3311" s="15">
        <v>818.19799999999998</v>
      </c>
      <c r="X3311" s="15">
        <v>504.44940000000003</v>
      </c>
      <c r="Y3311" s="15">
        <f t="shared" si="460"/>
        <v>0.61653707293344651</v>
      </c>
      <c r="Z3311" s="12">
        <f t="shared" si="461"/>
        <v>8.1999430700148395</v>
      </c>
      <c r="AA3311">
        <v>6.8237379009695927</v>
      </c>
      <c r="AB3311">
        <f t="shared" si="462"/>
        <v>0.8321689361383876</v>
      </c>
      <c r="AC3311">
        <f t="shared" si="463"/>
        <v>1.2016790780973137</v>
      </c>
      <c r="AD3311">
        <f t="shared" si="464"/>
        <v>0.11214390177259533</v>
      </c>
      <c r="AE3311">
        <v>995</v>
      </c>
      <c r="AF3311">
        <f t="shared" si="465"/>
        <v>1.1270743896743249E-4</v>
      </c>
      <c r="AG3311">
        <v>2000</v>
      </c>
      <c r="AH3311">
        <v>10.856999999999999</v>
      </c>
      <c r="AI3311">
        <f t="shared" si="466"/>
        <v>2.0762169838340699E-2</v>
      </c>
      <c r="AJ3311">
        <f t="shared" si="467"/>
        <v>2.4407594563867894E-4</v>
      </c>
    </row>
    <row r="3312" spans="1:36" ht="16">
      <c r="A3312" t="s">
        <v>47</v>
      </c>
      <c r="B3312" t="s">
        <v>48</v>
      </c>
      <c r="C3312" t="s">
        <v>13</v>
      </c>
      <c r="D3312" t="s">
        <v>14</v>
      </c>
      <c r="E3312">
        <v>64</v>
      </c>
      <c r="F3312">
        <v>1.2250000000000001</v>
      </c>
      <c r="G3312">
        <v>2659.5</v>
      </c>
      <c r="I3312">
        <v>-19.413631600000002</v>
      </c>
      <c r="J3312">
        <v>1.0844360343530386</v>
      </c>
      <c r="K3312" s="13">
        <f t="shared" si="459"/>
        <v>1.1730106997273344</v>
      </c>
      <c r="M3312" t="s">
        <v>147</v>
      </c>
      <c r="N3312" t="s">
        <v>149</v>
      </c>
      <c r="O3312" t="s">
        <v>148</v>
      </c>
      <c r="P3312" t="s">
        <v>154</v>
      </c>
      <c r="Q3312">
        <v>4</v>
      </c>
      <c r="R3312">
        <v>5</v>
      </c>
      <c r="S3312" t="s">
        <v>48</v>
      </c>
      <c r="U3312">
        <v>0.12123040562547498</v>
      </c>
      <c r="V3312" s="14">
        <v>13.3</v>
      </c>
      <c r="W3312" s="15">
        <v>818.19799999999998</v>
      </c>
      <c r="X3312" s="15">
        <v>504.44940000000003</v>
      </c>
      <c r="Y3312" s="15">
        <f t="shared" si="460"/>
        <v>0.61653707293344651</v>
      </c>
      <c r="Z3312" s="12">
        <f t="shared" si="461"/>
        <v>8.1999430700148395</v>
      </c>
      <c r="AA3312">
        <v>6.8237379009695927</v>
      </c>
      <c r="AB3312">
        <f t="shared" si="462"/>
        <v>0.8321689361383876</v>
      </c>
      <c r="AC3312">
        <f t="shared" si="463"/>
        <v>1.2016790780973137</v>
      </c>
      <c r="AD3312">
        <f t="shared" si="464"/>
        <v>0.14568004206938415</v>
      </c>
      <c r="AE3312">
        <v>995</v>
      </c>
      <c r="AF3312">
        <f t="shared" si="465"/>
        <v>1.4641210258229564E-4</v>
      </c>
      <c r="AG3312">
        <v>2000</v>
      </c>
      <c r="AH3312">
        <v>10.856999999999999</v>
      </c>
      <c r="AI3312">
        <f t="shared" si="466"/>
        <v>2.697100535733548E-2</v>
      </c>
      <c r="AJ3312">
        <f t="shared" si="467"/>
        <v>3.1637277866557775E-4</v>
      </c>
    </row>
    <row r="3313" spans="1:36" ht="16">
      <c r="A3313" t="s">
        <v>47</v>
      </c>
      <c r="B3313" t="s">
        <v>48</v>
      </c>
      <c r="C3313" t="s">
        <v>13</v>
      </c>
      <c r="D3313" t="s">
        <v>14</v>
      </c>
      <c r="E3313">
        <v>65</v>
      </c>
      <c r="F3313">
        <v>0.64100000000000001</v>
      </c>
      <c r="G3313">
        <v>2727.9</v>
      </c>
      <c r="I3313">
        <v>-15.934122</v>
      </c>
      <c r="J3313">
        <v>1.088242168121369</v>
      </c>
      <c r="K3313" s="13">
        <f t="shared" si="459"/>
        <v>1.1771240117012871</v>
      </c>
      <c r="M3313" t="s">
        <v>147</v>
      </c>
      <c r="N3313" t="s">
        <v>149</v>
      </c>
      <c r="O3313" t="s">
        <v>148</v>
      </c>
      <c r="P3313" t="s">
        <v>154</v>
      </c>
      <c r="Q3313">
        <v>4</v>
      </c>
      <c r="R3313">
        <v>5</v>
      </c>
      <c r="S3313" t="s">
        <v>48</v>
      </c>
      <c r="U3313">
        <v>6.3435665310962827E-2</v>
      </c>
      <c r="V3313" s="14">
        <v>13.3</v>
      </c>
      <c r="W3313" s="15">
        <v>818.19799999999998</v>
      </c>
      <c r="X3313" s="15">
        <v>504.44940000000003</v>
      </c>
      <c r="Y3313" s="15">
        <f t="shared" si="460"/>
        <v>0.61653707293344651</v>
      </c>
      <c r="Z3313" s="12">
        <f t="shared" si="461"/>
        <v>8.1999430700148395</v>
      </c>
      <c r="AA3313">
        <v>6.8237379009695927</v>
      </c>
      <c r="AB3313">
        <f t="shared" si="462"/>
        <v>0.8321689361383876</v>
      </c>
      <c r="AC3313">
        <f t="shared" si="463"/>
        <v>1.2016790780973137</v>
      </c>
      <c r="AD3313">
        <f t="shared" si="464"/>
        <v>7.6229311809367553E-2</v>
      </c>
      <c r="AE3313">
        <v>995</v>
      </c>
      <c r="AF3313">
        <f t="shared" si="465"/>
        <v>7.6612373677756331E-5</v>
      </c>
      <c r="AG3313">
        <v>2000</v>
      </c>
      <c r="AH3313">
        <v>10.856999999999999</v>
      </c>
      <c r="AI3313">
        <f t="shared" si="466"/>
        <v>1.4112991374736362E-2</v>
      </c>
      <c r="AJ3313">
        <f t="shared" si="467"/>
        <v>1.6612741024135328E-4</v>
      </c>
    </row>
    <row r="3314" spans="1:36" ht="16">
      <c r="A3314" t="s">
        <v>47</v>
      </c>
      <c r="B3314" t="s">
        <v>48</v>
      </c>
      <c r="C3314" t="s">
        <v>13</v>
      </c>
      <c r="D3314" t="s">
        <v>14</v>
      </c>
      <c r="E3314">
        <v>66</v>
      </c>
      <c r="F3314">
        <v>2.2010000000000001</v>
      </c>
      <c r="G3314">
        <v>2748.8</v>
      </c>
      <c r="I3314">
        <v>-21.593842800000001</v>
      </c>
      <c r="J3314">
        <v>1.0820510158218413</v>
      </c>
      <c r="K3314" s="13">
        <f t="shared" si="459"/>
        <v>1.1704331824794973</v>
      </c>
      <c r="M3314" t="s">
        <v>147</v>
      </c>
      <c r="N3314" t="s">
        <v>149</v>
      </c>
      <c r="O3314" t="s">
        <v>148</v>
      </c>
      <c r="P3314" t="s">
        <v>154</v>
      </c>
      <c r="Q3314">
        <v>4</v>
      </c>
      <c r="R3314">
        <v>5</v>
      </c>
      <c r="S3314" t="s">
        <v>48</v>
      </c>
      <c r="U3314">
        <v>0.21781887574013914</v>
      </c>
      <c r="V3314" s="14">
        <v>13.3</v>
      </c>
      <c r="W3314" s="15">
        <v>818.19799999999998</v>
      </c>
      <c r="X3314" s="15">
        <v>504.44940000000003</v>
      </c>
      <c r="Y3314" s="15">
        <f t="shared" si="460"/>
        <v>0.61653707293344651</v>
      </c>
      <c r="Z3314" s="12">
        <f t="shared" si="461"/>
        <v>8.1999430700148395</v>
      </c>
      <c r="AA3314">
        <v>6.8237379009695927</v>
      </c>
      <c r="AB3314">
        <f t="shared" si="462"/>
        <v>0.8321689361383876</v>
      </c>
      <c r="AC3314">
        <f t="shared" si="463"/>
        <v>1.2016790780973137</v>
      </c>
      <c r="AD3314">
        <f t="shared" si="464"/>
        <v>0.2617483857916037</v>
      </c>
      <c r="AE3314">
        <v>995</v>
      </c>
      <c r="AF3314">
        <f t="shared" si="465"/>
        <v>2.6306370431316954E-4</v>
      </c>
      <c r="AG3314">
        <v>2000</v>
      </c>
      <c r="AH3314">
        <v>10.856999999999999</v>
      </c>
      <c r="AI3314">
        <f t="shared" si="466"/>
        <v>4.8459741054281955E-2</v>
      </c>
      <c r="AJ3314">
        <f t="shared" si="467"/>
        <v>5.6718888944295586E-4</v>
      </c>
    </row>
    <row r="3315" spans="1:36" ht="16">
      <c r="A3315" t="s">
        <v>47</v>
      </c>
      <c r="B3315" t="s">
        <v>48</v>
      </c>
      <c r="C3315" t="s">
        <v>13</v>
      </c>
      <c r="D3315" t="s">
        <v>14</v>
      </c>
      <c r="E3315">
        <v>67</v>
      </c>
      <c r="F3315">
        <v>0.32600000000000001</v>
      </c>
      <c r="G3315">
        <v>2766.7</v>
      </c>
      <c r="H3315" t="s">
        <v>53</v>
      </c>
      <c r="I3315">
        <v>-24.449612399999999</v>
      </c>
      <c r="J3315">
        <v>1.0789268034666994</v>
      </c>
      <c r="K3315" s="13">
        <f t="shared" si="459"/>
        <v>1.1670567945146872</v>
      </c>
      <c r="M3315" t="s">
        <v>147</v>
      </c>
      <c r="N3315" t="s">
        <v>149</v>
      </c>
      <c r="O3315" t="s">
        <v>148</v>
      </c>
      <c r="P3315" t="s">
        <v>154</v>
      </c>
      <c r="Q3315">
        <v>4</v>
      </c>
      <c r="R3315">
        <v>5</v>
      </c>
      <c r="S3315" t="s">
        <v>48</v>
      </c>
      <c r="T3315" t="s">
        <v>53</v>
      </c>
      <c r="U3315">
        <v>3.2262132435840689E-2</v>
      </c>
      <c r="V3315" s="14">
        <v>13.3</v>
      </c>
      <c r="W3315" s="15">
        <v>818.19799999999998</v>
      </c>
      <c r="X3315" s="15">
        <v>504.44940000000003</v>
      </c>
      <c r="Y3315" s="15">
        <f t="shared" si="460"/>
        <v>0.61653707293344651</v>
      </c>
      <c r="Z3315" s="12">
        <f t="shared" si="461"/>
        <v>8.1999430700148395</v>
      </c>
      <c r="AA3315">
        <v>6.8237379009695927</v>
      </c>
      <c r="AB3315">
        <f t="shared" si="462"/>
        <v>0.8321689361383876</v>
      </c>
      <c r="AC3315">
        <f t="shared" si="463"/>
        <v>1.2016790780973137</v>
      </c>
      <c r="AD3315">
        <f t="shared" si="464"/>
        <v>3.8768729562954476E-2</v>
      </c>
      <c r="AE3315">
        <v>995</v>
      </c>
      <c r="AF3315">
        <f t="shared" si="465"/>
        <v>3.8963547299451737E-5</v>
      </c>
      <c r="AG3315">
        <v>2000</v>
      </c>
      <c r="AH3315">
        <v>10.856999999999999</v>
      </c>
      <c r="AI3315">
        <f t="shared" si="466"/>
        <v>7.1775899971358087E-3</v>
      </c>
      <c r="AJ3315">
        <f t="shared" si="467"/>
        <v>8.3766551743979996E-5</v>
      </c>
    </row>
    <row r="3316" spans="1:36" ht="16">
      <c r="A3316" t="s">
        <v>47</v>
      </c>
      <c r="B3316" t="s">
        <v>48</v>
      </c>
      <c r="C3316" t="s">
        <v>13</v>
      </c>
      <c r="D3316" t="s">
        <v>14</v>
      </c>
      <c r="E3316">
        <v>68</v>
      </c>
      <c r="F3316">
        <v>0.47199999999999998</v>
      </c>
      <c r="G3316">
        <v>2776.6</v>
      </c>
      <c r="I3316">
        <v>-25.305575599999997</v>
      </c>
      <c r="J3316">
        <v>1.0779903411611094</v>
      </c>
      <c r="K3316" s="13">
        <f t="shared" si="459"/>
        <v>1.1660447408190424</v>
      </c>
      <c r="M3316" t="s">
        <v>147</v>
      </c>
      <c r="N3316" t="s">
        <v>149</v>
      </c>
      <c r="O3316" t="s">
        <v>148</v>
      </c>
      <c r="P3316" t="s">
        <v>154</v>
      </c>
      <c r="Q3316">
        <v>4</v>
      </c>
      <c r="R3316">
        <v>5</v>
      </c>
      <c r="S3316" t="s">
        <v>48</v>
      </c>
      <c r="U3316">
        <v>4.6710817514468719E-2</v>
      </c>
      <c r="V3316" s="14">
        <v>13.3</v>
      </c>
      <c r="W3316" s="15">
        <v>818.19799999999998</v>
      </c>
      <c r="X3316" s="15">
        <v>504.44940000000003</v>
      </c>
      <c r="Y3316" s="15">
        <f t="shared" si="460"/>
        <v>0.61653707293344651</v>
      </c>
      <c r="Z3316" s="12">
        <f t="shared" si="461"/>
        <v>8.1999430700148395</v>
      </c>
      <c r="AA3316">
        <v>6.8237379009695927</v>
      </c>
      <c r="AB3316">
        <f t="shared" si="462"/>
        <v>0.8321689361383876</v>
      </c>
      <c r="AC3316">
        <f t="shared" si="463"/>
        <v>1.2016790780973137</v>
      </c>
      <c r="AD3316">
        <f t="shared" si="464"/>
        <v>5.6131412127958621E-2</v>
      </c>
      <c r="AE3316">
        <v>995</v>
      </c>
      <c r="AF3316">
        <f t="shared" si="465"/>
        <v>5.6413479525586553E-5</v>
      </c>
      <c r="AG3316">
        <v>2000</v>
      </c>
      <c r="AH3316">
        <v>10.856999999999999</v>
      </c>
      <c r="AI3316">
        <f t="shared" si="466"/>
        <v>1.0392093492785586E-2</v>
      </c>
      <c r="AJ3316">
        <f t="shared" si="467"/>
        <v>1.2117645963362426E-4</v>
      </c>
    </row>
    <row r="3317" spans="1:36" ht="16">
      <c r="A3317" t="s">
        <v>47</v>
      </c>
      <c r="B3317" t="s">
        <v>48</v>
      </c>
      <c r="C3317" t="s">
        <v>13</v>
      </c>
      <c r="D3317" t="s">
        <v>14</v>
      </c>
      <c r="E3317">
        <v>69</v>
      </c>
      <c r="F3317">
        <v>0.82199999999999995</v>
      </c>
      <c r="G3317">
        <v>2915.3</v>
      </c>
      <c r="I3317">
        <v>-20.378989200000003</v>
      </c>
      <c r="J3317">
        <v>1.0833800060050034</v>
      </c>
      <c r="K3317" s="13">
        <f t="shared" si="459"/>
        <v>1.1718694388697659</v>
      </c>
      <c r="M3317" t="s">
        <v>147</v>
      </c>
      <c r="N3317" t="s">
        <v>149</v>
      </c>
      <c r="O3317" t="s">
        <v>148</v>
      </c>
      <c r="P3317" t="s">
        <v>154</v>
      </c>
      <c r="Q3317">
        <v>4</v>
      </c>
      <c r="R3317">
        <v>5</v>
      </c>
      <c r="S3317" t="s">
        <v>48</v>
      </c>
      <c r="U3317">
        <v>8.1348076264604427E-2</v>
      </c>
      <c r="V3317" s="14">
        <v>13.3</v>
      </c>
      <c r="W3317" s="15">
        <v>818.19799999999998</v>
      </c>
      <c r="X3317" s="15">
        <v>504.44940000000003</v>
      </c>
      <c r="Y3317" s="15">
        <f t="shared" si="460"/>
        <v>0.61653707293344651</v>
      </c>
      <c r="Z3317" s="12">
        <f t="shared" si="461"/>
        <v>8.1999430700148395</v>
      </c>
      <c r="AA3317">
        <v>6.8237379009695927</v>
      </c>
      <c r="AB3317">
        <f t="shared" si="462"/>
        <v>0.8321689361383876</v>
      </c>
      <c r="AC3317">
        <f t="shared" si="463"/>
        <v>1.2016790780973137</v>
      </c>
      <c r="AD3317">
        <f t="shared" si="464"/>
        <v>9.7754281290639816E-2</v>
      </c>
      <c r="AE3317">
        <v>995</v>
      </c>
      <c r="AF3317">
        <f t="shared" si="465"/>
        <v>9.8245508834813889E-5</v>
      </c>
      <c r="AG3317">
        <v>2000</v>
      </c>
      <c r="AH3317">
        <v>10.856999999999999</v>
      </c>
      <c r="AI3317">
        <f t="shared" si="466"/>
        <v>1.809809502345287E-2</v>
      </c>
      <c r="AJ3317">
        <f t="shared" si="467"/>
        <v>2.1208604459745418E-4</v>
      </c>
    </row>
    <row r="3318" spans="1:36" ht="16">
      <c r="A3318" t="s">
        <v>47</v>
      </c>
      <c r="B3318" t="s">
        <v>48</v>
      </c>
      <c r="C3318" t="s">
        <v>13</v>
      </c>
      <c r="D3318" t="s">
        <v>14</v>
      </c>
      <c r="E3318">
        <v>70</v>
      </c>
      <c r="F3318">
        <v>0.71399999999999997</v>
      </c>
      <c r="G3318">
        <v>2938.7</v>
      </c>
      <c r="H3318" t="s">
        <v>54</v>
      </c>
      <c r="I3318">
        <v>-21.848136800000002</v>
      </c>
      <c r="J3318">
        <v>1.0817728261530137</v>
      </c>
      <c r="K3318" s="13">
        <f t="shared" si="459"/>
        <v>1.1701325390098383</v>
      </c>
      <c r="M3318" t="s">
        <v>147</v>
      </c>
      <c r="N3318" t="s">
        <v>149</v>
      </c>
      <c r="O3318" t="s">
        <v>148</v>
      </c>
      <c r="P3318" t="s">
        <v>154</v>
      </c>
      <c r="Q3318">
        <v>4</v>
      </c>
      <c r="R3318">
        <v>5</v>
      </c>
      <c r="S3318" t="s">
        <v>48</v>
      </c>
      <c r="T3318" t="s">
        <v>54</v>
      </c>
      <c r="U3318">
        <v>7.0660007850276846E-2</v>
      </c>
      <c r="V3318" s="14">
        <v>13.3</v>
      </c>
      <c r="W3318" s="15">
        <v>818.19799999999998</v>
      </c>
      <c r="X3318" s="15">
        <v>504.44940000000003</v>
      </c>
      <c r="Y3318" s="15">
        <f t="shared" si="460"/>
        <v>0.61653707293344651</v>
      </c>
      <c r="Z3318" s="12">
        <f t="shared" si="461"/>
        <v>8.1999430700148395</v>
      </c>
      <c r="AA3318">
        <v>6.8237379009695927</v>
      </c>
      <c r="AB3318">
        <f t="shared" si="462"/>
        <v>0.8321689361383876</v>
      </c>
      <c r="AC3318">
        <f t="shared" si="463"/>
        <v>1.2016790780973137</v>
      </c>
      <c r="AD3318">
        <f t="shared" si="464"/>
        <v>8.4910653091869626E-2</v>
      </c>
      <c r="AE3318">
        <v>995</v>
      </c>
      <c r="AF3318">
        <f t="shared" si="465"/>
        <v>8.5337339790823746E-5</v>
      </c>
      <c r="AG3318">
        <v>2000</v>
      </c>
      <c r="AH3318">
        <v>10.856999999999999</v>
      </c>
      <c r="AI3318">
        <f t="shared" si="466"/>
        <v>1.5720243122561251E-2</v>
      </c>
      <c r="AJ3318">
        <f t="shared" si="467"/>
        <v>1.8394767998854546E-4</v>
      </c>
    </row>
    <row r="3319" spans="1:36" ht="16">
      <c r="A3319" t="s">
        <v>47</v>
      </c>
      <c r="B3319" t="s">
        <v>48</v>
      </c>
      <c r="C3319" t="s">
        <v>13</v>
      </c>
      <c r="D3319" t="s">
        <v>14</v>
      </c>
      <c r="E3319">
        <v>71</v>
      </c>
      <c r="F3319">
        <v>0.50900000000000001</v>
      </c>
      <c r="G3319">
        <v>3105.9</v>
      </c>
      <c r="I3319">
        <v>-21.578489200000003</v>
      </c>
      <c r="J3319">
        <v>1.0820678121291158</v>
      </c>
      <c r="K3319" s="13">
        <f t="shared" si="459"/>
        <v>1.1704513344794898</v>
      </c>
      <c r="M3319" t="s">
        <v>147</v>
      </c>
      <c r="N3319" t="s">
        <v>149</v>
      </c>
      <c r="O3319" t="s">
        <v>148</v>
      </c>
      <c r="P3319" t="s">
        <v>154</v>
      </c>
      <c r="Q3319">
        <v>4</v>
      </c>
      <c r="R3319">
        <v>5</v>
      </c>
      <c r="S3319" t="s">
        <v>48</v>
      </c>
      <c r="U3319">
        <v>5.0372470582340213E-2</v>
      </c>
      <c r="V3319" s="14">
        <v>13.3</v>
      </c>
      <c r="W3319" s="15">
        <v>818.19799999999998</v>
      </c>
      <c r="X3319" s="15">
        <v>504.44940000000003</v>
      </c>
      <c r="Y3319" s="15">
        <f t="shared" si="460"/>
        <v>0.61653707293344651</v>
      </c>
      <c r="Z3319" s="12">
        <f t="shared" si="461"/>
        <v>8.1999430700148395</v>
      </c>
      <c r="AA3319">
        <v>6.8237379009695927</v>
      </c>
      <c r="AB3319">
        <f t="shared" si="462"/>
        <v>0.8321689361383876</v>
      </c>
      <c r="AC3319">
        <f t="shared" si="463"/>
        <v>1.2016790780973137</v>
      </c>
      <c r="AD3319">
        <f t="shared" si="464"/>
        <v>6.0531544010870637E-2</v>
      </c>
      <c r="AE3319">
        <v>995</v>
      </c>
      <c r="AF3319">
        <f t="shared" si="465"/>
        <v>6.083572262399059E-5</v>
      </c>
      <c r="AG3319">
        <v>2000</v>
      </c>
      <c r="AH3319">
        <v>10.856999999999999</v>
      </c>
      <c r="AI3319">
        <f t="shared" si="466"/>
        <v>1.1206727940313271E-2</v>
      </c>
      <c r="AJ3319">
        <f t="shared" si="467"/>
        <v>1.311692967288825E-4</v>
      </c>
    </row>
    <row r="3320" spans="1:36" ht="16">
      <c r="A3320" t="s">
        <v>47</v>
      </c>
      <c r="B3320" t="s">
        <v>48</v>
      </c>
      <c r="C3320" t="s">
        <v>13</v>
      </c>
      <c r="D3320" t="s">
        <v>14</v>
      </c>
      <c r="E3320">
        <v>72</v>
      </c>
      <c r="F3320">
        <v>0.68799999999999994</v>
      </c>
      <c r="G3320">
        <v>3369.1</v>
      </c>
      <c r="H3320" t="s">
        <v>55</v>
      </c>
      <c r="I3320">
        <v>-22.8729896</v>
      </c>
      <c r="J3320">
        <v>1.0806516534383543</v>
      </c>
      <c r="K3320" s="13">
        <f t="shared" si="459"/>
        <v>1.1689208705609941</v>
      </c>
      <c r="M3320" t="s">
        <v>147</v>
      </c>
      <c r="N3320" t="s">
        <v>149</v>
      </c>
      <c r="O3320" t="s">
        <v>148</v>
      </c>
      <c r="P3320" t="s">
        <v>154</v>
      </c>
      <c r="Q3320">
        <v>4</v>
      </c>
      <c r="R3320">
        <v>5</v>
      </c>
      <c r="S3320" t="s">
        <v>48</v>
      </c>
      <c r="T3320" t="s">
        <v>55</v>
      </c>
      <c r="U3320">
        <v>6.8086954343123909E-2</v>
      </c>
      <c r="V3320" s="14">
        <v>13.3</v>
      </c>
      <c r="W3320" s="15">
        <v>818.19799999999998</v>
      </c>
      <c r="X3320" s="15">
        <v>504.44940000000003</v>
      </c>
      <c r="Y3320" s="15">
        <f t="shared" si="460"/>
        <v>0.61653707293344651</v>
      </c>
      <c r="Z3320" s="12">
        <f t="shared" si="461"/>
        <v>8.1999430700148395</v>
      </c>
      <c r="AA3320">
        <v>6.8237379009695927</v>
      </c>
      <c r="AB3320">
        <f t="shared" si="462"/>
        <v>0.8321689361383876</v>
      </c>
      <c r="AC3320">
        <f t="shared" si="463"/>
        <v>1.2016790780973137</v>
      </c>
      <c r="AD3320">
        <f t="shared" si="464"/>
        <v>8.181866852549903E-2</v>
      </c>
      <c r="AE3320">
        <v>995</v>
      </c>
      <c r="AF3320">
        <f t="shared" si="465"/>
        <v>8.2229817613566858E-5</v>
      </c>
      <c r="AG3320">
        <v>2000</v>
      </c>
      <c r="AH3320">
        <v>10.856999999999999</v>
      </c>
      <c r="AI3320">
        <f t="shared" si="466"/>
        <v>1.5147797294568825E-2</v>
      </c>
      <c r="AJ3320">
        <f t="shared" si="467"/>
        <v>1.7706576400648862E-4</v>
      </c>
    </row>
    <row r="3321" spans="1:36" ht="16">
      <c r="A3321" t="s">
        <v>126</v>
      </c>
      <c r="B3321" t="s">
        <v>127</v>
      </c>
      <c r="C3321" t="s">
        <v>13</v>
      </c>
      <c r="D3321" t="s">
        <v>14</v>
      </c>
      <c r="E3321">
        <v>1</v>
      </c>
      <c r="F3321">
        <v>121.846</v>
      </c>
      <c r="G3321">
        <v>66.7</v>
      </c>
      <c r="I3321">
        <v>-37.690173199999997</v>
      </c>
      <c r="J3321">
        <v>1.0644390490071354</v>
      </c>
      <c r="K3321" s="13">
        <f t="shared" si="459"/>
        <v>1.1513994109483705</v>
      </c>
      <c r="M3321" t="s">
        <v>147</v>
      </c>
      <c r="N3321" t="s">
        <v>149</v>
      </c>
      <c r="O3321" t="s">
        <v>148</v>
      </c>
      <c r="P3321" t="s">
        <v>150</v>
      </c>
      <c r="Q3321">
        <v>4</v>
      </c>
      <c r="R3321">
        <v>5</v>
      </c>
      <c r="S3321" t="s">
        <v>127</v>
      </c>
      <c r="U3321">
        <v>8.6952665715163242</v>
      </c>
      <c r="V3321" s="14">
        <v>13.3</v>
      </c>
      <c r="W3321" s="15">
        <v>818.19799999999998</v>
      </c>
      <c r="X3321" s="15">
        <v>504.44940000000003</v>
      </c>
      <c r="Y3321" s="15">
        <f t="shared" si="460"/>
        <v>0.61653707293344651</v>
      </c>
      <c r="Z3321" s="12">
        <f t="shared" si="461"/>
        <v>8.1999430700148395</v>
      </c>
      <c r="AA3321">
        <v>7.760628534263156</v>
      </c>
      <c r="AB3321">
        <f t="shared" si="462"/>
        <v>0.94642468465931817</v>
      </c>
      <c r="AC3321">
        <f t="shared" si="463"/>
        <v>1.0566081128367517</v>
      </c>
      <c r="AD3321">
        <f t="shared" si="464"/>
        <v>9.1874892027423556</v>
      </c>
      <c r="AE3321">
        <v>995</v>
      </c>
      <c r="AF3321">
        <f t="shared" si="465"/>
        <v>9.2336574901933227E-3</v>
      </c>
      <c r="AG3321">
        <v>2000</v>
      </c>
      <c r="AH3321">
        <v>10.257</v>
      </c>
      <c r="AI3321">
        <f t="shared" si="466"/>
        <v>1.8004596841558591</v>
      </c>
      <c r="AJ3321">
        <f t="shared" si="467"/>
        <v>2.0730482197733453E-2</v>
      </c>
    </row>
    <row r="3322" spans="1:36" ht="16">
      <c r="A3322" t="s">
        <v>126</v>
      </c>
      <c r="B3322" t="s">
        <v>127</v>
      </c>
      <c r="C3322" t="s">
        <v>13</v>
      </c>
      <c r="D3322" t="s">
        <v>14</v>
      </c>
      <c r="E3322">
        <v>2</v>
      </c>
      <c r="F3322">
        <v>121.56</v>
      </c>
      <c r="G3322">
        <v>126.4</v>
      </c>
      <c r="I3322">
        <v>-37.737193599999998</v>
      </c>
      <c r="J3322">
        <v>1.0643875919620478</v>
      </c>
      <c r="K3322" s="13">
        <f t="shared" si="459"/>
        <v>1.1513437989922737</v>
      </c>
      <c r="M3322" t="s">
        <v>147</v>
      </c>
      <c r="N3322" t="s">
        <v>149</v>
      </c>
      <c r="O3322" t="s">
        <v>148</v>
      </c>
      <c r="P3322" t="s">
        <v>150</v>
      </c>
      <c r="Q3322">
        <v>4</v>
      </c>
      <c r="R3322">
        <v>5</v>
      </c>
      <c r="S3322" t="s">
        <v>127</v>
      </c>
      <c r="U3322">
        <v>8.6748568228216296</v>
      </c>
      <c r="V3322" s="14">
        <v>13.3</v>
      </c>
      <c r="W3322" s="15">
        <v>818.19799999999998</v>
      </c>
      <c r="X3322" s="15">
        <v>504.44940000000003</v>
      </c>
      <c r="Y3322" s="15">
        <f t="shared" si="460"/>
        <v>0.61653707293344651</v>
      </c>
      <c r="Z3322" s="12">
        <f t="shared" si="461"/>
        <v>8.1999430700148395</v>
      </c>
      <c r="AA3322">
        <v>7.760628534263156</v>
      </c>
      <c r="AB3322">
        <f t="shared" si="462"/>
        <v>0.94642468465931817</v>
      </c>
      <c r="AC3322">
        <f t="shared" si="463"/>
        <v>1.0566081128367517</v>
      </c>
      <c r="AD3322">
        <f t="shared" si="464"/>
        <v>9.1659240966905813</v>
      </c>
      <c r="AE3322">
        <v>995</v>
      </c>
      <c r="AF3322">
        <f t="shared" si="465"/>
        <v>9.2119840167744528E-3</v>
      </c>
      <c r="AG3322">
        <v>2000</v>
      </c>
      <c r="AH3322">
        <v>10.257</v>
      </c>
      <c r="AI3322">
        <f t="shared" si="466"/>
        <v>1.7962335998390278</v>
      </c>
      <c r="AJ3322">
        <f t="shared" si="467"/>
        <v>2.0680824167162336E-2</v>
      </c>
    </row>
    <row r="3323" spans="1:36" ht="16">
      <c r="A3323" t="s">
        <v>126</v>
      </c>
      <c r="B3323" t="s">
        <v>127</v>
      </c>
      <c r="C3323" t="s">
        <v>13</v>
      </c>
      <c r="D3323" t="s">
        <v>14</v>
      </c>
      <c r="E3323">
        <v>3</v>
      </c>
      <c r="F3323">
        <v>121.605</v>
      </c>
      <c r="G3323">
        <v>186.2</v>
      </c>
      <c r="I3323">
        <v>-37.774617999999997</v>
      </c>
      <c r="J3323">
        <v>1.0643466363164773</v>
      </c>
      <c r="K3323" s="13">
        <f t="shared" si="459"/>
        <v>1.1512995363702496</v>
      </c>
      <c r="M3323" t="s">
        <v>147</v>
      </c>
      <c r="N3323" t="s">
        <v>149</v>
      </c>
      <c r="O3323" t="s">
        <v>148</v>
      </c>
      <c r="P3323" t="s">
        <v>150</v>
      </c>
      <c r="Q3323">
        <v>4</v>
      </c>
      <c r="R3323">
        <v>5</v>
      </c>
      <c r="S3323" t="s">
        <v>127</v>
      </c>
      <c r="U3323">
        <v>8.6780681469169476</v>
      </c>
      <c r="V3323" s="14">
        <v>13.3</v>
      </c>
      <c r="W3323" s="15">
        <v>818.19799999999998</v>
      </c>
      <c r="X3323" s="15">
        <v>504.44940000000003</v>
      </c>
      <c r="Y3323" s="15">
        <f t="shared" si="460"/>
        <v>0.61653707293344651</v>
      </c>
      <c r="Z3323" s="12">
        <f t="shared" si="461"/>
        <v>8.1999430700148395</v>
      </c>
      <c r="AA3323">
        <v>7.760628534263156</v>
      </c>
      <c r="AB3323">
        <f t="shared" si="462"/>
        <v>0.94642468465931817</v>
      </c>
      <c r="AC3323">
        <f t="shared" si="463"/>
        <v>1.0566081128367517</v>
      </c>
      <c r="AD3323">
        <f t="shared" si="464"/>
        <v>9.1693172077826421</v>
      </c>
      <c r="AE3323">
        <v>995</v>
      </c>
      <c r="AF3323">
        <f t="shared" si="465"/>
        <v>9.2153941786760219E-3</v>
      </c>
      <c r="AG3323">
        <v>2000</v>
      </c>
      <c r="AH3323">
        <v>10.257</v>
      </c>
      <c r="AI3323">
        <f t="shared" si="466"/>
        <v>1.7968985431755917</v>
      </c>
      <c r="AJ3323">
        <f t="shared" si="467"/>
        <v>2.0687684596624359E-2</v>
      </c>
    </row>
    <row r="3324" spans="1:36" ht="16">
      <c r="A3324" t="s">
        <v>126</v>
      </c>
      <c r="B3324" t="s">
        <v>127</v>
      </c>
      <c r="C3324" t="s">
        <v>13</v>
      </c>
      <c r="D3324" t="s">
        <v>14</v>
      </c>
      <c r="E3324">
        <v>4</v>
      </c>
      <c r="F3324">
        <v>121.54300000000001</v>
      </c>
      <c r="G3324">
        <v>245.8</v>
      </c>
      <c r="I3324">
        <v>-37.789012</v>
      </c>
      <c r="J3324">
        <v>1.0643308841360752</v>
      </c>
      <c r="K3324" s="13">
        <f t="shared" si="459"/>
        <v>1.1512825122743013</v>
      </c>
      <c r="M3324" t="s">
        <v>147</v>
      </c>
      <c r="N3324" t="s">
        <v>149</v>
      </c>
      <c r="O3324" t="s">
        <v>148</v>
      </c>
      <c r="P3324" t="s">
        <v>150</v>
      </c>
      <c r="Q3324">
        <v>4</v>
      </c>
      <c r="R3324">
        <v>5</v>
      </c>
      <c r="S3324" t="s">
        <v>127</v>
      </c>
      <c r="U3324">
        <v>8.6736436559411754</v>
      </c>
      <c r="V3324" s="14">
        <v>13.3</v>
      </c>
      <c r="W3324" s="15">
        <v>818.19799999999998</v>
      </c>
      <c r="X3324" s="15">
        <v>504.44940000000003</v>
      </c>
      <c r="Y3324" s="15">
        <f t="shared" si="460"/>
        <v>0.61653707293344651</v>
      </c>
      <c r="Z3324" s="12">
        <f t="shared" si="461"/>
        <v>8.1999430700148395</v>
      </c>
      <c r="AA3324">
        <v>7.760628534263156</v>
      </c>
      <c r="AB3324">
        <f t="shared" si="462"/>
        <v>0.94642468465931817</v>
      </c>
      <c r="AC3324">
        <f t="shared" si="463"/>
        <v>1.0566081128367517</v>
      </c>
      <c r="AD3324">
        <f t="shared" si="464"/>
        <v>9.1646422547224695</v>
      </c>
      <c r="AE3324">
        <v>995</v>
      </c>
      <c r="AF3324">
        <f t="shared" si="465"/>
        <v>9.2106957333894166E-3</v>
      </c>
      <c r="AG3324">
        <v>2000</v>
      </c>
      <c r="AH3324">
        <v>10.257</v>
      </c>
      <c r="AI3324">
        <f t="shared" si="466"/>
        <v>1.7959823990229924</v>
      </c>
      <c r="AJ3324">
        <f t="shared" si="467"/>
        <v>2.0676831283476173E-2</v>
      </c>
    </row>
    <row r="3325" spans="1:36" ht="16">
      <c r="A3325" t="s">
        <v>126</v>
      </c>
      <c r="B3325" t="s">
        <v>127</v>
      </c>
      <c r="C3325" t="s">
        <v>13</v>
      </c>
      <c r="D3325" t="s">
        <v>14</v>
      </c>
      <c r="E3325">
        <v>5</v>
      </c>
      <c r="F3325">
        <v>121.554</v>
      </c>
      <c r="G3325">
        <v>305.60000000000002</v>
      </c>
      <c r="I3325">
        <v>-37.811082800000001</v>
      </c>
      <c r="J3325">
        <v>1.06430673078305</v>
      </c>
      <c r="K3325" s="13">
        <f t="shared" si="459"/>
        <v>1.1512564086491242</v>
      </c>
      <c r="M3325" t="s">
        <v>147</v>
      </c>
      <c r="N3325" t="s">
        <v>149</v>
      </c>
      <c r="O3325" t="s">
        <v>148</v>
      </c>
      <c r="P3325" t="s">
        <v>150</v>
      </c>
      <c r="Q3325">
        <v>4</v>
      </c>
      <c r="R3325">
        <v>5</v>
      </c>
      <c r="S3325" t="s">
        <v>127</v>
      </c>
      <c r="U3325">
        <v>8.6744286462755866</v>
      </c>
      <c r="V3325" s="14">
        <v>13.3</v>
      </c>
      <c r="W3325" s="15">
        <v>818.19799999999998</v>
      </c>
      <c r="X3325" s="15">
        <v>504.44940000000003</v>
      </c>
      <c r="Y3325" s="15">
        <f t="shared" si="460"/>
        <v>0.61653707293344651</v>
      </c>
      <c r="Z3325" s="12">
        <f t="shared" si="461"/>
        <v>8.1999430700148395</v>
      </c>
      <c r="AA3325">
        <v>7.760628534263156</v>
      </c>
      <c r="AB3325">
        <f t="shared" si="462"/>
        <v>0.94642468465931817</v>
      </c>
      <c r="AC3325">
        <f t="shared" si="463"/>
        <v>1.0566081128367517</v>
      </c>
      <c r="AD3325">
        <f t="shared" si="464"/>
        <v>9.1654716818783069</v>
      </c>
      <c r="AE3325">
        <v>995</v>
      </c>
      <c r="AF3325">
        <f t="shared" si="465"/>
        <v>9.2115293285209114E-3</v>
      </c>
      <c r="AG3325">
        <v>2000</v>
      </c>
      <c r="AH3325">
        <v>10.257</v>
      </c>
      <c r="AI3325">
        <f t="shared" si="466"/>
        <v>1.7961449407274859</v>
      </c>
      <c r="AJ3325">
        <f t="shared" si="467"/>
        <v>2.0678233738752192E-2</v>
      </c>
    </row>
    <row r="3326" spans="1:36" ht="16">
      <c r="A3326" t="s">
        <v>126</v>
      </c>
      <c r="B3326" t="s">
        <v>127</v>
      </c>
      <c r="C3326" t="s">
        <v>13</v>
      </c>
      <c r="D3326" t="s">
        <v>14</v>
      </c>
      <c r="E3326">
        <v>6</v>
      </c>
      <c r="F3326">
        <v>121.63</v>
      </c>
      <c r="G3326">
        <v>365.3</v>
      </c>
      <c r="I3326">
        <v>-37.796688800000005</v>
      </c>
      <c r="J3326">
        <v>1.0643224829711431</v>
      </c>
      <c r="K3326" s="13">
        <f t="shared" si="459"/>
        <v>1.1512734327540641</v>
      </c>
      <c r="M3326" t="s">
        <v>147</v>
      </c>
      <c r="N3326" t="s">
        <v>149</v>
      </c>
      <c r="O3326" t="s">
        <v>148</v>
      </c>
      <c r="P3326" t="s">
        <v>150</v>
      </c>
      <c r="Q3326">
        <v>4</v>
      </c>
      <c r="R3326">
        <v>5</v>
      </c>
      <c r="S3326" t="s">
        <v>127</v>
      </c>
      <c r="U3326">
        <v>8.6798522158587925</v>
      </c>
      <c r="V3326" s="14">
        <v>13.3</v>
      </c>
      <c r="W3326" s="15">
        <v>818.19799999999998</v>
      </c>
      <c r="X3326" s="15">
        <v>504.44940000000003</v>
      </c>
      <c r="Y3326" s="15">
        <f t="shared" si="460"/>
        <v>0.61653707293344651</v>
      </c>
      <c r="Z3326" s="12">
        <f t="shared" si="461"/>
        <v>8.1999430700148395</v>
      </c>
      <c r="AA3326">
        <v>7.760628534263156</v>
      </c>
      <c r="AB3326">
        <f t="shared" si="462"/>
        <v>0.94642468465931817</v>
      </c>
      <c r="AC3326">
        <f t="shared" si="463"/>
        <v>1.0566081128367517</v>
      </c>
      <c r="AD3326">
        <f t="shared" si="464"/>
        <v>9.1712022695004567</v>
      </c>
      <c r="AE3326">
        <v>995</v>
      </c>
      <c r="AF3326">
        <f t="shared" si="465"/>
        <v>9.2172887130657858E-3</v>
      </c>
      <c r="AG3326">
        <v>2000</v>
      </c>
      <c r="AH3326">
        <v>10.257</v>
      </c>
      <c r="AI3326">
        <f t="shared" si="466"/>
        <v>1.7972679561403502</v>
      </c>
      <c r="AJ3326">
        <f t="shared" si="467"/>
        <v>2.0691468494445815E-2</v>
      </c>
    </row>
    <row r="3327" spans="1:36" ht="16">
      <c r="A3327" t="s">
        <v>126</v>
      </c>
      <c r="B3327" t="s">
        <v>127</v>
      </c>
      <c r="C3327" t="s">
        <v>13</v>
      </c>
      <c r="D3327" t="s">
        <v>14</v>
      </c>
      <c r="E3327">
        <v>7</v>
      </c>
      <c r="F3327">
        <v>121.604</v>
      </c>
      <c r="G3327">
        <v>425.1</v>
      </c>
      <c r="I3327">
        <v>-37.798607999999994</v>
      </c>
      <c r="J3327">
        <v>1.0643203826796872</v>
      </c>
      <c r="K3327" s="13">
        <f t="shared" si="459"/>
        <v>1.151271162873744</v>
      </c>
      <c r="M3327" t="s">
        <v>147</v>
      </c>
      <c r="N3327" t="s">
        <v>149</v>
      </c>
      <c r="O3327" t="s">
        <v>148</v>
      </c>
      <c r="P3327" t="s">
        <v>150</v>
      </c>
      <c r="Q3327">
        <v>4</v>
      </c>
      <c r="R3327">
        <v>5</v>
      </c>
      <c r="S3327" t="s">
        <v>127</v>
      </c>
      <c r="U3327">
        <v>8.6779967841592747</v>
      </c>
      <c r="V3327" s="14">
        <v>13.3</v>
      </c>
      <c r="W3327" s="15">
        <v>818.19799999999998</v>
      </c>
      <c r="X3327" s="15">
        <v>504.44940000000003</v>
      </c>
      <c r="Y3327" s="15">
        <f t="shared" si="460"/>
        <v>0.61653707293344651</v>
      </c>
      <c r="Z3327" s="12">
        <f t="shared" si="461"/>
        <v>8.1999430700148395</v>
      </c>
      <c r="AA3327">
        <v>7.760628534263156</v>
      </c>
      <c r="AB3327">
        <f t="shared" si="462"/>
        <v>0.94642468465931817</v>
      </c>
      <c r="AC3327">
        <f t="shared" si="463"/>
        <v>1.0566081128367517</v>
      </c>
      <c r="AD3327">
        <f t="shared" si="464"/>
        <v>9.1692418053139306</v>
      </c>
      <c r="AE3327">
        <v>995</v>
      </c>
      <c r="AF3327">
        <f t="shared" si="465"/>
        <v>9.2153183973004323E-3</v>
      </c>
      <c r="AG3327">
        <v>2000</v>
      </c>
      <c r="AH3327">
        <v>10.257</v>
      </c>
      <c r="AI3327">
        <f t="shared" si="466"/>
        <v>1.7968837666570017</v>
      </c>
      <c r="AJ3327">
        <f t="shared" si="467"/>
        <v>2.0687004635881592E-2</v>
      </c>
    </row>
    <row r="3328" spans="1:36" ht="16">
      <c r="A3328" t="s">
        <v>126</v>
      </c>
      <c r="B3328" t="s">
        <v>127</v>
      </c>
      <c r="C3328" t="s">
        <v>13</v>
      </c>
      <c r="D3328" t="s">
        <v>14</v>
      </c>
      <c r="E3328">
        <v>8</v>
      </c>
      <c r="F3328">
        <v>8.8999999999999996E-2</v>
      </c>
      <c r="G3328">
        <v>1082.8</v>
      </c>
      <c r="I3328">
        <v>3156.5860035999999</v>
      </c>
      <c r="J3328">
        <v>4.4408148418509583</v>
      </c>
      <c r="K3328" s="13">
        <f t="shared" si="459"/>
        <v>4.790256017806203</v>
      </c>
      <c r="M3328" t="s">
        <v>147</v>
      </c>
      <c r="N3328" t="s">
        <v>149</v>
      </c>
      <c r="O3328" t="s">
        <v>148</v>
      </c>
      <c r="P3328" t="s">
        <v>150</v>
      </c>
      <c r="Q3328">
        <v>4</v>
      </c>
      <c r="R3328">
        <v>5</v>
      </c>
      <c r="S3328" t="s">
        <v>127</v>
      </c>
      <c r="U3328">
        <v>6.351285432964174E-3</v>
      </c>
      <c r="V3328" s="14">
        <v>13.3</v>
      </c>
      <c r="W3328" s="15">
        <v>818.19799999999998</v>
      </c>
      <c r="X3328" s="15">
        <v>504.44940000000003</v>
      </c>
      <c r="Y3328" s="15">
        <f t="shared" si="460"/>
        <v>0.61653707293344651</v>
      </c>
      <c r="Z3328" s="12">
        <f t="shared" si="461"/>
        <v>8.1999430700148395</v>
      </c>
      <c r="AA3328">
        <v>7.760628534263156</v>
      </c>
      <c r="AB3328">
        <f t="shared" si="462"/>
        <v>0.94642468465931817</v>
      </c>
      <c r="AC3328">
        <f t="shared" si="463"/>
        <v>1.0566081128367517</v>
      </c>
      <c r="AD3328">
        <f t="shared" si="464"/>
        <v>6.7108197154118277E-3</v>
      </c>
      <c r="AE3328">
        <v>995</v>
      </c>
      <c r="AF3328">
        <f t="shared" si="465"/>
        <v>6.7445424275495755E-6</v>
      </c>
      <c r="AG3328">
        <v>2000</v>
      </c>
      <c r="AH3328">
        <v>10.257</v>
      </c>
      <c r="AI3328">
        <f t="shared" si="466"/>
        <v>1.3151101545382815E-3</v>
      </c>
      <c r="AJ3328">
        <f t="shared" si="467"/>
        <v>6.2997143318550475E-5</v>
      </c>
    </row>
    <row r="3329" spans="1:36" ht="16">
      <c r="A3329" t="s">
        <v>126</v>
      </c>
      <c r="B3329" t="s">
        <v>127</v>
      </c>
      <c r="C3329" t="s">
        <v>13</v>
      </c>
      <c r="D3329" t="s">
        <v>14</v>
      </c>
      <c r="E3329">
        <v>9</v>
      </c>
      <c r="F3329">
        <v>0.19900000000000001</v>
      </c>
      <c r="G3329">
        <v>1149.3</v>
      </c>
      <c r="I3329">
        <v>33.955482000000003</v>
      </c>
      <c r="J3329">
        <v>1.1427827560465058</v>
      </c>
      <c r="K3329" s="13">
        <f t="shared" si="459"/>
        <v>1.2360635180266877</v>
      </c>
      <c r="M3329" t="s">
        <v>147</v>
      </c>
      <c r="N3329" t="s">
        <v>149</v>
      </c>
      <c r="O3329" t="s">
        <v>148</v>
      </c>
      <c r="P3329" t="s">
        <v>150</v>
      </c>
      <c r="Q3329">
        <v>4</v>
      </c>
      <c r="R3329">
        <v>5</v>
      </c>
      <c r="S3329" t="s">
        <v>127</v>
      </c>
      <c r="U3329">
        <v>1.4201188777077199E-2</v>
      </c>
      <c r="V3329" s="14">
        <v>13.3</v>
      </c>
      <c r="W3329" s="15">
        <v>818.19799999999998</v>
      </c>
      <c r="X3329" s="15">
        <v>504.44940000000003</v>
      </c>
      <c r="Y3329" s="15">
        <f t="shared" si="460"/>
        <v>0.61653707293344651</v>
      </c>
      <c r="Z3329" s="12">
        <f t="shared" si="461"/>
        <v>8.1999430700148395</v>
      </c>
      <c r="AA3329">
        <v>7.760628534263156</v>
      </c>
      <c r="AB3329">
        <f t="shared" si="462"/>
        <v>0.94642468465931817</v>
      </c>
      <c r="AC3329">
        <f t="shared" si="463"/>
        <v>1.0566081128367517</v>
      </c>
      <c r="AD3329">
        <f t="shared" si="464"/>
        <v>1.5005091273785997E-2</v>
      </c>
      <c r="AE3329">
        <v>995</v>
      </c>
      <c r="AF3329">
        <f t="shared" si="465"/>
        <v>1.508049374249849E-5</v>
      </c>
      <c r="AG3329">
        <v>2000</v>
      </c>
      <c r="AH3329">
        <v>10.257</v>
      </c>
      <c r="AI3329">
        <f t="shared" si="466"/>
        <v>2.9405271994732362E-3</v>
      </c>
      <c r="AJ3329">
        <f t="shared" si="467"/>
        <v>3.6346783950340517E-5</v>
      </c>
    </row>
    <row r="3330" spans="1:36" ht="16">
      <c r="A3330" t="s">
        <v>126</v>
      </c>
      <c r="B3330" t="s">
        <v>127</v>
      </c>
      <c r="C3330" t="s">
        <v>13</v>
      </c>
      <c r="D3330" t="s">
        <v>14</v>
      </c>
      <c r="E3330">
        <v>10</v>
      </c>
      <c r="F3330">
        <v>1.964</v>
      </c>
      <c r="G3330">
        <v>1200.5</v>
      </c>
      <c r="H3330" t="s">
        <v>15</v>
      </c>
      <c r="I3330">
        <v>0.86079720000000015</v>
      </c>
      <c r="J3330">
        <v>1.1066095206914655</v>
      </c>
      <c r="K3330" s="13">
        <f t="shared" ref="K3330:K3393" si="468">((J3330*13.003355)/(((100-J3330)*12.0107)+(J3330*13.003355)))*100</f>
        <v>1.1969733582010427</v>
      </c>
      <c r="M3330" t="s">
        <v>147</v>
      </c>
      <c r="N3330" t="s">
        <v>149</v>
      </c>
      <c r="O3330" t="s">
        <v>148</v>
      </c>
      <c r="P3330" t="s">
        <v>150</v>
      </c>
      <c r="Q3330">
        <v>4</v>
      </c>
      <c r="R3330">
        <v>5</v>
      </c>
      <c r="S3330" t="s">
        <v>127</v>
      </c>
      <c r="T3330" t="s">
        <v>15</v>
      </c>
      <c r="U3330">
        <v>0.14015645607125435</v>
      </c>
      <c r="V3330" s="14">
        <v>13.3</v>
      </c>
      <c r="W3330" s="15">
        <v>818.19799999999998</v>
      </c>
      <c r="X3330" s="15">
        <v>504.44940000000003</v>
      </c>
      <c r="Y3330" s="15">
        <f t="shared" ref="Y3330:Y3393" si="469">X3330/W3330</f>
        <v>0.61653707293344651</v>
      </c>
      <c r="Z3330" s="12">
        <f t="shared" ref="Z3330:Z3393" si="470">V3330*Y3330</f>
        <v>8.1999430700148395</v>
      </c>
      <c r="AA3330">
        <v>7.760628534263156</v>
      </c>
      <c r="AB3330">
        <f t="shared" ref="AB3330:AB3393" si="471">AA3330/Z3330</f>
        <v>0.94642468465931817</v>
      </c>
      <c r="AC3330">
        <f t="shared" ref="AC3330:AC3393" si="472">1/AB3330</f>
        <v>1.0566081128367517</v>
      </c>
      <c r="AD3330">
        <f t="shared" ref="AD3330:AD3393" si="473">U3330*AC3330</f>
        <v>0.14809044855133516</v>
      </c>
      <c r="AE3330">
        <v>995</v>
      </c>
      <c r="AF3330">
        <f t="shared" ref="AF3330:AF3393" si="474">AD3330/AE3330</f>
        <v>1.4883462165963334E-4</v>
      </c>
      <c r="AG3330">
        <v>2000</v>
      </c>
      <c r="AH3330">
        <v>10.257</v>
      </c>
      <c r="AI3330">
        <f t="shared" ref="AI3330:AI3393" si="475">AF3330*AG3330/AH3330</f>
        <v>2.9021082511384098E-2</v>
      </c>
      <c r="AJ3330">
        <f t="shared" ref="AJ3330:AJ3393" si="476">AI3330*(K3330/100)</f>
        <v>3.4737462592280974E-4</v>
      </c>
    </row>
    <row r="3331" spans="1:36" ht="16">
      <c r="A3331" t="s">
        <v>126</v>
      </c>
      <c r="B3331" t="s">
        <v>127</v>
      </c>
      <c r="C3331" t="s">
        <v>13</v>
      </c>
      <c r="D3331" t="s">
        <v>14</v>
      </c>
      <c r="E3331">
        <v>11</v>
      </c>
      <c r="F3331">
        <v>7.1999999999999995E-2</v>
      </c>
      <c r="G3331">
        <v>1273.9000000000001</v>
      </c>
      <c r="I3331">
        <v>2463.5254592000001</v>
      </c>
      <c r="J3331">
        <v>3.7279663812161825</v>
      </c>
      <c r="K3331" s="13">
        <f t="shared" si="468"/>
        <v>4.0236764499375148</v>
      </c>
      <c r="M3331" t="s">
        <v>147</v>
      </c>
      <c r="N3331" t="s">
        <v>149</v>
      </c>
      <c r="O3331" t="s">
        <v>148</v>
      </c>
      <c r="P3331" t="s">
        <v>150</v>
      </c>
      <c r="Q3331">
        <v>4</v>
      </c>
      <c r="R3331">
        <v>5</v>
      </c>
      <c r="S3331" t="s">
        <v>127</v>
      </c>
      <c r="U3331">
        <v>5.1381185525103427E-3</v>
      </c>
      <c r="V3331" s="14">
        <v>13.3</v>
      </c>
      <c r="W3331" s="15">
        <v>818.19799999999998</v>
      </c>
      <c r="X3331" s="15">
        <v>504.44940000000003</v>
      </c>
      <c r="Y3331" s="15">
        <f t="shared" si="469"/>
        <v>0.61653707293344651</v>
      </c>
      <c r="Z3331" s="12">
        <f t="shared" si="470"/>
        <v>8.1999430700148395</v>
      </c>
      <c r="AA3331">
        <v>7.760628534263156</v>
      </c>
      <c r="AB3331">
        <f t="shared" si="471"/>
        <v>0.94642468465931817</v>
      </c>
      <c r="AC3331">
        <f t="shared" si="472"/>
        <v>1.0566081128367517</v>
      </c>
      <c r="AD3331">
        <f t="shared" si="473"/>
        <v>5.4289777472994556E-3</v>
      </c>
      <c r="AE3331">
        <v>995</v>
      </c>
      <c r="AF3331">
        <f t="shared" si="474"/>
        <v>5.4562590425120154E-6</v>
      </c>
      <c r="AG3331">
        <v>2000</v>
      </c>
      <c r="AH3331">
        <v>10.257</v>
      </c>
      <c r="AI3331">
        <f t="shared" si="475"/>
        <v>1.0639093385028792E-3</v>
      </c>
      <c r="AJ3331">
        <f t="shared" si="476"/>
        <v>4.2808269502026348E-5</v>
      </c>
    </row>
    <row r="3332" spans="1:36" ht="16">
      <c r="A3332" t="s">
        <v>126</v>
      </c>
      <c r="B3332" t="s">
        <v>127</v>
      </c>
      <c r="C3332" t="s">
        <v>13</v>
      </c>
      <c r="D3332" t="s">
        <v>14</v>
      </c>
      <c r="E3332">
        <v>12</v>
      </c>
      <c r="F3332">
        <v>0.17799999999999999</v>
      </c>
      <c r="G3332">
        <v>1304</v>
      </c>
      <c r="I3332">
        <v>882.7466316</v>
      </c>
      <c r="J3332">
        <v>2.061571805869026</v>
      </c>
      <c r="K3332" s="13">
        <f t="shared" si="468"/>
        <v>2.2281592530066816</v>
      </c>
      <c r="M3332" t="s">
        <v>147</v>
      </c>
      <c r="N3332" t="s">
        <v>149</v>
      </c>
      <c r="O3332" t="s">
        <v>148</v>
      </c>
      <c r="P3332" t="s">
        <v>150</v>
      </c>
      <c r="Q3332">
        <v>4</v>
      </c>
      <c r="R3332">
        <v>5</v>
      </c>
      <c r="S3332" t="s">
        <v>127</v>
      </c>
      <c r="U3332">
        <v>1.2702570865928348E-2</v>
      </c>
      <c r="V3332" s="14">
        <v>13.3</v>
      </c>
      <c r="W3332" s="15">
        <v>818.19799999999998</v>
      </c>
      <c r="X3332" s="15">
        <v>504.44940000000003</v>
      </c>
      <c r="Y3332" s="15">
        <f t="shared" si="469"/>
        <v>0.61653707293344651</v>
      </c>
      <c r="Z3332" s="12">
        <f t="shared" si="470"/>
        <v>8.1999430700148395</v>
      </c>
      <c r="AA3332">
        <v>7.760628534263156</v>
      </c>
      <c r="AB3332">
        <f t="shared" si="471"/>
        <v>0.94642468465931817</v>
      </c>
      <c r="AC3332">
        <f t="shared" si="472"/>
        <v>1.0566081128367517</v>
      </c>
      <c r="AD3332">
        <f t="shared" si="473"/>
        <v>1.3421639430823655E-2</v>
      </c>
      <c r="AE3332">
        <v>995</v>
      </c>
      <c r="AF3332">
        <f t="shared" si="474"/>
        <v>1.3489084855099151E-5</v>
      </c>
      <c r="AG3332">
        <v>2000</v>
      </c>
      <c r="AH3332">
        <v>10.257</v>
      </c>
      <c r="AI3332">
        <f t="shared" si="475"/>
        <v>2.6302203090765629E-3</v>
      </c>
      <c r="AJ3332">
        <f t="shared" si="476"/>
        <v>5.8605497191150378E-5</v>
      </c>
    </row>
    <row r="3333" spans="1:36" ht="16">
      <c r="A3333" t="s">
        <v>126</v>
      </c>
      <c r="B3333" t="s">
        <v>127</v>
      </c>
      <c r="C3333" t="s">
        <v>13</v>
      </c>
      <c r="D3333" t="s">
        <v>14</v>
      </c>
      <c r="E3333">
        <v>13</v>
      </c>
      <c r="F3333">
        <v>9.0999999999999998E-2</v>
      </c>
      <c r="G3333">
        <v>1317.5</v>
      </c>
      <c r="I3333">
        <v>1163.9161488</v>
      </c>
      <c r="J3333">
        <v>2.362174535935603</v>
      </c>
      <c r="K3333" s="13">
        <f t="shared" si="468"/>
        <v>2.5524194517850556</v>
      </c>
      <c r="M3333" t="s">
        <v>147</v>
      </c>
      <c r="N3333" t="s">
        <v>149</v>
      </c>
      <c r="O3333" t="s">
        <v>148</v>
      </c>
      <c r="P3333" t="s">
        <v>150</v>
      </c>
      <c r="Q3333">
        <v>4</v>
      </c>
      <c r="R3333">
        <v>5</v>
      </c>
      <c r="S3333" t="s">
        <v>127</v>
      </c>
      <c r="U3333">
        <v>6.4940109483116824E-3</v>
      </c>
      <c r="V3333" s="14">
        <v>13.3</v>
      </c>
      <c r="W3333" s="15">
        <v>818.19799999999998</v>
      </c>
      <c r="X3333" s="15">
        <v>504.44940000000003</v>
      </c>
      <c r="Y3333" s="15">
        <f t="shared" si="469"/>
        <v>0.61653707293344651</v>
      </c>
      <c r="Z3333" s="12">
        <f t="shared" si="470"/>
        <v>8.1999430700148395</v>
      </c>
      <c r="AA3333">
        <v>7.760628534263156</v>
      </c>
      <c r="AB3333">
        <f t="shared" si="471"/>
        <v>0.94642468465931817</v>
      </c>
      <c r="AC3333">
        <f t="shared" si="472"/>
        <v>1.0566081128367517</v>
      </c>
      <c r="AD3333">
        <f t="shared" si="473"/>
        <v>6.8616246528368108E-3</v>
      </c>
      <c r="AE3333">
        <v>995</v>
      </c>
      <c r="AF3333">
        <f t="shared" si="474"/>
        <v>6.8961051787304633E-6</v>
      </c>
      <c r="AG3333">
        <v>2000</v>
      </c>
      <c r="AH3333">
        <v>10.257</v>
      </c>
      <c r="AI3333">
        <f t="shared" si="475"/>
        <v>1.3446631917189166E-3</v>
      </c>
      <c r="AJ3333">
        <f t="shared" si="476"/>
        <v>3.43214448664274E-5</v>
      </c>
    </row>
    <row r="3334" spans="1:36" ht="16">
      <c r="A3334" t="s">
        <v>126</v>
      </c>
      <c r="B3334" t="s">
        <v>127</v>
      </c>
      <c r="C3334" t="s">
        <v>13</v>
      </c>
      <c r="D3334" t="s">
        <v>14</v>
      </c>
      <c r="E3334">
        <v>14</v>
      </c>
      <c r="F3334">
        <v>166.053</v>
      </c>
      <c r="G3334">
        <v>1368.5</v>
      </c>
      <c r="H3334" t="s">
        <v>16</v>
      </c>
      <c r="I3334">
        <v>-32.169594400000001</v>
      </c>
      <c r="J3334">
        <v>1.0704801541172746</v>
      </c>
      <c r="K3334" s="13">
        <f t="shared" si="468"/>
        <v>1.1579282736418637</v>
      </c>
      <c r="M3334" t="s">
        <v>147</v>
      </c>
      <c r="N3334" t="s">
        <v>149</v>
      </c>
      <c r="O3334" t="s">
        <v>148</v>
      </c>
      <c r="P3334" t="s">
        <v>150</v>
      </c>
      <c r="Q3334">
        <v>4</v>
      </c>
      <c r="R3334">
        <v>5</v>
      </c>
      <c r="S3334" t="s">
        <v>127</v>
      </c>
      <c r="T3334" t="s">
        <v>16</v>
      </c>
      <c r="U3334">
        <v>11.85</v>
      </c>
      <c r="V3334" s="14">
        <v>13.3</v>
      </c>
      <c r="W3334" s="15">
        <v>818.19799999999998</v>
      </c>
      <c r="X3334" s="15">
        <v>504.44940000000003</v>
      </c>
      <c r="Y3334" s="15">
        <f t="shared" si="469"/>
        <v>0.61653707293344651</v>
      </c>
      <c r="Z3334" s="12">
        <f t="shared" si="470"/>
        <v>8.1999430700148395</v>
      </c>
      <c r="AA3334">
        <v>7.760628534263156</v>
      </c>
      <c r="AB3334">
        <f t="shared" si="471"/>
        <v>0.94642468465931817</v>
      </c>
      <c r="AC3334">
        <f t="shared" si="472"/>
        <v>1.0566081128367517</v>
      </c>
      <c r="AD3334">
        <f t="shared" si="473"/>
        <v>12.520806137115507</v>
      </c>
      <c r="AE3334">
        <v>995</v>
      </c>
      <c r="AF3334">
        <f t="shared" si="474"/>
        <v>1.2583724760920107E-2</v>
      </c>
      <c r="AG3334">
        <v>2000</v>
      </c>
      <c r="AH3334">
        <v>10.257</v>
      </c>
      <c r="AI3334">
        <f t="shared" si="475"/>
        <v>2.4536852414780359</v>
      </c>
      <c r="AJ3334">
        <f t="shared" si="476"/>
        <v>2.8411915157251819E-2</v>
      </c>
    </row>
    <row r="3335" spans="1:36" ht="16">
      <c r="A3335" t="s">
        <v>126</v>
      </c>
      <c r="B3335" t="s">
        <v>127</v>
      </c>
      <c r="C3335" t="s">
        <v>13</v>
      </c>
      <c r="D3335" t="s">
        <v>14</v>
      </c>
      <c r="E3335">
        <v>15</v>
      </c>
      <c r="F3335">
        <v>0.745</v>
      </c>
      <c r="G3335">
        <v>1391.3</v>
      </c>
      <c r="H3335" t="s">
        <v>24</v>
      </c>
      <c r="I3335">
        <v>-22.9065756</v>
      </c>
      <c r="J3335">
        <v>1.0806149104567435</v>
      </c>
      <c r="K3335" s="13">
        <f t="shared" si="468"/>
        <v>1.1688811618225279</v>
      </c>
      <c r="M3335" t="s">
        <v>147</v>
      </c>
      <c r="N3335" t="s">
        <v>149</v>
      </c>
      <c r="O3335" t="s">
        <v>148</v>
      </c>
      <c r="P3335" t="s">
        <v>150</v>
      </c>
      <c r="Q3335">
        <v>4</v>
      </c>
      <c r="R3335">
        <v>5</v>
      </c>
      <c r="S3335" t="s">
        <v>127</v>
      </c>
      <c r="T3335" t="s">
        <v>24</v>
      </c>
      <c r="U3335">
        <v>5.3165254466947302E-2</v>
      </c>
      <c r="V3335" s="14">
        <v>13.3</v>
      </c>
      <c r="W3335" s="15">
        <v>818.19799999999998</v>
      </c>
      <c r="X3335" s="15">
        <v>504.44940000000003</v>
      </c>
      <c r="Y3335" s="15">
        <f t="shared" si="469"/>
        <v>0.61653707293344651</v>
      </c>
      <c r="Z3335" s="12">
        <f t="shared" si="470"/>
        <v>8.1999430700148395</v>
      </c>
      <c r="AA3335">
        <v>7.760628534263156</v>
      </c>
      <c r="AB3335">
        <f t="shared" si="471"/>
        <v>0.94642468465931817</v>
      </c>
      <c r="AC3335">
        <f t="shared" si="472"/>
        <v>1.0566081128367517</v>
      </c>
      <c r="AD3335">
        <f t="shared" si="473"/>
        <v>5.6174839190806874E-2</v>
      </c>
      <c r="AE3335">
        <v>995</v>
      </c>
      <c r="AF3335">
        <f t="shared" si="474"/>
        <v>5.6457124814881282E-5</v>
      </c>
      <c r="AG3335">
        <v>2000</v>
      </c>
      <c r="AH3335">
        <v>10.257</v>
      </c>
      <c r="AI3335">
        <f t="shared" si="475"/>
        <v>1.1008506349786739E-2</v>
      </c>
      <c r="AJ3335">
        <f t="shared" si="476"/>
        <v>1.2867635692069399E-4</v>
      </c>
    </row>
    <row r="3336" spans="1:36" ht="16">
      <c r="A3336" t="s">
        <v>126</v>
      </c>
      <c r="B3336" t="s">
        <v>127</v>
      </c>
      <c r="C3336" t="s">
        <v>13</v>
      </c>
      <c r="D3336" t="s">
        <v>14</v>
      </c>
      <c r="E3336">
        <v>16</v>
      </c>
      <c r="F3336">
        <v>1.383</v>
      </c>
      <c r="G3336">
        <v>1400.1</v>
      </c>
      <c r="H3336" t="s">
        <v>49</v>
      </c>
      <c r="I3336">
        <v>158.21600520000001</v>
      </c>
      <c r="J3336">
        <v>1.2783664148428384</v>
      </c>
      <c r="K3336" s="13">
        <f t="shared" si="468"/>
        <v>1.3825595470865961</v>
      </c>
      <c r="M3336" t="s">
        <v>147</v>
      </c>
      <c r="N3336" t="s">
        <v>149</v>
      </c>
      <c r="O3336" t="s">
        <v>148</v>
      </c>
      <c r="P3336" t="s">
        <v>150</v>
      </c>
      <c r="Q3336">
        <v>4</v>
      </c>
      <c r="R3336">
        <v>5</v>
      </c>
      <c r="S3336" t="s">
        <v>127</v>
      </c>
      <c r="T3336" t="s">
        <v>49</v>
      </c>
      <c r="U3336">
        <v>9.8694693862802843E-2</v>
      </c>
      <c r="V3336" s="14">
        <v>13.3</v>
      </c>
      <c r="W3336" s="15">
        <v>818.19799999999998</v>
      </c>
      <c r="X3336" s="15">
        <v>504.44940000000003</v>
      </c>
      <c r="Y3336" s="15">
        <f t="shared" si="469"/>
        <v>0.61653707293344651</v>
      </c>
      <c r="Z3336" s="12">
        <f t="shared" si="470"/>
        <v>8.1999430700148395</v>
      </c>
      <c r="AA3336">
        <v>7.760628534263156</v>
      </c>
      <c r="AB3336">
        <f t="shared" si="471"/>
        <v>0.94642468465931817</v>
      </c>
      <c r="AC3336">
        <f t="shared" si="472"/>
        <v>1.0566081128367517</v>
      </c>
      <c r="AD3336">
        <f t="shared" si="473"/>
        <v>0.10428161422937705</v>
      </c>
      <c r="AE3336">
        <v>995</v>
      </c>
      <c r="AF3336">
        <f t="shared" si="474"/>
        <v>1.0480564244158498E-4</v>
      </c>
      <c r="AG3336">
        <v>2000</v>
      </c>
      <c r="AH3336">
        <v>10.257</v>
      </c>
      <c r="AI3336">
        <f t="shared" si="475"/>
        <v>2.0435925210409475E-2</v>
      </c>
      <c r="AJ3336">
        <f t="shared" si="476"/>
        <v>2.8253883503199275E-4</v>
      </c>
    </row>
    <row r="3337" spans="1:36" ht="16">
      <c r="A3337" t="s">
        <v>126</v>
      </c>
      <c r="B3337" t="s">
        <v>127</v>
      </c>
      <c r="C3337" t="s">
        <v>13</v>
      </c>
      <c r="D3337" t="s">
        <v>14</v>
      </c>
      <c r="E3337">
        <v>17</v>
      </c>
      <c r="F3337">
        <v>1.4E-2</v>
      </c>
      <c r="G3337">
        <v>1442.3</v>
      </c>
      <c r="I3337">
        <v>26064.666751199999</v>
      </c>
      <c r="J3337">
        <v>23.229937249451147</v>
      </c>
      <c r="K3337" s="13">
        <f t="shared" si="468"/>
        <v>24.676079347624906</v>
      </c>
      <c r="M3337" t="s">
        <v>147</v>
      </c>
      <c r="N3337" t="s">
        <v>149</v>
      </c>
      <c r="O3337" t="s">
        <v>148</v>
      </c>
      <c r="P3337" t="s">
        <v>150</v>
      </c>
      <c r="Q3337">
        <v>4</v>
      </c>
      <c r="R3337">
        <v>5</v>
      </c>
      <c r="S3337" t="s">
        <v>127</v>
      </c>
      <c r="U3337">
        <v>9.9907860743256673E-4</v>
      </c>
      <c r="V3337" s="14">
        <v>13.3</v>
      </c>
      <c r="W3337" s="15">
        <v>818.19799999999998</v>
      </c>
      <c r="X3337" s="15">
        <v>504.44940000000003</v>
      </c>
      <c r="Y3337" s="15">
        <f t="shared" si="469"/>
        <v>0.61653707293344651</v>
      </c>
      <c r="Z3337" s="12">
        <f t="shared" si="470"/>
        <v>8.1999430700148395</v>
      </c>
      <c r="AA3337">
        <v>7.760628534263156</v>
      </c>
      <c r="AB3337">
        <f t="shared" si="471"/>
        <v>0.94642468465931817</v>
      </c>
      <c r="AC3337">
        <f t="shared" si="472"/>
        <v>1.0566081128367517</v>
      </c>
      <c r="AD3337">
        <f t="shared" si="473"/>
        <v>1.0556345619748943E-3</v>
      </c>
      <c r="AE3337">
        <v>995</v>
      </c>
      <c r="AF3337">
        <f t="shared" si="474"/>
        <v>1.0609392582662254E-6</v>
      </c>
      <c r="AG3337">
        <v>2000</v>
      </c>
      <c r="AH3337">
        <v>10.257</v>
      </c>
      <c r="AI3337">
        <f t="shared" si="475"/>
        <v>2.0687126026444874E-4</v>
      </c>
      <c r="AJ3337">
        <f t="shared" si="476"/>
        <v>5.1047716330287006E-5</v>
      </c>
    </row>
    <row r="3338" spans="1:36" ht="16">
      <c r="A3338" t="s">
        <v>126</v>
      </c>
      <c r="B3338" t="s">
        <v>127</v>
      </c>
      <c r="C3338" t="s">
        <v>13</v>
      </c>
      <c r="D3338" t="s">
        <v>14</v>
      </c>
      <c r="E3338">
        <v>18</v>
      </c>
      <c r="F3338">
        <v>1.6040000000000001</v>
      </c>
      <c r="G3338">
        <v>1471.6</v>
      </c>
      <c r="I3338">
        <v>6939.2841024000008</v>
      </c>
      <c r="J3338">
        <v>8.1526953913204174</v>
      </c>
      <c r="K3338" s="13">
        <f t="shared" si="468"/>
        <v>8.76742082757346</v>
      </c>
      <c r="M3338" t="s">
        <v>147</v>
      </c>
      <c r="N3338" t="s">
        <v>149</v>
      </c>
      <c r="O3338" t="s">
        <v>148</v>
      </c>
      <c r="P3338" t="s">
        <v>150</v>
      </c>
      <c r="Q3338">
        <v>4</v>
      </c>
      <c r="R3338">
        <v>5</v>
      </c>
      <c r="S3338" t="s">
        <v>127</v>
      </c>
      <c r="U3338">
        <v>0.11446586330870265</v>
      </c>
      <c r="V3338" s="14">
        <v>13.3</v>
      </c>
      <c r="W3338" s="15">
        <v>818.19799999999998</v>
      </c>
      <c r="X3338" s="15">
        <v>504.44940000000003</v>
      </c>
      <c r="Y3338" s="15">
        <f t="shared" si="469"/>
        <v>0.61653707293344651</v>
      </c>
      <c r="Z3338" s="12">
        <f t="shared" si="470"/>
        <v>8.1999430700148395</v>
      </c>
      <c r="AA3338">
        <v>7.760628534263156</v>
      </c>
      <c r="AB3338">
        <f t="shared" si="471"/>
        <v>0.94642468465931817</v>
      </c>
      <c r="AC3338">
        <f t="shared" si="472"/>
        <v>1.0566081128367517</v>
      </c>
      <c r="AD3338">
        <f t="shared" si="473"/>
        <v>0.12094555981483789</v>
      </c>
      <c r="AE3338">
        <v>995</v>
      </c>
      <c r="AF3338">
        <f t="shared" si="474"/>
        <v>1.2155332644707325E-4</v>
      </c>
      <c r="AG3338">
        <v>2000</v>
      </c>
      <c r="AH3338">
        <v>10.257</v>
      </c>
      <c r="AI3338">
        <f t="shared" si="475"/>
        <v>2.37015358188697E-2</v>
      </c>
      <c r="AJ3338">
        <f t="shared" si="476"/>
        <v>2.0780133878383661E-3</v>
      </c>
    </row>
    <row r="3339" spans="1:36" ht="16">
      <c r="A3339" t="s">
        <v>126</v>
      </c>
      <c r="B3339" t="s">
        <v>127</v>
      </c>
      <c r="C3339" t="s">
        <v>13</v>
      </c>
      <c r="D3339" t="s">
        <v>14</v>
      </c>
      <c r="E3339">
        <v>19</v>
      </c>
      <c r="F3339">
        <v>0.13400000000000001</v>
      </c>
      <c r="G3339">
        <v>1482.6</v>
      </c>
      <c r="I3339">
        <v>2494.2921544000001</v>
      </c>
      <c r="J3339">
        <v>3.7598370224676856</v>
      </c>
      <c r="K3339" s="13">
        <f t="shared" si="468"/>
        <v>4.0579685771095084</v>
      </c>
      <c r="M3339" t="s">
        <v>147</v>
      </c>
      <c r="N3339" t="s">
        <v>149</v>
      </c>
      <c r="O3339" t="s">
        <v>148</v>
      </c>
      <c r="P3339" t="s">
        <v>150</v>
      </c>
      <c r="Q3339">
        <v>4</v>
      </c>
      <c r="R3339">
        <v>5</v>
      </c>
      <c r="S3339" t="s">
        <v>127</v>
      </c>
      <c r="U3339">
        <v>9.5626095282831391E-3</v>
      </c>
      <c r="V3339" s="14">
        <v>13.3</v>
      </c>
      <c r="W3339" s="15">
        <v>818.19799999999998</v>
      </c>
      <c r="X3339" s="15">
        <v>504.44940000000003</v>
      </c>
      <c r="Y3339" s="15">
        <f t="shared" si="469"/>
        <v>0.61653707293344651</v>
      </c>
      <c r="Z3339" s="12">
        <f t="shared" si="470"/>
        <v>8.1999430700148395</v>
      </c>
      <c r="AA3339">
        <v>7.760628534263156</v>
      </c>
      <c r="AB3339">
        <f t="shared" si="471"/>
        <v>0.94642468465931817</v>
      </c>
      <c r="AC3339">
        <f t="shared" si="472"/>
        <v>1.0566081128367517</v>
      </c>
      <c r="AD3339">
        <f t="shared" si="473"/>
        <v>1.0103930807473988E-2</v>
      </c>
      <c r="AE3339">
        <v>995</v>
      </c>
      <c r="AF3339">
        <f t="shared" si="474"/>
        <v>1.0154704329119585E-5</v>
      </c>
      <c r="AG3339">
        <v>2000</v>
      </c>
      <c r="AH3339">
        <v>10.257</v>
      </c>
      <c r="AI3339">
        <f t="shared" si="475"/>
        <v>1.9800534911025808E-3</v>
      </c>
      <c r="AJ3339">
        <f t="shared" si="476"/>
        <v>8.0349948478902541E-5</v>
      </c>
    </row>
    <row r="3340" spans="1:36" ht="16">
      <c r="A3340" t="s">
        <v>126</v>
      </c>
      <c r="B3340" t="s">
        <v>127</v>
      </c>
      <c r="C3340" t="s">
        <v>13</v>
      </c>
      <c r="D3340" t="s">
        <v>14</v>
      </c>
      <c r="E3340">
        <v>20</v>
      </c>
      <c r="F3340">
        <v>5.2999999999999999E-2</v>
      </c>
      <c r="G3340">
        <v>1505.8</v>
      </c>
      <c r="I3340">
        <v>2693.6778423999999</v>
      </c>
      <c r="J3340">
        <v>3.9658665232237644</v>
      </c>
      <c r="K3340" s="13">
        <f t="shared" si="468"/>
        <v>4.2796084611514278</v>
      </c>
      <c r="M3340" t="s">
        <v>147</v>
      </c>
      <c r="N3340" t="s">
        <v>149</v>
      </c>
      <c r="O3340" t="s">
        <v>148</v>
      </c>
      <c r="P3340" t="s">
        <v>150</v>
      </c>
      <c r="Q3340">
        <v>4</v>
      </c>
      <c r="R3340">
        <v>5</v>
      </c>
      <c r="S3340" t="s">
        <v>127</v>
      </c>
      <c r="U3340">
        <v>3.7822261567090026E-3</v>
      </c>
      <c r="V3340" s="14">
        <v>13.3</v>
      </c>
      <c r="W3340" s="15">
        <v>818.19799999999998</v>
      </c>
      <c r="X3340" s="15">
        <v>504.44940000000003</v>
      </c>
      <c r="Y3340" s="15">
        <f t="shared" si="469"/>
        <v>0.61653707293344651</v>
      </c>
      <c r="Z3340" s="12">
        <f t="shared" si="470"/>
        <v>8.1999430700148395</v>
      </c>
      <c r="AA3340">
        <v>7.760628534263156</v>
      </c>
      <c r="AB3340">
        <f t="shared" si="471"/>
        <v>0.94642468465931817</v>
      </c>
      <c r="AC3340">
        <f t="shared" si="472"/>
        <v>1.0566081128367517</v>
      </c>
      <c r="AD3340">
        <f t="shared" si="473"/>
        <v>3.9963308417620995E-3</v>
      </c>
      <c r="AE3340">
        <v>995</v>
      </c>
      <c r="AF3340">
        <f t="shared" si="474"/>
        <v>4.0164129062935674E-6</v>
      </c>
      <c r="AG3340">
        <v>2000</v>
      </c>
      <c r="AH3340">
        <v>10.257</v>
      </c>
      <c r="AI3340">
        <f t="shared" si="475"/>
        <v>7.8315548528684175E-4</v>
      </c>
      <c r="AJ3340">
        <f t="shared" si="476"/>
        <v>3.3515988412307202E-5</v>
      </c>
    </row>
    <row r="3341" spans="1:36" ht="16">
      <c r="A3341" t="s">
        <v>126</v>
      </c>
      <c r="B3341" t="s">
        <v>127</v>
      </c>
      <c r="C3341" t="s">
        <v>13</v>
      </c>
      <c r="D3341" t="s">
        <v>14</v>
      </c>
      <c r="E3341">
        <v>21</v>
      </c>
      <c r="F3341">
        <v>4.2000000000000003E-2</v>
      </c>
      <c r="G3341">
        <v>1520.3</v>
      </c>
      <c r="I3341">
        <v>17718.872015199999</v>
      </c>
      <c r="J3341">
        <v>17.306343774589998</v>
      </c>
      <c r="K3341" s="13">
        <f t="shared" si="468"/>
        <v>18.472454285643206</v>
      </c>
      <c r="M3341" t="s">
        <v>147</v>
      </c>
      <c r="N3341" t="s">
        <v>149</v>
      </c>
      <c r="O3341" t="s">
        <v>148</v>
      </c>
      <c r="P3341" t="s">
        <v>150</v>
      </c>
      <c r="Q3341">
        <v>4</v>
      </c>
      <c r="R3341">
        <v>5</v>
      </c>
      <c r="S3341" t="s">
        <v>127</v>
      </c>
      <c r="U3341">
        <v>2.9972358222977E-3</v>
      </c>
      <c r="V3341" s="14">
        <v>13.3</v>
      </c>
      <c r="W3341" s="15">
        <v>818.19799999999998</v>
      </c>
      <c r="X3341" s="15">
        <v>504.44940000000003</v>
      </c>
      <c r="Y3341" s="15">
        <f t="shared" si="469"/>
        <v>0.61653707293344651</v>
      </c>
      <c r="Z3341" s="12">
        <f t="shared" si="470"/>
        <v>8.1999430700148395</v>
      </c>
      <c r="AA3341">
        <v>7.760628534263156</v>
      </c>
      <c r="AB3341">
        <f t="shared" si="471"/>
        <v>0.94642468465931817</v>
      </c>
      <c r="AC3341">
        <f t="shared" si="472"/>
        <v>1.0566081128367517</v>
      </c>
      <c r="AD3341">
        <f t="shared" si="473"/>
        <v>3.1669036859246825E-3</v>
      </c>
      <c r="AE3341">
        <v>995</v>
      </c>
      <c r="AF3341">
        <f t="shared" si="474"/>
        <v>3.182817774798676E-6</v>
      </c>
      <c r="AG3341">
        <v>2000</v>
      </c>
      <c r="AH3341">
        <v>10.257</v>
      </c>
      <c r="AI3341">
        <f t="shared" si="475"/>
        <v>6.2061378079334621E-4</v>
      </c>
      <c r="AJ3341">
        <f t="shared" si="476"/>
        <v>1.1464259694745282E-4</v>
      </c>
    </row>
    <row r="3342" spans="1:36" ht="16">
      <c r="A3342" t="s">
        <v>126</v>
      </c>
      <c r="B3342" t="s">
        <v>127</v>
      </c>
      <c r="C3342" t="s">
        <v>13</v>
      </c>
      <c r="D3342" t="s">
        <v>14</v>
      </c>
      <c r="E3342">
        <v>22</v>
      </c>
      <c r="F3342">
        <v>1.554</v>
      </c>
      <c r="G3342">
        <v>1535.3</v>
      </c>
      <c r="H3342" t="s">
        <v>17</v>
      </c>
      <c r="I3342">
        <v>5395.2589144000003</v>
      </c>
      <c r="J3342">
        <v>6.6729680168370278</v>
      </c>
      <c r="K3342" s="13">
        <f t="shared" si="468"/>
        <v>7.1848477557198436</v>
      </c>
      <c r="M3342" t="s">
        <v>147</v>
      </c>
      <c r="N3342" t="s">
        <v>149</v>
      </c>
      <c r="O3342" t="s">
        <v>148</v>
      </c>
      <c r="P3342" t="s">
        <v>150</v>
      </c>
      <c r="Q3342">
        <v>4</v>
      </c>
      <c r="R3342">
        <v>5</v>
      </c>
      <c r="S3342" t="s">
        <v>127</v>
      </c>
      <c r="T3342" t="s">
        <v>17</v>
      </c>
      <c r="U3342">
        <v>0.11089772542501491</v>
      </c>
      <c r="V3342" s="14">
        <v>13.3</v>
      </c>
      <c r="W3342" s="15">
        <v>818.19799999999998</v>
      </c>
      <c r="X3342" s="15">
        <v>504.44940000000003</v>
      </c>
      <c r="Y3342" s="15">
        <f t="shared" si="469"/>
        <v>0.61653707293344651</v>
      </c>
      <c r="Z3342" s="12">
        <f t="shared" si="470"/>
        <v>8.1999430700148395</v>
      </c>
      <c r="AA3342">
        <v>7.760628534263156</v>
      </c>
      <c r="AB3342">
        <f t="shared" si="471"/>
        <v>0.94642468465931817</v>
      </c>
      <c r="AC3342">
        <f t="shared" si="472"/>
        <v>1.0566081128367517</v>
      </c>
      <c r="AD3342">
        <f t="shared" si="473"/>
        <v>0.11717543637921327</v>
      </c>
      <c r="AE3342">
        <v>995</v>
      </c>
      <c r="AF3342">
        <f t="shared" si="474"/>
        <v>1.1776425766755103E-4</v>
      </c>
      <c r="AG3342">
        <v>2000</v>
      </c>
      <c r="AH3342">
        <v>10.257</v>
      </c>
      <c r="AI3342">
        <f t="shared" si="475"/>
        <v>2.2962709889353814E-2</v>
      </c>
      <c r="AJ3342">
        <f t="shared" si="476"/>
        <v>1.649835746137696E-3</v>
      </c>
    </row>
    <row r="3343" spans="1:36" ht="16">
      <c r="A3343" t="s">
        <v>126</v>
      </c>
      <c r="B3343" t="s">
        <v>127</v>
      </c>
      <c r="C3343" t="s">
        <v>13</v>
      </c>
      <c r="D3343" t="s">
        <v>14</v>
      </c>
      <c r="E3343">
        <v>23</v>
      </c>
      <c r="F3343">
        <v>0.08</v>
      </c>
      <c r="G3343">
        <v>1543.5</v>
      </c>
      <c r="I3343">
        <v>2469.0709876000001</v>
      </c>
      <c r="J3343">
        <v>3.7337124492068923</v>
      </c>
      <c r="K3343" s="13">
        <f t="shared" si="468"/>
        <v>4.0298592290693458</v>
      </c>
      <c r="M3343" t="s">
        <v>147</v>
      </c>
      <c r="N3343" t="s">
        <v>149</v>
      </c>
      <c r="O3343" t="s">
        <v>148</v>
      </c>
      <c r="P3343" t="s">
        <v>150</v>
      </c>
      <c r="Q3343">
        <v>4</v>
      </c>
      <c r="R3343">
        <v>5</v>
      </c>
      <c r="S3343" t="s">
        <v>127</v>
      </c>
      <c r="U3343">
        <v>5.7090206139003815E-3</v>
      </c>
      <c r="V3343" s="14">
        <v>13.3</v>
      </c>
      <c r="W3343" s="15">
        <v>818.19799999999998</v>
      </c>
      <c r="X3343" s="15">
        <v>504.44940000000003</v>
      </c>
      <c r="Y3343" s="15">
        <f t="shared" si="469"/>
        <v>0.61653707293344651</v>
      </c>
      <c r="Z3343" s="12">
        <f t="shared" si="470"/>
        <v>8.1999430700148395</v>
      </c>
      <c r="AA3343">
        <v>7.760628534263156</v>
      </c>
      <c r="AB3343">
        <f t="shared" si="471"/>
        <v>0.94642468465931817</v>
      </c>
      <c r="AC3343">
        <f t="shared" si="472"/>
        <v>1.0566081128367517</v>
      </c>
      <c r="AD3343">
        <f t="shared" si="473"/>
        <v>6.0321974969993961E-3</v>
      </c>
      <c r="AE3343">
        <v>995</v>
      </c>
      <c r="AF3343">
        <f t="shared" si="474"/>
        <v>6.0625100472355739E-6</v>
      </c>
      <c r="AG3343">
        <v>2000</v>
      </c>
      <c r="AH3343">
        <v>10.257</v>
      </c>
      <c r="AI3343">
        <f t="shared" si="475"/>
        <v>1.1821214872254214E-3</v>
      </c>
      <c r="AJ3343">
        <f t="shared" si="476"/>
        <v>4.7637831851765454E-5</v>
      </c>
    </row>
    <row r="3344" spans="1:36" ht="16">
      <c r="A3344" t="s">
        <v>126</v>
      </c>
      <c r="B3344" t="s">
        <v>127</v>
      </c>
      <c r="C3344" t="s">
        <v>13</v>
      </c>
      <c r="D3344" t="s">
        <v>14</v>
      </c>
      <c r="E3344">
        <v>24</v>
      </c>
      <c r="F3344">
        <v>3.339</v>
      </c>
      <c r="G3344">
        <v>1616.8</v>
      </c>
      <c r="H3344" t="s">
        <v>18</v>
      </c>
      <c r="I3344">
        <v>3287.2259475999999</v>
      </c>
      <c r="J3344">
        <v>4.5740039106232189</v>
      </c>
      <c r="K3344" s="13">
        <f t="shared" si="468"/>
        <v>4.9333844692993356</v>
      </c>
      <c r="M3344" t="s">
        <v>147</v>
      </c>
      <c r="N3344" t="s">
        <v>149</v>
      </c>
      <c r="O3344" t="s">
        <v>148</v>
      </c>
      <c r="P3344" t="s">
        <v>150</v>
      </c>
      <c r="Q3344">
        <v>4</v>
      </c>
      <c r="R3344">
        <v>5</v>
      </c>
      <c r="S3344" t="s">
        <v>127</v>
      </c>
      <c r="T3344" t="s">
        <v>18</v>
      </c>
      <c r="U3344">
        <v>0.23828024787266716</v>
      </c>
      <c r="V3344" s="14">
        <v>13.3</v>
      </c>
      <c r="W3344" s="15">
        <v>818.19799999999998</v>
      </c>
      <c r="X3344" s="15">
        <v>504.44940000000003</v>
      </c>
      <c r="Y3344" s="15">
        <f t="shared" si="469"/>
        <v>0.61653707293344651</v>
      </c>
      <c r="Z3344" s="12">
        <f t="shared" si="470"/>
        <v>8.1999430700148395</v>
      </c>
      <c r="AA3344">
        <v>7.760628534263156</v>
      </c>
      <c r="AB3344">
        <f t="shared" si="471"/>
        <v>0.94642468465931817</v>
      </c>
      <c r="AC3344">
        <f t="shared" si="472"/>
        <v>1.0566081128367517</v>
      </c>
      <c r="AD3344">
        <f t="shared" si="473"/>
        <v>0.25176884303101227</v>
      </c>
      <c r="AE3344">
        <v>995</v>
      </c>
      <c r="AF3344">
        <f t="shared" si="474"/>
        <v>2.5303401309649472E-4</v>
      </c>
      <c r="AG3344">
        <v>2000</v>
      </c>
      <c r="AH3344">
        <v>10.257</v>
      </c>
      <c r="AI3344">
        <f t="shared" si="475"/>
        <v>4.9338795573071019E-2</v>
      </c>
      <c r="AJ3344">
        <f t="shared" si="476"/>
        <v>2.4340724781412339E-3</v>
      </c>
    </row>
    <row r="3345" spans="1:36" ht="16">
      <c r="A3345" t="s">
        <v>126</v>
      </c>
      <c r="B3345" t="s">
        <v>127</v>
      </c>
      <c r="C3345" t="s">
        <v>13</v>
      </c>
      <c r="D3345" t="s">
        <v>14</v>
      </c>
      <c r="E3345">
        <v>25</v>
      </c>
      <c r="F3345">
        <v>0.90400000000000003</v>
      </c>
      <c r="G3345">
        <v>1624.6</v>
      </c>
      <c r="I3345">
        <v>1680.4333235999998</v>
      </c>
      <c r="J3345">
        <v>2.9096095481819715</v>
      </c>
      <c r="K3345" s="13">
        <f t="shared" si="468"/>
        <v>3.1425247701784507</v>
      </c>
      <c r="M3345" t="s">
        <v>147</v>
      </c>
      <c r="N3345" t="s">
        <v>149</v>
      </c>
      <c r="O3345" t="s">
        <v>148</v>
      </c>
      <c r="P3345" t="s">
        <v>150</v>
      </c>
      <c r="Q3345">
        <v>4</v>
      </c>
      <c r="R3345">
        <v>5</v>
      </c>
      <c r="S3345" t="s">
        <v>127</v>
      </c>
      <c r="U3345">
        <v>6.4511932937074315E-2</v>
      </c>
      <c r="V3345" s="14">
        <v>13.3</v>
      </c>
      <c r="W3345" s="15">
        <v>818.19799999999998</v>
      </c>
      <c r="X3345" s="15">
        <v>504.44940000000003</v>
      </c>
      <c r="Y3345" s="15">
        <f t="shared" si="469"/>
        <v>0.61653707293344651</v>
      </c>
      <c r="Z3345" s="12">
        <f t="shared" si="470"/>
        <v>8.1999430700148395</v>
      </c>
      <c r="AA3345">
        <v>7.760628534263156</v>
      </c>
      <c r="AB3345">
        <f t="shared" si="471"/>
        <v>0.94642468465931817</v>
      </c>
      <c r="AC3345">
        <f t="shared" si="472"/>
        <v>1.0566081128367517</v>
      </c>
      <c r="AD3345">
        <f t="shared" si="473"/>
        <v>6.8163831716093179E-2</v>
      </c>
      <c r="AE3345">
        <v>995</v>
      </c>
      <c r="AF3345">
        <f t="shared" si="474"/>
        <v>6.8506363533761983E-5</v>
      </c>
      <c r="AG3345">
        <v>2000</v>
      </c>
      <c r="AH3345">
        <v>10.257</v>
      </c>
      <c r="AI3345">
        <f t="shared" si="475"/>
        <v>1.3357972805647262E-2</v>
      </c>
      <c r="AJ3345">
        <f t="shared" si="476"/>
        <v>4.1977760421116659E-4</v>
      </c>
    </row>
    <row r="3346" spans="1:36" ht="16">
      <c r="A3346" t="s">
        <v>126</v>
      </c>
      <c r="B3346" t="s">
        <v>127</v>
      </c>
      <c r="C3346" t="s">
        <v>13</v>
      </c>
      <c r="D3346" t="s">
        <v>14</v>
      </c>
      <c r="E3346">
        <v>26</v>
      </c>
      <c r="F3346">
        <v>0.85599999999999998</v>
      </c>
      <c r="G3346">
        <v>1632.7</v>
      </c>
      <c r="I3346">
        <v>10761.6290348</v>
      </c>
      <c r="J3346">
        <v>11.621627100835251</v>
      </c>
      <c r="K3346" s="13">
        <f t="shared" si="468"/>
        <v>12.462424702549987</v>
      </c>
      <c r="M3346" t="s">
        <v>147</v>
      </c>
      <c r="N3346" t="s">
        <v>149</v>
      </c>
      <c r="O3346" t="s">
        <v>148</v>
      </c>
      <c r="P3346" t="s">
        <v>150</v>
      </c>
      <c r="Q3346">
        <v>4</v>
      </c>
      <c r="R3346">
        <v>5</v>
      </c>
      <c r="S3346" t="s">
        <v>127</v>
      </c>
      <c r="U3346">
        <v>6.1086520568734072E-2</v>
      </c>
      <c r="V3346" s="14">
        <v>13.3</v>
      </c>
      <c r="W3346" s="15">
        <v>818.19799999999998</v>
      </c>
      <c r="X3346" s="15">
        <v>504.44940000000003</v>
      </c>
      <c r="Y3346" s="15">
        <f t="shared" si="469"/>
        <v>0.61653707293344651</v>
      </c>
      <c r="Z3346" s="12">
        <f t="shared" si="470"/>
        <v>8.1999430700148395</v>
      </c>
      <c r="AA3346">
        <v>7.760628534263156</v>
      </c>
      <c r="AB3346">
        <f t="shared" si="471"/>
        <v>0.94642468465931817</v>
      </c>
      <c r="AC3346">
        <f t="shared" si="472"/>
        <v>1.0566081128367517</v>
      </c>
      <c r="AD3346">
        <f t="shared" si="473"/>
        <v>6.454451321789352E-2</v>
      </c>
      <c r="AE3346">
        <v>995</v>
      </c>
      <c r="AF3346">
        <f t="shared" si="474"/>
        <v>6.4868857505420623E-5</v>
      </c>
      <c r="AG3346">
        <v>2000</v>
      </c>
      <c r="AH3346">
        <v>10.257</v>
      </c>
      <c r="AI3346">
        <f t="shared" si="475"/>
        <v>1.2648699913312007E-2</v>
      </c>
      <c r="AJ3346">
        <f t="shared" si="476"/>
        <v>1.5763347025480143E-3</v>
      </c>
    </row>
    <row r="3347" spans="1:36" ht="16">
      <c r="A3347" t="s">
        <v>126</v>
      </c>
      <c r="B3347" t="s">
        <v>127</v>
      </c>
      <c r="C3347" t="s">
        <v>13</v>
      </c>
      <c r="D3347" t="s">
        <v>14</v>
      </c>
      <c r="E3347">
        <v>27</v>
      </c>
      <c r="F3347">
        <v>23.760999999999999</v>
      </c>
      <c r="G3347">
        <v>1649.2</v>
      </c>
      <c r="H3347" t="s">
        <v>19</v>
      </c>
      <c r="I3347">
        <v>2442.6205732000003</v>
      </c>
      <c r="J3347">
        <v>3.706299356248651</v>
      </c>
      <c r="K3347" s="13">
        <f t="shared" si="468"/>
        <v>4.0003621668742806</v>
      </c>
      <c r="M3347" t="s">
        <v>147</v>
      </c>
      <c r="N3347" t="s">
        <v>149</v>
      </c>
      <c r="O3347" t="s">
        <v>148</v>
      </c>
      <c r="P3347" t="s">
        <v>150</v>
      </c>
      <c r="Q3347">
        <v>4</v>
      </c>
      <c r="R3347">
        <v>5</v>
      </c>
      <c r="S3347" t="s">
        <v>127</v>
      </c>
      <c r="T3347" t="s">
        <v>19</v>
      </c>
      <c r="U3347">
        <v>1.695650485086087</v>
      </c>
      <c r="V3347" s="14">
        <v>13.3</v>
      </c>
      <c r="W3347" s="15">
        <v>818.19799999999998</v>
      </c>
      <c r="X3347" s="15">
        <v>504.44940000000003</v>
      </c>
      <c r="Y3347" s="15">
        <f t="shared" si="469"/>
        <v>0.61653707293344651</v>
      </c>
      <c r="Z3347" s="12">
        <f t="shared" si="470"/>
        <v>8.1999430700148395</v>
      </c>
      <c r="AA3347">
        <v>7.760628534263156</v>
      </c>
      <c r="AB3347">
        <f t="shared" si="471"/>
        <v>0.94642468465931817</v>
      </c>
      <c r="AC3347">
        <f t="shared" si="472"/>
        <v>1.0566081128367517</v>
      </c>
      <c r="AD3347">
        <f t="shared" si="473"/>
        <v>1.7916380590775329</v>
      </c>
      <c r="AE3347">
        <v>995</v>
      </c>
      <c r="AF3347">
        <f t="shared" si="474"/>
        <v>1.8006412654045557E-3</v>
      </c>
      <c r="AG3347">
        <v>2000</v>
      </c>
      <c r="AH3347">
        <v>10.257</v>
      </c>
      <c r="AI3347">
        <f t="shared" si="475"/>
        <v>0.35110485822454046</v>
      </c>
      <c r="AJ3347">
        <f t="shared" si="476"/>
        <v>1.4045465914472099E-2</v>
      </c>
    </row>
    <row r="3348" spans="1:36" ht="16">
      <c r="A3348" t="s">
        <v>126</v>
      </c>
      <c r="B3348" t="s">
        <v>127</v>
      </c>
      <c r="C3348" t="s">
        <v>13</v>
      </c>
      <c r="D3348" t="s">
        <v>14</v>
      </c>
      <c r="E3348">
        <v>28</v>
      </c>
      <c r="F3348">
        <v>21.974</v>
      </c>
      <c r="G3348">
        <v>1665.3</v>
      </c>
      <c r="H3348" t="s">
        <v>20</v>
      </c>
      <c r="I3348">
        <v>5423.5220132000004</v>
      </c>
      <c r="J3348">
        <v>6.7004824193539623</v>
      </c>
      <c r="K3348" s="13">
        <f t="shared" si="468"/>
        <v>7.214309619588227</v>
      </c>
      <c r="M3348" t="s">
        <v>147</v>
      </c>
      <c r="N3348" t="s">
        <v>149</v>
      </c>
      <c r="O3348" t="s">
        <v>148</v>
      </c>
      <c r="P3348" t="s">
        <v>150</v>
      </c>
      <c r="Q3348">
        <v>4</v>
      </c>
      <c r="R3348">
        <v>5</v>
      </c>
      <c r="S3348" t="s">
        <v>127</v>
      </c>
      <c r="T3348" t="s">
        <v>20</v>
      </c>
      <c r="U3348">
        <v>1.5681252371230872</v>
      </c>
      <c r="V3348" s="14">
        <v>13.3</v>
      </c>
      <c r="W3348" s="15">
        <v>818.19799999999998</v>
      </c>
      <c r="X3348" s="15">
        <v>504.44940000000003</v>
      </c>
      <c r="Y3348" s="15">
        <f t="shared" si="469"/>
        <v>0.61653707293344651</v>
      </c>
      <c r="Z3348" s="12">
        <f t="shared" si="470"/>
        <v>8.1999430700148395</v>
      </c>
      <c r="AA3348">
        <v>7.760628534263156</v>
      </c>
      <c r="AB3348">
        <f t="shared" si="471"/>
        <v>0.94642468465931817</v>
      </c>
      <c r="AC3348">
        <f t="shared" si="472"/>
        <v>1.0566081128367517</v>
      </c>
      <c r="AD3348">
        <f t="shared" si="473"/>
        <v>1.6568938474883088</v>
      </c>
      <c r="AE3348">
        <v>995</v>
      </c>
      <c r="AF3348">
        <f t="shared" si="474"/>
        <v>1.665219947224431E-3</v>
      </c>
      <c r="AG3348">
        <v>2000</v>
      </c>
      <c r="AH3348">
        <v>10.257</v>
      </c>
      <c r="AI3348">
        <f t="shared" si="475"/>
        <v>0.32469921950364256</v>
      </c>
      <c r="AJ3348">
        <f t="shared" si="476"/>
        <v>2.3424807027379178E-2</v>
      </c>
    </row>
    <row r="3349" spans="1:36" ht="16">
      <c r="A3349" t="s">
        <v>126</v>
      </c>
      <c r="B3349" t="s">
        <v>127</v>
      </c>
      <c r="C3349" t="s">
        <v>13</v>
      </c>
      <c r="D3349" t="s">
        <v>14</v>
      </c>
      <c r="E3349">
        <v>29</v>
      </c>
      <c r="F3349">
        <v>0.97</v>
      </c>
      <c r="G3349">
        <v>1690.8</v>
      </c>
      <c r="H3349" t="s">
        <v>59</v>
      </c>
      <c r="I3349">
        <v>5259.9610720000001</v>
      </c>
      <c r="J3349">
        <v>6.5410291417670585</v>
      </c>
      <c r="K3349" s="13">
        <f t="shared" si="468"/>
        <v>7.0435517676809889</v>
      </c>
      <c r="M3349" t="s">
        <v>147</v>
      </c>
      <c r="N3349" t="s">
        <v>149</v>
      </c>
      <c r="O3349" t="s">
        <v>148</v>
      </c>
      <c r="P3349" t="s">
        <v>150</v>
      </c>
      <c r="Q3349">
        <v>4</v>
      </c>
      <c r="R3349">
        <v>5</v>
      </c>
      <c r="S3349" t="s">
        <v>127</v>
      </c>
      <c r="T3349" t="s">
        <v>59</v>
      </c>
      <c r="U3349">
        <v>6.9221874943542122E-2</v>
      </c>
      <c r="V3349" s="14">
        <v>13.3</v>
      </c>
      <c r="W3349" s="15">
        <v>818.19799999999998</v>
      </c>
      <c r="X3349" s="15">
        <v>504.44940000000003</v>
      </c>
      <c r="Y3349" s="15">
        <f t="shared" si="469"/>
        <v>0.61653707293344651</v>
      </c>
      <c r="Z3349" s="12">
        <f t="shared" si="470"/>
        <v>8.1999430700148395</v>
      </c>
      <c r="AA3349">
        <v>7.760628534263156</v>
      </c>
      <c r="AB3349">
        <f t="shared" si="471"/>
        <v>0.94642468465931817</v>
      </c>
      <c r="AC3349">
        <f t="shared" si="472"/>
        <v>1.0566081128367517</v>
      </c>
      <c r="AD3349">
        <f t="shared" si="473"/>
        <v>7.3140394651117671E-2</v>
      </c>
      <c r="AE3349">
        <v>995</v>
      </c>
      <c r="AF3349">
        <f t="shared" si="474"/>
        <v>7.3507934322731324E-5</v>
      </c>
      <c r="AG3349">
        <v>2000</v>
      </c>
      <c r="AH3349">
        <v>10.257</v>
      </c>
      <c r="AI3349">
        <f t="shared" si="475"/>
        <v>1.4333223032608235E-2</v>
      </c>
      <c r="AJ3349">
        <f t="shared" si="476"/>
        <v>1.009567984278936E-3</v>
      </c>
    </row>
    <row r="3350" spans="1:36" ht="16">
      <c r="A3350" t="s">
        <v>126</v>
      </c>
      <c r="B3350" t="s">
        <v>127</v>
      </c>
      <c r="C3350" t="s">
        <v>13</v>
      </c>
      <c r="D3350" t="s">
        <v>14</v>
      </c>
      <c r="E3350">
        <v>30</v>
      </c>
      <c r="F3350">
        <v>1.6259999999999999</v>
      </c>
      <c r="G3350">
        <v>1714.2</v>
      </c>
      <c r="H3350" t="s">
        <v>21</v>
      </c>
      <c r="I3350">
        <v>4659.862737200001</v>
      </c>
      <c r="J3350">
        <v>5.9513039890031001</v>
      </c>
      <c r="K3350" s="13">
        <f t="shared" si="468"/>
        <v>6.411628435902708</v>
      </c>
      <c r="M3350" t="s">
        <v>147</v>
      </c>
      <c r="N3350" t="s">
        <v>149</v>
      </c>
      <c r="O3350" t="s">
        <v>148</v>
      </c>
      <c r="P3350" t="s">
        <v>150</v>
      </c>
      <c r="Q3350">
        <v>4</v>
      </c>
      <c r="R3350">
        <v>5</v>
      </c>
      <c r="S3350" t="s">
        <v>127</v>
      </c>
      <c r="T3350" t="s">
        <v>21</v>
      </c>
      <c r="U3350">
        <v>0.11603584397752524</v>
      </c>
      <c r="V3350" s="14">
        <v>13.3</v>
      </c>
      <c r="W3350" s="15">
        <v>818.19799999999998</v>
      </c>
      <c r="X3350" s="15">
        <v>504.44940000000003</v>
      </c>
      <c r="Y3350" s="15">
        <f t="shared" si="469"/>
        <v>0.61653707293344651</v>
      </c>
      <c r="Z3350" s="12">
        <f t="shared" si="470"/>
        <v>8.1999430700148395</v>
      </c>
      <c r="AA3350">
        <v>7.760628534263156</v>
      </c>
      <c r="AB3350">
        <f t="shared" si="471"/>
        <v>0.94642468465931817</v>
      </c>
      <c r="AC3350">
        <f t="shared" si="472"/>
        <v>1.0566081128367517</v>
      </c>
      <c r="AD3350">
        <f t="shared" si="473"/>
        <v>0.12260441412651271</v>
      </c>
      <c r="AE3350">
        <v>995</v>
      </c>
      <c r="AF3350">
        <f t="shared" si="474"/>
        <v>1.2322051671006303E-4</v>
      </c>
      <c r="AG3350">
        <v>2000</v>
      </c>
      <c r="AH3350">
        <v>10.257</v>
      </c>
      <c r="AI3350">
        <f t="shared" si="475"/>
        <v>2.4026619227856691E-2</v>
      </c>
      <c r="AJ3350">
        <f t="shared" si="476"/>
        <v>1.5404975505993272E-3</v>
      </c>
    </row>
    <row r="3351" spans="1:36" ht="16">
      <c r="A3351" t="s">
        <v>126</v>
      </c>
      <c r="B3351" t="s">
        <v>127</v>
      </c>
      <c r="C3351" t="s">
        <v>13</v>
      </c>
      <c r="D3351" t="s">
        <v>14</v>
      </c>
      <c r="E3351">
        <v>31</v>
      </c>
      <c r="F3351">
        <v>2.798</v>
      </c>
      <c r="G3351">
        <v>1721.5</v>
      </c>
      <c r="I3351">
        <v>854.14959199999998</v>
      </c>
      <c r="J3351">
        <v>2.0308945289766007</v>
      </c>
      <c r="K3351" s="13">
        <f t="shared" si="468"/>
        <v>2.195058625845828</v>
      </c>
      <c r="M3351" t="s">
        <v>147</v>
      </c>
      <c r="N3351" t="s">
        <v>149</v>
      </c>
      <c r="O3351" t="s">
        <v>148</v>
      </c>
      <c r="P3351" t="s">
        <v>150</v>
      </c>
      <c r="Q3351">
        <v>4</v>
      </c>
      <c r="R3351">
        <v>5</v>
      </c>
      <c r="S3351" t="s">
        <v>127</v>
      </c>
      <c r="U3351">
        <v>0.19967299597116583</v>
      </c>
      <c r="V3351" s="14">
        <v>13.3</v>
      </c>
      <c r="W3351" s="15">
        <v>818.19799999999998</v>
      </c>
      <c r="X3351" s="15">
        <v>504.44940000000003</v>
      </c>
      <c r="Y3351" s="15">
        <f t="shared" si="469"/>
        <v>0.61653707293344651</v>
      </c>
      <c r="Z3351" s="12">
        <f t="shared" si="470"/>
        <v>8.1999430700148395</v>
      </c>
      <c r="AA3351">
        <v>7.760628534263156</v>
      </c>
      <c r="AB3351">
        <f t="shared" si="471"/>
        <v>0.94642468465931817</v>
      </c>
      <c r="AC3351">
        <f t="shared" si="472"/>
        <v>1.0566081128367517</v>
      </c>
      <c r="AD3351">
        <f t="shared" si="473"/>
        <v>0.21097610745755385</v>
      </c>
      <c r="AE3351">
        <v>995</v>
      </c>
      <c r="AF3351">
        <f t="shared" si="474"/>
        <v>2.1203628890206416E-4</v>
      </c>
      <c r="AG3351">
        <v>2000</v>
      </c>
      <c r="AH3351">
        <v>10.257</v>
      </c>
      <c r="AI3351">
        <f t="shared" si="475"/>
        <v>4.1344699015709113E-2</v>
      </c>
      <c r="AJ3351">
        <f t="shared" si="476"/>
        <v>9.0754038207431801E-4</v>
      </c>
    </row>
    <row r="3352" spans="1:36" ht="16">
      <c r="A3352" t="s">
        <v>126</v>
      </c>
      <c r="B3352" t="s">
        <v>127</v>
      </c>
      <c r="C3352" t="s">
        <v>13</v>
      </c>
      <c r="D3352" t="s">
        <v>14</v>
      </c>
      <c r="E3352">
        <v>32</v>
      </c>
      <c r="F3352">
        <v>0.67600000000000005</v>
      </c>
      <c r="G3352">
        <v>1736.4</v>
      </c>
      <c r="I3352">
        <v>681.41391520000002</v>
      </c>
      <c r="J3352">
        <v>1.8451841148560786</v>
      </c>
      <c r="K3352" s="13">
        <f t="shared" si="468"/>
        <v>1.9946422436180438</v>
      </c>
      <c r="M3352" t="s">
        <v>147</v>
      </c>
      <c r="N3352" t="s">
        <v>149</v>
      </c>
      <c r="O3352" t="s">
        <v>148</v>
      </c>
      <c r="P3352" t="s">
        <v>150</v>
      </c>
      <c r="Q3352">
        <v>4</v>
      </c>
      <c r="R3352">
        <v>5</v>
      </c>
      <c r="S3352" t="s">
        <v>127</v>
      </c>
      <c r="U3352">
        <v>4.8241224187458229E-2</v>
      </c>
      <c r="V3352" s="14">
        <v>13.3</v>
      </c>
      <c r="W3352" s="15">
        <v>818.19799999999998</v>
      </c>
      <c r="X3352" s="15">
        <v>504.44940000000003</v>
      </c>
      <c r="Y3352" s="15">
        <f t="shared" si="469"/>
        <v>0.61653707293344651</v>
      </c>
      <c r="Z3352" s="12">
        <f t="shared" si="470"/>
        <v>8.1999430700148395</v>
      </c>
      <c r="AA3352">
        <v>7.760628534263156</v>
      </c>
      <c r="AB3352">
        <f t="shared" si="471"/>
        <v>0.94642468465931817</v>
      </c>
      <c r="AC3352">
        <f t="shared" si="472"/>
        <v>1.0566081128367517</v>
      </c>
      <c r="AD3352">
        <f t="shared" si="473"/>
        <v>5.0972068849644898E-2</v>
      </c>
      <c r="AE3352">
        <v>995</v>
      </c>
      <c r="AF3352">
        <f t="shared" si="474"/>
        <v>5.1228209899140601E-5</v>
      </c>
      <c r="AG3352">
        <v>2000</v>
      </c>
      <c r="AH3352">
        <v>10.257</v>
      </c>
      <c r="AI3352">
        <f t="shared" si="475"/>
        <v>9.9889265670548115E-3</v>
      </c>
      <c r="AJ3352">
        <f t="shared" si="476"/>
        <v>1.9924334899046092E-4</v>
      </c>
    </row>
    <row r="3353" spans="1:36" ht="16">
      <c r="A3353" t="s">
        <v>126</v>
      </c>
      <c r="B3353" t="s">
        <v>127</v>
      </c>
      <c r="C3353" t="s">
        <v>13</v>
      </c>
      <c r="D3353" t="s">
        <v>14</v>
      </c>
      <c r="E3353">
        <v>33</v>
      </c>
      <c r="F3353">
        <v>0.25</v>
      </c>
      <c r="G3353">
        <v>1747.7</v>
      </c>
      <c r="I3353">
        <v>1306.0597775999997</v>
      </c>
      <c r="J3353">
        <v>2.513441361717605</v>
      </c>
      <c r="K3353" s="13">
        <f t="shared" si="468"/>
        <v>2.7155301822119946</v>
      </c>
      <c r="M3353" t="s">
        <v>147</v>
      </c>
      <c r="N3353" t="s">
        <v>149</v>
      </c>
      <c r="O3353" t="s">
        <v>148</v>
      </c>
      <c r="P3353" t="s">
        <v>150</v>
      </c>
      <c r="Q3353">
        <v>4</v>
      </c>
      <c r="R3353">
        <v>5</v>
      </c>
      <c r="S3353" t="s">
        <v>127</v>
      </c>
      <c r="U3353">
        <v>1.784068941843869E-2</v>
      </c>
      <c r="V3353" s="14">
        <v>13.3</v>
      </c>
      <c r="W3353" s="15">
        <v>818.19799999999998</v>
      </c>
      <c r="X3353" s="15">
        <v>504.44940000000003</v>
      </c>
      <c r="Y3353" s="15">
        <f t="shared" si="469"/>
        <v>0.61653707293344651</v>
      </c>
      <c r="Z3353" s="12">
        <f t="shared" si="470"/>
        <v>8.1999430700148395</v>
      </c>
      <c r="AA3353">
        <v>7.760628534263156</v>
      </c>
      <c r="AB3353">
        <f t="shared" si="471"/>
        <v>0.94642468465931817</v>
      </c>
      <c r="AC3353">
        <f t="shared" si="472"/>
        <v>1.0566081128367517</v>
      </c>
      <c r="AD3353">
        <f t="shared" si="473"/>
        <v>1.885061717812311E-2</v>
      </c>
      <c r="AE3353">
        <v>995</v>
      </c>
      <c r="AF3353">
        <f t="shared" si="474"/>
        <v>1.8945343897611166E-5</v>
      </c>
      <c r="AG3353">
        <v>2000</v>
      </c>
      <c r="AH3353">
        <v>10.257</v>
      </c>
      <c r="AI3353">
        <f t="shared" si="475"/>
        <v>3.6941296475794414E-3</v>
      </c>
      <c r="AJ3353">
        <f t="shared" si="476"/>
        <v>1.0031520555006131E-4</v>
      </c>
    </row>
    <row r="3354" spans="1:36" ht="16">
      <c r="A3354" t="s">
        <v>126</v>
      </c>
      <c r="B3354" t="s">
        <v>127</v>
      </c>
      <c r="C3354" t="s">
        <v>13</v>
      </c>
      <c r="D3354" t="s">
        <v>14</v>
      </c>
      <c r="E3354">
        <v>34</v>
      </c>
      <c r="F3354">
        <v>0.38100000000000001</v>
      </c>
      <c r="G3354">
        <v>1753.9</v>
      </c>
      <c r="I3354">
        <v>542.0368132000001</v>
      </c>
      <c r="J3354">
        <v>1.694823918051696</v>
      </c>
      <c r="K3354" s="13">
        <f t="shared" si="468"/>
        <v>1.8323303714882544</v>
      </c>
      <c r="M3354" t="s">
        <v>147</v>
      </c>
      <c r="N3354" t="s">
        <v>149</v>
      </c>
      <c r="O3354" t="s">
        <v>148</v>
      </c>
      <c r="P3354" t="s">
        <v>150</v>
      </c>
      <c r="Q3354">
        <v>4</v>
      </c>
      <c r="R3354">
        <v>5</v>
      </c>
      <c r="S3354" t="s">
        <v>127</v>
      </c>
      <c r="U3354">
        <v>2.7189210673700566E-2</v>
      </c>
      <c r="V3354" s="14">
        <v>13.3</v>
      </c>
      <c r="W3354" s="15">
        <v>818.19799999999998</v>
      </c>
      <c r="X3354" s="15">
        <v>504.44940000000003</v>
      </c>
      <c r="Y3354" s="15">
        <f t="shared" si="469"/>
        <v>0.61653707293344651</v>
      </c>
      <c r="Z3354" s="12">
        <f t="shared" si="470"/>
        <v>8.1999430700148395</v>
      </c>
      <c r="AA3354">
        <v>7.760628534263156</v>
      </c>
      <c r="AB3354">
        <f t="shared" si="471"/>
        <v>0.94642468465931817</v>
      </c>
      <c r="AC3354">
        <f t="shared" si="472"/>
        <v>1.0566081128367517</v>
      </c>
      <c r="AD3354">
        <f t="shared" si="473"/>
        <v>2.8728340579459621E-2</v>
      </c>
      <c r="AE3354">
        <v>995</v>
      </c>
      <c r="AF3354">
        <f t="shared" si="474"/>
        <v>2.8872704099959418E-5</v>
      </c>
      <c r="AG3354">
        <v>2000</v>
      </c>
      <c r="AH3354">
        <v>10.257</v>
      </c>
      <c r="AI3354">
        <f t="shared" si="475"/>
        <v>5.629853582911069E-3</v>
      </c>
      <c r="AJ3354">
        <f t="shared" si="476"/>
        <v>1.0315751706999919E-4</v>
      </c>
    </row>
    <row r="3355" spans="1:36" ht="16">
      <c r="A3355" t="s">
        <v>126</v>
      </c>
      <c r="B3355" t="s">
        <v>127</v>
      </c>
      <c r="C3355" t="s">
        <v>13</v>
      </c>
      <c r="D3355" t="s">
        <v>14</v>
      </c>
      <c r="E3355">
        <v>35</v>
      </c>
      <c r="F3355">
        <v>0.17599999999999999</v>
      </c>
      <c r="G3355">
        <v>1768.6</v>
      </c>
      <c r="I3355">
        <v>3234.8653735999997</v>
      </c>
      <c r="J3355">
        <v>4.5206662531918056</v>
      </c>
      <c r="K3355" s="13">
        <f t="shared" si="468"/>
        <v>4.876070198364773</v>
      </c>
      <c r="M3355" t="s">
        <v>147</v>
      </c>
      <c r="N3355" t="s">
        <v>149</v>
      </c>
      <c r="O3355" t="s">
        <v>148</v>
      </c>
      <c r="P3355" t="s">
        <v>150</v>
      </c>
      <c r="Q3355">
        <v>4</v>
      </c>
      <c r="R3355">
        <v>5</v>
      </c>
      <c r="S3355" t="s">
        <v>127</v>
      </c>
      <c r="U3355">
        <v>1.2559845350580839E-2</v>
      </c>
      <c r="V3355" s="14">
        <v>13.3</v>
      </c>
      <c r="W3355" s="15">
        <v>818.19799999999998</v>
      </c>
      <c r="X3355" s="15">
        <v>504.44940000000003</v>
      </c>
      <c r="Y3355" s="15">
        <f t="shared" si="469"/>
        <v>0.61653707293344651</v>
      </c>
      <c r="Z3355" s="12">
        <f t="shared" si="470"/>
        <v>8.1999430700148395</v>
      </c>
      <c r="AA3355">
        <v>7.760628534263156</v>
      </c>
      <c r="AB3355">
        <f t="shared" si="471"/>
        <v>0.94642468465931817</v>
      </c>
      <c r="AC3355">
        <f t="shared" si="472"/>
        <v>1.0566081128367517</v>
      </c>
      <c r="AD3355">
        <f t="shared" si="473"/>
        <v>1.327083449339867E-2</v>
      </c>
      <c r="AE3355">
        <v>995</v>
      </c>
      <c r="AF3355">
        <f t="shared" si="474"/>
        <v>1.3337522103918262E-5</v>
      </c>
      <c r="AG3355">
        <v>2000</v>
      </c>
      <c r="AH3355">
        <v>10.257</v>
      </c>
      <c r="AI3355">
        <f t="shared" si="475"/>
        <v>2.6006672718959273E-3</v>
      </c>
      <c r="AJ3355">
        <f t="shared" si="476"/>
        <v>1.2681036180354346E-4</v>
      </c>
    </row>
    <row r="3356" spans="1:36" ht="16">
      <c r="A3356" t="s">
        <v>126</v>
      </c>
      <c r="B3356" t="s">
        <v>127</v>
      </c>
      <c r="C3356" t="s">
        <v>13</v>
      </c>
      <c r="D3356" t="s">
        <v>14</v>
      </c>
      <c r="E3356">
        <v>36</v>
      </c>
      <c r="F3356">
        <v>1.3959999999999999</v>
      </c>
      <c r="G3356">
        <v>1788.8</v>
      </c>
      <c r="H3356" t="s">
        <v>22</v>
      </c>
      <c r="I3356">
        <v>1656.9567095999998</v>
      </c>
      <c r="J3356">
        <v>2.8848608647324654</v>
      </c>
      <c r="K3356" s="13">
        <f t="shared" si="468"/>
        <v>3.1158585257494678</v>
      </c>
      <c r="M3356" t="s">
        <v>147</v>
      </c>
      <c r="N3356" t="s">
        <v>149</v>
      </c>
      <c r="O3356" t="s">
        <v>148</v>
      </c>
      <c r="P3356" t="s">
        <v>150</v>
      </c>
      <c r="Q3356">
        <v>4</v>
      </c>
      <c r="R3356">
        <v>5</v>
      </c>
      <c r="S3356" t="s">
        <v>127</v>
      </c>
      <c r="T3356" t="s">
        <v>22</v>
      </c>
      <c r="U3356">
        <v>9.9622409712561644E-2</v>
      </c>
      <c r="V3356" s="14">
        <v>13.3</v>
      </c>
      <c r="W3356" s="15">
        <v>818.19799999999998</v>
      </c>
      <c r="X3356" s="15">
        <v>504.44940000000003</v>
      </c>
      <c r="Y3356" s="15">
        <f t="shared" si="469"/>
        <v>0.61653707293344651</v>
      </c>
      <c r="Z3356" s="12">
        <f t="shared" si="470"/>
        <v>8.1999430700148395</v>
      </c>
      <c r="AA3356">
        <v>7.760628534263156</v>
      </c>
      <c r="AB3356">
        <f t="shared" si="471"/>
        <v>0.94642468465931817</v>
      </c>
      <c r="AC3356">
        <f t="shared" si="472"/>
        <v>1.0566081128367517</v>
      </c>
      <c r="AD3356">
        <f t="shared" si="473"/>
        <v>0.10526184632263945</v>
      </c>
      <c r="AE3356">
        <v>995</v>
      </c>
      <c r="AF3356">
        <f t="shared" si="474"/>
        <v>1.0579080032426075E-4</v>
      </c>
      <c r="AG3356">
        <v>2000</v>
      </c>
      <c r="AH3356">
        <v>10.257</v>
      </c>
      <c r="AI3356">
        <f t="shared" si="475"/>
        <v>2.06280199520836E-2</v>
      </c>
      <c r="AJ3356">
        <f t="shared" si="476"/>
        <v>6.4273991837029813E-4</v>
      </c>
    </row>
    <row r="3357" spans="1:36" ht="16">
      <c r="A3357" t="s">
        <v>126</v>
      </c>
      <c r="B3357" t="s">
        <v>127</v>
      </c>
      <c r="C3357" t="s">
        <v>13</v>
      </c>
      <c r="D3357" t="s">
        <v>14</v>
      </c>
      <c r="E3357">
        <v>37</v>
      </c>
      <c r="F3357">
        <v>3.8969999999999998</v>
      </c>
      <c r="G3357">
        <v>1797.4</v>
      </c>
      <c r="I3357">
        <v>3915.3302084000002</v>
      </c>
      <c r="J3357">
        <v>5.209214923118572</v>
      </c>
      <c r="K3357" s="13">
        <f t="shared" si="468"/>
        <v>5.6155671663022018</v>
      </c>
      <c r="M3357" t="s">
        <v>147</v>
      </c>
      <c r="N3357" t="s">
        <v>149</v>
      </c>
      <c r="O3357" t="s">
        <v>148</v>
      </c>
      <c r="P3357" t="s">
        <v>150</v>
      </c>
      <c r="Q3357">
        <v>4</v>
      </c>
      <c r="R3357">
        <v>5</v>
      </c>
      <c r="S3357" t="s">
        <v>127</v>
      </c>
      <c r="U3357">
        <v>0.2781006666546223</v>
      </c>
      <c r="V3357" s="14">
        <v>13.3</v>
      </c>
      <c r="W3357" s="15">
        <v>818.19799999999998</v>
      </c>
      <c r="X3357" s="15">
        <v>504.44940000000003</v>
      </c>
      <c r="Y3357" s="15">
        <f t="shared" si="469"/>
        <v>0.61653707293344651</v>
      </c>
      <c r="Z3357" s="12">
        <f t="shared" si="470"/>
        <v>8.1999430700148395</v>
      </c>
      <c r="AA3357">
        <v>7.760628534263156</v>
      </c>
      <c r="AB3357">
        <f t="shared" si="471"/>
        <v>0.94642468465931817</v>
      </c>
      <c r="AC3357">
        <f t="shared" si="472"/>
        <v>1.0566081128367517</v>
      </c>
      <c r="AD3357">
        <f t="shared" si="473"/>
        <v>0.293843420572583</v>
      </c>
      <c r="AE3357">
        <v>995</v>
      </c>
      <c r="AF3357">
        <f t="shared" si="474"/>
        <v>2.953200206759628E-4</v>
      </c>
      <c r="AG3357">
        <v>2000</v>
      </c>
      <c r="AH3357">
        <v>10.257</v>
      </c>
      <c r="AI3357">
        <f t="shared" si="475"/>
        <v>5.7584092946468324E-2</v>
      </c>
      <c r="AJ3357">
        <f t="shared" si="476"/>
        <v>3.2336734165148173E-3</v>
      </c>
    </row>
    <row r="3358" spans="1:36" ht="16">
      <c r="A3358" t="s">
        <v>126</v>
      </c>
      <c r="B3358" t="s">
        <v>127</v>
      </c>
      <c r="C3358" t="s">
        <v>13</v>
      </c>
      <c r="D3358" t="s">
        <v>14</v>
      </c>
      <c r="E3358">
        <v>38</v>
      </c>
      <c r="F3358">
        <v>8.4909999999999997</v>
      </c>
      <c r="G3358">
        <v>1829.6</v>
      </c>
      <c r="H3358" t="s">
        <v>23</v>
      </c>
      <c r="I3358">
        <v>6056.7390228000004</v>
      </c>
      <c r="J3358">
        <v>7.3126998069905236</v>
      </c>
      <c r="K3358" s="13">
        <f t="shared" si="468"/>
        <v>7.8695150526846183</v>
      </c>
      <c r="M3358" t="s">
        <v>147</v>
      </c>
      <c r="N3358" t="s">
        <v>149</v>
      </c>
      <c r="O3358" t="s">
        <v>148</v>
      </c>
      <c r="P3358" t="s">
        <v>150</v>
      </c>
      <c r="Q3358">
        <v>4</v>
      </c>
      <c r="R3358">
        <v>5</v>
      </c>
      <c r="S3358" t="s">
        <v>127</v>
      </c>
      <c r="T3358" t="s">
        <v>23</v>
      </c>
      <c r="U3358">
        <v>0.60594117540785164</v>
      </c>
      <c r="V3358" s="14">
        <v>13.3</v>
      </c>
      <c r="W3358" s="15">
        <v>818.19799999999998</v>
      </c>
      <c r="X3358" s="15">
        <v>504.44940000000003</v>
      </c>
      <c r="Y3358" s="15">
        <f t="shared" si="469"/>
        <v>0.61653707293344651</v>
      </c>
      <c r="Z3358" s="12">
        <f t="shared" si="470"/>
        <v>8.1999430700148395</v>
      </c>
      <c r="AA3358">
        <v>7.760628534263156</v>
      </c>
      <c r="AB3358">
        <f t="shared" si="471"/>
        <v>0.94642468465931817</v>
      </c>
      <c r="AC3358">
        <f t="shared" si="472"/>
        <v>1.0566081128367517</v>
      </c>
      <c r="AD3358">
        <f t="shared" si="473"/>
        <v>0.64024236183777328</v>
      </c>
      <c r="AE3358">
        <v>995</v>
      </c>
      <c r="AF3358">
        <f t="shared" si="474"/>
        <v>6.4345966013846557E-4</v>
      </c>
      <c r="AG3358">
        <v>2000</v>
      </c>
      <c r="AH3358">
        <v>10.257</v>
      </c>
      <c r="AI3358">
        <f t="shared" si="475"/>
        <v>0.12546741935038813</v>
      </c>
      <c r="AJ3358">
        <f t="shared" si="476"/>
        <v>9.873677451993728E-3</v>
      </c>
    </row>
    <row r="3359" spans="1:36" ht="16">
      <c r="A3359" t="s">
        <v>126</v>
      </c>
      <c r="B3359" t="s">
        <v>127</v>
      </c>
      <c r="C3359" t="s">
        <v>13</v>
      </c>
      <c r="D3359" t="s">
        <v>14</v>
      </c>
      <c r="E3359">
        <v>39</v>
      </c>
      <c r="F3359">
        <v>0.68200000000000005</v>
      </c>
      <c r="G3359">
        <v>1845.9</v>
      </c>
      <c r="I3359">
        <v>2256.9993875999999</v>
      </c>
      <c r="J3359">
        <v>3.5134822728445845</v>
      </c>
      <c r="K3359" s="13">
        <f t="shared" si="468"/>
        <v>3.7928492923120007</v>
      </c>
      <c r="M3359" t="s">
        <v>147</v>
      </c>
      <c r="N3359" t="s">
        <v>149</v>
      </c>
      <c r="O3359" t="s">
        <v>148</v>
      </c>
      <c r="P3359" t="s">
        <v>150</v>
      </c>
      <c r="Q3359">
        <v>4</v>
      </c>
      <c r="R3359">
        <v>5</v>
      </c>
      <c r="S3359" t="s">
        <v>127</v>
      </c>
      <c r="U3359">
        <v>4.8669400733500755E-2</v>
      </c>
      <c r="V3359" s="14">
        <v>13.3</v>
      </c>
      <c r="W3359" s="15">
        <v>818.19799999999998</v>
      </c>
      <c r="X3359" s="15">
        <v>504.44940000000003</v>
      </c>
      <c r="Y3359" s="15">
        <f t="shared" si="469"/>
        <v>0.61653707293344651</v>
      </c>
      <c r="Z3359" s="12">
        <f t="shared" si="470"/>
        <v>8.1999430700148395</v>
      </c>
      <c r="AA3359">
        <v>7.760628534263156</v>
      </c>
      <c r="AB3359">
        <f t="shared" si="471"/>
        <v>0.94642468465931817</v>
      </c>
      <c r="AC3359">
        <f t="shared" si="472"/>
        <v>1.0566081128367517</v>
      </c>
      <c r="AD3359">
        <f t="shared" si="473"/>
        <v>5.1424483661919852E-2</v>
      </c>
      <c r="AE3359">
        <v>995</v>
      </c>
      <c r="AF3359">
        <f t="shared" si="474"/>
        <v>5.1682898152683266E-5</v>
      </c>
      <c r="AG3359">
        <v>2000</v>
      </c>
      <c r="AH3359">
        <v>10.257</v>
      </c>
      <c r="AI3359">
        <f t="shared" si="475"/>
        <v>1.0077585678596719E-2</v>
      </c>
      <c r="AJ3359">
        <f t="shared" si="476"/>
        <v>3.8222763709279119E-4</v>
      </c>
    </row>
    <row r="3360" spans="1:36" ht="16">
      <c r="A3360" t="s">
        <v>126</v>
      </c>
      <c r="B3360" t="s">
        <v>127</v>
      </c>
      <c r="C3360" t="s">
        <v>13</v>
      </c>
      <c r="D3360" t="s">
        <v>14</v>
      </c>
      <c r="E3360">
        <v>40</v>
      </c>
      <c r="F3360">
        <v>5.6559999999999997</v>
      </c>
      <c r="G3360">
        <v>1857.2</v>
      </c>
      <c r="H3360" t="s">
        <v>24</v>
      </c>
      <c r="I3360">
        <v>2823.9128351999998</v>
      </c>
      <c r="J3360">
        <v>4.0999655212389499</v>
      </c>
      <c r="K3360" s="13">
        <f t="shared" si="468"/>
        <v>4.4238274175440351</v>
      </c>
      <c r="M3360" t="s">
        <v>147</v>
      </c>
      <c r="N3360" t="s">
        <v>149</v>
      </c>
      <c r="O3360" t="s">
        <v>148</v>
      </c>
      <c r="P3360" t="s">
        <v>150</v>
      </c>
      <c r="Q3360">
        <v>4</v>
      </c>
      <c r="R3360">
        <v>5</v>
      </c>
      <c r="S3360" t="s">
        <v>127</v>
      </c>
      <c r="T3360" t="s">
        <v>24</v>
      </c>
      <c r="U3360">
        <v>0.40362775740275691</v>
      </c>
      <c r="V3360" s="14">
        <v>13.3</v>
      </c>
      <c r="W3360" s="15">
        <v>818.19799999999998</v>
      </c>
      <c r="X3360" s="15">
        <v>504.44940000000003</v>
      </c>
      <c r="Y3360" s="15">
        <f t="shared" si="469"/>
        <v>0.61653707293344651</v>
      </c>
      <c r="Z3360" s="12">
        <f t="shared" si="470"/>
        <v>8.1999430700148395</v>
      </c>
      <c r="AA3360">
        <v>7.760628534263156</v>
      </c>
      <c r="AB3360">
        <f t="shared" si="471"/>
        <v>0.94642468465931817</v>
      </c>
      <c r="AC3360">
        <f t="shared" si="472"/>
        <v>1.0566081128367517</v>
      </c>
      <c r="AD3360">
        <f t="shared" si="473"/>
        <v>0.42647636303785724</v>
      </c>
      <c r="AE3360">
        <v>995</v>
      </c>
      <c r="AF3360">
        <f t="shared" si="474"/>
        <v>4.2861946033955503E-4</v>
      </c>
      <c r="AG3360">
        <v>2000</v>
      </c>
      <c r="AH3360">
        <v>10.257</v>
      </c>
      <c r="AI3360">
        <f t="shared" si="475"/>
        <v>8.3575989146837296E-2</v>
      </c>
      <c r="AJ3360">
        <f t="shared" si="476"/>
        <v>3.6972575223614152E-3</v>
      </c>
    </row>
    <row r="3361" spans="1:36" ht="16">
      <c r="A3361" t="s">
        <v>126</v>
      </c>
      <c r="B3361" t="s">
        <v>127</v>
      </c>
      <c r="C3361" t="s">
        <v>13</v>
      </c>
      <c r="D3361" t="s">
        <v>14</v>
      </c>
      <c r="E3361">
        <v>41</v>
      </c>
      <c r="F3361">
        <v>24.25</v>
      </c>
      <c r="G3361">
        <v>1867</v>
      </c>
      <c r="H3361" t="s">
        <v>25</v>
      </c>
      <c r="I3361">
        <v>5020.8383480000002</v>
      </c>
      <c r="J3361">
        <v>6.3069284064762803</v>
      </c>
      <c r="K3361" s="13">
        <f t="shared" si="468"/>
        <v>6.7927731440010897</v>
      </c>
      <c r="M3361" t="s">
        <v>147</v>
      </c>
      <c r="N3361" t="s">
        <v>149</v>
      </c>
      <c r="O3361" t="s">
        <v>148</v>
      </c>
      <c r="P3361" t="s">
        <v>150</v>
      </c>
      <c r="Q3361">
        <v>4</v>
      </c>
      <c r="R3361">
        <v>5</v>
      </c>
      <c r="S3361" t="s">
        <v>127</v>
      </c>
      <c r="T3361" t="s">
        <v>25</v>
      </c>
      <c r="U3361">
        <v>1.7305468735885532</v>
      </c>
      <c r="V3361" s="14">
        <v>13.3</v>
      </c>
      <c r="W3361" s="15">
        <v>818.19799999999998</v>
      </c>
      <c r="X3361" s="15">
        <v>504.44940000000003</v>
      </c>
      <c r="Y3361" s="15">
        <f t="shared" si="469"/>
        <v>0.61653707293344651</v>
      </c>
      <c r="Z3361" s="12">
        <f t="shared" si="470"/>
        <v>8.1999430700148395</v>
      </c>
      <c r="AA3361">
        <v>7.760628534263156</v>
      </c>
      <c r="AB3361">
        <f t="shared" si="471"/>
        <v>0.94642468465931817</v>
      </c>
      <c r="AC3361">
        <f t="shared" si="472"/>
        <v>1.0566081128367517</v>
      </c>
      <c r="AD3361">
        <f t="shared" si="473"/>
        <v>1.828509866277942</v>
      </c>
      <c r="AE3361">
        <v>995</v>
      </c>
      <c r="AF3361">
        <f t="shared" si="474"/>
        <v>1.8376983580682834E-3</v>
      </c>
      <c r="AG3361">
        <v>2000</v>
      </c>
      <c r="AH3361">
        <v>10.257</v>
      </c>
      <c r="AI3361">
        <f t="shared" si="475"/>
        <v>0.35833057581520589</v>
      </c>
      <c r="AJ3361">
        <f t="shared" si="476"/>
        <v>2.4340583120719766E-2</v>
      </c>
    </row>
    <row r="3362" spans="1:36" ht="16">
      <c r="A3362" t="s">
        <v>126</v>
      </c>
      <c r="B3362" t="s">
        <v>127</v>
      </c>
      <c r="C3362" t="s">
        <v>13</v>
      </c>
      <c r="D3362" t="s">
        <v>14</v>
      </c>
      <c r="E3362">
        <v>42</v>
      </c>
      <c r="F3362">
        <v>7.1999999999999995E-2</v>
      </c>
      <c r="G3362">
        <v>1877.9</v>
      </c>
      <c r="I3362">
        <v>12616055959.309618</v>
      </c>
      <c r="J3362">
        <v>99.999291043117694</v>
      </c>
      <c r="K3362" s="13">
        <f t="shared" si="468"/>
        <v>99.99934516338017</v>
      </c>
      <c r="M3362" t="s">
        <v>147</v>
      </c>
      <c r="N3362" t="s">
        <v>149</v>
      </c>
      <c r="O3362" t="s">
        <v>148</v>
      </c>
      <c r="P3362" t="s">
        <v>150</v>
      </c>
      <c r="Q3362">
        <v>4</v>
      </c>
      <c r="R3362">
        <v>5</v>
      </c>
      <c r="S3362" t="s">
        <v>127</v>
      </c>
      <c r="U3362">
        <v>5.1381185525103427E-3</v>
      </c>
      <c r="V3362" s="14">
        <v>13.3</v>
      </c>
      <c r="W3362" s="15">
        <v>818.19799999999998</v>
      </c>
      <c r="X3362" s="15">
        <v>504.44940000000003</v>
      </c>
      <c r="Y3362" s="15">
        <f t="shared" si="469"/>
        <v>0.61653707293344651</v>
      </c>
      <c r="Z3362" s="12">
        <f t="shared" si="470"/>
        <v>8.1999430700148395</v>
      </c>
      <c r="AA3362">
        <v>7.760628534263156</v>
      </c>
      <c r="AB3362">
        <f t="shared" si="471"/>
        <v>0.94642468465931817</v>
      </c>
      <c r="AC3362">
        <f t="shared" si="472"/>
        <v>1.0566081128367517</v>
      </c>
      <c r="AD3362">
        <f t="shared" si="473"/>
        <v>5.4289777472994556E-3</v>
      </c>
      <c r="AE3362">
        <v>995</v>
      </c>
      <c r="AF3362">
        <f t="shared" si="474"/>
        <v>5.4562590425120154E-6</v>
      </c>
      <c r="AG3362">
        <v>2000</v>
      </c>
      <c r="AH3362">
        <v>10.257</v>
      </c>
      <c r="AI3362">
        <f t="shared" si="475"/>
        <v>1.0639093385028792E-3</v>
      </c>
      <c r="AJ3362">
        <f t="shared" si="476"/>
        <v>1.0639023716349288E-3</v>
      </c>
    </row>
    <row r="3363" spans="1:36" ht="16">
      <c r="A3363" t="s">
        <v>126</v>
      </c>
      <c r="B3363" t="s">
        <v>127</v>
      </c>
      <c r="C3363" t="s">
        <v>13</v>
      </c>
      <c r="D3363" t="s">
        <v>14</v>
      </c>
      <c r="E3363">
        <v>43</v>
      </c>
      <c r="F3363">
        <v>5.87</v>
      </c>
      <c r="G3363">
        <v>1882.5</v>
      </c>
      <c r="H3363" t="s">
        <v>26</v>
      </c>
      <c r="I3363">
        <v>-930.67090280000002</v>
      </c>
      <c r="J3363">
        <v>7.7451975958745492E-2</v>
      </c>
      <c r="K3363" s="13">
        <f t="shared" si="468"/>
        <v>8.3847825192796835E-2</v>
      </c>
      <c r="M3363" t="s">
        <v>147</v>
      </c>
      <c r="N3363" t="s">
        <v>149</v>
      </c>
      <c r="O3363" t="s">
        <v>148</v>
      </c>
      <c r="P3363" t="s">
        <v>150</v>
      </c>
      <c r="Q3363">
        <v>4</v>
      </c>
      <c r="R3363">
        <v>5</v>
      </c>
      <c r="S3363" t="s">
        <v>127</v>
      </c>
      <c r="T3363" t="s">
        <v>26</v>
      </c>
      <c r="U3363">
        <v>0.41889938754494049</v>
      </c>
      <c r="V3363" s="14">
        <v>13.3</v>
      </c>
      <c r="W3363" s="15">
        <v>818.19799999999998</v>
      </c>
      <c r="X3363" s="15">
        <v>504.44940000000003</v>
      </c>
      <c r="Y3363" s="15">
        <f t="shared" si="469"/>
        <v>0.61653707293344651</v>
      </c>
      <c r="Z3363" s="12">
        <f t="shared" si="470"/>
        <v>8.1999430700148395</v>
      </c>
      <c r="AA3363">
        <v>7.760628534263156</v>
      </c>
      <c r="AB3363">
        <f t="shared" si="471"/>
        <v>0.94642468465931817</v>
      </c>
      <c r="AC3363">
        <f t="shared" si="472"/>
        <v>1.0566081128367517</v>
      </c>
      <c r="AD3363">
        <f t="shared" si="473"/>
        <v>0.44261249134233066</v>
      </c>
      <c r="AE3363">
        <v>995</v>
      </c>
      <c r="AF3363">
        <f t="shared" si="474"/>
        <v>4.448366747159102E-4</v>
      </c>
      <c r="AG3363">
        <v>2000</v>
      </c>
      <c r="AH3363">
        <v>10.257</v>
      </c>
      <c r="AI3363">
        <f t="shared" si="475"/>
        <v>8.6738164125165301E-2</v>
      </c>
      <c r="AJ3363">
        <f t="shared" si="476"/>
        <v>7.272806423110981E-5</v>
      </c>
    </row>
    <row r="3364" spans="1:36" ht="16">
      <c r="A3364" t="s">
        <v>126</v>
      </c>
      <c r="B3364" t="s">
        <v>127</v>
      </c>
      <c r="C3364" t="s">
        <v>13</v>
      </c>
      <c r="D3364" t="s">
        <v>14</v>
      </c>
      <c r="E3364">
        <v>44</v>
      </c>
      <c r="F3364">
        <v>20.486000000000001</v>
      </c>
      <c r="G3364">
        <v>1897.5</v>
      </c>
      <c r="H3364" t="s">
        <v>27</v>
      </c>
      <c r="I3364">
        <v>3283.0612835999996</v>
      </c>
      <c r="J3364">
        <v>4.5697637127193005</v>
      </c>
      <c r="K3364" s="13">
        <f t="shared" si="468"/>
        <v>4.9288283256870535</v>
      </c>
      <c r="M3364" t="s">
        <v>147</v>
      </c>
      <c r="N3364" t="s">
        <v>149</v>
      </c>
      <c r="O3364" t="s">
        <v>148</v>
      </c>
      <c r="P3364" t="s">
        <v>150</v>
      </c>
      <c r="Q3364">
        <v>4</v>
      </c>
      <c r="R3364">
        <v>5</v>
      </c>
      <c r="S3364" t="s">
        <v>127</v>
      </c>
      <c r="T3364" t="s">
        <v>27</v>
      </c>
      <c r="U3364">
        <v>1.4619374537045402</v>
      </c>
      <c r="V3364" s="14">
        <v>13.3</v>
      </c>
      <c r="W3364" s="15">
        <v>818.19799999999998</v>
      </c>
      <c r="X3364" s="15">
        <v>504.44940000000003</v>
      </c>
      <c r="Y3364" s="15">
        <f t="shared" si="469"/>
        <v>0.61653707293344651</v>
      </c>
      <c r="Z3364" s="12">
        <f t="shared" si="470"/>
        <v>8.1999430700148395</v>
      </c>
      <c r="AA3364">
        <v>7.760628534263156</v>
      </c>
      <c r="AB3364">
        <f t="shared" si="471"/>
        <v>0.94642468465931817</v>
      </c>
      <c r="AC3364">
        <f t="shared" si="472"/>
        <v>1.0566081128367517</v>
      </c>
      <c r="AD3364">
        <f t="shared" si="473"/>
        <v>1.5446949740441203</v>
      </c>
      <c r="AE3364">
        <v>995</v>
      </c>
      <c r="AF3364">
        <f t="shared" si="474"/>
        <v>1.5524572603458494E-3</v>
      </c>
      <c r="AG3364">
        <v>2000</v>
      </c>
      <c r="AH3364">
        <v>10.257</v>
      </c>
      <c r="AI3364">
        <f t="shared" si="475"/>
        <v>0.30271175984124976</v>
      </c>
      <c r="AJ3364">
        <f t="shared" si="476"/>
        <v>1.4920142964241285E-2</v>
      </c>
    </row>
    <row r="3365" spans="1:36" ht="16">
      <c r="A3365" t="s">
        <v>126</v>
      </c>
      <c r="B3365" t="s">
        <v>127</v>
      </c>
      <c r="C3365" t="s">
        <v>13</v>
      </c>
      <c r="D3365" t="s">
        <v>14</v>
      </c>
      <c r="E3365">
        <v>45</v>
      </c>
      <c r="F3365">
        <v>1.091</v>
      </c>
      <c r="G3365">
        <v>1954.8</v>
      </c>
      <c r="I3365">
        <v>-81.886470400000007</v>
      </c>
      <c r="J3365">
        <v>1.0160489458301731</v>
      </c>
      <c r="K3365" s="13">
        <f t="shared" si="468"/>
        <v>1.0990999501322585</v>
      </c>
      <c r="M3365" t="s">
        <v>147</v>
      </c>
      <c r="N3365" t="s">
        <v>149</v>
      </c>
      <c r="O3365" t="s">
        <v>148</v>
      </c>
      <c r="P3365" t="s">
        <v>150</v>
      </c>
      <c r="Q3365">
        <v>4</v>
      </c>
      <c r="R3365">
        <v>5</v>
      </c>
      <c r="S3365" t="s">
        <v>127</v>
      </c>
      <c r="U3365">
        <v>7.7856768622066447E-2</v>
      </c>
      <c r="V3365" s="14">
        <v>13.3</v>
      </c>
      <c r="W3365" s="15">
        <v>818.19799999999998</v>
      </c>
      <c r="X3365" s="15">
        <v>504.44940000000003</v>
      </c>
      <c r="Y3365" s="15">
        <f t="shared" si="469"/>
        <v>0.61653707293344651</v>
      </c>
      <c r="Z3365" s="12">
        <f t="shared" si="470"/>
        <v>8.1999430700148395</v>
      </c>
      <c r="AA3365">
        <v>7.760628534263156</v>
      </c>
      <c r="AB3365">
        <f t="shared" si="471"/>
        <v>0.94642468465931817</v>
      </c>
      <c r="AC3365">
        <f t="shared" si="472"/>
        <v>1.0566081128367517</v>
      </c>
      <c r="AD3365">
        <f t="shared" si="473"/>
        <v>8.2264093365329249E-2</v>
      </c>
      <c r="AE3365">
        <v>995</v>
      </c>
      <c r="AF3365">
        <f t="shared" si="474"/>
        <v>8.267748076917513E-5</v>
      </c>
      <c r="AG3365">
        <v>2000</v>
      </c>
      <c r="AH3365">
        <v>10.257</v>
      </c>
      <c r="AI3365">
        <f t="shared" si="475"/>
        <v>1.6121181782036684E-2</v>
      </c>
      <c r="AJ3365">
        <f t="shared" si="476"/>
        <v>1.7718790092709593E-4</v>
      </c>
    </row>
    <row r="3366" spans="1:36" ht="16">
      <c r="A3366" t="s">
        <v>126</v>
      </c>
      <c r="B3366" t="s">
        <v>127</v>
      </c>
      <c r="C3366" t="s">
        <v>13</v>
      </c>
      <c r="D3366" t="s">
        <v>14</v>
      </c>
      <c r="E3366">
        <v>46</v>
      </c>
      <c r="F3366">
        <v>34.838000000000001</v>
      </c>
      <c r="G3366">
        <v>1974.6</v>
      </c>
      <c r="H3366" t="s">
        <v>28</v>
      </c>
      <c r="I3366">
        <v>1858.5667503999998</v>
      </c>
      <c r="J3366">
        <v>3.0969848811419562</v>
      </c>
      <c r="K3366" s="13">
        <f t="shared" si="468"/>
        <v>3.3443828890317904</v>
      </c>
      <c r="M3366" t="s">
        <v>147</v>
      </c>
      <c r="N3366" t="s">
        <v>149</v>
      </c>
      <c r="O3366" t="s">
        <v>148</v>
      </c>
      <c r="P3366" t="s">
        <v>150</v>
      </c>
      <c r="Q3366">
        <v>4</v>
      </c>
      <c r="R3366">
        <v>5</v>
      </c>
      <c r="S3366" t="s">
        <v>127</v>
      </c>
      <c r="T3366" t="s">
        <v>28</v>
      </c>
      <c r="U3366">
        <v>2.4861357518382685</v>
      </c>
      <c r="V3366" s="14">
        <v>13.3</v>
      </c>
      <c r="W3366" s="15">
        <v>818.19799999999998</v>
      </c>
      <c r="X3366" s="15">
        <v>504.44940000000003</v>
      </c>
      <c r="Y3366" s="15">
        <f t="shared" si="469"/>
        <v>0.61653707293344651</v>
      </c>
      <c r="Z3366" s="12">
        <f t="shared" si="470"/>
        <v>8.1999430700148395</v>
      </c>
      <c r="AA3366">
        <v>7.760628534263156</v>
      </c>
      <c r="AB3366">
        <f t="shared" si="471"/>
        <v>0.94642468465931817</v>
      </c>
      <c r="AC3366">
        <f t="shared" si="472"/>
        <v>1.0566081128367517</v>
      </c>
      <c r="AD3366">
        <f t="shared" si="473"/>
        <v>2.6268712050058118</v>
      </c>
      <c r="AE3366">
        <v>995</v>
      </c>
      <c r="AF3366">
        <f t="shared" si="474"/>
        <v>2.6400715628199112E-3</v>
      </c>
      <c r="AG3366">
        <v>2000</v>
      </c>
      <c r="AH3366">
        <v>10.257</v>
      </c>
      <c r="AI3366">
        <f t="shared" si="475"/>
        <v>0.51478435464949035</v>
      </c>
      <c r="AJ3366">
        <f t="shared" si="476"/>
        <v>1.7216359872310284E-2</v>
      </c>
    </row>
    <row r="3367" spans="1:36" ht="16">
      <c r="A3367" t="s">
        <v>126</v>
      </c>
      <c r="B3367" t="s">
        <v>127</v>
      </c>
      <c r="C3367" t="s">
        <v>13</v>
      </c>
      <c r="D3367" t="s">
        <v>14</v>
      </c>
      <c r="E3367">
        <v>47</v>
      </c>
      <c r="F3367">
        <v>7.0140000000000002</v>
      </c>
      <c r="G3367">
        <v>1988.4</v>
      </c>
      <c r="H3367" t="s">
        <v>29</v>
      </c>
      <c r="I3367">
        <v>2506.3005887999998</v>
      </c>
      <c r="J3367">
        <v>3.7722706093958611</v>
      </c>
      <c r="K3367" s="13">
        <f t="shared" si="468"/>
        <v>4.0713463619188417</v>
      </c>
      <c r="M3367" t="s">
        <v>147</v>
      </c>
      <c r="N3367" t="s">
        <v>149</v>
      </c>
      <c r="O3367" t="s">
        <v>148</v>
      </c>
      <c r="P3367" t="s">
        <v>150</v>
      </c>
      <c r="Q3367">
        <v>4</v>
      </c>
      <c r="R3367">
        <v>5</v>
      </c>
      <c r="S3367" t="s">
        <v>127</v>
      </c>
      <c r="T3367" t="s">
        <v>29</v>
      </c>
      <c r="U3367">
        <v>0.50053838232371595</v>
      </c>
      <c r="V3367" s="14">
        <v>13.3</v>
      </c>
      <c r="W3367" s="15">
        <v>818.19799999999998</v>
      </c>
      <c r="X3367" s="15">
        <v>504.44940000000003</v>
      </c>
      <c r="Y3367" s="15">
        <f t="shared" si="469"/>
        <v>0.61653707293344651</v>
      </c>
      <c r="Z3367" s="12">
        <f t="shared" si="470"/>
        <v>8.1999430700148395</v>
      </c>
      <c r="AA3367">
        <v>7.760628534263156</v>
      </c>
      <c r="AB3367">
        <f t="shared" si="471"/>
        <v>0.94642468465931817</v>
      </c>
      <c r="AC3367">
        <f t="shared" si="472"/>
        <v>1.0566081128367517</v>
      </c>
      <c r="AD3367">
        <f t="shared" si="473"/>
        <v>0.52887291554942206</v>
      </c>
      <c r="AE3367">
        <v>995</v>
      </c>
      <c r="AF3367">
        <f t="shared" si="474"/>
        <v>5.31530568391379E-4</v>
      </c>
      <c r="AG3367">
        <v>2000</v>
      </c>
      <c r="AH3367">
        <v>10.257</v>
      </c>
      <c r="AI3367">
        <f t="shared" si="475"/>
        <v>0.10364250139248884</v>
      </c>
      <c r="AJ3367">
        <f t="shared" si="476"/>
        <v>4.2196452098447789E-3</v>
      </c>
    </row>
    <row r="3368" spans="1:36" ht="16">
      <c r="A3368" t="s">
        <v>126</v>
      </c>
      <c r="B3368" t="s">
        <v>127</v>
      </c>
      <c r="C3368" t="s">
        <v>13</v>
      </c>
      <c r="D3368" t="s">
        <v>14</v>
      </c>
      <c r="E3368">
        <v>48</v>
      </c>
      <c r="F3368">
        <v>7.0039999999999996</v>
      </c>
      <c r="G3368">
        <v>2011.4</v>
      </c>
      <c r="H3368" t="s">
        <v>30</v>
      </c>
      <c r="I3368">
        <v>1626.4049648</v>
      </c>
      <c r="J3368">
        <v>2.8526347879250906</v>
      </c>
      <c r="K3368" s="13">
        <f t="shared" si="468"/>
        <v>3.0811338983599001</v>
      </c>
      <c r="M3368" t="s">
        <v>147</v>
      </c>
      <c r="N3368" t="s">
        <v>149</v>
      </c>
      <c r="O3368" t="s">
        <v>148</v>
      </c>
      <c r="P3368" t="s">
        <v>150</v>
      </c>
      <c r="Q3368">
        <v>4</v>
      </c>
      <c r="R3368">
        <v>5</v>
      </c>
      <c r="S3368" t="s">
        <v>127</v>
      </c>
      <c r="T3368" t="s">
        <v>30</v>
      </c>
      <c r="U3368">
        <v>0.49982475474697835</v>
      </c>
      <c r="V3368" s="14">
        <v>13.3</v>
      </c>
      <c r="W3368" s="15">
        <v>818.19799999999998</v>
      </c>
      <c r="X3368" s="15">
        <v>504.44940000000003</v>
      </c>
      <c r="Y3368" s="15">
        <f t="shared" si="469"/>
        <v>0.61653707293344651</v>
      </c>
      <c r="Z3368" s="12">
        <f t="shared" si="470"/>
        <v>8.1999430700148395</v>
      </c>
      <c r="AA3368">
        <v>7.760628534263156</v>
      </c>
      <c r="AB3368">
        <f t="shared" si="471"/>
        <v>0.94642468465931817</v>
      </c>
      <c r="AC3368">
        <f t="shared" si="472"/>
        <v>1.0566081128367517</v>
      </c>
      <c r="AD3368">
        <f t="shared" si="473"/>
        <v>0.52811889086229702</v>
      </c>
      <c r="AE3368">
        <v>995</v>
      </c>
      <c r="AF3368">
        <f t="shared" si="474"/>
        <v>5.3077275463547444E-4</v>
      </c>
      <c r="AG3368">
        <v>2000</v>
      </c>
      <c r="AH3368">
        <v>10.257</v>
      </c>
      <c r="AI3368">
        <f t="shared" si="475"/>
        <v>0.10349473620658564</v>
      </c>
      <c r="AJ3368">
        <f t="shared" si="476"/>
        <v>3.1888114002792674E-3</v>
      </c>
    </row>
    <row r="3369" spans="1:36" ht="16">
      <c r="A3369" t="s">
        <v>126</v>
      </c>
      <c r="B3369" t="s">
        <v>127</v>
      </c>
      <c r="C3369" t="s">
        <v>13</v>
      </c>
      <c r="D3369" t="s">
        <v>14</v>
      </c>
      <c r="E3369">
        <v>49</v>
      </c>
      <c r="F3369">
        <v>5.6639999999999997</v>
      </c>
      <c r="G3369">
        <v>2028.3</v>
      </c>
      <c r="I3369">
        <v>3857.8357744</v>
      </c>
      <c r="J3369">
        <v>5.1514217945222693</v>
      </c>
      <c r="K3369" s="13">
        <f t="shared" si="468"/>
        <v>5.5535299272908105</v>
      </c>
      <c r="M3369" t="s">
        <v>147</v>
      </c>
      <c r="N3369" t="s">
        <v>149</v>
      </c>
      <c r="O3369" t="s">
        <v>148</v>
      </c>
      <c r="P3369" t="s">
        <v>150</v>
      </c>
      <c r="Q3369">
        <v>4</v>
      </c>
      <c r="R3369">
        <v>5</v>
      </c>
      <c r="S3369" t="s">
        <v>127</v>
      </c>
      <c r="U3369">
        <v>0.40419865946414696</v>
      </c>
      <c r="V3369" s="14">
        <v>13.3</v>
      </c>
      <c r="W3369" s="15">
        <v>818.19799999999998</v>
      </c>
      <c r="X3369" s="15">
        <v>504.44940000000003</v>
      </c>
      <c r="Y3369" s="15">
        <f t="shared" si="469"/>
        <v>0.61653707293344651</v>
      </c>
      <c r="Z3369" s="12">
        <f t="shared" si="470"/>
        <v>8.1999430700148395</v>
      </c>
      <c r="AA3369">
        <v>7.760628534263156</v>
      </c>
      <c r="AB3369">
        <f t="shared" si="471"/>
        <v>0.94642468465931817</v>
      </c>
      <c r="AC3369">
        <f t="shared" si="472"/>
        <v>1.0566081128367517</v>
      </c>
      <c r="AD3369">
        <f t="shared" si="473"/>
        <v>0.42707958278755714</v>
      </c>
      <c r="AE3369">
        <v>995</v>
      </c>
      <c r="AF3369">
        <f t="shared" si="474"/>
        <v>4.2922571134427855E-4</v>
      </c>
      <c r="AG3369">
        <v>2000</v>
      </c>
      <c r="AH3369">
        <v>10.257</v>
      </c>
      <c r="AI3369">
        <f t="shared" si="475"/>
        <v>8.3694201295559822E-2</v>
      </c>
      <c r="AJ3369">
        <f t="shared" si="476"/>
        <v>4.6479825163559278E-3</v>
      </c>
    </row>
    <row r="3370" spans="1:36" ht="16">
      <c r="A3370" t="s">
        <v>126</v>
      </c>
      <c r="B3370" t="s">
        <v>127</v>
      </c>
      <c r="C3370" t="s">
        <v>13</v>
      </c>
      <c r="D3370" t="s">
        <v>14</v>
      </c>
      <c r="E3370">
        <v>50</v>
      </c>
      <c r="F3370">
        <v>4.0419999999999998</v>
      </c>
      <c r="G3370">
        <v>2043.4</v>
      </c>
      <c r="H3370" t="s">
        <v>31</v>
      </c>
      <c r="I3370">
        <v>10454.628045200001</v>
      </c>
      <c r="J3370">
        <v>11.352718522979314</v>
      </c>
      <c r="K3370" s="13">
        <f t="shared" si="468"/>
        <v>12.176741707106538</v>
      </c>
      <c r="M3370" t="s">
        <v>147</v>
      </c>
      <c r="N3370" t="s">
        <v>149</v>
      </c>
      <c r="O3370" t="s">
        <v>148</v>
      </c>
      <c r="P3370" t="s">
        <v>150</v>
      </c>
      <c r="Q3370">
        <v>4</v>
      </c>
      <c r="R3370">
        <v>5</v>
      </c>
      <c r="S3370" t="s">
        <v>127</v>
      </c>
      <c r="T3370" t="s">
        <v>31</v>
      </c>
      <c r="U3370">
        <v>0.2884482665173167</v>
      </c>
      <c r="V3370" s="14">
        <v>13.3</v>
      </c>
      <c r="W3370" s="15">
        <v>818.19799999999998</v>
      </c>
      <c r="X3370" s="15">
        <v>504.44940000000003</v>
      </c>
      <c r="Y3370" s="15">
        <f t="shared" si="469"/>
        <v>0.61653707293344651</v>
      </c>
      <c r="Z3370" s="12">
        <f t="shared" si="470"/>
        <v>8.1999430700148395</v>
      </c>
      <c r="AA3370">
        <v>7.760628534263156</v>
      </c>
      <c r="AB3370">
        <f t="shared" si="471"/>
        <v>0.94642468465931817</v>
      </c>
      <c r="AC3370">
        <f t="shared" si="472"/>
        <v>1.0566081128367517</v>
      </c>
      <c r="AD3370">
        <f t="shared" si="473"/>
        <v>0.30477677853589441</v>
      </c>
      <c r="AE3370">
        <v>995</v>
      </c>
      <c r="AF3370">
        <f t="shared" si="474"/>
        <v>3.0630832013657728E-4</v>
      </c>
      <c r="AG3370">
        <v>2000</v>
      </c>
      <c r="AH3370">
        <v>10.257</v>
      </c>
      <c r="AI3370">
        <f t="shared" si="475"/>
        <v>5.9726688142064402E-2</v>
      </c>
      <c r="AJ3370">
        <f t="shared" si="476"/>
        <v>7.2727645452682109E-3</v>
      </c>
    </row>
    <row r="3371" spans="1:36" ht="16">
      <c r="A3371" t="s">
        <v>126</v>
      </c>
      <c r="B3371" t="s">
        <v>127</v>
      </c>
      <c r="C3371" t="s">
        <v>13</v>
      </c>
      <c r="D3371" t="s">
        <v>14</v>
      </c>
      <c r="E3371">
        <v>51</v>
      </c>
      <c r="F3371">
        <v>10.805999999999999</v>
      </c>
      <c r="G3371">
        <v>2060.1</v>
      </c>
      <c r="H3371" t="s">
        <v>32</v>
      </c>
      <c r="I3371">
        <v>4705.4725252000007</v>
      </c>
      <c r="J3371">
        <v>5.9963865767808127</v>
      </c>
      <c r="K3371" s="13">
        <f t="shared" si="468"/>
        <v>6.4599585765524923</v>
      </c>
      <c r="M3371" t="s">
        <v>147</v>
      </c>
      <c r="N3371" t="s">
        <v>149</v>
      </c>
      <c r="O3371" t="s">
        <v>148</v>
      </c>
      <c r="P3371" t="s">
        <v>150</v>
      </c>
      <c r="Q3371">
        <v>4</v>
      </c>
      <c r="R3371">
        <v>5</v>
      </c>
      <c r="S3371" t="s">
        <v>127</v>
      </c>
      <c r="T3371" t="s">
        <v>32</v>
      </c>
      <c r="U3371">
        <v>0.7711459594225939</v>
      </c>
      <c r="V3371" s="14">
        <v>13.3</v>
      </c>
      <c r="W3371" s="15">
        <v>818.19799999999998</v>
      </c>
      <c r="X3371" s="15">
        <v>504.44940000000003</v>
      </c>
      <c r="Y3371" s="15">
        <f t="shared" si="469"/>
        <v>0.61653707293344651</v>
      </c>
      <c r="Z3371" s="12">
        <f t="shared" si="470"/>
        <v>8.1999430700148395</v>
      </c>
      <c r="AA3371">
        <v>7.760628534263156</v>
      </c>
      <c r="AB3371">
        <f t="shared" si="471"/>
        <v>0.94642468465931817</v>
      </c>
      <c r="AC3371">
        <f t="shared" si="472"/>
        <v>1.0566081128367517</v>
      </c>
      <c r="AD3371">
        <f t="shared" si="473"/>
        <v>0.81479907690719322</v>
      </c>
      <c r="AE3371">
        <v>995</v>
      </c>
      <c r="AF3371">
        <f t="shared" si="474"/>
        <v>8.1889354463034495E-4</v>
      </c>
      <c r="AG3371">
        <v>2000</v>
      </c>
      <c r="AH3371">
        <v>10.257</v>
      </c>
      <c r="AI3371">
        <f t="shared" si="475"/>
        <v>0.15967505988697375</v>
      </c>
      <c r="AJ3371">
        <f t="shared" si="476"/>
        <v>1.0314942725783888E-2</v>
      </c>
    </row>
    <row r="3372" spans="1:36" ht="16">
      <c r="A3372" t="s">
        <v>126</v>
      </c>
      <c r="B3372" t="s">
        <v>127</v>
      </c>
      <c r="C3372" t="s">
        <v>13</v>
      </c>
      <c r="D3372" t="s">
        <v>14</v>
      </c>
      <c r="E3372">
        <v>52</v>
      </c>
      <c r="F3372">
        <v>7.1440000000000001</v>
      </c>
      <c r="G3372">
        <v>2082.1</v>
      </c>
      <c r="H3372" t="s">
        <v>33</v>
      </c>
      <c r="I3372">
        <v>2592.8286803999999</v>
      </c>
      <c r="J3372">
        <v>3.8617672955908064</v>
      </c>
      <c r="K3372" s="13">
        <f t="shared" si="468"/>
        <v>4.1676312775764242</v>
      </c>
      <c r="M3372" t="s">
        <v>147</v>
      </c>
      <c r="N3372" t="s">
        <v>149</v>
      </c>
      <c r="O3372" t="s">
        <v>148</v>
      </c>
      <c r="P3372" t="s">
        <v>150</v>
      </c>
      <c r="Q3372">
        <v>4</v>
      </c>
      <c r="R3372">
        <v>5</v>
      </c>
      <c r="S3372" t="s">
        <v>127</v>
      </c>
      <c r="T3372" t="s">
        <v>33</v>
      </c>
      <c r="U3372">
        <v>0.50981554082130409</v>
      </c>
      <c r="V3372" s="14">
        <v>13.3</v>
      </c>
      <c r="W3372" s="15">
        <v>818.19799999999998</v>
      </c>
      <c r="X3372" s="15">
        <v>504.44940000000003</v>
      </c>
      <c r="Y3372" s="15">
        <f t="shared" si="469"/>
        <v>0.61653707293344651</v>
      </c>
      <c r="Z3372" s="12">
        <f t="shared" si="470"/>
        <v>8.1999430700148395</v>
      </c>
      <c r="AA3372">
        <v>7.760628534263156</v>
      </c>
      <c r="AB3372">
        <f t="shared" si="471"/>
        <v>0.94642468465931817</v>
      </c>
      <c r="AC3372">
        <f t="shared" si="472"/>
        <v>1.0566081128367517</v>
      </c>
      <c r="AD3372">
        <f t="shared" si="473"/>
        <v>0.53867523648204607</v>
      </c>
      <c r="AE3372">
        <v>995</v>
      </c>
      <c r="AF3372">
        <f t="shared" si="474"/>
        <v>5.4138214721813674E-4</v>
      </c>
      <c r="AG3372">
        <v>2000</v>
      </c>
      <c r="AH3372">
        <v>10.257</v>
      </c>
      <c r="AI3372">
        <f t="shared" si="475"/>
        <v>0.10556344880923013</v>
      </c>
      <c r="AJ3372">
        <f t="shared" si="476"/>
        <v>4.3994953102618525E-3</v>
      </c>
    </row>
    <row r="3373" spans="1:36" ht="16">
      <c r="A3373" t="s">
        <v>126</v>
      </c>
      <c r="B3373" t="s">
        <v>127</v>
      </c>
      <c r="C3373" t="s">
        <v>13</v>
      </c>
      <c r="D3373" t="s">
        <v>14</v>
      </c>
      <c r="E3373">
        <v>53</v>
      </c>
      <c r="F3373">
        <v>0.96399999999999997</v>
      </c>
      <c r="G3373">
        <v>2093.8000000000002</v>
      </c>
      <c r="H3373" t="s">
        <v>34</v>
      </c>
      <c r="I3373">
        <v>2834.3734347999998</v>
      </c>
      <c r="J3373">
        <v>4.1107202349977756</v>
      </c>
      <c r="K3373" s="13">
        <f t="shared" si="468"/>
        <v>4.4353923700011757</v>
      </c>
      <c r="M3373" t="s">
        <v>147</v>
      </c>
      <c r="N3373" t="s">
        <v>149</v>
      </c>
      <c r="O3373" t="s">
        <v>148</v>
      </c>
      <c r="P3373" t="s">
        <v>150</v>
      </c>
      <c r="Q3373">
        <v>4</v>
      </c>
      <c r="R3373">
        <v>5</v>
      </c>
      <c r="S3373" t="s">
        <v>127</v>
      </c>
      <c r="T3373" t="s">
        <v>34</v>
      </c>
      <c r="U3373">
        <v>6.8793698397499589E-2</v>
      </c>
      <c r="V3373" s="14">
        <v>13.3</v>
      </c>
      <c r="W3373" s="15">
        <v>818.19799999999998</v>
      </c>
      <c r="X3373" s="15">
        <v>504.44940000000003</v>
      </c>
      <c r="Y3373" s="15">
        <f t="shared" si="469"/>
        <v>0.61653707293344651</v>
      </c>
      <c r="Z3373" s="12">
        <f t="shared" si="470"/>
        <v>8.1999430700148395</v>
      </c>
      <c r="AA3373">
        <v>7.760628534263156</v>
      </c>
      <c r="AB3373">
        <f t="shared" si="471"/>
        <v>0.94642468465931817</v>
      </c>
      <c r="AC3373">
        <f t="shared" si="472"/>
        <v>1.0566081128367517</v>
      </c>
      <c r="AD3373">
        <f t="shared" si="473"/>
        <v>7.2687979838842717E-2</v>
      </c>
      <c r="AE3373">
        <v>995</v>
      </c>
      <c r="AF3373">
        <f t="shared" si="474"/>
        <v>7.3053246069188659E-5</v>
      </c>
      <c r="AG3373">
        <v>2000</v>
      </c>
      <c r="AH3373">
        <v>10.257</v>
      </c>
      <c r="AI3373">
        <f t="shared" si="475"/>
        <v>1.4244563921066327E-2</v>
      </c>
      <c r="AJ3373">
        <f t="shared" si="476"/>
        <v>6.318023012949162E-4</v>
      </c>
    </row>
    <row r="3374" spans="1:36" ht="16">
      <c r="A3374" t="s">
        <v>126</v>
      </c>
      <c r="B3374" t="s">
        <v>127</v>
      </c>
      <c r="C3374" t="s">
        <v>13</v>
      </c>
      <c r="D3374" t="s">
        <v>14</v>
      </c>
      <c r="E3374">
        <v>54</v>
      </c>
      <c r="F3374">
        <v>0.252</v>
      </c>
      <c r="G3374">
        <v>2133.3000000000002</v>
      </c>
      <c r="H3374" t="s">
        <v>60</v>
      </c>
      <c r="I3374">
        <v>535.81092839999997</v>
      </c>
      <c r="J3374">
        <v>1.6880966764193179</v>
      </c>
      <c r="K3374" s="13">
        <f t="shared" si="468"/>
        <v>1.8250674603523087</v>
      </c>
      <c r="M3374" t="s">
        <v>147</v>
      </c>
      <c r="N3374" t="s">
        <v>149</v>
      </c>
      <c r="O3374" t="s">
        <v>148</v>
      </c>
      <c r="P3374" t="s">
        <v>150</v>
      </c>
      <c r="Q3374">
        <v>4</v>
      </c>
      <c r="R3374">
        <v>5</v>
      </c>
      <c r="S3374" t="s">
        <v>127</v>
      </c>
      <c r="T3374" t="s">
        <v>60</v>
      </c>
      <c r="U3374">
        <v>1.7983414933786201E-2</v>
      </c>
      <c r="V3374" s="14">
        <v>13.3</v>
      </c>
      <c r="W3374" s="15">
        <v>818.19799999999998</v>
      </c>
      <c r="X3374" s="15">
        <v>504.44940000000003</v>
      </c>
      <c r="Y3374" s="15">
        <f t="shared" si="469"/>
        <v>0.61653707293344651</v>
      </c>
      <c r="Z3374" s="12">
        <f t="shared" si="470"/>
        <v>8.1999430700148395</v>
      </c>
      <c r="AA3374">
        <v>7.760628534263156</v>
      </c>
      <c r="AB3374">
        <f t="shared" si="471"/>
        <v>0.94642468465931817</v>
      </c>
      <c r="AC3374">
        <f t="shared" si="472"/>
        <v>1.0566081128367517</v>
      </c>
      <c r="AD3374">
        <f t="shared" si="473"/>
        <v>1.9001422115548096E-2</v>
      </c>
      <c r="AE3374">
        <v>995</v>
      </c>
      <c r="AF3374">
        <f t="shared" si="474"/>
        <v>1.9096906648792055E-5</v>
      </c>
      <c r="AG3374">
        <v>2000</v>
      </c>
      <c r="AH3374">
        <v>10.257</v>
      </c>
      <c r="AI3374">
        <f t="shared" si="475"/>
        <v>3.7236826847600771E-3</v>
      </c>
      <c r="AJ3374">
        <f t="shared" si="476"/>
        <v>6.7959721006329406E-5</v>
      </c>
    </row>
    <row r="3375" spans="1:36" ht="16">
      <c r="A3375" t="s">
        <v>126</v>
      </c>
      <c r="B3375" t="s">
        <v>127</v>
      </c>
      <c r="C3375" t="s">
        <v>13</v>
      </c>
      <c r="D3375" t="s">
        <v>14</v>
      </c>
      <c r="E3375">
        <v>55</v>
      </c>
      <c r="F3375">
        <v>4.3479999999999999</v>
      </c>
      <c r="G3375">
        <v>2148.9</v>
      </c>
      <c r="I3375">
        <v>5058.1044140000004</v>
      </c>
      <c r="J3375">
        <v>6.3434889343834548</v>
      </c>
      <c r="K3375" s="13">
        <f t="shared" si="468"/>
        <v>6.8319446909700803</v>
      </c>
      <c r="M3375" t="s">
        <v>147</v>
      </c>
      <c r="N3375" t="s">
        <v>149</v>
      </c>
      <c r="O3375" t="s">
        <v>148</v>
      </c>
      <c r="P3375" t="s">
        <v>150</v>
      </c>
      <c r="Q3375">
        <v>4</v>
      </c>
      <c r="R3375">
        <v>5</v>
      </c>
      <c r="S3375" t="s">
        <v>127</v>
      </c>
      <c r="U3375">
        <v>0.3102852703654857</v>
      </c>
      <c r="V3375" s="14">
        <v>13.3</v>
      </c>
      <c r="W3375" s="15">
        <v>818.19799999999998</v>
      </c>
      <c r="X3375" s="15">
        <v>504.44940000000003</v>
      </c>
      <c r="Y3375" s="15">
        <f t="shared" si="469"/>
        <v>0.61653707293344651</v>
      </c>
      <c r="Z3375" s="12">
        <f t="shared" si="470"/>
        <v>8.1999430700148395</v>
      </c>
      <c r="AA3375">
        <v>7.760628534263156</v>
      </c>
      <c r="AB3375">
        <f t="shared" si="471"/>
        <v>0.94642468465931817</v>
      </c>
      <c r="AC3375">
        <f t="shared" si="472"/>
        <v>1.0566081128367517</v>
      </c>
      <c r="AD3375">
        <f t="shared" si="473"/>
        <v>0.32784993396191714</v>
      </c>
      <c r="AE3375">
        <v>995</v>
      </c>
      <c r="AF3375">
        <f t="shared" si="474"/>
        <v>3.2949742106725343E-4</v>
      </c>
      <c r="AG3375">
        <v>2000</v>
      </c>
      <c r="AH3375">
        <v>10.257</v>
      </c>
      <c r="AI3375">
        <f t="shared" si="475"/>
        <v>6.4248302830701653E-2</v>
      </c>
      <c r="AJ3375">
        <f t="shared" si="476"/>
        <v>4.3894085142805019E-3</v>
      </c>
    </row>
    <row r="3376" spans="1:36" ht="16">
      <c r="A3376" t="s">
        <v>126</v>
      </c>
      <c r="B3376" t="s">
        <v>127</v>
      </c>
      <c r="C3376" t="s">
        <v>13</v>
      </c>
      <c r="D3376" t="s">
        <v>14</v>
      </c>
      <c r="E3376">
        <v>56</v>
      </c>
      <c r="F3376">
        <v>0.93799999999999994</v>
      </c>
      <c r="G3376">
        <v>2169.1999999999998</v>
      </c>
      <c r="H3376" t="s">
        <v>50</v>
      </c>
      <c r="I3376">
        <v>218.97883680000001</v>
      </c>
      <c r="J3376">
        <v>1.3445309034875457</v>
      </c>
      <c r="K3376" s="13">
        <f t="shared" si="468"/>
        <v>1.4540373383541327</v>
      </c>
      <c r="M3376" t="s">
        <v>147</v>
      </c>
      <c r="N3376" t="s">
        <v>149</v>
      </c>
      <c r="O3376" t="s">
        <v>148</v>
      </c>
      <c r="P3376" t="s">
        <v>150</v>
      </c>
      <c r="Q3376">
        <v>4</v>
      </c>
      <c r="R3376">
        <v>5</v>
      </c>
      <c r="S3376" t="s">
        <v>127</v>
      </c>
      <c r="T3376" t="s">
        <v>50</v>
      </c>
      <c r="U3376">
        <v>6.693826669798196E-2</v>
      </c>
      <c r="V3376" s="14">
        <v>13.3</v>
      </c>
      <c r="W3376" s="15">
        <v>818.19799999999998</v>
      </c>
      <c r="X3376" s="15">
        <v>504.44940000000003</v>
      </c>
      <c r="Y3376" s="15">
        <f t="shared" si="469"/>
        <v>0.61653707293344651</v>
      </c>
      <c r="Z3376" s="12">
        <f t="shared" si="470"/>
        <v>8.1999430700148395</v>
      </c>
      <c r="AA3376">
        <v>7.760628534263156</v>
      </c>
      <c r="AB3376">
        <f t="shared" si="471"/>
        <v>0.94642468465931817</v>
      </c>
      <c r="AC3376">
        <f t="shared" si="472"/>
        <v>1.0566081128367517</v>
      </c>
      <c r="AD3376">
        <f t="shared" si="473"/>
        <v>7.0727515652317899E-2</v>
      </c>
      <c r="AE3376">
        <v>995</v>
      </c>
      <c r="AF3376">
        <f t="shared" si="474"/>
        <v>7.108293030383708E-5</v>
      </c>
      <c r="AG3376">
        <v>2000</v>
      </c>
      <c r="AH3376">
        <v>10.257</v>
      </c>
      <c r="AI3376">
        <f t="shared" si="475"/>
        <v>1.3860374437718063E-2</v>
      </c>
      <c r="AJ3376">
        <f t="shared" si="476"/>
        <v>2.0153501956011232E-4</v>
      </c>
    </row>
    <row r="3377" spans="1:36" ht="16">
      <c r="A3377" t="s">
        <v>126</v>
      </c>
      <c r="B3377" t="s">
        <v>127</v>
      </c>
      <c r="C3377" t="s">
        <v>13</v>
      </c>
      <c r="D3377" t="s">
        <v>14</v>
      </c>
      <c r="E3377">
        <v>57</v>
      </c>
      <c r="F3377">
        <v>0.54600000000000004</v>
      </c>
      <c r="G3377">
        <v>2186.1</v>
      </c>
      <c r="H3377" t="s">
        <v>35</v>
      </c>
      <c r="I3377">
        <v>4152.5769144000005</v>
      </c>
      <c r="J3377">
        <v>5.4469511172453347</v>
      </c>
      <c r="K3377" s="13">
        <f t="shared" si="468"/>
        <v>5.8706997627096973</v>
      </c>
      <c r="M3377" t="s">
        <v>147</v>
      </c>
      <c r="N3377" t="s">
        <v>149</v>
      </c>
      <c r="O3377" t="s">
        <v>148</v>
      </c>
      <c r="P3377" t="s">
        <v>150</v>
      </c>
      <c r="Q3377">
        <v>4</v>
      </c>
      <c r="R3377">
        <v>5</v>
      </c>
      <c r="S3377" t="s">
        <v>127</v>
      </c>
      <c r="T3377" t="s">
        <v>35</v>
      </c>
      <c r="U3377">
        <v>3.8964065689870105E-2</v>
      </c>
      <c r="V3377" s="14">
        <v>13.3</v>
      </c>
      <c r="W3377" s="15">
        <v>818.19799999999998</v>
      </c>
      <c r="X3377" s="15">
        <v>504.44940000000003</v>
      </c>
      <c r="Y3377" s="15">
        <f t="shared" si="469"/>
        <v>0.61653707293344651</v>
      </c>
      <c r="Z3377" s="12">
        <f t="shared" si="470"/>
        <v>8.1999430700148395</v>
      </c>
      <c r="AA3377">
        <v>7.760628534263156</v>
      </c>
      <c r="AB3377">
        <f t="shared" si="471"/>
        <v>0.94642468465931817</v>
      </c>
      <c r="AC3377">
        <f t="shared" si="472"/>
        <v>1.0566081128367517</v>
      </c>
      <c r="AD3377">
        <f t="shared" si="473"/>
        <v>4.1169747917020875E-2</v>
      </c>
      <c r="AE3377">
        <v>995</v>
      </c>
      <c r="AF3377">
        <f t="shared" si="474"/>
        <v>4.1376631072382792E-5</v>
      </c>
      <c r="AG3377">
        <v>2000</v>
      </c>
      <c r="AH3377">
        <v>10.257</v>
      </c>
      <c r="AI3377">
        <f t="shared" si="475"/>
        <v>8.0679791503135007E-3</v>
      </c>
      <c r="AJ3377">
        <f t="shared" si="476"/>
        <v>4.7364683283292256E-4</v>
      </c>
    </row>
    <row r="3378" spans="1:36" ht="16">
      <c r="A3378" t="s">
        <v>126</v>
      </c>
      <c r="B3378" t="s">
        <v>127</v>
      </c>
      <c r="C3378" t="s">
        <v>13</v>
      </c>
      <c r="D3378" t="s">
        <v>14</v>
      </c>
      <c r="E3378">
        <v>58</v>
      </c>
      <c r="F3378">
        <v>1.516</v>
      </c>
      <c r="G3378">
        <v>2192</v>
      </c>
      <c r="I3378">
        <v>3519.9443012000002</v>
      </c>
      <c r="J3378">
        <v>4.8103457136307082</v>
      </c>
      <c r="K3378" s="13">
        <f t="shared" si="468"/>
        <v>5.1872862826604074</v>
      </c>
      <c r="M3378" t="s">
        <v>147</v>
      </c>
      <c r="N3378" t="s">
        <v>149</v>
      </c>
      <c r="O3378" t="s">
        <v>148</v>
      </c>
      <c r="P3378" t="s">
        <v>150</v>
      </c>
      <c r="Q3378">
        <v>4</v>
      </c>
      <c r="R3378">
        <v>5</v>
      </c>
      <c r="S3378" t="s">
        <v>127</v>
      </c>
      <c r="U3378">
        <v>0.10818594063341222</v>
      </c>
      <c r="V3378" s="14">
        <v>13.3</v>
      </c>
      <c r="W3378" s="15">
        <v>818.19799999999998</v>
      </c>
      <c r="X3378" s="15">
        <v>504.44940000000003</v>
      </c>
      <c r="Y3378" s="15">
        <f t="shared" si="469"/>
        <v>0.61653707293344651</v>
      </c>
      <c r="Z3378" s="12">
        <f t="shared" si="470"/>
        <v>8.1999430700148395</v>
      </c>
      <c r="AA3378">
        <v>7.760628534263156</v>
      </c>
      <c r="AB3378">
        <f t="shared" si="471"/>
        <v>0.94642468465931817</v>
      </c>
      <c r="AC3378">
        <f t="shared" si="472"/>
        <v>1.0566081128367517</v>
      </c>
      <c r="AD3378">
        <f t="shared" si="473"/>
        <v>0.11431014256813854</v>
      </c>
      <c r="AE3378">
        <v>995</v>
      </c>
      <c r="AF3378">
        <f t="shared" si="474"/>
        <v>1.1488456539511412E-4</v>
      </c>
      <c r="AG3378">
        <v>2000</v>
      </c>
      <c r="AH3378">
        <v>10.257</v>
      </c>
      <c r="AI3378">
        <f t="shared" si="475"/>
        <v>2.2401202182921735E-2</v>
      </c>
      <c r="AJ3378">
        <f t="shared" si="476"/>
        <v>1.1620144879857229E-3</v>
      </c>
    </row>
    <row r="3379" spans="1:36" ht="16">
      <c r="A3379" t="s">
        <v>126</v>
      </c>
      <c r="B3379" t="s">
        <v>127</v>
      </c>
      <c r="C3379" t="s">
        <v>13</v>
      </c>
      <c r="D3379" t="s">
        <v>14</v>
      </c>
      <c r="E3379">
        <v>59</v>
      </c>
      <c r="F3379">
        <v>0.155</v>
      </c>
      <c r="G3379">
        <v>2199.3000000000002</v>
      </c>
      <c r="I3379">
        <v>-336.52016880000002</v>
      </c>
      <c r="J3379">
        <v>0.73632834304173955</v>
      </c>
      <c r="K3379" s="13">
        <f t="shared" si="468"/>
        <v>0.79669924375186851</v>
      </c>
      <c r="M3379" t="s">
        <v>147</v>
      </c>
      <c r="N3379" t="s">
        <v>149</v>
      </c>
      <c r="O3379" t="s">
        <v>148</v>
      </c>
      <c r="P3379" t="s">
        <v>150</v>
      </c>
      <c r="Q3379">
        <v>4</v>
      </c>
      <c r="R3379">
        <v>5</v>
      </c>
      <c r="S3379" t="s">
        <v>127</v>
      </c>
      <c r="U3379">
        <v>1.1061227439431987E-2</v>
      </c>
      <c r="V3379" s="14">
        <v>13.3</v>
      </c>
      <c r="W3379" s="15">
        <v>818.19799999999998</v>
      </c>
      <c r="X3379" s="15">
        <v>504.44940000000003</v>
      </c>
      <c r="Y3379" s="15">
        <f t="shared" si="469"/>
        <v>0.61653707293344651</v>
      </c>
      <c r="Z3379" s="12">
        <f t="shared" si="470"/>
        <v>8.1999430700148395</v>
      </c>
      <c r="AA3379">
        <v>7.760628534263156</v>
      </c>
      <c r="AB3379">
        <f t="shared" si="471"/>
        <v>0.94642468465931817</v>
      </c>
      <c r="AC3379">
        <f t="shared" si="472"/>
        <v>1.0566081128367517</v>
      </c>
      <c r="AD3379">
        <f t="shared" si="473"/>
        <v>1.1687382650436328E-2</v>
      </c>
      <c r="AE3379">
        <v>995</v>
      </c>
      <c r="AF3379">
        <f t="shared" si="474"/>
        <v>1.1746113216518923E-5</v>
      </c>
      <c r="AG3379">
        <v>2000</v>
      </c>
      <c r="AH3379">
        <v>10.257</v>
      </c>
      <c r="AI3379">
        <f t="shared" si="475"/>
        <v>2.290360381499254E-3</v>
      </c>
      <c r="AJ3379">
        <f t="shared" si="476"/>
        <v>1.8247283838596967E-5</v>
      </c>
    </row>
    <row r="3380" spans="1:36" ht="16">
      <c r="A3380" t="s">
        <v>126</v>
      </c>
      <c r="B3380" t="s">
        <v>127</v>
      </c>
      <c r="C3380" t="s">
        <v>13</v>
      </c>
      <c r="D3380" t="s">
        <v>14</v>
      </c>
      <c r="E3380">
        <v>60</v>
      </c>
      <c r="F3380">
        <v>3.2509999999999999</v>
      </c>
      <c r="G3380">
        <v>2211</v>
      </c>
      <c r="H3380" t="s">
        <v>36</v>
      </c>
      <c r="I3380">
        <v>9890.0828904000009</v>
      </c>
      <c r="J3380">
        <v>10.853926173059355</v>
      </c>
      <c r="K3380" s="13">
        <f t="shared" si="468"/>
        <v>11.646501645697159</v>
      </c>
      <c r="M3380" t="s">
        <v>147</v>
      </c>
      <c r="N3380" t="s">
        <v>149</v>
      </c>
      <c r="O3380" t="s">
        <v>148</v>
      </c>
      <c r="P3380" t="s">
        <v>150</v>
      </c>
      <c r="Q3380">
        <v>4</v>
      </c>
      <c r="R3380">
        <v>5</v>
      </c>
      <c r="S3380" t="s">
        <v>127</v>
      </c>
      <c r="T3380" t="s">
        <v>36</v>
      </c>
      <c r="U3380">
        <v>0.23200032519737673</v>
      </c>
      <c r="V3380" s="14">
        <v>13.3</v>
      </c>
      <c r="W3380" s="15">
        <v>818.19799999999998</v>
      </c>
      <c r="X3380" s="15">
        <v>504.44940000000003</v>
      </c>
      <c r="Y3380" s="15">
        <f t="shared" si="469"/>
        <v>0.61653707293344651</v>
      </c>
      <c r="Z3380" s="12">
        <f t="shared" si="470"/>
        <v>8.1999430700148395</v>
      </c>
      <c r="AA3380">
        <v>7.760628534263156</v>
      </c>
      <c r="AB3380">
        <f t="shared" si="471"/>
        <v>0.94642468465931817</v>
      </c>
      <c r="AC3380">
        <f t="shared" si="472"/>
        <v>1.0566081128367517</v>
      </c>
      <c r="AD3380">
        <f t="shared" si="473"/>
        <v>0.24513342578431294</v>
      </c>
      <c r="AE3380">
        <v>995</v>
      </c>
      <c r="AF3380">
        <f t="shared" si="474"/>
        <v>2.463652520445356E-4</v>
      </c>
      <c r="AG3380">
        <v>2000</v>
      </c>
      <c r="AH3380">
        <v>10.257</v>
      </c>
      <c r="AI3380">
        <f t="shared" si="475"/>
        <v>4.8038461937123057E-2</v>
      </c>
      <c r="AJ3380">
        <f t="shared" si="476"/>
        <v>5.5948002600746402E-3</v>
      </c>
    </row>
    <row r="3381" spans="1:36" ht="16">
      <c r="A3381" t="s">
        <v>126</v>
      </c>
      <c r="B3381" t="s">
        <v>127</v>
      </c>
      <c r="C3381" t="s">
        <v>13</v>
      </c>
      <c r="D3381" t="s">
        <v>14</v>
      </c>
      <c r="E3381">
        <v>61</v>
      </c>
      <c r="F3381">
        <v>27.474</v>
      </c>
      <c r="G3381">
        <v>2220.6</v>
      </c>
      <c r="H3381" t="s">
        <v>37</v>
      </c>
      <c r="I3381">
        <v>6420.7296968000001</v>
      </c>
      <c r="J3381">
        <v>7.6609963228151754</v>
      </c>
      <c r="K3381" s="13">
        <f t="shared" si="468"/>
        <v>8.2419738471586772</v>
      </c>
      <c r="M3381" t="s">
        <v>147</v>
      </c>
      <c r="N3381" t="s">
        <v>149</v>
      </c>
      <c r="O3381" t="s">
        <v>148</v>
      </c>
      <c r="P3381" t="s">
        <v>150</v>
      </c>
      <c r="Q3381">
        <v>4</v>
      </c>
      <c r="R3381">
        <v>5</v>
      </c>
      <c r="S3381" t="s">
        <v>127</v>
      </c>
      <c r="T3381" t="s">
        <v>37</v>
      </c>
      <c r="U3381">
        <v>1.9606204043287383</v>
      </c>
      <c r="V3381" s="14">
        <v>13.3</v>
      </c>
      <c r="W3381" s="15">
        <v>818.19799999999998</v>
      </c>
      <c r="X3381" s="15">
        <v>504.44940000000003</v>
      </c>
      <c r="Y3381" s="15">
        <f t="shared" si="469"/>
        <v>0.61653707293344651</v>
      </c>
      <c r="Z3381" s="12">
        <f t="shared" si="470"/>
        <v>8.1999430700148395</v>
      </c>
      <c r="AA3381">
        <v>7.760628534263156</v>
      </c>
      <c r="AB3381">
        <f t="shared" si="471"/>
        <v>0.94642468465931817</v>
      </c>
      <c r="AC3381">
        <f t="shared" si="472"/>
        <v>1.0566081128367517</v>
      </c>
      <c r="AD3381">
        <f t="shared" si="473"/>
        <v>2.0716074254070174</v>
      </c>
      <c r="AE3381">
        <v>995</v>
      </c>
      <c r="AF3381">
        <f t="shared" si="474"/>
        <v>2.0820175129718766E-3</v>
      </c>
      <c r="AG3381">
        <v>2000</v>
      </c>
      <c r="AH3381">
        <v>10.257</v>
      </c>
      <c r="AI3381">
        <f t="shared" si="475"/>
        <v>0.40597007175039029</v>
      </c>
      <c r="AJ3381">
        <f t="shared" si="476"/>
        <v>3.3459947140958485E-2</v>
      </c>
    </row>
    <row r="3382" spans="1:36" ht="16">
      <c r="A3382" t="s">
        <v>126</v>
      </c>
      <c r="B3382" t="s">
        <v>127</v>
      </c>
      <c r="C3382" t="s">
        <v>13</v>
      </c>
      <c r="D3382" t="s">
        <v>14</v>
      </c>
      <c r="E3382">
        <v>62</v>
      </c>
      <c r="F3382">
        <v>36.929000000000002</v>
      </c>
      <c r="G3382">
        <v>2230.1999999999998</v>
      </c>
      <c r="H3382" t="s">
        <v>38</v>
      </c>
      <c r="I3382">
        <v>5134.1786232000004</v>
      </c>
      <c r="J3382">
        <v>6.4180343674111162</v>
      </c>
      <c r="K3382" s="13">
        <f t="shared" si="468"/>
        <v>6.9118065905273713</v>
      </c>
      <c r="M3382" t="s">
        <v>147</v>
      </c>
      <c r="N3382" t="s">
        <v>149</v>
      </c>
      <c r="O3382" t="s">
        <v>148</v>
      </c>
      <c r="P3382" t="s">
        <v>150</v>
      </c>
      <c r="Q3382">
        <v>4</v>
      </c>
      <c r="R3382">
        <v>5</v>
      </c>
      <c r="S3382" t="s">
        <v>127</v>
      </c>
      <c r="T3382" t="s">
        <v>38</v>
      </c>
      <c r="U3382">
        <v>2.6353552781340897</v>
      </c>
      <c r="V3382" s="14">
        <v>13.3</v>
      </c>
      <c r="W3382" s="15">
        <v>818.19799999999998</v>
      </c>
      <c r="X3382" s="15">
        <v>504.44940000000003</v>
      </c>
      <c r="Y3382" s="15">
        <f t="shared" si="469"/>
        <v>0.61653707293344651</v>
      </c>
      <c r="Z3382" s="12">
        <f t="shared" si="470"/>
        <v>8.1999430700148395</v>
      </c>
      <c r="AA3382">
        <v>7.760628534263156</v>
      </c>
      <c r="AB3382">
        <f t="shared" si="471"/>
        <v>0.94642468465931817</v>
      </c>
      <c r="AC3382">
        <f t="shared" si="472"/>
        <v>1.0566081128367517</v>
      </c>
      <c r="AD3382">
        <f t="shared" si="473"/>
        <v>2.7845377670836333</v>
      </c>
      <c r="AE3382">
        <v>995</v>
      </c>
      <c r="AF3382">
        <f t="shared" si="474"/>
        <v>2.798530419179531E-3</v>
      </c>
      <c r="AG3382">
        <v>2000</v>
      </c>
      <c r="AH3382">
        <v>10.257</v>
      </c>
      <c r="AI3382">
        <f t="shared" si="475"/>
        <v>0.54568205502184486</v>
      </c>
      <c r="AJ3382">
        <f t="shared" si="476"/>
        <v>3.7716488242325069E-2</v>
      </c>
    </row>
    <row r="3383" spans="1:36" ht="16">
      <c r="A3383" t="s">
        <v>126</v>
      </c>
      <c r="B3383" t="s">
        <v>127</v>
      </c>
      <c r="C3383" t="s">
        <v>13</v>
      </c>
      <c r="D3383" t="s">
        <v>14</v>
      </c>
      <c r="E3383">
        <v>63</v>
      </c>
      <c r="F3383">
        <v>3.238</v>
      </c>
      <c r="G3383">
        <v>2245.1</v>
      </c>
      <c r="H3383" t="s">
        <v>39</v>
      </c>
      <c r="I3383">
        <v>1889.1770308</v>
      </c>
      <c r="J3383">
        <v>3.1291104881897573</v>
      </c>
      <c r="K3383" s="13">
        <f t="shared" si="468"/>
        <v>3.3789853156883383</v>
      </c>
      <c r="M3383" t="s">
        <v>147</v>
      </c>
      <c r="N3383" t="s">
        <v>149</v>
      </c>
      <c r="O3383" t="s">
        <v>148</v>
      </c>
      <c r="P3383" t="s">
        <v>150</v>
      </c>
      <c r="Q3383">
        <v>4</v>
      </c>
      <c r="R3383">
        <v>5</v>
      </c>
      <c r="S3383" t="s">
        <v>127</v>
      </c>
      <c r="T3383" t="s">
        <v>39</v>
      </c>
      <c r="U3383">
        <v>0.23107260934761792</v>
      </c>
      <c r="V3383" s="14">
        <v>13.3</v>
      </c>
      <c r="W3383" s="15">
        <v>818.19799999999998</v>
      </c>
      <c r="X3383" s="15">
        <v>504.44940000000003</v>
      </c>
      <c r="Y3383" s="15">
        <f t="shared" si="469"/>
        <v>0.61653707293344651</v>
      </c>
      <c r="Z3383" s="12">
        <f t="shared" si="470"/>
        <v>8.1999430700148395</v>
      </c>
      <c r="AA3383">
        <v>7.760628534263156</v>
      </c>
      <c r="AB3383">
        <f t="shared" si="471"/>
        <v>0.94642468465931817</v>
      </c>
      <c r="AC3383">
        <f t="shared" si="472"/>
        <v>1.0566081128367517</v>
      </c>
      <c r="AD3383">
        <f t="shared" si="473"/>
        <v>0.24415319369105051</v>
      </c>
      <c r="AE3383">
        <v>995</v>
      </c>
      <c r="AF3383">
        <f t="shared" si="474"/>
        <v>2.453800941618598E-4</v>
      </c>
      <c r="AG3383">
        <v>2000</v>
      </c>
      <c r="AH3383">
        <v>10.257</v>
      </c>
      <c r="AI3383">
        <f t="shared" si="475"/>
        <v>4.7846367195448922E-2</v>
      </c>
      <c r="AJ3383">
        <f t="shared" si="476"/>
        <v>1.6167217216245414E-3</v>
      </c>
    </row>
    <row r="3384" spans="1:36" ht="16">
      <c r="A3384" t="s">
        <v>126</v>
      </c>
      <c r="B3384" t="s">
        <v>127</v>
      </c>
      <c r="C3384" t="s">
        <v>13</v>
      </c>
      <c r="D3384" t="s">
        <v>14</v>
      </c>
      <c r="E3384">
        <v>64</v>
      </c>
      <c r="F3384">
        <v>9.6120000000000001</v>
      </c>
      <c r="G3384">
        <v>2257.1999999999998</v>
      </c>
      <c r="H3384" t="s">
        <v>40</v>
      </c>
      <c r="I3384">
        <v>2751.6501572000002</v>
      </c>
      <c r="J3384">
        <v>4.0256051318884047</v>
      </c>
      <c r="K3384" s="13">
        <f t="shared" si="468"/>
        <v>4.3438592583175675</v>
      </c>
      <c r="M3384" t="s">
        <v>147</v>
      </c>
      <c r="N3384" t="s">
        <v>149</v>
      </c>
      <c r="O3384" t="s">
        <v>148</v>
      </c>
      <c r="P3384" t="s">
        <v>150</v>
      </c>
      <c r="Q3384">
        <v>4</v>
      </c>
      <c r="R3384">
        <v>5</v>
      </c>
      <c r="S3384" t="s">
        <v>127</v>
      </c>
      <c r="T3384" t="s">
        <v>40</v>
      </c>
      <c r="U3384">
        <v>0.68593882676013085</v>
      </c>
      <c r="V3384" s="14">
        <v>13.3</v>
      </c>
      <c r="W3384" s="15">
        <v>818.19799999999998</v>
      </c>
      <c r="X3384" s="15">
        <v>504.44940000000003</v>
      </c>
      <c r="Y3384" s="15">
        <f t="shared" si="469"/>
        <v>0.61653707293344651</v>
      </c>
      <c r="Z3384" s="12">
        <f t="shared" si="470"/>
        <v>8.1999430700148395</v>
      </c>
      <c r="AA3384">
        <v>7.760628534263156</v>
      </c>
      <c r="AB3384">
        <f t="shared" si="471"/>
        <v>0.94642468465931817</v>
      </c>
      <c r="AC3384">
        <f t="shared" si="472"/>
        <v>1.0566081128367517</v>
      </c>
      <c r="AD3384">
        <f t="shared" si="473"/>
        <v>0.72476852926447743</v>
      </c>
      <c r="AE3384">
        <v>995</v>
      </c>
      <c r="AF3384">
        <f t="shared" si="474"/>
        <v>7.2841058217535423E-4</v>
      </c>
      <c r="AG3384">
        <v>2000</v>
      </c>
      <c r="AH3384">
        <v>10.257</v>
      </c>
      <c r="AI3384">
        <f t="shared" si="475"/>
        <v>0.14203189669013441</v>
      </c>
      <c r="AJ3384">
        <f t="shared" si="476"/>
        <v>6.1696656941384459E-3</v>
      </c>
    </row>
    <row r="3385" spans="1:36" ht="16">
      <c r="A3385" t="s">
        <v>126</v>
      </c>
      <c r="B3385" t="s">
        <v>127</v>
      </c>
      <c r="C3385" t="s">
        <v>13</v>
      </c>
      <c r="D3385" t="s">
        <v>14</v>
      </c>
      <c r="E3385">
        <v>65</v>
      </c>
      <c r="F3385">
        <v>4.2910000000000004</v>
      </c>
      <c r="G3385">
        <v>2266.8000000000002</v>
      </c>
      <c r="I3385">
        <v>3756.0749924000002</v>
      </c>
      <c r="J3385">
        <v>5.0489594128441242</v>
      </c>
      <c r="K3385" s="13">
        <f t="shared" si="468"/>
        <v>5.4435285860146525</v>
      </c>
      <c r="M3385" t="s">
        <v>147</v>
      </c>
      <c r="N3385" t="s">
        <v>149</v>
      </c>
      <c r="O3385" t="s">
        <v>148</v>
      </c>
      <c r="P3385" t="s">
        <v>150</v>
      </c>
      <c r="Q3385">
        <v>4</v>
      </c>
      <c r="R3385">
        <v>5</v>
      </c>
      <c r="S3385" t="s">
        <v>127</v>
      </c>
      <c r="U3385">
        <v>0.30621759317808173</v>
      </c>
      <c r="V3385" s="14">
        <v>13.3</v>
      </c>
      <c r="W3385" s="15">
        <v>818.19799999999998</v>
      </c>
      <c r="X3385" s="15">
        <v>504.44940000000003</v>
      </c>
      <c r="Y3385" s="15">
        <f t="shared" si="469"/>
        <v>0.61653707293344651</v>
      </c>
      <c r="Z3385" s="12">
        <f t="shared" si="470"/>
        <v>8.1999430700148395</v>
      </c>
      <c r="AA3385">
        <v>7.760628534263156</v>
      </c>
      <c r="AB3385">
        <f t="shared" si="471"/>
        <v>0.94642468465931817</v>
      </c>
      <c r="AC3385">
        <f t="shared" si="472"/>
        <v>1.0566081128367517</v>
      </c>
      <c r="AD3385">
        <f t="shared" si="473"/>
        <v>0.32355199324530509</v>
      </c>
      <c r="AE3385">
        <v>995</v>
      </c>
      <c r="AF3385">
        <f t="shared" si="474"/>
        <v>3.2517788265859807E-4</v>
      </c>
      <c r="AG3385">
        <v>2000</v>
      </c>
      <c r="AH3385">
        <v>10.257</v>
      </c>
      <c r="AI3385">
        <f t="shared" si="475"/>
        <v>6.3406041271053551E-2</v>
      </c>
      <c r="AJ3385">
        <f t="shared" si="476"/>
        <v>3.4515259818500483E-3</v>
      </c>
    </row>
    <row r="3386" spans="1:36" ht="16">
      <c r="A3386" t="s">
        <v>126</v>
      </c>
      <c r="B3386" t="s">
        <v>127</v>
      </c>
      <c r="C3386" t="s">
        <v>13</v>
      </c>
      <c r="D3386" t="s">
        <v>14</v>
      </c>
      <c r="E3386">
        <v>66</v>
      </c>
      <c r="F3386">
        <v>2.4609999999999999</v>
      </c>
      <c r="G3386">
        <v>2285</v>
      </c>
      <c r="H3386" t="s">
        <v>51</v>
      </c>
      <c r="I3386">
        <v>2077.7470671999999</v>
      </c>
      <c r="J3386">
        <v>3.3265466330340328</v>
      </c>
      <c r="K3386" s="13">
        <f t="shared" si="468"/>
        <v>3.5916031533088284</v>
      </c>
      <c r="M3386" t="s">
        <v>147</v>
      </c>
      <c r="N3386" t="s">
        <v>149</v>
      </c>
      <c r="O3386" t="s">
        <v>148</v>
      </c>
      <c r="P3386" t="s">
        <v>150</v>
      </c>
      <c r="Q3386">
        <v>4</v>
      </c>
      <c r="R3386">
        <v>5</v>
      </c>
      <c r="S3386" t="s">
        <v>127</v>
      </c>
      <c r="T3386" t="s">
        <v>51</v>
      </c>
      <c r="U3386">
        <v>0.17562374663511046</v>
      </c>
      <c r="V3386" s="14">
        <v>13.3</v>
      </c>
      <c r="W3386" s="15">
        <v>818.19799999999998</v>
      </c>
      <c r="X3386" s="15">
        <v>504.44940000000003</v>
      </c>
      <c r="Y3386" s="15">
        <f t="shared" si="469"/>
        <v>0.61653707293344651</v>
      </c>
      <c r="Z3386" s="12">
        <f t="shared" si="470"/>
        <v>8.1999430700148395</v>
      </c>
      <c r="AA3386">
        <v>7.760628534263156</v>
      </c>
      <c r="AB3386">
        <f t="shared" si="471"/>
        <v>0.94642468465931817</v>
      </c>
      <c r="AC3386">
        <f t="shared" si="472"/>
        <v>1.0566081128367517</v>
      </c>
      <c r="AD3386">
        <f t="shared" si="473"/>
        <v>0.18556547550144389</v>
      </c>
      <c r="AE3386">
        <v>995</v>
      </c>
      <c r="AF3386">
        <f t="shared" si="474"/>
        <v>1.8649796532808433E-4</v>
      </c>
      <c r="AG3386">
        <v>2000</v>
      </c>
      <c r="AH3386">
        <v>10.257</v>
      </c>
      <c r="AI3386">
        <f t="shared" si="475"/>
        <v>3.6365012250772023E-2</v>
      </c>
      <c r="AJ3386">
        <f t="shared" si="476"/>
        <v>1.3060869266998698E-3</v>
      </c>
    </row>
    <row r="3387" spans="1:36" ht="16">
      <c r="A3387" t="s">
        <v>126</v>
      </c>
      <c r="B3387" t="s">
        <v>127</v>
      </c>
      <c r="C3387" t="s">
        <v>13</v>
      </c>
      <c r="D3387" t="s">
        <v>14</v>
      </c>
      <c r="E3387">
        <v>67</v>
      </c>
      <c r="F3387">
        <v>0.50700000000000001</v>
      </c>
      <c r="G3387">
        <v>2314</v>
      </c>
      <c r="I3387">
        <v>589.61570040000004</v>
      </c>
      <c r="J3387">
        <v>1.7462038425460313</v>
      </c>
      <c r="K3387" s="13">
        <f t="shared" si="468"/>
        <v>1.8877988607923595</v>
      </c>
      <c r="M3387" t="s">
        <v>147</v>
      </c>
      <c r="N3387" t="s">
        <v>149</v>
      </c>
      <c r="O3387" t="s">
        <v>148</v>
      </c>
      <c r="P3387" t="s">
        <v>150</v>
      </c>
      <c r="Q3387">
        <v>4</v>
      </c>
      <c r="R3387">
        <v>5</v>
      </c>
      <c r="S3387" t="s">
        <v>127</v>
      </c>
      <c r="U3387">
        <v>3.6180918140593668E-2</v>
      </c>
      <c r="V3387" s="14">
        <v>13.3</v>
      </c>
      <c r="W3387" s="15">
        <v>818.19799999999998</v>
      </c>
      <c r="X3387" s="15">
        <v>504.44940000000003</v>
      </c>
      <c r="Y3387" s="15">
        <f t="shared" si="469"/>
        <v>0.61653707293344651</v>
      </c>
      <c r="Z3387" s="12">
        <f t="shared" si="470"/>
        <v>8.1999430700148395</v>
      </c>
      <c r="AA3387">
        <v>7.760628534263156</v>
      </c>
      <c r="AB3387">
        <f t="shared" si="471"/>
        <v>0.94642468465931817</v>
      </c>
      <c r="AC3387">
        <f t="shared" si="472"/>
        <v>1.0566081128367517</v>
      </c>
      <c r="AD3387">
        <f t="shared" si="473"/>
        <v>3.8229051637233669E-2</v>
      </c>
      <c r="AE3387">
        <v>995</v>
      </c>
      <c r="AF3387">
        <f t="shared" si="474"/>
        <v>3.8421157424355443E-5</v>
      </c>
      <c r="AG3387">
        <v>2000</v>
      </c>
      <c r="AH3387">
        <v>10.257</v>
      </c>
      <c r="AI3387">
        <f t="shared" si="475"/>
        <v>7.4916949252911078E-3</v>
      </c>
      <c r="AJ3387">
        <f t="shared" si="476"/>
        <v>1.4142813145368456E-4</v>
      </c>
    </row>
    <row r="3388" spans="1:36" ht="16">
      <c r="A3388" t="s">
        <v>126</v>
      </c>
      <c r="B3388" t="s">
        <v>127</v>
      </c>
      <c r="C3388" t="s">
        <v>13</v>
      </c>
      <c r="D3388" t="s">
        <v>14</v>
      </c>
      <c r="E3388">
        <v>68</v>
      </c>
      <c r="F3388">
        <v>11.877000000000001</v>
      </c>
      <c r="G3388">
        <v>2323.6999999999998</v>
      </c>
      <c r="I3388">
        <v>8373.1961499999998</v>
      </c>
      <c r="J3388">
        <v>9.4854820278765359</v>
      </c>
      <c r="K3388" s="13">
        <f t="shared" si="468"/>
        <v>10.189552741321025</v>
      </c>
      <c r="M3388" t="s">
        <v>147</v>
      </c>
      <c r="N3388" t="s">
        <v>149</v>
      </c>
      <c r="O3388" t="s">
        <v>148</v>
      </c>
      <c r="P3388" t="s">
        <v>150</v>
      </c>
      <c r="Q3388">
        <v>4</v>
      </c>
      <c r="R3388">
        <v>5</v>
      </c>
      <c r="S3388" t="s">
        <v>127</v>
      </c>
      <c r="U3388">
        <v>0.8475754728911854</v>
      </c>
      <c r="V3388" s="14">
        <v>13.3</v>
      </c>
      <c r="W3388" s="15">
        <v>818.19799999999998</v>
      </c>
      <c r="X3388" s="15">
        <v>504.44940000000003</v>
      </c>
      <c r="Y3388" s="15">
        <f t="shared" si="469"/>
        <v>0.61653707293344651</v>
      </c>
      <c r="Z3388" s="12">
        <f t="shared" si="470"/>
        <v>8.1999430700148395</v>
      </c>
      <c r="AA3388">
        <v>7.760628534263156</v>
      </c>
      <c r="AB3388">
        <f t="shared" si="471"/>
        <v>0.94642468465931817</v>
      </c>
      <c r="AC3388">
        <f t="shared" si="472"/>
        <v>1.0566081128367517</v>
      </c>
      <c r="AD3388">
        <f t="shared" si="473"/>
        <v>0.89555512089827283</v>
      </c>
      <c r="AE3388">
        <v>995</v>
      </c>
      <c r="AF3388">
        <f t="shared" si="474"/>
        <v>9.0005539788771136E-4</v>
      </c>
      <c r="AG3388">
        <v>2000</v>
      </c>
      <c r="AH3388">
        <v>10.257</v>
      </c>
      <c r="AI3388">
        <f t="shared" si="475"/>
        <v>0.17550071129720413</v>
      </c>
      <c r="AJ3388">
        <f t="shared" si="476"/>
        <v>1.7882737539022159E-2</v>
      </c>
    </row>
    <row r="3389" spans="1:36" ht="16">
      <c r="A3389" t="s">
        <v>126</v>
      </c>
      <c r="B3389" t="s">
        <v>127</v>
      </c>
      <c r="C3389" t="s">
        <v>13</v>
      </c>
      <c r="D3389" t="s">
        <v>14</v>
      </c>
      <c r="E3389">
        <v>69</v>
      </c>
      <c r="F3389">
        <v>1.1359999999999999</v>
      </c>
      <c r="G3389">
        <v>2346.6999999999998</v>
      </c>
      <c r="H3389" t="s">
        <v>66</v>
      </c>
      <c r="I3389">
        <v>772.38495480000006</v>
      </c>
      <c r="J3389">
        <v>1.9430759552256036</v>
      </c>
      <c r="K3389" s="13">
        <f t="shared" si="468"/>
        <v>2.1002935624243082</v>
      </c>
      <c r="M3389" t="s">
        <v>147</v>
      </c>
      <c r="N3389" t="s">
        <v>149</v>
      </c>
      <c r="O3389" t="s">
        <v>148</v>
      </c>
      <c r="P3389" t="s">
        <v>150</v>
      </c>
      <c r="Q3389">
        <v>4</v>
      </c>
      <c r="R3389">
        <v>5</v>
      </c>
      <c r="S3389" t="s">
        <v>127</v>
      </c>
      <c r="T3389" t="s">
        <v>66</v>
      </c>
      <c r="U3389">
        <v>8.1068092717385409E-2</v>
      </c>
      <c r="V3389" s="14">
        <v>13.3</v>
      </c>
      <c r="W3389" s="15">
        <v>818.19799999999998</v>
      </c>
      <c r="X3389" s="15">
        <v>504.44940000000003</v>
      </c>
      <c r="Y3389" s="15">
        <f t="shared" si="469"/>
        <v>0.61653707293344651</v>
      </c>
      <c r="Z3389" s="12">
        <f t="shared" si="470"/>
        <v>8.1999430700148395</v>
      </c>
      <c r="AA3389">
        <v>7.760628534263156</v>
      </c>
      <c r="AB3389">
        <f t="shared" si="471"/>
        <v>0.94642468465931817</v>
      </c>
      <c r="AC3389">
        <f t="shared" si="472"/>
        <v>1.0566081128367517</v>
      </c>
      <c r="AD3389">
        <f t="shared" si="473"/>
        <v>8.5657204457391417E-2</v>
      </c>
      <c r="AE3389">
        <v>995</v>
      </c>
      <c r="AF3389">
        <f t="shared" si="474"/>
        <v>8.6087642670745144E-5</v>
      </c>
      <c r="AG3389">
        <v>2000</v>
      </c>
      <c r="AH3389">
        <v>10.257</v>
      </c>
      <c r="AI3389">
        <f t="shared" si="475"/>
        <v>1.6786125118600986E-2</v>
      </c>
      <c r="AJ3389">
        <f t="shared" si="476"/>
        <v>3.5255790524646625E-4</v>
      </c>
    </row>
    <row r="3390" spans="1:36" ht="16">
      <c r="A3390" t="s">
        <v>126</v>
      </c>
      <c r="B3390" t="s">
        <v>127</v>
      </c>
      <c r="C3390" t="s">
        <v>13</v>
      </c>
      <c r="D3390" t="s">
        <v>14</v>
      </c>
      <c r="E3390">
        <v>70</v>
      </c>
      <c r="F3390">
        <v>1.0569999999999999</v>
      </c>
      <c r="G3390">
        <v>2355.1999999999998</v>
      </c>
      <c r="I3390">
        <v>235.04062160000001</v>
      </c>
      <c r="J3390">
        <v>1.3620057213767638</v>
      </c>
      <c r="K3390" s="13">
        <f t="shared" si="468"/>
        <v>1.4729141583185865</v>
      </c>
      <c r="M3390" t="s">
        <v>147</v>
      </c>
      <c r="N3390" t="s">
        <v>149</v>
      </c>
      <c r="O3390" t="s">
        <v>148</v>
      </c>
      <c r="P3390" t="s">
        <v>150</v>
      </c>
      <c r="Q3390">
        <v>4</v>
      </c>
      <c r="R3390">
        <v>5</v>
      </c>
      <c r="S3390" t="s">
        <v>127</v>
      </c>
      <c r="U3390">
        <v>7.5430434861158788E-2</v>
      </c>
      <c r="V3390" s="14">
        <v>13.3</v>
      </c>
      <c r="W3390" s="15">
        <v>818.19799999999998</v>
      </c>
      <c r="X3390" s="15">
        <v>504.44940000000003</v>
      </c>
      <c r="Y3390" s="15">
        <f t="shared" si="469"/>
        <v>0.61653707293344651</v>
      </c>
      <c r="Z3390" s="12">
        <f t="shared" si="470"/>
        <v>8.1999430700148395</v>
      </c>
      <c r="AA3390">
        <v>7.760628534263156</v>
      </c>
      <c r="AB3390">
        <f t="shared" si="471"/>
        <v>0.94642468465931817</v>
      </c>
      <c r="AC3390">
        <f t="shared" si="472"/>
        <v>1.0566081128367517</v>
      </c>
      <c r="AD3390">
        <f t="shared" si="473"/>
        <v>7.9700409429104516E-2</v>
      </c>
      <c r="AE3390">
        <v>995</v>
      </c>
      <c r="AF3390">
        <f t="shared" si="474"/>
        <v>8.010091399910002E-5</v>
      </c>
      <c r="AG3390">
        <v>2000</v>
      </c>
      <c r="AH3390">
        <v>10.257</v>
      </c>
      <c r="AI3390">
        <f t="shared" si="475"/>
        <v>1.5618780149965882E-2</v>
      </c>
      <c r="AJ3390">
        <f t="shared" si="476"/>
        <v>2.3005122418550043E-4</v>
      </c>
    </row>
    <row r="3391" spans="1:36" ht="16">
      <c r="A3391" t="s">
        <v>126</v>
      </c>
      <c r="B3391" t="s">
        <v>127</v>
      </c>
      <c r="C3391" t="s">
        <v>13</v>
      </c>
      <c r="D3391" t="s">
        <v>14</v>
      </c>
      <c r="E3391">
        <v>71</v>
      </c>
      <c r="F3391">
        <v>1.099</v>
      </c>
      <c r="G3391">
        <v>2368</v>
      </c>
      <c r="I3391">
        <v>275.46665039999999</v>
      </c>
      <c r="J3391">
        <v>1.4059608373038643</v>
      </c>
      <c r="K3391" s="13">
        <f t="shared" si="468"/>
        <v>1.5203933788866915</v>
      </c>
      <c r="M3391" t="s">
        <v>147</v>
      </c>
      <c r="N3391" t="s">
        <v>149</v>
      </c>
      <c r="O3391" t="s">
        <v>148</v>
      </c>
      <c r="P3391" t="s">
        <v>150</v>
      </c>
      <c r="Q3391">
        <v>4</v>
      </c>
      <c r="R3391">
        <v>5</v>
      </c>
      <c r="S3391" t="s">
        <v>127</v>
      </c>
      <c r="U3391">
        <v>7.8427670683456491E-2</v>
      </c>
      <c r="V3391" s="14">
        <v>13.3</v>
      </c>
      <c r="W3391" s="15">
        <v>818.19799999999998</v>
      </c>
      <c r="X3391" s="15">
        <v>504.44940000000003</v>
      </c>
      <c r="Y3391" s="15">
        <f t="shared" si="469"/>
        <v>0.61653707293344651</v>
      </c>
      <c r="Z3391" s="12">
        <f t="shared" si="470"/>
        <v>8.1999430700148395</v>
      </c>
      <c r="AA3391">
        <v>7.760628534263156</v>
      </c>
      <c r="AB3391">
        <f t="shared" si="471"/>
        <v>0.94642468465931817</v>
      </c>
      <c r="AC3391">
        <f t="shared" si="472"/>
        <v>1.0566081128367517</v>
      </c>
      <c r="AD3391">
        <f t="shared" si="473"/>
        <v>8.2867313115029206E-2</v>
      </c>
      <c r="AE3391">
        <v>995</v>
      </c>
      <c r="AF3391">
        <f t="shared" si="474"/>
        <v>8.3283731773898701E-5</v>
      </c>
      <c r="AG3391">
        <v>2000</v>
      </c>
      <c r="AH3391">
        <v>10.257</v>
      </c>
      <c r="AI3391">
        <f t="shared" si="475"/>
        <v>1.6239393930759228E-2</v>
      </c>
      <c r="AJ3391">
        <f t="shared" si="476"/>
        <v>2.4690267009459051E-4</v>
      </c>
    </row>
    <row r="3392" spans="1:36" ht="16">
      <c r="A3392" t="s">
        <v>126</v>
      </c>
      <c r="B3392" t="s">
        <v>127</v>
      </c>
      <c r="C3392" t="s">
        <v>13</v>
      </c>
      <c r="D3392" t="s">
        <v>14</v>
      </c>
      <c r="E3392">
        <v>72</v>
      </c>
      <c r="F3392">
        <v>1.452</v>
      </c>
      <c r="G3392">
        <v>2384.6999999999998</v>
      </c>
      <c r="H3392" t="s">
        <v>24</v>
      </c>
      <c r="I3392">
        <v>539.99766320000003</v>
      </c>
      <c r="J3392">
        <v>1.692620661170859</v>
      </c>
      <c r="K3392" s="13">
        <f t="shared" si="468"/>
        <v>1.8299516849385338</v>
      </c>
      <c r="M3392" t="s">
        <v>147</v>
      </c>
      <c r="N3392" t="s">
        <v>149</v>
      </c>
      <c r="O3392" t="s">
        <v>148</v>
      </c>
      <c r="P3392" t="s">
        <v>150</v>
      </c>
      <c r="Q3392">
        <v>4</v>
      </c>
      <c r="R3392">
        <v>5</v>
      </c>
      <c r="S3392" t="s">
        <v>127</v>
      </c>
      <c r="T3392" t="s">
        <v>24</v>
      </c>
      <c r="U3392">
        <v>0.10361872414229192</v>
      </c>
      <c r="V3392" s="14">
        <v>13.3</v>
      </c>
      <c r="W3392" s="15">
        <v>818.19799999999998</v>
      </c>
      <c r="X3392" s="15">
        <v>504.44940000000003</v>
      </c>
      <c r="Y3392" s="15">
        <f t="shared" si="469"/>
        <v>0.61653707293344651</v>
      </c>
      <c r="Z3392" s="12">
        <f t="shared" si="470"/>
        <v>8.1999430700148395</v>
      </c>
      <c r="AA3392">
        <v>7.760628534263156</v>
      </c>
      <c r="AB3392">
        <f t="shared" si="471"/>
        <v>0.94642468465931817</v>
      </c>
      <c r="AC3392">
        <f t="shared" si="472"/>
        <v>1.0566081128367517</v>
      </c>
      <c r="AD3392">
        <f t="shared" si="473"/>
        <v>0.10948438457053904</v>
      </c>
      <c r="AE3392">
        <v>995</v>
      </c>
      <c r="AF3392">
        <f t="shared" si="474"/>
        <v>1.1003455735732567E-4</v>
      </c>
      <c r="AG3392">
        <v>2000</v>
      </c>
      <c r="AH3392">
        <v>10.257</v>
      </c>
      <c r="AI3392">
        <f t="shared" si="475"/>
        <v>2.1455504993141403E-2</v>
      </c>
      <c r="AJ3392">
        <f t="shared" si="476"/>
        <v>3.9262537513406234E-4</v>
      </c>
    </row>
    <row r="3393" spans="1:36" ht="16">
      <c r="A3393" t="s">
        <v>126</v>
      </c>
      <c r="B3393" t="s">
        <v>127</v>
      </c>
      <c r="C3393" t="s">
        <v>13</v>
      </c>
      <c r="D3393" t="s">
        <v>14</v>
      </c>
      <c r="E3393">
        <v>73</v>
      </c>
      <c r="F3393">
        <v>1.579</v>
      </c>
      <c r="G3393">
        <v>2393.1</v>
      </c>
      <c r="H3393" t="s">
        <v>41</v>
      </c>
      <c r="I3393">
        <v>5317.5236376000003</v>
      </c>
      <c r="J3393">
        <v>6.5972081995925116</v>
      </c>
      <c r="K3393" s="13">
        <f t="shared" si="468"/>
        <v>7.103718794285685</v>
      </c>
      <c r="M3393" t="s">
        <v>147</v>
      </c>
      <c r="N3393" t="s">
        <v>149</v>
      </c>
      <c r="O3393" t="s">
        <v>148</v>
      </c>
      <c r="P3393" t="s">
        <v>150</v>
      </c>
      <c r="Q3393">
        <v>4</v>
      </c>
      <c r="R3393">
        <v>5</v>
      </c>
      <c r="S3393" t="s">
        <v>127</v>
      </c>
      <c r="T3393" t="s">
        <v>41</v>
      </c>
      <c r="U3393">
        <v>0.11268179436685877</v>
      </c>
      <c r="V3393" s="14">
        <v>13.3</v>
      </c>
      <c r="W3393" s="15">
        <v>818.19799999999998</v>
      </c>
      <c r="X3393" s="15">
        <v>504.44940000000003</v>
      </c>
      <c r="Y3393" s="15">
        <f t="shared" si="469"/>
        <v>0.61653707293344651</v>
      </c>
      <c r="Z3393" s="12">
        <f t="shared" si="470"/>
        <v>8.1999430700148395</v>
      </c>
      <c r="AA3393">
        <v>7.760628534263156</v>
      </c>
      <c r="AB3393">
        <f t="shared" si="471"/>
        <v>0.94642468465931817</v>
      </c>
      <c r="AC3393">
        <f t="shared" si="472"/>
        <v>1.0566081128367517</v>
      </c>
      <c r="AD3393">
        <f t="shared" si="473"/>
        <v>0.11906049809702555</v>
      </c>
      <c r="AE3393">
        <v>995</v>
      </c>
      <c r="AF3393">
        <f t="shared" si="474"/>
        <v>1.1965879205731211E-4</v>
      </c>
      <c r="AG3393">
        <v>2000</v>
      </c>
      <c r="AH3393">
        <v>10.257</v>
      </c>
      <c r="AI3393">
        <f t="shared" si="475"/>
        <v>2.333212285411175E-2</v>
      </c>
      <c r="AJ3393">
        <f t="shared" si="476"/>
        <v>1.657448396293362E-3</v>
      </c>
    </row>
    <row r="3394" spans="1:36" ht="16">
      <c r="A3394" t="s">
        <v>126</v>
      </c>
      <c r="B3394" t="s">
        <v>127</v>
      </c>
      <c r="C3394" t="s">
        <v>13</v>
      </c>
      <c r="D3394" t="s">
        <v>14</v>
      </c>
      <c r="E3394">
        <v>74</v>
      </c>
      <c r="F3394">
        <v>0.73899999999999999</v>
      </c>
      <c r="G3394">
        <v>2396.6</v>
      </c>
      <c r="I3394">
        <v>2594.7910624000001</v>
      </c>
      <c r="J3394">
        <v>3.863795072236762</v>
      </c>
      <c r="K3394" s="13">
        <f t="shared" ref="K3394:K3424" si="477">((J3394*13.003355)/(((100-J3394)*12.0107)+(J3394*13.003355)))*100</f>
        <v>4.1698126944514824</v>
      </c>
      <c r="M3394" t="s">
        <v>147</v>
      </c>
      <c r="N3394" t="s">
        <v>149</v>
      </c>
      <c r="O3394" t="s">
        <v>148</v>
      </c>
      <c r="P3394" t="s">
        <v>150</v>
      </c>
      <c r="Q3394">
        <v>4</v>
      </c>
      <c r="R3394">
        <v>5</v>
      </c>
      <c r="S3394" t="s">
        <v>127</v>
      </c>
      <c r="U3394">
        <v>5.2737077920904769E-2</v>
      </c>
      <c r="V3394" s="14">
        <v>13.3</v>
      </c>
      <c r="W3394" s="15">
        <v>818.19799999999998</v>
      </c>
      <c r="X3394" s="15">
        <v>504.44940000000003</v>
      </c>
      <c r="Y3394" s="15">
        <f t="shared" ref="Y3394:Y3424" si="478">X3394/W3394</f>
        <v>0.61653707293344651</v>
      </c>
      <c r="Z3394" s="12">
        <f t="shared" ref="Z3394:Z3424" si="479">V3394*Y3394</f>
        <v>8.1999430700148395</v>
      </c>
      <c r="AA3394">
        <v>7.760628534263156</v>
      </c>
      <c r="AB3394">
        <f t="shared" ref="AB3394:AB3424" si="480">AA3394/Z3394</f>
        <v>0.94642468465931817</v>
      </c>
      <c r="AC3394">
        <f t="shared" ref="AC3394:AC3424" si="481">1/AB3394</f>
        <v>1.0566081128367517</v>
      </c>
      <c r="AD3394">
        <f t="shared" ref="AD3394:AD3424" si="482">U3394*AC3394</f>
        <v>5.5722424378531914E-2</v>
      </c>
      <c r="AE3394">
        <v>995</v>
      </c>
      <c r="AF3394">
        <f t="shared" ref="AF3394:AF3424" si="483">AD3394/AE3394</f>
        <v>5.600243656133861E-5</v>
      </c>
      <c r="AG3394">
        <v>2000</v>
      </c>
      <c r="AH3394">
        <v>10.257</v>
      </c>
      <c r="AI3394">
        <f t="shared" ref="AI3394:AI3424" si="484">AF3394*AG3394/AH3394</f>
        <v>1.091984723824483E-2</v>
      </c>
      <c r="AJ3394">
        <f t="shared" ref="AJ3394:AJ3424" si="485">AI3394*(K3394/100)</f>
        <v>4.5533717635504254E-4</v>
      </c>
    </row>
    <row r="3395" spans="1:36" ht="16">
      <c r="A3395" t="s">
        <v>126</v>
      </c>
      <c r="B3395" t="s">
        <v>127</v>
      </c>
      <c r="C3395" t="s">
        <v>13</v>
      </c>
      <c r="D3395" t="s">
        <v>14</v>
      </c>
      <c r="E3395">
        <v>75</v>
      </c>
      <c r="F3395">
        <v>26.664000000000001</v>
      </c>
      <c r="G3395">
        <v>2418.3000000000002</v>
      </c>
      <c r="H3395" t="s">
        <v>42</v>
      </c>
      <c r="I3395">
        <v>2288.1374479999999</v>
      </c>
      <c r="J3395">
        <v>3.5458813338479946</v>
      </c>
      <c r="K3395" s="13">
        <f t="shared" si="477"/>
        <v>3.8277222969960585</v>
      </c>
      <c r="M3395" t="s">
        <v>147</v>
      </c>
      <c r="N3395" t="s">
        <v>149</v>
      </c>
      <c r="O3395" t="s">
        <v>148</v>
      </c>
      <c r="P3395" t="s">
        <v>150</v>
      </c>
      <c r="Q3395">
        <v>4</v>
      </c>
      <c r="R3395">
        <v>5</v>
      </c>
      <c r="S3395" t="s">
        <v>127</v>
      </c>
      <c r="T3395" t="s">
        <v>42</v>
      </c>
      <c r="U3395">
        <v>1.9028165706129971</v>
      </c>
      <c r="V3395" s="14">
        <v>13.3</v>
      </c>
      <c r="W3395" s="15">
        <v>818.19799999999998</v>
      </c>
      <c r="X3395" s="15">
        <v>504.44940000000003</v>
      </c>
      <c r="Y3395" s="15">
        <f t="shared" si="478"/>
        <v>0.61653707293344651</v>
      </c>
      <c r="Z3395" s="12">
        <f t="shared" si="479"/>
        <v>8.1999430700148395</v>
      </c>
      <c r="AA3395">
        <v>7.760628534263156</v>
      </c>
      <c r="AB3395">
        <f t="shared" si="480"/>
        <v>0.94642468465931817</v>
      </c>
      <c r="AC3395">
        <f t="shared" si="481"/>
        <v>1.0566081128367517</v>
      </c>
      <c r="AD3395">
        <f t="shared" si="482"/>
        <v>2.0105314257498987</v>
      </c>
      <c r="AE3395">
        <v>995</v>
      </c>
      <c r="AF3395">
        <f t="shared" si="483"/>
        <v>2.0206345987436166E-3</v>
      </c>
      <c r="AG3395">
        <v>2000</v>
      </c>
      <c r="AH3395">
        <v>10.257</v>
      </c>
      <c r="AI3395">
        <f t="shared" si="484"/>
        <v>0.39400109169223296</v>
      </c>
      <c r="AJ3395">
        <f t="shared" si="485"/>
        <v>1.5081267637111486E-2</v>
      </c>
    </row>
    <row r="3396" spans="1:36" ht="16">
      <c r="A3396" t="s">
        <v>126</v>
      </c>
      <c r="B3396" t="s">
        <v>127</v>
      </c>
      <c r="C3396" t="s">
        <v>13</v>
      </c>
      <c r="D3396" t="s">
        <v>14</v>
      </c>
      <c r="E3396">
        <v>76</v>
      </c>
      <c r="F3396">
        <v>108.749</v>
      </c>
      <c r="G3396">
        <v>2436.5</v>
      </c>
      <c r="H3396" t="s">
        <v>43</v>
      </c>
      <c r="I3396">
        <v>-32.691616799999998</v>
      </c>
      <c r="J3396">
        <v>1.0699089426649142</v>
      </c>
      <c r="K3396" s="13">
        <f t="shared" si="477"/>
        <v>1.157310945482716</v>
      </c>
      <c r="M3396" t="s">
        <v>147</v>
      </c>
      <c r="N3396" t="s">
        <v>149</v>
      </c>
      <c r="O3396" t="s">
        <v>148</v>
      </c>
      <c r="P3396" t="s">
        <v>150</v>
      </c>
      <c r="Q3396">
        <v>4</v>
      </c>
      <c r="R3396">
        <v>5</v>
      </c>
      <c r="S3396" t="s">
        <v>127</v>
      </c>
      <c r="T3396" t="s">
        <v>43</v>
      </c>
      <c r="U3396">
        <v>7.760628534263156</v>
      </c>
      <c r="V3396" s="14">
        <v>13.3</v>
      </c>
      <c r="W3396" s="15">
        <v>818.19799999999998</v>
      </c>
      <c r="X3396" s="15">
        <v>504.44940000000003</v>
      </c>
      <c r="Y3396" s="15">
        <f t="shared" si="478"/>
        <v>0.61653707293344651</v>
      </c>
      <c r="Z3396" s="12">
        <f t="shared" si="479"/>
        <v>8.1999430700148395</v>
      </c>
      <c r="AA3396">
        <v>7.760628534263156</v>
      </c>
      <c r="AB3396">
        <f t="shared" si="480"/>
        <v>0.94642468465931817</v>
      </c>
      <c r="AC3396">
        <f t="shared" si="481"/>
        <v>1.0566081128367517</v>
      </c>
      <c r="AD3396">
        <f t="shared" si="482"/>
        <v>8.1999430700148395</v>
      </c>
      <c r="AE3396">
        <v>995</v>
      </c>
      <c r="AF3396">
        <f t="shared" si="483"/>
        <v>8.2411488140852664E-3</v>
      </c>
      <c r="AG3396">
        <v>2000</v>
      </c>
      <c r="AH3396">
        <v>10.257</v>
      </c>
      <c r="AI3396">
        <f t="shared" si="484"/>
        <v>1.6069316201784667</v>
      </c>
      <c r="AJ3396">
        <f t="shared" si="485"/>
        <v>1.8597195526748139E-2</v>
      </c>
    </row>
    <row r="3397" spans="1:36" ht="16">
      <c r="A3397" t="s">
        <v>126</v>
      </c>
      <c r="B3397" t="s">
        <v>127</v>
      </c>
      <c r="C3397" t="s">
        <v>13</v>
      </c>
      <c r="D3397" t="s">
        <v>14</v>
      </c>
      <c r="E3397">
        <v>77</v>
      </c>
      <c r="F3397">
        <v>0.151</v>
      </c>
      <c r="G3397">
        <v>2481.5</v>
      </c>
      <c r="I3397">
        <v>6883.1647752000008</v>
      </c>
      <c r="J3397">
        <v>8.0997352553842958</v>
      </c>
      <c r="K3397" s="13">
        <f t="shared" si="477"/>
        <v>8.7108461422500749</v>
      </c>
      <c r="M3397" t="s">
        <v>147</v>
      </c>
      <c r="N3397" t="s">
        <v>149</v>
      </c>
      <c r="O3397" t="s">
        <v>148</v>
      </c>
      <c r="P3397" t="s">
        <v>150</v>
      </c>
      <c r="Q3397">
        <v>4</v>
      </c>
      <c r="R3397">
        <v>5</v>
      </c>
      <c r="S3397" t="s">
        <v>127</v>
      </c>
      <c r="U3397">
        <v>1.0775776408736969E-2</v>
      </c>
      <c r="V3397" s="14">
        <v>13.3</v>
      </c>
      <c r="W3397" s="15">
        <v>818.19799999999998</v>
      </c>
      <c r="X3397" s="15">
        <v>504.44940000000003</v>
      </c>
      <c r="Y3397" s="15">
        <f t="shared" si="478"/>
        <v>0.61653707293344651</v>
      </c>
      <c r="Z3397" s="12">
        <f t="shared" si="479"/>
        <v>8.1999430700148395</v>
      </c>
      <c r="AA3397">
        <v>7.760628534263156</v>
      </c>
      <c r="AB3397">
        <f t="shared" si="480"/>
        <v>0.94642468465931817</v>
      </c>
      <c r="AC3397">
        <f t="shared" si="481"/>
        <v>1.0566081128367517</v>
      </c>
      <c r="AD3397">
        <f t="shared" si="482"/>
        <v>1.1385772775586358E-2</v>
      </c>
      <c r="AE3397">
        <v>995</v>
      </c>
      <c r="AF3397">
        <f t="shared" si="483"/>
        <v>1.1442987714157144E-5</v>
      </c>
      <c r="AG3397">
        <v>2000</v>
      </c>
      <c r="AH3397">
        <v>10.257</v>
      </c>
      <c r="AI3397">
        <f t="shared" si="484"/>
        <v>2.2312543071379824E-3</v>
      </c>
      <c r="AJ3397">
        <f t="shared" si="485"/>
        <v>1.9436112973711758E-4</v>
      </c>
    </row>
    <row r="3398" spans="1:36" ht="16">
      <c r="A3398" t="s">
        <v>126</v>
      </c>
      <c r="B3398" t="s">
        <v>127</v>
      </c>
      <c r="C3398" t="s">
        <v>13</v>
      </c>
      <c r="D3398" t="s">
        <v>14</v>
      </c>
      <c r="E3398">
        <v>78</v>
      </c>
      <c r="F3398">
        <v>5.3999999999999999E-2</v>
      </c>
      <c r="G3398">
        <v>2494</v>
      </c>
      <c r="I3398">
        <v>12320.479083200002</v>
      </c>
      <c r="J3398">
        <v>12.962264658911472</v>
      </c>
      <c r="K3398" s="13">
        <f t="shared" si="477"/>
        <v>13.884816186814813</v>
      </c>
      <c r="M3398" t="s">
        <v>147</v>
      </c>
      <c r="N3398" t="s">
        <v>149</v>
      </c>
      <c r="O3398" t="s">
        <v>148</v>
      </c>
      <c r="P3398" t="s">
        <v>150</v>
      </c>
      <c r="Q3398">
        <v>4</v>
      </c>
      <c r="R3398">
        <v>5</v>
      </c>
      <c r="S3398" t="s">
        <v>127</v>
      </c>
      <c r="U3398">
        <v>3.8535889143827573E-3</v>
      </c>
      <c r="V3398" s="14">
        <v>13.3</v>
      </c>
      <c r="W3398" s="15">
        <v>818.19799999999998</v>
      </c>
      <c r="X3398" s="15">
        <v>504.44940000000003</v>
      </c>
      <c r="Y3398" s="15">
        <f t="shared" si="478"/>
        <v>0.61653707293344651</v>
      </c>
      <c r="Z3398" s="12">
        <f t="shared" si="479"/>
        <v>8.1999430700148395</v>
      </c>
      <c r="AA3398">
        <v>7.760628534263156</v>
      </c>
      <c r="AB3398">
        <f t="shared" si="480"/>
        <v>0.94642468465931817</v>
      </c>
      <c r="AC3398">
        <f t="shared" si="481"/>
        <v>1.0566081128367517</v>
      </c>
      <c r="AD3398">
        <f t="shared" si="482"/>
        <v>4.0717333104745915E-3</v>
      </c>
      <c r="AE3398">
        <v>995</v>
      </c>
      <c r="AF3398">
        <f t="shared" si="483"/>
        <v>4.0921942818840113E-6</v>
      </c>
      <c r="AG3398">
        <v>2000</v>
      </c>
      <c r="AH3398">
        <v>10.257</v>
      </c>
      <c r="AI3398">
        <f t="shared" si="484"/>
        <v>7.9793200387715934E-4</v>
      </c>
      <c r="AJ3398">
        <f t="shared" si="485"/>
        <v>1.1079139203411163E-4</v>
      </c>
    </row>
    <row r="3399" spans="1:36" ht="16">
      <c r="A3399" t="s">
        <v>126</v>
      </c>
      <c r="B3399" t="s">
        <v>127</v>
      </c>
      <c r="C3399" t="s">
        <v>13</v>
      </c>
      <c r="D3399" t="s">
        <v>14</v>
      </c>
      <c r="E3399">
        <v>79</v>
      </c>
      <c r="F3399">
        <v>1.2E-2</v>
      </c>
      <c r="G3399">
        <v>2498.6</v>
      </c>
      <c r="I3399">
        <v>22574.402914000002</v>
      </c>
      <c r="J3399">
        <v>20.859083944385798</v>
      </c>
      <c r="K3399" s="13">
        <f t="shared" si="477"/>
        <v>22.200313435693538</v>
      </c>
      <c r="M3399" t="s">
        <v>147</v>
      </c>
      <c r="N3399" t="s">
        <v>149</v>
      </c>
      <c r="O3399" t="s">
        <v>148</v>
      </c>
      <c r="P3399" t="s">
        <v>150</v>
      </c>
      <c r="Q3399">
        <v>4</v>
      </c>
      <c r="R3399">
        <v>5</v>
      </c>
      <c r="S3399" t="s">
        <v>127</v>
      </c>
      <c r="U3399">
        <v>8.5635309208505726E-4</v>
      </c>
      <c r="V3399" s="14">
        <v>13.3</v>
      </c>
      <c r="W3399" s="15">
        <v>818.19799999999998</v>
      </c>
      <c r="X3399" s="15">
        <v>504.44940000000003</v>
      </c>
      <c r="Y3399" s="15">
        <f t="shared" si="478"/>
        <v>0.61653707293344651</v>
      </c>
      <c r="Z3399" s="12">
        <f t="shared" si="479"/>
        <v>8.1999430700148395</v>
      </c>
      <c r="AA3399">
        <v>7.760628534263156</v>
      </c>
      <c r="AB3399">
        <f t="shared" si="480"/>
        <v>0.94642468465931817</v>
      </c>
      <c r="AC3399">
        <f t="shared" si="481"/>
        <v>1.0566081128367517</v>
      </c>
      <c r="AD3399">
        <f t="shared" si="482"/>
        <v>9.0482962454990941E-4</v>
      </c>
      <c r="AE3399">
        <v>995</v>
      </c>
      <c r="AF3399">
        <f t="shared" si="483"/>
        <v>9.0937650708533607E-7</v>
      </c>
      <c r="AG3399">
        <v>2000</v>
      </c>
      <c r="AH3399">
        <v>10.257</v>
      </c>
      <c r="AI3399">
        <f t="shared" si="484"/>
        <v>1.7731822308381323E-4</v>
      </c>
      <c r="AJ3399">
        <f t="shared" si="485"/>
        <v>3.936520130320883E-5</v>
      </c>
    </row>
    <row r="3400" spans="1:36" ht="16">
      <c r="A3400" t="s">
        <v>126</v>
      </c>
      <c r="B3400" t="s">
        <v>127</v>
      </c>
      <c r="C3400" t="s">
        <v>13</v>
      </c>
      <c r="D3400" t="s">
        <v>14</v>
      </c>
      <c r="E3400">
        <v>80</v>
      </c>
      <c r="F3400">
        <v>1.2090000000000001</v>
      </c>
      <c r="G3400">
        <v>2506.3000000000002</v>
      </c>
      <c r="H3400" t="s">
        <v>44</v>
      </c>
      <c r="I3400">
        <v>4299.9589996000004</v>
      </c>
      <c r="J3400">
        <v>5.5940377190849864</v>
      </c>
      <c r="K3400" s="13">
        <f t="shared" si="477"/>
        <v>6.0284994889305823</v>
      </c>
      <c r="M3400" t="s">
        <v>147</v>
      </c>
      <c r="N3400" t="s">
        <v>149</v>
      </c>
      <c r="O3400" t="s">
        <v>148</v>
      </c>
      <c r="P3400" t="s">
        <v>150</v>
      </c>
      <c r="Q3400">
        <v>4</v>
      </c>
      <c r="R3400">
        <v>5</v>
      </c>
      <c r="S3400" t="s">
        <v>127</v>
      </c>
      <c r="T3400" t="s">
        <v>44</v>
      </c>
      <c r="U3400">
        <v>8.6277574027569512E-2</v>
      </c>
      <c r="V3400" s="14">
        <v>13.3</v>
      </c>
      <c r="W3400" s="15">
        <v>818.19799999999998</v>
      </c>
      <c r="X3400" s="15">
        <v>504.44940000000003</v>
      </c>
      <c r="Y3400" s="15">
        <f t="shared" si="478"/>
        <v>0.61653707293344651</v>
      </c>
      <c r="Z3400" s="12">
        <f t="shared" si="479"/>
        <v>8.1999430700148395</v>
      </c>
      <c r="AA3400">
        <v>7.760628534263156</v>
      </c>
      <c r="AB3400">
        <f t="shared" si="480"/>
        <v>0.94642468465931817</v>
      </c>
      <c r="AC3400">
        <f t="shared" si="481"/>
        <v>1.0566081128367517</v>
      </c>
      <c r="AD3400">
        <f t="shared" si="482"/>
        <v>9.1161584673403365E-2</v>
      </c>
      <c r="AE3400">
        <v>995</v>
      </c>
      <c r="AF3400">
        <f t="shared" si="483"/>
        <v>9.1619683088847603E-5</v>
      </c>
      <c r="AG3400">
        <v>2000</v>
      </c>
      <c r="AH3400">
        <v>10.257</v>
      </c>
      <c r="AI3400">
        <f t="shared" si="484"/>
        <v>1.786481097569418E-2</v>
      </c>
      <c r="AJ3400">
        <f t="shared" si="485"/>
        <v>1.0769800383681383E-3</v>
      </c>
    </row>
    <row r="3401" spans="1:36" ht="16">
      <c r="A3401" t="s">
        <v>126</v>
      </c>
      <c r="B3401" t="s">
        <v>127</v>
      </c>
      <c r="C3401" t="s">
        <v>13</v>
      </c>
      <c r="D3401" t="s">
        <v>14</v>
      </c>
      <c r="E3401">
        <v>81</v>
      </c>
      <c r="F3401">
        <v>0.495</v>
      </c>
      <c r="G3401">
        <v>2519.1</v>
      </c>
      <c r="H3401" t="s">
        <v>61</v>
      </c>
      <c r="I3401">
        <v>6912.4920704000006</v>
      </c>
      <c r="J3401">
        <v>8.1274192111452752</v>
      </c>
      <c r="K3401" s="13">
        <f t="shared" si="477"/>
        <v>8.7404201521741296</v>
      </c>
      <c r="M3401" t="s">
        <v>147</v>
      </c>
      <c r="N3401" t="s">
        <v>149</v>
      </c>
      <c r="O3401" t="s">
        <v>148</v>
      </c>
      <c r="P3401" t="s">
        <v>150</v>
      </c>
      <c r="Q3401">
        <v>4</v>
      </c>
      <c r="R3401">
        <v>5</v>
      </c>
      <c r="S3401" t="s">
        <v>127</v>
      </c>
      <c r="T3401" t="s">
        <v>61</v>
      </c>
      <c r="U3401">
        <v>3.5324565048508602E-2</v>
      </c>
      <c r="V3401" s="14">
        <v>13.3</v>
      </c>
      <c r="W3401" s="15">
        <v>818.19799999999998</v>
      </c>
      <c r="X3401" s="15">
        <v>504.44940000000003</v>
      </c>
      <c r="Y3401" s="15">
        <f t="shared" si="478"/>
        <v>0.61653707293344651</v>
      </c>
      <c r="Z3401" s="12">
        <f t="shared" si="479"/>
        <v>8.1999430700148395</v>
      </c>
      <c r="AA3401">
        <v>7.760628534263156</v>
      </c>
      <c r="AB3401">
        <f t="shared" si="480"/>
        <v>0.94642468465931817</v>
      </c>
      <c r="AC3401">
        <f t="shared" si="481"/>
        <v>1.0566081128367517</v>
      </c>
      <c r="AD3401">
        <f t="shared" si="482"/>
        <v>3.7324222012683754E-2</v>
      </c>
      <c r="AE3401">
        <v>995</v>
      </c>
      <c r="AF3401">
        <f t="shared" si="483"/>
        <v>3.7511780917270106E-5</v>
      </c>
      <c r="AG3401">
        <v>2000</v>
      </c>
      <c r="AH3401">
        <v>10.257</v>
      </c>
      <c r="AI3401">
        <f t="shared" si="484"/>
        <v>7.3143767022072941E-3</v>
      </c>
      <c r="AJ3401">
        <f t="shared" si="485"/>
        <v>6.3930725528565577E-4</v>
      </c>
    </row>
    <row r="3402" spans="1:36" ht="16">
      <c r="A3402" t="s">
        <v>126</v>
      </c>
      <c r="B3402" t="s">
        <v>127</v>
      </c>
      <c r="C3402" t="s">
        <v>13</v>
      </c>
      <c r="D3402" t="s">
        <v>14</v>
      </c>
      <c r="E3402">
        <v>82</v>
      </c>
      <c r="F3402">
        <v>0.191</v>
      </c>
      <c r="G3402">
        <v>2532.6999999999998</v>
      </c>
      <c r="I3402">
        <v>13473.687019600002</v>
      </c>
      <c r="J3402">
        <v>13.928159291834442</v>
      </c>
      <c r="K3402" s="13">
        <f t="shared" si="477"/>
        <v>14.907681076565007</v>
      </c>
      <c r="M3402" t="s">
        <v>147</v>
      </c>
      <c r="N3402" t="s">
        <v>149</v>
      </c>
      <c r="O3402" t="s">
        <v>148</v>
      </c>
      <c r="P3402" t="s">
        <v>150</v>
      </c>
      <c r="Q3402">
        <v>4</v>
      </c>
      <c r="R3402">
        <v>5</v>
      </c>
      <c r="S3402" t="s">
        <v>127</v>
      </c>
      <c r="U3402">
        <v>1.3630286715687159E-2</v>
      </c>
      <c r="V3402" s="14">
        <v>13.3</v>
      </c>
      <c r="W3402" s="15">
        <v>818.19799999999998</v>
      </c>
      <c r="X3402" s="15">
        <v>504.44940000000003</v>
      </c>
      <c r="Y3402" s="15">
        <f t="shared" si="478"/>
        <v>0.61653707293344651</v>
      </c>
      <c r="Z3402" s="12">
        <f t="shared" si="479"/>
        <v>8.1999430700148395</v>
      </c>
      <c r="AA3402">
        <v>7.760628534263156</v>
      </c>
      <c r="AB3402">
        <f t="shared" si="480"/>
        <v>0.94642468465931817</v>
      </c>
      <c r="AC3402">
        <f t="shared" si="481"/>
        <v>1.0566081128367517</v>
      </c>
      <c r="AD3402">
        <f t="shared" si="482"/>
        <v>1.4401871524086056E-2</v>
      </c>
      <c r="AE3402">
        <v>995</v>
      </c>
      <c r="AF3402">
        <f t="shared" si="483"/>
        <v>1.4474242737774931E-5</v>
      </c>
      <c r="AG3402">
        <v>2000</v>
      </c>
      <c r="AH3402">
        <v>10.257</v>
      </c>
      <c r="AI3402">
        <f t="shared" si="484"/>
        <v>2.8223150507506937E-3</v>
      </c>
      <c r="AJ3402">
        <f t="shared" si="485"/>
        <v>4.2074172674180728E-4</v>
      </c>
    </row>
    <row r="3403" spans="1:36" ht="16">
      <c r="A3403" t="s">
        <v>126</v>
      </c>
      <c r="B3403" t="s">
        <v>127</v>
      </c>
      <c r="C3403" t="s">
        <v>13</v>
      </c>
      <c r="D3403" t="s">
        <v>14</v>
      </c>
      <c r="E3403">
        <v>83</v>
      </c>
      <c r="F3403">
        <v>0.03</v>
      </c>
      <c r="G3403">
        <v>2542.1</v>
      </c>
      <c r="I3403">
        <v>12368.604942400001</v>
      </c>
      <c r="J3403">
        <v>13.00300679344058</v>
      </c>
      <c r="K3403" s="13">
        <f t="shared" si="477"/>
        <v>13.92799400673519</v>
      </c>
      <c r="M3403" t="s">
        <v>147</v>
      </c>
      <c r="N3403" t="s">
        <v>149</v>
      </c>
      <c r="O3403" t="s">
        <v>148</v>
      </c>
      <c r="P3403" t="s">
        <v>150</v>
      </c>
      <c r="Q3403">
        <v>4</v>
      </c>
      <c r="R3403">
        <v>5</v>
      </c>
      <c r="S3403" t="s">
        <v>127</v>
      </c>
      <c r="U3403">
        <v>2.1408827302126427E-3</v>
      </c>
      <c r="V3403" s="14">
        <v>13.3</v>
      </c>
      <c r="W3403" s="15">
        <v>818.19799999999998</v>
      </c>
      <c r="X3403" s="15">
        <v>504.44940000000003</v>
      </c>
      <c r="Y3403" s="15">
        <f t="shared" si="478"/>
        <v>0.61653707293344651</v>
      </c>
      <c r="Z3403" s="12">
        <f t="shared" si="479"/>
        <v>8.1999430700148395</v>
      </c>
      <c r="AA3403">
        <v>7.760628534263156</v>
      </c>
      <c r="AB3403">
        <f t="shared" si="480"/>
        <v>0.94642468465931817</v>
      </c>
      <c r="AC3403">
        <f t="shared" si="481"/>
        <v>1.0566081128367517</v>
      </c>
      <c r="AD3403">
        <f t="shared" si="482"/>
        <v>2.2620740613747731E-3</v>
      </c>
      <c r="AE3403">
        <v>995</v>
      </c>
      <c r="AF3403">
        <f t="shared" si="483"/>
        <v>2.2734412677133398E-6</v>
      </c>
      <c r="AG3403">
        <v>2000</v>
      </c>
      <c r="AH3403">
        <v>10.257</v>
      </c>
      <c r="AI3403">
        <f t="shared" si="484"/>
        <v>4.4329555770953303E-4</v>
      </c>
      <c r="AJ3403">
        <f t="shared" si="485"/>
        <v>6.1742178709907095E-5</v>
      </c>
    </row>
    <row r="3404" spans="1:36" ht="16">
      <c r="A3404" t="s">
        <v>126</v>
      </c>
      <c r="B3404" t="s">
        <v>127</v>
      </c>
      <c r="C3404" t="s">
        <v>13</v>
      </c>
      <c r="D3404" t="s">
        <v>14</v>
      </c>
      <c r="E3404">
        <v>84</v>
      </c>
      <c r="F3404">
        <v>2.1219999999999999</v>
      </c>
      <c r="G3404">
        <v>2566.5</v>
      </c>
      <c r="H3404" t="s">
        <v>45</v>
      </c>
      <c r="I3404">
        <v>2688.3395876</v>
      </c>
      <c r="J3404">
        <v>3.9603618835827694</v>
      </c>
      <c r="K3404" s="13">
        <f t="shared" si="477"/>
        <v>4.2736877257725174</v>
      </c>
      <c r="M3404" t="s">
        <v>147</v>
      </c>
      <c r="N3404" t="s">
        <v>149</v>
      </c>
      <c r="O3404" t="s">
        <v>148</v>
      </c>
      <c r="P3404" t="s">
        <v>150</v>
      </c>
      <c r="Q3404">
        <v>4</v>
      </c>
      <c r="R3404">
        <v>5</v>
      </c>
      <c r="S3404" t="s">
        <v>127</v>
      </c>
      <c r="T3404" t="s">
        <v>45</v>
      </c>
      <c r="U3404">
        <v>0.15143177178370759</v>
      </c>
      <c r="V3404" s="14">
        <v>13.3</v>
      </c>
      <c r="W3404" s="15">
        <v>818.19799999999998</v>
      </c>
      <c r="X3404" s="15">
        <v>504.44940000000003</v>
      </c>
      <c r="Y3404" s="15">
        <f t="shared" si="478"/>
        <v>0.61653707293344651</v>
      </c>
      <c r="Z3404" s="12">
        <f t="shared" si="479"/>
        <v>8.1999430700148395</v>
      </c>
      <c r="AA3404">
        <v>7.760628534263156</v>
      </c>
      <c r="AB3404">
        <f t="shared" si="480"/>
        <v>0.94642468465931817</v>
      </c>
      <c r="AC3404">
        <f t="shared" si="481"/>
        <v>1.0566081128367517</v>
      </c>
      <c r="AD3404">
        <f t="shared" si="482"/>
        <v>0.16000403860790893</v>
      </c>
      <c r="AE3404">
        <v>995</v>
      </c>
      <c r="AF3404">
        <f t="shared" si="483"/>
        <v>1.6080807900292356E-4</v>
      </c>
      <c r="AG3404">
        <v>2000</v>
      </c>
      <c r="AH3404">
        <v>10.257</v>
      </c>
      <c r="AI3404">
        <f t="shared" si="484"/>
        <v>3.1355772448654291E-2</v>
      </c>
      <c r="AJ3404">
        <f t="shared" si="485"/>
        <v>1.3400477984592991E-3</v>
      </c>
    </row>
    <row r="3405" spans="1:36" ht="16">
      <c r="A3405" t="s">
        <v>126</v>
      </c>
      <c r="B3405" t="s">
        <v>127</v>
      </c>
      <c r="C3405" t="s">
        <v>13</v>
      </c>
      <c r="D3405" t="s">
        <v>14</v>
      </c>
      <c r="E3405">
        <v>85</v>
      </c>
      <c r="F3405">
        <v>0.122</v>
      </c>
      <c r="G3405">
        <v>2576.6</v>
      </c>
      <c r="I3405">
        <v>8201.9948736000006</v>
      </c>
      <c r="J3405">
        <v>9.3283914929905052</v>
      </c>
      <c r="K3405" s="13">
        <f t="shared" si="477"/>
        <v>10.022093044403119</v>
      </c>
      <c r="M3405" t="s">
        <v>147</v>
      </c>
      <c r="N3405" t="s">
        <v>149</v>
      </c>
      <c r="O3405" t="s">
        <v>148</v>
      </c>
      <c r="P3405" t="s">
        <v>150</v>
      </c>
      <c r="Q3405">
        <v>4</v>
      </c>
      <c r="R3405">
        <v>5</v>
      </c>
      <c r="S3405" t="s">
        <v>127</v>
      </c>
      <c r="U3405">
        <v>8.7062564361980802E-3</v>
      </c>
      <c r="V3405" s="14">
        <v>13.3</v>
      </c>
      <c r="W3405" s="15">
        <v>818.19799999999998</v>
      </c>
      <c r="X3405" s="15">
        <v>504.44940000000003</v>
      </c>
      <c r="Y3405" s="15">
        <f t="shared" si="478"/>
        <v>0.61653707293344651</v>
      </c>
      <c r="Z3405" s="12">
        <f t="shared" si="479"/>
        <v>8.1999430700148395</v>
      </c>
      <c r="AA3405">
        <v>7.760628534263156</v>
      </c>
      <c r="AB3405">
        <f t="shared" si="480"/>
        <v>0.94642468465931817</v>
      </c>
      <c r="AC3405">
        <f t="shared" si="481"/>
        <v>1.0566081128367517</v>
      </c>
      <c r="AD3405">
        <f t="shared" si="482"/>
        <v>9.1991011829240764E-3</v>
      </c>
      <c r="AE3405">
        <v>995</v>
      </c>
      <c r="AF3405">
        <f t="shared" si="483"/>
        <v>9.245327822034247E-6</v>
      </c>
      <c r="AG3405">
        <v>2000</v>
      </c>
      <c r="AH3405">
        <v>10.257</v>
      </c>
      <c r="AI3405">
        <f t="shared" si="484"/>
        <v>1.8027352680187673E-3</v>
      </c>
      <c r="AJ3405">
        <f t="shared" si="485"/>
        <v>1.806718059051108E-4</v>
      </c>
    </row>
    <row r="3406" spans="1:36" ht="16">
      <c r="A3406" t="s">
        <v>126</v>
      </c>
      <c r="B3406" t="s">
        <v>127</v>
      </c>
      <c r="C3406" t="s">
        <v>13</v>
      </c>
      <c r="D3406" t="s">
        <v>14</v>
      </c>
      <c r="E3406">
        <v>86</v>
      </c>
      <c r="F3406">
        <v>2E-3</v>
      </c>
      <c r="G3406">
        <v>2588.9</v>
      </c>
      <c r="I3406">
        <v>418199469.6881004</v>
      </c>
      <c r="J3406">
        <v>99.978616974619797</v>
      </c>
      <c r="K3406" s="13">
        <f t="shared" si="477"/>
        <v>99.980248997641354</v>
      </c>
      <c r="M3406" t="s">
        <v>147</v>
      </c>
      <c r="N3406" t="s">
        <v>149</v>
      </c>
      <c r="O3406" t="s">
        <v>148</v>
      </c>
      <c r="P3406" t="s">
        <v>150</v>
      </c>
      <c r="Q3406">
        <v>4</v>
      </c>
      <c r="R3406">
        <v>5</v>
      </c>
      <c r="S3406" t="s">
        <v>127</v>
      </c>
      <c r="U3406">
        <v>1.4272551534750953E-4</v>
      </c>
      <c r="V3406" s="14">
        <v>13.3</v>
      </c>
      <c r="W3406" s="15">
        <v>818.19799999999998</v>
      </c>
      <c r="X3406" s="15">
        <v>504.44940000000003</v>
      </c>
      <c r="Y3406" s="15">
        <f t="shared" si="478"/>
        <v>0.61653707293344651</v>
      </c>
      <c r="Z3406" s="12">
        <f t="shared" si="479"/>
        <v>8.1999430700148395</v>
      </c>
      <c r="AA3406">
        <v>7.760628534263156</v>
      </c>
      <c r="AB3406">
        <f t="shared" si="480"/>
        <v>0.94642468465931817</v>
      </c>
      <c r="AC3406">
        <f t="shared" si="481"/>
        <v>1.0566081128367517</v>
      </c>
      <c r="AD3406">
        <f t="shared" si="482"/>
        <v>1.5080493742498487E-4</v>
      </c>
      <c r="AE3406">
        <v>995</v>
      </c>
      <c r="AF3406">
        <f t="shared" si="483"/>
        <v>1.5156275118088933E-7</v>
      </c>
      <c r="AG3406">
        <v>2000</v>
      </c>
      <c r="AH3406">
        <v>10.257</v>
      </c>
      <c r="AI3406">
        <f t="shared" si="484"/>
        <v>2.9553037180635533E-5</v>
      </c>
      <c r="AJ3406">
        <f t="shared" si="485"/>
        <v>2.9547200159564935E-5</v>
      </c>
    </row>
    <row r="3407" spans="1:36" ht="16">
      <c r="A3407" t="s">
        <v>126</v>
      </c>
      <c r="B3407" t="s">
        <v>127</v>
      </c>
      <c r="C3407" t="s">
        <v>13</v>
      </c>
      <c r="D3407" t="s">
        <v>14</v>
      </c>
      <c r="E3407">
        <v>87</v>
      </c>
      <c r="F3407">
        <v>1.0999999999999999E-2</v>
      </c>
      <c r="G3407">
        <v>2596.8000000000002</v>
      </c>
      <c r="I3407">
        <v>1957520363.2240119</v>
      </c>
      <c r="J3407">
        <v>99.995431010192888</v>
      </c>
      <c r="K3407" s="13">
        <f t="shared" si="477"/>
        <v>99.995779784733912</v>
      </c>
      <c r="M3407" t="s">
        <v>147</v>
      </c>
      <c r="N3407" t="s">
        <v>149</v>
      </c>
      <c r="O3407" t="s">
        <v>148</v>
      </c>
      <c r="P3407" t="s">
        <v>150</v>
      </c>
      <c r="Q3407">
        <v>4</v>
      </c>
      <c r="R3407">
        <v>5</v>
      </c>
      <c r="S3407" t="s">
        <v>127</v>
      </c>
      <c r="U3407">
        <v>7.8499033441130242E-4</v>
      </c>
      <c r="V3407" s="14">
        <v>13.3</v>
      </c>
      <c r="W3407" s="15">
        <v>818.19799999999998</v>
      </c>
      <c r="X3407" s="15">
        <v>504.44940000000003</v>
      </c>
      <c r="Y3407" s="15">
        <f t="shared" si="478"/>
        <v>0.61653707293344651</v>
      </c>
      <c r="Z3407" s="12">
        <f t="shared" si="479"/>
        <v>8.1999430700148395</v>
      </c>
      <c r="AA3407">
        <v>7.760628534263156</v>
      </c>
      <c r="AB3407">
        <f t="shared" si="480"/>
        <v>0.94642468465931817</v>
      </c>
      <c r="AC3407">
        <f t="shared" si="481"/>
        <v>1.0566081128367517</v>
      </c>
      <c r="AD3407">
        <f t="shared" si="482"/>
        <v>8.2942715583741685E-4</v>
      </c>
      <c r="AE3407">
        <v>995</v>
      </c>
      <c r="AF3407">
        <f t="shared" si="483"/>
        <v>8.3359513149489135E-7</v>
      </c>
      <c r="AG3407">
        <v>2000</v>
      </c>
      <c r="AH3407">
        <v>10.257</v>
      </c>
      <c r="AI3407">
        <f t="shared" si="484"/>
        <v>1.6254170449349546E-4</v>
      </c>
      <c r="AJ3407">
        <f t="shared" si="485"/>
        <v>1.6253484488366866E-4</v>
      </c>
    </row>
    <row r="3408" spans="1:36" ht="16">
      <c r="A3408" t="s">
        <v>126</v>
      </c>
      <c r="B3408" t="s">
        <v>127</v>
      </c>
      <c r="C3408" t="s">
        <v>13</v>
      </c>
      <c r="D3408" t="s">
        <v>14</v>
      </c>
      <c r="E3408">
        <v>88</v>
      </c>
      <c r="F3408">
        <v>0.82</v>
      </c>
      <c r="G3408">
        <v>2602.1</v>
      </c>
      <c r="H3408" t="s">
        <v>46</v>
      </c>
      <c r="I3408">
        <v>2316.7162551999995</v>
      </c>
      <c r="J3408">
        <v>3.5755983558168682</v>
      </c>
      <c r="K3408" s="13">
        <f t="shared" si="477"/>
        <v>3.8597068289202987</v>
      </c>
      <c r="M3408" t="s">
        <v>147</v>
      </c>
      <c r="N3408" t="s">
        <v>149</v>
      </c>
      <c r="O3408" t="s">
        <v>148</v>
      </c>
      <c r="P3408" t="s">
        <v>150</v>
      </c>
      <c r="Q3408">
        <v>4</v>
      </c>
      <c r="R3408">
        <v>5</v>
      </c>
      <c r="S3408" t="s">
        <v>127</v>
      </c>
      <c r="T3408" t="s">
        <v>46</v>
      </c>
      <c r="U3408">
        <v>5.8517461292478909E-2</v>
      </c>
      <c r="V3408" s="14">
        <v>13.3</v>
      </c>
      <c r="W3408" s="15">
        <v>818.19799999999998</v>
      </c>
      <c r="X3408" s="15">
        <v>504.44940000000003</v>
      </c>
      <c r="Y3408" s="15">
        <f t="shared" si="478"/>
        <v>0.61653707293344651</v>
      </c>
      <c r="Z3408" s="12">
        <f t="shared" si="479"/>
        <v>8.1999430700148395</v>
      </c>
      <c r="AA3408">
        <v>7.760628534263156</v>
      </c>
      <c r="AB3408">
        <f t="shared" si="480"/>
        <v>0.94642468465931817</v>
      </c>
      <c r="AC3408">
        <f t="shared" si="481"/>
        <v>1.0566081128367517</v>
      </c>
      <c r="AD3408">
        <f t="shared" si="482"/>
        <v>6.1830024344243804E-2</v>
      </c>
      <c r="AE3408">
        <v>995</v>
      </c>
      <c r="AF3408">
        <f t="shared" si="483"/>
        <v>6.2140727984164634E-5</v>
      </c>
      <c r="AG3408">
        <v>2000</v>
      </c>
      <c r="AH3408">
        <v>10.257</v>
      </c>
      <c r="AI3408">
        <f t="shared" si="484"/>
        <v>1.211674524406057E-2</v>
      </c>
      <c r="AJ3408">
        <f t="shared" si="485"/>
        <v>4.6767084362788131E-4</v>
      </c>
    </row>
    <row r="3409" spans="1:36" ht="16">
      <c r="A3409" t="s">
        <v>126</v>
      </c>
      <c r="B3409" t="s">
        <v>127</v>
      </c>
      <c r="C3409" t="s">
        <v>13</v>
      </c>
      <c r="D3409" t="s">
        <v>14</v>
      </c>
      <c r="E3409">
        <v>89</v>
      </c>
      <c r="F3409">
        <v>6.5000000000000002E-2</v>
      </c>
      <c r="G3409">
        <v>2635.1</v>
      </c>
      <c r="I3409">
        <v>4755.2469772000004</v>
      </c>
      <c r="J3409">
        <v>6.0455363942948175</v>
      </c>
      <c r="K3409" s="13">
        <f t="shared" si="477"/>
        <v>6.5126448492538627</v>
      </c>
      <c r="M3409" t="s">
        <v>147</v>
      </c>
      <c r="N3409" t="s">
        <v>149</v>
      </c>
      <c r="O3409" t="s">
        <v>148</v>
      </c>
      <c r="P3409" t="s">
        <v>150</v>
      </c>
      <c r="Q3409">
        <v>4</v>
      </c>
      <c r="R3409">
        <v>5</v>
      </c>
      <c r="S3409" t="s">
        <v>127</v>
      </c>
      <c r="U3409">
        <v>4.6385792487940595E-3</v>
      </c>
      <c r="V3409" s="14">
        <v>13.3</v>
      </c>
      <c r="W3409" s="15">
        <v>818.19799999999998</v>
      </c>
      <c r="X3409" s="15">
        <v>504.44940000000003</v>
      </c>
      <c r="Y3409" s="15">
        <f t="shared" si="478"/>
        <v>0.61653707293344651</v>
      </c>
      <c r="Z3409" s="12">
        <f t="shared" si="479"/>
        <v>8.1999430700148395</v>
      </c>
      <c r="AA3409">
        <v>7.760628534263156</v>
      </c>
      <c r="AB3409">
        <f t="shared" si="480"/>
        <v>0.94642468465931817</v>
      </c>
      <c r="AC3409">
        <f t="shared" si="481"/>
        <v>1.0566081128367517</v>
      </c>
      <c r="AD3409">
        <f t="shared" si="482"/>
        <v>4.9011604663120089E-3</v>
      </c>
      <c r="AE3409">
        <v>995</v>
      </c>
      <c r="AF3409">
        <f t="shared" si="483"/>
        <v>4.9257894133789032E-6</v>
      </c>
      <c r="AG3409">
        <v>2000</v>
      </c>
      <c r="AH3409">
        <v>10.257</v>
      </c>
      <c r="AI3409">
        <f t="shared" si="484"/>
        <v>9.6047370837065477E-4</v>
      </c>
      <c r="AJ3409">
        <f t="shared" si="485"/>
        <v>6.2552241496639018E-5</v>
      </c>
    </row>
    <row r="3410" spans="1:36" ht="16">
      <c r="A3410" t="s">
        <v>126</v>
      </c>
      <c r="B3410" t="s">
        <v>127</v>
      </c>
      <c r="C3410" t="s">
        <v>13</v>
      </c>
      <c r="D3410" t="s">
        <v>14</v>
      </c>
      <c r="E3410">
        <v>90</v>
      </c>
      <c r="F3410">
        <v>1.419</v>
      </c>
      <c r="G3410">
        <v>2667.9</v>
      </c>
      <c r="I3410">
        <v>1167.7938923999998</v>
      </c>
      <c r="J3410">
        <v>2.3663073927622347</v>
      </c>
      <c r="K3410" s="13">
        <f t="shared" si="477"/>
        <v>2.5568764442961531</v>
      </c>
      <c r="M3410" t="s">
        <v>147</v>
      </c>
      <c r="N3410" t="s">
        <v>149</v>
      </c>
      <c r="O3410" t="s">
        <v>148</v>
      </c>
      <c r="P3410" t="s">
        <v>150</v>
      </c>
      <c r="Q3410">
        <v>4</v>
      </c>
      <c r="R3410">
        <v>5</v>
      </c>
      <c r="S3410" t="s">
        <v>127</v>
      </c>
      <c r="U3410">
        <v>0.10126375313905801</v>
      </c>
      <c r="V3410" s="14">
        <v>13.3</v>
      </c>
      <c r="W3410" s="15">
        <v>818.19799999999998</v>
      </c>
      <c r="X3410" s="15">
        <v>504.44940000000003</v>
      </c>
      <c r="Y3410" s="15">
        <f t="shared" si="478"/>
        <v>0.61653707293344651</v>
      </c>
      <c r="Z3410" s="12">
        <f t="shared" si="479"/>
        <v>8.1999430700148395</v>
      </c>
      <c r="AA3410">
        <v>7.760628534263156</v>
      </c>
      <c r="AB3410">
        <f t="shared" si="480"/>
        <v>0.94642468465931817</v>
      </c>
      <c r="AC3410">
        <f t="shared" si="481"/>
        <v>1.0566081128367517</v>
      </c>
      <c r="AD3410">
        <f t="shared" si="482"/>
        <v>0.10699610310302678</v>
      </c>
      <c r="AE3410">
        <v>995</v>
      </c>
      <c r="AF3410">
        <f t="shared" si="483"/>
        <v>1.0753377196284098E-4</v>
      </c>
      <c r="AG3410">
        <v>2000</v>
      </c>
      <c r="AH3410">
        <v>10.257</v>
      </c>
      <c r="AI3410">
        <f t="shared" si="484"/>
        <v>2.0967879879660912E-2</v>
      </c>
      <c r="AJ3410">
        <f t="shared" si="485"/>
        <v>5.3612278151136245E-4</v>
      </c>
    </row>
    <row r="3411" spans="1:36" ht="16">
      <c r="A3411" t="s">
        <v>126</v>
      </c>
      <c r="B3411" t="s">
        <v>127</v>
      </c>
      <c r="C3411" t="s">
        <v>13</v>
      </c>
      <c r="D3411" t="s">
        <v>14</v>
      </c>
      <c r="E3411">
        <v>91</v>
      </c>
      <c r="F3411">
        <v>0.52300000000000002</v>
      </c>
      <c r="G3411">
        <v>2684</v>
      </c>
      <c r="I3411">
        <v>522.51279160000001</v>
      </c>
      <c r="J3411">
        <v>1.6737245858290026</v>
      </c>
      <c r="K3411" s="13">
        <f t="shared" si="477"/>
        <v>1.8095506943093715</v>
      </c>
      <c r="M3411" t="s">
        <v>147</v>
      </c>
      <c r="N3411" t="s">
        <v>149</v>
      </c>
      <c r="O3411" t="s">
        <v>148</v>
      </c>
      <c r="P3411" t="s">
        <v>150</v>
      </c>
      <c r="Q3411">
        <v>4</v>
      </c>
      <c r="R3411">
        <v>5</v>
      </c>
      <c r="S3411" t="s">
        <v>127</v>
      </c>
      <c r="U3411">
        <v>3.7322722263373742E-2</v>
      </c>
      <c r="V3411" s="14">
        <v>13.3</v>
      </c>
      <c r="W3411" s="15">
        <v>818.19799999999998</v>
      </c>
      <c r="X3411" s="15">
        <v>504.44940000000003</v>
      </c>
      <c r="Y3411" s="15">
        <f t="shared" si="478"/>
        <v>0.61653707293344651</v>
      </c>
      <c r="Z3411" s="12">
        <f t="shared" si="479"/>
        <v>8.1999430700148395</v>
      </c>
      <c r="AA3411">
        <v>7.760628534263156</v>
      </c>
      <c r="AB3411">
        <f t="shared" si="480"/>
        <v>0.94642468465931817</v>
      </c>
      <c r="AC3411">
        <f t="shared" si="481"/>
        <v>1.0566081128367517</v>
      </c>
      <c r="AD3411">
        <f t="shared" si="482"/>
        <v>3.9435491136633548E-2</v>
      </c>
      <c r="AE3411">
        <v>995</v>
      </c>
      <c r="AF3411">
        <f t="shared" si="483"/>
        <v>3.9633659433802558E-5</v>
      </c>
      <c r="AG3411">
        <v>2000</v>
      </c>
      <c r="AH3411">
        <v>10.257</v>
      </c>
      <c r="AI3411">
        <f t="shared" si="484"/>
        <v>7.7281192227361918E-3</v>
      </c>
      <c r="AJ3411">
        <f t="shared" si="485"/>
        <v>1.3984423505207876E-4</v>
      </c>
    </row>
    <row r="3412" spans="1:36" ht="16">
      <c r="A3412" t="s">
        <v>126</v>
      </c>
      <c r="B3412" t="s">
        <v>127</v>
      </c>
      <c r="C3412" t="s">
        <v>13</v>
      </c>
      <c r="D3412" t="s">
        <v>14</v>
      </c>
      <c r="E3412">
        <v>92</v>
      </c>
      <c r="F3412">
        <v>0.246</v>
      </c>
      <c r="G3412">
        <v>2686.3</v>
      </c>
      <c r="I3412">
        <v>1627.3242616</v>
      </c>
      <c r="J3412">
        <v>2.8536047771765625</v>
      </c>
      <c r="K3412" s="13">
        <f t="shared" si="477"/>
        <v>3.0821791197060566</v>
      </c>
      <c r="M3412" t="s">
        <v>147</v>
      </c>
      <c r="N3412" t="s">
        <v>149</v>
      </c>
      <c r="O3412" t="s">
        <v>148</v>
      </c>
      <c r="P3412" t="s">
        <v>150</v>
      </c>
      <c r="Q3412">
        <v>4</v>
      </c>
      <c r="R3412">
        <v>5</v>
      </c>
      <c r="S3412" t="s">
        <v>127</v>
      </c>
      <c r="U3412">
        <v>1.7555238387743671E-2</v>
      </c>
      <c r="V3412" s="14">
        <v>13.3</v>
      </c>
      <c r="W3412" s="15">
        <v>818.19799999999998</v>
      </c>
      <c r="X3412" s="15">
        <v>504.44940000000003</v>
      </c>
      <c r="Y3412" s="15">
        <f t="shared" si="478"/>
        <v>0.61653707293344651</v>
      </c>
      <c r="Z3412" s="12">
        <f t="shared" si="479"/>
        <v>8.1999430700148395</v>
      </c>
      <c r="AA3412">
        <v>7.760628534263156</v>
      </c>
      <c r="AB3412">
        <f t="shared" si="480"/>
        <v>0.94642468465931817</v>
      </c>
      <c r="AC3412">
        <f t="shared" si="481"/>
        <v>1.0566081128367517</v>
      </c>
      <c r="AD3412">
        <f t="shared" si="482"/>
        <v>1.8549007303273139E-2</v>
      </c>
      <c r="AE3412">
        <v>995</v>
      </c>
      <c r="AF3412">
        <f t="shared" si="483"/>
        <v>1.8642218395249387E-5</v>
      </c>
      <c r="AG3412">
        <v>2000</v>
      </c>
      <c r="AH3412">
        <v>10.257</v>
      </c>
      <c r="AI3412">
        <f t="shared" si="484"/>
        <v>3.6350235732181707E-3</v>
      </c>
      <c r="AJ3412">
        <f t="shared" si="485"/>
        <v>1.1203793757012347E-4</v>
      </c>
    </row>
    <row r="3413" spans="1:36" ht="16">
      <c r="A3413" t="s">
        <v>126</v>
      </c>
      <c r="B3413" t="s">
        <v>127</v>
      </c>
      <c r="C3413" t="s">
        <v>13</v>
      </c>
      <c r="D3413" t="s">
        <v>14</v>
      </c>
      <c r="E3413">
        <v>93</v>
      </c>
      <c r="F3413">
        <v>0.14799999999999999</v>
      </c>
      <c r="G3413">
        <v>2706.3</v>
      </c>
      <c r="I3413">
        <v>2158.5223568000001</v>
      </c>
      <c r="J3413">
        <v>3.4108737884869305</v>
      </c>
      <c r="K3413" s="13">
        <f t="shared" si="477"/>
        <v>3.6823934893679744</v>
      </c>
      <c r="M3413" t="s">
        <v>147</v>
      </c>
      <c r="N3413" t="s">
        <v>149</v>
      </c>
      <c r="O3413" t="s">
        <v>148</v>
      </c>
      <c r="P3413" t="s">
        <v>150</v>
      </c>
      <c r="Q3413">
        <v>4</v>
      </c>
      <c r="R3413">
        <v>5</v>
      </c>
      <c r="S3413" t="s">
        <v>127</v>
      </c>
      <c r="U3413">
        <v>1.0561688135715704E-2</v>
      </c>
      <c r="V3413" s="14">
        <v>13.3</v>
      </c>
      <c r="W3413" s="15">
        <v>818.19799999999998</v>
      </c>
      <c r="X3413" s="15">
        <v>504.44940000000003</v>
      </c>
      <c r="Y3413" s="15">
        <f t="shared" si="478"/>
        <v>0.61653707293344651</v>
      </c>
      <c r="Z3413" s="12">
        <f t="shared" si="479"/>
        <v>8.1999430700148395</v>
      </c>
      <c r="AA3413">
        <v>7.760628534263156</v>
      </c>
      <c r="AB3413">
        <f t="shared" si="480"/>
        <v>0.94642468465931817</v>
      </c>
      <c r="AC3413">
        <f t="shared" si="481"/>
        <v>1.0566081128367517</v>
      </c>
      <c r="AD3413">
        <f t="shared" si="482"/>
        <v>1.1159565369448881E-2</v>
      </c>
      <c r="AE3413">
        <v>995</v>
      </c>
      <c r="AF3413">
        <f t="shared" si="483"/>
        <v>1.121564358738581E-5</v>
      </c>
      <c r="AG3413">
        <v>2000</v>
      </c>
      <c r="AH3413">
        <v>10.257</v>
      </c>
      <c r="AI3413">
        <f t="shared" si="484"/>
        <v>2.1869247513670292E-3</v>
      </c>
      <c r="AJ3413">
        <f t="shared" si="485"/>
        <v>8.0531174661716248E-5</v>
      </c>
    </row>
    <row r="3414" spans="1:36" ht="16">
      <c r="A3414" t="s">
        <v>126</v>
      </c>
      <c r="B3414" t="s">
        <v>127</v>
      </c>
      <c r="C3414" t="s">
        <v>13</v>
      </c>
      <c r="D3414" t="s">
        <v>14</v>
      </c>
      <c r="E3414">
        <v>94</v>
      </c>
      <c r="F3414">
        <v>0.27100000000000002</v>
      </c>
      <c r="G3414">
        <v>2728.3</v>
      </c>
      <c r="I3414">
        <v>6551.9511584000002</v>
      </c>
      <c r="J3414">
        <v>7.7859188482488912</v>
      </c>
      <c r="K3414" s="13">
        <f t="shared" si="477"/>
        <v>8.3755106756475204</v>
      </c>
      <c r="M3414" t="s">
        <v>147</v>
      </c>
      <c r="N3414" t="s">
        <v>149</v>
      </c>
      <c r="O3414" t="s">
        <v>148</v>
      </c>
      <c r="P3414" t="s">
        <v>150</v>
      </c>
      <c r="Q3414">
        <v>4</v>
      </c>
      <c r="R3414">
        <v>5</v>
      </c>
      <c r="S3414" t="s">
        <v>127</v>
      </c>
      <c r="U3414">
        <v>1.9339307329587541E-2</v>
      </c>
      <c r="V3414" s="14">
        <v>13.3</v>
      </c>
      <c r="W3414" s="15">
        <v>818.19799999999998</v>
      </c>
      <c r="X3414" s="15">
        <v>504.44940000000003</v>
      </c>
      <c r="Y3414" s="15">
        <f t="shared" si="478"/>
        <v>0.61653707293344651</v>
      </c>
      <c r="Z3414" s="12">
        <f t="shared" si="479"/>
        <v>8.1999430700148395</v>
      </c>
      <c r="AA3414">
        <v>7.760628534263156</v>
      </c>
      <c r="AB3414">
        <f t="shared" si="480"/>
        <v>0.94642468465931817</v>
      </c>
      <c r="AC3414">
        <f t="shared" si="481"/>
        <v>1.0566081128367517</v>
      </c>
      <c r="AD3414">
        <f t="shared" si="482"/>
        <v>2.0434069021085452E-2</v>
      </c>
      <c r="AE3414">
        <v>995</v>
      </c>
      <c r="AF3414">
        <f t="shared" si="483"/>
        <v>2.0536752785010503E-5</v>
      </c>
      <c r="AG3414">
        <v>2000</v>
      </c>
      <c r="AH3414">
        <v>10.257</v>
      </c>
      <c r="AI3414">
        <f t="shared" si="484"/>
        <v>4.0044365379761143E-3</v>
      </c>
      <c r="AJ3414">
        <f t="shared" si="485"/>
        <v>3.3539200973771942E-4</v>
      </c>
    </row>
    <row r="3415" spans="1:36" ht="16">
      <c r="A3415" t="s">
        <v>126</v>
      </c>
      <c r="B3415" t="s">
        <v>127</v>
      </c>
      <c r="C3415" t="s">
        <v>13</v>
      </c>
      <c r="D3415" t="s">
        <v>14</v>
      </c>
      <c r="E3415">
        <v>95</v>
      </c>
      <c r="F3415">
        <v>1.3420000000000001</v>
      </c>
      <c r="G3415">
        <v>2749</v>
      </c>
      <c r="I3415">
        <v>2092.1343499999998</v>
      </c>
      <c r="J3415">
        <v>3.3415773318969406</v>
      </c>
      <c r="K3415" s="13">
        <f t="shared" si="477"/>
        <v>3.60778679111732</v>
      </c>
      <c r="M3415" t="s">
        <v>147</v>
      </c>
      <c r="N3415" t="s">
        <v>149</v>
      </c>
      <c r="O3415" t="s">
        <v>148</v>
      </c>
      <c r="P3415" t="s">
        <v>150</v>
      </c>
      <c r="Q3415">
        <v>4</v>
      </c>
      <c r="R3415">
        <v>5</v>
      </c>
      <c r="S3415" t="s">
        <v>127</v>
      </c>
      <c r="U3415">
        <v>9.5768820798178902E-2</v>
      </c>
      <c r="V3415" s="14">
        <v>13.3</v>
      </c>
      <c r="W3415" s="15">
        <v>818.19799999999998</v>
      </c>
      <c r="X3415" s="15">
        <v>504.44940000000003</v>
      </c>
      <c r="Y3415" s="15">
        <f t="shared" si="478"/>
        <v>0.61653707293344651</v>
      </c>
      <c r="Z3415" s="12">
        <f t="shared" si="479"/>
        <v>8.1999430700148395</v>
      </c>
      <c r="AA3415">
        <v>7.760628534263156</v>
      </c>
      <c r="AB3415">
        <f t="shared" si="480"/>
        <v>0.94642468465931817</v>
      </c>
      <c r="AC3415">
        <f t="shared" si="481"/>
        <v>1.0566081128367517</v>
      </c>
      <c r="AD3415">
        <f t="shared" si="482"/>
        <v>0.10119011301216486</v>
      </c>
      <c r="AE3415">
        <v>995</v>
      </c>
      <c r="AF3415">
        <f t="shared" si="483"/>
        <v>1.0169860604237675E-4</v>
      </c>
      <c r="AG3415">
        <v>2000</v>
      </c>
      <c r="AH3415">
        <v>10.257</v>
      </c>
      <c r="AI3415">
        <f t="shared" si="484"/>
        <v>1.9830087948206447E-2</v>
      </c>
      <c r="AJ3415">
        <f t="shared" si="485"/>
        <v>7.154272936623397E-4</v>
      </c>
    </row>
    <row r="3416" spans="1:36" ht="16">
      <c r="A3416" t="s">
        <v>126</v>
      </c>
      <c r="B3416" t="s">
        <v>127</v>
      </c>
      <c r="C3416" t="s">
        <v>13</v>
      </c>
      <c r="D3416" t="s">
        <v>14</v>
      </c>
      <c r="E3416">
        <v>96</v>
      </c>
      <c r="F3416">
        <v>0.185</v>
      </c>
      <c r="G3416">
        <v>2767.2</v>
      </c>
      <c r="H3416" t="s">
        <v>53</v>
      </c>
      <c r="I3416">
        <v>-185.35629999999998</v>
      </c>
      <c r="J3416">
        <v>0.90257547373358427</v>
      </c>
      <c r="K3416" s="13">
        <f t="shared" si="477"/>
        <v>0.97644274679771859</v>
      </c>
      <c r="M3416" t="s">
        <v>147</v>
      </c>
      <c r="N3416" t="s">
        <v>149</v>
      </c>
      <c r="O3416" t="s">
        <v>148</v>
      </c>
      <c r="P3416" t="s">
        <v>150</v>
      </c>
      <c r="Q3416">
        <v>4</v>
      </c>
      <c r="R3416">
        <v>5</v>
      </c>
      <c r="S3416" t="s">
        <v>127</v>
      </c>
      <c r="T3416" t="s">
        <v>53</v>
      </c>
      <c r="U3416">
        <v>1.3202110169644631E-2</v>
      </c>
      <c r="V3416" s="14">
        <v>13.3</v>
      </c>
      <c r="W3416" s="15">
        <v>818.19799999999998</v>
      </c>
      <c r="X3416" s="15">
        <v>504.44940000000003</v>
      </c>
      <c r="Y3416" s="15">
        <f t="shared" si="478"/>
        <v>0.61653707293344651</v>
      </c>
      <c r="Z3416" s="12">
        <f t="shared" si="479"/>
        <v>8.1999430700148395</v>
      </c>
      <c r="AA3416">
        <v>7.760628534263156</v>
      </c>
      <c r="AB3416">
        <f t="shared" si="480"/>
        <v>0.94642468465931817</v>
      </c>
      <c r="AC3416">
        <f t="shared" si="481"/>
        <v>1.0566081128367517</v>
      </c>
      <c r="AD3416">
        <f t="shared" si="482"/>
        <v>1.3949456711811102E-2</v>
      </c>
      <c r="AE3416">
        <v>995</v>
      </c>
      <c r="AF3416">
        <f t="shared" si="483"/>
        <v>1.4019554484232264E-5</v>
      </c>
      <c r="AG3416">
        <v>2000</v>
      </c>
      <c r="AH3416">
        <v>10.257</v>
      </c>
      <c r="AI3416">
        <f t="shared" si="484"/>
        <v>2.7336559392087869E-3</v>
      </c>
      <c r="AJ3416">
        <f t="shared" si="485"/>
        <v>2.6692585140809251E-5</v>
      </c>
    </row>
    <row r="3417" spans="1:36" ht="16">
      <c r="A3417" t="s">
        <v>126</v>
      </c>
      <c r="B3417" t="s">
        <v>127</v>
      </c>
      <c r="C3417" t="s">
        <v>13</v>
      </c>
      <c r="D3417" t="s">
        <v>14</v>
      </c>
      <c r="E3417">
        <v>97</v>
      </c>
      <c r="F3417">
        <v>6.8000000000000005E-2</v>
      </c>
      <c r="G3417">
        <v>2777.4</v>
      </c>
      <c r="I3417">
        <v>5256.3126728000007</v>
      </c>
      <c r="J3417">
        <v>6.537466153811569</v>
      </c>
      <c r="K3417" s="13">
        <f t="shared" si="477"/>
        <v>7.0397356673878528</v>
      </c>
      <c r="M3417" t="s">
        <v>147</v>
      </c>
      <c r="N3417" t="s">
        <v>149</v>
      </c>
      <c r="O3417" t="s">
        <v>148</v>
      </c>
      <c r="P3417" t="s">
        <v>150</v>
      </c>
      <c r="Q3417">
        <v>4</v>
      </c>
      <c r="R3417">
        <v>5</v>
      </c>
      <c r="S3417" t="s">
        <v>127</v>
      </c>
      <c r="U3417">
        <v>4.8526675218153242E-3</v>
      </c>
      <c r="V3417" s="14">
        <v>13.3</v>
      </c>
      <c r="W3417" s="15">
        <v>818.19799999999998</v>
      </c>
      <c r="X3417" s="15">
        <v>504.44940000000003</v>
      </c>
      <c r="Y3417" s="15">
        <f t="shared" si="478"/>
        <v>0.61653707293344651</v>
      </c>
      <c r="Z3417" s="12">
        <f t="shared" si="479"/>
        <v>8.1999430700148395</v>
      </c>
      <c r="AA3417">
        <v>7.760628534263156</v>
      </c>
      <c r="AB3417">
        <f t="shared" si="480"/>
        <v>0.94642468465931817</v>
      </c>
      <c r="AC3417">
        <f t="shared" si="481"/>
        <v>1.0566081128367517</v>
      </c>
      <c r="AD3417">
        <f t="shared" si="482"/>
        <v>5.1273678724494866E-3</v>
      </c>
      <c r="AE3417">
        <v>995</v>
      </c>
      <c r="AF3417">
        <f t="shared" si="483"/>
        <v>5.1531335401502382E-6</v>
      </c>
      <c r="AG3417">
        <v>2000</v>
      </c>
      <c r="AH3417">
        <v>10.257</v>
      </c>
      <c r="AI3417">
        <f t="shared" si="484"/>
        <v>1.0048032641416084E-3</v>
      </c>
      <c r="AJ3417">
        <f t="shared" si="485"/>
        <v>7.0735493772854194E-5</v>
      </c>
    </row>
    <row r="3418" spans="1:36" ht="16">
      <c r="A3418" t="s">
        <v>126</v>
      </c>
      <c r="B3418" t="s">
        <v>127</v>
      </c>
      <c r="C3418" t="s">
        <v>13</v>
      </c>
      <c r="D3418" t="s">
        <v>14</v>
      </c>
      <c r="E3418">
        <v>98</v>
      </c>
      <c r="F3418">
        <v>0.17399999999999999</v>
      </c>
      <c r="G3418">
        <v>2894.9</v>
      </c>
      <c r="I3418">
        <v>1867.1119883999997</v>
      </c>
      <c r="J3418">
        <v>3.1059552849968752</v>
      </c>
      <c r="K3418" s="13">
        <f t="shared" si="477"/>
        <v>3.3540450773896611</v>
      </c>
      <c r="M3418" t="s">
        <v>147</v>
      </c>
      <c r="N3418" t="s">
        <v>149</v>
      </c>
      <c r="O3418" t="s">
        <v>148</v>
      </c>
      <c r="P3418" t="s">
        <v>150</v>
      </c>
      <c r="Q3418">
        <v>4</v>
      </c>
      <c r="R3418">
        <v>5</v>
      </c>
      <c r="S3418" t="s">
        <v>127</v>
      </c>
      <c r="U3418">
        <v>1.2417119835233328E-2</v>
      </c>
      <c r="V3418" s="14">
        <v>13.3</v>
      </c>
      <c r="W3418" s="15">
        <v>818.19799999999998</v>
      </c>
      <c r="X3418" s="15">
        <v>504.44940000000003</v>
      </c>
      <c r="Y3418" s="15">
        <f t="shared" si="478"/>
        <v>0.61653707293344651</v>
      </c>
      <c r="Z3418" s="12">
        <f t="shared" si="479"/>
        <v>8.1999430700148395</v>
      </c>
      <c r="AA3418">
        <v>7.760628534263156</v>
      </c>
      <c r="AB3418">
        <f t="shared" si="480"/>
        <v>0.94642468465931817</v>
      </c>
      <c r="AC3418">
        <f t="shared" si="481"/>
        <v>1.0566081128367517</v>
      </c>
      <c r="AD3418">
        <f t="shared" si="482"/>
        <v>1.3120029555973684E-2</v>
      </c>
      <c r="AE3418">
        <v>995</v>
      </c>
      <c r="AF3418">
        <f t="shared" si="483"/>
        <v>1.3185959352737371E-5</v>
      </c>
      <c r="AG3418">
        <v>2000</v>
      </c>
      <c r="AH3418">
        <v>10.257</v>
      </c>
      <c r="AI3418">
        <f t="shared" si="484"/>
        <v>2.5711142347152913E-3</v>
      </c>
      <c r="AJ3418">
        <f t="shared" si="485"/>
        <v>8.6236330423533091E-5</v>
      </c>
    </row>
    <row r="3419" spans="1:36" ht="16">
      <c r="A3419" t="s">
        <v>126</v>
      </c>
      <c r="B3419" t="s">
        <v>127</v>
      </c>
      <c r="C3419" t="s">
        <v>13</v>
      </c>
      <c r="D3419" t="s">
        <v>14</v>
      </c>
      <c r="E3419">
        <v>99</v>
      </c>
      <c r="F3419">
        <v>3.5000000000000003E-2</v>
      </c>
      <c r="G3419">
        <v>2903</v>
      </c>
      <c r="I3419">
        <v>6915.8228420000005</v>
      </c>
      <c r="J3419">
        <v>8.1305622900559325</v>
      </c>
      <c r="K3419" s="13">
        <f t="shared" si="477"/>
        <v>8.7437777321116812</v>
      </c>
      <c r="M3419" t="s">
        <v>147</v>
      </c>
      <c r="N3419" t="s">
        <v>149</v>
      </c>
      <c r="O3419" t="s">
        <v>148</v>
      </c>
      <c r="P3419" t="s">
        <v>150</v>
      </c>
      <c r="Q3419">
        <v>4</v>
      </c>
      <c r="R3419">
        <v>5</v>
      </c>
      <c r="S3419" t="s">
        <v>127</v>
      </c>
      <c r="U3419">
        <v>2.4976965185814172E-3</v>
      </c>
      <c r="V3419" s="14">
        <v>13.3</v>
      </c>
      <c r="W3419" s="15">
        <v>818.19799999999998</v>
      </c>
      <c r="X3419" s="15">
        <v>504.44940000000003</v>
      </c>
      <c r="Y3419" s="15">
        <f t="shared" si="478"/>
        <v>0.61653707293344651</v>
      </c>
      <c r="Z3419" s="12">
        <f t="shared" si="479"/>
        <v>8.1999430700148395</v>
      </c>
      <c r="AA3419">
        <v>7.760628534263156</v>
      </c>
      <c r="AB3419">
        <f t="shared" si="480"/>
        <v>0.94642468465931817</v>
      </c>
      <c r="AC3419">
        <f t="shared" si="481"/>
        <v>1.0566081128367517</v>
      </c>
      <c r="AD3419">
        <f t="shared" si="482"/>
        <v>2.6390864049372358E-3</v>
      </c>
      <c r="AE3419">
        <v>995</v>
      </c>
      <c r="AF3419">
        <f t="shared" si="483"/>
        <v>2.6523481456655634E-6</v>
      </c>
      <c r="AG3419">
        <v>2000</v>
      </c>
      <c r="AH3419">
        <v>10.257</v>
      </c>
      <c r="AI3419">
        <f t="shared" si="484"/>
        <v>5.171781506611219E-4</v>
      </c>
      <c r="AJ3419">
        <f t="shared" si="485"/>
        <v>4.5220907972854174E-5</v>
      </c>
    </row>
    <row r="3420" spans="1:36" ht="16">
      <c r="A3420" t="s">
        <v>126</v>
      </c>
      <c r="B3420" t="s">
        <v>127</v>
      </c>
      <c r="C3420" t="s">
        <v>13</v>
      </c>
      <c r="D3420" t="s">
        <v>14</v>
      </c>
      <c r="E3420">
        <v>100</v>
      </c>
      <c r="F3420">
        <v>0.45100000000000001</v>
      </c>
      <c r="G3420">
        <v>2915.8</v>
      </c>
      <c r="I3420">
        <v>2452.1158152000003</v>
      </c>
      <c r="J3420">
        <v>3.7161419793689845</v>
      </c>
      <c r="K3420" s="13">
        <f t="shared" si="477"/>
        <v>4.0109531888322802</v>
      </c>
      <c r="M3420" t="s">
        <v>147</v>
      </c>
      <c r="N3420" t="s">
        <v>149</v>
      </c>
      <c r="O3420" t="s">
        <v>148</v>
      </c>
      <c r="P3420" t="s">
        <v>150</v>
      </c>
      <c r="Q3420">
        <v>4</v>
      </c>
      <c r="R3420">
        <v>5</v>
      </c>
      <c r="S3420" t="s">
        <v>127</v>
      </c>
      <c r="U3420">
        <v>3.2184603710863402E-2</v>
      </c>
      <c r="V3420" s="14">
        <v>13.3</v>
      </c>
      <c r="W3420" s="15">
        <v>818.19799999999998</v>
      </c>
      <c r="X3420" s="15">
        <v>504.44940000000003</v>
      </c>
      <c r="Y3420" s="15">
        <f t="shared" si="478"/>
        <v>0.61653707293344651</v>
      </c>
      <c r="Z3420" s="12">
        <f t="shared" si="479"/>
        <v>8.1999430700148395</v>
      </c>
      <c r="AA3420">
        <v>7.760628534263156</v>
      </c>
      <c r="AB3420">
        <f t="shared" si="480"/>
        <v>0.94642468465931817</v>
      </c>
      <c r="AC3420">
        <f t="shared" si="481"/>
        <v>1.0566081128367517</v>
      </c>
      <c r="AD3420">
        <f t="shared" si="482"/>
        <v>3.4006513389334095E-2</v>
      </c>
      <c r="AE3420">
        <v>995</v>
      </c>
      <c r="AF3420">
        <f t="shared" si="483"/>
        <v>3.4177400391290545E-5</v>
      </c>
      <c r="AG3420">
        <v>2000</v>
      </c>
      <c r="AH3420">
        <v>10.257</v>
      </c>
      <c r="AI3420">
        <f t="shared" si="484"/>
        <v>6.6642098842333132E-3</v>
      </c>
      <c r="AJ3420">
        <f t="shared" si="485"/>
        <v>2.6729833886213205E-4</v>
      </c>
    </row>
    <row r="3421" spans="1:36" ht="16">
      <c r="A3421" t="s">
        <v>126</v>
      </c>
      <c r="B3421" t="s">
        <v>127</v>
      </c>
      <c r="C3421" t="s">
        <v>13</v>
      </c>
      <c r="D3421" t="s">
        <v>14</v>
      </c>
      <c r="E3421">
        <v>101</v>
      </c>
      <c r="F3421">
        <v>0.83699999999999997</v>
      </c>
      <c r="G3421">
        <v>2939.2</v>
      </c>
      <c r="H3421" t="s">
        <v>54</v>
      </c>
      <c r="I3421">
        <v>918.77481360000002</v>
      </c>
      <c r="J3421">
        <v>2.1001934509452189</v>
      </c>
      <c r="K3421" s="13">
        <f t="shared" si="477"/>
        <v>2.2698294307871518</v>
      </c>
      <c r="M3421" t="s">
        <v>147</v>
      </c>
      <c r="N3421" t="s">
        <v>149</v>
      </c>
      <c r="O3421" t="s">
        <v>148</v>
      </c>
      <c r="P3421" t="s">
        <v>150</v>
      </c>
      <c r="Q3421">
        <v>4</v>
      </c>
      <c r="R3421">
        <v>5</v>
      </c>
      <c r="S3421" t="s">
        <v>127</v>
      </c>
      <c r="T3421" t="s">
        <v>54</v>
      </c>
      <c r="U3421">
        <v>5.9730628172932738E-2</v>
      </c>
      <c r="V3421" s="14">
        <v>13.3</v>
      </c>
      <c r="W3421" s="15">
        <v>818.19799999999998</v>
      </c>
      <c r="X3421" s="15">
        <v>504.44940000000003</v>
      </c>
      <c r="Y3421" s="15">
        <f t="shared" si="478"/>
        <v>0.61653707293344651</v>
      </c>
      <c r="Z3421" s="12">
        <f t="shared" si="479"/>
        <v>8.1999430700148395</v>
      </c>
      <c r="AA3421">
        <v>7.760628534263156</v>
      </c>
      <c r="AB3421">
        <f t="shared" si="480"/>
        <v>0.94642468465931817</v>
      </c>
      <c r="AC3421">
        <f t="shared" si="481"/>
        <v>1.0566081128367517</v>
      </c>
      <c r="AD3421">
        <f t="shared" si="482"/>
        <v>6.3111866312356171E-2</v>
      </c>
      <c r="AE3421">
        <v>995</v>
      </c>
      <c r="AF3421">
        <f t="shared" si="483"/>
        <v>6.3429011369202189E-5</v>
      </c>
      <c r="AG3421">
        <v>2000</v>
      </c>
      <c r="AH3421">
        <v>10.257</v>
      </c>
      <c r="AI3421">
        <f t="shared" si="484"/>
        <v>1.2367946060095973E-2</v>
      </c>
      <c r="AJ3421">
        <f t="shared" si="485"/>
        <v>2.8073127965593837E-4</v>
      </c>
    </row>
    <row r="3422" spans="1:36" ht="16">
      <c r="A3422" t="s">
        <v>126</v>
      </c>
      <c r="B3422" t="s">
        <v>127</v>
      </c>
      <c r="C3422" t="s">
        <v>13</v>
      </c>
      <c r="D3422" t="s">
        <v>14</v>
      </c>
      <c r="E3422">
        <v>102</v>
      </c>
      <c r="F3422">
        <v>0.317</v>
      </c>
      <c r="G3422">
        <v>3106.2</v>
      </c>
      <c r="I3422">
        <v>2586.5836036000001</v>
      </c>
      <c r="J3422">
        <v>3.8553135377983105</v>
      </c>
      <c r="K3422" s="13">
        <f t="shared" si="477"/>
        <v>4.1606884840706542</v>
      </c>
      <c r="M3422" t="s">
        <v>147</v>
      </c>
      <c r="N3422" t="s">
        <v>149</v>
      </c>
      <c r="O3422" t="s">
        <v>148</v>
      </c>
      <c r="P3422" t="s">
        <v>150</v>
      </c>
      <c r="Q3422">
        <v>4</v>
      </c>
      <c r="R3422">
        <v>5</v>
      </c>
      <c r="S3422" t="s">
        <v>127</v>
      </c>
      <c r="U3422">
        <v>2.2621994182580259E-2</v>
      </c>
      <c r="V3422" s="14">
        <v>13.3</v>
      </c>
      <c r="W3422" s="15">
        <v>818.19799999999998</v>
      </c>
      <c r="X3422" s="15">
        <v>504.44940000000003</v>
      </c>
      <c r="Y3422" s="15">
        <f t="shared" si="478"/>
        <v>0.61653707293344651</v>
      </c>
      <c r="Z3422" s="12">
        <f t="shared" si="479"/>
        <v>8.1999430700148395</v>
      </c>
      <c r="AA3422">
        <v>7.760628534263156</v>
      </c>
      <c r="AB3422">
        <f t="shared" si="480"/>
        <v>0.94642468465931817</v>
      </c>
      <c r="AC3422">
        <f t="shared" si="481"/>
        <v>1.0566081128367517</v>
      </c>
      <c r="AD3422">
        <f t="shared" si="482"/>
        <v>2.3902582581860104E-2</v>
      </c>
      <c r="AE3422">
        <v>995</v>
      </c>
      <c r="AF3422">
        <f t="shared" si="483"/>
        <v>2.402269606217096E-5</v>
      </c>
      <c r="AG3422">
        <v>2000</v>
      </c>
      <c r="AH3422">
        <v>10.257</v>
      </c>
      <c r="AI3422">
        <f t="shared" si="484"/>
        <v>4.684156393130732E-3</v>
      </c>
      <c r="AJ3422">
        <f t="shared" si="485"/>
        <v>1.948931556248497E-4</v>
      </c>
    </row>
    <row r="3423" spans="1:36" ht="16">
      <c r="A3423" t="s">
        <v>126</v>
      </c>
      <c r="B3423" t="s">
        <v>127</v>
      </c>
      <c r="C3423" t="s">
        <v>13</v>
      </c>
      <c r="D3423" t="s">
        <v>14</v>
      </c>
      <c r="E3423">
        <v>103</v>
      </c>
      <c r="F3423">
        <v>0.28599999999999998</v>
      </c>
      <c r="G3423">
        <v>3137.1</v>
      </c>
      <c r="I3423">
        <v>519.33843480000007</v>
      </c>
      <c r="J3423">
        <v>1.6702932475930976</v>
      </c>
      <c r="K3423" s="13">
        <f t="shared" si="477"/>
        <v>1.8058460102459841</v>
      </c>
      <c r="M3423" t="s">
        <v>147</v>
      </c>
      <c r="N3423" t="s">
        <v>149</v>
      </c>
      <c r="O3423" t="s">
        <v>148</v>
      </c>
      <c r="P3423" t="s">
        <v>150</v>
      </c>
      <c r="Q3423">
        <v>4</v>
      </c>
      <c r="R3423">
        <v>5</v>
      </c>
      <c r="S3423" t="s">
        <v>127</v>
      </c>
      <c r="U3423">
        <v>2.040974869469386E-2</v>
      </c>
      <c r="V3423" s="14">
        <v>13.3</v>
      </c>
      <c r="W3423" s="15">
        <v>818.19799999999998</v>
      </c>
      <c r="X3423" s="15">
        <v>504.44940000000003</v>
      </c>
      <c r="Y3423" s="15">
        <f t="shared" si="478"/>
        <v>0.61653707293344651</v>
      </c>
      <c r="Z3423" s="12">
        <f t="shared" si="479"/>
        <v>8.1999430700148395</v>
      </c>
      <c r="AA3423">
        <v>7.760628534263156</v>
      </c>
      <c r="AB3423">
        <f t="shared" si="480"/>
        <v>0.94642468465931817</v>
      </c>
      <c r="AC3423">
        <f t="shared" si="481"/>
        <v>1.0566081128367517</v>
      </c>
      <c r="AD3423">
        <f t="shared" si="482"/>
        <v>2.1565106051772837E-2</v>
      </c>
      <c r="AE3423">
        <v>995</v>
      </c>
      <c r="AF3423">
        <f t="shared" si="483"/>
        <v>2.1673473418867172E-5</v>
      </c>
      <c r="AG3423">
        <v>2000</v>
      </c>
      <c r="AH3423">
        <v>10.257</v>
      </c>
      <c r="AI3423">
        <f t="shared" si="484"/>
        <v>4.2260843168308807E-3</v>
      </c>
      <c r="AJ3423">
        <f t="shared" si="485"/>
        <v>7.6316575025121708E-5</v>
      </c>
    </row>
    <row r="3424" spans="1:36" ht="16">
      <c r="A3424" t="s">
        <v>126</v>
      </c>
      <c r="B3424" t="s">
        <v>127</v>
      </c>
      <c r="C3424" t="s">
        <v>13</v>
      </c>
      <c r="D3424" t="s">
        <v>14</v>
      </c>
      <c r="E3424">
        <v>104</v>
      </c>
      <c r="F3424">
        <v>0.79900000000000004</v>
      </c>
      <c r="G3424">
        <v>3369.7</v>
      </c>
      <c r="H3424" t="s">
        <v>55</v>
      </c>
      <c r="I3424">
        <v>358.61311160000002</v>
      </c>
      <c r="J3424">
        <v>1.496242735631454</v>
      </c>
      <c r="K3424" s="13">
        <f t="shared" si="477"/>
        <v>1.6179028291428601</v>
      </c>
      <c r="M3424" t="s">
        <v>147</v>
      </c>
      <c r="N3424" t="s">
        <v>149</v>
      </c>
      <c r="O3424" t="s">
        <v>148</v>
      </c>
      <c r="P3424" t="s">
        <v>150</v>
      </c>
      <c r="Q3424">
        <v>4</v>
      </c>
      <c r="R3424">
        <v>5</v>
      </c>
      <c r="S3424" t="s">
        <v>127</v>
      </c>
      <c r="T3424" t="s">
        <v>55</v>
      </c>
      <c r="U3424">
        <v>5.7018843381330064E-2</v>
      </c>
      <c r="V3424" s="14">
        <v>13.3</v>
      </c>
      <c r="W3424" s="15">
        <v>818.19799999999998</v>
      </c>
      <c r="X3424" s="15">
        <v>504.44940000000003</v>
      </c>
      <c r="Y3424" s="15">
        <f t="shared" si="478"/>
        <v>0.61653707293344651</v>
      </c>
      <c r="Z3424" s="12">
        <f t="shared" si="479"/>
        <v>8.1999430700148395</v>
      </c>
      <c r="AA3424">
        <v>7.760628534263156</v>
      </c>
      <c r="AB3424">
        <f t="shared" si="480"/>
        <v>0.94642468465931817</v>
      </c>
      <c r="AC3424">
        <f t="shared" si="481"/>
        <v>1.0566081128367517</v>
      </c>
      <c r="AD3424">
        <f t="shared" si="482"/>
        <v>6.0246572501281473E-2</v>
      </c>
      <c r="AE3424">
        <v>995</v>
      </c>
      <c r="AF3424">
        <f t="shared" si="483"/>
        <v>6.05493190967653E-5</v>
      </c>
      <c r="AG3424">
        <v>2000</v>
      </c>
      <c r="AH3424">
        <v>10.257</v>
      </c>
      <c r="AI3424">
        <f t="shared" si="484"/>
        <v>1.1806438353663899E-2</v>
      </c>
      <c r="AJ3424">
        <f t="shared" si="485"/>
        <v>1.9101670014493594E-4</v>
      </c>
    </row>
  </sheetData>
  <sortState xmlns:xlrd2="http://schemas.microsoft.com/office/spreadsheetml/2017/richdata2" ref="A2:AJ3424">
    <sortCondition ref="M2:M3424"/>
    <sortCondition ref="O2:O3424"/>
    <sortCondition ref="R2:R34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51539-A7FE-4D9D-B97D-83FC176AAF31}">
  <dimension ref="A1:AJ476"/>
  <sheetViews>
    <sheetView topLeftCell="F343" workbookViewId="0">
      <selection activeCell="G479" sqref="G479"/>
    </sheetView>
  </sheetViews>
  <sheetFormatPr baseColWidth="10" defaultColWidth="8.83203125" defaultRowHeight="15"/>
  <sheetData>
    <row r="1" spans="1:36" s="12" customFormat="1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5" t="s">
        <v>8</v>
      </c>
      <c r="J1" s="10" t="s">
        <v>138</v>
      </c>
      <c r="K1" s="3" t="s">
        <v>9</v>
      </c>
      <c r="L1" s="4" t="s">
        <v>10</v>
      </c>
      <c r="M1" s="12" t="s">
        <v>156</v>
      </c>
      <c r="N1" s="12" t="s">
        <v>157</v>
      </c>
      <c r="O1" s="12" t="s">
        <v>158</v>
      </c>
      <c r="P1" s="12" t="s">
        <v>159</v>
      </c>
      <c r="Q1" s="12" t="s">
        <v>160</v>
      </c>
      <c r="R1" s="12" t="s">
        <v>161</v>
      </c>
      <c r="S1" s="16" t="s">
        <v>162</v>
      </c>
      <c r="T1" s="12" t="s">
        <v>163</v>
      </c>
      <c r="U1" s="4" t="s">
        <v>164</v>
      </c>
      <c r="V1" s="12" t="s">
        <v>165</v>
      </c>
      <c r="W1" s="12" t="s">
        <v>166</v>
      </c>
      <c r="X1" s="22" t="s">
        <v>168</v>
      </c>
      <c r="Y1" s="12" t="s">
        <v>169</v>
      </c>
      <c r="Z1" s="4" t="s">
        <v>170</v>
      </c>
      <c r="AA1" s="4" t="s">
        <v>173</v>
      </c>
      <c r="AB1" s="4" t="s">
        <v>174</v>
      </c>
      <c r="AC1" s="1" t="s">
        <v>1</v>
      </c>
      <c r="AD1" s="12" t="s">
        <v>141</v>
      </c>
      <c r="AE1" s="12" t="s">
        <v>142</v>
      </c>
      <c r="AF1" s="12" t="s">
        <v>143</v>
      </c>
      <c r="AG1" s="12" t="s">
        <v>144</v>
      </c>
      <c r="AH1" s="12" t="s">
        <v>145</v>
      </c>
      <c r="AI1" s="12" t="s">
        <v>146</v>
      </c>
      <c r="AJ1" s="1" t="s">
        <v>1</v>
      </c>
    </row>
    <row r="2" spans="1:36" s="27" customFormat="1" ht="16">
      <c r="A2" s="5" t="s">
        <v>175</v>
      </c>
      <c r="B2" s="5" t="s">
        <v>176</v>
      </c>
      <c r="C2" s="5" t="s">
        <v>177</v>
      </c>
      <c r="D2" s="6" t="s">
        <v>14</v>
      </c>
      <c r="E2" s="7">
        <v>51</v>
      </c>
      <c r="F2" s="8">
        <v>8.7010000000000005</v>
      </c>
      <c r="G2" s="7">
        <v>1987.2</v>
      </c>
      <c r="H2" s="5" t="s">
        <v>28</v>
      </c>
      <c r="I2" s="8">
        <v>3370.1469999999999</v>
      </c>
      <c r="J2" s="26">
        <v>4.6583505193124513</v>
      </c>
      <c r="K2" s="9">
        <v>0.46800000000000003</v>
      </c>
      <c r="L2"/>
      <c r="M2">
        <v>13.3</v>
      </c>
      <c r="N2" s="15">
        <v>818.19799999999998</v>
      </c>
      <c r="O2" s="15">
        <v>504.44940000000003</v>
      </c>
      <c r="P2" s="15">
        <f t="shared" ref="P2:P65" si="0">O2/N2</f>
        <v>0.61653707293344651</v>
      </c>
      <c r="Q2" s="12">
        <f t="shared" ref="Q2:Q65" si="1">M2*P2</f>
        <v>8.1999430700148395</v>
      </c>
      <c r="R2" s="9">
        <v>6.6559999999999997</v>
      </c>
      <c r="S2" s="12">
        <f t="shared" ref="S2:S65" si="2">R2/Q2</f>
        <v>0.81171295253735887</v>
      </c>
      <c r="T2" s="12">
        <f t="shared" ref="T2:T65" si="3">1/S2</f>
        <v>1.2319626006632871</v>
      </c>
      <c r="U2" s="12">
        <f t="shared" ref="U2:U65" si="4">K2*T2</f>
        <v>0.5765584971104184</v>
      </c>
      <c r="V2" s="27">
        <v>995</v>
      </c>
      <c r="W2" s="27">
        <f t="shared" ref="W2:W65" si="5">U2/V2</f>
        <v>5.7945577599037026E-4</v>
      </c>
      <c r="X2" s="28">
        <v>2000</v>
      </c>
      <c r="Y2" s="27">
        <v>10.116</v>
      </c>
      <c r="Z2" s="27">
        <f t="shared" ref="Z2:Z65" si="6">W2*X2/Y2</f>
        <v>0.11456223329188815</v>
      </c>
      <c r="AA2" s="27">
        <f t="shared" ref="AA2:AA65" si="7">Z2*(J2/100)</f>
        <v>5.3367103894886138E-3</v>
      </c>
      <c r="AC2" s="5" t="s">
        <v>176</v>
      </c>
      <c r="AD2" s="27" t="s">
        <v>178</v>
      </c>
      <c r="AE2" s="27" t="s">
        <v>152</v>
      </c>
      <c r="AF2" s="27" t="s">
        <v>179</v>
      </c>
      <c r="AG2" s="27" t="s">
        <v>150</v>
      </c>
      <c r="AH2" s="27" t="s">
        <v>180</v>
      </c>
      <c r="AI2" s="27" t="s">
        <v>181</v>
      </c>
      <c r="AJ2" s="5" t="s">
        <v>176</v>
      </c>
    </row>
    <row r="3" spans="1:36" s="27" customFormat="1" ht="16">
      <c r="A3" s="5" t="s">
        <v>182</v>
      </c>
      <c r="B3" s="5" t="s">
        <v>176</v>
      </c>
      <c r="C3" s="5" t="s">
        <v>177</v>
      </c>
      <c r="D3" s="6" t="s">
        <v>14</v>
      </c>
      <c r="E3" s="7">
        <v>50</v>
      </c>
      <c r="F3" s="8">
        <v>8.0190000000000001</v>
      </c>
      <c r="G3" s="7">
        <v>1987</v>
      </c>
      <c r="H3" s="5" t="s">
        <v>28</v>
      </c>
      <c r="I3" s="8">
        <v>3398.2269999999999</v>
      </c>
      <c r="J3" s="26">
        <v>4.6868794773532443</v>
      </c>
      <c r="K3" s="9">
        <v>0.47599999999999998</v>
      </c>
      <c r="L3"/>
      <c r="M3">
        <v>13.3</v>
      </c>
      <c r="N3" s="15">
        <v>818.19799999999998</v>
      </c>
      <c r="O3" s="15">
        <v>504.44940000000003</v>
      </c>
      <c r="P3" s="15">
        <f t="shared" si="0"/>
        <v>0.61653707293344651</v>
      </c>
      <c r="Q3" s="12">
        <f t="shared" si="1"/>
        <v>8.1999430700148395</v>
      </c>
      <c r="R3" s="9">
        <v>6.6559999999999997</v>
      </c>
      <c r="S3" s="12">
        <f t="shared" si="2"/>
        <v>0.81171295253735887</v>
      </c>
      <c r="T3" s="12">
        <f t="shared" si="3"/>
        <v>1.2319626006632871</v>
      </c>
      <c r="U3" s="12">
        <f t="shared" si="4"/>
        <v>0.58641419791572469</v>
      </c>
      <c r="V3" s="27">
        <v>995</v>
      </c>
      <c r="W3" s="27">
        <f t="shared" si="5"/>
        <v>5.8936100293037659E-4</v>
      </c>
      <c r="X3" s="28">
        <v>2000</v>
      </c>
      <c r="Y3" s="27">
        <v>10.116</v>
      </c>
      <c r="Z3" s="27">
        <f t="shared" si="6"/>
        <v>0.11652056206610847</v>
      </c>
      <c r="AA3" s="27">
        <f t="shared" si="7"/>
        <v>5.461178310373088E-3</v>
      </c>
      <c r="AC3" s="5" t="s">
        <v>176</v>
      </c>
      <c r="AD3" s="27" t="s">
        <v>178</v>
      </c>
      <c r="AE3" s="27" t="s">
        <v>152</v>
      </c>
      <c r="AF3" s="27" t="s">
        <v>179</v>
      </c>
      <c r="AG3" s="27" t="s">
        <v>150</v>
      </c>
      <c r="AH3" s="27" t="s">
        <v>180</v>
      </c>
      <c r="AI3" s="27" t="s">
        <v>181</v>
      </c>
      <c r="AJ3" s="5" t="s">
        <v>176</v>
      </c>
    </row>
    <row r="4" spans="1:36" s="27" customFormat="1" ht="16">
      <c r="A4" s="5" t="s">
        <v>175</v>
      </c>
      <c r="B4" s="5" t="s">
        <v>176</v>
      </c>
      <c r="C4" s="5" t="s">
        <v>177</v>
      </c>
      <c r="D4" s="6" t="s">
        <v>14</v>
      </c>
      <c r="E4" s="7">
        <v>63</v>
      </c>
      <c r="F4" s="8">
        <v>0.374</v>
      </c>
      <c r="G4" s="7">
        <v>2183.1999999999998</v>
      </c>
      <c r="H4" s="5" t="s">
        <v>50</v>
      </c>
      <c r="I4" s="8">
        <v>2522.944</v>
      </c>
      <c r="J4" s="26">
        <v>3.7894979610697819</v>
      </c>
      <c r="K4" s="9">
        <v>0.02</v>
      </c>
      <c r="L4"/>
      <c r="M4">
        <v>13.3</v>
      </c>
      <c r="N4" s="15">
        <v>818.19799999999998</v>
      </c>
      <c r="O4" s="15">
        <v>504.44940000000003</v>
      </c>
      <c r="P4" s="15">
        <f t="shared" si="0"/>
        <v>0.61653707293344651</v>
      </c>
      <c r="Q4" s="12">
        <f t="shared" si="1"/>
        <v>8.1999430700148395</v>
      </c>
      <c r="R4" s="9">
        <v>6.6559999999999997</v>
      </c>
      <c r="S4" s="12">
        <f t="shared" si="2"/>
        <v>0.81171295253735887</v>
      </c>
      <c r="T4" s="12">
        <f t="shared" si="3"/>
        <v>1.2319626006632871</v>
      </c>
      <c r="U4" s="12">
        <f t="shared" si="4"/>
        <v>2.4639252013265743E-2</v>
      </c>
      <c r="V4" s="27">
        <v>995</v>
      </c>
      <c r="W4" s="27">
        <f t="shared" si="5"/>
        <v>2.4763067350015823E-5</v>
      </c>
      <c r="X4" s="28">
        <v>2000</v>
      </c>
      <c r="Y4" s="27">
        <v>10.116</v>
      </c>
      <c r="Z4" s="27">
        <f t="shared" si="6"/>
        <v>4.8958219355507756E-3</v>
      </c>
      <c r="AA4" s="27">
        <f t="shared" si="7"/>
        <v>1.8552707242530379E-4</v>
      </c>
      <c r="AC4" s="5" t="s">
        <v>176</v>
      </c>
      <c r="AD4" s="27" t="s">
        <v>178</v>
      </c>
      <c r="AE4" s="27" t="s">
        <v>152</v>
      </c>
      <c r="AF4" s="27" t="s">
        <v>179</v>
      </c>
      <c r="AG4" s="27" t="s">
        <v>150</v>
      </c>
      <c r="AH4" s="27" t="s">
        <v>180</v>
      </c>
      <c r="AI4" s="27" t="s">
        <v>181</v>
      </c>
      <c r="AJ4" s="5" t="s">
        <v>176</v>
      </c>
    </row>
    <row r="5" spans="1:36" s="27" customFormat="1" ht="16">
      <c r="A5" s="5" t="s">
        <v>182</v>
      </c>
      <c r="B5" s="5" t="s">
        <v>176</v>
      </c>
      <c r="C5" s="5" t="s">
        <v>177</v>
      </c>
      <c r="D5" s="6" t="s">
        <v>14</v>
      </c>
      <c r="E5" s="7">
        <v>60</v>
      </c>
      <c r="F5" s="8">
        <v>0.99099999999999999</v>
      </c>
      <c r="G5" s="7">
        <v>2183</v>
      </c>
      <c r="H5" s="5" t="s">
        <v>50</v>
      </c>
      <c r="I5" s="8">
        <v>1189.393</v>
      </c>
      <c r="J5" s="26">
        <v>2.3893210856695042</v>
      </c>
      <c r="K5" s="9">
        <v>5.8999999999999997E-2</v>
      </c>
      <c r="L5"/>
      <c r="M5">
        <v>13.3</v>
      </c>
      <c r="N5" s="15">
        <v>818.19799999999998</v>
      </c>
      <c r="O5" s="15">
        <v>504.44940000000003</v>
      </c>
      <c r="P5" s="15">
        <f t="shared" si="0"/>
        <v>0.61653707293344651</v>
      </c>
      <c r="Q5" s="12">
        <f t="shared" si="1"/>
        <v>8.1999430700148395</v>
      </c>
      <c r="R5" s="9">
        <v>6.6559999999999997</v>
      </c>
      <c r="S5" s="12">
        <f t="shared" si="2"/>
        <v>0.81171295253735887</v>
      </c>
      <c r="T5" s="12">
        <f t="shared" si="3"/>
        <v>1.2319626006632871</v>
      </c>
      <c r="U5" s="12">
        <f t="shared" si="4"/>
        <v>7.2685793439133936E-2</v>
      </c>
      <c r="V5" s="27">
        <v>995</v>
      </c>
      <c r="W5" s="27">
        <f t="shared" si="5"/>
        <v>7.3051048682546671E-5</v>
      </c>
      <c r="X5" s="28">
        <v>2000</v>
      </c>
      <c r="Y5" s="27">
        <v>10.116</v>
      </c>
      <c r="Z5" s="27">
        <f t="shared" si="6"/>
        <v>1.4442674709874787E-2</v>
      </c>
      <c r="AA5" s="27">
        <f t="shared" si="7"/>
        <v>3.450818721776952E-4</v>
      </c>
      <c r="AC5" s="5" t="s">
        <v>176</v>
      </c>
      <c r="AD5" s="27" t="s">
        <v>178</v>
      </c>
      <c r="AE5" s="27" t="s">
        <v>152</v>
      </c>
      <c r="AF5" s="27" t="s">
        <v>179</v>
      </c>
      <c r="AG5" s="27" t="s">
        <v>150</v>
      </c>
      <c r="AH5" s="27" t="s">
        <v>180</v>
      </c>
      <c r="AI5" s="27" t="s">
        <v>181</v>
      </c>
      <c r="AJ5" s="5" t="s">
        <v>176</v>
      </c>
    </row>
    <row r="6" spans="1:36" s="27" customFormat="1" ht="16">
      <c r="A6" s="5" t="s">
        <v>175</v>
      </c>
      <c r="B6" s="5" t="s">
        <v>176</v>
      </c>
      <c r="C6" s="5" t="s">
        <v>177</v>
      </c>
      <c r="D6" s="6" t="s">
        <v>14</v>
      </c>
      <c r="E6" s="7">
        <v>52</v>
      </c>
      <c r="F6" s="8">
        <v>0.58399999999999996</v>
      </c>
      <c r="G6" s="7">
        <v>2001.6</v>
      </c>
      <c r="H6" s="5" t="s">
        <v>29</v>
      </c>
      <c r="I6" s="8">
        <v>1834.21</v>
      </c>
      <c r="J6" s="26">
        <v>3.0714071510051277</v>
      </c>
      <c r="K6" s="9">
        <v>3.1E-2</v>
      </c>
      <c r="L6"/>
      <c r="M6">
        <v>13.3</v>
      </c>
      <c r="N6" s="15">
        <v>818.19799999999998</v>
      </c>
      <c r="O6" s="15">
        <v>504.44940000000003</v>
      </c>
      <c r="P6" s="15">
        <f t="shared" si="0"/>
        <v>0.61653707293344651</v>
      </c>
      <c r="Q6" s="12">
        <f t="shared" si="1"/>
        <v>8.1999430700148395</v>
      </c>
      <c r="R6" s="9">
        <v>6.6559999999999997</v>
      </c>
      <c r="S6" s="12">
        <f t="shared" si="2"/>
        <v>0.81171295253735887</v>
      </c>
      <c r="T6" s="12">
        <f t="shared" si="3"/>
        <v>1.2319626006632871</v>
      </c>
      <c r="U6" s="12">
        <f t="shared" si="4"/>
        <v>3.8190840620561897E-2</v>
      </c>
      <c r="V6" s="27">
        <v>995</v>
      </c>
      <c r="W6" s="27">
        <f t="shared" si="5"/>
        <v>3.8382754392524523E-5</v>
      </c>
      <c r="X6" s="28">
        <v>2000</v>
      </c>
      <c r="Y6" s="27">
        <v>10.116</v>
      </c>
      <c r="Z6" s="27">
        <f t="shared" si="6"/>
        <v>7.5885240001037019E-3</v>
      </c>
      <c r="AA6" s="27">
        <f t="shared" si="7"/>
        <v>2.3307446879492548E-4</v>
      </c>
      <c r="AC6" s="5" t="s">
        <v>176</v>
      </c>
      <c r="AD6" s="27" t="s">
        <v>178</v>
      </c>
      <c r="AE6" s="27" t="s">
        <v>152</v>
      </c>
      <c r="AF6" s="27" t="s">
        <v>179</v>
      </c>
      <c r="AG6" s="27" t="s">
        <v>150</v>
      </c>
      <c r="AH6" s="27" t="s">
        <v>180</v>
      </c>
      <c r="AI6" s="27" t="s">
        <v>181</v>
      </c>
      <c r="AJ6" s="5" t="s">
        <v>176</v>
      </c>
    </row>
    <row r="7" spans="1:36" s="27" customFormat="1" ht="16">
      <c r="A7" s="5" t="s">
        <v>182</v>
      </c>
      <c r="B7" s="5" t="s">
        <v>176</v>
      </c>
      <c r="C7" s="5" t="s">
        <v>177</v>
      </c>
      <c r="D7" s="6" t="s">
        <v>14</v>
      </c>
      <c r="E7" s="7">
        <v>51</v>
      </c>
      <c r="F7" s="8">
        <v>1.8009999999999999</v>
      </c>
      <c r="G7" s="7">
        <v>2001.6</v>
      </c>
      <c r="H7" s="5" t="s">
        <v>29</v>
      </c>
      <c r="I7" s="8">
        <v>3613.27</v>
      </c>
      <c r="J7" s="26">
        <v>4.9047959549245705</v>
      </c>
      <c r="K7" s="9">
        <v>0.107</v>
      </c>
      <c r="L7"/>
      <c r="M7">
        <v>13.3</v>
      </c>
      <c r="N7" s="15">
        <v>818.19799999999998</v>
      </c>
      <c r="O7" s="15">
        <v>504.44940000000003</v>
      </c>
      <c r="P7" s="15">
        <f t="shared" si="0"/>
        <v>0.61653707293344651</v>
      </c>
      <c r="Q7" s="12">
        <f t="shared" si="1"/>
        <v>8.1999430700148395</v>
      </c>
      <c r="R7" s="9">
        <v>6.6559999999999997</v>
      </c>
      <c r="S7" s="12">
        <f t="shared" si="2"/>
        <v>0.81171295253735887</v>
      </c>
      <c r="T7" s="12">
        <f t="shared" si="3"/>
        <v>1.2319626006632871</v>
      </c>
      <c r="U7" s="12">
        <f t="shared" si="4"/>
        <v>0.13181999827097171</v>
      </c>
      <c r="V7" s="27">
        <v>995</v>
      </c>
      <c r="W7" s="27">
        <f t="shared" si="5"/>
        <v>1.3248241032258462E-4</v>
      </c>
      <c r="X7" s="28">
        <v>2000</v>
      </c>
      <c r="Y7" s="27">
        <v>10.116</v>
      </c>
      <c r="Z7" s="27">
        <f t="shared" si="6"/>
        <v>2.6192647355196642E-2</v>
      </c>
      <c r="AA7" s="27">
        <f t="shared" si="7"/>
        <v>1.2846959079653424E-3</v>
      </c>
      <c r="AC7" s="5" t="s">
        <v>176</v>
      </c>
      <c r="AD7" s="27" t="s">
        <v>178</v>
      </c>
      <c r="AE7" s="27" t="s">
        <v>152</v>
      </c>
      <c r="AF7" s="27" t="s">
        <v>179</v>
      </c>
      <c r="AG7" s="27" t="s">
        <v>150</v>
      </c>
      <c r="AH7" s="27" t="s">
        <v>180</v>
      </c>
      <c r="AI7" s="27" t="s">
        <v>181</v>
      </c>
      <c r="AJ7" s="5" t="s">
        <v>176</v>
      </c>
    </row>
    <row r="8" spans="1:36" s="27" customFormat="1" ht="16">
      <c r="A8" s="5" t="s">
        <v>175</v>
      </c>
      <c r="B8" s="5" t="s">
        <v>176</v>
      </c>
      <c r="C8" s="5" t="s">
        <v>177</v>
      </c>
      <c r="D8" s="6" t="s">
        <v>14</v>
      </c>
      <c r="E8" s="7">
        <v>21</v>
      </c>
      <c r="F8" s="8">
        <v>7.2279999999999998</v>
      </c>
      <c r="G8" s="7">
        <v>1404.3</v>
      </c>
      <c r="H8" s="5" t="s">
        <v>49</v>
      </c>
      <c r="I8" s="8">
        <v>-11.845000000000001</v>
      </c>
      <c r="J8" s="26">
        <v>1.0927147646966402</v>
      </c>
      <c r="K8" s="9">
        <v>0.38900000000000001</v>
      </c>
      <c r="L8"/>
      <c r="M8">
        <v>13.3</v>
      </c>
      <c r="N8" s="15">
        <v>818.19799999999998</v>
      </c>
      <c r="O8" s="15">
        <v>504.44940000000003</v>
      </c>
      <c r="P8" s="15">
        <f t="shared" si="0"/>
        <v>0.61653707293344651</v>
      </c>
      <c r="Q8" s="12">
        <f t="shared" si="1"/>
        <v>8.1999430700148395</v>
      </c>
      <c r="R8" s="9">
        <v>6.6559999999999997</v>
      </c>
      <c r="S8" s="12">
        <f t="shared" si="2"/>
        <v>0.81171295253735887</v>
      </c>
      <c r="T8" s="12">
        <f t="shared" si="3"/>
        <v>1.2319626006632871</v>
      </c>
      <c r="U8" s="12">
        <f t="shared" si="4"/>
        <v>0.47923345165801873</v>
      </c>
      <c r="V8" s="27">
        <v>995</v>
      </c>
      <c r="W8" s="27">
        <f t="shared" si="5"/>
        <v>4.8164165995780774E-4</v>
      </c>
      <c r="X8" s="28">
        <v>2000</v>
      </c>
      <c r="Y8" s="27">
        <v>10.116</v>
      </c>
      <c r="Z8" s="27">
        <f t="shared" si="6"/>
        <v>9.5223736646462581E-2</v>
      </c>
      <c r="AA8" s="27">
        <f t="shared" si="7"/>
        <v>1.040523829831742E-3</v>
      </c>
      <c r="AC8" s="5" t="s">
        <v>176</v>
      </c>
      <c r="AD8" s="27" t="s">
        <v>178</v>
      </c>
      <c r="AE8" s="27" t="s">
        <v>152</v>
      </c>
      <c r="AF8" s="27" t="s">
        <v>179</v>
      </c>
      <c r="AG8" s="27" t="s">
        <v>150</v>
      </c>
      <c r="AH8" s="27" t="s">
        <v>180</v>
      </c>
      <c r="AI8" s="27" t="s">
        <v>181</v>
      </c>
      <c r="AJ8" s="5" t="s">
        <v>176</v>
      </c>
    </row>
    <row r="9" spans="1:36" s="27" customFormat="1" ht="16">
      <c r="A9" s="5" t="s">
        <v>182</v>
      </c>
      <c r="B9" s="5" t="s">
        <v>176</v>
      </c>
      <c r="C9" s="5" t="s">
        <v>177</v>
      </c>
      <c r="D9" s="6" t="s">
        <v>14</v>
      </c>
      <c r="E9" s="7">
        <v>21</v>
      </c>
      <c r="F9" s="8">
        <v>6.2</v>
      </c>
      <c r="G9" s="7">
        <v>1403.9</v>
      </c>
      <c r="H9" s="5" t="s">
        <v>49</v>
      </c>
      <c r="I9" s="8">
        <v>-12.558999999999999</v>
      </c>
      <c r="J9" s="26">
        <v>1.0919338354979686</v>
      </c>
      <c r="K9" s="9">
        <v>0.36799999999999999</v>
      </c>
      <c r="L9"/>
      <c r="M9">
        <v>13.3</v>
      </c>
      <c r="N9" s="15">
        <v>818.19799999999998</v>
      </c>
      <c r="O9" s="15">
        <v>504.44940000000003</v>
      </c>
      <c r="P9" s="15">
        <f t="shared" si="0"/>
        <v>0.61653707293344651</v>
      </c>
      <c r="Q9" s="12">
        <f t="shared" si="1"/>
        <v>8.1999430700148395</v>
      </c>
      <c r="R9" s="9">
        <v>6.6559999999999997</v>
      </c>
      <c r="S9" s="12">
        <f t="shared" si="2"/>
        <v>0.81171295253735887</v>
      </c>
      <c r="T9" s="12">
        <f t="shared" si="3"/>
        <v>1.2319626006632871</v>
      </c>
      <c r="U9" s="12">
        <f t="shared" si="4"/>
        <v>0.45336223704408962</v>
      </c>
      <c r="V9" s="27">
        <v>995</v>
      </c>
      <c r="W9" s="27">
        <f t="shared" si="5"/>
        <v>4.5564043924029105E-4</v>
      </c>
      <c r="X9" s="28">
        <v>2000</v>
      </c>
      <c r="Y9" s="27">
        <v>10.116</v>
      </c>
      <c r="Z9" s="27">
        <f t="shared" si="6"/>
        <v>9.0083123614134258E-2</v>
      </c>
      <c r="AA9" s="27">
        <f t="shared" si="7"/>
        <v>9.8364810681619255E-4</v>
      </c>
      <c r="AC9" s="5" t="s">
        <v>176</v>
      </c>
      <c r="AD9" s="27" t="s">
        <v>178</v>
      </c>
      <c r="AE9" s="27" t="s">
        <v>152</v>
      </c>
      <c r="AF9" s="27" t="s">
        <v>179</v>
      </c>
      <c r="AG9" s="27" t="s">
        <v>150</v>
      </c>
      <c r="AH9" s="27" t="s">
        <v>180</v>
      </c>
      <c r="AI9" s="27" t="s">
        <v>181</v>
      </c>
      <c r="AJ9" s="5" t="s">
        <v>176</v>
      </c>
    </row>
    <row r="10" spans="1:36" s="27" customFormat="1" ht="16">
      <c r="A10" s="5" t="s">
        <v>175</v>
      </c>
      <c r="B10" s="5" t="s">
        <v>176</v>
      </c>
      <c r="C10" s="5" t="s">
        <v>177</v>
      </c>
      <c r="D10" s="6" t="s">
        <v>14</v>
      </c>
      <c r="E10" s="7">
        <v>59</v>
      </c>
      <c r="F10" s="8">
        <v>0.98199999999999998</v>
      </c>
      <c r="G10" s="7">
        <v>2107.6</v>
      </c>
      <c r="H10" s="5" t="s">
        <v>34</v>
      </c>
      <c r="I10" s="8">
        <v>584.95699999999999</v>
      </c>
      <c r="J10" s="26">
        <v>1.7411753345749514</v>
      </c>
      <c r="K10" s="9">
        <v>5.2999999999999999E-2</v>
      </c>
      <c r="L10"/>
      <c r="M10">
        <v>13.3</v>
      </c>
      <c r="N10" s="15">
        <v>818.19799999999998</v>
      </c>
      <c r="O10" s="15">
        <v>504.44940000000003</v>
      </c>
      <c r="P10" s="15">
        <f t="shared" si="0"/>
        <v>0.61653707293344651</v>
      </c>
      <c r="Q10" s="12">
        <f t="shared" si="1"/>
        <v>8.1999430700148395</v>
      </c>
      <c r="R10" s="9">
        <v>6.6559999999999997</v>
      </c>
      <c r="S10" s="12">
        <f t="shared" si="2"/>
        <v>0.81171295253735887</v>
      </c>
      <c r="T10" s="12">
        <f t="shared" si="3"/>
        <v>1.2319626006632871</v>
      </c>
      <c r="U10" s="12">
        <f t="shared" si="4"/>
        <v>6.5294017835154219E-2</v>
      </c>
      <c r="V10" s="27">
        <v>995</v>
      </c>
      <c r="W10" s="27">
        <f t="shared" si="5"/>
        <v>6.5622128477541936E-5</v>
      </c>
      <c r="X10" s="28">
        <v>2000</v>
      </c>
      <c r="Y10" s="27">
        <v>10.116</v>
      </c>
      <c r="Z10" s="27">
        <f t="shared" si="6"/>
        <v>1.2973928129209557E-2</v>
      </c>
      <c r="AA10" s="27">
        <f t="shared" si="7"/>
        <v>2.2589883651127825E-4</v>
      </c>
      <c r="AC10" s="5" t="s">
        <v>176</v>
      </c>
      <c r="AD10" s="27" t="s">
        <v>178</v>
      </c>
      <c r="AE10" s="27" t="s">
        <v>152</v>
      </c>
      <c r="AF10" s="27" t="s">
        <v>179</v>
      </c>
      <c r="AG10" s="27" t="s">
        <v>150</v>
      </c>
      <c r="AH10" s="27" t="s">
        <v>180</v>
      </c>
      <c r="AI10" s="27" t="s">
        <v>181</v>
      </c>
      <c r="AJ10" s="5" t="s">
        <v>176</v>
      </c>
    </row>
    <row r="11" spans="1:36" s="27" customFormat="1" ht="16">
      <c r="A11" s="5" t="s">
        <v>182</v>
      </c>
      <c r="B11" s="5" t="s">
        <v>176</v>
      </c>
      <c r="C11" s="5" t="s">
        <v>177</v>
      </c>
      <c r="D11" s="6" t="s">
        <v>14</v>
      </c>
      <c r="E11" s="7">
        <v>57</v>
      </c>
      <c r="F11" s="8">
        <v>1.1930000000000001</v>
      </c>
      <c r="G11" s="7">
        <v>2107.3000000000002</v>
      </c>
      <c r="H11" s="5" t="s">
        <v>34</v>
      </c>
      <c r="I11" s="8">
        <v>1014.324</v>
      </c>
      <c r="J11" s="26">
        <v>2.2024733181899023</v>
      </c>
      <c r="K11" s="9">
        <v>7.0999999999999994E-2</v>
      </c>
      <c r="L11"/>
      <c r="M11">
        <v>13.3</v>
      </c>
      <c r="N11" s="15">
        <v>818.19799999999998</v>
      </c>
      <c r="O11" s="15">
        <v>504.44940000000003</v>
      </c>
      <c r="P11" s="15">
        <f t="shared" si="0"/>
        <v>0.61653707293344651</v>
      </c>
      <c r="Q11" s="12">
        <f t="shared" si="1"/>
        <v>8.1999430700148395</v>
      </c>
      <c r="R11" s="9">
        <v>6.6559999999999997</v>
      </c>
      <c r="S11" s="12">
        <f t="shared" si="2"/>
        <v>0.81171295253735887</v>
      </c>
      <c r="T11" s="12">
        <f t="shared" si="3"/>
        <v>1.2319626006632871</v>
      </c>
      <c r="U11" s="12">
        <f t="shared" si="4"/>
        <v>8.7469344647093383E-2</v>
      </c>
      <c r="V11" s="27">
        <v>995</v>
      </c>
      <c r="W11" s="27">
        <f t="shared" si="5"/>
        <v>8.7908889092556169E-5</v>
      </c>
      <c r="X11" s="28">
        <v>2000</v>
      </c>
      <c r="Y11" s="27">
        <v>10.116</v>
      </c>
      <c r="Z11" s="27">
        <f t="shared" si="6"/>
        <v>1.7380167871205256E-2</v>
      </c>
      <c r="AA11" s="27">
        <f t="shared" si="7"/>
        <v>3.8279356001990971E-4</v>
      </c>
      <c r="AC11" s="5" t="s">
        <v>176</v>
      </c>
      <c r="AD11" s="27" t="s">
        <v>178</v>
      </c>
      <c r="AE11" s="27" t="s">
        <v>152</v>
      </c>
      <c r="AF11" s="27" t="s">
        <v>179</v>
      </c>
      <c r="AG11" s="27" t="s">
        <v>150</v>
      </c>
      <c r="AH11" s="27" t="s">
        <v>180</v>
      </c>
      <c r="AI11" s="27" t="s">
        <v>181</v>
      </c>
      <c r="AJ11" s="5" t="s">
        <v>176</v>
      </c>
    </row>
    <row r="12" spans="1:36" s="27" customFormat="1" ht="16">
      <c r="A12" s="5" t="s">
        <v>175</v>
      </c>
      <c r="B12" s="5" t="s">
        <v>176</v>
      </c>
      <c r="C12" s="5" t="s">
        <v>177</v>
      </c>
      <c r="D12" s="6" t="s">
        <v>14</v>
      </c>
      <c r="E12" s="7">
        <v>33</v>
      </c>
      <c r="F12" s="8">
        <v>3.3330000000000002</v>
      </c>
      <c r="G12" s="7">
        <v>1677.4</v>
      </c>
      <c r="H12" s="5" t="s">
        <v>20</v>
      </c>
      <c r="I12" s="8">
        <v>10001.25</v>
      </c>
      <c r="J12" s="26">
        <v>10.952588939623903</v>
      </c>
      <c r="K12" s="9">
        <v>0.17899999999999999</v>
      </c>
      <c r="L12"/>
      <c r="M12">
        <v>13.3</v>
      </c>
      <c r="N12" s="15">
        <v>818.19799999999998</v>
      </c>
      <c r="O12" s="15">
        <v>504.44940000000003</v>
      </c>
      <c r="P12" s="15">
        <f t="shared" si="0"/>
        <v>0.61653707293344651</v>
      </c>
      <c r="Q12" s="12">
        <f t="shared" si="1"/>
        <v>8.1999430700148395</v>
      </c>
      <c r="R12" s="9">
        <v>6.6559999999999997</v>
      </c>
      <c r="S12" s="12">
        <f t="shared" si="2"/>
        <v>0.81171295253735887</v>
      </c>
      <c r="T12" s="12">
        <f t="shared" si="3"/>
        <v>1.2319626006632871</v>
      </c>
      <c r="U12" s="12">
        <f t="shared" si="4"/>
        <v>0.22052130551872839</v>
      </c>
      <c r="V12" s="27">
        <v>995</v>
      </c>
      <c r="W12" s="27">
        <f t="shared" si="5"/>
        <v>2.2162945278264161E-4</v>
      </c>
      <c r="X12" s="28">
        <v>2000</v>
      </c>
      <c r="Y12" s="27">
        <v>10.116</v>
      </c>
      <c r="Z12" s="27">
        <f t="shared" si="6"/>
        <v>4.3817606323179444E-2</v>
      </c>
      <c r="AA12" s="27">
        <f t="shared" si="7"/>
        <v>4.799162303760496E-3</v>
      </c>
      <c r="AC12" s="5" t="s">
        <v>176</v>
      </c>
      <c r="AD12" s="27" t="s">
        <v>178</v>
      </c>
      <c r="AE12" s="27" t="s">
        <v>152</v>
      </c>
      <c r="AF12" s="27" t="s">
        <v>179</v>
      </c>
      <c r="AG12" s="27" t="s">
        <v>150</v>
      </c>
      <c r="AH12" s="27" t="s">
        <v>180</v>
      </c>
      <c r="AI12" s="27" t="s">
        <v>181</v>
      </c>
      <c r="AJ12" s="5" t="s">
        <v>176</v>
      </c>
    </row>
    <row r="13" spans="1:36" s="27" customFormat="1" ht="16">
      <c r="A13" s="5" t="s">
        <v>182</v>
      </c>
      <c r="B13" s="5" t="s">
        <v>176</v>
      </c>
      <c r="C13" s="5" t="s">
        <v>177</v>
      </c>
      <c r="D13" s="6" t="s">
        <v>14</v>
      </c>
      <c r="E13" s="7">
        <v>33</v>
      </c>
      <c r="F13" s="8">
        <v>3.18</v>
      </c>
      <c r="G13" s="7">
        <v>1677.2</v>
      </c>
      <c r="H13" s="5" t="s">
        <v>20</v>
      </c>
      <c r="I13" s="8">
        <v>9694.6830000000009</v>
      </c>
      <c r="J13" s="26">
        <v>10.679974410961744</v>
      </c>
      <c r="K13" s="9">
        <v>0.189</v>
      </c>
      <c r="L13"/>
      <c r="M13">
        <v>13.3</v>
      </c>
      <c r="N13" s="15">
        <v>818.19799999999998</v>
      </c>
      <c r="O13" s="15">
        <v>504.44940000000003</v>
      </c>
      <c r="P13" s="15">
        <f t="shared" si="0"/>
        <v>0.61653707293344651</v>
      </c>
      <c r="Q13" s="12">
        <f t="shared" si="1"/>
        <v>8.1999430700148395</v>
      </c>
      <c r="R13" s="9">
        <v>6.6559999999999997</v>
      </c>
      <c r="S13" s="12">
        <f t="shared" si="2"/>
        <v>0.81171295253735887</v>
      </c>
      <c r="T13" s="12">
        <f t="shared" si="3"/>
        <v>1.2319626006632871</v>
      </c>
      <c r="U13" s="12">
        <f t="shared" si="4"/>
        <v>0.23284093152536126</v>
      </c>
      <c r="V13" s="27">
        <v>995</v>
      </c>
      <c r="W13" s="27">
        <f t="shared" si="5"/>
        <v>2.340109864576495E-4</v>
      </c>
      <c r="X13" s="28">
        <v>2000</v>
      </c>
      <c r="Y13" s="27">
        <v>10.116</v>
      </c>
      <c r="Z13" s="27">
        <f t="shared" si="6"/>
        <v>4.6265517290954829E-2</v>
      </c>
      <c r="AA13" s="27">
        <f t="shared" si="7"/>
        <v>4.9411454077730567E-3</v>
      </c>
      <c r="AC13" s="5" t="s">
        <v>176</v>
      </c>
      <c r="AD13" s="27" t="s">
        <v>178</v>
      </c>
      <c r="AE13" s="27" t="s">
        <v>152</v>
      </c>
      <c r="AF13" s="27" t="s">
        <v>179</v>
      </c>
      <c r="AG13" s="27" t="s">
        <v>150</v>
      </c>
      <c r="AH13" s="27" t="s">
        <v>180</v>
      </c>
      <c r="AI13" s="27" t="s">
        <v>181</v>
      </c>
      <c r="AJ13" s="5" t="s">
        <v>176</v>
      </c>
    </row>
    <row r="14" spans="1:36" s="27" customFormat="1" ht="16">
      <c r="A14" s="5" t="s">
        <v>175</v>
      </c>
      <c r="B14" s="5" t="s">
        <v>176</v>
      </c>
      <c r="C14" s="5" t="s">
        <v>177</v>
      </c>
      <c r="D14" s="6" t="s">
        <v>14</v>
      </c>
      <c r="E14" s="7">
        <v>29</v>
      </c>
      <c r="F14" s="8">
        <v>0.59599999999999997</v>
      </c>
      <c r="G14" s="7">
        <v>1625.2</v>
      </c>
      <c r="H14" s="5" t="s">
        <v>18</v>
      </c>
      <c r="I14" s="8">
        <v>4041.8809999999999</v>
      </c>
      <c r="J14" s="26">
        <v>5.3361753839973112</v>
      </c>
      <c r="K14" s="9">
        <v>3.2000000000000001E-2</v>
      </c>
      <c r="L14"/>
      <c r="M14">
        <v>13.3</v>
      </c>
      <c r="N14" s="15">
        <v>818.19799999999998</v>
      </c>
      <c r="O14" s="15">
        <v>504.44940000000003</v>
      </c>
      <c r="P14" s="15">
        <f t="shared" si="0"/>
        <v>0.61653707293344651</v>
      </c>
      <c r="Q14" s="12">
        <f t="shared" si="1"/>
        <v>8.1999430700148395</v>
      </c>
      <c r="R14" s="9">
        <v>6.6559999999999997</v>
      </c>
      <c r="S14" s="12">
        <f t="shared" si="2"/>
        <v>0.81171295253735887</v>
      </c>
      <c r="T14" s="12">
        <f t="shared" si="3"/>
        <v>1.2319626006632871</v>
      </c>
      <c r="U14" s="12">
        <f t="shared" si="4"/>
        <v>3.942280322122519E-2</v>
      </c>
      <c r="V14" s="27">
        <v>995</v>
      </c>
      <c r="W14" s="27">
        <f t="shared" si="5"/>
        <v>3.9620907760025314E-5</v>
      </c>
      <c r="X14" s="28">
        <v>2000</v>
      </c>
      <c r="Y14" s="27">
        <v>10.116</v>
      </c>
      <c r="Z14" s="27">
        <f t="shared" si="6"/>
        <v>7.8333150968812413E-3</v>
      </c>
      <c r="AA14" s="27">
        <f t="shared" si="7"/>
        <v>4.1799943195072189E-4</v>
      </c>
      <c r="AC14" s="5" t="s">
        <v>176</v>
      </c>
      <c r="AD14" s="27" t="s">
        <v>178</v>
      </c>
      <c r="AE14" s="27" t="s">
        <v>152</v>
      </c>
      <c r="AF14" s="27" t="s">
        <v>179</v>
      </c>
      <c r="AG14" s="27" t="s">
        <v>150</v>
      </c>
      <c r="AH14" s="27" t="s">
        <v>180</v>
      </c>
      <c r="AI14" s="27" t="s">
        <v>181</v>
      </c>
      <c r="AJ14" s="5" t="s">
        <v>176</v>
      </c>
    </row>
    <row r="15" spans="1:36" s="27" customFormat="1" ht="16">
      <c r="A15" s="5" t="s">
        <v>182</v>
      </c>
      <c r="B15" s="5" t="s">
        <v>176</v>
      </c>
      <c r="C15" s="5" t="s">
        <v>177</v>
      </c>
      <c r="D15" s="6" t="s">
        <v>14</v>
      </c>
      <c r="E15" s="7">
        <v>29</v>
      </c>
      <c r="F15" s="8">
        <v>0.53400000000000003</v>
      </c>
      <c r="G15" s="7">
        <v>1625</v>
      </c>
      <c r="H15" s="5" t="s">
        <v>18</v>
      </c>
      <c r="I15" s="8">
        <v>4067.9479999999999</v>
      </c>
      <c r="J15" s="26">
        <v>5.3622845382390638</v>
      </c>
      <c r="K15" s="9">
        <v>3.2000000000000001E-2</v>
      </c>
      <c r="L15"/>
      <c r="M15">
        <v>13.3</v>
      </c>
      <c r="N15" s="15">
        <v>818.19799999999998</v>
      </c>
      <c r="O15" s="15">
        <v>504.44940000000003</v>
      </c>
      <c r="P15" s="15">
        <f t="shared" si="0"/>
        <v>0.61653707293344651</v>
      </c>
      <c r="Q15" s="12">
        <f t="shared" si="1"/>
        <v>8.1999430700148395</v>
      </c>
      <c r="R15" s="9">
        <v>6.6559999999999997</v>
      </c>
      <c r="S15" s="12">
        <f t="shared" si="2"/>
        <v>0.81171295253735887</v>
      </c>
      <c r="T15" s="12">
        <f t="shared" si="3"/>
        <v>1.2319626006632871</v>
      </c>
      <c r="U15" s="12">
        <f t="shared" si="4"/>
        <v>3.942280322122519E-2</v>
      </c>
      <c r="V15" s="27">
        <v>995</v>
      </c>
      <c r="W15" s="27">
        <f t="shared" si="5"/>
        <v>3.9620907760025314E-5</v>
      </c>
      <c r="X15" s="28">
        <v>2000</v>
      </c>
      <c r="Y15" s="27">
        <v>10.116</v>
      </c>
      <c r="Z15" s="27">
        <f t="shared" si="6"/>
        <v>7.8333150968812413E-3</v>
      </c>
      <c r="AA15" s="27">
        <f t="shared" si="7"/>
        <v>4.200446442716091E-4</v>
      </c>
      <c r="AC15" s="5" t="s">
        <v>176</v>
      </c>
      <c r="AD15" s="27" t="s">
        <v>178</v>
      </c>
      <c r="AE15" s="27" t="s">
        <v>152</v>
      </c>
      <c r="AF15" s="27" t="s">
        <v>179</v>
      </c>
      <c r="AG15" s="27" t="s">
        <v>150</v>
      </c>
      <c r="AH15" s="27" t="s">
        <v>180</v>
      </c>
      <c r="AI15" s="27" t="s">
        <v>181</v>
      </c>
      <c r="AJ15" s="5" t="s">
        <v>176</v>
      </c>
    </row>
    <row r="16" spans="1:36" s="27" customFormat="1" ht="16">
      <c r="A16" s="5" t="s">
        <v>175</v>
      </c>
      <c r="B16" s="5" t="s">
        <v>176</v>
      </c>
      <c r="C16" s="5" t="s">
        <v>177</v>
      </c>
      <c r="D16" s="6" t="s">
        <v>14</v>
      </c>
      <c r="E16" s="7">
        <v>39</v>
      </c>
      <c r="F16" s="8">
        <v>0.28799999999999998</v>
      </c>
      <c r="G16" s="7">
        <v>1802.8</v>
      </c>
      <c r="H16" s="5" t="s">
        <v>22</v>
      </c>
      <c r="I16" s="8">
        <v>2753.585</v>
      </c>
      <c r="J16" s="26">
        <v>4.0275976436395462</v>
      </c>
      <c r="K16" s="9">
        <v>1.4999999999999999E-2</v>
      </c>
      <c r="L16"/>
      <c r="M16">
        <v>13.3</v>
      </c>
      <c r="N16" s="15">
        <v>818.19799999999998</v>
      </c>
      <c r="O16" s="15">
        <v>504.44940000000003</v>
      </c>
      <c r="P16" s="15">
        <f t="shared" si="0"/>
        <v>0.61653707293344651</v>
      </c>
      <c r="Q16" s="12">
        <f t="shared" si="1"/>
        <v>8.1999430700148395</v>
      </c>
      <c r="R16" s="9">
        <v>6.6559999999999997</v>
      </c>
      <c r="S16" s="12">
        <f t="shared" si="2"/>
        <v>0.81171295253735887</v>
      </c>
      <c r="T16" s="12">
        <f t="shared" si="3"/>
        <v>1.2319626006632871</v>
      </c>
      <c r="U16" s="12">
        <f t="shared" si="4"/>
        <v>1.8479439009949306E-2</v>
      </c>
      <c r="V16" s="27">
        <v>995</v>
      </c>
      <c r="W16" s="27">
        <f t="shared" si="5"/>
        <v>1.8572300512511866E-5</v>
      </c>
      <c r="X16" s="28">
        <v>2000</v>
      </c>
      <c r="Y16" s="27">
        <v>10.116</v>
      </c>
      <c r="Z16" s="27">
        <f t="shared" si="6"/>
        <v>3.6718664516630817E-3</v>
      </c>
      <c r="AA16" s="27">
        <f t="shared" si="7"/>
        <v>1.4788800668477328E-4</v>
      </c>
      <c r="AC16" s="5" t="s">
        <v>176</v>
      </c>
      <c r="AD16" s="27" t="s">
        <v>178</v>
      </c>
      <c r="AE16" s="27" t="s">
        <v>152</v>
      </c>
      <c r="AF16" s="27" t="s">
        <v>179</v>
      </c>
      <c r="AG16" s="27" t="s">
        <v>150</v>
      </c>
      <c r="AH16" s="27" t="s">
        <v>180</v>
      </c>
      <c r="AI16" s="27" t="s">
        <v>181</v>
      </c>
      <c r="AJ16" s="5" t="s">
        <v>176</v>
      </c>
    </row>
    <row r="17" spans="1:36" s="27" customFormat="1" ht="16">
      <c r="A17" s="5" t="s">
        <v>182</v>
      </c>
      <c r="B17" s="5" t="s">
        <v>176</v>
      </c>
      <c r="C17" s="5" t="s">
        <v>177</v>
      </c>
      <c r="D17" s="6" t="s">
        <v>14</v>
      </c>
      <c r="E17" s="7">
        <v>39</v>
      </c>
      <c r="F17" s="8">
        <v>0.26700000000000002</v>
      </c>
      <c r="G17" s="7">
        <v>1802.4</v>
      </c>
      <c r="H17" s="5" t="s">
        <v>22</v>
      </c>
      <c r="I17" s="8">
        <v>2674.9209999999998</v>
      </c>
      <c r="J17" s="26">
        <v>3.9465222729620728</v>
      </c>
      <c r="K17" s="9">
        <v>1.6E-2</v>
      </c>
      <c r="L17"/>
      <c r="M17">
        <v>13.3</v>
      </c>
      <c r="N17" s="15">
        <v>818.19799999999998</v>
      </c>
      <c r="O17" s="15">
        <v>504.44940000000003</v>
      </c>
      <c r="P17" s="15">
        <f t="shared" si="0"/>
        <v>0.61653707293344651</v>
      </c>
      <c r="Q17" s="12">
        <f t="shared" si="1"/>
        <v>8.1999430700148395</v>
      </c>
      <c r="R17" s="9">
        <v>6.6559999999999997</v>
      </c>
      <c r="S17" s="12">
        <f t="shared" si="2"/>
        <v>0.81171295253735887</v>
      </c>
      <c r="T17" s="12">
        <f t="shared" si="3"/>
        <v>1.2319626006632871</v>
      </c>
      <c r="U17" s="12">
        <f t="shared" si="4"/>
        <v>1.9711401610612595E-2</v>
      </c>
      <c r="V17" s="27">
        <v>995</v>
      </c>
      <c r="W17" s="27">
        <f t="shared" si="5"/>
        <v>1.9810453880012657E-5</v>
      </c>
      <c r="X17" s="28">
        <v>2000</v>
      </c>
      <c r="Y17" s="27">
        <v>10.116</v>
      </c>
      <c r="Z17" s="27">
        <f t="shared" si="6"/>
        <v>3.9166575484406206E-3</v>
      </c>
      <c r="AA17" s="27">
        <f t="shared" si="7"/>
        <v>1.5457176250485938E-4</v>
      </c>
      <c r="AC17" s="5" t="s">
        <v>176</v>
      </c>
      <c r="AD17" s="27" t="s">
        <v>178</v>
      </c>
      <c r="AE17" s="27" t="s">
        <v>152</v>
      </c>
      <c r="AF17" s="27" t="s">
        <v>179</v>
      </c>
      <c r="AG17" s="27" t="s">
        <v>150</v>
      </c>
      <c r="AH17" s="27" t="s">
        <v>180</v>
      </c>
      <c r="AI17" s="27" t="s">
        <v>181</v>
      </c>
      <c r="AJ17" s="5" t="s">
        <v>176</v>
      </c>
    </row>
    <row r="18" spans="1:36" s="27" customFormat="1" ht="16">
      <c r="A18" s="5" t="s">
        <v>175</v>
      </c>
      <c r="B18" s="5" t="s">
        <v>176</v>
      </c>
      <c r="C18" s="5" t="s">
        <v>177</v>
      </c>
      <c r="D18" s="6" t="s">
        <v>14</v>
      </c>
      <c r="E18" s="7">
        <v>73</v>
      </c>
      <c r="F18" s="8">
        <v>4.1580000000000004</v>
      </c>
      <c r="G18" s="7">
        <v>2297.6999999999998</v>
      </c>
      <c r="H18" s="5" t="s">
        <v>51</v>
      </c>
      <c r="I18" s="8">
        <v>411.35</v>
      </c>
      <c r="J18" s="26">
        <v>1.5534197389296567</v>
      </c>
      <c r="K18" s="9">
        <v>0.224</v>
      </c>
      <c r="L18"/>
      <c r="M18">
        <v>13.3</v>
      </c>
      <c r="N18" s="15">
        <v>818.19799999999998</v>
      </c>
      <c r="O18" s="15">
        <v>504.44940000000003</v>
      </c>
      <c r="P18" s="15">
        <f t="shared" si="0"/>
        <v>0.61653707293344651</v>
      </c>
      <c r="Q18" s="12">
        <f t="shared" si="1"/>
        <v>8.1999430700148395</v>
      </c>
      <c r="R18" s="9">
        <v>6.6559999999999997</v>
      </c>
      <c r="S18" s="12">
        <f t="shared" si="2"/>
        <v>0.81171295253735887</v>
      </c>
      <c r="T18" s="12">
        <f t="shared" si="3"/>
        <v>1.2319626006632871</v>
      </c>
      <c r="U18" s="12">
        <f t="shared" si="4"/>
        <v>0.27595962254857631</v>
      </c>
      <c r="V18" s="27">
        <v>995</v>
      </c>
      <c r="W18" s="27">
        <f t="shared" si="5"/>
        <v>2.7734635432017719E-4</v>
      </c>
      <c r="X18" s="28">
        <v>2000</v>
      </c>
      <c r="Y18" s="27">
        <v>10.116</v>
      </c>
      <c r="Z18" s="27">
        <f t="shared" si="6"/>
        <v>5.4833205678168684E-2</v>
      </c>
      <c r="AA18" s="27">
        <f t="shared" si="7"/>
        <v>8.5178984049256968E-4</v>
      </c>
      <c r="AC18" s="5" t="s">
        <v>176</v>
      </c>
      <c r="AD18" s="27" t="s">
        <v>178</v>
      </c>
      <c r="AE18" s="27" t="s">
        <v>152</v>
      </c>
      <c r="AF18" s="27" t="s">
        <v>179</v>
      </c>
      <c r="AG18" s="27" t="s">
        <v>150</v>
      </c>
      <c r="AH18" s="27" t="s">
        <v>180</v>
      </c>
      <c r="AI18" s="27" t="s">
        <v>181</v>
      </c>
      <c r="AJ18" s="5" t="s">
        <v>176</v>
      </c>
    </row>
    <row r="19" spans="1:36" s="27" customFormat="1" ht="16">
      <c r="A19" s="5" t="s">
        <v>182</v>
      </c>
      <c r="B19" s="5" t="s">
        <v>176</v>
      </c>
      <c r="C19" s="5" t="s">
        <v>177</v>
      </c>
      <c r="D19" s="6" t="s">
        <v>14</v>
      </c>
      <c r="E19" s="7">
        <v>69</v>
      </c>
      <c r="F19" s="8">
        <v>3.1829999999999998</v>
      </c>
      <c r="G19" s="7">
        <v>2297.5</v>
      </c>
      <c r="H19" s="5" t="s">
        <v>51</v>
      </c>
      <c r="I19" s="8">
        <v>18.824000000000002</v>
      </c>
      <c r="J19" s="26">
        <v>1.1262469898473613</v>
      </c>
      <c r="K19" s="9">
        <v>0.189</v>
      </c>
      <c r="L19"/>
      <c r="M19">
        <v>13.3</v>
      </c>
      <c r="N19" s="15">
        <v>818.19799999999998</v>
      </c>
      <c r="O19" s="15">
        <v>504.44940000000003</v>
      </c>
      <c r="P19" s="15">
        <f t="shared" si="0"/>
        <v>0.61653707293344651</v>
      </c>
      <c r="Q19" s="12">
        <f t="shared" si="1"/>
        <v>8.1999430700148395</v>
      </c>
      <c r="R19" s="9">
        <v>6.6559999999999997</v>
      </c>
      <c r="S19" s="12">
        <f t="shared" si="2"/>
        <v>0.81171295253735887</v>
      </c>
      <c r="T19" s="12">
        <f t="shared" si="3"/>
        <v>1.2319626006632871</v>
      </c>
      <c r="U19" s="12">
        <f t="shared" si="4"/>
        <v>0.23284093152536126</v>
      </c>
      <c r="V19" s="27">
        <v>995</v>
      </c>
      <c r="W19" s="27">
        <f t="shared" si="5"/>
        <v>2.340109864576495E-4</v>
      </c>
      <c r="X19" s="28">
        <v>2000</v>
      </c>
      <c r="Y19" s="27">
        <v>10.116</v>
      </c>
      <c r="Z19" s="27">
        <f t="shared" si="6"/>
        <v>4.6265517290954829E-2</v>
      </c>
      <c r="AA19" s="27">
        <f t="shared" si="7"/>
        <v>5.2106399582668923E-4</v>
      </c>
      <c r="AC19" s="5" t="s">
        <v>176</v>
      </c>
      <c r="AD19" s="27" t="s">
        <v>178</v>
      </c>
      <c r="AE19" s="27" t="s">
        <v>152</v>
      </c>
      <c r="AF19" s="27" t="s">
        <v>179</v>
      </c>
      <c r="AG19" s="27" t="s">
        <v>150</v>
      </c>
      <c r="AH19" s="27" t="s">
        <v>180</v>
      </c>
      <c r="AI19" s="27" t="s">
        <v>181</v>
      </c>
      <c r="AJ19" s="5" t="s">
        <v>176</v>
      </c>
    </row>
    <row r="20" spans="1:36" s="27" customFormat="1" ht="16">
      <c r="A20" s="5" t="s">
        <v>175</v>
      </c>
      <c r="B20" s="5" t="s">
        <v>176</v>
      </c>
      <c r="C20" s="5" t="s">
        <v>177</v>
      </c>
      <c r="D20" s="6" t="s">
        <v>14</v>
      </c>
      <c r="E20" s="7">
        <v>16</v>
      </c>
      <c r="F20" s="8">
        <v>4.2</v>
      </c>
      <c r="G20" s="7">
        <v>1213.9000000000001</v>
      </c>
      <c r="H20" s="5" t="s">
        <v>15</v>
      </c>
      <c r="I20" s="8">
        <v>-22.997</v>
      </c>
      <c r="J20" s="26">
        <v>1.0805159863031346</v>
      </c>
      <c r="K20" s="9">
        <v>0.22600000000000001</v>
      </c>
      <c r="L20"/>
      <c r="M20">
        <v>13.3</v>
      </c>
      <c r="N20" s="15">
        <v>818.19799999999998</v>
      </c>
      <c r="O20" s="15">
        <v>504.44940000000003</v>
      </c>
      <c r="P20" s="15">
        <f t="shared" si="0"/>
        <v>0.61653707293344651</v>
      </c>
      <c r="Q20" s="12">
        <f t="shared" si="1"/>
        <v>8.1999430700148395</v>
      </c>
      <c r="R20" s="9">
        <v>6.6559999999999997</v>
      </c>
      <c r="S20" s="12">
        <f t="shared" si="2"/>
        <v>0.81171295253735887</v>
      </c>
      <c r="T20" s="12">
        <f t="shared" si="3"/>
        <v>1.2319626006632871</v>
      </c>
      <c r="U20" s="12">
        <f t="shared" si="4"/>
        <v>0.27842354774990291</v>
      </c>
      <c r="V20" s="27">
        <v>995</v>
      </c>
      <c r="W20" s="27">
        <f t="shared" si="5"/>
        <v>2.798226610551788E-4</v>
      </c>
      <c r="X20" s="28">
        <v>2000</v>
      </c>
      <c r="Y20" s="27">
        <v>10.116</v>
      </c>
      <c r="Z20" s="27">
        <f t="shared" si="6"/>
        <v>5.5322787871723761E-2</v>
      </c>
      <c r="AA20" s="27">
        <f t="shared" si="7"/>
        <v>5.9777156702254695E-4</v>
      </c>
      <c r="AC20" s="5" t="s">
        <v>176</v>
      </c>
      <c r="AD20" s="27" t="s">
        <v>178</v>
      </c>
      <c r="AE20" s="27" t="s">
        <v>152</v>
      </c>
      <c r="AF20" s="27" t="s">
        <v>179</v>
      </c>
      <c r="AG20" s="27" t="s">
        <v>150</v>
      </c>
      <c r="AH20" s="27" t="s">
        <v>180</v>
      </c>
      <c r="AI20" s="27" t="s">
        <v>181</v>
      </c>
      <c r="AJ20" s="5" t="s">
        <v>176</v>
      </c>
    </row>
    <row r="21" spans="1:36" s="27" customFormat="1" ht="16">
      <c r="A21" s="5" t="s">
        <v>182</v>
      </c>
      <c r="B21" s="5" t="s">
        <v>176</v>
      </c>
      <c r="C21" s="5" t="s">
        <v>177</v>
      </c>
      <c r="D21" s="6" t="s">
        <v>14</v>
      </c>
      <c r="E21" s="7">
        <v>15</v>
      </c>
      <c r="F21" s="8">
        <v>3.69</v>
      </c>
      <c r="G21" s="7">
        <v>1213.7</v>
      </c>
      <c r="H21" s="5" t="s">
        <v>15</v>
      </c>
      <c r="I21" s="8">
        <v>-23.597000000000001</v>
      </c>
      <c r="J21" s="26">
        <v>1.0798595822199002</v>
      </c>
      <c r="K21" s="9">
        <v>0.219</v>
      </c>
      <c r="L21"/>
      <c r="M21">
        <v>13.3</v>
      </c>
      <c r="N21" s="15">
        <v>818.19799999999998</v>
      </c>
      <c r="O21" s="15">
        <v>504.44940000000003</v>
      </c>
      <c r="P21" s="15">
        <f t="shared" si="0"/>
        <v>0.61653707293344651</v>
      </c>
      <c r="Q21" s="12">
        <f t="shared" si="1"/>
        <v>8.1999430700148395</v>
      </c>
      <c r="R21" s="9">
        <v>6.6559999999999997</v>
      </c>
      <c r="S21" s="12">
        <f t="shared" si="2"/>
        <v>0.81171295253735887</v>
      </c>
      <c r="T21" s="12">
        <f t="shared" si="3"/>
        <v>1.2319626006632871</v>
      </c>
      <c r="U21" s="12">
        <f t="shared" si="4"/>
        <v>0.26979980954525989</v>
      </c>
      <c r="V21" s="27">
        <v>995</v>
      </c>
      <c r="W21" s="27">
        <f t="shared" si="5"/>
        <v>2.7115558748267327E-4</v>
      </c>
      <c r="X21" s="28">
        <v>2000</v>
      </c>
      <c r="Y21" s="27">
        <v>10.116</v>
      </c>
      <c r="Z21" s="27">
        <f t="shared" si="6"/>
        <v>5.3609250194280998E-2</v>
      </c>
      <c r="AA21" s="27">
        <f t="shared" si="7"/>
        <v>5.7890462517918391E-4</v>
      </c>
      <c r="AC21" s="5" t="s">
        <v>176</v>
      </c>
      <c r="AD21" s="27" t="s">
        <v>178</v>
      </c>
      <c r="AE21" s="27" t="s">
        <v>152</v>
      </c>
      <c r="AF21" s="27" t="s">
        <v>179</v>
      </c>
      <c r="AG21" s="27" t="s">
        <v>150</v>
      </c>
      <c r="AH21" s="27" t="s">
        <v>180</v>
      </c>
      <c r="AI21" s="27" t="s">
        <v>181</v>
      </c>
      <c r="AJ21" s="5" t="s">
        <v>176</v>
      </c>
    </row>
    <row r="22" spans="1:36" s="27" customFormat="1" ht="16">
      <c r="A22" s="5" t="s">
        <v>175</v>
      </c>
      <c r="B22" s="5" t="s">
        <v>176</v>
      </c>
      <c r="C22" s="5" t="s">
        <v>177</v>
      </c>
      <c r="D22" s="6" t="s">
        <v>14</v>
      </c>
      <c r="E22" s="7">
        <v>27</v>
      </c>
      <c r="F22" s="8">
        <v>0.73399999999999999</v>
      </c>
      <c r="G22" s="7">
        <v>1548.1</v>
      </c>
      <c r="H22" s="5" t="s">
        <v>17</v>
      </c>
      <c r="I22" s="8">
        <v>5488.8670000000002</v>
      </c>
      <c r="J22" s="26">
        <v>6.76403432872105</v>
      </c>
      <c r="K22" s="9">
        <v>3.9E-2</v>
      </c>
      <c r="L22"/>
      <c r="M22">
        <v>13.3</v>
      </c>
      <c r="N22" s="15">
        <v>818.19799999999998</v>
      </c>
      <c r="O22" s="15">
        <v>504.44940000000003</v>
      </c>
      <c r="P22" s="15">
        <f t="shared" si="0"/>
        <v>0.61653707293344651</v>
      </c>
      <c r="Q22" s="12">
        <f t="shared" si="1"/>
        <v>8.1999430700148395</v>
      </c>
      <c r="R22" s="9">
        <v>6.6559999999999997</v>
      </c>
      <c r="S22" s="12">
        <f t="shared" si="2"/>
        <v>0.81171295253735887</v>
      </c>
      <c r="T22" s="12">
        <f t="shared" si="3"/>
        <v>1.2319626006632871</v>
      </c>
      <c r="U22" s="12">
        <f t="shared" si="4"/>
        <v>4.80465414258682E-2</v>
      </c>
      <c r="V22" s="27">
        <v>995</v>
      </c>
      <c r="W22" s="27">
        <f t="shared" si="5"/>
        <v>4.8287981332530855E-5</v>
      </c>
      <c r="X22" s="28">
        <v>2000</v>
      </c>
      <c r="Y22" s="27">
        <v>10.116</v>
      </c>
      <c r="Z22" s="27">
        <f t="shared" si="6"/>
        <v>9.5468527743240127E-3</v>
      </c>
      <c r="AA22" s="27">
        <f t="shared" si="7"/>
        <v>6.4575239896773415E-4</v>
      </c>
      <c r="AC22" s="5" t="s">
        <v>176</v>
      </c>
      <c r="AD22" s="27" t="s">
        <v>178</v>
      </c>
      <c r="AE22" s="27" t="s">
        <v>152</v>
      </c>
      <c r="AF22" s="27" t="s">
        <v>179</v>
      </c>
      <c r="AG22" s="27" t="s">
        <v>150</v>
      </c>
      <c r="AH22" s="27" t="s">
        <v>180</v>
      </c>
      <c r="AI22" s="27" t="s">
        <v>181</v>
      </c>
      <c r="AJ22" s="5" t="s">
        <v>176</v>
      </c>
    </row>
    <row r="23" spans="1:36" s="27" customFormat="1" ht="16">
      <c r="A23" s="5" t="s">
        <v>182</v>
      </c>
      <c r="B23" s="5" t="s">
        <v>176</v>
      </c>
      <c r="C23" s="5" t="s">
        <v>177</v>
      </c>
      <c r="D23" s="6" t="s">
        <v>14</v>
      </c>
      <c r="E23" s="7">
        <v>27</v>
      </c>
      <c r="F23" s="8">
        <v>0.621</v>
      </c>
      <c r="G23" s="7">
        <v>1547.9</v>
      </c>
      <c r="H23" s="5" t="s">
        <v>17</v>
      </c>
      <c r="I23" s="8">
        <v>5696.8339999999998</v>
      </c>
      <c r="J23" s="26">
        <v>6.9657196818302731</v>
      </c>
      <c r="K23" s="9">
        <v>3.6999999999999998E-2</v>
      </c>
      <c r="L23"/>
      <c r="M23">
        <v>13.3</v>
      </c>
      <c r="N23" s="15">
        <v>818.19799999999998</v>
      </c>
      <c r="O23" s="15">
        <v>504.44940000000003</v>
      </c>
      <c r="P23" s="15">
        <f t="shared" si="0"/>
        <v>0.61653707293344651</v>
      </c>
      <c r="Q23" s="12">
        <f t="shared" si="1"/>
        <v>8.1999430700148395</v>
      </c>
      <c r="R23" s="9">
        <v>6.6559999999999997</v>
      </c>
      <c r="S23" s="12">
        <f t="shared" si="2"/>
        <v>0.81171295253735887</v>
      </c>
      <c r="T23" s="12">
        <f t="shared" si="3"/>
        <v>1.2319626006632871</v>
      </c>
      <c r="U23" s="12">
        <f t="shared" si="4"/>
        <v>4.5582616224541621E-2</v>
      </c>
      <c r="V23" s="27">
        <v>995</v>
      </c>
      <c r="W23" s="27">
        <f t="shared" si="5"/>
        <v>4.5811674597529265E-5</v>
      </c>
      <c r="X23" s="28">
        <v>2000</v>
      </c>
      <c r="Y23" s="27">
        <v>10.116</v>
      </c>
      <c r="Z23" s="27">
        <f t="shared" si="6"/>
        <v>9.0572705807689339E-3</v>
      </c>
      <c r="AA23" s="27">
        <f t="shared" si="7"/>
        <v>6.3090407948124478E-4</v>
      </c>
      <c r="AC23" s="5" t="s">
        <v>176</v>
      </c>
      <c r="AD23" s="27" t="s">
        <v>178</v>
      </c>
      <c r="AE23" s="27" t="s">
        <v>152</v>
      </c>
      <c r="AF23" s="27" t="s">
        <v>179</v>
      </c>
      <c r="AG23" s="27" t="s">
        <v>150</v>
      </c>
      <c r="AH23" s="27" t="s">
        <v>180</v>
      </c>
      <c r="AI23" s="27" t="s">
        <v>181</v>
      </c>
      <c r="AJ23" s="5" t="s">
        <v>176</v>
      </c>
    </row>
    <row r="24" spans="1:36" s="27" customFormat="1" ht="16">
      <c r="A24" s="5" t="s">
        <v>175</v>
      </c>
      <c r="B24" s="5" t="s">
        <v>176</v>
      </c>
      <c r="C24" s="5" t="s">
        <v>177</v>
      </c>
      <c r="D24" s="6" t="s">
        <v>14</v>
      </c>
      <c r="E24" s="7">
        <v>35</v>
      </c>
      <c r="F24" s="8">
        <v>0.66100000000000003</v>
      </c>
      <c r="G24" s="7">
        <v>1727.2</v>
      </c>
      <c r="H24" s="5" t="s">
        <v>21</v>
      </c>
      <c r="I24" s="8">
        <v>5093.5200000000004</v>
      </c>
      <c r="J24" s="26">
        <v>6.3782075832918812</v>
      </c>
      <c r="K24" s="9">
        <v>3.5999999999999997E-2</v>
      </c>
      <c r="L24"/>
      <c r="M24">
        <v>13.3</v>
      </c>
      <c r="N24" s="15">
        <v>818.19799999999998</v>
      </c>
      <c r="O24" s="15">
        <v>504.44940000000003</v>
      </c>
      <c r="P24" s="15">
        <f t="shared" si="0"/>
        <v>0.61653707293344651</v>
      </c>
      <c r="Q24" s="12">
        <f t="shared" si="1"/>
        <v>8.1999430700148395</v>
      </c>
      <c r="R24" s="9">
        <v>6.6559999999999997</v>
      </c>
      <c r="S24" s="12">
        <f t="shared" si="2"/>
        <v>0.81171295253735887</v>
      </c>
      <c r="T24" s="12">
        <f t="shared" si="3"/>
        <v>1.2319626006632871</v>
      </c>
      <c r="U24" s="12">
        <f t="shared" si="4"/>
        <v>4.4350653623878335E-2</v>
      </c>
      <c r="V24" s="27">
        <v>995</v>
      </c>
      <c r="W24" s="27">
        <f t="shared" si="5"/>
        <v>4.457352123002848E-5</v>
      </c>
      <c r="X24" s="28">
        <v>2000</v>
      </c>
      <c r="Y24" s="27">
        <v>10.116</v>
      </c>
      <c r="Z24" s="27">
        <f t="shared" si="6"/>
        <v>8.8124794839913954E-3</v>
      </c>
      <c r="AA24" s="27">
        <f t="shared" si="7"/>
        <v>5.6207823472398041E-4</v>
      </c>
      <c r="AC24" s="5" t="s">
        <v>176</v>
      </c>
      <c r="AD24" s="27" t="s">
        <v>178</v>
      </c>
      <c r="AE24" s="27" t="s">
        <v>152</v>
      </c>
      <c r="AF24" s="27" t="s">
        <v>179</v>
      </c>
      <c r="AG24" s="27" t="s">
        <v>150</v>
      </c>
      <c r="AH24" s="27" t="s">
        <v>180</v>
      </c>
      <c r="AI24" s="27" t="s">
        <v>181</v>
      </c>
      <c r="AJ24" s="5" t="s">
        <v>176</v>
      </c>
    </row>
    <row r="25" spans="1:36" s="27" customFormat="1" ht="16">
      <c r="A25" s="5" t="s">
        <v>182</v>
      </c>
      <c r="B25" s="5" t="s">
        <v>176</v>
      </c>
      <c r="C25" s="5" t="s">
        <v>177</v>
      </c>
      <c r="D25" s="6" t="s">
        <v>14</v>
      </c>
      <c r="E25" s="7">
        <v>36</v>
      </c>
      <c r="F25" s="8">
        <v>0.59899999999999998</v>
      </c>
      <c r="G25" s="7">
        <v>1727</v>
      </c>
      <c r="H25" s="5" t="s">
        <v>21</v>
      </c>
      <c r="I25" s="8">
        <v>5041.0730000000003</v>
      </c>
      <c r="J25" s="26">
        <v>6.3267835077560406</v>
      </c>
      <c r="K25" s="9">
        <v>3.5999999999999997E-2</v>
      </c>
      <c r="L25"/>
      <c r="M25">
        <v>13.3</v>
      </c>
      <c r="N25" s="15">
        <v>818.19799999999998</v>
      </c>
      <c r="O25" s="15">
        <v>504.44940000000003</v>
      </c>
      <c r="P25" s="15">
        <f t="shared" si="0"/>
        <v>0.61653707293344651</v>
      </c>
      <c r="Q25" s="12">
        <f t="shared" si="1"/>
        <v>8.1999430700148395</v>
      </c>
      <c r="R25" s="9">
        <v>6.6559999999999997</v>
      </c>
      <c r="S25" s="12">
        <f t="shared" si="2"/>
        <v>0.81171295253735887</v>
      </c>
      <c r="T25" s="12">
        <f t="shared" si="3"/>
        <v>1.2319626006632871</v>
      </c>
      <c r="U25" s="12">
        <f t="shared" si="4"/>
        <v>4.4350653623878335E-2</v>
      </c>
      <c r="V25" s="27">
        <v>995</v>
      </c>
      <c r="W25" s="27">
        <f t="shared" si="5"/>
        <v>4.457352123002848E-5</v>
      </c>
      <c r="X25" s="28">
        <v>2000</v>
      </c>
      <c r="Y25" s="27">
        <v>10.116</v>
      </c>
      <c r="Z25" s="27">
        <f t="shared" si="6"/>
        <v>8.8124794839913954E-3</v>
      </c>
      <c r="AA25" s="27">
        <f t="shared" si="7"/>
        <v>5.5754649861755232E-4</v>
      </c>
      <c r="AC25" s="5" t="s">
        <v>176</v>
      </c>
      <c r="AD25" s="27" t="s">
        <v>178</v>
      </c>
      <c r="AE25" s="27" t="s">
        <v>152</v>
      </c>
      <c r="AF25" s="27" t="s">
        <v>179</v>
      </c>
      <c r="AG25" s="27" t="s">
        <v>150</v>
      </c>
      <c r="AH25" s="27" t="s">
        <v>180</v>
      </c>
      <c r="AI25" s="27" t="s">
        <v>181</v>
      </c>
      <c r="AJ25" s="5" t="s">
        <v>176</v>
      </c>
    </row>
    <row r="26" spans="1:36" s="27" customFormat="1" ht="16">
      <c r="A26" s="5" t="s">
        <v>175</v>
      </c>
      <c r="B26" s="5" t="s">
        <v>176</v>
      </c>
      <c r="C26" s="5" t="s">
        <v>177</v>
      </c>
      <c r="D26" s="6" t="s">
        <v>14</v>
      </c>
      <c r="E26" s="7">
        <v>47</v>
      </c>
      <c r="F26" s="8">
        <v>9.0719999999999992</v>
      </c>
      <c r="G26" s="7">
        <v>1909.8</v>
      </c>
      <c r="H26" s="5" t="s">
        <v>27</v>
      </c>
      <c r="I26" s="8">
        <v>5917.8530000000001</v>
      </c>
      <c r="J26" s="26">
        <v>7.1791085717142886</v>
      </c>
      <c r="K26" s="9">
        <v>0.48799999999999999</v>
      </c>
      <c r="L26"/>
      <c r="M26">
        <v>13.3</v>
      </c>
      <c r="N26" s="15">
        <v>818.19799999999998</v>
      </c>
      <c r="O26" s="15">
        <v>504.44940000000003</v>
      </c>
      <c r="P26" s="15">
        <f t="shared" si="0"/>
        <v>0.61653707293344651</v>
      </c>
      <c r="Q26" s="12">
        <f t="shared" si="1"/>
        <v>8.1999430700148395</v>
      </c>
      <c r="R26" s="9">
        <v>6.6559999999999997</v>
      </c>
      <c r="S26" s="12">
        <f t="shared" si="2"/>
        <v>0.81171295253735887</v>
      </c>
      <c r="T26" s="12">
        <f t="shared" si="3"/>
        <v>1.2319626006632871</v>
      </c>
      <c r="U26" s="12">
        <f t="shared" si="4"/>
        <v>0.60119774912368407</v>
      </c>
      <c r="V26" s="27">
        <v>995</v>
      </c>
      <c r="W26" s="27">
        <f t="shared" si="5"/>
        <v>6.0421884334038603E-4</v>
      </c>
      <c r="X26" s="28">
        <v>2000</v>
      </c>
      <c r="Y26" s="27">
        <v>10.116</v>
      </c>
      <c r="Z26" s="27">
        <f t="shared" si="6"/>
        <v>0.11945805522743891</v>
      </c>
      <c r="AA26" s="27">
        <f t="shared" si="7"/>
        <v>8.5760234824362562E-3</v>
      </c>
      <c r="AC26" s="5" t="s">
        <v>176</v>
      </c>
      <c r="AD26" s="27" t="s">
        <v>178</v>
      </c>
      <c r="AE26" s="27" t="s">
        <v>152</v>
      </c>
      <c r="AF26" s="27" t="s">
        <v>179</v>
      </c>
      <c r="AG26" s="27" t="s">
        <v>150</v>
      </c>
      <c r="AH26" s="27" t="s">
        <v>180</v>
      </c>
      <c r="AI26" s="27" t="s">
        <v>181</v>
      </c>
      <c r="AJ26" s="5" t="s">
        <v>176</v>
      </c>
    </row>
    <row r="27" spans="1:36" s="27" customFormat="1" ht="16">
      <c r="A27" s="5" t="s">
        <v>182</v>
      </c>
      <c r="B27" s="5" t="s">
        <v>176</v>
      </c>
      <c r="C27" s="5" t="s">
        <v>177</v>
      </c>
      <c r="D27" s="6" t="s">
        <v>14</v>
      </c>
      <c r="E27" s="7">
        <v>47</v>
      </c>
      <c r="F27" s="8">
        <v>9.1780000000000008</v>
      </c>
      <c r="G27" s="7">
        <v>1909.6</v>
      </c>
      <c r="H27" s="5" t="s">
        <v>27</v>
      </c>
      <c r="I27" s="8">
        <v>5959.277</v>
      </c>
      <c r="J27" s="26">
        <v>7.2189936366995386</v>
      </c>
      <c r="K27" s="9">
        <v>0.54500000000000004</v>
      </c>
      <c r="L27"/>
      <c r="M27">
        <v>13.3</v>
      </c>
      <c r="N27" s="15">
        <v>818.19799999999998</v>
      </c>
      <c r="O27" s="15">
        <v>504.44940000000003</v>
      </c>
      <c r="P27" s="15">
        <f t="shared" si="0"/>
        <v>0.61653707293344651</v>
      </c>
      <c r="Q27" s="12">
        <f t="shared" si="1"/>
        <v>8.1999430700148395</v>
      </c>
      <c r="R27" s="9">
        <v>6.6559999999999997</v>
      </c>
      <c r="S27" s="12">
        <f t="shared" si="2"/>
        <v>0.81171295253735887</v>
      </c>
      <c r="T27" s="12">
        <f t="shared" si="3"/>
        <v>1.2319626006632871</v>
      </c>
      <c r="U27" s="12">
        <f t="shared" si="4"/>
        <v>0.67141961736149147</v>
      </c>
      <c r="V27" s="27">
        <v>995</v>
      </c>
      <c r="W27" s="27">
        <f t="shared" si="5"/>
        <v>6.7479358528793111E-4</v>
      </c>
      <c r="X27" s="28">
        <v>2000</v>
      </c>
      <c r="Y27" s="27">
        <v>10.116</v>
      </c>
      <c r="Z27" s="27">
        <f t="shared" si="6"/>
        <v>0.13341114774375862</v>
      </c>
      <c r="AA27" s="27">
        <f t="shared" si="7"/>
        <v>9.6309422662697545E-3</v>
      </c>
      <c r="AC27" s="5" t="s">
        <v>176</v>
      </c>
      <c r="AD27" s="27" t="s">
        <v>178</v>
      </c>
      <c r="AE27" s="27" t="s">
        <v>152</v>
      </c>
      <c r="AF27" s="27" t="s">
        <v>179</v>
      </c>
      <c r="AG27" s="27" t="s">
        <v>150</v>
      </c>
      <c r="AH27" s="27" t="s">
        <v>180</v>
      </c>
      <c r="AI27" s="27" t="s">
        <v>181</v>
      </c>
      <c r="AJ27" s="5" t="s">
        <v>176</v>
      </c>
    </row>
    <row r="28" spans="1:36" s="27" customFormat="1" ht="16">
      <c r="A28" s="5" t="s">
        <v>175</v>
      </c>
      <c r="B28" s="5" t="s">
        <v>176</v>
      </c>
      <c r="C28" s="5" t="s">
        <v>177</v>
      </c>
      <c r="D28" s="6" t="s">
        <v>14</v>
      </c>
      <c r="E28" s="7">
        <v>46</v>
      </c>
      <c r="F28" s="8">
        <v>2.5089999999999999</v>
      </c>
      <c r="G28" s="7">
        <v>1895.4</v>
      </c>
      <c r="H28" s="5" t="s">
        <v>26</v>
      </c>
      <c r="I28" s="8">
        <v>2755.1329999999998</v>
      </c>
      <c r="J28" s="26">
        <v>4.0291917229753622</v>
      </c>
      <c r="K28" s="9">
        <v>0.13500000000000001</v>
      </c>
      <c r="L28"/>
      <c r="M28">
        <v>13.3</v>
      </c>
      <c r="N28" s="15">
        <v>818.19799999999998</v>
      </c>
      <c r="O28" s="15">
        <v>504.44940000000003</v>
      </c>
      <c r="P28" s="15">
        <f t="shared" si="0"/>
        <v>0.61653707293344651</v>
      </c>
      <c r="Q28" s="12">
        <f t="shared" si="1"/>
        <v>8.1999430700148395</v>
      </c>
      <c r="R28" s="9">
        <v>6.6559999999999997</v>
      </c>
      <c r="S28" s="12">
        <f t="shared" si="2"/>
        <v>0.81171295253735887</v>
      </c>
      <c r="T28" s="12">
        <f t="shared" si="3"/>
        <v>1.2319626006632871</v>
      </c>
      <c r="U28" s="12">
        <f t="shared" si="4"/>
        <v>0.16631495108954378</v>
      </c>
      <c r="V28" s="27">
        <v>995</v>
      </c>
      <c r="W28" s="27">
        <f t="shared" si="5"/>
        <v>1.6715070461260681E-4</v>
      </c>
      <c r="X28" s="28">
        <v>2000</v>
      </c>
      <c r="Y28" s="27">
        <v>10.116</v>
      </c>
      <c r="Z28" s="27">
        <f t="shared" si="6"/>
        <v>3.3046798064967735E-2</v>
      </c>
      <c r="AA28" s="27">
        <f t="shared" si="7"/>
        <v>1.3315188523420622E-3</v>
      </c>
      <c r="AC28" s="5" t="s">
        <v>176</v>
      </c>
      <c r="AD28" s="27" t="s">
        <v>178</v>
      </c>
      <c r="AE28" s="27" t="s">
        <v>152</v>
      </c>
      <c r="AF28" s="27" t="s">
        <v>179</v>
      </c>
      <c r="AG28" s="27" t="s">
        <v>150</v>
      </c>
      <c r="AH28" s="27" t="s">
        <v>180</v>
      </c>
      <c r="AI28" s="27" t="s">
        <v>181</v>
      </c>
      <c r="AJ28" s="5" t="s">
        <v>176</v>
      </c>
    </row>
    <row r="29" spans="1:36" s="27" customFormat="1" ht="16">
      <c r="A29" s="5" t="s">
        <v>182</v>
      </c>
      <c r="B29" s="5" t="s">
        <v>176</v>
      </c>
      <c r="C29" s="5" t="s">
        <v>177</v>
      </c>
      <c r="D29" s="6" t="s">
        <v>14</v>
      </c>
      <c r="E29" s="7">
        <v>46</v>
      </c>
      <c r="F29" s="8">
        <v>2.2170000000000001</v>
      </c>
      <c r="G29" s="7">
        <v>1895.2</v>
      </c>
      <c r="H29" s="5" t="s">
        <v>26</v>
      </c>
      <c r="I29" s="8">
        <v>2914.3580000000002</v>
      </c>
      <c r="J29" s="26">
        <v>4.192874008147383</v>
      </c>
      <c r="K29" s="9">
        <v>0.13200000000000001</v>
      </c>
      <c r="L29"/>
      <c r="M29">
        <v>13.3</v>
      </c>
      <c r="N29" s="15">
        <v>818.19799999999998</v>
      </c>
      <c r="O29" s="15">
        <v>504.44940000000003</v>
      </c>
      <c r="P29" s="15">
        <f t="shared" si="0"/>
        <v>0.61653707293344651</v>
      </c>
      <c r="Q29" s="12">
        <f t="shared" si="1"/>
        <v>8.1999430700148395</v>
      </c>
      <c r="R29" s="9">
        <v>6.6559999999999997</v>
      </c>
      <c r="S29" s="12">
        <f t="shared" si="2"/>
        <v>0.81171295253735887</v>
      </c>
      <c r="T29" s="12">
        <f t="shared" si="3"/>
        <v>1.2319626006632871</v>
      </c>
      <c r="U29" s="12">
        <f t="shared" si="4"/>
        <v>0.16261906328755391</v>
      </c>
      <c r="V29" s="27">
        <v>995</v>
      </c>
      <c r="W29" s="27">
        <f t="shared" si="5"/>
        <v>1.6343624451010442E-4</v>
      </c>
      <c r="X29" s="28">
        <v>2000</v>
      </c>
      <c r="Y29" s="27">
        <v>10.116</v>
      </c>
      <c r="Z29" s="27">
        <f t="shared" si="6"/>
        <v>3.2312424774635119E-2</v>
      </c>
      <c r="AA29" s="27">
        <f t="shared" si="7"/>
        <v>1.3548192597778513E-3</v>
      </c>
      <c r="AC29" s="5" t="s">
        <v>176</v>
      </c>
      <c r="AD29" s="27" t="s">
        <v>178</v>
      </c>
      <c r="AE29" s="27" t="s">
        <v>152</v>
      </c>
      <c r="AF29" s="27" t="s">
        <v>179</v>
      </c>
      <c r="AG29" s="27" t="s">
        <v>150</v>
      </c>
      <c r="AH29" s="27" t="s">
        <v>180</v>
      </c>
      <c r="AI29" s="27" t="s">
        <v>181</v>
      </c>
      <c r="AJ29" s="5" t="s">
        <v>176</v>
      </c>
    </row>
    <row r="30" spans="1:36" s="27" customFormat="1" ht="16">
      <c r="A30" s="5" t="s">
        <v>175</v>
      </c>
      <c r="B30" s="5" t="s">
        <v>176</v>
      </c>
      <c r="C30" s="5" t="s">
        <v>177</v>
      </c>
      <c r="D30" s="6" t="s">
        <v>14</v>
      </c>
      <c r="E30" s="7">
        <v>44</v>
      </c>
      <c r="F30" s="8">
        <v>4.306</v>
      </c>
      <c r="G30" s="7">
        <v>1879.5</v>
      </c>
      <c r="H30" s="5" t="s">
        <v>25</v>
      </c>
      <c r="I30" s="8">
        <v>7715.0249999999996</v>
      </c>
      <c r="J30" s="26">
        <v>8.8785625100846719</v>
      </c>
      <c r="K30" s="9">
        <v>0.23200000000000001</v>
      </c>
      <c r="L30"/>
      <c r="M30">
        <v>13.3</v>
      </c>
      <c r="N30" s="15">
        <v>818.19799999999998</v>
      </c>
      <c r="O30" s="15">
        <v>504.44940000000003</v>
      </c>
      <c r="P30" s="15">
        <f t="shared" si="0"/>
        <v>0.61653707293344651</v>
      </c>
      <c r="Q30" s="12">
        <f t="shared" si="1"/>
        <v>8.1999430700148395</v>
      </c>
      <c r="R30" s="9">
        <v>6.6559999999999997</v>
      </c>
      <c r="S30" s="12">
        <f t="shared" si="2"/>
        <v>0.81171295253735887</v>
      </c>
      <c r="T30" s="12">
        <f t="shared" si="3"/>
        <v>1.2319626006632871</v>
      </c>
      <c r="U30" s="12">
        <f t="shared" si="4"/>
        <v>0.2858153233538826</v>
      </c>
      <c r="V30" s="27">
        <v>995</v>
      </c>
      <c r="W30" s="27">
        <f t="shared" si="5"/>
        <v>2.8725158126018352E-4</v>
      </c>
      <c r="X30" s="28">
        <v>2000</v>
      </c>
      <c r="Y30" s="27">
        <v>10.116</v>
      </c>
      <c r="Z30" s="27">
        <f t="shared" si="6"/>
        <v>5.6791534452388992E-2</v>
      </c>
      <c r="AA30" s="27">
        <f t="shared" si="7"/>
        <v>5.0422718867916289E-3</v>
      </c>
      <c r="AC30" s="5" t="s">
        <v>176</v>
      </c>
      <c r="AD30" s="27" t="s">
        <v>178</v>
      </c>
      <c r="AE30" s="27" t="s">
        <v>152</v>
      </c>
      <c r="AF30" s="27" t="s">
        <v>179</v>
      </c>
      <c r="AG30" s="27" t="s">
        <v>150</v>
      </c>
      <c r="AH30" s="27" t="s">
        <v>180</v>
      </c>
      <c r="AI30" s="27" t="s">
        <v>181</v>
      </c>
      <c r="AJ30" s="5" t="s">
        <v>176</v>
      </c>
    </row>
    <row r="31" spans="1:36" s="27" customFormat="1" ht="16">
      <c r="A31" s="5" t="s">
        <v>182</v>
      </c>
      <c r="B31" s="5" t="s">
        <v>176</v>
      </c>
      <c r="C31" s="5" t="s">
        <v>177</v>
      </c>
      <c r="D31" s="6" t="s">
        <v>14</v>
      </c>
      <c r="E31" s="7">
        <v>44</v>
      </c>
      <c r="F31" s="8">
        <v>4</v>
      </c>
      <c r="G31" s="7">
        <v>1879.1</v>
      </c>
      <c r="H31" s="5" t="s">
        <v>25</v>
      </c>
      <c r="I31" s="8">
        <v>7857.7820000000002</v>
      </c>
      <c r="J31" s="26">
        <v>9.010893278283076</v>
      </c>
      <c r="K31" s="9">
        <v>0.23699999999999999</v>
      </c>
      <c r="L31"/>
      <c r="M31">
        <v>13.3</v>
      </c>
      <c r="N31" s="15">
        <v>818.19799999999998</v>
      </c>
      <c r="O31" s="15">
        <v>504.44940000000003</v>
      </c>
      <c r="P31" s="15">
        <f t="shared" si="0"/>
        <v>0.61653707293344651</v>
      </c>
      <c r="Q31" s="12">
        <f t="shared" si="1"/>
        <v>8.1999430700148395</v>
      </c>
      <c r="R31" s="9">
        <v>6.6559999999999997</v>
      </c>
      <c r="S31" s="12">
        <f t="shared" si="2"/>
        <v>0.81171295253735887</v>
      </c>
      <c r="T31" s="12">
        <f t="shared" si="3"/>
        <v>1.2319626006632871</v>
      </c>
      <c r="U31" s="12">
        <f t="shared" si="4"/>
        <v>0.29197513635719902</v>
      </c>
      <c r="V31" s="27">
        <v>995</v>
      </c>
      <c r="W31" s="27">
        <f t="shared" si="5"/>
        <v>2.9344234809768743E-4</v>
      </c>
      <c r="X31" s="28">
        <v>2000</v>
      </c>
      <c r="Y31" s="27">
        <v>10.116</v>
      </c>
      <c r="Z31" s="27">
        <f t="shared" si="6"/>
        <v>5.8015489936276678E-2</v>
      </c>
      <c r="AA31" s="27">
        <f t="shared" si="7"/>
        <v>5.2277138830309497E-3</v>
      </c>
      <c r="AC31" s="5" t="s">
        <v>176</v>
      </c>
      <c r="AD31" s="27" t="s">
        <v>178</v>
      </c>
      <c r="AE31" s="27" t="s">
        <v>152</v>
      </c>
      <c r="AF31" s="27" t="s">
        <v>179</v>
      </c>
      <c r="AG31" s="27" t="s">
        <v>150</v>
      </c>
      <c r="AH31" s="27" t="s">
        <v>180</v>
      </c>
      <c r="AI31" s="27" t="s">
        <v>181</v>
      </c>
      <c r="AJ31" s="5" t="s">
        <v>176</v>
      </c>
    </row>
    <row r="32" spans="1:36" s="27" customFormat="1" ht="16">
      <c r="A32" s="5" t="s">
        <v>175</v>
      </c>
      <c r="B32" s="5" t="s">
        <v>176</v>
      </c>
      <c r="C32" s="5" t="s">
        <v>177</v>
      </c>
      <c r="D32" s="6" t="s">
        <v>14</v>
      </c>
      <c r="E32" s="7">
        <v>58</v>
      </c>
      <c r="F32" s="8">
        <v>3.15</v>
      </c>
      <c r="G32" s="7">
        <v>2095.9</v>
      </c>
      <c r="H32" s="5" t="s">
        <v>33</v>
      </c>
      <c r="I32" s="8">
        <v>2699.4540000000002</v>
      </c>
      <c r="J32" s="26">
        <v>3.9718220036584464</v>
      </c>
      <c r="K32" s="9">
        <v>0.17</v>
      </c>
      <c r="L32"/>
      <c r="M32">
        <v>13.3</v>
      </c>
      <c r="N32" s="15">
        <v>818.19799999999998</v>
      </c>
      <c r="O32" s="15">
        <v>504.44940000000003</v>
      </c>
      <c r="P32" s="15">
        <f t="shared" si="0"/>
        <v>0.61653707293344651</v>
      </c>
      <c r="Q32" s="12">
        <f t="shared" si="1"/>
        <v>8.1999430700148395</v>
      </c>
      <c r="R32" s="9">
        <v>6.6559999999999997</v>
      </c>
      <c r="S32" s="12">
        <f t="shared" si="2"/>
        <v>0.81171295253735887</v>
      </c>
      <c r="T32" s="12">
        <f t="shared" si="3"/>
        <v>1.2319626006632871</v>
      </c>
      <c r="U32" s="12">
        <f t="shared" si="4"/>
        <v>0.20943364211275883</v>
      </c>
      <c r="V32" s="27">
        <v>995</v>
      </c>
      <c r="W32" s="27">
        <f t="shared" si="5"/>
        <v>2.104860724751345E-4</v>
      </c>
      <c r="X32" s="28">
        <v>2000</v>
      </c>
      <c r="Y32" s="27">
        <v>10.116</v>
      </c>
      <c r="Z32" s="27">
        <f t="shared" si="6"/>
        <v>4.1614486452181597E-2</v>
      </c>
      <c r="AA32" s="27">
        <f t="shared" si="7"/>
        <v>1.6528533296172117E-3</v>
      </c>
      <c r="AC32" s="5" t="s">
        <v>176</v>
      </c>
      <c r="AD32" s="27" t="s">
        <v>178</v>
      </c>
      <c r="AE32" s="27" t="s">
        <v>152</v>
      </c>
      <c r="AF32" s="27" t="s">
        <v>179</v>
      </c>
      <c r="AG32" s="27" t="s">
        <v>150</v>
      </c>
      <c r="AH32" s="27" t="s">
        <v>180</v>
      </c>
      <c r="AI32" s="27" t="s">
        <v>181</v>
      </c>
      <c r="AJ32" s="5" t="s">
        <v>176</v>
      </c>
    </row>
    <row r="33" spans="1:36" s="27" customFormat="1" ht="16">
      <c r="A33" s="5" t="s">
        <v>182</v>
      </c>
      <c r="B33" s="5" t="s">
        <v>176</v>
      </c>
      <c r="C33" s="5" t="s">
        <v>177</v>
      </c>
      <c r="D33" s="6" t="s">
        <v>14</v>
      </c>
      <c r="E33" s="7">
        <v>56</v>
      </c>
      <c r="F33" s="8">
        <v>3.173</v>
      </c>
      <c r="G33" s="7">
        <v>2095.6</v>
      </c>
      <c r="H33" s="5" t="s">
        <v>33</v>
      </c>
      <c r="I33" s="8">
        <v>2704.44</v>
      </c>
      <c r="J33" s="26">
        <v>3.9769622018123449</v>
      </c>
      <c r="K33" s="9">
        <v>0.188</v>
      </c>
      <c r="L33"/>
      <c r="M33">
        <v>13.3</v>
      </c>
      <c r="N33" s="15">
        <v>818.19799999999998</v>
      </c>
      <c r="O33" s="15">
        <v>504.44940000000003</v>
      </c>
      <c r="P33" s="15">
        <f t="shared" si="0"/>
        <v>0.61653707293344651</v>
      </c>
      <c r="Q33" s="12">
        <f t="shared" si="1"/>
        <v>8.1999430700148395</v>
      </c>
      <c r="R33" s="9">
        <v>6.6559999999999997</v>
      </c>
      <c r="S33" s="12">
        <f t="shared" si="2"/>
        <v>0.81171295253735887</v>
      </c>
      <c r="T33" s="12">
        <f t="shared" si="3"/>
        <v>1.2319626006632871</v>
      </c>
      <c r="U33" s="12">
        <f t="shared" si="4"/>
        <v>0.23160896892469798</v>
      </c>
      <c r="V33" s="27">
        <v>995</v>
      </c>
      <c r="W33" s="27">
        <f t="shared" si="5"/>
        <v>2.3277283309014872E-4</v>
      </c>
      <c r="X33" s="28">
        <v>2000</v>
      </c>
      <c r="Y33" s="27">
        <v>10.116</v>
      </c>
      <c r="Z33" s="27">
        <f t="shared" si="6"/>
        <v>4.6020726194177283E-2</v>
      </c>
      <c r="AA33" s="27">
        <f t="shared" si="7"/>
        <v>1.8302268857419836E-3</v>
      </c>
      <c r="AC33" s="5" t="s">
        <v>176</v>
      </c>
      <c r="AD33" s="27" t="s">
        <v>178</v>
      </c>
      <c r="AE33" s="27" t="s">
        <v>152</v>
      </c>
      <c r="AF33" s="27" t="s">
        <v>179</v>
      </c>
      <c r="AG33" s="27" t="s">
        <v>150</v>
      </c>
      <c r="AH33" s="27" t="s">
        <v>180</v>
      </c>
      <c r="AI33" s="27" t="s">
        <v>181</v>
      </c>
      <c r="AJ33" s="5" t="s">
        <v>176</v>
      </c>
    </row>
    <row r="34" spans="1:36" s="27" customFormat="1" ht="16">
      <c r="A34" s="5" t="s">
        <v>175</v>
      </c>
      <c r="B34" s="5" t="s">
        <v>176</v>
      </c>
      <c r="C34" s="5" t="s">
        <v>177</v>
      </c>
      <c r="D34" s="6" t="s">
        <v>14</v>
      </c>
      <c r="E34" s="7">
        <v>56</v>
      </c>
      <c r="F34" s="8">
        <v>1.2330000000000001</v>
      </c>
      <c r="G34" s="7">
        <v>2057</v>
      </c>
      <c r="H34" s="5" t="s">
        <v>31</v>
      </c>
      <c r="I34" s="8">
        <v>10466.057000000001</v>
      </c>
      <c r="J34" s="26">
        <v>11.362758705889728</v>
      </c>
      <c r="K34" s="9">
        <v>6.6000000000000003E-2</v>
      </c>
      <c r="L34"/>
      <c r="M34">
        <v>13.3</v>
      </c>
      <c r="N34" s="15">
        <v>818.19799999999998</v>
      </c>
      <c r="O34" s="15">
        <v>504.44940000000003</v>
      </c>
      <c r="P34" s="15">
        <f t="shared" si="0"/>
        <v>0.61653707293344651</v>
      </c>
      <c r="Q34" s="12">
        <f t="shared" si="1"/>
        <v>8.1999430700148395</v>
      </c>
      <c r="R34" s="9">
        <v>6.6559999999999997</v>
      </c>
      <c r="S34" s="12">
        <f t="shared" si="2"/>
        <v>0.81171295253735887</v>
      </c>
      <c r="T34" s="12">
        <f t="shared" si="3"/>
        <v>1.2319626006632871</v>
      </c>
      <c r="U34" s="12">
        <f t="shared" si="4"/>
        <v>8.1309531643776953E-2</v>
      </c>
      <c r="V34" s="27">
        <v>995</v>
      </c>
      <c r="W34" s="27">
        <f t="shared" si="5"/>
        <v>8.1718122255052211E-5</v>
      </c>
      <c r="X34" s="28">
        <v>2000</v>
      </c>
      <c r="Y34" s="27">
        <v>10.116</v>
      </c>
      <c r="Z34" s="27">
        <f t="shared" si="6"/>
        <v>1.615621238731756E-2</v>
      </c>
      <c r="AA34" s="27">
        <f t="shared" si="7"/>
        <v>1.8357914295819607E-3</v>
      </c>
      <c r="AC34" s="5" t="s">
        <v>176</v>
      </c>
      <c r="AD34" s="27" t="s">
        <v>178</v>
      </c>
      <c r="AE34" s="27" t="s">
        <v>152</v>
      </c>
      <c r="AF34" s="27" t="s">
        <v>179</v>
      </c>
      <c r="AG34" s="27" t="s">
        <v>150</v>
      </c>
      <c r="AH34" s="27" t="s">
        <v>180</v>
      </c>
      <c r="AI34" s="27" t="s">
        <v>181</v>
      </c>
      <c r="AJ34" s="5" t="s">
        <v>176</v>
      </c>
    </row>
    <row r="35" spans="1:36" s="27" customFormat="1" ht="16">
      <c r="A35" s="5" t="s">
        <v>182</v>
      </c>
      <c r="B35" s="5" t="s">
        <v>176</v>
      </c>
      <c r="C35" s="5" t="s">
        <v>177</v>
      </c>
      <c r="D35" s="6" t="s">
        <v>14</v>
      </c>
      <c r="E35" s="7">
        <v>54</v>
      </c>
      <c r="F35" s="8">
        <v>1.337</v>
      </c>
      <c r="G35" s="7">
        <v>2056.8000000000002</v>
      </c>
      <c r="H35" s="5" t="s">
        <v>31</v>
      </c>
      <c r="I35" s="8">
        <v>9129.3130000000001</v>
      </c>
      <c r="J35" s="26">
        <v>10.172816929410722</v>
      </c>
      <c r="K35" s="9">
        <v>7.9000000000000001E-2</v>
      </c>
      <c r="L35"/>
      <c r="M35">
        <v>13.3</v>
      </c>
      <c r="N35" s="15">
        <v>818.19799999999998</v>
      </c>
      <c r="O35" s="15">
        <v>504.44940000000003</v>
      </c>
      <c r="P35" s="15">
        <f t="shared" si="0"/>
        <v>0.61653707293344651</v>
      </c>
      <c r="Q35" s="12">
        <f t="shared" si="1"/>
        <v>8.1999430700148395</v>
      </c>
      <c r="R35" s="9">
        <v>6.6559999999999997</v>
      </c>
      <c r="S35" s="12">
        <f t="shared" si="2"/>
        <v>0.81171295253735887</v>
      </c>
      <c r="T35" s="12">
        <f t="shared" si="3"/>
        <v>1.2319626006632871</v>
      </c>
      <c r="U35" s="12">
        <f t="shared" si="4"/>
        <v>9.7325045452399686E-2</v>
      </c>
      <c r="V35" s="27">
        <v>995</v>
      </c>
      <c r="W35" s="27">
        <f t="shared" si="5"/>
        <v>9.7814116032562501E-5</v>
      </c>
      <c r="X35" s="28">
        <v>2000</v>
      </c>
      <c r="Y35" s="27">
        <v>10.116</v>
      </c>
      <c r="Z35" s="27">
        <f t="shared" si="6"/>
        <v>1.9338496645425564E-2</v>
      </c>
      <c r="AA35" s="27">
        <f t="shared" si="7"/>
        <v>1.9672698606393764E-3</v>
      </c>
      <c r="AC35" s="5" t="s">
        <v>176</v>
      </c>
      <c r="AD35" s="27" t="s">
        <v>178</v>
      </c>
      <c r="AE35" s="27" t="s">
        <v>152</v>
      </c>
      <c r="AF35" s="27" t="s">
        <v>179</v>
      </c>
      <c r="AG35" s="27" t="s">
        <v>150</v>
      </c>
      <c r="AH35" s="27" t="s">
        <v>180</v>
      </c>
      <c r="AI35" s="27" t="s">
        <v>181</v>
      </c>
      <c r="AJ35" s="5" t="s">
        <v>176</v>
      </c>
    </row>
    <row r="36" spans="1:36" s="27" customFormat="1" ht="16">
      <c r="A36" s="5" t="s">
        <v>175</v>
      </c>
      <c r="B36" s="5" t="s">
        <v>176</v>
      </c>
      <c r="C36" s="5" t="s">
        <v>177</v>
      </c>
      <c r="D36" s="6" t="s">
        <v>14</v>
      </c>
      <c r="E36" s="7">
        <v>71</v>
      </c>
      <c r="F36" s="8">
        <v>3.774</v>
      </c>
      <c r="G36" s="7">
        <v>2271</v>
      </c>
      <c r="H36" s="5" t="s">
        <v>40</v>
      </c>
      <c r="I36" s="8">
        <v>2347.0160000000001</v>
      </c>
      <c r="J36" s="26">
        <v>3.6070848635839492</v>
      </c>
      <c r="K36" s="9">
        <v>0.20300000000000001</v>
      </c>
      <c r="L36"/>
      <c r="M36">
        <v>13.3</v>
      </c>
      <c r="N36" s="15">
        <v>818.19799999999998</v>
      </c>
      <c r="O36" s="15">
        <v>504.44940000000003</v>
      </c>
      <c r="P36" s="15">
        <f t="shared" si="0"/>
        <v>0.61653707293344651</v>
      </c>
      <c r="Q36" s="12">
        <f t="shared" si="1"/>
        <v>8.1999430700148395</v>
      </c>
      <c r="R36" s="9">
        <v>6.6559999999999997</v>
      </c>
      <c r="S36" s="12">
        <f t="shared" si="2"/>
        <v>0.81171295253735887</v>
      </c>
      <c r="T36" s="12">
        <f t="shared" si="3"/>
        <v>1.2319626006632871</v>
      </c>
      <c r="U36" s="12">
        <f t="shared" si="4"/>
        <v>0.25008840793464732</v>
      </c>
      <c r="V36" s="27">
        <v>995</v>
      </c>
      <c r="W36" s="27">
        <f t="shared" si="5"/>
        <v>2.5134513360266061E-4</v>
      </c>
      <c r="X36" s="28">
        <v>2000</v>
      </c>
      <c r="Y36" s="27">
        <v>10.116</v>
      </c>
      <c r="Z36" s="27">
        <f t="shared" si="6"/>
        <v>4.9692592645840368E-2</v>
      </c>
      <c r="AA36" s="27">
        <f t="shared" si="7"/>
        <v>1.7924539876505387E-3</v>
      </c>
      <c r="AC36" s="5" t="s">
        <v>176</v>
      </c>
      <c r="AD36" s="27" t="s">
        <v>178</v>
      </c>
      <c r="AE36" s="27" t="s">
        <v>152</v>
      </c>
      <c r="AF36" s="27" t="s">
        <v>179</v>
      </c>
      <c r="AG36" s="27" t="s">
        <v>150</v>
      </c>
      <c r="AH36" s="27" t="s">
        <v>180</v>
      </c>
      <c r="AI36" s="27" t="s">
        <v>181</v>
      </c>
      <c r="AJ36" s="5" t="s">
        <v>176</v>
      </c>
    </row>
    <row r="37" spans="1:36" s="27" customFormat="1" ht="16">
      <c r="A37" s="5" t="s">
        <v>182</v>
      </c>
      <c r="B37" s="5" t="s">
        <v>176</v>
      </c>
      <c r="C37" s="5" t="s">
        <v>177</v>
      </c>
      <c r="D37" s="6" t="s">
        <v>14</v>
      </c>
      <c r="E37" s="7">
        <v>67</v>
      </c>
      <c r="F37" s="8">
        <v>3.4969999999999999</v>
      </c>
      <c r="G37" s="7">
        <v>2270.6</v>
      </c>
      <c r="H37" s="5" t="s">
        <v>40</v>
      </c>
      <c r="I37" s="8">
        <v>2405.8330000000001</v>
      </c>
      <c r="J37" s="26">
        <v>3.6681469100712745</v>
      </c>
      <c r="K37" s="9">
        <v>0.20799999999999999</v>
      </c>
      <c r="L37"/>
      <c r="M37">
        <v>13.3</v>
      </c>
      <c r="N37" s="15">
        <v>818.19799999999998</v>
      </c>
      <c r="O37" s="15">
        <v>504.44940000000003</v>
      </c>
      <c r="P37" s="15">
        <f t="shared" si="0"/>
        <v>0.61653707293344651</v>
      </c>
      <c r="Q37" s="12">
        <f t="shared" si="1"/>
        <v>8.1999430700148395</v>
      </c>
      <c r="R37" s="9">
        <v>6.6559999999999997</v>
      </c>
      <c r="S37" s="12">
        <f t="shared" si="2"/>
        <v>0.81171295253735887</v>
      </c>
      <c r="T37" s="12">
        <f t="shared" si="3"/>
        <v>1.2319626006632871</v>
      </c>
      <c r="U37" s="12">
        <f t="shared" si="4"/>
        <v>0.25624822093796373</v>
      </c>
      <c r="V37" s="27">
        <v>995</v>
      </c>
      <c r="W37" s="27">
        <f t="shared" si="5"/>
        <v>2.5753590044016458E-4</v>
      </c>
      <c r="X37" s="28">
        <v>2000</v>
      </c>
      <c r="Y37" s="27">
        <v>10.116</v>
      </c>
      <c r="Z37" s="27">
        <f t="shared" si="6"/>
        <v>5.0916548129728068E-2</v>
      </c>
      <c r="AA37" s="27">
        <f t="shared" si="7"/>
        <v>1.8676937869355735E-3</v>
      </c>
      <c r="AC37" s="5" t="s">
        <v>176</v>
      </c>
      <c r="AD37" s="27" t="s">
        <v>178</v>
      </c>
      <c r="AE37" s="27" t="s">
        <v>152</v>
      </c>
      <c r="AF37" s="27" t="s">
        <v>179</v>
      </c>
      <c r="AG37" s="27" t="s">
        <v>150</v>
      </c>
      <c r="AH37" s="27" t="s">
        <v>180</v>
      </c>
      <c r="AI37" s="27" t="s">
        <v>181</v>
      </c>
      <c r="AJ37" s="5" t="s">
        <v>176</v>
      </c>
    </row>
    <row r="38" spans="1:36" s="27" customFormat="1" ht="16">
      <c r="A38" s="5" t="s">
        <v>175</v>
      </c>
      <c r="B38" s="5" t="s">
        <v>176</v>
      </c>
      <c r="C38" s="5" t="s">
        <v>177</v>
      </c>
      <c r="D38" s="6" t="s">
        <v>14</v>
      </c>
      <c r="E38" s="7">
        <v>70</v>
      </c>
      <c r="F38" s="8">
        <v>0.68200000000000005</v>
      </c>
      <c r="G38" s="7">
        <v>2258.9</v>
      </c>
      <c r="H38" s="5" t="s">
        <v>39</v>
      </c>
      <c r="I38" s="8">
        <v>4223.3689999999997</v>
      </c>
      <c r="J38" s="26">
        <v>5.5176584328406966</v>
      </c>
      <c r="K38" s="9">
        <v>3.6999999999999998E-2</v>
      </c>
      <c r="L38"/>
      <c r="M38">
        <v>13.3</v>
      </c>
      <c r="N38" s="15">
        <v>818.19799999999998</v>
      </c>
      <c r="O38" s="15">
        <v>504.44940000000003</v>
      </c>
      <c r="P38" s="15">
        <f t="shared" si="0"/>
        <v>0.61653707293344651</v>
      </c>
      <c r="Q38" s="12">
        <f t="shared" si="1"/>
        <v>8.1999430700148395</v>
      </c>
      <c r="R38" s="9">
        <v>6.6559999999999997</v>
      </c>
      <c r="S38" s="12">
        <f t="shared" si="2"/>
        <v>0.81171295253735887</v>
      </c>
      <c r="T38" s="12">
        <f t="shared" si="3"/>
        <v>1.2319626006632871</v>
      </c>
      <c r="U38" s="12">
        <f t="shared" si="4"/>
        <v>4.5582616224541621E-2</v>
      </c>
      <c r="V38" s="27">
        <v>995</v>
      </c>
      <c r="W38" s="27">
        <f t="shared" si="5"/>
        <v>4.5811674597529265E-5</v>
      </c>
      <c r="X38" s="28">
        <v>2000</v>
      </c>
      <c r="Y38" s="27">
        <v>10.116</v>
      </c>
      <c r="Z38" s="27">
        <f t="shared" si="6"/>
        <v>9.0572705807689339E-3</v>
      </c>
      <c r="AA38" s="27">
        <f t="shared" si="7"/>
        <v>4.9974925398499662E-4</v>
      </c>
      <c r="AC38" s="5" t="s">
        <v>176</v>
      </c>
      <c r="AD38" s="27" t="s">
        <v>178</v>
      </c>
      <c r="AE38" s="27" t="s">
        <v>152</v>
      </c>
      <c r="AF38" s="27" t="s">
        <v>179</v>
      </c>
      <c r="AG38" s="27" t="s">
        <v>150</v>
      </c>
      <c r="AH38" s="27" t="s">
        <v>180</v>
      </c>
      <c r="AI38" s="27" t="s">
        <v>181</v>
      </c>
      <c r="AJ38" s="5" t="s">
        <v>176</v>
      </c>
    </row>
    <row r="39" spans="1:36" s="27" customFormat="1" ht="16">
      <c r="A39" s="5" t="s">
        <v>182</v>
      </c>
      <c r="B39" s="5" t="s">
        <v>176</v>
      </c>
      <c r="C39" s="5" t="s">
        <v>177</v>
      </c>
      <c r="D39" s="6" t="s">
        <v>14</v>
      </c>
      <c r="E39" s="7">
        <v>66</v>
      </c>
      <c r="F39" s="8">
        <v>0.64</v>
      </c>
      <c r="G39" s="7">
        <v>2258.5</v>
      </c>
      <c r="H39" s="5" t="s">
        <v>39</v>
      </c>
      <c r="I39" s="8">
        <v>4247.1959999999999</v>
      </c>
      <c r="J39" s="26">
        <v>5.5414331206056362</v>
      </c>
      <c r="K39" s="9">
        <v>3.7999999999999999E-2</v>
      </c>
      <c r="L39"/>
      <c r="M39">
        <v>13.3</v>
      </c>
      <c r="N39" s="15">
        <v>818.19799999999998</v>
      </c>
      <c r="O39" s="15">
        <v>504.44940000000003</v>
      </c>
      <c r="P39" s="15">
        <f t="shared" si="0"/>
        <v>0.61653707293344651</v>
      </c>
      <c r="Q39" s="12">
        <f t="shared" si="1"/>
        <v>8.1999430700148395</v>
      </c>
      <c r="R39" s="9">
        <v>6.6559999999999997</v>
      </c>
      <c r="S39" s="12">
        <f t="shared" si="2"/>
        <v>0.81171295253735887</v>
      </c>
      <c r="T39" s="12">
        <f t="shared" si="3"/>
        <v>1.2319626006632871</v>
      </c>
      <c r="U39" s="12">
        <f t="shared" si="4"/>
        <v>4.6814578825204907E-2</v>
      </c>
      <c r="V39" s="27">
        <v>995</v>
      </c>
      <c r="W39" s="27">
        <f t="shared" si="5"/>
        <v>4.7049827965030056E-5</v>
      </c>
      <c r="X39" s="28">
        <v>2000</v>
      </c>
      <c r="Y39" s="27">
        <v>10.116</v>
      </c>
      <c r="Z39" s="27">
        <f t="shared" si="6"/>
        <v>9.3020616775464724E-3</v>
      </c>
      <c r="AA39" s="27">
        <f t="shared" si="7"/>
        <v>5.1546752669872449E-4</v>
      </c>
      <c r="AC39" s="5" t="s">
        <v>176</v>
      </c>
      <c r="AD39" s="27" t="s">
        <v>178</v>
      </c>
      <c r="AE39" s="27" t="s">
        <v>152</v>
      </c>
      <c r="AF39" s="27" t="s">
        <v>179</v>
      </c>
      <c r="AG39" s="27" t="s">
        <v>150</v>
      </c>
      <c r="AH39" s="27" t="s">
        <v>180</v>
      </c>
      <c r="AI39" s="27" t="s">
        <v>181</v>
      </c>
      <c r="AJ39" s="5" t="s">
        <v>176</v>
      </c>
    </row>
    <row r="40" spans="1:36" s="27" customFormat="1" ht="16">
      <c r="A40" s="5" t="s">
        <v>175</v>
      </c>
      <c r="B40" s="5" t="s">
        <v>176</v>
      </c>
      <c r="C40" s="5" t="s">
        <v>177</v>
      </c>
      <c r="D40" s="6" t="s">
        <v>14</v>
      </c>
      <c r="E40" s="7">
        <v>67</v>
      </c>
      <c r="F40" s="8">
        <v>6.3179999999999996</v>
      </c>
      <c r="G40" s="7">
        <v>2233.6</v>
      </c>
      <c r="H40" s="5" t="s">
        <v>37</v>
      </c>
      <c r="I40" s="8">
        <v>15477.564</v>
      </c>
      <c r="J40" s="26">
        <v>15.556524092180355</v>
      </c>
      <c r="K40" s="9">
        <v>0.34</v>
      </c>
      <c r="L40"/>
      <c r="M40">
        <v>13.3</v>
      </c>
      <c r="N40" s="15">
        <v>818.19799999999998</v>
      </c>
      <c r="O40" s="15">
        <v>504.44940000000003</v>
      </c>
      <c r="P40" s="15">
        <f t="shared" si="0"/>
        <v>0.61653707293344651</v>
      </c>
      <c r="Q40" s="12">
        <f t="shared" si="1"/>
        <v>8.1999430700148395</v>
      </c>
      <c r="R40" s="9">
        <v>6.6559999999999997</v>
      </c>
      <c r="S40" s="12">
        <f t="shared" si="2"/>
        <v>0.81171295253735887</v>
      </c>
      <c r="T40" s="12">
        <f t="shared" si="3"/>
        <v>1.2319626006632871</v>
      </c>
      <c r="U40" s="12">
        <f t="shared" si="4"/>
        <v>0.41886728422551767</v>
      </c>
      <c r="V40" s="27">
        <v>995</v>
      </c>
      <c r="W40" s="27">
        <f t="shared" si="5"/>
        <v>4.20972144950269E-4</v>
      </c>
      <c r="X40" s="28">
        <v>2000</v>
      </c>
      <c r="Y40" s="27">
        <v>10.116</v>
      </c>
      <c r="Z40" s="27">
        <f t="shared" si="6"/>
        <v>8.3228972904363194E-2</v>
      </c>
      <c r="AA40" s="27">
        <f t="shared" si="7"/>
        <v>1.2947535221541519E-2</v>
      </c>
      <c r="AC40" s="5" t="s">
        <v>176</v>
      </c>
      <c r="AD40" s="27" t="s">
        <v>178</v>
      </c>
      <c r="AE40" s="27" t="s">
        <v>152</v>
      </c>
      <c r="AF40" s="27" t="s">
        <v>179</v>
      </c>
      <c r="AG40" s="27" t="s">
        <v>150</v>
      </c>
      <c r="AH40" s="27" t="s">
        <v>180</v>
      </c>
      <c r="AI40" s="27" t="s">
        <v>181</v>
      </c>
      <c r="AJ40" s="5" t="s">
        <v>176</v>
      </c>
    </row>
    <row r="41" spans="1:36" s="27" customFormat="1" ht="16">
      <c r="A41" s="5" t="s">
        <v>182</v>
      </c>
      <c r="B41" s="5" t="s">
        <v>176</v>
      </c>
      <c r="C41" s="5" t="s">
        <v>177</v>
      </c>
      <c r="D41" s="6" t="s">
        <v>14</v>
      </c>
      <c r="E41" s="7">
        <v>64</v>
      </c>
      <c r="F41" s="8">
        <v>5.7469999999999999</v>
      </c>
      <c r="G41" s="7">
        <v>2233.1999999999998</v>
      </c>
      <c r="H41" s="5" t="s">
        <v>37</v>
      </c>
      <c r="I41" s="8">
        <v>15558.564</v>
      </c>
      <c r="J41" s="26">
        <v>15.621050678632848</v>
      </c>
      <c r="K41" s="9">
        <v>0.34100000000000003</v>
      </c>
      <c r="L41"/>
      <c r="M41">
        <v>13.3</v>
      </c>
      <c r="N41" s="15">
        <v>818.19799999999998</v>
      </c>
      <c r="O41" s="15">
        <v>504.44940000000003</v>
      </c>
      <c r="P41" s="15">
        <f t="shared" si="0"/>
        <v>0.61653707293344651</v>
      </c>
      <c r="Q41" s="12">
        <f t="shared" si="1"/>
        <v>8.1999430700148395</v>
      </c>
      <c r="R41" s="9">
        <v>6.6559999999999997</v>
      </c>
      <c r="S41" s="12">
        <f t="shared" si="2"/>
        <v>0.81171295253735887</v>
      </c>
      <c r="T41" s="12">
        <f t="shared" si="3"/>
        <v>1.2319626006632871</v>
      </c>
      <c r="U41" s="12">
        <f t="shared" si="4"/>
        <v>0.42009924682618094</v>
      </c>
      <c r="V41" s="27">
        <v>995</v>
      </c>
      <c r="W41" s="27">
        <f t="shared" si="5"/>
        <v>4.222102983177698E-4</v>
      </c>
      <c r="X41" s="28">
        <v>2000</v>
      </c>
      <c r="Y41" s="27">
        <v>10.116</v>
      </c>
      <c r="Z41" s="27">
        <f t="shared" si="6"/>
        <v>8.3473764001140732E-2</v>
      </c>
      <c r="AA41" s="27">
        <f t="shared" si="7"/>
        <v>1.3039478977980575E-2</v>
      </c>
      <c r="AC41" s="5" t="s">
        <v>176</v>
      </c>
      <c r="AD41" s="27" t="s">
        <v>178</v>
      </c>
      <c r="AE41" s="27" t="s">
        <v>152</v>
      </c>
      <c r="AF41" s="27" t="s">
        <v>179</v>
      </c>
      <c r="AG41" s="27" t="s">
        <v>150</v>
      </c>
      <c r="AH41" s="27" t="s">
        <v>180</v>
      </c>
      <c r="AI41" s="27" t="s">
        <v>181</v>
      </c>
      <c r="AJ41" s="5" t="s">
        <v>176</v>
      </c>
    </row>
    <row r="42" spans="1:36" s="27" customFormat="1" ht="16">
      <c r="A42" s="5" t="s">
        <v>175</v>
      </c>
      <c r="B42" s="5" t="s">
        <v>176</v>
      </c>
      <c r="C42" s="5" t="s">
        <v>177</v>
      </c>
      <c r="D42" s="6" t="s">
        <v>14</v>
      </c>
      <c r="E42" s="7">
        <v>68</v>
      </c>
      <c r="F42" s="8">
        <v>7.6130000000000004</v>
      </c>
      <c r="G42" s="7">
        <v>2242.8000000000002</v>
      </c>
      <c r="H42" s="5" t="s">
        <v>38</v>
      </c>
      <c r="I42" s="8">
        <v>7869.2889999999998</v>
      </c>
      <c r="J42" s="26">
        <v>9.0215431294345496</v>
      </c>
      <c r="K42" s="9">
        <v>0.41</v>
      </c>
      <c r="L42"/>
      <c r="M42">
        <v>13.3</v>
      </c>
      <c r="N42" s="15">
        <v>818.19799999999998</v>
      </c>
      <c r="O42" s="15">
        <v>504.44940000000003</v>
      </c>
      <c r="P42" s="15">
        <f t="shared" si="0"/>
        <v>0.61653707293344651</v>
      </c>
      <c r="Q42" s="12">
        <f t="shared" si="1"/>
        <v>8.1999430700148395</v>
      </c>
      <c r="R42" s="9">
        <v>6.6559999999999997</v>
      </c>
      <c r="S42" s="12">
        <f t="shared" si="2"/>
        <v>0.81171295253735887</v>
      </c>
      <c r="T42" s="12">
        <f t="shared" si="3"/>
        <v>1.2319626006632871</v>
      </c>
      <c r="U42" s="12">
        <f t="shared" si="4"/>
        <v>0.50510466627194772</v>
      </c>
      <c r="V42" s="27">
        <v>995</v>
      </c>
      <c r="W42" s="27">
        <f t="shared" si="5"/>
        <v>5.0764288067532432E-4</v>
      </c>
      <c r="X42" s="28">
        <v>2000</v>
      </c>
      <c r="Y42" s="27">
        <v>10.116</v>
      </c>
      <c r="Z42" s="27">
        <f t="shared" si="6"/>
        <v>0.1003643496787909</v>
      </c>
      <c r="AA42" s="27">
        <f t="shared" si="7"/>
        <v>9.0544130928486271E-3</v>
      </c>
      <c r="AC42" s="5" t="s">
        <v>176</v>
      </c>
      <c r="AD42" s="27" t="s">
        <v>178</v>
      </c>
      <c r="AE42" s="27" t="s">
        <v>152</v>
      </c>
      <c r="AF42" s="27" t="s">
        <v>179</v>
      </c>
      <c r="AG42" s="27" t="s">
        <v>150</v>
      </c>
      <c r="AH42" s="27" t="s">
        <v>180</v>
      </c>
      <c r="AI42" s="27" t="s">
        <v>181</v>
      </c>
      <c r="AJ42" s="5" t="s">
        <v>176</v>
      </c>
    </row>
    <row r="43" spans="1:36" s="27" customFormat="1" ht="16">
      <c r="A43" s="5" t="s">
        <v>182</v>
      </c>
      <c r="B43" s="5" t="s">
        <v>176</v>
      </c>
      <c r="C43" s="5" t="s">
        <v>177</v>
      </c>
      <c r="D43" s="6" t="s">
        <v>14</v>
      </c>
      <c r="E43" s="7">
        <v>65</v>
      </c>
      <c r="F43" s="8">
        <v>7.6079999999999997</v>
      </c>
      <c r="G43" s="7">
        <v>2242.6</v>
      </c>
      <c r="H43" s="5" t="s">
        <v>38</v>
      </c>
      <c r="I43" s="8">
        <v>8009.4480000000003</v>
      </c>
      <c r="J43" s="26">
        <v>9.1510619463638907</v>
      </c>
      <c r="K43" s="9">
        <v>0.45100000000000001</v>
      </c>
      <c r="L43"/>
      <c r="M43">
        <v>13.3</v>
      </c>
      <c r="N43" s="15">
        <v>818.19799999999998</v>
      </c>
      <c r="O43" s="15">
        <v>504.44940000000003</v>
      </c>
      <c r="P43" s="15">
        <f t="shared" si="0"/>
        <v>0.61653707293344651</v>
      </c>
      <c r="Q43" s="12">
        <f t="shared" si="1"/>
        <v>8.1999430700148395</v>
      </c>
      <c r="R43" s="9">
        <v>6.6559999999999997</v>
      </c>
      <c r="S43" s="12">
        <f t="shared" si="2"/>
        <v>0.81171295253735887</v>
      </c>
      <c r="T43" s="12">
        <f t="shared" si="3"/>
        <v>1.2319626006632871</v>
      </c>
      <c r="U43" s="12">
        <f t="shared" si="4"/>
        <v>0.55561513289914255</v>
      </c>
      <c r="V43" s="27">
        <v>995</v>
      </c>
      <c r="W43" s="27">
        <f t="shared" si="5"/>
        <v>5.5840716874285684E-4</v>
      </c>
      <c r="X43" s="28">
        <v>2000</v>
      </c>
      <c r="Y43" s="27">
        <v>10.116</v>
      </c>
      <c r="Z43" s="27">
        <f t="shared" si="6"/>
        <v>0.11040078464667001</v>
      </c>
      <c r="AA43" s="27">
        <f t="shared" si="7"/>
        <v>1.0102844192288568E-2</v>
      </c>
      <c r="AC43" s="5" t="s">
        <v>176</v>
      </c>
      <c r="AD43" s="27" t="s">
        <v>178</v>
      </c>
      <c r="AE43" s="27" t="s">
        <v>152</v>
      </c>
      <c r="AF43" s="27" t="s">
        <v>179</v>
      </c>
      <c r="AG43" s="27" t="s">
        <v>150</v>
      </c>
      <c r="AH43" s="27" t="s">
        <v>180</v>
      </c>
      <c r="AI43" s="27" t="s">
        <v>181</v>
      </c>
      <c r="AJ43" s="5" t="s">
        <v>176</v>
      </c>
    </row>
    <row r="44" spans="1:36" s="27" customFormat="1" ht="16">
      <c r="A44" s="5" t="s">
        <v>175</v>
      </c>
      <c r="B44" s="5" t="s">
        <v>176</v>
      </c>
      <c r="C44" s="5" t="s">
        <v>177</v>
      </c>
      <c r="D44" s="6" t="s">
        <v>14</v>
      </c>
      <c r="E44" s="7">
        <v>66</v>
      </c>
      <c r="F44" s="8">
        <v>0.995</v>
      </c>
      <c r="G44" s="7">
        <v>2224.8000000000002</v>
      </c>
      <c r="H44" s="5" t="s">
        <v>36</v>
      </c>
      <c r="I44" s="8">
        <v>31770.35</v>
      </c>
      <c r="J44" s="26">
        <v>26.814042620331545</v>
      </c>
      <c r="K44" s="9">
        <v>5.3999999999999999E-2</v>
      </c>
      <c r="L44"/>
      <c r="M44">
        <v>13.3</v>
      </c>
      <c r="N44" s="15">
        <v>818.19799999999998</v>
      </c>
      <c r="O44" s="15">
        <v>504.44940000000003</v>
      </c>
      <c r="P44" s="15">
        <f t="shared" si="0"/>
        <v>0.61653707293344651</v>
      </c>
      <c r="Q44" s="12">
        <f t="shared" si="1"/>
        <v>8.1999430700148395</v>
      </c>
      <c r="R44" s="9">
        <v>6.6559999999999997</v>
      </c>
      <c r="S44" s="12">
        <f t="shared" si="2"/>
        <v>0.81171295253735887</v>
      </c>
      <c r="T44" s="12">
        <f t="shared" si="3"/>
        <v>1.2319626006632871</v>
      </c>
      <c r="U44" s="12">
        <f t="shared" si="4"/>
        <v>6.6525980435817506E-2</v>
      </c>
      <c r="V44" s="27">
        <v>995</v>
      </c>
      <c r="W44" s="27">
        <f t="shared" si="5"/>
        <v>6.6860281845042713E-5</v>
      </c>
      <c r="X44" s="28">
        <v>2000</v>
      </c>
      <c r="Y44" s="27">
        <v>10.116</v>
      </c>
      <c r="Z44" s="27">
        <f t="shared" si="6"/>
        <v>1.3218719225987092E-2</v>
      </c>
      <c r="AA44" s="27">
        <f t="shared" si="7"/>
        <v>3.5444730071181392E-3</v>
      </c>
      <c r="AC44" s="5" t="s">
        <v>176</v>
      </c>
      <c r="AD44" s="27" t="s">
        <v>178</v>
      </c>
      <c r="AE44" s="27" t="s">
        <v>152</v>
      </c>
      <c r="AF44" s="27" t="s">
        <v>179</v>
      </c>
      <c r="AG44" s="27" t="s">
        <v>150</v>
      </c>
      <c r="AH44" s="27" t="s">
        <v>180</v>
      </c>
      <c r="AI44" s="27" t="s">
        <v>181</v>
      </c>
      <c r="AJ44" s="5" t="s">
        <v>176</v>
      </c>
    </row>
    <row r="45" spans="1:36" s="27" customFormat="1" ht="16">
      <c r="A45" s="5" t="s">
        <v>182</v>
      </c>
      <c r="B45" s="5" t="s">
        <v>176</v>
      </c>
      <c r="C45" s="5" t="s">
        <v>177</v>
      </c>
      <c r="D45" s="6" t="s">
        <v>14</v>
      </c>
      <c r="E45" s="7">
        <v>63</v>
      </c>
      <c r="F45" s="8">
        <v>0.88800000000000001</v>
      </c>
      <c r="G45" s="7">
        <v>2224.6</v>
      </c>
      <c r="H45" s="5" t="s">
        <v>36</v>
      </c>
      <c r="I45" s="8">
        <v>32219.913</v>
      </c>
      <c r="J45" s="26">
        <v>27.082271113411991</v>
      </c>
      <c r="K45" s="9">
        <v>5.2999999999999999E-2</v>
      </c>
      <c r="L45"/>
      <c r="M45">
        <v>13.3</v>
      </c>
      <c r="N45" s="15">
        <v>818.19799999999998</v>
      </c>
      <c r="O45" s="15">
        <v>504.44940000000003</v>
      </c>
      <c r="P45" s="15">
        <f t="shared" si="0"/>
        <v>0.61653707293344651</v>
      </c>
      <c r="Q45" s="12">
        <f t="shared" si="1"/>
        <v>8.1999430700148395</v>
      </c>
      <c r="R45" s="9">
        <v>6.6559999999999997</v>
      </c>
      <c r="S45" s="12">
        <f t="shared" si="2"/>
        <v>0.81171295253735887</v>
      </c>
      <c r="T45" s="12">
        <f t="shared" si="3"/>
        <v>1.2319626006632871</v>
      </c>
      <c r="U45" s="12">
        <f t="shared" si="4"/>
        <v>6.5294017835154219E-2</v>
      </c>
      <c r="V45" s="27">
        <v>995</v>
      </c>
      <c r="W45" s="27">
        <f t="shared" si="5"/>
        <v>6.5622128477541936E-5</v>
      </c>
      <c r="X45" s="28">
        <v>2000</v>
      </c>
      <c r="Y45" s="27">
        <v>10.116</v>
      </c>
      <c r="Z45" s="27">
        <f t="shared" si="6"/>
        <v>1.2973928129209557E-2</v>
      </c>
      <c r="AA45" s="27">
        <f t="shared" si="7"/>
        <v>3.5136343900117528E-3</v>
      </c>
      <c r="AC45" s="5" t="s">
        <v>176</v>
      </c>
      <c r="AD45" s="27" t="s">
        <v>178</v>
      </c>
      <c r="AE45" s="27" t="s">
        <v>152</v>
      </c>
      <c r="AF45" s="27" t="s">
        <v>179</v>
      </c>
      <c r="AG45" s="27" t="s">
        <v>150</v>
      </c>
      <c r="AH45" s="27" t="s">
        <v>180</v>
      </c>
      <c r="AI45" s="27" t="s">
        <v>181</v>
      </c>
      <c r="AJ45" s="5" t="s">
        <v>176</v>
      </c>
    </row>
    <row r="46" spans="1:36" s="27" customFormat="1" ht="16">
      <c r="A46" s="5" t="s">
        <v>175</v>
      </c>
      <c r="B46" s="5" t="s">
        <v>176</v>
      </c>
      <c r="C46" s="5" t="s">
        <v>177</v>
      </c>
      <c r="D46" s="6" t="s">
        <v>14</v>
      </c>
      <c r="E46" s="7">
        <v>65</v>
      </c>
      <c r="F46" s="8">
        <v>0.57099999999999995</v>
      </c>
      <c r="G46" s="7">
        <v>2206</v>
      </c>
      <c r="H46" s="5" t="s">
        <v>35</v>
      </c>
      <c r="I46" s="8">
        <v>10172.958000000001</v>
      </c>
      <c r="J46" s="26">
        <v>11.104554366948117</v>
      </c>
      <c r="K46" s="9">
        <v>3.1E-2</v>
      </c>
      <c r="L46"/>
      <c r="M46">
        <v>13.3</v>
      </c>
      <c r="N46" s="15">
        <v>818.19799999999998</v>
      </c>
      <c r="O46" s="15">
        <v>504.44940000000003</v>
      </c>
      <c r="P46" s="15">
        <f t="shared" si="0"/>
        <v>0.61653707293344651</v>
      </c>
      <c r="Q46" s="12">
        <f t="shared" si="1"/>
        <v>8.1999430700148395</v>
      </c>
      <c r="R46" s="9">
        <v>6.6559999999999997</v>
      </c>
      <c r="S46" s="12">
        <f t="shared" si="2"/>
        <v>0.81171295253735887</v>
      </c>
      <c r="T46" s="12">
        <f t="shared" si="3"/>
        <v>1.2319626006632871</v>
      </c>
      <c r="U46" s="12">
        <f t="shared" si="4"/>
        <v>3.8190840620561897E-2</v>
      </c>
      <c r="V46" s="27">
        <v>995</v>
      </c>
      <c r="W46" s="27">
        <f t="shared" si="5"/>
        <v>3.8382754392524523E-5</v>
      </c>
      <c r="X46" s="28">
        <v>2000</v>
      </c>
      <c r="Y46" s="27">
        <v>10.116</v>
      </c>
      <c r="Z46" s="27">
        <f t="shared" si="6"/>
        <v>7.5885240001037019E-3</v>
      </c>
      <c r="AA46" s="27">
        <f t="shared" si="7"/>
        <v>8.4267177324042148E-4</v>
      </c>
      <c r="AC46" s="5" t="s">
        <v>176</v>
      </c>
      <c r="AD46" s="27" t="s">
        <v>178</v>
      </c>
      <c r="AE46" s="27" t="s">
        <v>152</v>
      </c>
      <c r="AF46" s="27" t="s">
        <v>179</v>
      </c>
      <c r="AG46" s="27" t="s">
        <v>150</v>
      </c>
      <c r="AH46" s="27" t="s">
        <v>180</v>
      </c>
      <c r="AI46" s="27" t="s">
        <v>181</v>
      </c>
      <c r="AJ46" s="5" t="s">
        <v>176</v>
      </c>
    </row>
    <row r="47" spans="1:36" s="27" customFormat="1" ht="16">
      <c r="A47" s="5" t="s">
        <v>182</v>
      </c>
      <c r="B47" s="5" t="s">
        <v>176</v>
      </c>
      <c r="C47" s="5" t="s">
        <v>177</v>
      </c>
      <c r="D47" s="6" t="s">
        <v>14</v>
      </c>
      <c r="E47" s="7">
        <v>62</v>
      </c>
      <c r="F47" s="8">
        <v>0.51400000000000001</v>
      </c>
      <c r="G47" s="7">
        <v>2205.6</v>
      </c>
      <c r="H47" s="5" t="s">
        <v>35</v>
      </c>
      <c r="I47" s="8">
        <v>10111.898999999999</v>
      </c>
      <c r="J47" s="26">
        <v>11.050575247016369</v>
      </c>
      <c r="K47" s="9">
        <v>3.1E-2</v>
      </c>
      <c r="L47"/>
      <c r="M47">
        <v>13.3</v>
      </c>
      <c r="N47" s="15">
        <v>818.19799999999998</v>
      </c>
      <c r="O47" s="15">
        <v>504.44940000000003</v>
      </c>
      <c r="P47" s="15">
        <f t="shared" si="0"/>
        <v>0.61653707293344651</v>
      </c>
      <c r="Q47" s="12">
        <f t="shared" si="1"/>
        <v>8.1999430700148395</v>
      </c>
      <c r="R47" s="9">
        <v>6.6559999999999997</v>
      </c>
      <c r="S47" s="12">
        <f t="shared" si="2"/>
        <v>0.81171295253735887</v>
      </c>
      <c r="T47" s="12">
        <f t="shared" si="3"/>
        <v>1.2319626006632871</v>
      </c>
      <c r="U47" s="12">
        <f t="shared" si="4"/>
        <v>3.8190840620561897E-2</v>
      </c>
      <c r="V47" s="27">
        <v>995</v>
      </c>
      <c r="W47" s="27">
        <f t="shared" si="5"/>
        <v>3.8382754392524523E-5</v>
      </c>
      <c r="X47" s="28">
        <v>2000</v>
      </c>
      <c r="Y47" s="27">
        <v>10.116</v>
      </c>
      <c r="Z47" s="27">
        <f t="shared" si="6"/>
        <v>7.5885240001037019E-3</v>
      </c>
      <c r="AA47" s="27">
        <f t="shared" si="7"/>
        <v>8.3857555476935604E-4</v>
      </c>
      <c r="AC47" s="5" t="s">
        <v>176</v>
      </c>
      <c r="AD47" s="27" t="s">
        <v>178</v>
      </c>
      <c r="AE47" s="27" t="s">
        <v>152</v>
      </c>
      <c r="AF47" s="27" t="s">
        <v>179</v>
      </c>
      <c r="AG47" s="27" t="s">
        <v>150</v>
      </c>
      <c r="AH47" s="27" t="s">
        <v>180</v>
      </c>
      <c r="AI47" s="27" t="s">
        <v>181</v>
      </c>
      <c r="AJ47" s="5" t="s">
        <v>176</v>
      </c>
    </row>
    <row r="48" spans="1:36" s="27" customFormat="1" ht="16">
      <c r="A48" s="5" t="s">
        <v>175</v>
      </c>
      <c r="B48" s="5" t="s">
        <v>176</v>
      </c>
      <c r="C48" s="5" t="s">
        <v>177</v>
      </c>
      <c r="D48" s="6" t="s">
        <v>14</v>
      </c>
      <c r="E48" s="7">
        <v>81</v>
      </c>
      <c r="F48" s="8">
        <v>123.697</v>
      </c>
      <c r="G48" s="7">
        <v>2452.4</v>
      </c>
      <c r="H48" s="5" t="s">
        <v>43</v>
      </c>
      <c r="I48" s="8">
        <v>-35.267000000000003</v>
      </c>
      <c r="J48" s="26">
        <v>1.0670907900758331</v>
      </c>
      <c r="K48" s="9">
        <v>6.6559999999999997</v>
      </c>
      <c r="L48"/>
      <c r="M48">
        <v>13.3</v>
      </c>
      <c r="N48" s="15">
        <v>818.19799999999998</v>
      </c>
      <c r="O48" s="15">
        <v>504.44940000000003</v>
      </c>
      <c r="P48" s="15">
        <f t="shared" si="0"/>
        <v>0.61653707293344651</v>
      </c>
      <c r="Q48" s="12">
        <f t="shared" si="1"/>
        <v>8.1999430700148395</v>
      </c>
      <c r="R48" s="9">
        <v>6.6559999999999997</v>
      </c>
      <c r="S48" s="12">
        <f t="shared" si="2"/>
        <v>0.81171295253735887</v>
      </c>
      <c r="T48" s="12">
        <f t="shared" si="3"/>
        <v>1.2319626006632871</v>
      </c>
      <c r="U48" s="12">
        <f t="shared" si="4"/>
        <v>8.1999430700148395</v>
      </c>
      <c r="V48" s="27">
        <v>995</v>
      </c>
      <c r="W48" s="27">
        <f t="shared" si="5"/>
        <v>8.2411488140852664E-3</v>
      </c>
      <c r="X48" s="28">
        <v>2000</v>
      </c>
      <c r="Y48" s="27">
        <v>10.116</v>
      </c>
      <c r="Z48" s="27">
        <f t="shared" si="6"/>
        <v>1.6293295401512982</v>
      </c>
      <c r="AA48" s="27">
        <f t="shared" si="7"/>
        <v>1.7386425462939427E-2</v>
      </c>
      <c r="AC48" s="5" t="s">
        <v>176</v>
      </c>
      <c r="AD48" s="27" t="s">
        <v>178</v>
      </c>
      <c r="AE48" s="27" t="s">
        <v>152</v>
      </c>
      <c r="AF48" s="27" t="s">
        <v>179</v>
      </c>
      <c r="AG48" s="27" t="s">
        <v>150</v>
      </c>
      <c r="AH48" s="27" t="s">
        <v>180</v>
      </c>
      <c r="AI48" s="27" t="s">
        <v>181</v>
      </c>
      <c r="AJ48" s="5" t="s">
        <v>176</v>
      </c>
    </row>
    <row r="49" spans="1:36" s="27" customFormat="1" ht="16">
      <c r="A49" s="5" t="s">
        <v>182</v>
      </c>
      <c r="B49" s="5" t="s">
        <v>176</v>
      </c>
      <c r="C49" s="5" t="s">
        <v>177</v>
      </c>
      <c r="D49" s="6" t="s">
        <v>14</v>
      </c>
      <c r="E49" s="7">
        <v>78</v>
      </c>
      <c r="F49" s="8">
        <v>110.759</v>
      </c>
      <c r="G49" s="7">
        <v>2451.6</v>
      </c>
      <c r="H49" s="5" t="s">
        <v>43</v>
      </c>
      <c r="I49" s="8">
        <v>-38.234999999999999</v>
      </c>
      <c r="J49" s="26">
        <v>1.0638428113829108</v>
      </c>
      <c r="K49" s="9">
        <v>6.5730000000000004</v>
      </c>
      <c r="L49"/>
      <c r="M49">
        <v>13.3</v>
      </c>
      <c r="N49" s="15">
        <v>818.19799999999998</v>
      </c>
      <c r="O49" s="15">
        <v>504.44940000000003</v>
      </c>
      <c r="P49" s="15">
        <f t="shared" si="0"/>
        <v>0.61653707293344651</v>
      </c>
      <c r="Q49" s="12">
        <f t="shared" si="1"/>
        <v>8.1999430700148395</v>
      </c>
      <c r="R49" s="9">
        <v>6.6559999999999997</v>
      </c>
      <c r="S49" s="12">
        <f t="shared" si="2"/>
        <v>0.81171295253735887</v>
      </c>
      <c r="T49" s="12">
        <f t="shared" si="3"/>
        <v>1.2319626006632871</v>
      </c>
      <c r="U49" s="12">
        <f t="shared" si="4"/>
        <v>8.0976901741597871</v>
      </c>
      <c r="V49" s="27">
        <v>995</v>
      </c>
      <c r="W49" s="27">
        <f t="shared" si="5"/>
        <v>8.1383820845826998E-3</v>
      </c>
      <c r="X49" s="28">
        <v>2000</v>
      </c>
      <c r="Y49" s="27">
        <v>10.116</v>
      </c>
      <c r="Z49" s="27">
        <f t="shared" si="6"/>
        <v>1.6090118791187624</v>
      </c>
      <c r="AA49" s="27">
        <f t="shared" si="7"/>
        <v>1.7117357210302043E-2</v>
      </c>
      <c r="AC49" s="5" t="s">
        <v>176</v>
      </c>
      <c r="AD49" s="27" t="s">
        <v>178</v>
      </c>
      <c r="AE49" s="27" t="s">
        <v>152</v>
      </c>
      <c r="AF49" s="27" t="s">
        <v>179</v>
      </c>
      <c r="AG49" s="27" t="s">
        <v>150</v>
      </c>
      <c r="AH49" s="27" t="s">
        <v>180</v>
      </c>
      <c r="AI49" s="27" t="s">
        <v>181</v>
      </c>
      <c r="AJ49" s="5" t="s">
        <v>176</v>
      </c>
    </row>
    <row r="50" spans="1:36" s="27" customFormat="1" ht="16">
      <c r="A50" s="5" t="s">
        <v>175</v>
      </c>
      <c r="B50" s="5" t="s">
        <v>176</v>
      </c>
      <c r="C50" s="5" t="s">
        <v>177</v>
      </c>
      <c r="D50" s="6" t="s">
        <v>14</v>
      </c>
      <c r="E50" s="7">
        <v>79</v>
      </c>
      <c r="F50" s="8">
        <v>0.747</v>
      </c>
      <c r="G50" s="7">
        <v>2408.1</v>
      </c>
      <c r="H50" s="5" t="s">
        <v>41</v>
      </c>
      <c r="I50" s="8">
        <v>5508.0829999999996</v>
      </c>
      <c r="J50" s="26">
        <v>6.782706568231248</v>
      </c>
      <c r="K50" s="9">
        <v>0.04</v>
      </c>
      <c r="L50"/>
      <c r="M50">
        <v>13.3</v>
      </c>
      <c r="N50" s="15">
        <v>818.19799999999998</v>
      </c>
      <c r="O50" s="15">
        <v>504.44940000000003</v>
      </c>
      <c r="P50" s="15">
        <f t="shared" si="0"/>
        <v>0.61653707293344651</v>
      </c>
      <c r="Q50" s="12">
        <f t="shared" si="1"/>
        <v>8.1999430700148395</v>
      </c>
      <c r="R50" s="9">
        <v>6.6559999999999997</v>
      </c>
      <c r="S50" s="12">
        <f t="shared" si="2"/>
        <v>0.81171295253735887</v>
      </c>
      <c r="T50" s="12">
        <f t="shared" si="3"/>
        <v>1.2319626006632871</v>
      </c>
      <c r="U50" s="12">
        <f t="shared" si="4"/>
        <v>4.9278504026531486E-2</v>
      </c>
      <c r="V50" s="27">
        <v>995</v>
      </c>
      <c r="W50" s="27">
        <f t="shared" si="5"/>
        <v>4.9526134700031646E-5</v>
      </c>
      <c r="X50" s="28">
        <v>2000</v>
      </c>
      <c r="Y50" s="27">
        <v>10.116</v>
      </c>
      <c r="Z50" s="27">
        <f t="shared" si="6"/>
        <v>9.7916438711015512E-3</v>
      </c>
      <c r="AA50" s="27">
        <f t="shared" si="7"/>
        <v>6.6413847198301733E-4</v>
      </c>
      <c r="AC50" s="5" t="s">
        <v>176</v>
      </c>
      <c r="AD50" s="27" t="s">
        <v>178</v>
      </c>
      <c r="AE50" s="27" t="s">
        <v>152</v>
      </c>
      <c r="AF50" s="27" t="s">
        <v>179</v>
      </c>
      <c r="AG50" s="27" t="s">
        <v>150</v>
      </c>
      <c r="AH50" s="27" t="s">
        <v>180</v>
      </c>
      <c r="AI50" s="27" t="s">
        <v>181</v>
      </c>
      <c r="AJ50" s="5" t="s">
        <v>176</v>
      </c>
    </row>
    <row r="51" spans="1:36" s="27" customFormat="1" ht="16">
      <c r="A51" s="5" t="s">
        <v>182</v>
      </c>
      <c r="B51" s="5" t="s">
        <v>176</v>
      </c>
      <c r="C51" s="5" t="s">
        <v>177</v>
      </c>
      <c r="D51" s="6" t="s">
        <v>14</v>
      </c>
      <c r="E51" s="7">
        <v>76</v>
      </c>
      <c r="F51" s="8">
        <v>0.434</v>
      </c>
      <c r="G51" s="7">
        <v>2407.6999999999998</v>
      </c>
      <c r="H51" s="5" t="s">
        <v>41</v>
      </c>
      <c r="I51" s="8">
        <v>8757.4950000000008</v>
      </c>
      <c r="J51" s="26">
        <v>9.8361316064878537</v>
      </c>
      <c r="K51" s="9">
        <v>2.5999999999999999E-2</v>
      </c>
      <c r="L51"/>
      <c r="M51">
        <v>13.3</v>
      </c>
      <c r="N51" s="15">
        <v>818.19799999999998</v>
      </c>
      <c r="O51" s="15">
        <v>504.44940000000003</v>
      </c>
      <c r="P51" s="15">
        <f t="shared" si="0"/>
        <v>0.61653707293344651</v>
      </c>
      <c r="Q51" s="12">
        <f t="shared" si="1"/>
        <v>8.1999430700148395</v>
      </c>
      <c r="R51" s="9">
        <v>6.6559999999999997</v>
      </c>
      <c r="S51" s="12">
        <f t="shared" si="2"/>
        <v>0.81171295253735887</v>
      </c>
      <c r="T51" s="12">
        <f t="shared" si="3"/>
        <v>1.2319626006632871</v>
      </c>
      <c r="U51" s="12">
        <f t="shared" si="4"/>
        <v>3.2031027617245467E-2</v>
      </c>
      <c r="V51" s="27">
        <v>995</v>
      </c>
      <c r="W51" s="27">
        <f t="shared" si="5"/>
        <v>3.2191987555020572E-5</v>
      </c>
      <c r="X51" s="28">
        <v>2000</v>
      </c>
      <c r="Y51" s="27">
        <v>10.116</v>
      </c>
      <c r="Z51" s="27">
        <f t="shared" si="6"/>
        <v>6.3645685162160084E-3</v>
      </c>
      <c r="AA51" s="27">
        <f t="shared" si="7"/>
        <v>6.2602733544009782E-4</v>
      </c>
      <c r="AC51" s="5" t="s">
        <v>176</v>
      </c>
      <c r="AD51" s="27" t="s">
        <v>178</v>
      </c>
      <c r="AE51" s="27" t="s">
        <v>152</v>
      </c>
      <c r="AF51" s="27" t="s">
        <v>179</v>
      </c>
      <c r="AG51" s="27" t="s">
        <v>150</v>
      </c>
      <c r="AH51" s="27" t="s">
        <v>180</v>
      </c>
      <c r="AI51" s="27" t="s">
        <v>181</v>
      </c>
      <c r="AJ51" s="5" t="s">
        <v>176</v>
      </c>
    </row>
    <row r="52" spans="1:36" s="27" customFormat="1" ht="16">
      <c r="A52" s="5" t="s">
        <v>175</v>
      </c>
      <c r="B52" s="5" t="s">
        <v>176</v>
      </c>
      <c r="C52" s="5" t="s">
        <v>177</v>
      </c>
      <c r="D52" s="6" t="s">
        <v>14</v>
      </c>
      <c r="E52" s="7">
        <v>92</v>
      </c>
      <c r="F52" s="8">
        <v>0.88300000000000001</v>
      </c>
      <c r="G52" s="7">
        <v>2617.1</v>
      </c>
      <c r="H52" s="5" t="s">
        <v>46</v>
      </c>
      <c r="I52" s="8">
        <v>1156.5540000000001</v>
      </c>
      <c r="J52" s="26">
        <v>2.3543270752395262</v>
      </c>
      <c r="K52" s="9">
        <v>4.8000000000000001E-2</v>
      </c>
      <c r="L52"/>
      <c r="M52">
        <v>13.3</v>
      </c>
      <c r="N52" s="15">
        <v>818.19799999999998</v>
      </c>
      <c r="O52" s="15">
        <v>504.44940000000003</v>
      </c>
      <c r="P52" s="15">
        <f t="shared" si="0"/>
        <v>0.61653707293344651</v>
      </c>
      <c r="Q52" s="12">
        <f t="shared" si="1"/>
        <v>8.1999430700148395</v>
      </c>
      <c r="R52" s="9">
        <v>6.6559999999999997</v>
      </c>
      <c r="S52" s="12">
        <f t="shared" si="2"/>
        <v>0.81171295253735887</v>
      </c>
      <c r="T52" s="12">
        <f t="shared" si="3"/>
        <v>1.2319626006632871</v>
      </c>
      <c r="U52" s="12">
        <f t="shared" si="4"/>
        <v>5.9134204831837782E-2</v>
      </c>
      <c r="V52" s="27">
        <v>995</v>
      </c>
      <c r="W52" s="27">
        <f t="shared" si="5"/>
        <v>5.9431361640037971E-5</v>
      </c>
      <c r="X52" s="28">
        <v>2000</v>
      </c>
      <c r="Y52" s="27">
        <v>10.116</v>
      </c>
      <c r="Z52" s="27">
        <f t="shared" si="6"/>
        <v>1.1749972645321861E-2</v>
      </c>
      <c r="AA52" s="27">
        <f t="shared" si="7"/>
        <v>2.7663278732205056E-4</v>
      </c>
      <c r="AC52" s="5" t="s">
        <v>176</v>
      </c>
      <c r="AD52" s="27" t="s">
        <v>178</v>
      </c>
      <c r="AE52" s="27" t="s">
        <v>152</v>
      </c>
      <c r="AF52" s="27" t="s">
        <v>179</v>
      </c>
      <c r="AG52" s="27" t="s">
        <v>150</v>
      </c>
      <c r="AH52" s="27" t="s">
        <v>180</v>
      </c>
      <c r="AI52" s="27" t="s">
        <v>181</v>
      </c>
      <c r="AJ52" s="5" t="s">
        <v>176</v>
      </c>
    </row>
    <row r="53" spans="1:36" s="27" customFormat="1" ht="16">
      <c r="A53" s="5" t="s">
        <v>182</v>
      </c>
      <c r="B53" s="5" t="s">
        <v>176</v>
      </c>
      <c r="C53" s="5" t="s">
        <v>177</v>
      </c>
      <c r="D53" s="6" t="s">
        <v>14</v>
      </c>
      <c r="E53" s="7">
        <v>89</v>
      </c>
      <c r="F53" s="8">
        <v>1.014</v>
      </c>
      <c r="G53" s="7">
        <v>2616.6999999999998</v>
      </c>
      <c r="H53" s="5" t="s">
        <v>46</v>
      </c>
      <c r="I53" s="8">
        <v>613.28399999999999</v>
      </c>
      <c r="J53" s="26">
        <v>1.771742983904667</v>
      </c>
      <c r="K53" s="9">
        <v>0.06</v>
      </c>
      <c r="L53"/>
      <c r="M53">
        <v>13.3</v>
      </c>
      <c r="N53" s="15">
        <v>818.19799999999998</v>
      </c>
      <c r="O53" s="15">
        <v>504.44940000000003</v>
      </c>
      <c r="P53" s="15">
        <f t="shared" si="0"/>
        <v>0.61653707293344651</v>
      </c>
      <c r="Q53" s="12">
        <f t="shared" si="1"/>
        <v>8.1999430700148395</v>
      </c>
      <c r="R53" s="9">
        <v>6.6559999999999997</v>
      </c>
      <c r="S53" s="12">
        <f t="shared" si="2"/>
        <v>0.81171295253735887</v>
      </c>
      <c r="T53" s="12">
        <f t="shared" si="3"/>
        <v>1.2319626006632871</v>
      </c>
      <c r="U53" s="12">
        <f t="shared" si="4"/>
        <v>7.3917756039797222E-2</v>
      </c>
      <c r="V53" s="27">
        <v>995</v>
      </c>
      <c r="W53" s="27">
        <f t="shared" si="5"/>
        <v>7.4289202050047462E-5</v>
      </c>
      <c r="X53" s="28">
        <v>2000</v>
      </c>
      <c r="Y53" s="27">
        <v>10.116</v>
      </c>
      <c r="Z53" s="27">
        <f t="shared" si="6"/>
        <v>1.4687465806652327E-2</v>
      </c>
      <c r="AA53" s="27">
        <f t="shared" si="7"/>
        <v>2.602241449427596E-4</v>
      </c>
      <c r="AC53" s="5" t="s">
        <v>176</v>
      </c>
      <c r="AD53" s="27" t="s">
        <v>178</v>
      </c>
      <c r="AE53" s="27" t="s">
        <v>152</v>
      </c>
      <c r="AF53" s="27" t="s">
        <v>179</v>
      </c>
      <c r="AG53" s="27" t="s">
        <v>150</v>
      </c>
      <c r="AH53" s="27" t="s">
        <v>180</v>
      </c>
      <c r="AI53" s="27" t="s">
        <v>181</v>
      </c>
      <c r="AJ53" s="5" t="s">
        <v>176</v>
      </c>
    </row>
    <row r="54" spans="1:36" s="27" customFormat="1" ht="16">
      <c r="A54" s="5" t="s">
        <v>175</v>
      </c>
      <c r="B54" s="5" t="s">
        <v>176</v>
      </c>
      <c r="C54" s="5" t="s">
        <v>177</v>
      </c>
      <c r="D54" s="6" t="s">
        <v>14</v>
      </c>
      <c r="E54" s="7">
        <v>88</v>
      </c>
      <c r="F54" s="8">
        <v>0.85599999999999998</v>
      </c>
      <c r="G54" s="7">
        <v>2581.6</v>
      </c>
      <c r="H54" s="5" t="s">
        <v>45</v>
      </c>
      <c r="I54" s="8">
        <v>5136.6859999999997</v>
      </c>
      <c r="J54" s="26">
        <v>6.4204893363021318</v>
      </c>
      <c r="K54" s="9">
        <v>4.5999999999999999E-2</v>
      </c>
      <c r="L54"/>
      <c r="M54">
        <v>13.3</v>
      </c>
      <c r="N54" s="15">
        <v>818.19799999999998</v>
      </c>
      <c r="O54" s="15">
        <v>504.44940000000003</v>
      </c>
      <c r="P54" s="15">
        <f t="shared" si="0"/>
        <v>0.61653707293344651</v>
      </c>
      <c r="Q54" s="12">
        <f t="shared" si="1"/>
        <v>8.1999430700148395</v>
      </c>
      <c r="R54" s="9">
        <v>6.6559999999999997</v>
      </c>
      <c r="S54" s="12">
        <f t="shared" si="2"/>
        <v>0.81171295253735887</v>
      </c>
      <c r="T54" s="12">
        <f t="shared" si="3"/>
        <v>1.2319626006632871</v>
      </c>
      <c r="U54" s="12">
        <f t="shared" si="4"/>
        <v>5.6670279630511203E-2</v>
      </c>
      <c r="V54" s="27">
        <v>995</v>
      </c>
      <c r="W54" s="27">
        <f t="shared" si="5"/>
        <v>5.6955054905036382E-5</v>
      </c>
      <c r="X54" s="28">
        <v>2000</v>
      </c>
      <c r="Y54" s="27">
        <v>10.116</v>
      </c>
      <c r="Z54" s="27">
        <f t="shared" si="6"/>
        <v>1.1260390451766782E-2</v>
      </c>
      <c r="AA54" s="27">
        <f t="shared" si="7"/>
        <v>7.2297216818166977E-4</v>
      </c>
      <c r="AC54" s="5" t="s">
        <v>176</v>
      </c>
      <c r="AD54" s="27" t="s">
        <v>178</v>
      </c>
      <c r="AE54" s="27" t="s">
        <v>152</v>
      </c>
      <c r="AF54" s="27" t="s">
        <v>179</v>
      </c>
      <c r="AG54" s="27" t="s">
        <v>150</v>
      </c>
      <c r="AH54" s="27" t="s">
        <v>180</v>
      </c>
      <c r="AI54" s="27" t="s">
        <v>181</v>
      </c>
      <c r="AJ54" s="5" t="s">
        <v>176</v>
      </c>
    </row>
    <row r="55" spans="1:36" s="27" customFormat="1" ht="16">
      <c r="A55" s="5" t="s">
        <v>182</v>
      </c>
      <c r="B55" s="5" t="s">
        <v>176</v>
      </c>
      <c r="C55" s="5" t="s">
        <v>177</v>
      </c>
      <c r="D55" s="6" t="s">
        <v>14</v>
      </c>
      <c r="E55" s="7">
        <v>85</v>
      </c>
      <c r="F55" s="8">
        <v>1.054</v>
      </c>
      <c r="G55" s="7">
        <v>2581.1</v>
      </c>
      <c r="H55" s="5" t="s">
        <v>45</v>
      </c>
      <c r="I55" s="8">
        <v>3275.886</v>
      </c>
      <c r="J55" s="26">
        <v>4.5624574080939215</v>
      </c>
      <c r="K55" s="9">
        <v>6.3E-2</v>
      </c>
      <c r="L55"/>
      <c r="M55">
        <v>13.3</v>
      </c>
      <c r="N55" s="15">
        <v>818.19799999999998</v>
      </c>
      <c r="O55" s="15">
        <v>504.44940000000003</v>
      </c>
      <c r="P55" s="15">
        <f t="shared" si="0"/>
        <v>0.61653707293344651</v>
      </c>
      <c r="Q55" s="12">
        <f t="shared" si="1"/>
        <v>8.1999430700148395</v>
      </c>
      <c r="R55" s="9">
        <v>6.6559999999999997</v>
      </c>
      <c r="S55" s="12">
        <f t="shared" si="2"/>
        <v>0.81171295253735887</v>
      </c>
      <c r="T55" s="12">
        <f t="shared" si="3"/>
        <v>1.2319626006632871</v>
      </c>
      <c r="U55" s="12">
        <f t="shared" si="4"/>
        <v>7.7613643841787094E-2</v>
      </c>
      <c r="V55" s="27">
        <v>995</v>
      </c>
      <c r="W55" s="27">
        <f t="shared" si="5"/>
        <v>7.8003662152549837E-5</v>
      </c>
      <c r="X55" s="28">
        <v>2000</v>
      </c>
      <c r="Y55" s="27">
        <v>10.116</v>
      </c>
      <c r="Z55" s="27">
        <f t="shared" si="6"/>
        <v>1.5421839096984942E-2</v>
      </c>
      <c r="AA55" s="27">
        <f t="shared" si="7"/>
        <v>7.0361484034471425E-4</v>
      </c>
      <c r="AC55" s="5" t="s">
        <v>176</v>
      </c>
      <c r="AD55" s="27" t="s">
        <v>178</v>
      </c>
      <c r="AE55" s="27" t="s">
        <v>152</v>
      </c>
      <c r="AF55" s="27" t="s">
        <v>179</v>
      </c>
      <c r="AG55" s="27" t="s">
        <v>150</v>
      </c>
      <c r="AH55" s="27" t="s">
        <v>180</v>
      </c>
      <c r="AI55" s="27" t="s">
        <v>181</v>
      </c>
      <c r="AJ55" s="5" t="s">
        <v>176</v>
      </c>
    </row>
    <row r="56" spans="1:36" s="27" customFormat="1" ht="16">
      <c r="A56" s="5" t="s">
        <v>175</v>
      </c>
      <c r="B56" s="5" t="s">
        <v>176</v>
      </c>
      <c r="C56" s="5" t="s">
        <v>177</v>
      </c>
      <c r="D56" s="6" t="s">
        <v>14</v>
      </c>
      <c r="E56" s="7">
        <v>89</v>
      </c>
      <c r="F56" s="8">
        <v>0.41599999999999998</v>
      </c>
      <c r="G56" s="7">
        <v>2588.3000000000002</v>
      </c>
      <c r="H56" s="5" t="s">
        <v>63</v>
      </c>
      <c r="I56" s="8">
        <v>1627.98</v>
      </c>
      <c r="J56" s="26">
        <v>2.854296662886243</v>
      </c>
      <c r="K56" s="9">
        <v>2.1999999999999999E-2</v>
      </c>
      <c r="L56"/>
      <c r="M56">
        <v>13.3</v>
      </c>
      <c r="N56" s="15">
        <v>818.19799999999998</v>
      </c>
      <c r="O56" s="15">
        <v>504.44940000000003</v>
      </c>
      <c r="P56" s="15">
        <f t="shared" si="0"/>
        <v>0.61653707293344651</v>
      </c>
      <c r="Q56" s="12">
        <f t="shared" si="1"/>
        <v>8.1999430700148395</v>
      </c>
      <c r="R56" s="9">
        <v>6.6559999999999997</v>
      </c>
      <c r="S56" s="12">
        <f t="shared" si="2"/>
        <v>0.81171295253735887</v>
      </c>
      <c r="T56" s="12">
        <f t="shared" si="3"/>
        <v>1.2319626006632871</v>
      </c>
      <c r="U56" s="12">
        <f t="shared" si="4"/>
        <v>2.7103177214592315E-2</v>
      </c>
      <c r="V56" s="27">
        <v>995</v>
      </c>
      <c r="W56" s="27">
        <f t="shared" si="5"/>
        <v>2.7239374085017403E-5</v>
      </c>
      <c r="X56" s="28">
        <v>2000</v>
      </c>
      <c r="Y56" s="27">
        <v>10.116</v>
      </c>
      <c r="Z56" s="27">
        <f t="shared" si="6"/>
        <v>5.3854041291058526E-3</v>
      </c>
      <c r="AA56" s="27">
        <f t="shared" si="7"/>
        <v>1.5371541034000629E-4</v>
      </c>
      <c r="AC56" s="5" t="s">
        <v>176</v>
      </c>
      <c r="AD56" s="27" t="s">
        <v>178</v>
      </c>
      <c r="AE56" s="27" t="s">
        <v>152</v>
      </c>
      <c r="AF56" s="27" t="s">
        <v>179</v>
      </c>
      <c r="AG56" s="27" t="s">
        <v>150</v>
      </c>
      <c r="AH56" s="27" t="s">
        <v>180</v>
      </c>
      <c r="AI56" s="27" t="s">
        <v>181</v>
      </c>
      <c r="AJ56" s="5" t="s">
        <v>176</v>
      </c>
    </row>
    <row r="57" spans="1:36" s="27" customFormat="1" ht="16">
      <c r="A57" s="5" t="s">
        <v>182</v>
      </c>
      <c r="B57" s="5" t="s">
        <v>176</v>
      </c>
      <c r="C57" s="5" t="s">
        <v>177</v>
      </c>
      <c r="D57" s="6" t="s">
        <v>14</v>
      </c>
      <c r="E57" s="7">
        <v>86</v>
      </c>
      <c r="F57" s="8">
        <v>0.55800000000000005</v>
      </c>
      <c r="G57" s="7">
        <v>2587.8000000000002</v>
      </c>
      <c r="H57" s="5" t="s">
        <v>63</v>
      </c>
      <c r="I57" s="8">
        <v>664.30399999999997</v>
      </c>
      <c r="J57" s="26">
        <v>1.8267506874758894</v>
      </c>
      <c r="K57" s="9">
        <v>3.3000000000000002E-2</v>
      </c>
      <c r="L57"/>
      <c r="M57">
        <v>13.3</v>
      </c>
      <c r="N57" s="15">
        <v>818.19799999999998</v>
      </c>
      <c r="O57" s="15">
        <v>504.44940000000003</v>
      </c>
      <c r="P57" s="15">
        <f t="shared" si="0"/>
        <v>0.61653707293344651</v>
      </c>
      <c r="Q57" s="12">
        <f t="shared" si="1"/>
        <v>8.1999430700148395</v>
      </c>
      <c r="R57" s="9">
        <v>6.6559999999999997</v>
      </c>
      <c r="S57" s="12">
        <f t="shared" si="2"/>
        <v>0.81171295253735887</v>
      </c>
      <c r="T57" s="12">
        <f t="shared" si="3"/>
        <v>1.2319626006632871</v>
      </c>
      <c r="U57" s="12">
        <f t="shared" si="4"/>
        <v>4.0654765821888476E-2</v>
      </c>
      <c r="V57" s="27">
        <v>995</v>
      </c>
      <c r="W57" s="27">
        <f t="shared" si="5"/>
        <v>4.0859061127526106E-5</v>
      </c>
      <c r="X57" s="28">
        <v>2000</v>
      </c>
      <c r="Y57" s="27">
        <v>10.116</v>
      </c>
      <c r="Z57" s="27">
        <f t="shared" si="6"/>
        <v>8.0781061936587798E-3</v>
      </c>
      <c r="AA57" s="27">
        <f t="shared" si="7"/>
        <v>1.4756686042769414E-4</v>
      </c>
      <c r="AC57" s="5" t="s">
        <v>176</v>
      </c>
      <c r="AD57" s="27" t="s">
        <v>178</v>
      </c>
      <c r="AE57" s="27" t="s">
        <v>152</v>
      </c>
      <c r="AF57" s="27" t="s">
        <v>179</v>
      </c>
      <c r="AG57" s="27" t="s">
        <v>150</v>
      </c>
      <c r="AH57" s="27" t="s">
        <v>180</v>
      </c>
      <c r="AI57" s="27" t="s">
        <v>181</v>
      </c>
      <c r="AJ57" s="5" t="s">
        <v>176</v>
      </c>
    </row>
    <row r="58" spans="1:36" s="27" customFormat="1" ht="16">
      <c r="A58" s="5" t="s">
        <v>175</v>
      </c>
      <c r="B58" s="5" t="s">
        <v>176</v>
      </c>
      <c r="C58" s="5" t="s">
        <v>177</v>
      </c>
      <c r="D58" s="6" t="s">
        <v>14</v>
      </c>
      <c r="E58" s="7">
        <v>84</v>
      </c>
      <c r="F58" s="8">
        <v>1.4470000000000001</v>
      </c>
      <c r="G58" s="7">
        <v>2519.5</v>
      </c>
      <c r="H58" s="5" t="s">
        <v>44</v>
      </c>
      <c r="I58" s="8">
        <v>8438.3850000000002</v>
      </c>
      <c r="J58" s="26">
        <v>9.5451548879941086</v>
      </c>
      <c r="K58" s="9">
        <v>7.8E-2</v>
      </c>
      <c r="L58"/>
      <c r="M58">
        <v>13.3</v>
      </c>
      <c r="N58" s="15">
        <v>818.19799999999998</v>
      </c>
      <c r="O58" s="15">
        <v>504.44940000000003</v>
      </c>
      <c r="P58" s="15">
        <f t="shared" si="0"/>
        <v>0.61653707293344651</v>
      </c>
      <c r="Q58" s="12">
        <f t="shared" si="1"/>
        <v>8.1999430700148395</v>
      </c>
      <c r="R58" s="9">
        <v>6.6559999999999997</v>
      </c>
      <c r="S58" s="12">
        <f t="shared" si="2"/>
        <v>0.81171295253735887</v>
      </c>
      <c r="T58" s="12">
        <f t="shared" si="3"/>
        <v>1.2319626006632871</v>
      </c>
      <c r="U58" s="12">
        <f t="shared" si="4"/>
        <v>9.60930828517364E-2</v>
      </c>
      <c r="V58" s="27">
        <v>995</v>
      </c>
      <c r="W58" s="27">
        <f t="shared" si="5"/>
        <v>9.6575962665061709E-5</v>
      </c>
      <c r="X58" s="28">
        <v>2000</v>
      </c>
      <c r="Y58" s="27">
        <v>10.116</v>
      </c>
      <c r="Z58" s="27">
        <f t="shared" si="6"/>
        <v>1.9093705548648025E-2</v>
      </c>
      <c r="AA58" s="27">
        <f t="shared" si="7"/>
        <v>1.8225237684759794E-3</v>
      </c>
      <c r="AC58" s="5" t="s">
        <v>176</v>
      </c>
      <c r="AD58" s="27" t="s">
        <v>178</v>
      </c>
      <c r="AE58" s="27" t="s">
        <v>152</v>
      </c>
      <c r="AF58" s="27" t="s">
        <v>179</v>
      </c>
      <c r="AG58" s="27" t="s">
        <v>150</v>
      </c>
      <c r="AH58" s="27" t="s">
        <v>180</v>
      </c>
      <c r="AI58" s="27" t="s">
        <v>181</v>
      </c>
      <c r="AJ58" s="5" t="s">
        <v>176</v>
      </c>
    </row>
    <row r="59" spans="1:36" s="27" customFormat="1" ht="16">
      <c r="A59" s="5" t="s">
        <v>182</v>
      </c>
      <c r="B59" s="5" t="s">
        <v>176</v>
      </c>
      <c r="C59" s="5" t="s">
        <v>177</v>
      </c>
      <c r="D59" s="6" t="s">
        <v>14</v>
      </c>
      <c r="E59" s="7">
        <v>81</v>
      </c>
      <c r="F59" s="8">
        <v>1.45</v>
      </c>
      <c r="G59" s="7">
        <v>2519.1</v>
      </c>
      <c r="H59" s="5" t="s">
        <v>44</v>
      </c>
      <c r="I59" s="8">
        <v>7227.8680000000004</v>
      </c>
      <c r="J59" s="26">
        <v>8.4240725514078587</v>
      </c>
      <c r="K59" s="9">
        <v>8.5999999999999993E-2</v>
      </c>
      <c r="L59"/>
      <c r="M59">
        <v>13.3</v>
      </c>
      <c r="N59" s="15">
        <v>818.19799999999998</v>
      </c>
      <c r="O59" s="15">
        <v>504.44940000000003</v>
      </c>
      <c r="P59" s="15">
        <f t="shared" si="0"/>
        <v>0.61653707293344651</v>
      </c>
      <c r="Q59" s="12">
        <f t="shared" si="1"/>
        <v>8.1999430700148395</v>
      </c>
      <c r="R59" s="9">
        <v>6.6559999999999997</v>
      </c>
      <c r="S59" s="12">
        <f t="shared" si="2"/>
        <v>0.81171295253735887</v>
      </c>
      <c r="T59" s="12">
        <f t="shared" si="3"/>
        <v>1.2319626006632871</v>
      </c>
      <c r="U59" s="12">
        <f t="shared" si="4"/>
        <v>0.10594878365704269</v>
      </c>
      <c r="V59" s="27">
        <v>995</v>
      </c>
      <c r="W59" s="27">
        <f t="shared" si="5"/>
        <v>1.0648118960506803E-4</v>
      </c>
      <c r="X59" s="28">
        <v>2000</v>
      </c>
      <c r="Y59" s="27">
        <v>10.116</v>
      </c>
      <c r="Z59" s="27">
        <f t="shared" si="6"/>
        <v>2.1052034322868333E-2</v>
      </c>
      <c r="AA59" s="27">
        <f t="shared" si="7"/>
        <v>1.7734386449057126E-3</v>
      </c>
      <c r="AC59" s="5" t="s">
        <v>176</v>
      </c>
      <c r="AD59" s="27" t="s">
        <v>178</v>
      </c>
      <c r="AE59" s="27" t="s">
        <v>152</v>
      </c>
      <c r="AF59" s="27" t="s">
        <v>179</v>
      </c>
      <c r="AG59" s="27" t="s">
        <v>150</v>
      </c>
      <c r="AH59" s="27" t="s">
        <v>180</v>
      </c>
      <c r="AI59" s="27" t="s">
        <v>181</v>
      </c>
      <c r="AJ59" s="5" t="s">
        <v>176</v>
      </c>
    </row>
    <row r="60" spans="1:36" s="27" customFormat="1" ht="16">
      <c r="A60" s="5" t="s">
        <v>175</v>
      </c>
      <c r="B60" s="5" t="s">
        <v>176</v>
      </c>
      <c r="C60" s="5" t="s">
        <v>177</v>
      </c>
      <c r="D60" s="6" t="s">
        <v>14</v>
      </c>
      <c r="E60" s="7">
        <v>103</v>
      </c>
      <c r="F60" s="8">
        <v>0.56899999999999995</v>
      </c>
      <c r="G60" s="7">
        <v>2782.4</v>
      </c>
      <c r="H60" s="5" t="s">
        <v>53</v>
      </c>
      <c r="I60" s="8">
        <v>63.816000000000003</v>
      </c>
      <c r="J60" s="26">
        <v>1.1753982716447311</v>
      </c>
      <c r="K60" s="9">
        <v>3.1E-2</v>
      </c>
      <c r="L60"/>
      <c r="M60">
        <v>13.3</v>
      </c>
      <c r="N60" s="15">
        <v>818.19799999999998</v>
      </c>
      <c r="O60" s="15">
        <v>504.44940000000003</v>
      </c>
      <c r="P60" s="15">
        <f t="shared" si="0"/>
        <v>0.61653707293344651</v>
      </c>
      <c r="Q60" s="12">
        <f t="shared" si="1"/>
        <v>8.1999430700148395</v>
      </c>
      <c r="R60" s="9">
        <v>6.6559999999999997</v>
      </c>
      <c r="S60" s="12">
        <f t="shared" si="2"/>
        <v>0.81171295253735887</v>
      </c>
      <c r="T60" s="12">
        <f t="shared" si="3"/>
        <v>1.2319626006632871</v>
      </c>
      <c r="U60" s="12">
        <f t="shared" si="4"/>
        <v>3.8190840620561897E-2</v>
      </c>
      <c r="V60" s="27">
        <v>995</v>
      </c>
      <c r="W60" s="27">
        <f t="shared" si="5"/>
        <v>3.8382754392524523E-5</v>
      </c>
      <c r="X60" s="28">
        <v>2000</v>
      </c>
      <c r="Y60" s="27">
        <v>10.116</v>
      </c>
      <c r="Z60" s="27">
        <f t="shared" si="6"/>
        <v>7.5885240001037019E-3</v>
      </c>
      <c r="AA60" s="27">
        <f t="shared" si="7"/>
        <v>8.9195379940564527E-5</v>
      </c>
      <c r="AC60" s="5" t="s">
        <v>176</v>
      </c>
      <c r="AD60" s="27" t="s">
        <v>178</v>
      </c>
      <c r="AE60" s="27" t="s">
        <v>152</v>
      </c>
      <c r="AF60" s="27" t="s">
        <v>179</v>
      </c>
      <c r="AG60" s="27" t="s">
        <v>150</v>
      </c>
      <c r="AH60" s="27" t="s">
        <v>180</v>
      </c>
      <c r="AI60" s="27" t="s">
        <v>181</v>
      </c>
      <c r="AJ60" s="5" t="s">
        <v>176</v>
      </c>
    </row>
    <row r="61" spans="1:36" s="27" customFormat="1" ht="16">
      <c r="A61" s="5" t="s">
        <v>182</v>
      </c>
      <c r="B61" s="5" t="s">
        <v>176</v>
      </c>
      <c r="C61" s="5" t="s">
        <v>177</v>
      </c>
      <c r="D61" s="6" t="s">
        <v>14</v>
      </c>
      <c r="E61" s="7">
        <v>100</v>
      </c>
      <c r="F61" s="8">
        <v>0.52200000000000002</v>
      </c>
      <c r="G61" s="7">
        <v>2782.2</v>
      </c>
      <c r="H61" s="5" t="s">
        <v>53</v>
      </c>
      <c r="I61" s="8">
        <v>9.2959999999999994</v>
      </c>
      <c r="J61" s="26">
        <v>1.115831900762031</v>
      </c>
      <c r="K61" s="9">
        <v>3.1E-2</v>
      </c>
      <c r="L61"/>
      <c r="M61">
        <v>13.3</v>
      </c>
      <c r="N61" s="15">
        <v>818.19799999999998</v>
      </c>
      <c r="O61" s="15">
        <v>504.44940000000003</v>
      </c>
      <c r="P61" s="15">
        <f t="shared" si="0"/>
        <v>0.61653707293344651</v>
      </c>
      <c r="Q61" s="12">
        <f t="shared" si="1"/>
        <v>8.1999430700148395</v>
      </c>
      <c r="R61" s="9">
        <v>6.6559999999999997</v>
      </c>
      <c r="S61" s="12">
        <f t="shared" si="2"/>
        <v>0.81171295253735887</v>
      </c>
      <c r="T61" s="12">
        <f t="shared" si="3"/>
        <v>1.2319626006632871</v>
      </c>
      <c r="U61" s="12">
        <f t="shared" si="4"/>
        <v>3.8190840620561897E-2</v>
      </c>
      <c r="V61" s="27">
        <v>995</v>
      </c>
      <c r="W61" s="27">
        <f t="shared" si="5"/>
        <v>3.8382754392524523E-5</v>
      </c>
      <c r="X61" s="28">
        <v>2000</v>
      </c>
      <c r="Y61" s="27">
        <v>10.116</v>
      </c>
      <c r="Z61" s="27">
        <f t="shared" si="6"/>
        <v>7.5885240001037019E-3</v>
      </c>
      <c r="AA61" s="27">
        <f t="shared" si="7"/>
        <v>8.4675171590140044E-5</v>
      </c>
      <c r="AC61" s="5" t="s">
        <v>176</v>
      </c>
      <c r="AD61" s="27" t="s">
        <v>178</v>
      </c>
      <c r="AE61" s="27" t="s">
        <v>152</v>
      </c>
      <c r="AF61" s="27" t="s">
        <v>179</v>
      </c>
      <c r="AG61" s="27" t="s">
        <v>150</v>
      </c>
      <c r="AH61" s="27" t="s">
        <v>180</v>
      </c>
      <c r="AI61" s="27" t="s">
        <v>181</v>
      </c>
      <c r="AJ61" s="5" t="s">
        <v>176</v>
      </c>
    </row>
    <row r="62" spans="1:36" s="27" customFormat="1" ht="16">
      <c r="A62" s="5" t="s">
        <v>175</v>
      </c>
      <c r="B62" s="5" t="s">
        <v>176</v>
      </c>
      <c r="C62" s="5" t="s">
        <v>177</v>
      </c>
      <c r="D62" s="6" t="s">
        <v>14</v>
      </c>
      <c r="E62" s="7">
        <v>114</v>
      </c>
      <c r="F62" s="8">
        <v>1.034</v>
      </c>
      <c r="G62" s="7">
        <v>2956.7</v>
      </c>
      <c r="H62" s="5" t="s">
        <v>54</v>
      </c>
      <c r="I62" s="8">
        <v>310.12900000000002</v>
      </c>
      <c r="J62" s="26">
        <v>1.4436179368776989</v>
      </c>
      <c r="K62" s="9">
        <v>5.6000000000000001E-2</v>
      </c>
      <c r="L62"/>
      <c r="M62">
        <v>13.3</v>
      </c>
      <c r="N62" s="15">
        <v>818.19799999999998</v>
      </c>
      <c r="O62" s="15">
        <v>504.44940000000003</v>
      </c>
      <c r="P62" s="15">
        <f t="shared" si="0"/>
        <v>0.61653707293344651</v>
      </c>
      <c r="Q62" s="12">
        <f t="shared" si="1"/>
        <v>8.1999430700148395</v>
      </c>
      <c r="R62" s="9">
        <v>6.6559999999999997</v>
      </c>
      <c r="S62" s="12">
        <f t="shared" si="2"/>
        <v>0.81171295253735887</v>
      </c>
      <c r="T62" s="12">
        <f t="shared" si="3"/>
        <v>1.2319626006632871</v>
      </c>
      <c r="U62" s="12">
        <f t="shared" si="4"/>
        <v>6.8989905637144078E-2</v>
      </c>
      <c r="V62" s="27">
        <v>995</v>
      </c>
      <c r="W62" s="27">
        <f t="shared" si="5"/>
        <v>6.9336588580044296E-5</v>
      </c>
      <c r="X62" s="28">
        <v>2000</v>
      </c>
      <c r="Y62" s="27">
        <v>10.116</v>
      </c>
      <c r="Z62" s="27">
        <f t="shared" si="6"/>
        <v>1.3708301419542171E-2</v>
      </c>
      <c r="AA62" s="27">
        <f t="shared" si="7"/>
        <v>1.9789549813377098E-4</v>
      </c>
      <c r="AC62" s="5" t="s">
        <v>176</v>
      </c>
      <c r="AD62" s="27" t="s">
        <v>178</v>
      </c>
      <c r="AE62" s="27" t="s">
        <v>152</v>
      </c>
      <c r="AF62" s="27" t="s">
        <v>179</v>
      </c>
      <c r="AG62" s="27" t="s">
        <v>150</v>
      </c>
      <c r="AH62" s="27" t="s">
        <v>180</v>
      </c>
      <c r="AI62" s="27" t="s">
        <v>181</v>
      </c>
      <c r="AJ62" s="5" t="s">
        <v>176</v>
      </c>
    </row>
    <row r="63" spans="1:36" s="27" customFormat="1" ht="16">
      <c r="A63" s="5" t="s">
        <v>182</v>
      </c>
      <c r="B63" s="5" t="s">
        <v>176</v>
      </c>
      <c r="C63" s="5" t="s">
        <v>177</v>
      </c>
      <c r="D63" s="6" t="s">
        <v>14</v>
      </c>
      <c r="E63" s="7">
        <v>109</v>
      </c>
      <c r="F63" s="8">
        <v>0.85299999999999998</v>
      </c>
      <c r="G63" s="7">
        <v>2956.5</v>
      </c>
      <c r="H63" s="5" t="s">
        <v>54</v>
      </c>
      <c r="I63" s="8">
        <v>355.76799999999997</v>
      </c>
      <c r="J63" s="26">
        <v>1.4931561952443959</v>
      </c>
      <c r="K63" s="9">
        <v>5.0999999999999997E-2</v>
      </c>
      <c r="L63"/>
      <c r="M63">
        <v>13.3</v>
      </c>
      <c r="N63" s="15">
        <v>818.19799999999998</v>
      </c>
      <c r="O63" s="15">
        <v>504.44940000000003</v>
      </c>
      <c r="P63" s="15">
        <f t="shared" si="0"/>
        <v>0.61653707293344651</v>
      </c>
      <c r="Q63" s="12">
        <f t="shared" si="1"/>
        <v>8.1999430700148395</v>
      </c>
      <c r="R63" s="9">
        <v>6.6559999999999997</v>
      </c>
      <c r="S63" s="12">
        <f t="shared" si="2"/>
        <v>0.81171295253735887</v>
      </c>
      <c r="T63" s="12">
        <f t="shared" si="3"/>
        <v>1.2319626006632871</v>
      </c>
      <c r="U63" s="12">
        <f t="shared" si="4"/>
        <v>6.2830092633827633E-2</v>
      </c>
      <c r="V63" s="27">
        <v>995</v>
      </c>
      <c r="W63" s="27">
        <f t="shared" si="5"/>
        <v>6.3145821742540339E-5</v>
      </c>
      <c r="X63" s="28">
        <v>2000</v>
      </c>
      <c r="Y63" s="27">
        <v>10.116</v>
      </c>
      <c r="Z63" s="27">
        <f t="shared" si="6"/>
        <v>1.2484345935654477E-2</v>
      </c>
      <c r="AA63" s="27">
        <f t="shared" si="7"/>
        <v>1.8641078477396678E-4</v>
      </c>
      <c r="AC63" s="5" t="s">
        <v>176</v>
      </c>
      <c r="AD63" s="27" t="s">
        <v>178</v>
      </c>
      <c r="AE63" s="27" t="s">
        <v>152</v>
      </c>
      <c r="AF63" s="27" t="s">
        <v>179</v>
      </c>
      <c r="AG63" s="27" t="s">
        <v>150</v>
      </c>
      <c r="AH63" s="27" t="s">
        <v>180</v>
      </c>
      <c r="AI63" s="27" t="s">
        <v>181</v>
      </c>
      <c r="AJ63" s="5" t="s">
        <v>176</v>
      </c>
    </row>
    <row r="64" spans="1:36" s="27" customFormat="1" ht="16">
      <c r="A64" s="5" t="s">
        <v>175</v>
      </c>
      <c r="B64" s="5" t="s">
        <v>176</v>
      </c>
      <c r="C64" s="5" t="s">
        <v>177</v>
      </c>
      <c r="D64" s="6" t="s">
        <v>14</v>
      </c>
      <c r="E64" s="7">
        <v>124</v>
      </c>
      <c r="F64" s="8">
        <v>0.91100000000000003</v>
      </c>
      <c r="G64" s="7">
        <v>3394</v>
      </c>
      <c r="H64" s="5" t="s">
        <v>55</v>
      </c>
      <c r="I64" s="8">
        <v>124.98099999999999</v>
      </c>
      <c r="J64" s="26">
        <v>1.2421393444652791</v>
      </c>
      <c r="K64" s="9">
        <v>4.9000000000000002E-2</v>
      </c>
      <c r="L64"/>
      <c r="M64">
        <v>13.3</v>
      </c>
      <c r="N64" s="15">
        <v>818.19799999999998</v>
      </c>
      <c r="O64" s="15">
        <v>504.44940000000003</v>
      </c>
      <c r="P64" s="15">
        <f t="shared" si="0"/>
        <v>0.61653707293344651</v>
      </c>
      <c r="Q64" s="12">
        <f t="shared" si="1"/>
        <v>8.1999430700148395</v>
      </c>
      <c r="R64" s="9">
        <v>6.6559999999999997</v>
      </c>
      <c r="S64" s="12">
        <f t="shared" si="2"/>
        <v>0.81171295253735887</v>
      </c>
      <c r="T64" s="12">
        <f t="shared" si="3"/>
        <v>1.2319626006632871</v>
      </c>
      <c r="U64" s="12">
        <f t="shared" si="4"/>
        <v>6.0366167432501068E-2</v>
      </c>
      <c r="V64" s="27">
        <v>995</v>
      </c>
      <c r="W64" s="27">
        <f t="shared" si="5"/>
        <v>6.0669515007538763E-5</v>
      </c>
      <c r="X64" s="28">
        <v>2000</v>
      </c>
      <c r="Y64" s="27">
        <v>10.116</v>
      </c>
      <c r="Z64" s="27">
        <f t="shared" si="6"/>
        <v>1.19947637420994E-2</v>
      </c>
      <c r="AA64" s="27">
        <f t="shared" si="7"/>
        <v>1.4899167971627245E-4</v>
      </c>
      <c r="AC64" s="5" t="s">
        <v>176</v>
      </c>
      <c r="AD64" s="27" t="s">
        <v>178</v>
      </c>
      <c r="AE64" s="27" t="s">
        <v>152</v>
      </c>
      <c r="AF64" s="27" t="s">
        <v>179</v>
      </c>
      <c r="AG64" s="27" t="s">
        <v>150</v>
      </c>
      <c r="AH64" s="27" t="s">
        <v>180</v>
      </c>
      <c r="AI64" s="27" t="s">
        <v>181</v>
      </c>
      <c r="AJ64" s="5" t="s">
        <v>176</v>
      </c>
    </row>
    <row r="65" spans="1:36" s="27" customFormat="1" ht="16">
      <c r="A65" s="5" t="s">
        <v>182</v>
      </c>
      <c r="B65" s="5" t="s">
        <v>176</v>
      </c>
      <c r="C65" s="5" t="s">
        <v>177</v>
      </c>
      <c r="D65" s="6" t="s">
        <v>14</v>
      </c>
      <c r="E65" s="7">
        <v>119</v>
      </c>
      <c r="F65" s="8">
        <v>0.84499999999999997</v>
      </c>
      <c r="G65" s="7">
        <v>3393.7</v>
      </c>
      <c r="H65" s="5" t="s">
        <v>55</v>
      </c>
      <c r="I65" s="8">
        <v>121.70699999999999</v>
      </c>
      <c r="J65" s="26">
        <v>1.2385691557006755</v>
      </c>
      <c r="K65" s="9">
        <v>0.05</v>
      </c>
      <c r="L65"/>
      <c r="M65">
        <v>13.3</v>
      </c>
      <c r="N65" s="15">
        <v>818.19799999999998</v>
      </c>
      <c r="O65" s="15">
        <v>504.44940000000003</v>
      </c>
      <c r="P65" s="15">
        <f t="shared" si="0"/>
        <v>0.61653707293344651</v>
      </c>
      <c r="Q65" s="12">
        <f t="shared" si="1"/>
        <v>8.1999430700148395</v>
      </c>
      <c r="R65" s="9">
        <v>6.6559999999999997</v>
      </c>
      <c r="S65" s="12">
        <f t="shared" si="2"/>
        <v>0.81171295253735887</v>
      </c>
      <c r="T65" s="12">
        <f t="shared" si="3"/>
        <v>1.2319626006632871</v>
      </c>
      <c r="U65" s="12">
        <f t="shared" si="4"/>
        <v>6.1598130033164361E-2</v>
      </c>
      <c r="V65" s="27">
        <v>995</v>
      </c>
      <c r="W65" s="27">
        <f t="shared" si="5"/>
        <v>6.1907668375039561E-5</v>
      </c>
      <c r="X65" s="28">
        <v>2000</v>
      </c>
      <c r="Y65" s="27">
        <v>10.116</v>
      </c>
      <c r="Z65" s="27">
        <f t="shared" si="6"/>
        <v>1.223955483887694E-2</v>
      </c>
      <c r="AA65" s="27">
        <f t="shared" si="7"/>
        <v>1.5159535102939929E-4</v>
      </c>
      <c r="AC65" s="5" t="s">
        <v>176</v>
      </c>
      <c r="AD65" s="27" t="s">
        <v>178</v>
      </c>
      <c r="AE65" s="27" t="s">
        <v>152</v>
      </c>
      <c r="AF65" s="27" t="s">
        <v>179</v>
      </c>
      <c r="AG65" s="27" t="s">
        <v>150</v>
      </c>
      <c r="AH65" s="27" t="s">
        <v>180</v>
      </c>
      <c r="AI65" s="27" t="s">
        <v>181</v>
      </c>
      <c r="AJ65" s="5" t="s">
        <v>176</v>
      </c>
    </row>
    <row r="66" spans="1:36" s="27" customFormat="1" ht="16">
      <c r="A66" s="5" t="s">
        <v>175</v>
      </c>
      <c r="B66" s="5" t="s">
        <v>176</v>
      </c>
      <c r="C66" s="5" t="s">
        <v>177</v>
      </c>
      <c r="D66" s="6" t="s">
        <v>14</v>
      </c>
      <c r="E66" s="7">
        <v>57</v>
      </c>
      <c r="F66" s="8">
        <v>2.7629999999999999</v>
      </c>
      <c r="G66" s="7">
        <v>2073.5</v>
      </c>
      <c r="H66" s="5" t="s">
        <v>32</v>
      </c>
      <c r="I66" s="8">
        <v>7068.174</v>
      </c>
      <c r="J66" s="26">
        <v>8.2740987604163916</v>
      </c>
      <c r="K66" s="9">
        <v>0.14899999999999999</v>
      </c>
      <c r="L66"/>
      <c r="M66">
        <v>13.3</v>
      </c>
      <c r="N66" s="15">
        <v>818.19799999999998</v>
      </c>
      <c r="O66" s="15">
        <v>504.44940000000003</v>
      </c>
      <c r="P66" s="15">
        <f t="shared" ref="P66:P129" si="8">O66/N66</f>
        <v>0.61653707293344651</v>
      </c>
      <c r="Q66" s="12">
        <f t="shared" ref="Q66:Q129" si="9">M66*P66</f>
        <v>8.1999430700148395</v>
      </c>
      <c r="R66" s="9">
        <v>6.6559999999999997</v>
      </c>
      <c r="S66" s="12">
        <f t="shared" ref="S66:S129" si="10">R66/Q66</f>
        <v>0.81171295253735887</v>
      </c>
      <c r="T66" s="12">
        <f t="shared" ref="T66:T129" si="11">1/S66</f>
        <v>1.2319626006632871</v>
      </c>
      <c r="U66" s="12">
        <f t="shared" ref="U66:U129" si="12">K66*T66</f>
        <v>0.18356242749882978</v>
      </c>
      <c r="V66" s="27">
        <v>995</v>
      </c>
      <c r="W66" s="27">
        <f t="shared" ref="W66:W129" si="13">U66/V66</f>
        <v>1.8448485175761786E-4</v>
      </c>
      <c r="X66" s="28">
        <v>2000</v>
      </c>
      <c r="Y66" s="27">
        <v>10.116</v>
      </c>
      <c r="Z66" s="27">
        <f t="shared" ref="Z66:Z129" si="14">W66*X66/Y66</f>
        <v>3.6473873419853274E-2</v>
      </c>
      <c r="AA66" s="27">
        <f t="shared" ref="AA66:AA129" si="15">Z66*(J66/100)</f>
        <v>3.0178843085079234E-3</v>
      </c>
      <c r="AC66" s="5" t="s">
        <v>176</v>
      </c>
      <c r="AD66" s="27" t="s">
        <v>178</v>
      </c>
      <c r="AE66" s="27" t="s">
        <v>152</v>
      </c>
      <c r="AF66" s="27" t="s">
        <v>179</v>
      </c>
      <c r="AG66" s="27" t="s">
        <v>150</v>
      </c>
      <c r="AH66" s="27" t="s">
        <v>180</v>
      </c>
      <c r="AI66" s="27" t="s">
        <v>181</v>
      </c>
      <c r="AJ66" s="5" t="s">
        <v>176</v>
      </c>
    </row>
    <row r="67" spans="1:36" s="27" customFormat="1" ht="16">
      <c r="A67" s="5" t="s">
        <v>182</v>
      </c>
      <c r="B67" s="5" t="s">
        <v>176</v>
      </c>
      <c r="C67" s="5" t="s">
        <v>177</v>
      </c>
      <c r="D67" s="6" t="s">
        <v>14</v>
      </c>
      <c r="E67" s="7">
        <v>55</v>
      </c>
      <c r="F67" s="8">
        <v>2.7709999999999999</v>
      </c>
      <c r="G67" s="7">
        <v>2073.3000000000002</v>
      </c>
      <c r="H67" s="5" t="s">
        <v>32</v>
      </c>
      <c r="I67" s="8">
        <v>6676.1729999999998</v>
      </c>
      <c r="J67" s="26">
        <v>7.9038667067668174</v>
      </c>
      <c r="K67" s="9">
        <v>0.16400000000000001</v>
      </c>
      <c r="L67"/>
      <c r="M67">
        <v>13.3</v>
      </c>
      <c r="N67" s="15">
        <v>818.19799999999998</v>
      </c>
      <c r="O67" s="15">
        <v>504.44940000000003</v>
      </c>
      <c r="P67" s="15">
        <f t="shared" si="8"/>
        <v>0.61653707293344651</v>
      </c>
      <c r="Q67" s="12">
        <f t="shared" si="9"/>
        <v>8.1999430700148395</v>
      </c>
      <c r="R67" s="9">
        <v>6.6559999999999997</v>
      </c>
      <c r="S67" s="12">
        <f t="shared" si="10"/>
        <v>0.81171295253735887</v>
      </c>
      <c r="T67" s="12">
        <f t="shared" si="11"/>
        <v>1.2319626006632871</v>
      </c>
      <c r="U67" s="12">
        <f t="shared" si="12"/>
        <v>0.20204186650877909</v>
      </c>
      <c r="V67" s="27">
        <v>995</v>
      </c>
      <c r="W67" s="27">
        <f t="shared" si="13"/>
        <v>2.0305715227012975E-4</v>
      </c>
      <c r="X67" s="28">
        <v>2000</v>
      </c>
      <c r="Y67" s="27">
        <v>10.116</v>
      </c>
      <c r="Z67" s="27">
        <f t="shared" si="14"/>
        <v>4.0145739871516359E-2</v>
      </c>
      <c r="AA67" s="27">
        <f t="shared" si="15"/>
        <v>3.173065767889993E-3</v>
      </c>
      <c r="AC67" s="5" t="s">
        <v>176</v>
      </c>
      <c r="AD67" s="27" t="s">
        <v>178</v>
      </c>
      <c r="AE67" s="27" t="s">
        <v>152</v>
      </c>
      <c r="AF67" s="27" t="s">
        <v>179</v>
      </c>
      <c r="AG67" s="27" t="s">
        <v>150</v>
      </c>
      <c r="AH67" s="27" t="s">
        <v>180</v>
      </c>
      <c r="AI67" s="27" t="s">
        <v>181</v>
      </c>
      <c r="AJ67" s="5" t="s">
        <v>176</v>
      </c>
    </row>
    <row r="68" spans="1:36" s="27" customFormat="1" ht="16">
      <c r="A68" s="5" t="s">
        <v>175</v>
      </c>
      <c r="B68" s="5" t="s">
        <v>176</v>
      </c>
      <c r="C68" s="5" t="s">
        <v>177</v>
      </c>
      <c r="D68" s="6" t="s">
        <v>14</v>
      </c>
      <c r="E68" s="7">
        <v>80</v>
      </c>
      <c r="F68" s="8">
        <v>5.9210000000000003</v>
      </c>
      <c r="G68" s="7">
        <v>2432.1</v>
      </c>
      <c r="H68" s="5" t="s">
        <v>42</v>
      </c>
      <c r="I68" s="8">
        <v>3431.0369999999998</v>
      </c>
      <c r="J68" s="26">
        <v>4.7201924391869357</v>
      </c>
      <c r="K68" s="9">
        <v>0.31900000000000001</v>
      </c>
      <c r="L68"/>
      <c r="M68">
        <v>13.3</v>
      </c>
      <c r="N68" s="15">
        <v>818.19799999999998</v>
      </c>
      <c r="O68" s="15">
        <v>504.44940000000003</v>
      </c>
      <c r="P68" s="15">
        <f t="shared" si="8"/>
        <v>0.61653707293344651</v>
      </c>
      <c r="Q68" s="12">
        <f t="shared" si="9"/>
        <v>8.1999430700148395</v>
      </c>
      <c r="R68" s="9">
        <v>6.6559999999999997</v>
      </c>
      <c r="S68" s="12">
        <f t="shared" si="10"/>
        <v>0.81171295253735887</v>
      </c>
      <c r="T68" s="12">
        <f t="shared" si="11"/>
        <v>1.2319626006632871</v>
      </c>
      <c r="U68" s="12">
        <f t="shared" si="12"/>
        <v>0.39299606961158862</v>
      </c>
      <c r="V68" s="27">
        <v>995</v>
      </c>
      <c r="W68" s="27">
        <f t="shared" si="13"/>
        <v>3.9497092423275236E-4</v>
      </c>
      <c r="X68" s="28">
        <v>2000</v>
      </c>
      <c r="Y68" s="27">
        <v>10.116</v>
      </c>
      <c r="Z68" s="27">
        <f t="shared" si="14"/>
        <v>7.8088359872034871E-2</v>
      </c>
      <c r="AA68" s="27">
        <f t="shared" si="15"/>
        <v>3.6859208585648751E-3</v>
      </c>
      <c r="AC68" s="5" t="s">
        <v>176</v>
      </c>
      <c r="AD68" s="27" t="s">
        <v>178</v>
      </c>
      <c r="AE68" s="27" t="s">
        <v>152</v>
      </c>
      <c r="AF68" s="27" t="s">
        <v>179</v>
      </c>
      <c r="AG68" s="27" t="s">
        <v>150</v>
      </c>
      <c r="AH68" s="27" t="s">
        <v>180</v>
      </c>
      <c r="AI68" s="27" t="s">
        <v>181</v>
      </c>
      <c r="AJ68" s="5" t="s">
        <v>176</v>
      </c>
    </row>
    <row r="69" spans="1:36" s="27" customFormat="1" ht="16">
      <c r="A69" s="5" t="s">
        <v>182</v>
      </c>
      <c r="B69" s="5" t="s">
        <v>176</v>
      </c>
      <c r="C69" s="5" t="s">
        <v>177</v>
      </c>
      <c r="D69" s="6" t="s">
        <v>14</v>
      </c>
      <c r="E69" s="7">
        <v>77</v>
      </c>
      <c r="F69" s="8">
        <v>5.556</v>
      </c>
      <c r="G69" s="7">
        <v>2431.6999999999998</v>
      </c>
      <c r="H69" s="5" t="s">
        <v>42</v>
      </c>
      <c r="I69" s="8">
        <v>3364.4450000000002</v>
      </c>
      <c r="J69" s="26">
        <v>4.6525552664521506</v>
      </c>
      <c r="K69" s="9">
        <v>0.33</v>
      </c>
      <c r="L69"/>
      <c r="M69">
        <v>13.3</v>
      </c>
      <c r="N69" s="15">
        <v>818.19799999999998</v>
      </c>
      <c r="O69" s="15">
        <v>504.44940000000003</v>
      </c>
      <c r="P69" s="15">
        <f t="shared" si="8"/>
        <v>0.61653707293344651</v>
      </c>
      <c r="Q69" s="12">
        <f t="shared" si="9"/>
        <v>8.1999430700148395</v>
      </c>
      <c r="R69" s="9">
        <v>6.6559999999999997</v>
      </c>
      <c r="S69" s="12">
        <f t="shared" si="10"/>
        <v>0.81171295253735887</v>
      </c>
      <c r="T69" s="12">
        <f t="shared" si="11"/>
        <v>1.2319626006632871</v>
      </c>
      <c r="U69" s="12">
        <f t="shared" si="12"/>
        <v>0.40654765821888478</v>
      </c>
      <c r="V69" s="27">
        <v>995</v>
      </c>
      <c r="W69" s="27">
        <f t="shared" si="13"/>
        <v>4.0859061127526106E-4</v>
      </c>
      <c r="X69" s="28">
        <v>2000</v>
      </c>
      <c r="Y69" s="27">
        <v>10.116</v>
      </c>
      <c r="Z69" s="27">
        <f t="shared" si="14"/>
        <v>8.0781061936587795E-2</v>
      </c>
      <c r="AA69" s="27">
        <f t="shared" si="15"/>
        <v>3.7583835514266892E-3</v>
      </c>
      <c r="AC69" s="5" t="s">
        <v>176</v>
      </c>
      <c r="AD69" s="27" t="s">
        <v>178</v>
      </c>
      <c r="AE69" s="27" t="s">
        <v>152</v>
      </c>
      <c r="AF69" s="27" t="s">
        <v>179</v>
      </c>
      <c r="AG69" s="27" t="s">
        <v>150</v>
      </c>
      <c r="AH69" s="27" t="s">
        <v>180</v>
      </c>
      <c r="AI69" s="27" t="s">
        <v>181</v>
      </c>
      <c r="AJ69" s="5" t="s">
        <v>176</v>
      </c>
    </row>
    <row r="70" spans="1:36" s="27" customFormat="1" ht="16">
      <c r="A70" s="5" t="s">
        <v>175</v>
      </c>
      <c r="B70" s="5" t="s">
        <v>176</v>
      </c>
      <c r="C70" s="5" t="s">
        <v>177</v>
      </c>
      <c r="D70" s="6" t="s">
        <v>14</v>
      </c>
      <c r="E70" s="7">
        <v>32</v>
      </c>
      <c r="F70" s="8">
        <v>4.7480000000000002</v>
      </c>
      <c r="G70" s="7">
        <v>1661.6</v>
      </c>
      <c r="H70" s="5" t="s">
        <v>19</v>
      </c>
      <c r="I70" s="8">
        <v>3779.8850000000002</v>
      </c>
      <c r="J70" s="26">
        <v>5.0729534147409057</v>
      </c>
      <c r="K70" s="9">
        <v>0.255</v>
      </c>
      <c r="L70"/>
      <c r="M70">
        <v>13.3</v>
      </c>
      <c r="N70" s="15">
        <v>818.19799999999998</v>
      </c>
      <c r="O70" s="15">
        <v>504.44940000000003</v>
      </c>
      <c r="P70" s="15">
        <f t="shared" si="8"/>
        <v>0.61653707293344651</v>
      </c>
      <c r="Q70" s="12">
        <f t="shared" si="9"/>
        <v>8.1999430700148395</v>
      </c>
      <c r="R70" s="9">
        <v>6.6559999999999997</v>
      </c>
      <c r="S70" s="12">
        <f t="shared" si="10"/>
        <v>0.81171295253735887</v>
      </c>
      <c r="T70" s="12">
        <f t="shared" si="11"/>
        <v>1.2319626006632871</v>
      </c>
      <c r="U70" s="12">
        <f t="shared" si="12"/>
        <v>0.31415046316913819</v>
      </c>
      <c r="V70" s="27">
        <v>995</v>
      </c>
      <c r="W70" s="27">
        <f t="shared" si="13"/>
        <v>3.1572910871270171E-4</v>
      </c>
      <c r="X70" s="28">
        <v>2000</v>
      </c>
      <c r="Y70" s="27">
        <v>10.116</v>
      </c>
      <c r="Z70" s="27">
        <f t="shared" si="14"/>
        <v>6.2421729678272385E-2</v>
      </c>
      <c r="AA70" s="27">
        <f t="shared" si="15"/>
        <v>3.1666252672542562E-3</v>
      </c>
      <c r="AC70" s="5" t="s">
        <v>176</v>
      </c>
      <c r="AD70" s="27" t="s">
        <v>178</v>
      </c>
      <c r="AE70" s="27" t="s">
        <v>152</v>
      </c>
      <c r="AF70" s="27" t="s">
        <v>179</v>
      </c>
      <c r="AG70" s="27" t="s">
        <v>150</v>
      </c>
      <c r="AH70" s="27" t="s">
        <v>180</v>
      </c>
      <c r="AI70" s="27" t="s">
        <v>181</v>
      </c>
      <c r="AJ70" s="5" t="s">
        <v>176</v>
      </c>
    </row>
    <row r="71" spans="1:36" s="27" customFormat="1" ht="16">
      <c r="A71" s="5" t="s">
        <v>182</v>
      </c>
      <c r="B71" s="5" t="s">
        <v>176</v>
      </c>
      <c r="C71" s="5" t="s">
        <v>177</v>
      </c>
      <c r="D71" s="6" t="s">
        <v>14</v>
      </c>
      <c r="E71" s="7">
        <v>32</v>
      </c>
      <c r="F71" s="8">
        <v>4.3179999999999996</v>
      </c>
      <c r="G71" s="7">
        <v>1661.1</v>
      </c>
      <c r="H71" s="5" t="s">
        <v>19</v>
      </c>
      <c r="I71" s="8">
        <v>3772.893</v>
      </c>
      <c r="J71" s="26">
        <v>5.0659086410889076</v>
      </c>
      <c r="K71" s="9">
        <v>0.25600000000000001</v>
      </c>
      <c r="L71"/>
      <c r="M71">
        <v>13.3</v>
      </c>
      <c r="N71" s="15">
        <v>818.19799999999998</v>
      </c>
      <c r="O71" s="15">
        <v>504.44940000000003</v>
      </c>
      <c r="P71" s="15">
        <f t="shared" si="8"/>
        <v>0.61653707293344651</v>
      </c>
      <c r="Q71" s="12">
        <f t="shared" si="9"/>
        <v>8.1999430700148395</v>
      </c>
      <c r="R71" s="9">
        <v>6.6559999999999997</v>
      </c>
      <c r="S71" s="12">
        <f t="shared" si="10"/>
        <v>0.81171295253735887</v>
      </c>
      <c r="T71" s="12">
        <f t="shared" si="11"/>
        <v>1.2319626006632871</v>
      </c>
      <c r="U71" s="12">
        <f t="shared" si="12"/>
        <v>0.31538242576980152</v>
      </c>
      <c r="V71" s="27">
        <v>995</v>
      </c>
      <c r="W71" s="27">
        <f t="shared" si="13"/>
        <v>3.1696726208020251E-4</v>
      </c>
      <c r="X71" s="28">
        <v>2000</v>
      </c>
      <c r="Y71" s="27">
        <v>10.116</v>
      </c>
      <c r="Z71" s="27">
        <f t="shared" si="14"/>
        <v>6.266652077504993E-2</v>
      </c>
      <c r="AA71" s="27">
        <f t="shared" si="15"/>
        <v>3.1746286910130299E-3</v>
      </c>
      <c r="AC71" s="5" t="s">
        <v>176</v>
      </c>
      <c r="AD71" s="27" t="s">
        <v>178</v>
      </c>
      <c r="AE71" s="27" t="s">
        <v>152</v>
      </c>
      <c r="AF71" s="27" t="s">
        <v>179</v>
      </c>
      <c r="AG71" s="27" t="s">
        <v>150</v>
      </c>
      <c r="AH71" s="27" t="s">
        <v>180</v>
      </c>
      <c r="AI71" s="27" t="s">
        <v>181</v>
      </c>
      <c r="AJ71" s="5" t="s">
        <v>176</v>
      </c>
    </row>
    <row r="72" spans="1:36" s="27" customFormat="1" ht="16">
      <c r="A72" s="5" t="s">
        <v>175</v>
      </c>
      <c r="B72" s="5" t="s">
        <v>176</v>
      </c>
      <c r="C72" s="5" t="s">
        <v>177</v>
      </c>
      <c r="D72" s="6" t="s">
        <v>14</v>
      </c>
      <c r="E72" s="7">
        <v>41</v>
      </c>
      <c r="F72" s="8">
        <v>2.6739999999999999</v>
      </c>
      <c r="G72" s="7">
        <v>1842.5</v>
      </c>
      <c r="H72" s="5" t="s">
        <v>23</v>
      </c>
      <c r="I72" s="8">
        <v>8253.7749999999996</v>
      </c>
      <c r="J72" s="26">
        <v>9.3759612897965763</v>
      </c>
      <c r="K72" s="9">
        <v>0.14399999999999999</v>
      </c>
      <c r="L72"/>
      <c r="M72">
        <v>13.3</v>
      </c>
      <c r="N72" s="15">
        <v>818.19799999999998</v>
      </c>
      <c r="O72" s="15">
        <v>504.44940000000003</v>
      </c>
      <c r="P72" s="15">
        <f t="shared" si="8"/>
        <v>0.61653707293344651</v>
      </c>
      <c r="Q72" s="12">
        <f t="shared" si="9"/>
        <v>8.1999430700148395</v>
      </c>
      <c r="R72" s="9">
        <v>6.6559999999999997</v>
      </c>
      <c r="S72" s="12">
        <f t="shared" si="10"/>
        <v>0.81171295253735887</v>
      </c>
      <c r="T72" s="12">
        <f t="shared" si="11"/>
        <v>1.2319626006632871</v>
      </c>
      <c r="U72" s="12">
        <f t="shared" si="12"/>
        <v>0.17740261449551334</v>
      </c>
      <c r="V72" s="27">
        <v>995</v>
      </c>
      <c r="W72" s="27">
        <f t="shared" si="13"/>
        <v>1.7829408492011392E-4</v>
      </c>
      <c r="X72" s="28">
        <v>2000</v>
      </c>
      <c r="Y72" s="27">
        <v>10.116</v>
      </c>
      <c r="Z72" s="27">
        <f t="shared" si="14"/>
        <v>3.5249917935965581E-2</v>
      </c>
      <c r="AA72" s="27">
        <f t="shared" si="15"/>
        <v>3.3050186603611931E-3</v>
      </c>
      <c r="AC72" s="5" t="s">
        <v>176</v>
      </c>
      <c r="AD72" s="27" t="s">
        <v>178</v>
      </c>
      <c r="AE72" s="27" t="s">
        <v>152</v>
      </c>
      <c r="AF72" s="27" t="s">
        <v>179</v>
      </c>
      <c r="AG72" s="27" t="s">
        <v>150</v>
      </c>
      <c r="AH72" s="27" t="s">
        <v>180</v>
      </c>
      <c r="AI72" s="27" t="s">
        <v>181</v>
      </c>
      <c r="AJ72" s="5" t="s">
        <v>176</v>
      </c>
    </row>
    <row r="73" spans="1:36" s="27" customFormat="1" ht="16">
      <c r="A73" s="5" t="s">
        <v>182</v>
      </c>
      <c r="B73" s="5" t="s">
        <v>176</v>
      </c>
      <c r="C73" s="5" t="s">
        <v>177</v>
      </c>
      <c r="D73" s="6" t="s">
        <v>14</v>
      </c>
      <c r="E73" s="7">
        <v>41</v>
      </c>
      <c r="F73" s="8">
        <v>2.339</v>
      </c>
      <c r="G73" s="7">
        <v>1842.3</v>
      </c>
      <c r="H73" s="5" t="s">
        <v>23</v>
      </c>
      <c r="I73" s="8">
        <v>8533.6550000000007</v>
      </c>
      <c r="J73" s="26">
        <v>9.6322221844970315</v>
      </c>
      <c r="K73" s="9">
        <v>0.13900000000000001</v>
      </c>
      <c r="L73"/>
      <c r="M73">
        <v>13.3</v>
      </c>
      <c r="N73" s="15">
        <v>818.19799999999998</v>
      </c>
      <c r="O73" s="15">
        <v>504.44940000000003</v>
      </c>
      <c r="P73" s="15">
        <f t="shared" si="8"/>
        <v>0.61653707293344651</v>
      </c>
      <c r="Q73" s="12">
        <f t="shared" si="9"/>
        <v>8.1999430700148395</v>
      </c>
      <c r="R73" s="9">
        <v>6.6559999999999997</v>
      </c>
      <c r="S73" s="12">
        <f t="shared" si="10"/>
        <v>0.81171295253735887</v>
      </c>
      <c r="T73" s="12">
        <f t="shared" si="11"/>
        <v>1.2319626006632871</v>
      </c>
      <c r="U73" s="12">
        <f t="shared" si="12"/>
        <v>0.17124280149219692</v>
      </c>
      <c r="V73" s="27">
        <v>995</v>
      </c>
      <c r="W73" s="27">
        <f t="shared" si="13"/>
        <v>1.7210331808260998E-4</v>
      </c>
      <c r="X73" s="28">
        <v>2000</v>
      </c>
      <c r="Y73" s="27">
        <v>10.116</v>
      </c>
      <c r="Z73" s="27">
        <f t="shared" si="14"/>
        <v>3.4025962452077896E-2</v>
      </c>
      <c r="AA73" s="27">
        <f t="shared" si="15"/>
        <v>3.2774563037976773E-3</v>
      </c>
      <c r="AC73" s="5" t="s">
        <v>176</v>
      </c>
      <c r="AD73" s="27" t="s">
        <v>178</v>
      </c>
      <c r="AE73" s="27" t="s">
        <v>152</v>
      </c>
      <c r="AF73" s="27" t="s">
        <v>179</v>
      </c>
      <c r="AG73" s="27" t="s">
        <v>150</v>
      </c>
      <c r="AH73" s="27" t="s">
        <v>180</v>
      </c>
      <c r="AI73" s="27" t="s">
        <v>181</v>
      </c>
      <c r="AJ73" s="5" t="s">
        <v>176</v>
      </c>
    </row>
    <row r="74" spans="1:36" s="27" customFormat="1" ht="16">
      <c r="A74" s="5" t="s">
        <v>175</v>
      </c>
      <c r="B74" s="5" t="s">
        <v>176</v>
      </c>
      <c r="C74" s="5" t="s">
        <v>177</v>
      </c>
      <c r="D74" s="6" t="s">
        <v>14</v>
      </c>
      <c r="E74" s="7">
        <v>54</v>
      </c>
      <c r="F74" s="8">
        <v>2.2559999999999998</v>
      </c>
      <c r="G74" s="7">
        <v>2024.8</v>
      </c>
      <c r="H74" s="5" t="s">
        <v>30</v>
      </c>
      <c r="I74" s="8">
        <v>2318.0700000000002</v>
      </c>
      <c r="J74" s="26">
        <v>3.5770055622943495</v>
      </c>
      <c r="K74" s="9">
        <v>0.121</v>
      </c>
      <c r="L74"/>
      <c r="M74">
        <v>13.3</v>
      </c>
      <c r="N74" s="15">
        <v>818.19799999999998</v>
      </c>
      <c r="O74" s="15">
        <v>504.44940000000003</v>
      </c>
      <c r="P74" s="15">
        <f t="shared" si="8"/>
        <v>0.61653707293344651</v>
      </c>
      <c r="Q74" s="12">
        <f t="shared" si="9"/>
        <v>8.1999430700148395</v>
      </c>
      <c r="R74" s="9">
        <v>6.6559999999999997</v>
      </c>
      <c r="S74" s="12">
        <f t="shared" si="10"/>
        <v>0.81171295253735887</v>
      </c>
      <c r="T74" s="12">
        <f t="shared" si="11"/>
        <v>1.2319626006632871</v>
      </c>
      <c r="U74" s="12">
        <f t="shared" si="12"/>
        <v>0.14906747468025774</v>
      </c>
      <c r="V74" s="27">
        <v>995</v>
      </c>
      <c r="W74" s="27">
        <f t="shared" si="13"/>
        <v>1.4981655746759573E-4</v>
      </c>
      <c r="X74" s="28">
        <v>2000</v>
      </c>
      <c r="Y74" s="27">
        <v>10.116</v>
      </c>
      <c r="Z74" s="27">
        <f t="shared" si="14"/>
        <v>2.9619722710082192E-2</v>
      </c>
      <c r="AA74" s="27">
        <f t="shared" si="15"/>
        <v>1.0594991288758028E-3</v>
      </c>
      <c r="AC74" s="5" t="s">
        <v>176</v>
      </c>
      <c r="AD74" s="27" t="s">
        <v>178</v>
      </c>
      <c r="AE74" s="27" t="s">
        <v>152</v>
      </c>
      <c r="AF74" s="27" t="s">
        <v>179</v>
      </c>
      <c r="AG74" s="27" t="s">
        <v>150</v>
      </c>
      <c r="AH74" s="27" t="s">
        <v>180</v>
      </c>
      <c r="AI74" s="27" t="s">
        <v>181</v>
      </c>
      <c r="AJ74" s="5" t="s">
        <v>176</v>
      </c>
    </row>
    <row r="75" spans="1:36" s="27" customFormat="1" ht="16">
      <c r="A75" s="5" t="s">
        <v>182</v>
      </c>
      <c r="B75" s="5" t="s">
        <v>176</v>
      </c>
      <c r="C75" s="5" t="s">
        <v>177</v>
      </c>
      <c r="D75" s="6" t="s">
        <v>14</v>
      </c>
      <c r="E75" s="7">
        <v>52</v>
      </c>
      <c r="F75" s="8">
        <v>2.2759999999999998</v>
      </c>
      <c r="G75" s="7">
        <v>2024.6</v>
      </c>
      <c r="H75" s="5" t="s">
        <v>30</v>
      </c>
      <c r="I75" s="8">
        <v>2419.3719999999998</v>
      </c>
      <c r="J75" s="26">
        <v>3.6821917421638277</v>
      </c>
      <c r="K75" s="9">
        <v>0.13500000000000001</v>
      </c>
      <c r="L75"/>
      <c r="M75">
        <v>13.3</v>
      </c>
      <c r="N75" s="15">
        <v>818.19799999999998</v>
      </c>
      <c r="O75" s="15">
        <v>504.44940000000003</v>
      </c>
      <c r="P75" s="15">
        <f t="shared" si="8"/>
        <v>0.61653707293344651</v>
      </c>
      <c r="Q75" s="12">
        <f t="shared" si="9"/>
        <v>8.1999430700148395</v>
      </c>
      <c r="R75" s="9">
        <v>6.6559999999999997</v>
      </c>
      <c r="S75" s="12">
        <f t="shared" si="10"/>
        <v>0.81171295253735887</v>
      </c>
      <c r="T75" s="12">
        <f t="shared" si="11"/>
        <v>1.2319626006632871</v>
      </c>
      <c r="U75" s="12">
        <f t="shared" si="12"/>
        <v>0.16631495108954378</v>
      </c>
      <c r="V75" s="27">
        <v>995</v>
      </c>
      <c r="W75" s="27">
        <f t="shared" si="13"/>
        <v>1.6715070461260681E-4</v>
      </c>
      <c r="X75" s="28">
        <v>2000</v>
      </c>
      <c r="Y75" s="27">
        <v>10.116</v>
      </c>
      <c r="Z75" s="27">
        <f t="shared" si="14"/>
        <v>3.3046798064967735E-2</v>
      </c>
      <c r="AA75" s="27">
        <f t="shared" si="15"/>
        <v>1.2168464693977975E-3</v>
      </c>
      <c r="AC75" s="5" t="s">
        <v>176</v>
      </c>
      <c r="AD75" s="27" t="s">
        <v>178</v>
      </c>
      <c r="AE75" s="27" t="s">
        <v>152</v>
      </c>
      <c r="AF75" s="27" t="s">
        <v>179</v>
      </c>
      <c r="AG75" s="27" t="s">
        <v>150</v>
      </c>
      <c r="AH75" s="27" t="s">
        <v>180</v>
      </c>
      <c r="AI75" s="27" t="s">
        <v>181</v>
      </c>
      <c r="AJ75" s="5" t="s">
        <v>176</v>
      </c>
    </row>
    <row r="76" spans="1:36" s="27" customFormat="1" ht="16">
      <c r="A76" s="5" t="s">
        <v>175</v>
      </c>
      <c r="B76" s="5" t="s">
        <v>176</v>
      </c>
      <c r="C76" s="5" t="s">
        <v>177</v>
      </c>
      <c r="D76" s="6" t="s">
        <v>14</v>
      </c>
      <c r="E76" s="7">
        <v>1</v>
      </c>
      <c r="F76" s="8">
        <v>101.581</v>
      </c>
      <c r="G76" s="7">
        <v>66.7</v>
      </c>
      <c r="H76" s="5"/>
      <c r="I76" s="8">
        <v>-37.575000000000003</v>
      </c>
      <c r="J76" s="26">
        <v>1.064565089234629</v>
      </c>
      <c r="K76" s="9">
        <v>5.4660000000000002</v>
      </c>
      <c r="L76"/>
      <c r="M76">
        <v>13.3</v>
      </c>
      <c r="N76" s="15">
        <v>818.19799999999998</v>
      </c>
      <c r="O76" s="15">
        <v>504.44940000000003</v>
      </c>
      <c r="P76" s="15">
        <f t="shared" si="8"/>
        <v>0.61653707293344651</v>
      </c>
      <c r="Q76" s="12">
        <f t="shared" si="9"/>
        <v>8.1999430700148395</v>
      </c>
      <c r="R76" s="9">
        <v>6.6559999999999997</v>
      </c>
      <c r="S76" s="12">
        <f t="shared" si="10"/>
        <v>0.81171295253735887</v>
      </c>
      <c r="T76" s="12">
        <f t="shared" si="11"/>
        <v>1.2319626006632871</v>
      </c>
      <c r="U76" s="12">
        <f t="shared" si="12"/>
        <v>6.733907575225528</v>
      </c>
      <c r="V76" s="27">
        <v>995</v>
      </c>
      <c r="W76" s="27">
        <f t="shared" si="13"/>
        <v>6.7677463067593244E-3</v>
      </c>
      <c r="X76" s="28">
        <v>2000</v>
      </c>
      <c r="Y76" s="27">
        <v>10.116</v>
      </c>
      <c r="Z76" s="27">
        <f t="shared" si="14"/>
        <v>1.338028134986027</v>
      </c>
      <c r="AA76" s="27">
        <f t="shared" si="15"/>
        <v>1.4244180409198441E-2</v>
      </c>
      <c r="AC76" s="5" t="s">
        <v>176</v>
      </c>
      <c r="AD76" s="27" t="s">
        <v>178</v>
      </c>
      <c r="AE76" s="27" t="s">
        <v>152</v>
      </c>
      <c r="AF76" s="27" t="s">
        <v>179</v>
      </c>
      <c r="AG76" s="27" t="s">
        <v>150</v>
      </c>
      <c r="AH76" s="27" t="s">
        <v>180</v>
      </c>
      <c r="AI76" s="27" t="s">
        <v>181</v>
      </c>
      <c r="AJ76" s="5" t="s">
        <v>176</v>
      </c>
    </row>
    <row r="77" spans="1:36" s="27" customFormat="1" ht="16">
      <c r="A77" s="5" t="s">
        <v>175</v>
      </c>
      <c r="B77" s="5" t="s">
        <v>176</v>
      </c>
      <c r="C77" s="5" t="s">
        <v>177</v>
      </c>
      <c r="D77" s="6" t="s">
        <v>14</v>
      </c>
      <c r="E77" s="7">
        <v>2</v>
      </c>
      <c r="F77" s="8">
        <v>101.446</v>
      </c>
      <c r="G77" s="7">
        <v>126.4</v>
      </c>
      <c r="H77" s="5"/>
      <c r="I77" s="8">
        <v>-37.646999999999998</v>
      </c>
      <c r="J77" s="26">
        <v>1.0644862957996477</v>
      </c>
      <c r="K77" s="9">
        <v>5.4589999999999996</v>
      </c>
      <c r="L77"/>
      <c r="M77">
        <v>13.3</v>
      </c>
      <c r="N77" s="15">
        <v>818.19799999999998</v>
      </c>
      <c r="O77" s="15">
        <v>504.44940000000003</v>
      </c>
      <c r="P77" s="15">
        <f t="shared" si="8"/>
        <v>0.61653707293344651</v>
      </c>
      <c r="Q77" s="12">
        <f t="shared" si="9"/>
        <v>8.1999430700148395</v>
      </c>
      <c r="R77" s="9">
        <v>6.6559999999999997</v>
      </c>
      <c r="S77" s="12">
        <f t="shared" si="10"/>
        <v>0.81171295253735887</v>
      </c>
      <c r="T77" s="12">
        <f t="shared" si="11"/>
        <v>1.2319626006632871</v>
      </c>
      <c r="U77" s="12">
        <f t="shared" si="12"/>
        <v>6.7252838370208838</v>
      </c>
      <c r="V77" s="27">
        <v>995</v>
      </c>
      <c r="W77" s="27">
        <f t="shared" si="13"/>
        <v>6.7590792331868182E-3</v>
      </c>
      <c r="X77" s="28">
        <v>2000</v>
      </c>
      <c r="Y77" s="27">
        <v>10.116</v>
      </c>
      <c r="Z77" s="27">
        <f t="shared" si="14"/>
        <v>1.3363145973085842</v>
      </c>
      <c r="AA77" s="27">
        <f t="shared" si="15"/>
        <v>1.4224885757120127E-2</v>
      </c>
      <c r="AC77" s="5" t="s">
        <v>176</v>
      </c>
      <c r="AD77" s="27" t="s">
        <v>178</v>
      </c>
      <c r="AE77" s="27" t="s">
        <v>152</v>
      </c>
      <c r="AF77" s="27" t="s">
        <v>179</v>
      </c>
      <c r="AG77" s="27" t="s">
        <v>150</v>
      </c>
      <c r="AH77" s="27" t="s">
        <v>180</v>
      </c>
      <c r="AI77" s="27" t="s">
        <v>181</v>
      </c>
      <c r="AJ77" s="5" t="s">
        <v>176</v>
      </c>
    </row>
    <row r="78" spans="1:36" s="27" customFormat="1" ht="16">
      <c r="A78" s="5" t="s">
        <v>175</v>
      </c>
      <c r="B78" s="5" t="s">
        <v>176</v>
      </c>
      <c r="C78" s="5" t="s">
        <v>177</v>
      </c>
      <c r="D78" s="6" t="s">
        <v>14</v>
      </c>
      <c r="E78" s="7">
        <v>3</v>
      </c>
      <c r="F78" s="8">
        <v>101.354</v>
      </c>
      <c r="G78" s="7">
        <v>186.2</v>
      </c>
      <c r="H78" s="5"/>
      <c r="I78" s="8">
        <v>-37.698999999999998</v>
      </c>
      <c r="J78" s="26">
        <v>1.0644293893518857</v>
      </c>
      <c r="K78" s="9">
        <v>5.4539999999999997</v>
      </c>
      <c r="L78"/>
      <c r="M78">
        <v>13.3</v>
      </c>
      <c r="N78" s="15">
        <v>818.19799999999998</v>
      </c>
      <c r="O78" s="15">
        <v>504.44940000000003</v>
      </c>
      <c r="P78" s="15">
        <f t="shared" si="8"/>
        <v>0.61653707293344651</v>
      </c>
      <c r="Q78" s="12">
        <f t="shared" si="9"/>
        <v>8.1999430700148395</v>
      </c>
      <c r="R78" s="9">
        <v>6.6559999999999997</v>
      </c>
      <c r="S78" s="12">
        <f t="shared" si="10"/>
        <v>0.81171295253735887</v>
      </c>
      <c r="T78" s="12">
        <f t="shared" si="11"/>
        <v>1.2319626006632871</v>
      </c>
      <c r="U78" s="12">
        <f t="shared" si="12"/>
        <v>6.7191240240175674</v>
      </c>
      <c r="V78" s="27">
        <v>995</v>
      </c>
      <c r="W78" s="27">
        <f t="shared" si="13"/>
        <v>6.7528884663493136E-3</v>
      </c>
      <c r="X78" s="28">
        <v>2000</v>
      </c>
      <c r="Y78" s="27">
        <v>10.116</v>
      </c>
      <c r="Z78" s="27">
        <f t="shared" si="14"/>
        <v>1.3350906418246962</v>
      </c>
      <c r="AA78" s="27">
        <f t="shared" si="15"/>
        <v>1.4211097166068784E-2</v>
      </c>
      <c r="AC78" s="5" t="s">
        <v>176</v>
      </c>
      <c r="AD78" s="27" t="s">
        <v>178</v>
      </c>
      <c r="AE78" s="27" t="s">
        <v>152</v>
      </c>
      <c r="AF78" s="27" t="s">
        <v>179</v>
      </c>
      <c r="AG78" s="27" t="s">
        <v>150</v>
      </c>
      <c r="AH78" s="27" t="s">
        <v>180</v>
      </c>
      <c r="AI78" s="27" t="s">
        <v>181</v>
      </c>
      <c r="AJ78" s="5" t="s">
        <v>176</v>
      </c>
    </row>
    <row r="79" spans="1:36" s="27" customFormat="1" ht="16">
      <c r="A79" s="5" t="s">
        <v>175</v>
      </c>
      <c r="B79" s="5" t="s">
        <v>176</v>
      </c>
      <c r="C79" s="5" t="s">
        <v>177</v>
      </c>
      <c r="D79" s="6" t="s">
        <v>14</v>
      </c>
      <c r="E79" s="7">
        <v>4</v>
      </c>
      <c r="F79" s="8">
        <v>101.28100000000001</v>
      </c>
      <c r="G79" s="7">
        <v>245.8</v>
      </c>
      <c r="H79" s="5"/>
      <c r="I79" s="8">
        <v>-37.716999999999999</v>
      </c>
      <c r="J79" s="26">
        <v>1.0644096909508702</v>
      </c>
      <c r="K79" s="9">
        <v>5.45</v>
      </c>
      <c r="L79"/>
      <c r="M79">
        <v>13.3</v>
      </c>
      <c r="N79" s="15">
        <v>818.19799999999998</v>
      </c>
      <c r="O79" s="15">
        <v>504.44940000000003</v>
      </c>
      <c r="P79" s="15">
        <f t="shared" si="8"/>
        <v>0.61653707293344651</v>
      </c>
      <c r="Q79" s="12">
        <f t="shared" si="9"/>
        <v>8.1999430700148395</v>
      </c>
      <c r="R79" s="9">
        <v>6.6559999999999997</v>
      </c>
      <c r="S79" s="12">
        <f t="shared" si="10"/>
        <v>0.81171295253735887</v>
      </c>
      <c r="T79" s="12">
        <f t="shared" si="11"/>
        <v>1.2319626006632871</v>
      </c>
      <c r="U79" s="12">
        <f t="shared" si="12"/>
        <v>6.7141961736149147</v>
      </c>
      <c r="V79" s="27">
        <v>995</v>
      </c>
      <c r="W79" s="27">
        <f t="shared" si="13"/>
        <v>6.7479358528793115E-3</v>
      </c>
      <c r="X79" s="28">
        <v>2000</v>
      </c>
      <c r="Y79" s="27">
        <v>10.116</v>
      </c>
      <c r="Z79" s="27">
        <f t="shared" si="14"/>
        <v>1.3341114774375862</v>
      </c>
      <c r="AA79" s="27">
        <f t="shared" si="15"/>
        <v>1.4200411853933502E-2</v>
      </c>
      <c r="AC79" s="5" t="s">
        <v>176</v>
      </c>
      <c r="AD79" s="27" t="s">
        <v>178</v>
      </c>
      <c r="AE79" s="27" t="s">
        <v>152</v>
      </c>
      <c r="AF79" s="27" t="s">
        <v>179</v>
      </c>
      <c r="AG79" s="27" t="s">
        <v>150</v>
      </c>
      <c r="AH79" s="27" t="s">
        <v>180</v>
      </c>
      <c r="AI79" s="27" t="s">
        <v>181</v>
      </c>
      <c r="AJ79" s="5" t="s">
        <v>176</v>
      </c>
    </row>
    <row r="80" spans="1:36" s="27" customFormat="1" ht="16">
      <c r="A80" s="5" t="s">
        <v>175</v>
      </c>
      <c r="B80" s="5" t="s">
        <v>176</v>
      </c>
      <c r="C80" s="5" t="s">
        <v>177</v>
      </c>
      <c r="D80" s="6" t="s">
        <v>14</v>
      </c>
      <c r="E80" s="7">
        <v>5</v>
      </c>
      <c r="F80" s="8">
        <v>101.276</v>
      </c>
      <c r="G80" s="7">
        <v>305.60000000000002</v>
      </c>
      <c r="H80" s="5"/>
      <c r="I80" s="8">
        <v>-37.701000000000001</v>
      </c>
      <c r="J80" s="26">
        <v>1.0644272006410493</v>
      </c>
      <c r="K80" s="9">
        <v>5.45</v>
      </c>
      <c r="L80"/>
      <c r="M80">
        <v>13.3</v>
      </c>
      <c r="N80" s="15">
        <v>818.19799999999998</v>
      </c>
      <c r="O80" s="15">
        <v>504.44940000000003</v>
      </c>
      <c r="P80" s="15">
        <f t="shared" si="8"/>
        <v>0.61653707293344651</v>
      </c>
      <c r="Q80" s="12">
        <f t="shared" si="9"/>
        <v>8.1999430700148395</v>
      </c>
      <c r="R80" s="9">
        <v>6.6559999999999997</v>
      </c>
      <c r="S80" s="12">
        <f t="shared" si="10"/>
        <v>0.81171295253735887</v>
      </c>
      <c r="T80" s="12">
        <f t="shared" si="11"/>
        <v>1.2319626006632871</v>
      </c>
      <c r="U80" s="12">
        <f t="shared" si="12"/>
        <v>6.7141961736149147</v>
      </c>
      <c r="V80" s="27">
        <v>995</v>
      </c>
      <c r="W80" s="27">
        <f t="shared" si="13"/>
        <v>6.7479358528793115E-3</v>
      </c>
      <c r="X80" s="28">
        <v>2000</v>
      </c>
      <c r="Y80" s="27">
        <v>10.116</v>
      </c>
      <c r="Z80" s="27">
        <f t="shared" si="14"/>
        <v>1.3341114774375862</v>
      </c>
      <c r="AA80" s="27">
        <f t="shared" si="15"/>
        <v>1.4200645452719844E-2</v>
      </c>
      <c r="AC80" s="5" t="s">
        <v>176</v>
      </c>
      <c r="AD80" s="27" t="s">
        <v>178</v>
      </c>
      <c r="AE80" s="27" t="s">
        <v>152</v>
      </c>
      <c r="AF80" s="27" t="s">
        <v>179</v>
      </c>
      <c r="AG80" s="27" t="s">
        <v>150</v>
      </c>
      <c r="AH80" s="27" t="s">
        <v>180</v>
      </c>
      <c r="AI80" s="27" t="s">
        <v>181</v>
      </c>
      <c r="AJ80" s="5" t="s">
        <v>176</v>
      </c>
    </row>
    <row r="81" spans="1:36" s="27" customFormat="1" ht="16">
      <c r="A81" s="5" t="s">
        <v>175</v>
      </c>
      <c r="B81" s="5" t="s">
        <v>176</v>
      </c>
      <c r="C81" s="5" t="s">
        <v>177</v>
      </c>
      <c r="D81" s="6" t="s">
        <v>14</v>
      </c>
      <c r="E81" s="7">
        <v>6</v>
      </c>
      <c r="F81" s="8">
        <v>101.35599999999999</v>
      </c>
      <c r="G81" s="7">
        <v>365.3</v>
      </c>
      <c r="H81" s="5"/>
      <c r="I81" s="8">
        <v>-37.715000000000003</v>
      </c>
      <c r="J81" s="26">
        <v>1.0644118796624813</v>
      </c>
      <c r="K81" s="9">
        <v>5.4539999999999997</v>
      </c>
      <c r="L81"/>
      <c r="M81">
        <v>13.3</v>
      </c>
      <c r="N81" s="15">
        <v>818.19799999999998</v>
      </c>
      <c r="O81" s="15">
        <v>504.44940000000003</v>
      </c>
      <c r="P81" s="15">
        <f t="shared" si="8"/>
        <v>0.61653707293344651</v>
      </c>
      <c r="Q81" s="12">
        <f t="shared" si="9"/>
        <v>8.1999430700148395</v>
      </c>
      <c r="R81" s="9">
        <v>6.6559999999999997</v>
      </c>
      <c r="S81" s="12">
        <f t="shared" si="10"/>
        <v>0.81171295253735887</v>
      </c>
      <c r="T81" s="12">
        <f t="shared" si="11"/>
        <v>1.2319626006632871</v>
      </c>
      <c r="U81" s="12">
        <f t="shared" si="12"/>
        <v>6.7191240240175674</v>
      </c>
      <c r="V81" s="27">
        <v>995</v>
      </c>
      <c r="W81" s="27">
        <f t="shared" si="13"/>
        <v>6.7528884663493136E-3</v>
      </c>
      <c r="X81" s="28">
        <v>2000</v>
      </c>
      <c r="Y81" s="27">
        <v>10.116</v>
      </c>
      <c r="Z81" s="27">
        <f t="shared" si="14"/>
        <v>1.3350906418246962</v>
      </c>
      <c r="AA81" s="27">
        <f t="shared" si="15"/>
        <v>1.4210863395844132E-2</v>
      </c>
      <c r="AC81" s="5" t="s">
        <v>176</v>
      </c>
      <c r="AD81" s="27" t="s">
        <v>178</v>
      </c>
      <c r="AE81" s="27" t="s">
        <v>152</v>
      </c>
      <c r="AF81" s="27" t="s">
        <v>179</v>
      </c>
      <c r="AG81" s="27" t="s">
        <v>150</v>
      </c>
      <c r="AH81" s="27" t="s">
        <v>180</v>
      </c>
      <c r="AI81" s="27" t="s">
        <v>181</v>
      </c>
      <c r="AJ81" s="5" t="s">
        <v>176</v>
      </c>
    </row>
    <row r="82" spans="1:36" s="27" customFormat="1" ht="16">
      <c r="A82" s="5" t="s">
        <v>175</v>
      </c>
      <c r="B82" s="5" t="s">
        <v>176</v>
      </c>
      <c r="C82" s="5" t="s">
        <v>177</v>
      </c>
      <c r="D82" s="6" t="s">
        <v>14</v>
      </c>
      <c r="E82" s="7">
        <v>7</v>
      </c>
      <c r="F82" s="8">
        <v>101.404</v>
      </c>
      <c r="G82" s="7">
        <v>425.1</v>
      </c>
      <c r="H82" s="5"/>
      <c r="I82" s="8">
        <v>-37.729999999999997</v>
      </c>
      <c r="J82" s="26">
        <v>1.0643954643230358</v>
      </c>
      <c r="K82" s="9">
        <v>5.4569999999999999</v>
      </c>
      <c r="L82"/>
      <c r="M82">
        <v>13.3</v>
      </c>
      <c r="N82" s="15">
        <v>818.19799999999998</v>
      </c>
      <c r="O82" s="15">
        <v>504.44940000000003</v>
      </c>
      <c r="P82" s="15">
        <f t="shared" si="8"/>
        <v>0.61653707293344651</v>
      </c>
      <c r="Q82" s="12">
        <f t="shared" si="9"/>
        <v>8.1999430700148395</v>
      </c>
      <c r="R82" s="9">
        <v>6.6559999999999997</v>
      </c>
      <c r="S82" s="12">
        <f t="shared" si="10"/>
        <v>0.81171295253735887</v>
      </c>
      <c r="T82" s="12">
        <f t="shared" si="11"/>
        <v>1.2319626006632871</v>
      </c>
      <c r="U82" s="12">
        <f t="shared" si="12"/>
        <v>6.722819911819558</v>
      </c>
      <c r="V82" s="27">
        <v>995</v>
      </c>
      <c r="W82" s="27">
        <f t="shared" si="13"/>
        <v>6.7566029264518167E-3</v>
      </c>
      <c r="X82" s="28">
        <v>2000</v>
      </c>
      <c r="Y82" s="27">
        <v>10.116</v>
      </c>
      <c r="Z82" s="27">
        <f t="shared" si="14"/>
        <v>1.335825015115029</v>
      </c>
      <c r="AA82" s="27">
        <f t="shared" si="15"/>
        <v>1.4218460872176878E-2</v>
      </c>
      <c r="AC82" s="5" t="s">
        <v>176</v>
      </c>
      <c r="AD82" s="27" t="s">
        <v>178</v>
      </c>
      <c r="AE82" s="27" t="s">
        <v>152</v>
      </c>
      <c r="AF82" s="27" t="s">
        <v>179</v>
      </c>
      <c r="AG82" s="27" t="s">
        <v>150</v>
      </c>
      <c r="AH82" s="27" t="s">
        <v>180</v>
      </c>
      <c r="AI82" s="27" t="s">
        <v>181</v>
      </c>
      <c r="AJ82" s="5" t="s">
        <v>176</v>
      </c>
    </row>
    <row r="83" spans="1:36" s="27" customFormat="1" ht="16">
      <c r="A83" s="5" t="s">
        <v>175</v>
      </c>
      <c r="B83" s="5" t="s">
        <v>176</v>
      </c>
      <c r="C83" s="5" t="s">
        <v>177</v>
      </c>
      <c r="D83" s="6" t="s">
        <v>14</v>
      </c>
      <c r="E83" s="7">
        <v>13</v>
      </c>
      <c r="F83" s="8">
        <v>0.34499999999999997</v>
      </c>
      <c r="G83" s="7">
        <v>1053.4000000000001</v>
      </c>
      <c r="H83" s="5"/>
      <c r="I83" s="8">
        <v>0.88400000000000001</v>
      </c>
      <c r="J83" s="26">
        <v>1.1066348911475976</v>
      </c>
      <c r="K83" s="9">
        <v>1.9E-2</v>
      </c>
      <c r="L83"/>
      <c r="M83">
        <v>13.3</v>
      </c>
      <c r="N83" s="15">
        <v>818.19799999999998</v>
      </c>
      <c r="O83" s="15">
        <v>504.44940000000003</v>
      </c>
      <c r="P83" s="15">
        <f t="shared" si="8"/>
        <v>0.61653707293344651</v>
      </c>
      <c r="Q83" s="12">
        <f t="shared" si="9"/>
        <v>8.1999430700148395</v>
      </c>
      <c r="R83" s="9">
        <v>6.6559999999999997</v>
      </c>
      <c r="S83" s="12">
        <f t="shared" si="10"/>
        <v>0.81171295253735887</v>
      </c>
      <c r="T83" s="12">
        <f t="shared" si="11"/>
        <v>1.2319626006632871</v>
      </c>
      <c r="U83" s="12">
        <f t="shared" si="12"/>
        <v>2.3407289412602453E-2</v>
      </c>
      <c r="V83" s="27">
        <v>995</v>
      </c>
      <c r="W83" s="27">
        <f t="shared" si="13"/>
        <v>2.3524913982515028E-5</v>
      </c>
      <c r="X83" s="28">
        <v>2000</v>
      </c>
      <c r="Y83" s="27">
        <v>10.116</v>
      </c>
      <c r="Z83" s="27">
        <f t="shared" si="14"/>
        <v>4.6510308387732362E-3</v>
      </c>
      <c r="AA83" s="27">
        <f t="shared" si="15"/>
        <v>5.1469930059899401E-5</v>
      </c>
      <c r="AC83" s="5" t="s">
        <v>176</v>
      </c>
      <c r="AD83" s="27" t="s">
        <v>178</v>
      </c>
      <c r="AE83" s="27" t="s">
        <v>152</v>
      </c>
      <c r="AF83" s="27" t="s">
        <v>179</v>
      </c>
      <c r="AG83" s="27" t="s">
        <v>150</v>
      </c>
      <c r="AH83" s="27" t="s">
        <v>180</v>
      </c>
      <c r="AI83" s="27" t="s">
        <v>181</v>
      </c>
      <c r="AJ83" s="5" t="s">
        <v>176</v>
      </c>
    </row>
    <row r="84" spans="1:36" s="27" customFormat="1" ht="16">
      <c r="A84" s="5" t="s">
        <v>175</v>
      </c>
      <c r="B84" s="5" t="s">
        <v>176</v>
      </c>
      <c r="C84" s="5" t="s">
        <v>177</v>
      </c>
      <c r="D84" s="6" t="s">
        <v>14</v>
      </c>
      <c r="E84" s="7">
        <v>15</v>
      </c>
      <c r="F84" s="8">
        <v>0.66</v>
      </c>
      <c r="G84" s="7">
        <v>1160.4000000000001</v>
      </c>
      <c r="H84" s="5"/>
      <c r="I84" s="8">
        <v>-9.4109999999999996</v>
      </c>
      <c r="J84" s="26">
        <v>1.0953768312277914</v>
      </c>
      <c r="K84" s="9">
        <v>3.5999999999999997E-2</v>
      </c>
      <c r="L84"/>
      <c r="M84">
        <v>13.3</v>
      </c>
      <c r="N84" s="15">
        <v>818.19799999999998</v>
      </c>
      <c r="O84" s="15">
        <v>504.44940000000003</v>
      </c>
      <c r="P84" s="15">
        <f t="shared" si="8"/>
        <v>0.61653707293344651</v>
      </c>
      <c r="Q84" s="12">
        <f t="shared" si="9"/>
        <v>8.1999430700148395</v>
      </c>
      <c r="R84" s="9">
        <v>6.6559999999999997</v>
      </c>
      <c r="S84" s="12">
        <f t="shared" si="10"/>
        <v>0.81171295253735887</v>
      </c>
      <c r="T84" s="12">
        <f t="shared" si="11"/>
        <v>1.2319626006632871</v>
      </c>
      <c r="U84" s="12">
        <f t="shared" si="12"/>
        <v>4.4350653623878335E-2</v>
      </c>
      <c r="V84" s="27">
        <v>995</v>
      </c>
      <c r="W84" s="27">
        <f t="shared" si="13"/>
        <v>4.457352123002848E-5</v>
      </c>
      <c r="X84" s="28">
        <v>2000</v>
      </c>
      <c r="Y84" s="27">
        <v>10.116</v>
      </c>
      <c r="Z84" s="27">
        <f t="shared" si="14"/>
        <v>8.8124794839913954E-3</v>
      </c>
      <c r="AA84" s="27">
        <f t="shared" si="15"/>
        <v>9.6529858524344169E-5</v>
      </c>
      <c r="AC84" s="5" t="s">
        <v>176</v>
      </c>
      <c r="AD84" s="27" t="s">
        <v>178</v>
      </c>
      <c r="AE84" s="27" t="s">
        <v>152</v>
      </c>
      <c r="AF84" s="27" t="s">
        <v>179</v>
      </c>
      <c r="AG84" s="27" t="s">
        <v>150</v>
      </c>
      <c r="AH84" s="27" t="s">
        <v>180</v>
      </c>
      <c r="AI84" s="27" t="s">
        <v>181</v>
      </c>
      <c r="AJ84" s="5" t="s">
        <v>176</v>
      </c>
    </row>
    <row r="85" spans="1:36" s="27" customFormat="1" ht="16">
      <c r="A85" s="5" t="s">
        <v>175</v>
      </c>
      <c r="B85" s="5" t="s">
        <v>176</v>
      </c>
      <c r="C85" s="5" t="s">
        <v>177</v>
      </c>
      <c r="D85" s="6" t="s">
        <v>14</v>
      </c>
      <c r="E85" s="7">
        <v>36</v>
      </c>
      <c r="F85" s="8">
        <v>0.628</v>
      </c>
      <c r="G85" s="7">
        <v>1734.7</v>
      </c>
      <c r="H85" s="5"/>
      <c r="I85" s="8">
        <v>1489.829</v>
      </c>
      <c r="J85" s="26">
        <v>2.7083121366735998</v>
      </c>
      <c r="K85" s="9">
        <v>3.4000000000000002E-2</v>
      </c>
      <c r="L85"/>
      <c r="M85">
        <v>13.3</v>
      </c>
      <c r="N85" s="15">
        <v>818.19799999999998</v>
      </c>
      <c r="O85" s="15">
        <v>504.44940000000003</v>
      </c>
      <c r="P85" s="15">
        <f t="shared" si="8"/>
        <v>0.61653707293344651</v>
      </c>
      <c r="Q85" s="12">
        <f t="shared" si="9"/>
        <v>8.1999430700148395</v>
      </c>
      <c r="R85" s="9">
        <v>6.6559999999999997</v>
      </c>
      <c r="S85" s="12">
        <f t="shared" si="10"/>
        <v>0.81171295253735887</v>
      </c>
      <c r="T85" s="12">
        <f t="shared" si="11"/>
        <v>1.2319626006632871</v>
      </c>
      <c r="U85" s="12">
        <f t="shared" si="12"/>
        <v>4.1886728422551762E-2</v>
      </c>
      <c r="V85" s="27">
        <v>995</v>
      </c>
      <c r="W85" s="27">
        <f t="shared" si="13"/>
        <v>4.2097214495026897E-5</v>
      </c>
      <c r="X85" s="28">
        <v>2000</v>
      </c>
      <c r="Y85" s="27">
        <v>10.116</v>
      </c>
      <c r="Z85" s="27">
        <f t="shared" si="14"/>
        <v>8.3228972904363183E-3</v>
      </c>
      <c r="AA85" s="27">
        <f t="shared" si="15"/>
        <v>2.2541003743976499E-4</v>
      </c>
      <c r="AC85" s="5" t="s">
        <v>176</v>
      </c>
      <c r="AD85" s="27" t="s">
        <v>178</v>
      </c>
      <c r="AE85" s="27" t="s">
        <v>152</v>
      </c>
      <c r="AF85" s="27" t="s">
        <v>179</v>
      </c>
      <c r="AG85" s="27" t="s">
        <v>150</v>
      </c>
      <c r="AH85" s="27" t="s">
        <v>180</v>
      </c>
      <c r="AI85" s="27" t="s">
        <v>181</v>
      </c>
      <c r="AJ85" s="5" t="s">
        <v>176</v>
      </c>
    </row>
    <row r="86" spans="1:36" s="27" customFormat="1" ht="16">
      <c r="A86" s="5" t="s">
        <v>175</v>
      </c>
      <c r="B86" s="5" t="s">
        <v>176</v>
      </c>
      <c r="C86" s="5" t="s">
        <v>177</v>
      </c>
      <c r="D86" s="6" t="s">
        <v>14</v>
      </c>
      <c r="E86" s="7">
        <v>40</v>
      </c>
      <c r="F86" s="8">
        <v>0.96399999999999997</v>
      </c>
      <c r="G86" s="7">
        <v>1810.8</v>
      </c>
      <c r="H86" s="5"/>
      <c r="I86" s="8">
        <v>5124.9089999999997</v>
      </c>
      <c r="J86" s="26">
        <v>6.4089573747045137</v>
      </c>
      <c r="K86" s="9">
        <v>5.1999999999999998E-2</v>
      </c>
      <c r="L86"/>
      <c r="M86">
        <v>13.3</v>
      </c>
      <c r="N86" s="15">
        <v>818.19799999999998</v>
      </c>
      <c r="O86" s="15">
        <v>504.44940000000003</v>
      </c>
      <c r="P86" s="15">
        <f t="shared" si="8"/>
        <v>0.61653707293344651</v>
      </c>
      <c r="Q86" s="12">
        <f t="shared" si="9"/>
        <v>8.1999430700148395</v>
      </c>
      <c r="R86" s="9">
        <v>6.6559999999999997</v>
      </c>
      <c r="S86" s="12">
        <f t="shared" si="10"/>
        <v>0.81171295253735887</v>
      </c>
      <c r="T86" s="12">
        <f t="shared" si="11"/>
        <v>1.2319626006632871</v>
      </c>
      <c r="U86" s="12">
        <f t="shared" si="12"/>
        <v>6.4062055234490933E-2</v>
      </c>
      <c r="V86" s="27">
        <v>995</v>
      </c>
      <c r="W86" s="27">
        <f t="shared" si="13"/>
        <v>6.4383975110041144E-5</v>
      </c>
      <c r="X86" s="28">
        <v>2000</v>
      </c>
      <c r="Y86" s="27">
        <v>10.116</v>
      </c>
      <c r="Z86" s="27">
        <f t="shared" si="14"/>
        <v>1.2729137032432017E-2</v>
      </c>
      <c r="AA86" s="27">
        <f t="shared" si="15"/>
        <v>8.1580496657629497E-4</v>
      </c>
      <c r="AC86" s="5" t="s">
        <v>176</v>
      </c>
      <c r="AD86" s="27" t="s">
        <v>178</v>
      </c>
      <c r="AE86" s="27" t="s">
        <v>152</v>
      </c>
      <c r="AF86" s="27" t="s">
        <v>179</v>
      </c>
      <c r="AG86" s="27" t="s">
        <v>150</v>
      </c>
      <c r="AH86" s="27" t="s">
        <v>180</v>
      </c>
      <c r="AI86" s="27" t="s">
        <v>181</v>
      </c>
      <c r="AJ86" s="5" t="s">
        <v>176</v>
      </c>
    </row>
    <row r="87" spans="1:36" s="27" customFormat="1" ht="16">
      <c r="A87" s="5" t="s">
        <v>175</v>
      </c>
      <c r="B87" s="5" t="s">
        <v>176</v>
      </c>
      <c r="C87" s="5" t="s">
        <v>177</v>
      </c>
      <c r="D87" s="6" t="s">
        <v>14</v>
      </c>
      <c r="E87" s="7">
        <v>42</v>
      </c>
      <c r="F87" s="8">
        <v>0.27</v>
      </c>
      <c r="G87" s="7">
        <v>1859.3</v>
      </c>
      <c r="H87" s="5"/>
      <c r="I87" s="8">
        <v>4860.92</v>
      </c>
      <c r="J87" s="26">
        <v>6.1497130975731347</v>
      </c>
      <c r="K87" s="9">
        <v>1.4999999999999999E-2</v>
      </c>
      <c r="L87"/>
      <c r="M87">
        <v>13.3</v>
      </c>
      <c r="N87" s="15">
        <v>818.19799999999998</v>
      </c>
      <c r="O87" s="15">
        <v>504.44940000000003</v>
      </c>
      <c r="P87" s="15">
        <f t="shared" si="8"/>
        <v>0.61653707293344651</v>
      </c>
      <c r="Q87" s="12">
        <f t="shared" si="9"/>
        <v>8.1999430700148395</v>
      </c>
      <c r="R87" s="9">
        <v>6.6559999999999997</v>
      </c>
      <c r="S87" s="12">
        <f t="shared" si="10"/>
        <v>0.81171295253735887</v>
      </c>
      <c r="T87" s="12">
        <f t="shared" si="11"/>
        <v>1.2319626006632871</v>
      </c>
      <c r="U87" s="12">
        <f t="shared" si="12"/>
        <v>1.8479439009949306E-2</v>
      </c>
      <c r="V87" s="27">
        <v>995</v>
      </c>
      <c r="W87" s="27">
        <f t="shared" si="13"/>
        <v>1.8572300512511866E-5</v>
      </c>
      <c r="X87" s="28">
        <v>2000</v>
      </c>
      <c r="Y87" s="27">
        <v>10.116</v>
      </c>
      <c r="Z87" s="27">
        <f t="shared" si="14"/>
        <v>3.6718664516630817E-3</v>
      </c>
      <c r="AA87" s="27">
        <f t="shared" si="15"/>
        <v>2.2580925210331844E-4</v>
      </c>
      <c r="AC87" s="5" t="s">
        <v>176</v>
      </c>
      <c r="AD87" s="27" t="s">
        <v>178</v>
      </c>
      <c r="AE87" s="27" t="s">
        <v>152</v>
      </c>
      <c r="AF87" s="27" t="s">
        <v>179</v>
      </c>
      <c r="AG87" s="27" t="s">
        <v>150</v>
      </c>
      <c r="AH87" s="27" t="s">
        <v>180</v>
      </c>
      <c r="AI87" s="27" t="s">
        <v>181</v>
      </c>
      <c r="AJ87" s="5" t="s">
        <v>176</v>
      </c>
    </row>
    <row r="88" spans="1:36" s="27" customFormat="1" ht="14.25" customHeight="1">
      <c r="A88" s="5" t="s">
        <v>175</v>
      </c>
      <c r="B88" s="5" t="s">
        <v>176</v>
      </c>
      <c r="C88" s="5" t="s">
        <v>177</v>
      </c>
      <c r="D88" s="6" t="s">
        <v>14</v>
      </c>
      <c r="E88" s="7">
        <v>43</v>
      </c>
      <c r="F88" s="8">
        <v>1.036</v>
      </c>
      <c r="G88" s="7">
        <v>1870.6</v>
      </c>
      <c r="H88" s="5"/>
      <c r="I88" s="8">
        <v>6481.5839999999998</v>
      </c>
      <c r="J88" s="26">
        <v>7.7189715369490735</v>
      </c>
      <c r="K88" s="9">
        <v>5.6000000000000001E-2</v>
      </c>
      <c r="L88"/>
      <c r="M88">
        <v>13.3</v>
      </c>
      <c r="N88" s="15">
        <v>818.19799999999998</v>
      </c>
      <c r="O88" s="15">
        <v>504.44940000000003</v>
      </c>
      <c r="P88" s="15">
        <f t="shared" si="8"/>
        <v>0.61653707293344651</v>
      </c>
      <c r="Q88" s="12">
        <f t="shared" si="9"/>
        <v>8.1999430700148395</v>
      </c>
      <c r="R88" s="9">
        <v>6.6559999999999997</v>
      </c>
      <c r="S88" s="12">
        <f t="shared" si="10"/>
        <v>0.81171295253735887</v>
      </c>
      <c r="T88" s="12">
        <f t="shared" si="11"/>
        <v>1.2319626006632871</v>
      </c>
      <c r="U88" s="12">
        <f t="shared" si="12"/>
        <v>6.8989905637144078E-2</v>
      </c>
      <c r="V88" s="27">
        <v>995</v>
      </c>
      <c r="W88" s="27">
        <f t="shared" si="13"/>
        <v>6.9336588580044296E-5</v>
      </c>
      <c r="X88" s="28">
        <v>2000</v>
      </c>
      <c r="Y88" s="27">
        <v>10.116</v>
      </c>
      <c r="Z88" s="27">
        <f t="shared" si="14"/>
        <v>1.3708301419542171E-2</v>
      </c>
      <c r="AA88" s="27">
        <f t="shared" si="15"/>
        <v>1.0581398847736459E-3</v>
      </c>
      <c r="AC88" s="5" t="s">
        <v>176</v>
      </c>
      <c r="AD88" s="27" t="s">
        <v>178</v>
      </c>
      <c r="AE88" s="27" t="s">
        <v>152</v>
      </c>
      <c r="AF88" s="27" t="s">
        <v>179</v>
      </c>
      <c r="AG88" s="27" t="s">
        <v>150</v>
      </c>
      <c r="AH88" s="27" t="s">
        <v>180</v>
      </c>
      <c r="AI88" s="27" t="s">
        <v>181</v>
      </c>
      <c r="AJ88" s="5" t="s">
        <v>176</v>
      </c>
    </row>
    <row r="89" spans="1:36" s="27" customFormat="1" ht="16">
      <c r="A89" s="5" t="s">
        <v>175</v>
      </c>
      <c r="B89" s="5" t="s">
        <v>176</v>
      </c>
      <c r="C89" s="5" t="s">
        <v>177</v>
      </c>
      <c r="D89" s="6" t="s">
        <v>14</v>
      </c>
      <c r="E89" s="7">
        <v>45</v>
      </c>
      <c r="F89" s="8">
        <v>1.456</v>
      </c>
      <c r="G89" s="7">
        <v>1882.3</v>
      </c>
      <c r="H89" s="5"/>
      <c r="I89" s="8">
        <v>15174.204</v>
      </c>
      <c r="J89" s="26">
        <v>15.313980618051243</v>
      </c>
      <c r="K89" s="9">
        <v>7.8E-2</v>
      </c>
      <c r="L89"/>
      <c r="M89">
        <v>13.3</v>
      </c>
      <c r="N89" s="15">
        <v>818.19799999999998</v>
      </c>
      <c r="O89" s="15">
        <v>504.44940000000003</v>
      </c>
      <c r="P89" s="15">
        <f t="shared" si="8"/>
        <v>0.61653707293344651</v>
      </c>
      <c r="Q89" s="12">
        <f t="shared" si="9"/>
        <v>8.1999430700148395</v>
      </c>
      <c r="R89" s="9">
        <v>6.6559999999999997</v>
      </c>
      <c r="S89" s="12">
        <f t="shared" si="10"/>
        <v>0.81171295253735887</v>
      </c>
      <c r="T89" s="12">
        <f t="shared" si="11"/>
        <v>1.2319626006632871</v>
      </c>
      <c r="U89" s="12">
        <f t="shared" si="12"/>
        <v>9.60930828517364E-2</v>
      </c>
      <c r="V89" s="27">
        <v>995</v>
      </c>
      <c r="W89" s="27">
        <f t="shared" si="13"/>
        <v>9.6575962665061709E-5</v>
      </c>
      <c r="X89" s="28">
        <v>2000</v>
      </c>
      <c r="Y89" s="27">
        <v>10.116</v>
      </c>
      <c r="Z89" s="27">
        <f t="shared" si="14"/>
        <v>1.9093705548648025E-2</v>
      </c>
      <c r="AA89" s="27">
        <f t="shared" si="15"/>
        <v>2.9240063669877334E-3</v>
      </c>
      <c r="AC89" s="5" t="s">
        <v>176</v>
      </c>
      <c r="AD89" s="27" t="s">
        <v>178</v>
      </c>
      <c r="AE89" s="27" t="s">
        <v>152</v>
      </c>
      <c r="AF89" s="27" t="s">
        <v>179</v>
      </c>
      <c r="AG89" s="27" t="s">
        <v>150</v>
      </c>
      <c r="AH89" s="27" t="s">
        <v>180</v>
      </c>
      <c r="AI89" s="27" t="s">
        <v>181</v>
      </c>
      <c r="AJ89" s="5" t="s">
        <v>176</v>
      </c>
    </row>
    <row r="90" spans="1:36" s="27" customFormat="1" ht="16">
      <c r="A90" s="5" t="s">
        <v>175</v>
      </c>
      <c r="B90" s="5" t="s">
        <v>176</v>
      </c>
      <c r="C90" s="5" t="s">
        <v>177</v>
      </c>
      <c r="D90" s="6" t="s">
        <v>14</v>
      </c>
      <c r="E90" s="7">
        <v>48</v>
      </c>
      <c r="F90" s="8">
        <v>1.431</v>
      </c>
      <c r="G90" s="7">
        <v>1916.9</v>
      </c>
      <c r="H90" s="5"/>
      <c r="I90" s="8">
        <v>4506.6859999999997</v>
      </c>
      <c r="J90" s="26">
        <v>5.7995808269393061</v>
      </c>
      <c r="K90" s="9">
        <v>7.6999999999999999E-2</v>
      </c>
      <c r="L90"/>
      <c r="M90">
        <v>13.3</v>
      </c>
      <c r="N90" s="15">
        <v>818.19799999999998</v>
      </c>
      <c r="O90" s="15">
        <v>504.44940000000003</v>
      </c>
      <c r="P90" s="15">
        <f t="shared" si="8"/>
        <v>0.61653707293344651</v>
      </c>
      <c r="Q90" s="12">
        <f t="shared" si="9"/>
        <v>8.1999430700148395</v>
      </c>
      <c r="R90" s="9">
        <v>6.6559999999999997</v>
      </c>
      <c r="S90" s="12">
        <f t="shared" si="10"/>
        <v>0.81171295253735887</v>
      </c>
      <c r="T90" s="12">
        <f t="shared" si="11"/>
        <v>1.2319626006632871</v>
      </c>
      <c r="U90" s="12">
        <f t="shared" si="12"/>
        <v>9.48611202510731E-2</v>
      </c>
      <c r="V90" s="27">
        <v>995</v>
      </c>
      <c r="W90" s="27">
        <f t="shared" si="13"/>
        <v>9.5337809297560904E-5</v>
      </c>
      <c r="X90" s="28">
        <v>2000</v>
      </c>
      <c r="Y90" s="27">
        <v>10.116</v>
      </c>
      <c r="Z90" s="27">
        <f t="shared" si="14"/>
        <v>1.8848914451870483E-2</v>
      </c>
      <c r="AA90" s="27">
        <f t="shared" si="15"/>
        <v>1.0931580286368725E-3</v>
      </c>
      <c r="AC90" s="5" t="s">
        <v>176</v>
      </c>
      <c r="AD90" s="27" t="s">
        <v>178</v>
      </c>
      <c r="AE90" s="27" t="s">
        <v>152</v>
      </c>
      <c r="AF90" s="27" t="s">
        <v>179</v>
      </c>
      <c r="AG90" s="27" t="s">
        <v>150</v>
      </c>
      <c r="AH90" s="27" t="s">
        <v>180</v>
      </c>
      <c r="AI90" s="27" t="s">
        <v>181</v>
      </c>
      <c r="AJ90" s="5" t="s">
        <v>176</v>
      </c>
    </row>
    <row r="91" spans="1:36" s="27" customFormat="1" ht="16">
      <c r="A91" s="5" t="s">
        <v>175</v>
      </c>
      <c r="B91" s="5" t="s">
        <v>176</v>
      </c>
      <c r="C91" s="5" t="s">
        <v>177</v>
      </c>
      <c r="D91" s="6" t="s">
        <v>14</v>
      </c>
      <c r="E91" s="7">
        <v>49</v>
      </c>
      <c r="F91" s="8">
        <v>0.747</v>
      </c>
      <c r="G91" s="7">
        <v>1948.7</v>
      </c>
      <c r="H91" s="5"/>
      <c r="I91" s="8">
        <v>1544.4580000000001</v>
      </c>
      <c r="J91" s="26">
        <v>2.7660911592123267</v>
      </c>
      <c r="K91" s="9">
        <v>0.04</v>
      </c>
      <c r="L91"/>
      <c r="M91">
        <v>13.3</v>
      </c>
      <c r="N91" s="15">
        <v>818.19799999999998</v>
      </c>
      <c r="O91" s="15">
        <v>504.44940000000003</v>
      </c>
      <c r="P91" s="15">
        <f t="shared" si="8"/>
        <v>0.61653707293344651</v>
      </c>
      <c r="Q91" s="12">
        <f t="shared" si="9"/>
        <v>8.1999430700148395</v>
      </c>
      <c r="R91" s="9">
        <v>6.6559999999999997</v>
      </c>
      <c r="S91" s="12">
        <f t="shared" si="10"/>
        <v>0.81171295253735887</v>
      </c>
      <c r="T91" s="12">
        <f t="shared" si="11"/>
        <v>1.2319626006632871</v>
      </c>
      <c r="U91" s="12">
        <f t="shared" si="12"/>
        <v>4.9278504026531486E-2</v>
      </c>
      <c r="V91" s="27">
        <v>995</v>
      </c>
      <c r="W91" s="27">
        <f t="shared" si="13"/>
        <v>4.9526134700031646E-5</v>
      </c>
      <c r="X91" s="28">
        <v>2000</v>
      </c>
      <c r="Y91" s="27">
        <v>10.116</v>
      </c>
      <c r="Z91" s="27">
        <f t="shared" si="14"/>
        <v>9.7916438711015512E-3</v>
      </c>
      <c r="AA91" s="27">
        <f t="shared" si="15"/>
        <v>2.7084579546009566E-4</v>
      </c>
      <c r="AC91" s="5" t="s">
        <v>176</v>
      </c>
      <c r="AD91" s="27" t="s">
        <v>178</v>
      </c>
      <c r="AE91" s="27" t="s">
        <v>152</v>
      </c>
      <c r="AF91" s="27" t="s">
        <v>179</v>
      </c>
      <c r="AG91" s="27" t="s">
        <v>150</v>
      </c>
      <c r="AH91" s="27" t="s">
        <v>180</v>
      </c>
      <c r="AI91" s="27" t="s">
        <v>181</v>
      </c>
      <c r="AJ91" s="5" t="s">
        <v>176</v>
      </c>
    </row>
    <row r="92" spans="1:36" s="27" customFormat="1" ht="16">
      <c r="A92" s="5" t="s">
        <v>175</v>
      </c>
      <c r="B92" s="5" t="s">
        <v>176</v>
      </c>
      <c r="C92" s="5" t="s">
        <v>177</v>
      </c>
      <c r="D92" s="6" t="s">
        <v>14</v>
      </c>
      <c r="E92" s="7">
        <v>50</v>
      </c>
      <c r="F92" s="8">
        <v>3.2909999999999999</v>
      </c>
      <c r="G92" s="7">
        <v>1969.2</v>
      </c>
      <c r="H92" s="5"/>
      <c r="I92" s="8">
        <v>-54.835999999999999</v>
      </c>
      <c r="J92" s="26">
        <v>1.045671865335841</v>
      </c>
      <c r="K92" s="9">
        <v>0.17699999999999999</v>
      </c>
      <c r="L92"/>
      <c r="M92">
        <v>13.3</v>
      </c>
      <c r="N92" s="15">
        <v>818.19799999999998</v>
      </c>
      <c r="O92" s="15">
        <v>504.44940000000003</v>
      </c>
      <c r="P92" s="15">
        <f t="shared" si="8"/>
        <v>0.61653707293344651</v>
      </c>
      <c r="Q92" s="12">
        <f t="shared" si="9"/>
        <v>8.1999430700148395</v>
      </c>
      <c r="R92" s="9">
        <v>6.6559999999999997</v>
      </c>
      <c r="S92" s="12">
        <f t="shared" si="10"/>
        <v>0.81171295253735887</v>
      </c>
      <c r="T92" s="12">
        <f t="shared" si="11"/>
        <v>1.2319626006632871</v>
      </c>
      <c r="U92" s="12">
        <f t="shared" si="12"/>
        <v>0.21805738031740179</v>
      </c>
      <c r="V92" s="27">
        <v>995</v>
      </c>
      <c r="W92" s="27">
        <f t="shared" si="13"/>
        <v>2.1915314604764E-4</v>
      </c>
      <c r="X92" s="28">
        <v>2000</v>
      </c>
      <c r="Y92" s="27">
        <v>10.116</v>
      </c>
      <c r="Z92" s="27">
        <f t="shared" si="14"/>
        <v>4.332802412962436E-2</v>
      </c>
      <c r="AA92" s="27">
        <f t="shared" si="15"/>
        <v>4.5306895812940632E-4</v>
      </c>
      <c r="AC92" s="5" t="s">
        <v>176</v>
      </c>
      <c r="AD92" s="27" t="s">
        <v>178</v>
      </c>
      <c r="AE92" s="27" t="s">
        <v>152</v>
      </c>
      <c r="AF92" s="27" t="s">
        <v>179</v>
      </c>
      <c r="AG92" s="27" t="s">
        <v>150</v>
      </c>
      <c r="AH92" s="27" t="s">
        <v>180</v>
      </c>
      <c r="AI92" s="27" t="s">
        <v>181</v>
      </c>
      <c r="AJ92" s="5" t="s">
        <v>176</v>
      </c>
    </row>
    <row r="93" spans="1:36" s="27" customFormat="1" ht="16">
      <c r="A93" s="5" t="s">
        <v>175</v>
      </c>
      <c r="B93" s="5" t="s">
        <v>176</v>
      </c>
      <c r="C93" s="5" t="s">
        <v>177</v>
      </c>
      <c r="D93" s="6" t="s">
        <v>14</v>
      </c>
      <c r="E93" s="7">
        <v>53</v>
      </c>
      <c r="F93" s="8">
        <v>0.93899999999999995</v>
      </c>
      <c r="G93" s="7">
        <v>2009.5</v>
      </c>
      <c r="H93" s="5"/>
      <c r="I93" s="8">
        <v>5090.2579999999998</v>
      </c>
      <c r="J93" s="26">
        <v>6.3750108519007611</v>
      </c>
      <c r="K93" s="9">
        <v>5.0999999999999997E-2</v>
      </c>
      <c r="L93"/>
      <c r="M93">
        <v>13.3</v>
      </c>
      <c r="N93" s="15">
        <v>818.19799999999998</v>
      </c>
      <c r="O93" s="15">
        <v>504.44940000000003</v>
      </c>
      <c r="P93" s="15">
        <f t="shared" si="8"/>
        <v>0.61653707293344651</v>
      </c>
      <c r="Q93" s="12">
        <f t="shared" si="9"/>
        <v>8.1999430700148395</v>
      </c>
      <c r="R93" s="9">
        <v>6.6559999999999997</v>
      </c>
      <c r="S93" s="12">
        <f t="shared" si="10"/>
        <v>0.81171295253735887</v>
      </c>
      <c r="T93" s="12">
        <f t="shared" si="11"/>
        <v>1.2319626006632871</v>
      </c>
      <c r="U93" s="12">
        <f t="shared" si="12"/>
        <v>6.2830092633827633E-2</v>
      </c>
      <c r="V93" s="27">
        <v>995</v>
      </c>
      <c r="W93" s="27">
        <f t="shared" si="13"/>
        <v>6.3145821742540339E-5</v>
      </c>
      <c r="X93" s="28">
        <v>2000</v>
      </c>
      <c r="Y93" s="27">
        <v>10.116</v>
      </c>
      <c r="Z93" s="27">
        <f t="shared" si="14"/>
        <v>1.2484345935654477E-2</v>
      </c>
      <c r="AA93" s="27">
        <f t="shared" si="15"/>
        <v>7.9587840818680453E-4</v>
      </c>
      <c r="AC93" s="5" t="s">
        <v>176</v>
      </c>
      <c r="AD93" s="27" t="s">
        <v>178</v>
      </c>
      <c r="AE93" s="27" t="s">
        <v>152</v>
      </c>
      <c r="AF93" s="27" t="s">
        <v>179</v>
      </c>
      <c r="AG93" s="27" t="s">
        <v>150</v>
      </c>
      <c r="AH93" s="27" t="s">
        <v>180</v>
      </c>
      <c r="AI93" s="27" t="s">
        <v>181</v>
      </c>
      <c r="AJ93" s="5" t="s">
        <v>176</v>
      </c>
    </row>
    <row r="94" spans="1:36" s="27" customFormat="1" ht="16">
      <c r="A94" s="5" t="s">
        <v>175</v>
      </c>
      <c r="B94" s="5" t="s">
        <v>176</v>
      </c>
      <c r="C94" s="5" t="s">
        <v>177</v>
      </c>
      <c r="D94" s="6" t="s">
        <v>14</v>
      </c>
      <c r="E94" s="7">
        <v>55</v>
      </c>
      <c r="F94" s="8">
        <v>1.804</v>
      </c>
      <c r="G94" s="7">
        <v>2041.9</v>
      </c>
      <c r="H94" s="5"/>
      <c r="I94" s="8">
        <v>5227.7079999999996</v>
      </c>
      <c r="J94" s="26">
        <v>6.5095217161868328</v>
      </c>
      <c r="K94" s="9">
        <v>9.7000000000000003E-2</v>
      </c>
      <c r="L94"/>
      <c r="M94">
        <v>13.3</v>
      </c>
      <c r="N94" s="15">
        <v>818.19799999999998</v>
      </c>
      <c r="O94" s="15">
        <v>504.44940000000003</v>
      </c>
      <c r="P94" s="15">
        <f t="shared" si="8"/>
        <v>0.61653707293344651</v>
      </c>
      <c r="Q94" s="12">
        <f t="shared" si="9"/>
        <v>8.1999430700148395</v>
      </c>
      <c r="R94" s="9">
        <v>6.6559999999999997</v>
      </c>
      <c r="S94" s="12">
        <f t="shared" si="10"/>
        <v>0.81171295253735887</v>
      </c>
      <c r="T94" s="12">
        <f t="shared" si="11"/>
        <v>1.2319626006632871</v>
      </c>
      <c r="U94" s="12">
        <f t="shared" si="12"/>
        <v>0.11950037226433885</v>
      </c>
      <c r="V94" s="27">
        <v>995</v>
      </c>
      <c r="W94" s="27">
        <f t="shared" si="13"/>
        <v>1.2010087664757673E-4</v>
      </c>
      <c r="X94" s="28">
        <v>2000</v>
      </c>
      <c r="Y94" s="27">
        <v>10.116</v>
      </c>
      <c r="Z94" s="27">
        <f t="shared" si="14"/>
        <v>2.3744736387421261E-2</v>
      </c>
      <c r="AA94" s="27">
        <f t="shared" si="15"/>
        <v>1.545668771590504E-3</v>
      </c>
      <c r="AC94" s="5" t="s">
        <v>176</v>
      </c>
      <c r="AD94" s="27" t="s">
        <v>178</v>
      </c>
      <c r="AE94" s="27" t="s">
        <v>152</v>
      </c>
      <c r="AF94" s="27" t="s">
        <v>179</v>
      </c>
      <c r="AG94" s="27" t="s">
        <v>150</v>
      </c>
      <c r="AH94" s="27" t="s">
        <v>180</v>
      </c>
      <c r="AI94" s="27" t="s">
        <v>181</v>
      </c>
      <c r="AJ94" s="5" t="s">
        <v>176</v>
      </c>
    </row>
    <row r="95" spans="1:36" s="27" customFormat="1" ht="16">
      <c r="A95" s="5" t="s">
        <v>175</v>
      </c>
      <c r="B95" s="5" t="s">
        <v>176</v>
      </c>
      <c r="C95" s="5" t="s">
        <v>177</v>
      </c>
      <c r="D95" s="6" t="s">
        <v>14</v>
      </c>
      <c r="E95" s="7">
        <v>60</v>
      </c>
      <c r="F95" s="8">
        <v>0.26200000000000001</v>
      </c>
      <c r="G95" s="7">
        <v>2140.6</v>
      </c>
      <c r="H95" s="5"/>
      <c r="I95" s="8">
        <v>247.524</v>
      </c>
      <c r="J95" s="26">
        <v>1.3755830482486207</v>
      </c>
      <c r="K95" s="9">
        <v>1.4E-2</v>
      </c>
      <c r="L95"/>
      <c r="M95">
        <v>13.3</v>
      </c>
      <c r="N95" s="15">
        <v>818.19799999999998</v>
      </c>
      <c r="O95" s="15">
        <v>504.44940000000003</v>
      </c>
      <c r="P95" s="15">
        <f t="shared" si="8"/>
        <v>0.61653707293344651</v>
      </c>
      <c r="Q95" s="12">
        <f t="shared" si="9"/>
        <v>8.1999430700148395</v>
      </c>
      <c r="R95" s="9">
        <v>6.6559999999999997</v>
      </c>
      <c r="S95" s="12">
        <f t="shared" si="10"/>
        <v>0.81171295253735887</v>
      </c>
      <c r="T95" s="12">
        <f t="shared" si="11"/>
        <v>1.2319626006632871</v>
      </c>
      <c r="U95" s="12">
        <f t="shared" si="12"/>
        <v>1.7247476409286019E-2</v>
      </c>
      <c r="V95" s="27">
        <v>995</v>
      </c>
      <c r="W95" s="27">
        <f t="shared" si="13"/>
        <v>1.7334147145011074E-5</v>
      </c>
      <c r="X95" s="28">
        <v>2000</v>
      </c>
      <c r="Y95" s="27">
        <v>10.116</v>
      </c>
      <c r="Z95" s="27">
        <f t="shared" si="14"/>
        <v>3.4270753548855427E-3</v>
      </c>
      <c r="AA95" s="27">
        <f t="shared" si="15"/>
        <v>4.7142267632511784E-5</v>
      </c>
      <c r="AC95" s="5" t="s">
        <v>176</v>
      </c>
      <c r="AD95" s="27" t="s">
        <v>178</v>
      </c>
      <c r="AE95" s="27" t="s">
        <v>152</v>
      </c>
      <c r="AF95" s="27" t="s">
        <v>179</v>
      </c>
      <c r="AG95" s="27" t="s">
        <v>150</v>
      </c>
      <c r="AH95" s="27" t="s">
        <v>180</v>
      </c>
      <c r="AI95" s="27" t="s">
        <v>181</v>
      </c>
      <c r="AJ95" s="5" t="s">
        <v>176</v>
      </c>
    </row>
    <row r="96" spans="1:36" s="27" customFormat="1" ht="16">
      <c r="A96" s="5" t="s">
        <v>175</v>
      </c>
      <c r="B96" s="5" t="s">
        <v>176</v>
      </c>
      <c r="C96" s="5" t="s">
        <v>177</v>
      </c>
      <c r="D96" s="6" t="s">
        <v>14</v>
      </c>
      <c r="E96" s="7">
        <v>62</v>
      </c>
      <c r="F96" s="8">
        <v>1.0529999999999999</v>
      </c>
      <c r="G96" s="7">
        <v>2162.6999999999998</v>
      </c>
      <c r="H96" s="5"/>
      <c r="I96" s="8">
        <v>10137.106</v>
      </c>
      <c r="J96" s="26">
        <v>11.072867401870164</v>
      </c>
      <c r="K96" s="9">
        <v>5.7000000000000002E-2</v>
      </c>
      <c r="L96"/>
      <c r="M96">
        <v>13.3</v>
      </c>
      <c r="N96" s="15">
        <v>818.19799999999998</v>
      </c>
      <c r="O96" s="15">
        <v>504.44940000000003</v>
      </c>
      <c r="P96" s="15">
        <f t="shared" si="8"/>
        <v>0.61653707293344651</v>
      </c>
      <c r="Q96" s="12">
        <f t="shared" si="9"/>
        <v>8.1999430700148395</v>
      </c>
      <c r="R96" s="9">
        <v>6.6559999999999997</v>
      </c>
      <c r="S96" s="12">
        <f t="shared" si="10"/>
        <v>0.81171295253735887</v>
      </c>
      <c r="T96" s="12">
        <f t="shared" si="11"/>
        <v>1.2319626006632871</v>
      </c>
      <c r="U96" s="12">
        <f t="shared" si="12"/>
        <v>7.0221868237807364E-2</v>
      </c>
      <c r="V96" s="27">
        <v>995</v>
      </c>
      <c r="W96" s="27">
        <f t="shared" si="13"/>
        <v>7.0574741947545088E-5</v>
      </c>
      <c r="X96" s="28">
        <v>2000</v>
      </c>
      <c r="Y96" s="27">
        <v>10.116</v>
      </c>
      <c r="Z96" s="27">
        <f t="shared" si="14"/>
        <v>1.3953092516319711E-2</v>
      </c>
      <c r="AA96" s="27">
        <f t="shared" si="15"/>
        <v>1.5450074327923507E-3</v>
      </c>
      <c r="AC96" s="5" t="s">
        <v>176</v>
      </c>
      <c r="AD96" s="27" t="s">
        <v>178</v>
      </c>
      <c r="AE96" s="27" t="s">
        <v>152</v>
      </c>
      <c r="AF96" s="27" t="s">
        <v>179</v>
      </c>
      <c r="AG96" s="27" t="s">
        <v>150</v>
      </c>
      <c r="AH96" s="27" t="s">
        <v>180</v>
      </c>
      <c r="AI96" s="27" t="s">
        <v>181</v>
      </c>
      <c r="AJ96" s="5" t="s">
        <v>176</v>
      </c>
    </row>
    <row r="97" spans="1:36" s="27" customFormat="1" ht="16">
      <c r="A97" s="5" t="s">
        <v>175</v>
      </c>
      <c r="B97" s="5" t="s">
        <v>176</v>
      </c>
      <c r="C97" s="5" t="s">
        <v>177</v>
      </c>
      <c r="D97" s="6" t="s">
        <v>14</v>
      </c>
      <c r="E97" s="7">
        <v>69</v>
      </c>
      <c r="F97" s="8">
        <v>0.872</v>
      </c>
      <c r="G97" s="7">
        <v>2248.1999999999998</v>
      </c>
      <c r="H97" s="5"/>
      <c r="I97" s="8">
        <v>9257.1139999999996</v>
      </c>
      <c r="J97" s="26">
        <v>10.28796222829097</v>
      </c>
      <c r="K97" s="9">
        <v>4.7E-2</v>
      </c>
      <c r="L97"/>
      <c r="M97">
        <v>13.3</v>
      </c>
      <c r="N97" s="15">
        <v>818.19799999999998</v>
      </c>
      <c r="O97" s="15">
        <v>504.44940000000003</v>
      </c>
      <c r="P97" s="15">
        <f t="shared" si="8"/>
        <v>0.61653707293344651</v>
      </c>
      <c r="Q97" s="12">
        <f t="shared" si="9"/>
        <v>8.1999430700148395</v>
      </c>
      <c r="R97" s="9">
        <v>6.6559999999999997</v>
      </c>
      <c r="S97" s="12">
        <f t="shared" si="10"/>
        <v>0.81171295253735887</v>
      </c>
      <c r="T97" s="12">
        <f t="shared" si="11"/>
        <v>1.2319626006632871</v>
      </c>
      <c r="U97" s="12">
        <f t="shared" si="12"/>
        <v>5.7902242231174496E-2</v>
      </c>
      <c r="V97" s="27">
        <v>995</v>
      </c>
      <c r="W97" s="27">
        <f t="shared" si="13"/>
        <v>5.819320827253718E-5</v>
      </c>
      <c r="X97" s="28">
        <v>2000</v>
      </c>
      <c r="Y97" s="27">
        <v>10.116</v>
      </c>
      <c r="Z97" s="27">
        <f t="shared" si="14"/>
        <v>1.1505181548544321E-2</v>
      </c>
      <c r="AA97" s="27">
        <f t="shared" si="15"/>
        <v>1.1836487320105418E-3</v>
      </c>
      <c r="AC97" s="5" t="s">
        <v>176</v>
      </c>
      <c r="AD97" s="27" t="s">
        <v>178</v>
      </c>
      <c r="AE97" s="27" t="s">
        <v>152</v>
      </c>
      <c r="AF97" s="27" t="s">
        <v>179</v>
      </c>
      <c r="AG97" s="27" t="s">
        <v>150</v>
      </c>
      <c r="AH97" s="27" t="s">
        <v>180</v>
      </c>
      <c r="AI97" s="27" t="s">
        <v>181</v>
      </c>
      <c r="AJ97" s="5" t="s">
        <v>176</v>
      </c>
    </row>
    <row r="98" spans="1:36" s="27" customFormat="1" ht="16">
      <c r="A98" s="5" t="s">
        <v>175</v>
      </c>
      <c r="B98" s="5" t="s">
        <v>176</v>
      </c>
      <c r="C98" s="5" t="s">
        <v>177</v>
      </c>
      <c r="D98" s="6" t="s">
        <v>14</v>
      </c>
      <c r="E98" s="7">
        <v>72</v>
      </c>
      <c r="F98" s="8">
        <v>1.173</v>
      </c>
      <c r="G98" s="7">
        <v>2280.8000000000002</v>
      </c>
      <c r="H98" s="5"/>
      <c r="I98" s="8">
        <v>4070.4290000000001</v>
      </c>
      <c r="J98" s="26">
        <v>5.3647687997841524</v>
      </c>
      <c r="K98" s="9">
        <v>6.3E-2</v>
      </c>
      <c r="L98"/>
      <c r="M98">
        <v>13.3</v>
      </c>
      <c r="N98" s="15">
        <v>818.19799999999998</v>
      </c>
      <c r="O98" s="15">
        <v>504.44940000000003</v>
      </c>
      <c r="P98" s="15">
        <f t="shared" si="8"/>
        <v>0.61653707293344651</v>
      </c>
      <c r="Q98" s="12">
        <f t="shared" si="9"/>
        <v>8.1999430700148395</v>
      </c>
      <c r="R98" s="9">
        <v>6.6559999999999997</v>
      </c>
      <c r="S98" s="12">
        <f t="shared" si="10"/>
        <v>0.81171295253735887</v>
      </c>
      <c r="T98" s="12">
        <f t="shared" si="11"/>
        <v>1.2319626006632871</v>
      </c>
      <c r="U98" s="12">
        <f t="shared" si="12"/>
        <v>7.7613643841787094E-2</v>
      </c>
      <c r="V98" s="27">
        <v>995</v>
      </c>
      <c r="W98" s="27">
        <f t="shared" si="13"/>
        <v>7.8003662152549837E-5</v>
      </c>
      <c r="X98" s="28">
        <v>2000</v>
      </c>
      <c r="Y98" s="27">
        <v>10.116</v>
      </c>
      <c r="Z98" s="27">
        <f t="shared" si="14"/>
        <v>1.5421839096984942E-2</v>
      </c>
      <c r="AA98" s="27">
        <f t="shared" si="15"/>
        <v>8.2734601222796231E-4</v>
      </c>
      <c r="AC98" s="5" t="s">
        <v>176</v>
      </c>
      <c r="AD98" s="27" t="s">
        <v>178</v>
      </c>
      <c r="AE98" s="27" t="s">
        <v>152</v>
      </c>
      <c r="AF98" s="27" t="s">
        <v>179</v>
      </c>
      <c r="AG98" s="27" t="s">
        <v>150</v>
      </c>
      <c r="AH98" s="27" t="s">
        <v>180</v>
      </c>
      <c r="AI98" s="27" t="s">
        <v>181</v>
      </c>
      <c r="AJ98" s="5" t="s">
        <v>176</v>
      </c>
    </row>
    <row r="99" spans="1:36" s="27" customFormat="1" ht="16">
      <c r="A99" s="5" t="s">
        <v>175</v>
      </c>
      <c r="B99" s="5" t="s">
        <v>176</v>
      </c>
      <c r="C99" s="5" t="s">
        <v>177</v>
      </c>
      <c r="D99" s="6" t="s">
        <v>14</v>
      </c>
      <c r="E99" s="7">
        <v>74</v>
      </c>
      <c r="F99" s="8">
        <v>4.2359999999999998</v>
      </c>
      <c r="G99" s="7">
        <v>2337.9</v>
      </c>
      <c r="H99" s="5"/>
      <c r="I99" s="8">
        <v>14184.951999999999</v>
      </c>
      <c r="J99" s="26">
        <v>14.513278875768005</v>
      </c>
      <c r="K99" s="9">
        <v>0.22800000000000001</v>
      </c>
      <c r="L99"/>
      <c r="M99">
        <v>13.3</v>
      </c>
      <c r="N99" s="15">
        <v>818.19799999999998</v>
      </c>
      <c r="O99" s="15">
        <v>504.44940000000003</v>
      </c>
      <c r="P99" s="15">
        <f t="shared" si="8"/>
        <v>0.61653707293344651</v>
      </c>
      <c r="Q99" s="12">
        <f t="shared" si="9"/>
        <v>8.1999430700148395</v>
      </c>
      <c r="R99" s="9">
        <v>6.6559999999999997</v>
      </c>
      <c r="S99" s="12">
        <f t="shared" si="10"/>
        <v>0.81171295253735887</v>
      </c>
      <c r="T99" s="12">
        <f t="shared" si="11"/>
        <v>1.2319626006632871</v>
      </c>
      <c r="U99" s="12">
        <f t="shared" si="12"/>
        <v>0.28088747295122946</v>
      </c>
      <c r="V99" s="27">
        <v>995</v>
      </c>
      <c r="W99" s="27">
        <f t="shared" si="13"/>
        <v>2.8229896779018035E-4</v>
      </c>
      <c r="X99" s="28">
        <v>2000</v>
      </c>
      <c r="Y99" s="27">
        <v>10.116</v>
      </c>
      <c r="Z99" s="27">
        <f t="shared" si="14"/>
        <v>5.5812370065278845E-2</v>
      </c>
      <c r="AA99" s="27">
        <f t="shared" si="15"/>
        <v>8.1002049147495796E-3</v>
      </c>
      <c r="AC99" s="5" t="s">
        <v>176</v>
      </c>
      <c r="AD99" s="27" t="s">
        <v>178</v>
      </c>
      <c r="AE99" s="27" t="s">
        <v>152</v>
      </c>
      <c r="AF99" s="27" t="s">
        <v>179</v>
      </c>
      <c r="AG99" s="27" t="s">
        <v>150</v>
      </c>
      <c r="AH99" s="27" t="s">
        <v>180</v>
      </c>
      <c r="AI99" s="27" t="s">
        <v>181</v>
      </c>
      <c r="AJ99" s="5" t="s">
        <v>176</v>
      </c>
    </row>
    <row r="100" spans="1:36" s="27" customFormat="1" ht="16">
      <c r="A100" s="5" t="s">
        <v>175</v>
      </c>
      <c r="B100" s="5" t="s">
        <v>176</v>
      </c>
      <c r="C100" s="5" t="s">
        <v>177</v>
      </c>
      <c r="D100" s="6" t="s">
        <v>14</v>
      </c>
      <c r="E100" s="7">
        <v>82</v>
      </c>
      <c r="F100" s="8">
        <v>0.80600000000000005</v>
      </c>
      <c r="G100" s="7">
        <v>2490.6999999999998</v>
      </c>
      <c r="H100" s="5"/>
      <c r="I100" s="8">
        <v>173.81700000000001</v>
      </c>
      <c r="J100" s="26">
        <v>1.2953627637979113</v>
      </c>
      <c r="K100" s="9">
        <v>4.2999999999999997E-2</v>
      </c>
      <c r="L100"/>
      <c r="M100">
        <v>13.3</v>
      </c>
      <c r="N100" s="15">
        <v>818.19799999999998</v>
      </c>
      <c r="O100" s="15">
        <v>504.44940000000003</v>
      </c>
      <c r="P100" s="15">
        <f t="shared" si="8"/>
        <v>0.61653707293344651</v>
      </c>
      <c r="Q100" s="12">
        <f t="shared" si="9"/>
        <v>8.1999430700148395</v>
      </c>
      <c r="R100" s="9">
        <v>6.6559999999999997</v>
      </c>
      <c r="S100" s="12">
        <f t="shared" si="10"/>
        <v>0.81171295253735887</v>
      </c>
      <c r="T100" s="12">
        <f t="shared" si="11"/>
        <v>1.2319626006632871</v>
      </c>
      <c r="U100" s="12">
        <f t="shared" si="12"/>
        <v>5.2974391828521344E-2</v>
      </c>
      <c r="V100" s="27">
        <v>995</v>
      </c>
      <c r="W100" s="27">
        <f t="shared" si="13"/>
        <v>5.3240594802534014E-5</v>
      </c>
      <c r="X100" s="28">
        <v>2000</v>
      </c>
      <c r="Y100" s="27">
        <v>10.116</v>
      </c>
      <c r="Z100" s="27">
        <f t="shared" si="14"/>
        <v>1.0526017161434167E-2</v>
      </c>
      <c r="AA100" s="27">
        <f t="shared" si="15"/>
        <v>1.3635010682019606E-4</v>
      </c>
      <c r="AC100" s="5" t="s">
        <v>176</v>
      </c>
      <c r="AD100" s="27" t="s">
        <v>178</v>
      </c>
      <c r="AE100" s="27" t="s">
        <v>152</v>
      </c>
      <c r="AF100" s="27" t="s">
        <v>179</v>
      </c>
      <c r="AG100" s="27" t="s">
        <v>150</v>
      </c>
      <c r="AH100" s="27" t="s">
        <v>180</v>
      </c>
      <c r="AI100" s="27" t="s">
        <v>181</v>
      </c>
      <c r="AJ100" s="5" t="s">
        <v>176</v>
      </c>
    </row>
    <row r="101" spans="1:36" s="27" customFormat="1" ht="16">
      <c r="A101" s="5" t="s">
        <v>175</v>
      </c>
      <c r="B101" s="5" t="s">
        <v>176</v>
      </c>
      <c r="C101" s="5" t="s">
        <v>177</v>
      </c>
      <c r="D101" s="6" t="s">
        <v>14</v>
      </c>
      <c r="E101" s="7">
        <v>95</v>
      </c>
      <c r="F101" s="8">
        <v>0.49199999999999999</v>
      </c>
      <c r="G101" s="7">
        <v>2670</v>
      </c>
      <c r="H101" s="5"/>
      <c r="I101" s="8">
        <v>1205.3009999999999</v>
      </c>
      <c r="J101" s="26">
        <v>2.4062640078621427</v>
      </c>
      <c r="K101" s="9">
        <v>2.5999999999999999E-2</v>
      </c>
      <c r="L101"/>
      <c r="M101">
        <v>13.3</v>
      </c>
      <c r="N101" s="15">
        <v>818.19799999999998</v>
      </c>
      <c r="O101" s="15">
        <v>504.44940000000003</v>
      </c>
      <c r="P101" s="15">
        <f t="shared" si="8"/>
        <v>0.61653707293344651</v>
      </c>
      <c r="Q101" s="12">
        <f t="shared" si="9"/>
        <v>8.1999430700148395</v>
      </c>
      <c r="R101" s="9">
        <v>6.6559999999999997</v>
      </c>
      <c r="S101" s="12">
        <f t="shared" si="10"/>
        <v>0.81171295253735887</v>
      </c>
      <c r="T101" s="12">
        <f t="shared" si="11"/>
        <v>1.2319626006632871</v>
      </c>
      <c r="U101" s="12">
        <f t="shared" si="12"/>
        <v>3.2031027617245467E-2</v>
      </c>
      <c r="V101" s="27">
        <v>995</v>
      </c>
      <c r="W101" s="27">
        <f t="shared" si="13"/>
        <v>3.2191987555020572E-5</v>
      </c>
      <c r="X101" s="28">
        <v>2000</v>
      </c>
      <c r="Y101" s="27">
        <v>10.116</v>
      </c>
      <c r="Z101" s="27">
        <f t="shared" si="14"/>
        <v>6.3645685162160084E-3</v>
      </c>
      <c r="AA101" s="27">
        <f t="shared" si="15"/>
        <v>1.5314832146143143E-4</v>
      </c>
      <c r="AC101" s="5" t="s">
        <v>176</v>
      </c>
      <c r="AD101" s="27" t="s">
        <v>178</v>
      </c>
      <c r="AE101" s="27" t="s">
        <v>152</v>
      </c>
      <c r="AF101" s="27" t="s">
        <v>179</v>
      </c>
      <c r="AG101" s="27" t="s">
        <v>150</v>
      </c>
      <c r="AH101" s="27" t="s">
        <v>180</v>
      </c>
      <c r="AI101" s="27" t="s">
        <v>181</v>
      </c>
      <c r="AJ101" s="5" t="s">
        <v>176</v>
      </c>
    </row>
    <row r="102" spans="1:36" s="27" customFormat="1" ht="16">
      <c r="A102" s="5" t="s">
        <v>175</v>
      </c>
      <c r="B102" s="5" t="s">
        <v>176</v>
      </c>
      <c r="C102" s="5" t="s">
        <v>177</v>
      </c>
      <c r="D102" s="6" t="s">
        <v>14</v>
      </c>
      <c r="E102" s="7">
        <v>96</v>
      </c>
      <c r="F102" s="8">
        <v>0.33500000000000002</v>
      </c>
      <c r="G102" s="7">
        <v>2687.3</v>
      </c>
      <c r="H102" s="5"/>
      <c r="I102" s="8">
        <v>1294.635</v>
      </c>
      <c r="J102" s="26">
        <v>2.5013006324777214</v>
      </c>
      <c r="K102" s="9">
        <v>1.7999999999999999E-2</v>
      </c>
      <c r="L102"/>
      <c r="M102">
        <v>13.3</v>
      </c>
      <c r="N102" s="15">
        <v>818.19799999999998</v>
      </c>
      <c r="O102" s="15">
        <v>504.44940000000003</v>
      </c>
      <c r="P102" s="15">
        <f t="shared" si="8"/>
        <v>0.61653707293344651</v>
      </c>
      <c r="Q102" s="12">
        <f t="shared" si="9"/>
        <v>8.1999430700148395</v>
      </c>
      <c r="R102" s="9">
        <v>6.6559999999999997</v>
      </c>
      <c r="S102" s="12">
        <f t="shared" si="10"/>
        <v>0.81171295253735887</v>
      </c>
      <c r="T102" s="12">
        <f t="shared" si="11"/>
        <v>1.2319626006632871</v>
      </c>
      <c r="U102" s="12">
        <f t="shared" si="12"/>
        <v>2.2175326811939167E-2</v>
      </c>
      <c r="V102" s="27">
        <v>995</v>
      </c>
      <c r="W102" s="27">
        <f t="shared" si="13"/>
        <v>2.228676061501424E-5</v>
      </c>
      <c r="X102" s="28">
        <v>2000</v>
      </c>
      <c r="Y102" s="27">
        <v>10.116</v>
      </c>
      <c r="Z102" s="27">
        <f t="shared" si="14"/>
        <v>4.4062397419956977E-3</v>
      </c>
      <c r="AA102" s="27">
        <f t="shared" si="15"/>
        <v>1.102133025350231E-4</v>
      </c>
      <c r="AC102" s="5" t="s">
        <v>176</v>
      </c>
      <c r="AD102" s="27" t="s">
        <v>178</v>
      </c>
      <c r="AE102" s="27" t="s">
        <v>152</v>
      </c>
      <c r="AF102" s="27" t="s">
        <v>179</v>
      </c>
      <c r="AG102" s="27" t="s">
        <v>150</v>
      </c>
      <c r="AH102" s="27" t="s">
        <v>180</v>
      </c>
      <c r="AI102" s="27" t="s">
        <v>181</v>
      </c>
      <c r="AJ102" s="5" t="s">
        <v>176</v>
      </c>
    </row>
    <row r="103" spans="1:36" s="27" customFormat="1" ht="16">
      <c r="A103" s="5" t="s">
        <v>175</v>
      </c>
      <c r="B103" s="5" t="s">
        <v>176</v>
      </c>
      <c r="C103" s="5" t="s">
        <v>177</v>
      </c>
      <c r="D103" s="6" t="s">
        <v>14</v>
      </c>
      <c r="E103" s="7">
        <v>97</v>
      </c>
      <c r="F103" s="8">
        <v>0.39</v>
      </c>
      <c r="G103" s="7">
        <v>2696.5</v>
      </c>
      <c r="H103" s="5"/>
      <c r="I103" s="8">
        <v>554.20500000000004</v>
      </c>
      <c r="J103" s="26">
        <v>1.7079693244826162</v>
      </c>
      <c r="K103" s="9">
        <v>2.1000000000000001E-2</v>
      </c>
      <c r="L103"/>
      <c r="M103">
        <v>13.3</v>
      </c>
      <c r="N103" s="15">
        <v>818.19799999999998</v>
      </c>
      <c r="O103" s="15">
        <v>504.44940000000003</v>
      </c>
      <c r="P103" s="15">
        <f t="shared" si="8"/>
        <v>0.61653707293344651</v>
      </c>
      <c r="Q103" s="12">
        <f t="shared" si="9"/>
        <v>8.1999430700148395</v>
      </c>
      <c r="R103" s="9">
        <v>6.6559999999999997</v>
      </c>
      <c r="S103" s="12">
        <f t="shared" si="10"/>
        <v>0.81171295253735887</v>
      </c>
      <c r="T103" s="12">
        <f t="shared" si="11"/>
        <v>1.2319626006632871</v>
      </c>
      <c r="U103" s="12">
        <f t="shared" si="12"/>
        <v>2.5871214613929033E-2</v>
      </c>
      <c r="V103" s="27">
        <v>995</v>
      </c>
      <c r="W103" s="27">
        <f t="shared" si="13"/>
        <v>2.6001220717516615E-5</v>
      </c>
      <c r="X103" s="28">
        <v>2000</v>
      </c>
      <c r="Y103" s="27">
        <v>10.116</v>
      </c>
      <c r="Z103" s="27">
        <f t="shared" si="14"/>
        <v>5.1406130323283141E-3</v>
      </c>
      <c r="AA103" s="27">
        <f t="shared" si="15"/>
        <v>8.7800093682523239E-5</v>
      </c>
      <c r="AC103" s="5" t="s">
        <v>176</v>
      </c>
      <c r="AD103" s="27" t="s">
        <v>178</v>
      </c>
      <c r="AE103" s="27" t="s">
        <v>152</v>
      </c>
      <c r="AF103" s="27" t="s">
        <v>179</v>
      </c>
      <c r="AG103" s="27" t="s">
        <v>150</v>
      </c>
      <c r="AH103" s="27" t="s">
        <v>180</v>
      </c>
      <c r="AI103" s="27" t="s">
        <v>181</v>
      </c>
      <c r="AJ103" s="5" t="s">
        <v>176</v>
      </c>
    </row>
    <row r="104" spans="1:36" s="27" customFormat="1" ht="16">
      <c r="A104" s="5" t="s">
        <v>175</v>
      </c>
      <c r="B104" s="5" t="s">
        <v>176</v>
      </c>
      <c r="C104" s="5" t="s">
        <v>177</v>
      </c>
      <c r="D104" s="6" t="s">
        <v>14</v>
      </c>
      <c r="E104" s="7">
        <v>100</v>
      </c>
      <c r="F104" s="8">
        <v>0.27200000000000002</v>
      </c>
      <c r="G104" s="7">
        <v>2735.8</v>
      </c>
      <c r="H104" s="5"/>
      <c r="I104" s="8">
        <v>14.458</v>
      </c>
      <c r="J104" s="26">
        <v>1.1214747727976817</v>
      </c>
      <c r="K104" s="9">
        <v>1.4999999999999999E-2</v>
      </c>
      <c r="L104"/>
      <c r="M104">
        <v>13.3</v>
      </c>
      <c r="N104" s="15">
        <v>818.19799999999998</v>
      </c>
      <c r="O104" s="15">
        <v>504.44940000000003</v>
      </c>
      <c r="P104" s="15">
        <f t="shared" si="8"/>
        <v>0.61653707293344651</v>
      </c>
      <c r="Q104" s="12">
        <f t="shared" si="9"/>
        <v>8.1999430700148395</v>
      </c>
      <c r="R104" s="9">
        <v>6.6559999999999997</v>
      </c>
      <c r="S104" s="12">
        <f t="shared" si="10"/>
        <v>0.81171295253735887</v>
      </c>
      <c r="T104" s="12">
        <f t="shared" si="11"/>
        <v>1.2319626006632871</v>
      </c>
      <c r="U104" s="12">
        <f t="shared" si="12"/>
        <v>1.8479439009949306E-2</v>
      </c>
      <c r="V104" s="27">
        <v>995</v>
      </c>
      <c r="W104" s="27">
        <f t="shared" si="13"/>
        <v>1.8572300512511866E-5</v>
      </c>
      <c r="X104" s="28">
        <v>2000</v>
      </c>
      <c r="Y104" s="27">
        <v>10.116</v>
      </c>
      <c r="Z104" s="27">
        <f t="shared" si="14"/>
        <v>3.6718664516630817E-3</v>
      </c>
      <c r="AA104" s="27">
        <f t="shared" si="15"/>
        <v>4.117905594622284E-5</v>
      </c>
      <c r="AC104" s="5" t="s">
        <v>176</v>
      </c>
      <c r="AD104" s="27" t="s">
        <v>178</v>
      </c>
      <c r="AE104" s="27" t="s">
        <v>152</v>
      </c>
      <c r="AF104" s="27" t="s">
        <v>179</v>
      </c>
      <c r="AG104" s="27" t="s">
        <v>150</v>
      </c>
      <c r="AH104" s="27" t="s">
        <v>180</v>
      </c>
      <c r="AI104" s="27" t="s">
        <v>181</v>
      </c>
      <c r="AJ104" s="5" t="s">
        <v>176</v>
      </c>
    </row>
    <row r="105" spans="1:36" s="27" customFormat="1" ht="16">
      <c r="A105" s="5" t="s">
        <v>175</v>
      </c>
      <c r="B105" s="5" t="s">
        <v>176</v>
      </c>
      <c r="C105" s="5" t="s">
        <v>177</v>
      </c>
      <c r="D105" s="6" t="s">
        <v>14</v>
      </c>
      <c r="E105" s="7">
        <v>101</v>
      </c>
      <c r="F105" s="8">
        <v>0.40600000000000003</v>
      </c>
      <c r="G105" s="7">
        <v>2743.1</v>
      </c>
      <c r="H105" s="5"/>
      <c r="I105" s="8">
        <v>3393.7939999999999</v>
      </c>
      <c r="J105" s="26">
        <v>4.6823767351637873</v>
      </c>
      <c r="K105" s="9">
        <v>2.1999999999999999E-2</v>
      </c>
      <c r="L105"/>
      <c r="M105">
        <v>13.3</v>
      </c>
      <c r="N105" s="15">
        <v>818.19799999999998</v>
      </c>
      <c r="O105" s="15">
        <v>504.44940000000003</v>
      </c>
      <c r="P105" s="15">
        <f t="shared" si="8"/>
        <v>0.61653707293344651</v>
      </c>
      <c r="Q105" s="12">
        <f t="shared" si="9"/>
        <v>8.1999430700148395</v>
      </c>
      <c r="R105" s="9">
        <v>6.6559999999999997</v>
      </c>
      <c r="S105" s="12">
        <f t="shared" si="10"/>
        <v>0.81171295253735887</v>
      </c>
      <c r="T105" s="12">
        <f t="shared" si="11"/>
        <v>1.2319626006632871</v>
      </c>
      <c r="U105" s="12">
        <f t="shared" si="12"/>
        <v>2.7103177214592315E-2</v>
      </c>
      <c r="V105" s="27">
        <v>995</v>
      </c>
      <c r="W105" s="27">
        <f t="shared" si="13"/>
        <v>2.7239374085017403E-5</v>
      </c>
      <c r="X105" s="28">
        <v>2000</v>
      </c>
      <c r="Y105" s="27">
        <v>10.116</v>
      </c>
      <c r="Z105" s="27">
        <f t="shared" si="14"/>
        <v>5.3854041291058526E-3</v>
      </c>
      <c r="AA105" s="27">
        <f t="shared" si="15"/>
        <v>2.5216491003580245E-4</v>
      </c>
      <c r="AC105" s="5" t="s">
        <v>176</v>
      </c>
      <c r="AD105" s="27" t="s">
        <v>178</v>
      </c>
      <c r="AE105" s="27" t="s">
        <v>152</v>
      </c>
      <c r="AF105" s="27" t="s">
        <v>179</v>
      </c>
      <c r="AG105" s="27" t="s">
        <v>150</v>
      </c>
      <c r="AH105" s="27" t="s">
        <v>180</v>
      </c>
      <c r="AI105" s="27" t="s">
        <v>181</v>
      </c>
      <c r="AJ105" s="5" t="s">
        <v>176</v>
      </c>
    </row>
    <row r="106" spans="1:36" s="27" customFormat="1" ht="16">
      <c r="A106" s="5" t="s">
        <v>175</v>
      </c>
      <c r="B106" s="5" t="s">
        <v>176</v>
      </c>
      <c r="C106" s="5" t="s">
        <v>177</v>
      </c>
      <c r="D106" s="6" t="s">
        <v>14</v>
      </c>
      <c r="E106" s="7">
        <v>102</v>
      </c>
      <c r="F106" s="8">
        <v>0.998</v>
      </c>
      <c r="G106" s="7">
        <v>2764.4</v>
      </c>
      <c r="H106" s="5"/>
      <c r="I106" s="8">
        <v>2957.4209999999998</v>
      </c>
      <c r="J106" s="26">
        <v>4.2370466203794388</v>
      </c>
      <c r="K106" s="9">
        <v>5.3999999999999999E-2</v>
      </c>
      <c r="L106"/>
      <c r="M106">
        <v>13.3</v>
      </c>
      <c r="N106" s="15">
        <v>818.19799999999998</v>
      </c>
      <c r="O106" s="15">
        <v>504.44940000000003</v>
      </c>
      <c r="P106" s="15">
        <f t="shared" si="8"/>
        <v>0.61653707293344651</v>
      </c>
      <c r="Q106" s="12">
        <f t="shared" si="9"/>
        <v>8.1999430700148395</v>
      </c>
      <c r="R106" s="9">
        <v>6.6559999999999997</v>
      </c>
      <c r="S106" s="12">
        <f t="shared" si="10"/>
        <v>0.81171295253735887</v>
      </c>
      <c r="T106" s="12">
        <f t="shared" si="11"/>
        <v>1.2319626006632871</v>
      </c>
      <c r="U106" s="12">
        <f t="shared" si="12"/>
        <v>6.6525980435817506E-2</v>
      </c>
      <c r="V106" s="27">
        <v>995</v>
      </c>
      <c r="W106" s="27">
        <f t="shared" si="13"/>
        <v>6.6860281845042713E-5</v>
      </c>
      <c r="X106" s="28">
        <v>2000</v>
      </c>
      <c r="Y106" s="27">
        <v>10.116</v>
      </c>
      <c r="Z106" s="27">
        <f t="shared" si="14"/>
        <v>1.3218719225987092E-2</v>
      </c>
      <c r="AA106" s="27">
        <f t="shared" si="15"/>
        <v>5.6008329622213315E-4</v>
      </c>
      <c r="AC106" s="5" t="s">
        <v>176</v>
      </c>
      <c r="AD106" s="27" t="s">
        <v>178</v>
      </c>
      <c r="AE106" s="27" t="s">
        <v>152</v>
      </c>
      <c r="AF106" s="27" t="s">
        <v>179</v>
      </c>
      <c r="AG106" s="27" t="s">
        <v>150</v>
      </c>
      <c r="AH106" s="27" t="s">
        <v>180</v>
      </c>
      <c r="AI106" s="27" t="s">
        <v>181</v>
      </c>
      <c r="AJ106" s="5" t="s">
        <v>176</v>
      </c>
    </row>
    <row r="107" spans="1:36" s="27" customFormat="1" ht="16">
      <c r="A107" s="5" t="s">
        <v>175</v>
      </c>
      <c r="B107" s="5" t="s">
        <v>176</v>
      </c>
      <c r="C107" s="5" t="s">
        <v>177</v>
      </c>
      <c r="D107" s="6" t="s">
        <v>14</v>
      </c>
      <c r="E107" s="7">
        <v>104</v>
      </c>
      <c r="F107" s="8">
        <v>0.378</v>
      </c>
      <c r="G107" s="7">
        <v>2792.7</v>
      </c>
      <c r="H107" s="5"/>
      <c r="I107" s="8">
        <v>950.54399999999998</v>
      </c>
      <c r="J107" s="26">
        <v>2.1342242562586216</v>
      </c>
      <c r="K107" s="9">
        <v>0.02</v>
      </c>
      <c r="L107"/>
      <c r="M107">
        <v>13.3</v>
      </c>
      <c r="N107" s="15">
        <v>818.19799999999998</v>
      </c>
      <c r="O107" s="15">
        <v>504.44940000000003</v>
      </c>
      <c r="P107" s="15">
        <f t="shared" si="8"/>
        <v>0.61653707293344651</v>
      </c>
      <c r="Q107" s="12">
        <f t="shared" si="9"/>
        <v>8.1999430700148395</v>
      </c>
      <c r="R107" s="9">
        <v>6.6559999999999997</v>
      </c>
      <c r="S107" s="12">
        <f t="shared" si="10"/>
        <v>0.81171295253735887</v>
      </c>
      <c r="T107" s="12">
        <f t="shared" si="11"/>
        <v>1.2319626006632871</v>
      </c>
      <c r="U107" s="12">
        <f t="shared" si="12"/>
        <v>2.4639252013265743E-2</v>
      </c>
      <c r="V107" s="27">
        <v>995</v>
      </c>
      <c r="W107" s="27">
        <f t="shared" si="13"/>
        <v>2.4763067350015823E-5</v>
      </c>
      <c r="X107" s="28">
        <v>2000</v>
      </c>
      <c r="Y107" s="27">
        <v>10.116</v>
      </c>
      <c r="Z107" s="27">
        <f t="shared" si="14"/>
        <v>4.8958219355507756E-3</v>
      </c>
      <c r="AA107" s="27">
        <f t="shared" si="15"/>
        <v>1.0448781929175498E-4</v>
      </c>
      <c r="AC107" s="5" t="s">
        <v>176</v>
      </c>
      <c r="AD107" s="27" t="s">
        <v>178</v>
      </c>
      <c r="AE107" s="27" t="s">
        <v>152</v>
      </c>
      <c r="AF107" s="27" t="s">
        <v>179</v>
      </c>
      <c r="AG107" s="27" t="s">
        <v>150</v>
      </c>
      <c r="AH107" s="27" t="s">
        <v>180</v>
      </c>
      <c r="AI107" s="27" t="s">
        <v>181</v>
      </c>
      <c r="AJ107" s="5" t="s">
        <v>176</v>
      </c>
    </row>
    <row r="108" spans="1:36" s="27" customFormat="1" ht="16">
      <c r="A108" s="5" t="s">
        <v>175</v>
      </c>
      <c r="B108" s="5" t="s">
        <v>176</v>
      </c>
      <c r="C108" s="5" t="s">
        <v>177</v>
      </c>
      <c r="D108" s="6" t="s">
        <v>14</v>
      </c>
      <c r="E108" s="7">
        <v>106</v>
      </c>
      <c r="F108" s="8">
        <v>0.83899999999999997</v>
      </c>
      <c r="G108" s="7">
        <v>2826.9</v>
      </c>
      <c r="H108" s="5"/>
      <c r="I108" s="8">
        <v>4730.9889999999996</v>
      </c>
      <c r="J108" s="26">
        <v>6.0215892597349923</v>
      </c>
      <c r="K108" s="9">
        <v>4.4999999999999998E-2</v>
      </c>
      <c r="L108"/>
      <c r="M108">
        <v>13.3</v>
      </c>
      <c r="N108" s="15">
        <v>818.19799999999998</v>
      </c>
      <c r="O108" s="15">
        <v>504.44940000000003</v>
      </c>
      <c r="P108" s="15">
        <f t="shared" si="8"/>
        <v>0.61653707293344651</v>
      </c>
      <c r="Q108" s="12">
        <f t="shared" si="9"/>
        <v>8.1999430700148395</v>
      </c>
      <c r="R108" s="9">
        <v>6.6559999999999997</v>
      </c>
      <c r="S108" s="12">
        <f t="shared" si="10"/>
        <v>0.81171295253735887</v>
      </c>
      <c r="T108" s="12">
        <f t="shared" si="11"/>
        <v>1.2319626006632871</v>
      </c>
      <c r="U108" s="12">
        <f t="shared" si="12"/>
        <v>5.5438317029847917E-2</v>
      </c>
      <c r="V108" s="27">
        <v>995</v>
      </c>
      <c r="W108" s="27">
        <f t="shared" si="13"/>
        <v>5.5716901537535597E-5</v>
      </c>
      <c r="X108" s="28">
        <v>2000</v>
      </c>
      <c r="Y108" s="27">
        <v>10.116</v>
      </c>
      <c r="Z108" s="27">
        <f t="shared" si="14"/>
        <v>1.1015599354989246E-2</v>
      </c>
      <c r="AA108" s="27">
        <f t="shared" si="15"/>
        <v>6.6331414765546947E-4</v>
      </c>
      <c r="AC108" s="5" t="s">
        <v>176</v>
      </c>
      <c r="AD108" s="27" t="s">
        <v>178</v>
      </c>
      <c r="AE108" s="27" t="s">
        <v>152</v>
      </c>
      <c r="AF108" s="27" t="s">
        <v>179</v>
      </c>
      <c r="AG108" s="27" t="s">
        <v>150</v>
      </c>
      <c r="AH108" s="27" t="s">
        <v>180</v>
      </c>
      <c r="AI108" s="27" t="s">
        <v>181</v>
      </c>
      <c r="AJ108" s="5" t="s">
        <v>176</v>
      </c>
    </row>
    <row r="109" spans="1:36" s="27" customFormat="1" ht="16">
      <c r="A109" s="5" t="s">
        <v>175</v>
      </c>
      <c r="B109" s="5" t="s">
        <v>176</v>
      </c>
      <c r="C109" s="5" t="s">
        <v>177</v>
      </c>
      <c r="D109" s="6" t="s">
        <v>14</v>
      </c>
      <c r="E109" s="7">
        <v>108</v>
      </c>
      <c r="F109" s="8">
        <v>0.36</v>
      </c>
      <c r="G109" s="7">
        <v>2857</v>
      </c>
      <c r="H109" s="5"/>
      <c r="I109" s="8">
        <v>4771.5730000000003</v>
      </c>
      <c r="J109" s="26">
        <v>6.0616463452323712</v>
      </c>
      <c r="K109" s="9">
        <v>1.9E-2</v>
      </c>
      <c r="L109"/>
      <c r="M109">
        <v>13.3</v>
      </c>
      <c r="N109" s="15">
        <v>818.19799999999998</v>
      </c>
      <c r="O109" s="15">
        <v>504.44940000000003</v>
      </c>
      <c r="P109" s="15">
        <f t="shared" si="8"/>
        <v>0.61653707293344651</v>
      </c>
      <c r="Q109" s="12">
        <f t="shared" si="9"/>
        <v>8.1999430700148395</v>
      </c>
      <c r="R109" s="9">
        <v>6.6559999999999997</v>
      </c>
      <c r="S109" s="12">
        <f t="shared" si="10"/>
        <v>0.81171295253735887</v>
      </c>
      <c r="T109" s="12">
        <f t="shared" si="11"/>
        <v>1.2319626006632871</v>
      </c>
      <c r="U109" s="12">
        <f t="shared" si="12"/>
        <v>2.3407289412602453E-2</v>
      </c>
      <c r="V109" s="27">
        <v>995</v>
      </c>
      <c r="W109" s="27">
        <f t="shared" si="13"/>
        <v>2.3524913982515028E-5</v>
      </c>
      <c r="X109" s="28">
        <v>2000</v>
      </c>
      <c r="Y109" s="27">
        <v>10.116</v>
      </c>
      <c r="Z109" s="27">
        <f t="shared" si="14"/>
        <v>4.6510308387732362E-3</v>
      </c>
      <c r="AA109" s="27">
        <f t="shared" si="15"/>
        <v>2.8192904085412839E-4</v>
      </c>
      <c r="AC109" s="5" t="s">
        <v>176</v>
      </c>
      <c r="AD109" s="27" t="s">
        <v>178</v>
      </c>
      <c r="AE109" s="27" t="s">
        <v>152</v>
      </c>
      <c r="AF109" s="27" t="s">
        <v>179</v>
      </c>
      <c r="AG109" s="27" t="s">
        <v>150</v>
      </c>
      <c r="AH109" s="27" t="s">
        <v>180</v>
      </c>
      <c r="AI109" s="27" t="s">
        <v>181</v>
      </c>
      <c r="AJ109" s="5" t="s">
        <v>176</v>
      </c>
    </row>
    <row r="110" spans="1:36" s="27" customFormat="1" ht="16">
      <c r="A110" s="5" t="s">
        <v>175</v>
      </c>
      <c r="B110" s="5" t="s">
        <v>176</v>
      </c>
      <c r="C110" s="5" t="s">
        <v>177</v>
      </c>
      <c r="D110" s="6" t="s">
        <v>14</v>
      </c>
      <c r="E110" s="7">
        <v>112</v>
      </c>
      <c r="F110" s="8">
        <v>0.59899999999999998</v>
      </c>
      <c r="G110" s="7">
        <v>2914.7</v>
      </c>
      <c r="H110" s="5"/>
      <c r="I110" s="8">
        <v>1541.5150000000001</v>
      </c>
      <c r="J110" s="26">
        <v>2.7629802086911814</v>
      </c>
      <c r="K110" s="9">
        <v>3.2000000000000001E-2</v>
      </c>
      <c r="L110"/>
      <c r="M110">
        <v>13.3</v>
      </c>
      <c r="N110" s="15">
        <v>818.19799999999998</v>
      </c>
      <c r="O110" s="15">
        <v>504.44940000000003</v>
      </c>
      <c r="P110" s="15">
        <f t="shared" si="8"/>
        <v>0.61653707293344651</v>
      </c>
      <c r="Q110" s="12">
        <f t="shared" si="9"/>
        <v>8.1999430700148395</v>
      </c>
      <c r="R110" s="9">
        <v>6.6559999999999997</v>
      </c>
      <c r="S110" s="12">
        <f t="shared" si="10"/>
        <v>0.81171295253735887</v>
      </c>
      <c r="T110" s="12">
        <f t="shared" si="11"/>
        <v>1.2319626006632871</v>
      </c>
      <c r="U110" s="12">
        <f t="shared" si="12"/>
        <v>3.942280322122519E-2</v>
      </c>
      <c r="V110" s="27">
        <v>995</v>
      </c>
      <c r="W110" s="27">
        <f t="shared" si="13"/>
        <v>3.9620907760025314E-5</v>
      </c>
      <c r="X110" s="28">
        <v>2000</v>
      </c>
      <c r="Y110" s="27">
        <v>10.116</v>
      </c>
      <c r="Z110" s="27">
        <f t="shared" si="14"/>
        <v>7.8333150968812413E-3</v>
      </c>
      <c r="AA110" s="27">
        <f t="shared" si="15"/>
        <v>2.1643294581124713E-4</v>
      </c>
      <c r="AC110" s="5" t="s">
        <v>176</v>
      </c>
      <c r="AD110" s="27" t="s">
        <v>178</v>
      </c>
      <c r="AE110" s="27" t="s">
        <v>152</v>
      </c>
      <c r="AF110" s="27" t="s">
        <v>179</v>
      </c>
      <c r="AG110" s="27" t="s">
        <v>150</v>
      </c>
      <c r="AH110" s="27" t="s">
        <v>180</v>
      </c>
      <c r="AI110" s="27" t="s">
        <v>181</v>
      </c>
      <c r="AJ110" s="5" t="s">
        <v>176</v>
      </c>
    </row>
    <row r="111" spans="1:36" s="27" customFormat="1" ht="16">
      <c r="A111" s="5" t="s">
        <v>175</v>
      </c>
      <c r="B111" s="5" t="s">
        <v>176</v>
      </c>
      <c r="C111" s="5" t="s">
        <v>177</v>
      </c>
      <c r="D111" s="6" t="s">
        <v>14</v>
      </c>
      <c r="E111" s="7">
        <v>113</v>
      </c>
      <c r="F111" s="8">
        <v>0.376</v>
      </c>
      <c r="G111" s="7">
        <v>2933.1</v>
      </c>
      <c r="H111" s="5"/>
      <c r="I111" s="8">
        <v>3330.8780000000002</v>
      </c>
      <c r="J111" s="26">
        <v>4.6184250113979974</v>
      </c>
      <c r="K111" s="9">
        <v>0.02</v>
      </c>
      <c r="L111"/>
      <c r="M111">
        <v>13.3</v>
      </c>
      <c r="N111" s="15">
        <v>818.19799999999998</v>
      </c>
      <c r="O111" s="15">
        <v>504.44940000000003</v>
      </c>
      <c r="P111" s="15">
        <f t="shared" si="8"/>
        <v>0.61653707293344651</v>
      </c>
      <c r="Q111" s="12">
        <f t="shared" si="9"/>
        <v>8.1999430700148395</v>
      </c>
      <c r="R111" s="9">
        <v>6.6559999999999997</v>
      </c>
      <c r="S111" s="12">
        <f t="shared" si="10"/>
        <v>0.81171295253735887</v>
      </c>
      <c r="T111" s="12">
        <f t="shared" si="11"/>
        <v>1.2319626006632871</v>
      </c>
      <c r="U111" s="12">
        <f t="shared" si="12"/>
        <v>2.4639252013265743E-2</v>
      </c>
      <c r="V111" s="27">
        <v>995</v>
      </c>
      <c r="W111" s="27">
        <f t="shared" si="13"/>
        <v>2.4763067350015823E-5</v>
      </c>
      <c r="X111" s="28">
        <v>2000</v>
      </c>
      <c r="Y111" s="27">
        <v>10.116</v>
      </c>
      <c r="Z111" s="27">
        <f t="shared" si="14"/>
        <v>4.8958219355507756E-3</v>
      </c>
      <c r="AA111" s="27">
        <f t="shared" si="15"/>
        <v>2.2610986478498657E-4</v>
      </c>
      <c r="AC111" s="5" t="s">
        <v>176</v>
      </c>
      <c r="AD111" s="27" t="s">
        <v>178</v>
      </c>
      <c r="AE111" s="27" t="s">
        <v>152</v>
      </c>
      <c r="AF111" s="27" t="s">
        <v>179</v>
      </c>
      <c r="AG111" s="27" t="s">
        <v>150</v>
      </c>
      <c r="AH111" s="27" t="s">
        <v>180</v>
      </c>
      <c r="AI111" s="27" t="s">
        <v>181</v>
      </c>
      <c r="AJ111" s="5" t="s">
        <v>176</v>
      </c>
    </row>
    <row r="112" spans="1:36" s="27" customFormat="1" ht="16">
      <c r="A112" s="5" t="s">
        <v>175</v>
      </c>
      <c r="B112" s="5" t="s">
        <v>176</v>
      </c>
      <c r="C112" s="5" t="s">
        <v>177</v>
      </c>
      <c r="D112" s="6" t="s">
        <v>14</v>
      </c>
      <c r="E112" s="7">
        <v>115</v>
      </c>
      <c r="F112" s="8">
        <v>0.45500000000000002</v>
      </c>
      <c r="G112" s="7">
        <v>2990.4</v>
      </c>
      <c r="H112" s="5"/>
      <c r="I112" s="8">
        <v>-41.95</v>
      </c>
      <c r="J112" s="26">
        <v>1.0597770658120389</v>
      </c>
      <c r="K112" s="9">
        <v>2.4E-2</v>
      </c>
      <c r="L112"/>
      <c r="M112">
        <v>13.3</v>
      </c>
      <c r="N112" s="15">
        <v>818.19799999999998</v>
      </c>
      <c r="O112" s="15">
        <v>504.44940000000003</v>
      </c>
      <c r="P112" s="15">
        <f t="shared" si="8"/>
        <v>0.61653707293344651</v>
      </c>
      <c r="Q112" s="12">
        <f t="shared" si="9"/>
        <v>8.1999430700148395</v>
      </c>
      <c r="R112" s="9">
        <v>6.6559999999999997</v>
      </c>
      <c r="S112" s="12">
        <f t="shared" si="10"/>
        <v>0.81171295253735887</v>
      </c>
      <c r="T112" s="12">
        <f t="shared" si="11"/>
        <v>1.2319626006632871</v>
      </c>
      <c r="U112" s="12">
        <f t="shared" si="12"/>
        <v>2.9567102415918891E-2</v>
      </c>
      <c r="V112" s="27">
        <v>995</v>
      </c>
      <c r="W112" s="27">
        <f t="shared" si="13"/>
        <v>2.9715680820018986E-5</v>
      </c>
      <c r="X112" s="28">
        <v>2000</v>
      </c>
      <c r="Y112" s="27">
        <v>10.116</v>
      </c>
      <c r="Z112" s="27">
        <f t="shared" si="14"/>
        <v>5.8749863226609305E-3</v>
      </c>
      <c r="AA112" s="27">
        <f t="shared" si="15"/>
        <v>6.2261757667154621E-5</v>
      </c>
      <c r="AC112" s="5" t="s">
        <v>176</v>
      </c>
      <c r="AD112" s="27" t="s">
        <v>178</v>
      </c>
      <c r="AE112" s="27" t="s">
        <v>152</v>
      </c>
      <c r="AF112" s="27" t="s">
        <v>179</v>
      </c>
      <c r="AG112" s="27" t="s">
        <v>150</v>
      </c>
      <c r="AH112" s="27" t="s">
        <v>180</v>
      </c>
      <c r="AI112" s="27" t="s">
        <v>181</v>
      </c>
      <c r="AJ112" s="5" t="s">
        <v>176</v>
      </c>
    </row>
    <row r="113" spans="1:36" s="27" customFormat="1" ht="16">
      <c r="A113" s="5" t="s">
        <v>175</v>
      </c>
      <c r="B113" s="5" t="s">
        <v>176</v>
      </c>
      <c r="C113" s="5" t="s">
        <v>177</v>
      </c>
      <c r="D113" s="6" t="s">
        <v>14</v>
      </c>
      <c r="E113" s="7">
        <v>120</v>
      </c>
      <c r="F113" s="8">
        <v>0.251</v>
      </c>
      <c r="G113" s="7">
        <v>3220.5</v>
      </c>
      <c r="H113" s="5"/>
      <c r="I113" s="8">
        <v>-7.6239999999999997</v>
      </c>
      <c r="J113" s="26">
        <v>1.097331182442566</v>
      </c>
      <c r="K113" s="9">
        <v>1.4E-2</v>
      </c>
      <c r="L113"/>
      <c r="M113">
        <v>13.3</v>
      </c>
      <c r="N113" s="15">
        <v>818.19799999999998</v>
      </c>
      <c r="O113" s="15">
        <v>504.44940000000003</v>
      </c>
      <c r="P113" s="15">
        <f t="shared" si="8"/>
        <v>0.61653707293344651</v>
      </c>
      <c r="Q113" s="12">
        <f t="shared" si="9"/>
        <v>8.1999430700148395</v>
      </c>
      <c r="R113" s="9">
        <v>6.6559999999999997</v>
      </c>
      <c r="S113" s="12">
        <f t="shared" si="10"/>
        <v>0.81171295253735887</v>
      </c>
      <c r="T113" s="12">
        <f t="shared" si="11"/>
        <v>1.2319626006632871</v>
      </c>
      <c r="U113" s="12">
        <f t="shared" si="12"/>
        <v>1.7247476409286019E-2</v>
      </c>
      <c r="V113" s="27">
        <v>995</v>
      </c>
      <c r="W113" s="27">
        <f t="shared" si="13"/>
        <v>1.7334147145011074E-5</v>
      </c>
      <c r="X113" s="28">
        <v>2000</v>
      </c>
      <c r="Y113" s="27">
        <v>10.116</v>
      </c>
      <c r="Z113" s="27">
        <f t="shared" si="14"/>
        <v>3.4270753548855427E-3</v>
      </c>
      <c r="AA113" s="27">
        <f t="shared" si="15"/>
        <v>3.7606366514963289E-5</v>
      </c>
      <c r="AC113" s="5" t="s">
        <v>176</v>
      </c>
      <c r="AD113" s="27" t="s">
        <v>178</v>
      </c>
      <c r="AE113" s="27" t="s">
        <v>152</v>
      </c>
      <c r="AF113" s="27" t="s">
        <v>179</v>
      </c>
      <c r="AG113" s="27" t="s">
        <v>150</v>
      </c>
      <c r="AH113" s="27" t="s">
        <v>180</v>
      </c>
      <c r="AI113" s="27" t="s">
        <v>181</v>
      </c>
      <c r="AJ113" s="5" t="s">
        <v>176</v>
      </c>
    </row>
    <row r="114" spans="1:36" s="27" customFormat="1" ht="16">
      <c r="A114" s="5" t="s">
        <v>175</v>
      </c>
      <c r="B114" s="5" t="s">
        <v>176</v>
      </c>
      <c r="C114" s="5" t="s">
        <v>177</v>
      </c>
      <c r="D114" s="6" t="s">
        <v>14</v>
      </c>
      <c r="E114" s="7">
        <v>122</v>
      </c>
      <c r="F114" s="8">
        <v>0.84599999999999997</v>
      </c>
      <c r="G114" s="7">
        <v>3263.7</v>
      </c>
      <c r="H114" s="5"/>
      <c r="I114" s="8">
        <v>-40.832000000000001</v>
      </c>
      <c r="J114" s="26">
        <v>1.0610006550792561</v>
      </c>
      <c r="K114" s="9">
        <v>4.5999999999999999E-2</v>
      </c>
      <c r="L114"/>
      <c r="M114">
        <v>13.3</v>
      </c>
      <c r="N114" s="15">
        <v>818.19799999999998</v>
      </c>
      <c r="O114" s="15">
        <v>504.44940000000003</v>
      </c>
      <c r="P114" s="15">
        <f t="shared" si="8"/>
        <v>0.61653707293344651</v>
      </c>
      <c r="Q114" s="12">
        <f t="shared" si="9"/>
        <v>8.1999430700148395</v>
      </c>
      <c r="R114" s="9">
        <v>6.6559999999999997</v>
      </c>
      <c r="S114" s="12">
        <f t="shared" si="10"/>
        <v>0.81171295253735887</v>
      </c>
      <c r="T114" s="12">
        <f t="shared" si="11"/>
        <v>1.2319626006632871</v>
      </c>
      <c r="U114" s="12">
        <f t="shared" si="12"/>
        <v>5.6670279630511203E-2</v>
      </c>
      <c r="V114" s="27">
        <v>995</v>
      </c>
      <c r="W114" s="27">
        <f t="shared" si="13"/>
        <v>5.6955054905036382E-5</v>
      </c>
      <c r="X114" s="28">
        <v>2000</v>
      </c>
      <c r="Y114" s="27">
        <v>10.116</v>
      </c>
      <c r="Z114" s="27">
        <f t="shared" si="14"/>
        <v>1.1260390451766782E-2</v>
      </c>
      <c r="AA114" s="27">
        <f t="shared" si="15"/>
        <v>1.1947281645772757E-4</v>
      </c>
      <c r="AC114" s="5" t="s">
        <v>176</v>
      </c>
      <c r="AD114" s="27" t="s">
        <v>178</v>
      </c>
      <c r="AE114" s="27" t="s">
        <v>152</v>
      </c>
      <c r="AF114" s="27" t="s">
        <v>179</v>
      </c>
      <c r="AG114" s="27" t="s">
        <v>150</v>
      </c>
      <c r="AH114" s="27" t="s">
        <v>180</v>
      </c>
      <c r="AI114" s="27" t="s">
        <v>181</v>
      </c>
      <c r="AJ114" s="5" t="s">
        <v>176</v>
      </c>
    </row>
    <row r="115" spans="1:36" s="27" customFormat="1" ht="16">
      <c r="A115" s="5" t="s">
        <v>175</v>
      </c>
      <c r="B115" s="5" t="s">
        <v>176</v>
      </c>
      <c r="C115" s="5" t="s">
        <v>177</v>
      </c>
      <c r="D115" s="6" t="s">
        <v>14</v>
      </c>
      <c r="E115" s="7">
        <v>123</v>
      </c>
      <c r="F115" s="8">
        <v>0.34499999999999997</v>
      </c>
      <c r="G115" s="7">
        <v>3317.5</v>
      </c>
      <c r="H115" s="5"/>
      <c r="I115" s="8">
        <v>-34.29</v>
      </c>
      <c r="J115" s="26">
        <v>1.0681599062202469</v>
      </c>
      <c r="K115" s="9">
        <v>1.9E-2</v>
      </c>
      <c r="L115"/>
      <c r="M115">
        <v>13.3</v>
      </c>
      <c r="N115" s="15">
        <v>818.19799999999998</v>
      </c>
      <c r="O115" s="15">
        <v>504.44940000000003</v>
      </c>
      <c r="P115" s="15">
        <f t="shared" si="8"/>
        <v>0.61653707293344651</v>
      </c>
      <c r="Q115" s="12">
        <f t="shared" si="9"/>
        <v>8.1999430700148395</v>
      </c>
      <c r="R115" s="9">
        <v>6.6559999999999997</v>
      </c>
      <c r="S115" s="12">
        <f t="shared" si="10"/>
        <v>0.81171295253735887</v>
      </c>
      <c r="T115" s="12">
        <f t="shared" si="11"/>
        <v>1.2319626006632871</v>
      </c>
      <c r="U115" s="12">
        <f t="shared" si="12"/>
        <v>2.3407289412602453E-2</v>
      </c>
      <c r="V115" s="27">
        <v>995</v>
      </c>
      <c r="W115" s="27">
        <f t="shared" si="13"/>
        <v>2.3524913982515028E-5</v>
      </c>
      <c r="X115" s="28">
        <v>2000</v>
      </c>
      <c r="Y115" s="27">
        <v>10.116</v>
      </c>
      <c r="Z115" s="27">
        <f t="shared" si="14"/>
        <v>4.6510308387732362E-3</v>
      </c>
      <c r="AA115" s="27">
        <f t="shared" si="15"/>
        <v>4.9680446645714959E-5</v>
      </c>
      <c r="AC115" s="5" t="s">
        <v>176</v>
      </c>
      <c r="AD115" s="27" t="s">
        <v>178</v>
      </c>
      <c r="AE115" s="27" t="s">
        <v>152</v>
      </c>
      <c r="AF115" s="27" t="s">
        <v>179</v>
      </c>
      <c r="AG115" s="27" t="s">
        <v>150</v>
      </c>
      <c r="AH115" s="27" t="s">
        <v>180</v>
      </c>
      <c r="AI115" s="27" t="s">
        <v>181</v>
      </c>
      <c r="AJ115" s="5" t="s">
        <v>176</v>
      </c>
    </row>
    <row r="116" spans="1:36" s="27" customFormat="1" ht="16">
      <c r="A116" s="5" t="s">
        <v>175</v>
      </c>
      <c r="B116" s="5" t="s">
        <v>176</v>
      </c>
      <c r="C116" s="5" t="s">
        <v>177</v>
      </c>
      <c r="D116" s="6" t="s">
        <v>14</v>
      </c>
      <c r="E116" s="7">
        <v>125</v>
      </c>
      <c r="F116" s="8">
        <v>0.253</v>
      </c>
      <c r="G116" s="7">
        <v>3443.7</v>
      </c>
      <c r="H116" s="5"/>
      <c r="I116" s="8">
        <v>-21.890999999999998</v>
      </c>
      <c r="J116" s="26">
        <v>1.0817259350010406</v>
      </c>
      <c r="K116" s="9">
        <v>1.4E-2</v>
      </c>
      <c r="L116"/>
      <c r="M116">
        <v>13.3</v>
      </c>
      <c r="N116" s="15">
        <v>818.19799999999998</v>
      </c>
      <c r="O116" s="15">
        <v>504.44940000000003</v>
      </c>
      <c r="P116" s="15">
        <f t="shared" si="8"/>
        <v>0.61653707293344651</v>
      </c>
      <c r="Q116" s="12">
        <f t="shared" si="9"/>
        <v>8.1999430700148395</v>
      </c>
      <c r="R116" s="9">
        <v>6.6559999999999997</v>
      </c>
      <c r="S116" s="12">
        <f t="shared" si="10"/>
        <v>0.81171295253735887</v>
      </c>
      <c r="T116" s="12">
        <f t="shared" si="11"/>
        <v>1.2319626006632871</v>
      </c>
      <c r="U116" s="12">
        <f t="shared" si="12"/>
        <v>1.7247476409286019E-2</v>
      </c>
      <c r="V116" s="27">
        <v>995</v>
      </c>
      <c r="W116" s="27">
        <f t="shared" si="13"/>
        <v>1.7334147145011074E-5</v>
      </c>
      <c r="X116" s="28">
        <v>2000</v>
      </c>
      <c r="Y116" s="27">
        <v>10.116</v>
      </c>
      <c r="Z116" s="27">
        <f t="shared" si="14"/>
        <v>3.4270753548855427E-3</v>
      </c>
      <c r="AA116" s="27">
        <f t="shared" si="15"/>
        <v>3.7071562925825872E-5</v>
      </c>
      <c r="AC116" s="5" t="s">
        <v>176</v>
      </c>
      <c r="AD116" s="27" t="s">
        <v>178</v>
      </c>
      <c r="AE116" s="27" t="s">
        <v>152</v>
      </c>
      <c r="AF116" s="27" t="s">
        <v>179</v>
      </c>
      <c r="AG116" s="27" t="s">
        <v>150</v>
      </c>
      <c r="AH116" s="27" t="s">
        <v>180</v>
      </c>
      <c r="AI116" s="27" t="s">
        <v>181</v>
      </c>
      <c r="AJ116" s="5" t="s">
        <v>176</v>
      </c>
    </row>
    <row r="117" spans="1:36" s="27" customFormat="1" ht="16">
      <c r="A117" s="5" t="s">
        <v>175</v>
      </c>
      <c r="B117" s="5" t="s">
        <v>176</v>
      </c>
      <c r="C117" s="5" t="s">
        <v>177</v>
      </c>
      <c r="D117" s="6" t="s">
        <v>14</v>
      </c>
      <c r="E117" s="7">
        <v>126</v>
      </c>
      <c r="F117" s="8">
        <v>0.52200000000000002</v>
      </c>
      <c r="G117" s="7">
        <v>3569.3</v>
      </c>
      <c r="H117" s="5"/>
      <c r="I117" s="8">
        <v>-108.151</v>
      </c>
      <c r="J117" s="26">
        <v>0.98726973335826196</v>
      </c>
      <c r="K117" s="9">
        <v>2.8000000000000001E-2</v>
      </c>
      <c r="L117"/>
      <c r="M117">
        <v>13.3</v>
      </c>
      <c r="N117" s="15">
        <v>818.19799999999998</v>
      </c>
      <c r="O117" s="15">
        <v>504.44940000000003</v>
      </c>
      <c r="P117" s="15">
        <f t="shared" si="8"/>
        <v>0.61653707293344651</v>
      </c>
      <c r="Q117" s="12">
        <f t="shared" si="9"/>
        <v>8.1999430700148395</v>
      </c>
      <c r="R117" s="9">
        <v>6.6559999999999997</v>
      </c>
      <c r="S117" s="12">
        <f t="shared" si="10"/>
        <v>0.81171295253735887</v>
      </c>
      <c r="T117" s="12">
        <f t="shared" si="11"/>
        <v>1.2319626006632871</v>
      </c>
      <c r="U117" s="12">
        <f t="shared" si="12"/>
        <v>3.4494952818572039E-2</v>
      </c>
      <c r="V117" s="27">
        <v>995</v>
      </c>
      <c r="W117" s="27">
        <f t="shared" si="13"/>
        <v>3.4668294290022148E-5</v>
      </c>
      <c r="X117" s="28">
        <v>2000</v>
      </c>
      <c r="Y117" s="27">
        <v>10.116</v>
      </c>
      <c r="Z117" s="27">
        <f t="shared" si="14"/>
        <v>6.8541507097710855E-3</v>
      </c>
      <c r="AA117" s="27">
        <f t="shared" si="15"/>
        <v>6.7668955436330411E-5</v>
      </c>
      <c r="AC117" s="5" t="s">
        <v>176</v>
      </c>
      <c r="AD117" s="27" t="s">
        <v>178</v>
      </c>
      <c r="AE117" s="27" t="s">
        <v>152</v>
      </c>
      <c r="AF117" s="27" t="s">
        <v>179</v>
      </c>
      <c r="AG117" s="27" t="s">
        <v>150</v>
      </c>
      <c r="AH117" s="27" t="s">
        <v>180</v>
      </c>
      <c r="AI117" s="27" t="s">
        <v>181</v>
      </c>
      <c r="AJ117" s="5" t="s">
        <v>176</v>
      </c>
    </row>
    <row r="118" spans="1:36" s="27" customFormat="1" ht="16">
      <c r="A118" s="5" t="s">
        <v>175</v>
      </c>
      <c r="B118" s="5" t="s">
        <v>176</v>
      </c>
      <c r="C118" s="5" t="s">
        <v>177</v>
      </c>
      <c r="D118" s="6" t="s">
        <v>14</v>
      </c>
      <c r="E118" s="7">
        <v>128</v>
      </c>
      <c r="F118" s="8">
        <v>0.754</v>
      </c>
      <c r="G118" s="7">
        <v>3648.1</v>
      </c>
      <c r="H118" s="5"/>
      <c r="I118" s="8">
        <v>-36.28</v>
      </c>
      <c r="J118" s="26">
        <v>1.0659822552823754</v>
      </c>
      <c r="K118" s="9">
        <v>4.1000000000000002E-2</v>
      </c>
      <c r="L118"/>
      <c r="M118">
        <v>13.3</v>
      </c>
      <c r="N118" s="15">
        <v>818.19799999999998</v>
      </c>
      <c r="O118" s="15">
        <v>504.44940000000003</v>
      </c>
      <c r="P118" s="15">
        <f t="shared" si="8"/>
        <v>0.61653707293344651</v>
      </c>
      <c r="Q118" s="12">
        <f t="shared" si="9"/>
        <v>8.1999430700148395</v>
      </c>
      <c r="R118" s="9">
        <v>6.6559999999999997</v>
      </c>
      <c r="S118" s="12">
        <f t="shared" si="10"/>
        <v>0.81171295253735887</v>
      </c>
      <c r="T118" s="12">
        <f t="shared" si="11"/>
        <v>1.2319626006632871</v>
      </c>
      <c r="U118" s="12">
        <f t="shared" si="12"/>
        <v>5.0510466627194772E-2</v>
      </c>
      <c r="V118" s="27">
        <v>995</v>
      </c>
      <c r="W118" s="27">
        <f t="shared" si="13"/>
        <v>5.0764288067532438E-5</v>
      </c>
      <c r="X118" s="28">
        <v>2000</v>
      </c>
      <c r="Y118" s="27">
        <v>10.116</v>
      </c>
      <c r="Z118" s="27">
        <f t="shared" si="14"/>
        <v>1.003643496787909E-2</v>
      </c>
      <c r="AA118" s="27">
        <f t="shared" si="15"/>
        <v>1.0698661582054648E-4</v>
      </c>
      <c r="AC118" s="5" t="s">
        <v>176</v>
      </c>
      <c r="AD118" s="27" t="s">
        <v>178</v>
      </c>
      <c r="AE118" s="27" t="s">
        <v>152</v>
      </c>
      <c r="AF118" s="27" t="s">
        <v>179</v>
      </c>
      <c r="AG118" s="27" t="s">
        <v>150</v>
      </c>
      <c r="AH118" s="27" t="s">
        <v>180</v>
      </c>
      <c r="AI118" s="27" t="s">
        <v>181</v>
      </c>
      <c r="AJ118" s="5" t="s">
        <v>176</v>
      </c>
    </row>
    <row r="119" spans="1:36" s="27" customFormat="1" ht="16">
      <c r="A119" s="5" t="s">
        <v>175</v>
      </c>
      <c r="B119" s="5" t="s">
        <v>176</v>
      </c>
      <c r="C119" s="5" t="s">
        <v>177</v>
      </c>
      <c r="D119" s="6" t="s">
        <v>14</v>
      </c>
      <c r="E119" s="7">
        <v>129</v>
      </c>
      <c r="F119" s="8">
        <v>0.48499999999999999</v>
      </c>
      <c r="G119" s="7">
        <v>3699.3</v>
      </c>
      <c r="H119" s="5"/>
      <c r="I119" s="8">
        <v>0.91500000000000004</v>
      </c>
      <c r="J119" s="26">
        <v>1.1066687872148289</v>
      </c>
      <c r="K119" s="9">
        <v>2.5999999999999999E-2</v>
      </c>
      <c r="L119"/>
      <c r="M119">
        <v>13.3</v>
      </c>
      <c r="N119" s="15">
        <v>818.19799999999998</v>
      </c>
      <c r="O119" s="15">
        <v>504.44940000000003</v>
      </c>
      <c r="P119" s="15">
        <f t="shared" si="8"/>
        <v>0.61653707293344651</v>
      </c>
      <c r="Q119" s="12">
        <f t="shared" si="9"/>
        <v>8.1999430700148395</v>
      </c>
      <c r="R119" s="9">
        <v>6.6559999999999997</v>
      </c>
      <c r="S119" s="12">
        <f t="shared" si="10"/>
        <v>0.81171295253735887</v>
      </c>
      <c r="T119" s="12">
        <f t="shared" si="11"/>
        <v>1.2319626006632871</v>
      </c>
      <c r="U119" s="12">
        <f t="shared" si="12"/>
        <v>3.2031027617245467E-2</v>
      </c>
      <c r="V119" s="27">
        <v>995</v>
      </c>
      <c r="W119" s="27">
        <f t="shared" si="13"/>
        <v>3.2191987555020572E-5</v>
      </c>
      <c r="X119" s="28">
        <v>2000</v>
      </c>
      <c r="Y119" s="27">
        <v>10.116</v>
      </c>
      <c r="Z119" s="27">
        <f t="shared" si="14"/>
        <v>6.3645685162160084E-3</v>
      </c>
      <c r="AA119" s="27">
        <f t="shared" si="15"/>
        <v>7.0434693209864521E-5</v>
      </c>
      <c r="AC119" s="5" t="s">
        <v>176</v>
      </c>
      <c r="AD119" s="27" t="s">
        <v>178</v>
      </c>
      <c r="AE119" s="27" t="s">
        <v>152</v>
      </c>
      <c r="AF119" s="27" t="s">
        <v>179</v>
      </c>
      <c r="AG119" s="27" t="s">
        <v>150</v>
      </c>
      <c r="AH119" s="27" t="s">
        <v>180</v>
      </c>
      <c r="AI119" s="27" t="s">
        <v>181</v>
      </c>
      <c r="AJ119" s="5" t="s">
        <v>176</v>
      </c>
    </row>
    <row r="120" spans="1:36" s="27" customFormat="1" ht="16">
      <c r="A120" s="5" t="s">
        <v>175</v>
      </c>
      <c r="B120" s="5" t="s">
        <v>176</v>
      </c>
      <c r="C120" s="5" t="s">
        <v>177</v>
      </c>
      <c r="D120" s="6" t="s">
        <v>14</v>
      </c>
      <c r="E120" s="7">
        <v>130</v>
      </c>
      <c r="F120" s="8">
        <v>0.77700000000000002</v>
      </c>
      <c r="G120" s="7">
        <v>3772</v>
      </c>
      <c r="H120" s="5"/>
      <c r="I120" s="8">
        <v>-25.77</v>
      </c>
      <c r="J120" s="26">
        <v>1.0774822325232727</v>
      </c>
      <c r="K120" s="9">
        <v>4.2000000000000003E-2</v>
      </c>
      <c r="L120"/>
      <c r="M120">
        <v>13.3</v>
      </c>
      <c r="N120" s="15">
        <v>818.19799999999998</v>
      </c>
      <c r="O120" s="15">
        <v>504.44940000000003</v>
      </c>
      <c r="P120" s="15">
        <f t="shared" si="8"/>
        <v>0.61653707293344651</v>
      </c>
      <c r="Q120" s="12">
        <f t="shared" si="9"/>
        <v>8.1999430700148395</v>
      </c>
      <c r="R120" s="9">
        <v>6.6559999999999997</v>
      </c>
      <c r="S120" s="12">
        <f t="shared" si="10"/>
        <v>0.81171295253735887</v>
      </c>
      <c r="T120" s="12">
        <f t="shared" si="11"/>
        <v>1.2319626006632871</v>
      </c>
      <c r="U120" s="12">
        <f t="shared" si="12"/>
        <v>5.1742429227858065E-2</v>
      </c>
      <c r="V120" s="27">
        <v>995</v>
      </c>
      <c r="W120" s="27">
        <f t="shared" si="13"/>
        <v>5.2002441435033229E-5</v>
      </c>
      <c r="X120" s="28">
        <v>2000</v>
      </c>
      <c r="Y120" s="27">
        <v>10.116</v>
      </c>
      <c r="Z120" s="27">
        <f t="shared" si="14"/>
        <v>1.0281226064656628E-2</v>
      </c>
      <c r="AA120" s="27">
        <f t="shared" si="15"/>
        <v>1.1077838413222684E-4</v>
      </c>
      <c r="AC120" s="5" t="s">
        <v>176</v>
      </c>
      <c r="AD120" s="27" t="s">
        <v>178</v>
      </c>
      <c r="AE120" s="27" t="s">
        <v>152</v>
      </c>
      <c r="AF120" s="27" t="s">
        <v>179</v>
      </c>
      <c r="AG120" s="27" t="s">
        <v>150</v>
      </c>
      <c r="AH120" s="27" t="s">
        <v>180</v>
      </c>
      <c r="AI120" s="27" t="s">
        <v>181</v>
      </c>
      <c r="AJ120" s="5" t="s">
        <v>176</v>
      </c>
    </row>
    <row r="121" spans="1:36" s="27" customFormat="1" ht="16">
      <c r="A121" s="5" t="s">
        <v>175</v>
      </c>
      <c r="B121" s="5" t="s">
        <v>176</v>
      </c>
      <c r="C121" s="5" t="s">
        <v>177</v>
      </c>
      <c r="D121" s="6" t="s">
        <v>14</v>
      </c>
      <c r="E121" s="7">
        <v>131</v>
      </c>
      <c r="F121" s="8">
        <v>2.048</v>
      </c>
      <c r="G121" s="7">
        <v>3837.7</v>
      </c>
      <c r="H121" s="5"/>
      <c r="I121" s="8">
        <v>-29.722000000000001</v>
      </c>
      <c r="J121" s="26">
        <v>1.073158292127729</v>
      </c>
      <c r="K121" s="9">
        <v>0.11</v>
      </c>
      <c r="L121"/>
      <c r="M121">
        <v>13.3</v>
      </c>
      <c r="N121" s="15">
        <v>818.19799999999998</v>
      </c>
      <c r="O121" s="15">
        <v>504.44940000000003</v>
      </c>
      <c r="P121" s="15">
        <f t="shared" si="8"/>
        <v>0.61653707293344651</v>
      </c>
      <c r="Q121" s="12">
        <f t="shared" si="9"/>
        <v>8.1999430700148395</v>
      </c>
      <c r="R121" s="9">
        <v>6.6559999999999997</v>
      </c>
      <c r="S121" s="12">
        <f t="shared" si="10"/>
        <v>0.81171295253735887</v>
      </c>
      <c r="T121" s="12">
        <f t="shared" si="11"/>
        <v>1.2319626006632871</v>
      </c>
      <c r="U121" s="12">
        <f t="shared" si="12"/>
        <v>0.13551588607296158</v>
      </c>
      <c r="V121" s="27">
        <v>995</v>
      </c>
      <c r="W121" s="27">
        <f t="shared" si="13"/>
        <v>1.3619687042508701E-4</v>
      </c>
      <c r="X121" s="28">
        <v>2000</v>
      </c>
      <c r="Y121" s="27">
        <v>10.116</v>
      </c>
      <c r="Z121" s="27">
        <f t="shared" si="14"/>
        <v>2.6927020645529265E-2</v>
      </c>
      <c r="AA121" s="27">
        <f t="shared" si="15"/>
        <v>2.8896955488044284E-4</v>
      </c>
      <c r="AC121" s="5" t="s">
        <v>176</v>
      </c>
      <c r="AD121" s="27" t="s">
        <v>178</v>
      </c>
      <c r="AE121" s="27" t="s">
        <v>152</v>
      </c>
      <c r="AF121" s="27" t="s">
        <v>179</v>
      </c>
      <c r="AG121" s="27" t="s">
        <v>150</v>
      </c>
      <c r="AH121" s="27" t="s">
        <v>180</v>
      </c>
      <c r="AI121" s="27" t="s">
        <v>181</v>
      </c>
      <c r="AJ121" s="5" t="s">
        <v>176</v>
      </c>
    </row>
    <row r="122" spans="1:36" s="27" customFormat="1" ht="16">
      <c r="A122" s="5" t="s">
        <v>182</v>
      </c>
      <c r="B122" s="5" t="s">
        <v>176</v>
      </c>
      <c r="C122" s="5" t="s">
        <v>177</v>
      </c>
      <c r="D122" s="6" t="s">
        <v>14</v>
      </c>
      <c r="E122" s="7">
        <v>1</v>
      </c>
      <c r="F122" s="8">
        <v>101.018</v>
      </c>
      <c r="G122" s="7">
        <v>66.7</v>
      </c>
      <c r="H122" s="5"/>
      <c r="I122" s="8">
        <v>-37.540999999999997</v>
      </c>
      <c r="J122" s="26">
        <v>1.0646022972019662</v>
      </c>
      <c r="K122" s="9">
        <v>5.9950000000000001</v>
      </c>
      <c r="L122"/>
      <c r="M122">
        <v>13.3</v>
      </c>
      <c r="N122" s="15">
        <v>818.19799999999998</v>
      </c>
      <c r="O122" s="15">
        <v>504.44940000000003</v>
      </c>
      <c r="P122" s="15">
        <f t="shared" si="8"/>
        <v>0.61653707293344651</v>
      </c>
      <c r="Q122" s="12">
        <f t="shared" si="9"/>
        <v>8.1999430700148395</v>
      </c>
      <c r="R122" s="9">
        <v>6.6559999999999997</v>
      </c>
      <c r="S122" s="12">
        <f t="shared" si="10"/>
        <v>0.81171295253735887</v>
      </c>
      <c r="T122" s="12">
        <f t="shared" si="11"/>
        <v>1.2319626006632871</v>
      </c>
      <c r="U122" s="12">
        <f t="shared" si="12"/>
        <v>7.3856157909764066</v>
      </c>
      <c r="V122" s="27">
        <v>995</v>
      </c>
      <c r="W122" s="27">
        <f t="shared" si="13"/>
        <v>7.4227294381672432E-3</v>
      </c>
      <c r="X122" s="28">
        <v>2000</v>
      </c>
      <c r="Y122" s="27">
        <v>10.116</v>
      </c>
      <c r="Z122" s="27">
        <f t="shared" si="14"/>
        <v>1.4675226251813451</v>
      </c>
      <c r="AA122" s="27">
        <f t="shared" si="15"/>
        <v>1.5623279579639202E-2</v>
      </c>
      <c r="AC122" s="5" t="s">
        <v>176</v>
      </c>
      <c r="AD122" s="27" t="s">
        <v>178</v>
      </c>
      <c r="AE122" s="27" t="s">
        <v>152</v>
      </c>
      <c r="AF122" s="27" t="s">
        <v>179</v>
      </c>
      <c r="AG122" s="27" t="s">
        <v>150</v>
      </c>
      <c r="AH122" s="27" t="s">
        <v>180</v>
      </c>
      <c r="AI122" s="27" t="s">
        <v>181</v>
      </c>
      <c r="AJ122" s="5" t="s">
        <v>176</v>
      </c>
    </row>
    <row r="123" spans="1:36" s="27" customFormat="1" ht="16">
      <c r="A123" s="5" t="s">
        <v>182</v>
      </c>
      <c r="B123" s="5" t="s">
        <v>176</v>
      </c>
      <c r="C123" s="5" t="s">
        <v>177</v>
      </c>
      <c r="D123" s="6" t="s">
        <v>14</v>
      </c>
      <c r="E123" s="7">
        <v>2</v>
      </c>
      <c r="F123" s="8">
        <v>100.807</v>
      </c>
      <c r="G123" s="7">
        <v>126.4</v>
      </c>
      <c r="H123" s="5"/>
      <c r="I123" s="8">
        <v>-37.6</v>
      </c>
      <c r="J123" s="26">
        <v>1.0645377304172619</v>
      </c>
      <c r="K123" s="9">
        <v>5.9820000000000002</v>
      </c>
      <c r="L123"/>
      <c r="M123">
        <v>13.3</v>
      </c>
      <c r="N123" s="15">
        <v>818.19799999999998</v>
      </c>
      <c r="O123" s="15">
        <v>504.44940000000003</v>
      </c>
      <c r="P123" s="15">
        <f t="shared" si="8"/>
        <v>0.61653707293344651</v>
      </c>
      <c r="Q123" s="12">
        <f t="shared" si="9"/>
        <v>8.1999430700148395</v>
      </c>
      <c r="R123" s="9">
        <v>6.6559999999999997</v>
      </c>
      <c r="S123" s="12">
        <f t="shared" si="10"/>
        <v>0.81171295253735887</v>
      </c>
      <c r="T123" s="12">
        <f t="shared" si="11"/>
        <v>1.2319626006632871</v>
      </c>
      <c r="U123" s="12">
        <f t="shared" si="12"/>
        <v>7.369600277167784</v>
      </c>
      <c r="V123" s="27">
        <v>995</v>
      </c>
      <c r="W123" s="27">
        <f t="shared" si="13"/>
        <v>7.4066334443897326E-3</v>
      </c>
      <c r="X123" s="28">
        <v>2000</v>
      </c>
      <c r="Y123" s="27">
        <v>10.116</v>
      </c>
      <c r="Z123" s="27">
        <f t="shared" si="14"/>
        <v>1.4643403409232369</v>
      </c>
      <c r="AA123" s="27">
        <f t="shared" si="15"/>
        <v>1.5588455430848622E-2</v>
      </c>
      <c r="AC123" s="5" t="s">
        <v>176</v>
      </c>
      <c r="AD123" s="27" t="s">
        <v>178</v>
      </c>
      <c r="AE123" s="27" t="s">
        <v>152</v>
      </c>
      <c r="AF123" s="27" t="s">
        <v>179</v>
      </c>
      <c r="AG123" s="27" t="s">
        <v>150</v>
      </c>
      <c r="AH123" s="27" t="s">
        <v>180</v>
      </c>
      <c r="AI123" s="27" t="s">
        <v>181</v>
      </c>
      <c r="AJ123" s="5" t="s">
        <v>176</v>
      </c>
    </row>
    <row r="124" spans="1:36" s="27" customFormat="1" ht="16">
      <c r="A124" s="5" t="s">
        <v>182</v>
      </c>
      <c r="B124" s="5" t="s">
        <v>176</v>
      </c>
      <c r="C124" s="5" t="s">
        <v>177</v>
      </c>
      <c r="D124" s="6" t="s">
        <v>14</v>
      </c>
      <c r="E124" s="7">
        <v>3</v>
      </c>
      <c r="F124" s="8">
        <v>100.887</v>
      </c>
      <c r="G124" s="7">
        <v>186.2</v>
      </c>
      <c r="H124" s="5"/>
      <c r="I124" s="8">
        <v>-37.624000000000002</v>
      </c>
      <c r="J124" s="26">
        <v>1.0645114659383534</v>
      </c>
      <c r="K124" s="9">
        <v>5.9870000000000001</v>
      </c>
      <c r="L124"/>
      <c r="M124">
        <v>13.3</v>
      </c>
      <c r="N124" s="15">
        <v>818.19799999999998</v>
      </c>
      <c r="O124" s="15">
        <v>504.44940000000003</v>
      </c>
      <c r="P124" s="15">
        <f t="shared" si="8"/>
        <v>0.61653707293344651</v>
      </c>
      <c r="Q124" s="12">
        <f t="shared" si="9"/>
        <v>8.1999430700148395</v>
      </c>
      <c r="R124" s="9">
        <v>6.6559999999999997</v>
      </c>
      <c r="S124" s="12">
        <f t="shared" si="10"/>
        <v>0.81171295253735887</v>
      </c>
      <c r="T124" s="12">
        <f t="shared" si="11"/>
        <v>1.2319626006632871</v>
      </c>
      <c r="U124" s="12">
        <f t="shared" si="12"/>
        <v>7.3757600901711005</v>
      </c>
      <c r="V124" s="27">
        <v>995</v>
      </c>
      <c r="W124" s="27">
        <f t="shared" si="13"/>
        <v>7.4128242112272364E-3</v>
      </c>
      <c r="X124" s="28">
        <v>2000</v>
      </c>
      <c r="Y124" s="27">
        <v>10.116</v>
      </c>
      <c r="Z124" s="27">
        <f t="shared" si="14"/>
        <v>1.4655642964071247</v>
      </c>
      <c r="AA124" s="27">
        <f t="shared" si="15"/>
        <v>1.5601099975952598E-2</v>
      </c>
      <c r="AC124" s="5" t="s">
        <v>176</v>
      </c>
      <c r="AD124" s="27" t="s">
        <v>178</v>
      </c>
      <c r="AE124" s="27" t="s">
        <v>152</v>
      </c>
      <c r="AF124" s="27" t="s">
        <v>179</v>
      </c>
      <c r="AG124" s="27" t="s">
        <v>150</v>
      </c>
      <c r="AH124" s="27" t="s">
        <v>180</v>
      </c>
      <c r="AI124" s="27" t="s">
        <v>181</v>
      </c>
      <c r="AJ124" s="5" t="s">
        <v>176</v>
      </c>
    </row>
    <row r="125" spans="1:36" s="27" customFormat="1" ht="16">
      <c r="A125" s="5" t="s">
        <v>182</v>
      </c>
      <c r="B125" s="5" t="s">
        <v>176</v>
      </c>
      <c r="C125" s="5" t="s">
        <v>177</v>
      </c>
      <c r="D125" s="6" t="s">
        <v>14</v>
      </c>
      <c r="E125" s="7">
        <v>4</v>
      </c>
      <c r="F125" s="8">
        <v>100.786</v>
      </c>
      <c r="G125" s="7">
        <v>245.8</v>
      </c>
      <c r="H125" s="5"/>
      <c r="I125" s="8">
        <v>-37.695</v>
      </c>
      <c r="J125" s="26">
        <v>1.0644337667732688</v>
      </c>
      <c r="K125" s="9">
        <v>5.9809999999999999</v>
      </c>
      <c r="L125"/>
      <c r="M125">
        <v>13.3</v>
      </c>
      <c r="N125" s="15">
        <v>818.19799999999998</v>
      </c>
      <c r="O125" s="15">
        <v>504.44940000000003</v>
      </c>
      <c r="P125" s="15">
        <f t="shared" si="8"/>
        <v>0.61653707293344651</v>
      </c>
      <c r="Q125" s="12">
        <f t="shared" si="9"/>
        <v>8.1999430700148395</v>
      </c>
      <c r="R125" s="9">
        <v>6.6559999999999997</v>
      </c>
      <c r="S125" s="12">
        <f t="shared" si="10"/>
        <v>0.81171295253735887</v>
      </c>
      <c r="T125" s="12">
        <f t="shared" si="11"/>
        <v>1.2319626006632871</v>
      </c>
      <c r="U125" s="12">
        <f t="shared" si="12"/>
        <v>7.3683683145671202</v>
      </c>
      <c r="V125" s="27">
        <v>995</v>
      </c>
      <c r="W125" s="27">
        <f t="shared" si="13"/>
        <v>7.405395291022231E-3</v>
      </c>
      <c r="X125" s="28">
        <v>2000</v>
      </c>
      <c r="Y125" s="27">
        <v>10.116</v>
      </c>
      <c r="Z125" s="27">
        <f t="shared" si="14"/>
        <v>1.4640955498264592</v>
      </c>
      <c r="AA125" s="27">
        <f t="shared" si="15"/>
        <v>1.5584327410177581E-2</v>
      </c>
      <c r="AC125" s="5" t="s">
        <v>176</v>
      </c>
      <c r="AD125" s="27" t="s">
        <v>178</v>
      </c>
      <c r="AE125" s="27" t="s">
        <v>152</v>
      </c>
      <c r="AF125" s="27" t="s">
        <v>179</v>
      </c>
      <c r="AG125" s="27" t="s">
        <v>150</v>
      </c>
      <c r="AH125" s="27" t="s">
        <v>180</v>
      </c>
      <c r="AI125" s="27" t="s">
        <v>181</v>
      </c>
      <c r="AJ125" s="5" t="s">
        <v>176</v>
      </c>
    </row>
    <row r="126" spans="1:36" s="27" customFormat="1" ht="16">
      <c r="A126" s="5" t="s">
        <v>182</v>
      </c>
      <c r="B126" s="5" t="s">
        <v>176</v>
      </c>
      <c r="C126" s="5" t="s">
        <v>177</v>
      </c>
      <c r="D126" s="6" t="s">
        <v>14</v>
      </c>
      <c r="E126" s="7">
        <v>5</v>
      </c>
      <c r="F126" s="8">
        <v>100.797</v>
      </c>
      <c r="G126" s="7">
        <v>305.60000000000002</v>
      </c>
      <c r="H126" s="5"/>
      <c r="I126" s="8">
        <v>-37.715000000000003</v>
      </c>
      <c r="J126" s="26">
        <v>1.0644118796624813</v>
      </c>
      <c r="K126" s="9">
        <v>5.9820000000000002</v>
      </c>
      <c r="L126"/>
      <c r="M126">
        <v>13.3</v>
      </c>
      <c r="N126" s="15">
        <v>818.19799999999998</v>
      </c>
      <c r="O126" s="15">
        <v>504.44940000000003</v>
      </c>
      <c r="P126" s="15">
        <f t="shared" si="8"/>
        <v>0.61653707293344651</v>
      </c>
      <c r="Q126" s="12">
        <f t="shared" si="9"/>
        <v>8.1999430700148395</v>
      </c>
      <c r="R126" s="9">
        <v>6.6559999999999997</v>
      </c>
      <c r="S126" s="12">
        <f t="shared" si="10"/>
        <v>0.81171295253735887</v>
      </c>
      <c r="T126" s="12">
        <f t="shared" si="11"/>
        <v>1.2319626006632871</v>
      </c>
      <c r="U126" s="12">
        <f t="shared" si="12"/>
        <v>7.369600277167784</v>
      </c>
      <c r="V126" s="27">
        <v>995</v>
      </c>
      <c r="W126" s="27">
        <f t="shared" si="13"/>
        <v>7.4066334443897326E-3</v>
      </c>
      <c r="X126" s="28">
        <v>2000</v>
      </c>
      <c r="Y126" s="27">
        <v>10.116</v>
      </c>
      <c r="Z126" s="27">
        <f t="shared" si="14"/>
        <v>1.4643403409232369</v>
      </c>
      <c r="AA126" s="27">
        <f t="shared" si="15"/>
        <v>1.5586612547477013E-2</v>
      </c>
      <c r="AC126" s="5" t="s">
        <v>176</v>
      </c>
      <c r="AD126" s="27" t="s">
        <v>178</v>
      </c>
      <c r="AE126" s="27" t="s">
        <v>152</v>
      </c>
      <c r="AF126" s="27" t="s">
        <v>179</v>
      </c>
      <c r="AG126" s="27" t="s">
        <v>150</v>
      </c>
      <c r="AH126" s="27" t="s">
        <v>180</v>
      </c>
      <c r="AI126" s="27" t="s">
        <v>181</v>
      </c>
      <c r="AJ126" s="5" t="s">
        <v>176</v>
      </c>
    </row>
    <row r="127" spans="1:36" s="27" customFormat="1" ht="16">
      <c r="A127" s="5" t="s">
        <v>182</v>
      </c>
      <c r="B127" s="5" t="s">
        <v>176</v>
      </c>
      <c r="C127" s="5" t="s">
        <v>177</v>
      </c>
      <c r="D127" s="6" t="s">
        <v>14</v>
      </c>
      <c r="E127" s="7">
        <v>6</v>
      </c>
      <c r="F127" s="8">
        <v>100.767</v>
      </c>
      <c r="G127" s="7">
        <v>365.3</v>
      </c>
      <c r="H127" s="5"/>
      <c r="I127" s="8">
        <v>-37.723999999999997</v>
      </c>
      <c r="J127" s="26">
        <v>1.0644020304594677</v>
      </c>
      <c r="K127" s="9">
        <v>5.98</v>
      </c>
      <c r="L127"/>
      <c r="M127">
        <v>13.3</v>
      </c>
      <c r="N127" s="15">
        <v>818.19799999999998</v>
      </c>
      <c r="O127" s="15">
        <v>504.44940000000003</v>
      </c>
      <c r="P127" s="15">
        <f t="shared" si="8"/>
        <v>0.61653707293344651</v>
      </c>
      <c r="Q127" s="12">
        <f t="shared" si="9"/>
        <v>8.1999430700148395</v>
      </c>
      <c r="R127" s="9">
        <v>6.6559999999999997</v>
      </c>
      <c r="S127" s="12">
        <f t="shared" si="10"/>
        <v>0.81171295253735887</v>
      </c>
      <c r="T127" s="12">
        <f t="shared" si="11"/>
        <v>1.2319626006632871</v>
      </c>
      <c r="U127" s="12">
        <f t="shared" si="12"/>
        <v>7.3671363519664572</v>
      </c>
      <c r="V127" s="27">
        <v>995</v>
      </c>
      <c r="W127" s="27">
        <f t="shared" si="13"/>
        <v>7.4041571376547311E-3</v>
      </c>
      <c r="X127" s="28">
        <v>2000</v>
      </c>
      <c r="Y127" s="27">
        <v>10.116</v>
      </c>
      <c r="Z127" s="27">
        <f t="shared" si="14"/>
        <v>1.4638507587296818</v>
      </c>
      <c r="AA127" s="27">
        <f t="shared" si="15"/>
        <v>1.5581257198815056E-2</v>
      </c>
      <c r="AC127" s="5" t="s">
        <v>176</v>
      </c>
      <c r="AD127" s="27" t="s">
        <v>178</v>
      </c>
      <c r="AE127" s="27" t="s">
        <v>152</v>
      </c>
      <c r="AF127" s="27" t="s">
        <v>179</v>
      </c>
      <c r="AG127" s="27" t="s">
        <v>150</v>
      </c>
      <c r="AH127" s="27" t="s">
        <v>180</v>
      </c>
      <c r="AI127" s="27" t="s">
        <v>181</v>
      </c>
      <c r="AJ127" s="5" t="s">
        <v>176</v>
      </c>
    </row>
    <row r="128" spans="1:36" s="27" customFormat="1" ht="16">
      <c r="A128" s="5" t="s">
        <v>182</v>
      </c>
      <c r="B128" s="5" t="s">
        <v>176</v>
      </c>
      <c r="C128" s="5" t="s">
        <v>177</v>
      </c>
      <c r="D128" s="6" t="s">
        <v>14</v>
      </c>
      <c r="E128" s="7">
        <v>7</v>
      </c>
      <c r="F128" s="8">
        <v>100.79</v>
      </c>
      <c r="G128" s="7">
        <v>425.1</v>
      </c>
      <c r="H128" s="5"/>
      <c r="I128" s="8">
        <v>-37.729999999999997</v>
      </c>
      <c r="J128" s="26">
        <v>1.0643954643230358</v>
      </c>
      <c r="K128" s="9">
        <v>5.9809999999999999</v>
      </c>
      <c r="L128"/>
      <c r="M128">
        <v>13.3</v>
      </c>
      <c r="N128" s="15">
        <v>818.19799999999998</v>
      </c>
      <c r="O128" s="15">
        <v>504.44940000000003</v>
      </c>
      <c r="P128" s="15">
        <f t="shared" si="8"/>
        <v>0.61653707293344651</v>
      </c>
      <c r="Q128" s="12">
        <f t="shared" si="9"/>
        <v>8.1999430700148395</v>
      </c>
      <c r="R128" s="9">
        <v>6.6559999999999997</v>
      </c>
      <c r="S128" s="12">
        <f t="shared" si="10"/>
        <v>0.81171295253735887</v>
      </c>
      <c r="T128" s="12">
        <f t="shared" si="11"/>
        <v>1.2319626006632871</v>
      </c>
      <c r="U128" s="12">
        <f t="shared" si="12"/>
        <v>7.3683683145671202</v>
      </c>
      <c r="V128" s="27">
        <v>995</v>
      </c>
      <c r="W128" s="27">
        <f t="shared" si="13"/>
        <v>7.405395291022231E-3</v>
      </c>
      <c r="X128" s="28">
        <v>2000</v>
      </c>
      <c r="Y128" s="27">
        <v>10.116</v>
      </c>
      <c r="Z128" s="27">
        <f t="shared" si="14"/>
        <v>1.4640955498264592</v>
      </c>
      <c r="AA128" s="27">
        <f t="shared" si="15"/>
        <v>1.5583766625708245E-2</v>
      </c>
      <c r="AC128" s="5" t="s">
        <v>176</v>
      </c>
      <c r="AD128" s="27" t="s">
        <v>178</v>
      </c>
      <c r="AE128" s="27" t="s">
        <v>152</v>
      </c>
      <c r="AF128" s="27" t="s">
        <v>179</v>
      </c>
      <c r="AG128" s="27" t="s">
        <v>150</v>
      </c>
      <c r="AH128" s="27" t="s">
        <v>180</v>
      </c>
      <c r="AI128" s="27" t="s">
        <v>181</v>
      </c>
      <c r="AJ128" s="5" t="s">
        <v>176</v>
      </c>
    </row>
    <row r="129" spans="1:36" s="27" customFormat="1" ht="16">
      <c r="A129" s="5" t="s">
        <v>182</v>
      </c>
      <c r="B129" s="5" t="s">
        <v>176</v>
      </c>
      <c r="C129" s="5" t="s">
        <v>177</v>
      </c>
      <c r="D129" s="6" t="s">
        <v>14</v>
      </c>
      <c r="E129" s="7">
        <v>12</v>
      </c>
      <c r="F129" s="8">
        <v>0.27600000000000002</v>
      </c>
      <c r="G129" s="7">
        <v>1053.2</v>
      </c>
      <c r="H129" s="5"/>
      <c r="I129" s="8">
        <v>4.7E-2</v>
      </c>
      <c r="J129" s="26">
        <v>1.1057196885490566</v>
      </c>
      <c r="K129" s="9">
        <v>1.6E-2</v>
      </c>
      <c r="L129"/>
      <c r="M129">
        <v>13.3</v>
      </c>
      <c r="N129" s="15">
        <v>818.19799999999998</v>
      </c>
      <c r="O129" s="15">
        <v>504.44940000000003</v>
      </c>
      <c r="P129" s="15">
        <f t="shared" si="8"/>
        <v>0.61653707293344651</v>
      </c>
      <c r="Q129" s="12">
        <f t="shared" si="9"/>
        <v>8.1999430700148395</v>
      </c>
      <c r="R129" s="9">
        <v>6.6559999999999997</v>
      </c>
      <c r="S129" s="12">
        <f t="shared" si="10"/>
        <v>0.81171295253735887</v>
      </c>
      <c r="T129" s="12">
        <f t="shared" si="11"/>
        <v>1.2319626006632871</v>
      </c>
      <c r="U129" s="12">
        <f t="shared" si="12"/>
        <v>1.9711401610612595E-2</v>
      </c>
      <c r="V129" s="27">
        <v>995</v>
      </c>
      <c r="W129" s="27">
        <f t="shared" si="13"/>
        <v>1.9810453880012657E-5</v>
      </c>
      <c r="X129" s="28">
        <v>2000</v>
      </c>
      <c r="Y129" s="27">
        <v>10.116</v>
      </c>
      <c r="Z129" s="27">
        <f t="shared" si="14"/>
        <v>3.9166575484406206E-3</v>
      </c>
      <c r="AA129" s="27">
        <f t="shared" si="15"/>
        <v>4.3307253646150745E-5</v>
      </c>
      <c r="AC129" s="5" t="s">
        <v>176</v>
      </c>
      <c r="AD129" s="27" t="s">
        <v>178</v>
      </c>
      <c r="AE129" s="27" t="s">
        <v>152</v>
      </c>
      <c r="AF129" s="27" t="s">
        <v>179</v>
      </c>
      <c r="AG129" s="27" t="s">
        <v>150</v>
      </c>
      <c r="AH129" s="27" t="s">
        <v>180</v>
      </c>
      <c r="AI129" s="27" t="s">
        <v>181</v>
      </c>
      <c r="AJ129" s="5" t="s">
        <v>176</v>
      </c>
    </row>
    <row r="130" spans="1:36" s="27" customFormat="1" ht="16">
      <c r="A130" s="5" t="s">
        <v>182</v>
      </c>
      <c r="B130" s="5" t="s">
        <v>176</v>
      </c>
      <c r="C130" s="5" t="s">
        <v>177</v>
      </c>
      <c r="D130" s="6" t="s">
        <v>14</v>
      </c>
      <c r="E130" s="7">
        <v>14</v>
      </c>
      <c r="F130" s="8">
        <v>0.58299999999999996</v>
      </c>
      <c r="G130" s="7">
        <v>1160.2</v>
      </c>
      <c r="H130" s="5"/>
      <c r="I130" s="8">
        <v>-8.7439999999999998</v>
      </c>
      <c r="J130" s="26">
        <v>1.0961063043135975</v>
      </c>
      <c r="K130" s="9">
        <v>3.5000000000000003E-2</v>
      </c>
      <c r="L130"/>
      <c r="M130">
        <v>13.3</v>
      </c>
      <c r="N130" s="15">
        <v>818.19799999999998</v>
      </c>
      <c r="O130" s="15">
        <v>504.44940000000003</v>
      </c>
      <c r="P130" s="15">
        <f t="shared" ref="P130:P193" si="16">O130/N130</f>
        <v>0.61653707293344651</v>
      </c>
      <c r="Q130" s="12">
        <f t="shared" ref="Q130:Q193" si="17">M130*P130</f>
        <v>8.1999430700148395</v>
      </c>
      <c r="R130" s="9">
        <v>6.6559999999999997</v>
      </c>
      <c r="S130" s="12">
        <f t="shared" ref="S130:S193" si="18">R130/Q130</f>
        <v>0.81171295253735887</v>
      </c>
      <c r="T130" s="12">
        <f t="shared" ref="T130:T193" si="19">1/S130</f>
        <v>1.2319626006632871</v>
      </c>
      <c r="U130" s="12">
        <f t="shared" ref="U130:U193" si="20">K130*T130</f>
        <v>4.3118691023215056E-2</v>
      </c>
      <c r="V130" s="27">
        <v>995</v>
      </c>
      <c r="W130" s="27">
        <f t="shared" ref="W130:W193" si="21">U130/V130</f>
        <v>4.3335367862527695E-5</v>
      </c>
      <c r="X130" s="28">
        <v>2000</v>
      </c>
      <c r="Y130" s="27">
        <v>10.116</v>
      </c>
      <c r="Z130" s="27">
        <f t="shared" ref="Z130:Z193" si="22">W130*X130/Y130</f>
        <v>8.5676883872138586E-3</v>
      </c>
      <c r="AA130" s="27">
        <f t="shared" ref="AA130:AA193" si="23">Z130*(J130/100)</f>
        <v>9.391097254619508E-5</v>
      </c>
      <c r="AC130" s="5" t="s">
        <v>176</v>
      </c>
      <c r="AD130" s="27" t="s">
        <v>178</v>
      </c>
      <c r="AE130" s="27" t="s">
        <v>152</v>
      </c>
      <c r="AF130" s="27" t="s">
        <v>179</v>
      </c>
      <c r="AG130" s="27" t="s">
        <v>150</v>
      </c>
      <c r="AH130" s="27" t="s">
        <v>180</v>
      </c>
      <c r="AI130" s="27" t="s">
        <v>181</v>
      </c>
      <c r="AJ130" s="5" t="s">
        <v>176</v>
      </c>
    </row>
    <row r="131" spans="1:36" s="27" customFormat="1" ht="16">
      <c r="A131" s="5" t="s">
        <v>182</v>
      </c>
      <c r="B131" s="5" t="s">
        <v>176</v>
      </c>
      <c r="C131" s="5" t="s">
        <v>177</v>
      </c>
      <c r="D131" s="6" t="s">
        <v>14</v>
      </c>
      <c r="E131" s="7">
        <v>37</v>
      </c>
      <c r="F131" s="8">
        <v>0.56499999999999995</v>
      </c>
      <c r="G131" s="7">
        <v>1734.5</v>
      </c>
      <c r="H131" s="5"/>
      <c r="I131" s="8">
        <v>1471.604</v>
      </c>
      <c r="J131" s="26">
        <v>2.6890209664220834</v>
      </c>
      <c r="K131" s="9">
        <v>3.4000000000000002E-2</v>
      </c>
      <c r="L131"/>
      <c r="M131">
        <v>13.3</v>
      </c>
      <c r="N131" s="15">
        <v>818.19799999999998</v>
      </c>
      <c r="O131" s="15">
        <v>504.44940000000003</v>
      </c>
      <c r="P131" s="15">
        <f t="shared" si="16"/>
        <v>0.61653707293344651</v>
      </c>
      <c r="Q131" s="12">
        <f t="shared" si="17"/>
        <v>8.1999430700148395</v>
      </c>
      <c r="R131" s="9">
        <v>6.6559999999999997</v>
      </c>
      <c r="S131" s="12">
        <f t="shared" si="18"/>
        <v>0.81171295253735887</v>
      </c>
      <c r="T131" s="12">
        <f t="shared" si="19"/>
        <v>1.2319626006632871</v>
      </c>
      <c r="U131" s="12">
        <f t="shared" si="20"/>
        <v>4.1886728422551762E-2</v>
      </c>
      <c r="V131" s="27">
        <v>995</v>
      </c>
      <c r="W131" s="27">
        <f t="shared" si="21"/>
        <v>4.2097214495026897E-5</v>
      </c>
      <c r="X131" s="28">
        <v>2000</v>
      </c>
      <c r="Y131" s="27">
        <v>10.116</v>
      </c>
      <c r="Z131" s="27">
        <f t="shared" si="22"/>
        <v>8.3228972904363183E-3</v>
      </c>
      <c r="AA131" s="27">
        <f t="shared" si="23"/>
        <v>2.2380445315360806E-4</v>
      </c>
      <c r="AC131" s="5" t="s">
        <v>176</v>
      </c>
      <c r="AD131" s="27" t="s">
        <v>178</v>
      </c>
      <c r="AE131" s="27" t="s">
        <v>152</v>
      </c>
      <c r="AF131" s="27" t="s">
        <v>179</v>
      </c>
      <c r="AG131" s="27" t="s">
        <v>150</v>
      </c>
      <c r="AH131" s="27" t="s">
        <v>180</v>
      </c>
      <c r="AI131" s="27" t="s">
        <v>181</v>
      </c>
      <c r="AJ131" s="5" t="s">
        <v>176</v>
      </c>
    </row>
    <row r="132" spans="1:36" s="27" customFormat="1" ht="16">
      <c r="A132" s="5" t="s">
        <v>182</v>
      </c>
      <c r="B132" s="5" t="s">
        <v>176</v>
      </c>
      <c r="C132" s="5" t="s">
        <v>177</v>
      </c>
      <c r="D132" s="6" t="s">
        <v>14</v>
      </c>
      <c r="E132" s="7">
        <v>40</v>
      </c>
      <c r="F132" s="8">
        <v>0.85099999999999998</v>
      </c>
      <c r="G132" s="7">
        <v>1810.4</v>
      </c>
      <c r="H132" s="5"/>
      <c r="I132" s="8">
        <v>5261.5450000000001</v>
      </c>
      <c r="J132" s="26">
        <v>6.5425759044804215</v>
      </c>
      <c r="K132" s="9">
        <v>5.0999999999999997E-2</v>
      </c>
      <c r="L132"/>
      <c r="M132">
        <v>13.3</v>
      </c>
      <c r="N132" s="15">
        <v>818.19799999999998</v>
      </c>
      <c r="O132" s="15">
        <v>504.44940000000003</v>
      </c>
      <c r="P132" s="15">
        <f t="shared" si="16"/>
        <v>0.61653707293344651</v>
      </c>
      <c r="Q132" s="12">
        <f t="shared" si="17"/>
        <v>8.1999430700148395</v>
      </c>
      <c r="R132" s="9">
        <v>6.6559999999999997</v>
      </c>
      <c r="S132" s="12">
        <f t="shared" si="18"/>
        <v>0.81171295253735887</v>
      </c>
      <c r="T132" s="12">
        <f t="shared" si="19"/>
        <v>1.2319626006632871</v>
      </c>
      <c r="U132" s="12">
        <f t="shared" si="20"/>
        <v>6.2830092633827633E-2</v>
      </c>
      <c r="V132" s="27">
        <v>995</v>
      </c>
      <c r="W132" s="27">
        <f t="shared" si="21"/>
        <v>6.3145821742540339E-5</v>
      </c>
      <c r="X132" s="28">
        <v>2000</v>
      </c>
      <c r="Y132" s="27">
        <v>10.116</v>
      </c>
      <c r="Z132" s="27">
        <f t="shared" si="22"/>
        <v>1.2484345935654477E-2</v>
      </c>
      <c r="AA132" s="27">
        <f t="shared" si="23"/>
        <v>8.1679780901811061E-4</v>
      </c>
      <c r="AC132" s="5" t="s">
        <v>176</v>
      </c>
      <c r="AD132" s="27" t="s">
        <v>178</v>
      </c>
      <c r="AE132" s="27" t="s">
        <v>152</v>
      </c>
      <c r="AF132" s="27" t="s">
        <v>179</v>
      </c>
      <c r="AG132" s="27" t="s">
        <v>150</v>
      </c>
      <c r="AH132" s="27" t="s">
        <v>180</v>
      </c>
      <c r="AI132" s="27" t="s">
        <v>181</v>
      </c>
      <c r="AJ132" s="5" t="s">
        <v>176</v>
      </c>
    </row>
    <row r="133" spans="1:36" s="27" customFormat="1" ht="16">
      <c r="A133" s="5" t="s">
        <v>182</v>
      </c>
      <c r="B133" s="5" t="s">
        <v>176</v>
      </c>
      <c r="C133" s="5" t="s">
        <v>177</v>
      </c>
      <c r="D133" s="6" t="s">
        <v>14</v>
      </c>
      <c r="E133" s="7">
        <v>43</v>
      </c>
      <c r="F133" s="8">
        <v>0.90700000000000003</v>
      </c>
      <c r="G133" s="7">
        <v>1870.6</v>
      </c>
      <c r="H133" s="5"/>
      <c r="I133" s="8">
        <v>6809.3639999999996</v>
      </c>
      <c r="J133" s="26">
        <v>8.0299959931580318</v>
      </c>
      <c r="K133" s="9">
        <v>5.3999999999999999E-2</v>
      </c>
      <c r="L133"/>
      <c r="M133">
        <v>13.3</v>
      </c>
      <c r="N133" s="15">
        <v>818.19799999999998</v>
      </c>
      <c r="O133" s="15">
        <v>504.44940000000003</v>
      </c>
      <c r="P133" s="15">
        <f t="shared" si="16"/>
        <v>0.61653707293344651</v>
      </c>
      <c r="Q133" s="12">
        <f t="shared" si="17"/>
        <v>8.1999430700148395</v>
      </c>
      <c r="R133" s="9">
        <v>6.6559999999999997</v>
      </c>
      <c r="S133" s="12">
        <f t="shared" si="18"/>
        <v>0.81171295253735887</v>
      </c>
      <c r="T133" s="12">
        <f t="shared" si="19"/>
        <v>1.2319626006632871</v>
      </c>
      <c r="U133" s="12">
        <f t="shared" si="20"/>
        <v>6.6525980435817506E-2</v>
      </c>
      <c r="V133" s="27">
        <v>995</v>
      </c>
      <c r="W133" s="27">
        <f t="shared" si="21"/>
        <v>6.6860281845042713E-5</v>
      </c>
      <c r="X133" s="28">
        <v>2000</v>
      </c>
      <c r="Y133" s="27">
        <v>10.116</v>
      </c>
      <c r="Z133" s="27">
        <f t="shared" si="22"/>
        <v>1.3218719225987092E-2</v>
      </c>
      <c r="AA133" s="27">
        <f t="shared" si="23"/>
        <v>1.0614626241935738E-3</v>
      </c>
      <c r="AC133" s="5" t="s">
        <v>176</v>
      </c>
      <c r="AD133" s="27" t="s">
        <v>178</v>
      </c>
      <c r="AE133" s="27" t="s">
        <v>152</v>
      </c>
      <c r="AF133" s="27" t="s">
        <v>179</v>
      </c>
      <c r="AG133" s="27" t="s">
        <v>150</v>
      </c>
      <c r="AH133" s="27" t="s">
        <v>180</v>
      </c>
      <c r="AI133" s="27" t="s">
        <v>181</v>
      </c>
      <c r="AJ133" s="5" t="s">
        <v>176</v>
      </c>
    </row>
    <row r="134" spans="1:36" s="27" customFormat="1" ht="16">
      <c r="A134" s="5" t="s">
        <v>182</v>
      </c>
      <c r="B134" s="5" t="s">
        <v>176</v>
      </c>
      <c r="C134" s="5" t="s">
        <v>177</v>
      </c>
      <c r="D134" s="6" t="s">
        <v>14</v>
      </c>
      <c r="E134" s="7">
        <v>45</v>
      </c>
      <c r="F134" s="8">
        <v>1.161</v>
      </c>
      <c r="G134" s="7">
        <v>1882</v>
      </c>
      <c r="H134" s="5"/>
      <c r="I134" s="8">
        <v>16918.148000000001</v>
      </c>
      <c r="J134" s="26">
        <v>16.689595778528023</v>
      </c>
      <c r="K134" s="9">
        <v>6.9000000000000006E-2</v>
      </c>
      <c r="L134"/>
      <c r="M134">
        <v>13.3</v>
      </c>
      <c r="N134" s="15">
        <v>818.19799999999998</v>
      </c>
      <c r="O134" s="15">
        <v>504.44940000000003</v>
      </c>
      <c r="P134" s="15">
        <f t="shared" si="16"/>
        <v>0.61653707293344651</v>
      </c>
      <c r="Q134" s="12">
        <f t="shared" si="17"/>
        <v>8.1999430700148395</v>
      </c>
      <c r="R134" s="9">
        <v>6.6559999999999997</v>
      </c>
      <c r="S134" s="12">
        <f t="shared" si="18"/>
        <v>0.81171295253735887</v>
      </c>
      <c r="T134" s="12">
        <f t="shared" si="19"/>
        <v>1.2319626006632871</v>
      </c>
      <c r="U134" s="12">
        <f t="shared" si="20"/>
        <v>8.5005419445766811E-2</v>
      </c>
      <c r="V134" s="27">
        <v>995</v>
      </c>
      <c r="W134" s="27">
        <f t="shared" si="21"/>
        <v>8.5432582357554586E-5</v>
      </c>
      <c r="X134" s="28">
        <v>2000</v>
      </c>
      <c r="Y134" s="27">
        <v>10.116</v>
      </c>
      <c r="Z134" s="27">
        <f t="shared" si="22"/>
        <v>1.6890585677650175E-2</v>
      </c>
      <c r="AA134" s="27">
        <f t="shared" si="23"/>
        <v>2.8189704742257629E-3</v>
      </c>
      <c r="AC134" s="5" t="s">
        <v>176</v>
      </c>
      <c r="AD134" s="27" t="s">
        <v>178</v>
      </c>
      <c r="AE134" s="27" t="s">
        <v>152</v>
      </c>
      <c r="AF134" s="27" t="s">
        <v>179</v>
      </c>
      <c r="AG134" s="27" t="s">
        <v>150</v>
      </c>
      <c r="AH134" s="27" t="s">
        <v>180</v>
      </c>
      <c r="AI134" s="27" t="s">
        <v>181</v>
      </c>
      <c r="AJ134" s="5" t="s">
        <v>176</v>
      </c>
    </row>
    <row r="135" spans="1:36" s="27" customFormat="1" ht="16">
      <c r="A135" s="5" t="s">
        <v>182</v>
      </c>
      <c r="B135" s="5" t="s">
        <v>176</v>
      </c>
      <c r="C135" s="5" t="s">
        <v>177</v>
      </c>
      <c r="D135" s="6" t="s">
        <v>14</v>
      </c>
      <c r="E135" s="7">
        <v>48</v>
      </c>
      <c r="F135" s="8">
        <v>0.57099999999999995</v>
      </c>
      <c r="G135" s="7">
        <v>1948.5</v>
      </c>
      <c r="H135" s="5"/>
      <c r="I135" s="8">
        <v>2004.9590000000001</v>
      </c>
      <c r="J135" s="26">
        <v>3.2504316923845082</v>
      </c>
      <c r="K135" s="9">
        <v>3.4000000000000002E-2</v>
      </c>
      <c r="L135"/>
      <c r="M135">
        <v>13.3</v>
      </c>
      <c r="N135" s="15">
        <v>818.19799999999998</v>
      </c>
      <c r="O135" s="15">
        <v>504.44940000000003</v>
      </c>
      <c r="P135" s="15">
        <f t="shared" si="16"/>
        <v>0.61653707293344651</v>
      </c>
      <c r="Q135" s="12">
        <f t="shared" si="17"/>
        <v>8.1999430700148395</v>
      </c>
      <c r="R135" s="9">
        <v>6.6559999999999997</v>
      </c>
      <c r="S135" s="12">
        <f t="shared" si="18"/>
        <v>0.81171295253735887</v>
      </c>
      <c r="T135" s="12">
        <f t="shared" si="19"/>
        <v>1.2319626006632871</v>
      </c>
      <c r="U135" s="12">
        <f t="shared" si="20"/>
        <v>4.1886728422551762E-2</v>
      </c>
      <c r="V135" s="27">
        <v>995</v>
      </c>
      <c r="W135" s="27">
        <f t="shared" si="21"/>
        <v>4.2097214495026897E-5</v>
      </c>
      <c r="X135" s="28">
        <v>2000</v>
      </c>
      <c r="Y135" s="27">
        <v>10.116</v>
      </c>
      <c r="Z135" s="27">
        <f t="shared" si="22"/>
        <v>8.3228972904363183E-3</v>
      </c>
      <c r="AA135" s="27">
        <f t="shared" si="23"/>
        <v>2.705300912529536E-4</v>
      </c>
      <c r="AC135" s="5" t="s">
        <v>176</v>
      </c>
      <c r="AD135" s="27" t="s">
        <v>178</v>
      </c>
      <c r="AE135" s="27" t="s">
        <v>152</v>
      </c>
      <c r="AF135" s="27" t="s">
        <v>179</v>
      </c>
      <c r="AG135" s="27" t="s">
        <v>150</v>
      </c>
      <c r="AH135" s="27" t="s">
        <v>180</v>
      </c>
      <c r="AI135" s="27" t="s">
        <v>181</v>
      </c>
      <c r="AJ135" s="5" t="s">
        <v>176</v>
      </c>
    </row>
    <row r="136" spans="1:36" s="27" customFormat="1" ht="16">
      <c r="A136" s="5" t="s">
        <v>182</v>
      </c>
      <c r="B136" s="5" t="s">
        <v>176</v>
      </c>
      <c r="C136" s="5" t="s">
        <v>177</v>
      </c>
      <c r="D136" s="6" t="s">
        <v>14</v>
      </c>
      <c r="E136" s="7">
        <v>49</v>
      </c>
      <c r="F136" s="8">
        <v>3.36</v>
      </c>
      <c r="G136" s="7">
        <v>1968.8</v>
      </c>
      <c r="H136" s="5"/>
      <c r="I136" s="8">
        <v>290.90499999999997</v>
      </c>
      <c r="J136" s="26">
        <v>1.4227365795604949</v>
      </c>
      <c r="K136" s="9">
        <v>0.19900000000000001</v>
      </c>
      <c r="L136"/>
      <c r="M136">
        <v>13.3</v>
      </c>
      <c r="N136" s="15">
        <v>818.19799999999998</v>
      </c>
      <c r="O136" s="15">
        <v>504.44940000000003</v>
      </c>
      <c r="P136" s="15">
        <f t="shared" si="16"/>
        <v>0.61653707293344651</v>
      </c>
      <c r="Q136" s="12">
        <f t="shared" si="17"/>
        <v>8.1999430700148395</v>
      </c>
      <c r="R136" s="9">
        <v>6.6559999999999997</v>
      </c>
      <c r="S136" s="12">
        <f t="shared" si="18"/>
        <v>0.81171295253735887</v>
      </c>
      <c r="T136" s="12">
        <f t="shared" si="19"/>
        <v>1.2319626006632871</v>
      </c>
      <c r="U136" s="12">
        <f t="shared" si="20"/>
        <v>0.24516055753199414</v>
      </c>
      <c r="V136" s="27">
        <v>995</v>
      </c>
      <c r="W136" s="27">
        <f t="shared" si="21"/>
        <v>2.4639252013265744E-4</v>
      </c>
      <c r="X136" s="28">
        <v>2000</v>
      </c>
      <c r="Y136" s="27">
        <v>10.116</v>
      </c>
      <c r="Z136" s="27">
        <f t="shared" si="22"/>
        <v>4.8713428258730221E-2</v>
      </c>
      <c r="AA136" s="27">
        <f t="shared" si="23"/>
        <v>6.9306376299491383E-4</v>
      </c>
      <c r="AC136" s="5" t="s">
        <v>176</v>
      </c>
      <c r="AD136" s="27" t="s">
        <v>178</v>
      </c>
      <c r="AE136" s="27" t="s">
        <v>152</v>
      </c>
      <c r="AF136" s="27" t="s">
        <v>179</v>
      </c>
      <c r="AG136" s="27" t="s">
        <v>150</v>
      </c>
      <c r="AH136" s="27" t="s">
        <v>180</v>
      </c>
      <c r="AI136" s="27" t="s">
        <v>181</v>
      </c>
      <c r="AJ136" s="5" t="s">
        <v>176</v>
      </c>
    </row>
    <row r="137" spans="1:36" s="27" customFormat="1" ht="16">
      <c r="A137" s="5" t="s">
        <v>182</v>
      </c>
      <c r="B137" s="5" t="s">
        <v>176</v>
      </c>
      <c r="C137" s="5" t="s">
        <v>177</v>
      </c>
      <c r="D137" s="6" t="s">
        <v>14</v>
      </c>
      <c r="E137" s="7">
        <v>53</v>
      </c>
      <c r="F137" s="8">
        <v>1.8360000000000001</v>
      </c>
      <c r="G137" s="7">
        <v>2041.5</v>
      </c>
      <c r="H137" s="5"/>
      <c r="I137" s="8">
        <v>5017.7470000000003</v>
      </c>
      <c r="J137" s="26">
        <v>6.3038943031125347</v>
      </c>
      <c r="K137" s="9">
        <v>0.109</v>
      </c>
      <c r="L137"/>
      <c r="M137">
        <v>13.3</v>
      </c>
      <c r="N137" s="15">
        <v>818.19799999999998</v>
      </c>
      <c r="O137" s="15">
        <v>504.44940000000003</v>
      </c>
      <c r="P137" s="15">
        <f t="shared" si="16"/>
        <v>0.61653707293344651</v>
      </c>
      <c r="Q137" s="12">
        <f t="shared" si="17"/>
        <v>8.1999430700148395</v>
      </c>
      <c r="R137" s="9">
        <v>6.6559999999999997</v>
      </c>
      <c r="S137" s="12">
        <f t="shared" si="18"/>
        <v>0.81171295253735887</v>
      </c>
      <c r="T137" s="12">
        <f t="shared" si="19"/>
        <v>1.2319626006632871</v>
      </c>
      <c r="U137" s="12">
        <f t="shared" si="20"/>
        <v>0.13428392347229828</v>
      </c>
      <c r="V137" s="27">
        <v>995</v>
      </c>
      <c r="W137" s="27">
        <f t="shared" si="21"/>
        <v>1.349587170575862E-4</v>
      </c>
      <c r="X137" s="28">
        <v>2000</v>
      </c>
      <c r="Y137" s="27">
        <v>10.116</v>
      </c>
      <c r="Z137" s="27">
        <f t="shared" si="22"/>
        <v>2.6682229548751719E-2</v>
      </c>
      <c r="AA137" s="27">
        <f t="shared" si="23"/>
        <v>1.6820195484671691E-3</v>
      </c>
      <c r="AC137" s="5" t="s">
        <v>176</v>
      </c>
      <c r="AD137" s="27" t="s">
        <v>178</v>
      </c>
      <c r="AE137" s="27" t="s">
        <v>152</v>
      </c>
      <c r="AF137" s="27" t="s">
        <v>179</v>
      </c>
      <c r="AG137" s="27" t="s">
        <v>150</v>
      </c>
      <c r="AH137" s="27" t="s">
        <v>180</v>
      </c>
      <c r="AI137" s="27" t="s">
        <v>181</v>
      </c>
      <c r="AJ137" s="5" t="s">
        <v>176</v>
      </c>
    </row>
    <row r="138" spans="1:36" s="27" customFormat="1" ht="16">
      <c r="A138" s="5" t="s">
        <v>182</v>
      </c>
      <c r="B138" s="5" t="s">
        <v>176</v>
      </c>
      <c r="C138" s="5" t="s">
        <v>177</v>
      </c>
      <c r="D138" s="6" t="s">
        <v>14</v>
      </c>
      <c r="E138" s="7">
        <v>58</v>
      </c>
      <c r="F138" s="8">
        <v>2.468</v>
      </c>
      <c r="G138" s="7">
        <v>2140.4</v>
      </c>
      <c r="H138" s="5"/>
      <c r="I138" s="8">
        <v>338.95400000000001</v>
      </c>
      <c r="J138" s="26">
        <v>1.4749114527401364</v>
      </c>
      <c r="K138" s="9">
        <v>0.14599999999999999</v>
      </c>
      <c r="L138"/>
      <c r="M138">
        <v>13.3</v>
      </c>
      <c r="N138" s="15">
        <v>818.19799999999998</v>
      </c>
      <c r="O138" s="15">
        <v>504.44940000000003</v>
      </c>
      <c r="P138" s="15">
        <f t="shared" si="16"/>
        <v>0.61653707293344651</v>
      </c>
      <c r="Q138" s="12">
        <f t="shared" si="17"/>
        <v>8.1999430700148395</v>
      </c>
      <c r="R138" s="9">
        <v>6.6559999999999997</v>
      </c>
      <c r="S138" s="12">
        <f t="shared" si="18"/>
        <v>0.81171295253735887</v>
      </c>
      <c r="T138" s="12">
        <f t="shared" si="19"/>
        <v>1.2319626006632871</v>
      </c>
      <c r="U138" s="12">
        <f t="shared" si="20"/>
        <v>0.17986653969683991</v>
      </c>
      <c r="V138" s="27">
        <v>995</v>
      </c>
      <c r="W138" s="27">
        <f t="shared" si="21"/>
        <v>1.8077039165511548E-4</v>
      </c>
      <c r="X138" s="28">
        <v>2000</v>
      </c>
      <c r="Y138" s="27">
        <v>10.116</v>
      </c>
      <c r="Z138" s="27">
        <f t="shared" si="22"/>
        <v>3.5739500129520652E-2</v>
      </c>
      <c r="AA138" s="27">
        <f t="shared" si="23"/>
        <v>5.271259805623759E-4</v>
      </c>
      <c r="AC138" s="5" t="s">
        <v>176</v>
      </c>
      <c r="AD138" s="27" t="s">
        <v>178</v>
      </c>
      <c r="AE138" s="27" t="s">
        <v>152</v>
      </c>
      <c r="AF138" s="27" t="s">
        <v>179</v>
      </c>
      <c r="AG138" s="27" t="s">
        <v>150</v>
      </c>
      <c r="AH138" s="27" t="s">
        <v>180</v>
      </c>
      <c r="AI138" s="27" t="s">
        <v>181</v>
      </c>
      <c r="AJ138" s="5" t="s">
        <v>176</v>
      </c>
    </row>
    <row r="139" spans="1:36" s="27" customFormat="1" ht="16">
      <c r="A139" s="5" t="s">
        <v>182</v>
      </c>
      <c r="B139" s="5" t="s">
        <v>176</v>
      </c>
      <c r="C139" s="5" t="s">
        <v>177</v>
      </c>
      <c r="D139" s="6" t="s">
        <v>14</v>
      </c>
      <c r="E139" s="7">
        <v>59</v>
      </c>
      <c r="F139" s="8">
        <v>2.274</v>
      </c>
      <c r="G139" s="7">
        <v>2162.3000000000002</v>
      </c>
      <c r="H139" s="5"/>
      <c r="I139" s="8">
        <v>4248.8100000000004</v>
      </c>
      <c r="J139" s="26">
        <v>5.5430431443810697</v>
      </c>
      <c r="K139" s="9">
        <v>0.13500000000000001</v>
      </c>
      <c r="L139"/>
      <c r="M139">
        <v>13.3</v>
      </c>
      <c r="N139" s="15">
        <v>818.19799999999998</v>
      </c>
      <c r="O139" s="15">
        <v>504.44940000000003</v>
      </c>
      <c r="P139" s="15">
        <f t="shared" si="16"/>
        <v>0.61653707293344651</v>
      </c>
      <c r="Q139" s="12">
        <f t="shared" si="17"/>
        <v>8.1999430700148395</v>
      </c>
      <c r="R139" s="9">
        <v>6.6559999999999997</v>
      </c>
      <c r="S139" s="12">
        <f t="shared" si="18"/>
        <v>0.81171295253735887</v>
      </c>
      <c r="T139" s="12">
        <f t="shared" si="19"/>
        <v>1.2319626006632871</v>
      </c>
      <c r="U139" s="12">
        <f t="shared" si="20"/>
        <v>0.16631495108954378</v>
      </c>
      <c r="V139" s="27">
        <v>995</v>
      </c>
      <c r="W139" s="27">
        <f t="shared" si="21"/>
        <v>1.6715070461260681E-4</v>
      </c>
      <c r="X139" s="28">
        <v>2000</v>
      </c>
      <c r="Y139" s="27">
        <v>10.116</v>
      </c>
      <c r="Z139" s="27">
        <f t="shared" si="22"/>
        <v>3.3046798064967735E-2</v>
      </c>
      <c r="AA139" s="27">
        <f t="shared" si="23"/>
        <v>1.83179827457765E-3</v>
      </c>
      <c r="AC139" s="5" t="s">
        <v>176</v>
      </c>
      <c r="AD139" s="27" t="s">
        <v>178</v>
      </c>
      <c r="AE139" s="27" t="s">
        <v>152</v>
      </c>
      <c r="AF139" s="27" t="s">
        <v>179</v>
      </c>
      <c r="AG139" s="27" t="s">
        <v>150</v>
      </c>
      <c r="AH139" s="27" t="s">
        <v>180</v>
      </c>
      <c r="AI139" s="27" t="s">
        <v>181</v>
      </c>
      <c r="AJ139" s="5" t="s">
        <v>176</v>
      </c>
    </row>
    <row r="140" spans="1:36" s="27" customFormat="1" ht="16">
      <c r="A140" s="5" t="s">
        <v>182</v>
      </c>
      <c r="B140" s="5" t="s">
        <v>176</v>
      </c>
      <c r="C140" s="5" t="s">
        <v>177</v>
      </c>
      <c r="D140" s="6" t="s">
        <v>14</v>
      </c>
      <c r="E140" s="7">
        <v>68</v>
      </c>
      <c r="F140" s="8">
        <v>0.95099999999999996</v>
      </c>
      <c r="G140" s="7">
        <v>2280.4</v>
      </c>
      <c r="H140" s="5"/>
      <c r="I140" s="8">
        <v>4352.3130000000001</v>
      </c>
      <c r="J140" s="26">
        <v>5.6461766660311428</v>
      </c>
      <c r="K140" s="9">
        <v>5.6000000000000001E-2</v>
      </c>
      <c r="L140"/>
      <c r="M140">
        <v>13.3</v>
      </c>
      <c r="N140" s="15">
        <v>818.19799999999998</v>
      </c>
      <c r="O140" s="15">
        <v>504.44940000000003</v>
      </c>
      <c r="P140" s="15">
        <f t="shared" si="16"/>
        <v>0.61653707293344651</v>
      </c>
      <c r="Q140" s="12">
        <f t="shared" si="17"/>
        <v>8.1999430700148395</v>
      </c>
      <c r="R140" s="9">
        <v>6.6559999999999997</v>
      </c>
      <c r="S140" s="12">
        <f t="shared" si="18"/>
        <v>0.81171295253735887</v>
      </c>
      <c r="T140" s="12">
        <f t="shared" si="19"/>
        <v>1.2319626006632871</v>
      </c>
      <c r="U140" s="12">
        <f t="shared" si="20"/>
        <v>6.8989905637144078E-2</v>
      </c>
      <c r="V140" s="27">
        <v>995</v>
      </c>
      <c r="W140" s="27">
        <f t="shared" si="21"/>
        <v>6.9336588580044296E-5</v>
      </c>
      <c r="X140" s="28">
        <v>2000</v>
      </c>
      <c r="Y140" s="27">
        <v>10.116</v>
      </c>
      <c r="Z140" s="27">
        <f t="shared" si="22"/>
        <v>1.3708301419542171E-2</v>
      </c>
      <c r="AA140" s="27">
        <f t="shared" si="23"/>
        <v>7.7399491605940592E-4</v>
      </c>
      <c r="AC140" s="5" t="s">
        <v>176</v>
      </c>
      <c r="AD140" s="27" t="s">
        <v>178</v>
      </c>
      <c r="AE140" s="27" t="s">
        <v>152</v>
      </c>
      <c r="AF140" s="27" t="s">
        <v>179</v>
      </c>
      <c r="AG140" s="27" t="s">
        <v>150</v>
      </c>
      <c r="AH140" s="27" t="s">
        <v>180</v>
      </c>
      <c r="AI140" s="27" t="s">
        <v>181</v>
      </c>
      <c r="AJ140" s="5" t="s">
        <v>176</v>
      </c>
    </row>
    <row r="141" spans="1:36" s="27" customFormat="1" ht="16">
      <c r="A141" s="5" t="s">
        <v>182</v>
      </c>
      <c r="B141" s="5" t="s">
        <v>176</v>
      </c>
      <c r="C141" s="5" t="s">
        <v>177</v>
      </c>
      <c r="D141" s="6" t="s">
        <v>14</v>
      </c>
      <c r="E141" s="7">
        <v>70</v>
      </c>
      <c r="F141" s="8">
        <v>4.2649999999999997</v>
      </c>
      <c r="G141" s="7">
        <v>2337.5</v>
      </c>
      <c r="H141" s="5"/>
      <c r="I141" s="8">
        <v>13369.210999999999</v>
      </c>
      <c r="J141" s="26">
        <v>13.841537112023918</v>
      </c>
      <c r="K141" s="9">
        <v>0.253</v>
      </c>
      <c r="L141"/>
      <c r="M141">
        <v>13.3</v>
      </c>
      <c r="N141" s="15">
        <v>818.19799999999998</v>
      </c>
      <c r="O141" s="15">
        <v>504.44940000000003</v>
      </c>
      <c r="P141" s="15">
        <f t="shared" si="16"/>
        <v>0.61653707293344651</v>
      </c>
      <c r="Q141" s="12">
        <f t="shared" si="17"/>
        <v>8.1999430700148395</v>
      </c>
      <c r="R141" s="9">
        <v>6.6559999999999997</v>
      </c>
      <c r="S141" s="12">
        <f t="shared" si="18"/>
        <v>0.81171295253735887</v>
      </c>
      <c r="T141" s="12">
        <f t="shared" si="19"/>
        <v>1.2319626006632871</v>
      </c>
      <c r="U141" s="12">
        <f t="shared" si="20"/>
        <v>0.31168653796781165</v>
      </c>
      <c r="V141" s="27">
        <v>995</v>
      </c>
      <c r="W141" s="27">
        <f t="shared" si="21"/>
        <v>3.1325280197770015E-4</v>
      </c>
      <c r="X141" s="28">
        <v>2000</v>
      </c>
      <c r="Y141" s="27">
        <v>10.116</v>
      </c>
      <c r="Z141" s="27">
        <f t="shared" si="22"/>
        <v>6.1932147484717315E-2</v>
      </c>
      <c r="AA141" s="27">
        <f t="shared" si="23"/>
        <v>8.5723611783705359E-3</v>
      </c>
      <c r="AC141" s="5" t="s">
        <v>176</v>
      </c>
      <c r="AD141" s="27" t="s">
        <v>178</v>
      </c>
      <c r="AE141" s="27" t="s">
        <v>152</v>
      </c>
      <c r="AF141" s="27" t="s">
        <v>179</v>
      </c>
      <c r="AG141" s="27" t="s">
        <v>150</v>
      </c>
      <c r="AH141" s="27" t="s">
        <v>180</v>
      </c>
      <c r="AI141" s="27" t="s">
        <v>181</v>
      </c>
      <c r="AJ141" s="5" t="s">
        <v>176</v>
      </c>
    </row>
    <row r="142" spans="1:36" s="27" customFormat="1" ht="16">
      <c r="A142" s="5" t="s">
        <v>182</v>
      </c>
      <c r="B142" s="5" t="s">
        <v>176</v>
      </c>
      <c r="C142" s="5" t="s">
        <v>177</v>
      </c>
      <c r="D142" s="6" t="s">
        <v>14</v>
      </c>
      <c r="E142" s="7">
        <v>79</v>
      </c>
      <c r="F142" s="8">
        <v>0.72499999999999998</v>
      </c>
      <c r="G142" s="7">
        <v>2490.4</v>
      </c>
      <c r="H142" s="5"/>
      <c r="I142" s="8">
        <v>183.477</v>
      </c>
      <c r="J142" s="26">
        <v>1.3058838214992439</v>
      </c>
      <c r="K142" s="9">
        <v>4.2999999999999997E-2</v>
      </c>
      <c r="L142"/>
      <c r="M142">
        <v>13.3</v>
      </c>
      <c r="N142" s="15">
        <v>818.19799999999998</v>
      </c>
      <c r="O142" s="15">
        <v>504.44940000000003</v>
      </c>
      <c r="P142" s="15">
        <f t="shared" si="16"/>
        <v>0.61653707293344651</v>
      </c>
      <c r="Q142" s="12">
        <f t="shared" si="17"/>
        <v>8.1999430700148395</v>
      </c>
      <c r="R142" s="9">
        <v>6.6559999999999997</v>
      </c>
      <c r="S142" s="12">
        <f t="shared" si="18"/>
        <v>0.81171295253735887</v>
      </c>
      <c r="T142" s="12">
        <f t="shared" si="19"/>
        <v>1.2319626006632871</v>
      </c>
      <c r="U142" s="12">
        <f t="shared" si="20"/>
        <v>5.2974391828521344E-2</v>
      </c>
      <c r="V142" s="27">
        <v>995</v>
      </c>
      <c r="W142" s="27">
        <f t="shared" si="21"/>
        <v>5.3240594802534014E-5</v>
      </c>
      <c r="X142" s="28">
        <v>2000</v>
      </c>
      <c r="Y142" s="27">
        <v>10.116</v>
      </c>
      <c r="Z142" s="27">
        <f t="shared" si="22"/>
        <v>1.0526017161434167E-2</v>
      </c>
      <c r="AA142" s="27">
        <f t="shared" si="23"/>
        <v>1.3745755515940272E-4</v>
      </c>
      <c r="AC142" s="5" t="s">
        <v>176</v>
      </c>
      <c r="AD142" s="27" t="s">
        <v>178</v>
      </c>
      <c r="AE142" s="27" t="s">
        <v>152</v>
      </c>
      <c r="AF142" s="27" t="s">
        <v>179</v>
      </c>
      <c r="AG142" s="27" t="s">
        <v>150</v>
      </c>
      <c r="AH142" s="27" t="s">
        <v>180</v>
      </c>
      <c r="AI142" s="27" t="s">
        <v>181</v>
      </c>
      <c r="AJ142" s="5" t="s">
        <v>176</v>
      </c>
    </row>
    <row r="143" spans="1:36" s="27" customFormat="1" ht="16">
      <c r="A143" s="5" t="s">
        <v>182</v>
      </c>
      <c r="B143" s="5" t="s">
        <v>176</v>
      </c>
      <c r="C143" s="5" t="s">
        <v>177</v>
      </c>
      <c r="D143" s="6" t="s">
        <v>14</v>
      </c>
      <c r="E143" s="7">
        <v>84</v>
      </c>
      <c r="F143" s="8">
        <v>0.29099999999999998</v>
      </c>
      <c r="G143" s="7">
        <v>2556.9</v>
      </c>
      <c r="H143" s="5"/>
      <c r="I143" s="8">
        <v>2930.0610000000001</v>
      </c>
      <c r="J143" s="26">
        <v>4.2089863500565823</v>
      </c>
      <c r="K143" s="9">
        <v>1.7000000000000001E-2</v>
      </c>
      <c r="L143"/>
      <c r="M143">
        <v>13.3</v>
      </c>
      <c r="N143" s="15">
        <v>818.19799999999998</v>
      </c>
      <c r="O143" s="15">
        <v>504.44940000000003</v>
      </c>
      <c r="P143" s="15">
        <f t="shared" si="16"/>
        <v>0.61653707293344651</v>
      </c>
      <c r="Q143" s="12">
        <f t="shared" si="17"/>
        <v>8.1999430700148395</v>
      </c>
      <c r="R143" s="9">
        <v>6.6559999999999997</v>
      </c>
      <c r="S143" s="12">
        <f t="shared" si="18"/>
        <v>0.81171295253735887</v>
      </c>
      <c r="T143" s="12">
        <f t="shared" si="19"/>
        <v>1.2319626006632871</v>
      </c>
      <c r="U143" s="12">
        <f t="shared" si="20"/>
        <v>2.0943364211275881E-2</v>
      </c>
      <c r="V143" s="27">
        <v>995</v>
      </c>
      <c r="W143" s="27">
        <f t="shared" si="21"/>
        <v>2.1048607247513449E-5</v>
      </c>
      <c r="X143" s="28">
        <v>2000</v>
      </c>
      <c r="Y143" s="27">
        <v>10.116</v>
      </c>
      <c r="Z143" s="27">
        <f t="shared" si="22"/>
        <v>4.1614486452181592E-3</v>
      </c>
      <c r="AA143" s="27">
        <f t="shared" si="23"/>
        <v>1.7515480544184688E-4</v>
      </c>
      <c r="AC143" s="5" t="s">
        <v>176</v>
      </c>
      <c r="AD143" s="27" t="s">
        <v>178</v>
      </c>
      <c r="AE143" s="27" t="s">
        <v>152</v>
      </c>
      <c r="AF143" s="27" t="s">
        <v>179</v>
      </c>
      <c r="AG143" s="27" t="s">
        <v>150</v>
      </c>
      <c r="AH143" s="27" t="s">
        <v>180</v>
      </c>
      <c r="AI143" s="27" t="s">
        <v>181</v>
      </c>
      <c r="AJ143" s="5" t="s">
        <v>176</v>
      </c>
    </row>
    <row r="144" spans="1:36" s="27" customFormat="1" ht="16">
      <c r="A144" s="5" t="s">
        <v>182</v>
      </c>
      <c r="B144" s="5" t="s">
        <v>176</v>
      </c>
      <c r="C144" s="5" t="s">
        <v>177</v>
      </c>
      <c r="D144" s="6" t="s">
        <v>14</v>
      </c>
      <c r="E144" s="7">
        <v>87</v>
      </c>
      <c r="F144" s="8">
        <v>0.29199999999999998</v>
      </c>
      <c r="G144" s="7">
        <v>2601.1999999999998</v>
      </c>
      <c r="H144" s="5"/>
      <c r="I144" s="8">
        <v>745.22400000000005</v>
      </c>
      <c r="J144" s="26">
        <v>1.9138691295057206</v>
      </c>
      <c r="K144" s="9">
        <v>1.7000000000000001E-2</v>
      </c>
      <c r="L144"/>
      <c r="M144">
        <v>13.3</v>
      </c>
      <c r="N144" s="15">
        <v>818.19799999999998</v>
      </c>
      <c r="O144" s="15">
        <v>504.44940000000003</v>
      </c>
      <c r="P144" s="15">
        <f t="shared" si="16"/>
        <v>0.61653707293344651</v>
      </c>
      <c r="Q144" s="12">
        <f t="shared" si="17"/>
        <v>8.1999430700148395</v>
      </c>
      <c r="R144" s="9">
        <v>6.6559999999999997</v>
      </c>
      <c r="S144" s="12">
        <f t="shared" si="18"/>
        <v>0.81171295253735887</v>
      </c>
      <c r="T144" s="12">
        <f t="shared" si="19"/>
        <v>1.2319626006632871</v>
      </c>
      <c r="U144" s="12">
        <f t="shared" si="20"/>
        <v>2.0943364211275881E-2</v>
      </c>
      <c r="V144" s="27">
        <v>995</v>
      </c>
      <c r="W144" s="27">
        <f t="shared" si="21"/>
        <v>2.1048607247513449E-5</v>
      </c>
      <c r="X144" s="28">
        <v>2000</v>
      </c>
      <c r="Y144" s="27">
        <v>10.116</v>
      </c>
      <c r="Z144" s="27">
        <f t="shared" si="22"/>
        <v>4.1614486452181592E-3</v>
      </c>
      <c r="AA144" s="27">
        <f t="shared" si="23"/>
        <v>7.964468096106439E-5</v>
      </c>
      <c r="AC144" s="5" t="s">
        <v>176</v>
      </c>
      <c r="AD144" s="27" t="s">
        <v>178</v>
      </c>
      <c r="AE144" s="27" t="s">
        <v>152</v>
      </c>
      <c r="AF144" s="27" t="s">
        <v>179</v>
      </c>
      <c r="AG144" s="27" t="s">
        <v>150</v>
      </c>
      <c r="AH144" s="27" t="s">
        <v>180</v>
      </c>
      <c r="AI144" s="27" t="s">
        <v>181</v>
      </c>
      <c r="AJ144" s="5" t="s">
        <v>176</v>
      </c>
    </row>
    <row r="145" spans="1:36" s="27" customFormat="1" ht="16">
      <c r="A145" s="5" t="s">
        <v>182</v>
      </c>
      <c r="B145" s="5" t="s">
        <v>176</v>
      </c>
      <c r="C145" s="5" t="s">
        <v>177</v>
      </c>
      <c r="D145" s="6" t="s">
        <v>14</v>
      </c>
      <c r="E145" s="7">
        <v>90</v>
      </c>
      <c r="F145" s="8">
        <v>0.35599999999999998</v>
      </c>
      <c r="G145" s="7">
        <v>2634.9</v>
      </c>
      <c r="H145" s="5"/>
      <c r="I145" s="8">
        <v>-654.50699999999995</v>
      </c>
      <c r="J145" s="26">
        <v>0.38478522298812728</v>
      </c>
      <c r="K145" s="9">
        <v>2.1000000000000001E-2</v>
      </c>
      <c r="L145"/>
      <c r="M145">
        <v>13.3</v>
      </c>
      <c r="N145" s="15">
        <v>818.19799999999998</v>
      </c>
      <c r="O145" s="15">
        <v>504.44940000000003</v>
      </c>
      <c r="P145" s="15">
        <f t="shared" si="16"/>
        <v>0.61653707293344651</v>
      </c>
      <c r="Q145" s="12">
        <f t="shared" si="17"/>
        <v>8.1999430700148395</v>
      </c>
      <c r="R145" s="9">
        <v>6.6559999999999997</v>
      </c>
      <c r="S145" s="12">
        <f t="shared" si="18"/>
        <v>0.81171295253735887</v>
      </c>
      <c r="T145" s="12">
        <f t="shared" si="19"/>
        <v>1.2319626006632871</v>
      </c>
      <c r="U145" s="12">
        <f t="shared" si="20"/>
        <v>2.5871214613929033E-2</v>
      </c>
      <c r="V145" s="27">
        <v>995</v>
      </c>
      <c r="W145" s="27">
        <f t="shared" si="21"/>
        <v>2.6001220717516615E-5</v>
      </c>
      <c r="X145" s="28">
        <v>2000</v>
      </c>
      <c r="Y145" s="27">
        <v>10.116</v>
      </c>
      <c r="Z145" s="27">
        <f t="shared" si="22"/>
        <v>5.1406130323283141E-3</v>
      </c>
      <c r="AA145" s="27">
        <f t="shared" si="23"/>
        <v>1.9780319319401237E-5</v>
      </c>
      <c r="AC145" s="5" t="s">
        <v>176</v>
      </c>
      <c r="AD145" s="27" t="s">
        <v>178</v>
      </c>
      <c r="AE145" s="27" t="s">
        <v>152</v>
      </c>
      <c r="AF145" s="27" t="s">
        <v>179</v>
      </c>
      <c r="AG145" s="27" t="s">
        <v>150</v>
      </c>
      <c r="AH145" s="27" t="s">
        <v>180</v>
      </c>
      <c r="AI145" s="27" t="s">
        <v>181</v>
      </c>
      <c r="AJ145" s="5" t="s">
        <v>176</v>
      </c>
    </row>
    <row r="146" spans="1:36" s="27" customFormat="1" ht="16">
      <c r="A146" s="5" t="s">
        <v>182</v>
      </c>
      <c r="B146" s="5" t="s">
        <v>176</v>
      </c>
      <c r="C146" s="5" t="s">
        <v>177</v>
      </c>
      <c r="D146" s="6" t="s">
        <v>14</v>
      </c>
      <c r="E146" s="7">
        <v>92</v>
      </c>
      <c r="F146" s="8">
        <v>0.41199999999999998</v>
      </c>
      <c r="G146" s="7">
        <v>2669.6</v>
      </c>
      <c r="H146" s="5"/>
      <c r="I146" s="8">
        <v>1283.3399999999999</v>
      </c>
      <c r="J146" s="26">
        <v>2.4892948405675521</v>
      </c>
      <c r="K146" s="9">
        <v>2.4E-2</v>
      </c>
      <c r="L146"/>
      <c r="M146">
        <v>13.3</v>
      </c>
      <c r="N146" s="15">
        <v>818.19799999999998</v>
      </c>
      <c r="O146" s="15">
        <v>504.44940000000003</v>
      </c>
      <c r="P146" s="15">
        <f t="shared" si="16"/>
        <v>0.61653707293344651</v>
      </c>
      <c r="Q146" s="12">
        <f t="shared" si="17"/>
        <v>8.1999430700148395</v>
      </c>
      <c r="R146" s="9">
        <v>6.6559999999999997</v>
      </c>
      <c r="S146" s="12">
        <f t="shared" si="18"/>
        <v>0.81171295253735887</v>
      </c>
      <c r="T146" s="12">
        <f t="shared" si="19"/>
        <v>1.2319626006632871</v>
      </c>
      <c r="U146" s="12">
        <f t="shared" si="20"/>
        <v>2.9567102415918891E-2</v>
      </c>
      <c r="V146" s="27">
        <v>995</v>
      </c>
      <c r="W146" s="27">
        <f t="shared" si="21"/>
        <v>2.9715680820018986E-5</v>
      </c>
      <c r="X146" s="28">
        <v>2000</v>
      </c>
      <c r="Y146" s="27">
        <v>10.116</v>
      </c>
      <c r="Z146" s="27">
        <f t="shared" si="22"/>
        <v>5.8749863226609305E-3</v>
      </c>
      <c r="AA146" s="27">
        <f t="shared" si="23"/>
        <v>1.4624573141404791E-4</v>
      </c>
      <c r="AC146" s="5" t="s">
        <v>176</v>
      </c>
      <c r="AD146" s="27" t="s">
        <v>178</v>
      </c>
      <c r="AE146" s="27" t="s">
        <v>152</v>
      </c>
      <c r="AF146" s="27" t="s">
        <v>179</v>
      </c>
      <c r="AG146" s="27" t="s">
        <v>150</v>
      </c>
      <c r="AH146" s="27" t="s">
        <v>180</v>
      </c>
      <c r="AI146" s="27" t="s">
        <v>181</v>
      </c>
      <c r="AJ146" s="5" t="s">
        <v>176</v>
      </c>
    </row>
    <row r="147" spans="1:36" s="27" customFormat="1" ht="16">
      <c r="A147" s="5" t="s">
        <v>182</v>
      </c>
      <c r="B147" s="5" t="s">
        <v>176</v>
      </c>
      <c r="C147" s="5" t="s">
        <v>177</v>
      </c>
      <c r="D147" s="6" t="s">
        <v>14</v>
      </c>
      <c r="E147" s="7">
        <v>93</v>
      </c>
      <c r="F147" s="8">
        <v>0.29299999999999998</v>
      </c>
      <c r="G147" s="7">
        <v>2686.9</v>
      </c>
      <c r="H147" s="5"/>
      <c r="I147" s="8">
        <v>1364.0930000000001</v>
      </c>
      <c r="J147" s="26">
        <v>2.5750646698903905</v>
      </c>
      <c r="K147" s="9">
        <v>1.7000000000000001E-2</v>
      </c>
      <c r="L147"/>
      <c r="M147">
        <v>13.3</v>
      </c>
      <c r="N147" s="15">
        <v>818.19799999999998</v>
      </c>
      <c r="O147" s="15">
        <v>504.44940000000003</v>
      </c>
      <c r="P147" s="15">
        <f t="shared" si="16"/>
        <v>0.61653707293344651</v>
      </c>
      <c r="Q147" s="12">
        <f t="shared" si="17"/>
        <v>8.1999430700148395</v>
      </c>
      <c r="R147" s="9">
        <v>6.6559999999999997</v>
      </c>
      <c r="S147" s="12">
        <f t="shared" si="18"/>
        <v>0.81171295253735887</v>
      </c>
      <c r="T147" s="12">
        <f t="shared" si="19"/>
        <v>1.2319626006632871</v>
      </c>
      <c r="U147" s="12">
        <f t="shared" si="20"/>
        <v>2.0943364211275881E-2</v>
      </c>
      <c r="V147" s="27">
        <v>995</v>
      </c>
      <c r="W147" s="27">
        <f t="shared" si="21"/>
        <v>2.1048607247513449E-5</v>
      </c>
      <c r="X147" s="28">
        <v>2000</v>
      </c>
      <c r="Y147" s="27">
        <v>10.116</v>
      </c>
      <c r="Z147" s="27">
        <f t="shared" si="22"/>
        <v>4.1614486452181592E-3</v>
      </c>
      <c r="AA147" s="27">
        <f t="shared" si="23"/>
        <v>1.0715999381864512E-4</v>
      </c>
      <c r="AC147" s="5" t="s">
        <v>176</v>
      </c>
      <c r="AD147" s="27" t="s">
        <v>178</v>
      </c>
      <c r="AE147" s="27" t="s">
        <v>152</v>
      </c>
      <c r="AF147" s="27" t="s">
        <v>179</v>
      </c>
      <c r="AG147" s="27" t="s">
        <v>150</v>
      </c>
      <c r="AH147" s="27" t="s">
        <v>180</v>
      </c>
      <c r="AI147" s="27" t="s">
        <v>181</v>
      </c>
      <c r="AJ147" s="5" t="s">
        <v>176</v>
      </c>
    </row>
    <row r="148" spans="1:36" s="27" customFormat="1" ht="16">
      <c r="A148" s="5" t="s">
        <v>182</v>
      </c>
      <c r="B148" s="5" t="s">
        <v>176</v>
      </c>
      <c r="C148" s="5" t="s">
        <v>177</v>
      </c>
      <c r="D148" s="6" t="s">
        <v>14</v>
      </c>
      <c r="E148" s="7">
        <v>94</v>
      </c>
      <c r="F148" s="8">
        <v>0.34</v>
      </c>
      <c r="G148" s="7">
        <v>2696.3</v>
      </c>
      <c r="H148" s="5"/>
      <c r="I148" s="8">
        <v>613.12400000000002</v>
      </c>
      <c r="J148" s="26">
        <v>1.7715703814059165</v>
      </c>
      <c r="K148" s="9">
        <v>0.02</v>
      </c>
      <c r="L148"/>
      <c r="M148">
        <v>13.3</v>
      </c>
      <c r="N148" s="15">
        <v>818.19799999999998</v>
      </c>
      <c r="O148" s="15">
        <v>504.44940000000003</v>
      </c>
      <c r="P148" s="15">
        <f t="shared" si="16"/>
        <v>0.61653707293344651</v>
      </c>
      <c r="Q148" s="12">
        <f t="shared" si="17"/>
        <v>8.1999430700148395</v>
      </c>
      <c r="R148" s="9">
        <v>6.6559999999999997</v>
      </c>
      <c r="S148" s="12">
        <f t="shared" si="18"/>
        <v>0.81171295253735887</v>
      </c>
      <c r="T148" s="12">
        <f t="shared" si="19"/>
        <v>1.2319626006632871</v>
      </c>
      <c r="U148" s="12">
        <f t="shared" si="20"/>
        <v>2.4639252013265743E-2</v>
      </c>
      <c r="V148" s="27">
        <v>995</v>
      </c>
      <c r="W148" s="27">
        <f t="shared" si="21"/>
        <v>2.4763067350015823E-5</v>
      </c>
      <c r="X148" s="28">
        <v>2000</v>
      </c>
      <c r="Y148" s="27">
        <v>10.116</v>
      </c>
      <c r="Z148" s="27">
        <f t="shared" si="22"/>
        <v>4.8958219355507756E-3</v>
      </c>
      <c r="AA148" s="27">
        <f t="shared" si="23"/>
        <v>8.6732931336591407E-5</v>
      </c>
      <c r="AC148" s="5" t="s">
        <v>176</v>
      </c>
      <c r="AD148" s="27" t="s">
        <v>178</v>
      </c>
      <c r="AE148" s="27" t="s">
        <v>152</v>
      </c>
      <c r="AF148" s="27" t="s">
        <v>179</v>
      </c>
      <c r="AG148" s="27" t="s">
        <v>150</v>
      </c>
      <c r="AH148" s="27" t="s">
        <v>180</v>
      </c>
      <c r="AI148" s="27" t="s">
        <v>181</v>
      </c>
      <c r="AJ148" s="5" t="s">
        <v>176</v>
      </c>
    </row>
    <row r="149" spans="1:36" s="27" customFormat="1" ht="16">
      <c r="A149" s="5" t="s">
        <v>182</v>
      </c>
      <c r="B149" s="5" t="s">
        <v>176</v>
      </c>
      <c r="C149" s="5" t="s">
        <v>177</v>
      </c>
      <c r="D149" s="6" t="s">
        <v>14</v>
      </c>
      <c r="E149" s="7">
        <v>98</v>
      </c>
      <c r="F149" s="8">
        <v>0.33100000000000002</v>
      </c>
      <c r="G149" s="7">
        <v>2742.9</v>
      </c>
      <c r="H149" s="5"/>
      <c r="I149" s="8">
        <v>4023.1770000000001</v>
      </c>
      <c r="J149" s="26">
        <v>5.3174322579829152</v>
      </c>
      <c r="K149" s="9">
        <v>0.02</v>
      </c>
      <c r="L149"/>
      <c r="M149">
        <v>13.3</v>
      </c>
      <c r="N149" s="15">
        <v>818.19799999999998</v>
      </c>
      <c r="O149" s="15">
        <v>504.44940000000003</v>
      </c>
      <c r="P149" s="15">
        <f t="shared" si="16"/>
        <v>0.61653707293344651</v>
      </c>
      <c r="Q149" s="12">
        <f t="shared" si="17"/>
        <v>8.1999430700148395</v>
      </c>
      <c r="R149" s="9">
        <v>6.6559999999999997</v>
      </c>
      <c r="S149" s="12">
        <f t="shared" si="18"/>
        <v>0.81171295253735887</v>
      </c>
      <c r="T149" s="12">
        <f t="shared" si="19"/>
        <v>1.2319626006632871</v>
      </c>
      <c r="U149" s="12">
        <f t="shared" si="20"/>
        <v>2.4639252013265743E-2</v>
      </c>
      <c r="V149" s="27">
        <v>995</v>
      </c>
      <c r="W149" s="27">
        <f t="shared" si="21"/>
        <v>2.4763067350015823E-5</v>
      </c>
      <c r="X149" s="28">
        <v>2000</v>
      </c>
      <c r="Y149" s="27">
        <v>10.116</v>
      </c>
      <c r="Z149" s="27">
        <f t="shared" si="22"/>
        <v>4.8958219355507756E-3</v>
      </c>
      <c r="AA149" s="27">
        <f t="shared" si="23"/>
        <v>2.6033201489438049E-4</v>
      </c>
      <c r="AC149" s="5" t="s">
        <v>176</v>
      </c>
      <c r="AD149" s="27" t="s">
        <v>178</v>
      </c>
      <c r="AE149" s="27" t="s">
        <v>152</v>
      </c>
      <c r="AF149" s="27" t="s">
        <v>179</v>
      </c>
      <c r="AG149" s="27" t="s">
        <v>150</v>
      </c>
      <c r="AH149" s="27" t="s">
        <v>180</v>
      </c>
      <c r="AI149" s="27" t="s">
        <v>181</v>
      </c>
      <c r="AJ149" s="5" t="s">
        <v>176</v>
      </c>
    </row>
    <row r="150" spans="1:36" s="27" customFormat="1" ht="16">
      <c r="A150" s="5" t="s">
        <v>182</v>
      </c>
      <c r="B150" s="5" t="s">
        <v>176</v>
      </c>
      <c r="C150" s="5" t="s">
        <v>177</v>
      </c>
      <c r="D150" s="6" t="s">
        <v>14</v>
      </c>
      <c r="E150" s="7">
        <v>99</v>
      </c>
      <c r="F150" s="8">
        <v>0.90500000000000003</v>
      </c>
      <c r="G150" s="7">
        <v>2764</v>
      </c>
      <c r="H150" s="5"/>
      <c r="I150" s="8">
        <v>2868.4830000000002</v>
      </c>
      <c r="J150" s="26">
        <v>4.14577208709518</v>
      </c>
      <c r="K150" s="9">
        <v>5.3999999999999999E-2</v>
      </c>
      <c r="L150"/>
      <c r="M150">
        <v>13.3</v>
      </c>
      <c r="N150" s="15">
        <v>818.19799999999998</v>
      </c>
      <c r="O150" s="15">
        <v>504.44940000000003</v>
      </c>
      <c r="P150" s="15">
        <f t="shared" si="16"/>
        <v>0.61653707293344651</v>
      </c>
      <c r="Q150" s="12">
        <f t="shared" si="17"/>
        <v>8.1999430700148395</v>
      </c>
      <c r="R150" s="9">
        <v>6.6559999999999997</v>
      </c>
      <c r="S150" s="12">
        <f t="shared" si="18"/>
        <v>0.81171295253735887</v>
      </c>
      <c r="T150" s="12">
        <f t="shared" si="19"/>
        <v>1.2319626006632871</v>
      </c>
      <c r="U150" s="12">
        <f t="shared" si="20"/>
        <v>6.6525980435817506E-2</v>
      </c>
      <c r="V150" s="27">
        <v>995</v>
      </c>
      <c r="W150" s="27">
        <f t="shared" si="21"/>
        <v>6.6860281845042713E-5</v>
      </c>
      <c r="X150" s="28">
        <v>2000</v>
      </c>
      <c r="Y150" s="27">
        <v>10.116</v>
      </c>
      <c r="Z150" s="27">
        <f t="shared" si="22"/>
        <v>1.3218719225987092E-2</v>
      </c>
      <c r="AA150" s="27">
        <f t="shared" si="23"/>
        <v>5.4801797194245689E-4</v>
      </c>
      <c r="AC150" s="5" t="s">
        <v>176</v>
      </c>
      <c r="AD150" s="27" t="s">
        <v>178</v>
      </c>
      <c r="AE150" s="27" t="s">
        <v>152</v>
      </c>
      <c r="AF150" s="27" t="s">
        <v>179</v>
      </c>
      <c r="AG150" s="27" t="s">
        <v>150</v>
      </c>
      <c r="AH150" s="27" t="s">
        <v>180</v>
      </c>
      <c r="AI150" s="27" t="s">
        <v>181</v>
      </c>
      <c r="AJ150" s="5" t="s">
        <v>176</v>
      </c>
    </row>
    <row r="151" spans="1:36" s="27" customFormat="1" ht="16">
      <c r="A151" s="5" t="s">
        <v>182</v>
      </c>
      <c r="B151" s="5" t="s">
        <v>176</v>
      </c>
      <c r="C151" s="5" t="s">
        <v>177</v>
      </c>
      <c r="D151" s="6" t="s">
        <v>14</v>
      </c>
      <c r="E151" s="7">
        <v>101</v>
      </c>
      <c r="F151" s="8">
        <v>0.39200000000000002</v>
      </c>
      <c r="G151" s="7">
        <v>2792.4</v>
      </c>
      <c r="H151" s="5"/>
      <c r="I151" s="8">
        <v>751.65099999999995</v>
      </c>
      <c r="J151" s="26">
        <v>1.9207818079591152</v>
      </c>
      <c r="K151" s="9">
        <v>2.3E-2</v>
      </c>
      <c r="L151"/>
      <c r="M151">
        <v>13.3</v>
      </c>
      <c r="N151" s="15">
        <v>818.19799999999998</v>
      </c>
      <c r="O151" s="15">
        <v>504.44940000000003</v>
      </c>
      <c r="P151" s="15">
        <f t="shared" si="16"/>
        <v>0.61653707293344651</v>
      </c>
      <c r="Q151" s="12">
        <f t="shared" si="17"/>
        <v>8.1999430700148395</v>
      </c>
      <c r="R151" s="9">
        <v>6.6559999999999997</v>
      </c>
      <c r="S151" s="12">
        <f t="shared" si="18"/>
        <v>0.81171295253735887</v>
      </c>
      <c r="T151" s="12">
        <f t="shared" si="19"/>
        <v>1.2319626006632871</v>
      </c>
      <c r="U151" s="12">
        <f t="shared" si="20"/>
        <v>2.8335139815255601E-2</v>
      </c>
      <c r="V151" s="27">
        <v>995</v>
      </c>
      <c r="W151" s="27">
        <f t="shared" si="21"/>
        <v>2.8477527452518191E-5</v>
      </c>
      <c r="X151" s="28">
        <v>2000</v>
      </c>
      <c r="Y151" s="27">
        <v>10.116</v>
      </c>
      <c r="Z151" s="27">
        <f t="shared" si="22"/>
        <v>5.6301952258833911E-3</v>
      </c>
      <c r="AA151" s="27">
        <f t="shared" si="23"/>
        <v>1.0814376565135079E-4</v>
      </c>
      <c r="AC151" s="5" t="s">
        <v>176</v>
      </c>
      <c r="AD151" s="27" t="s">
        <v>178</v>
      </c>
      <c r="AE151" s="27" t="s">
        <v>152</v>
      </c>
      <c r="AF151" s="27" t="s">
        <v>179</v>
      </c>
      <c r="AG151" s="27" t="s">
        <v>150</v>
      </c>
      <c r="AH151" s="27" t="s">
        <v>180</v>
      </c>
      <c r="AI151" s="27" t="s">
        <v>181</v>
      </c>
      <c r="AJ151" s="5" t="s">
        <v>176</v>
      </c>
    </row>
    <row r="152" spans="1:36" s="27" customFormat="1" ht="16">
      <c r="A152" s="5" t="s">
        <v>182</v>
      </c>
      <c r="B152" s="5" t="s">
        <v>176</v>
      </c>
      <c r="C152" s="5" t="s">
        <v>177</v>
      </c>
      <c r="D152" s="6" t="s">
        <v>14</v>
      </c>
      <c r="E152" s="7">
        <v>103</v>
      </c>
      <c r="F152" s="8">
        <v>0.74399999999999999</v>
      </c>
      <c r="G152" s="7">
        <v>2826.7</v>
      </c>
      <c r="H152" s="5"/>
      <c r="I152" s="8">
        <v>4841.2349999999997</v>
      </c>
      <c r="J152" s="26">
        <v>6.1303243481435734</v>
      </c>
      <c r="K152" s="9">
        <v>4.3999999999999997E-2</v>
      </c>
      <c r="L152"/>
      <c r="M152">
        <v>13.3</v>
      </c>
      <c r="N152" s="15">
        <v>818.19799999999998</v>
      </c>
      <c r="O152" s="15">
        <v>504.44940000000003</v>
      </c>
      <c r="P152" s="15">
        <f t="shared" si="16"/>
        <v>0.61653707293344651</v>
      </c>
      <c r="Q152" s="12">
        <f t="shared" si="17"/>
        <v>8.1999430700148395</v>
      </c>
      <c r="R152" s="9">
        <v>6.6559999999999997</v>
      </c>
      <c r="S152" s="12">
        <f t="shared" si="18"/>
        <v>0.81171295253735887</v>
      </c>
      <c r="T152" s="12">
        <f t="shared" si="19"/>
        <v>1.2319626006632871</v>
      </c>
      <c r="U152" s="12">
        <f t="shared" si="20"/>
        <v>5.4206354429184631E-2</v>
      </c>
      <c r="V152" s="27">
        <v>995</v>
      </c>
      <c r="W152" s="27">
        <f t="shared" si="21"/>
        <v>5.4478748170034805E-5</v>
      </c>
      <c r="X152" s="28">
        <v>2000</v>
      </c>
      <c r="Y152" s="27">
        <v>10.116</v>
      </c>
      <c r="Z152" s="27">
        <f t="shared" si="22"/>
        <v>1.0770808258211705E-2</v>
      </c>
      <c r="AA152" s="27">
        <f t="shared" si="23"/>
        <v>6.6028548114501092E-4</v>
      </c>
      <c r="AC152" s="5" t="s">
        <v>176</v>
      </c>
      <c r="AD152" s="27" t="s">
        <v>178</v>
      </c>
      <c r="AE152" s="27" t="s">
        <v>152</v>
      </c>
      <c r="AF152" s="27" t="s">
        <v>179</v>
      </c>
      <c r="AG152" s="27" t="s">
        <v>150</v>
      </c>
      <c r="AH152" s="27" t="s">
        <v>180</v>
      </c>
      <c r="AI152" s="27" t="s">
        <v>181</v>
      </c>
      <c r="AJ152" s="5" t="s">
        <v>176</v>
      </c>
    </row>
    <row r="153" spans="1:36" s="27" customFormat="1" ht="16">
      <c r="A153" s="5" t="s">
        <v>182</v>
      </c>
      <c r="B153" s="5" t="s">
        <v>176</v>
      </c>
      <c r="C153" s="5" t="s">
        <v>177</v>
      </c>
      <c r="D153" s="6" t="s">
        <v>14</v>
      </c>
      <c r="E153" s="7">
        <v>105</v>
      </c>
      <c r="F153" s="8">
        <v>0.33200000000000002</v>
      </c>
      <c r="G153" s="7">
        <v>2856.8</v>
      </c>
      <c r="H153" s="5"/>
      <c r="I153" s="8">
        <v>4631.6610000000001</v>
      </c>
      <c r="J153" s="26">
        <v>5.9234065922067751</v>
      </c>
      <c r="K153" s="9">
        <v>0.02</v>
      </c>
      <c r="L153"/>
      <c r="M153">
        <v>13.3</v>
      </c>
      <c r="N153" s="15">
        <v>818.19799999999998</v>
      </c>
      <c r="O153" s="15">
        <v>504.44940000000003</v>
      </c>
      <c r="P153" s="15">
        <f t="shared" si="16"/>
        <v>0.61653707293344651</v>
      </c>
      <c r="Q153" s="12">
        <f t="shared" si="17"/>
        <v>8.1999430700148395</v>
      </c>
      <c r="R153" s="9">
        <v>6.6559999999999997</v>
      </c>
      <c r="S153" s="12">
        <f t="shared" si="18"/>
        <v>0.81171295253735887</v>
      </c>
      <c r="T153" s="12">
        <f t="shared" si="19"/>
        <v>1.2319626006632871</v>
      </c>
      <c r="U153" s="12">
        <f t="shared" si="20"/>
        <v>2.4639252013265743E-2</v>
      </c>
      <c r="V153" s="27">
        <v>995</v>
      </c>
      <c r="W153" s="27">
        <f t="shared" si="21"/>
        <v>2.4763067350015823E-5</v>
      </c>
      <c r="X153" s="28">
        <v>2000</v>
      </c>
      <c r="Y153" s="27">
        <v>10.116</v>
      </c>
      <c r="Z153" s="27">
        <f t="shared" si="22"/>
        <v>4.8958219355507756E-3</v>
      </c>
      <c r="AA153" s="27">
        <f t="shared" si="23"/>
        <v>2.8999943927311998E-4</v>
      </c>
      <c r="AC153" s="5" t="s">
        <v>176</v>
      </c>
      <c r="AD153" s="27" t="s">
        <v>178</v>
      </c>
      <c r="AE153" s="27" t="s">
        <v>152</v>
      </c>
      <c r="AF153" s="27" t="s">
        <v>179</v>
      </c>
      <c r="AG153" s="27" t="s">
        <v>150</v>
      </c>
      <c r="AH153" s="27" t="s">
        <v>180</v>
      </c>
      <c r="AI153" s="27" t="s">
        <v>181</v>
      </c>
      <c r="AJ153" s="5" t="s">
        <v>176</v>
      </c>
    </row>
    <row r="154" spans="1:36" s="27" customFormat="1" ht="16">
      <c r="A154" s="5" t="s">
        <v>182</v>
      </c>
      <c r="B154" s="5" t="s">
        <v>176</v>
      </c>
      <c r="C154" s="5" t="s">
        <v>177</v>
      </c>
      <c r="D154" s="6" t="s">
        <v>14</v>
      </c>
      <c r="E154" s="7">
        <v>108</v>
      </c>
      <c r="F154" s="8">
        <v>0.40200000000000002</v>
      </c>
      <c r="G154" s="7">
        <v>2932.9</v>
      </c>
      <c r="H154" s="5"/>
      <c r="I154" s="8">
        <v>3406.9290000000001</v>
      </c>
      <c r="J154" s="26">
        <v>4.6957171445312262</v>
      </c>
      <c r="K154" s="9">
        <v>2.4E-2</v>
      </c>
      <c r="L154"/>
      <c r="M154">
        <v>13.3</v>
      </c>
      <c r="N154" s="15">
        <v>818.19799999999998</v>
      </c>
      <c r="O154" s="15">
        <v>504.44940000000003</v>
      </c>
      <c r="P154" s="15">
        <f t="shared" si="16"/>
        <v>0.61653707293344651</v>
      </c>
      <c r="Q154" s="12">
        <f t="shared" si="17"/>
        <v>8.1999430700148395</v>
      </c>
      <c r="R154" s="9">
        <v>6.6559999999999997</v>
      </c>
      <c r="S154" s="12">
        <f t="shared" si="18"/>
        <v>0.81171295253735887</v>
      </c>
      <c r="T154" s="12">
        <f t="shared" si="19"/>
        <v>1.2319626006632871</v>
      </c>
      <c r="U154" s="12">
        <f t="shared" si="20"/>
        <v>2.9567102415918891E-2</v>
      </c>
      <c r="V154" s="27">
        <v>995</v>
      </c>
      <c r="W154" s="27">
        <f t="shared" si="21"/>
        <v>2.9715680820018986E-5</v>
      </c>
      <c r="X154" s="28">
        <v>2000</v>
      </c>
      <c r="Y154" s="27">
        <v>10.116</v>
      </c>
      <c r="Z154" s="27">
        <f t="shared" si="22"/>
        <v>5.8749863226609305E-3</v>
      </c>
      <c r="AA154" s="27">
        <f t="shared" si="23"/>
        <v>2.7587273999205394E-4</v>
      </c>
      <c r="AC154" s="5" t="s">
        <v>176</v>
      </c>
      <c r="AD154" s="27" t="s">
        <v>178</v>
      </c>
      <c r="AE154" s="27" t="s">
        <v>152</v>
      </c>
      <c r="AF154" s="27" t="s">
        <v>179</v>
      </c>
      <c r="AG154" s="27" t="s">
        <v>150</v>
      </c>
      <c r="AH154" s="27" t="s">
        <v>180</v>
      </c>
      <c r="AI154" s="27" t="s">
        <v>181</v>
      </c>
      <c r="AJ154" s="5" t="s">
        <v>176</v>
      </c>
    </row>
    <row r="155" spans="1:36" s="27" customFormat="1" ht="16">
      <c r="A155" s="5" t="s">
        <v>182</v>
      </c>
      <c r="B155" s="5" t="s">
        <v>176</v>
      </c>
      <c r="C155" s="5" t="s">
        <v>177</v>
      </c>
      <c r="D155" s="6" t="s">
        <v>14</v>
      </c>
      <c r="E155" s="7">
        <v>110</v>
      </c>
      <c r="F155" s="8">
        <v>0.41399999999999998</v>
      </c>
      <c r="G155" s="7">
        <v>2990.2</v>
      </c>
      <c r="H155" s="5"/>
      <c r="I155" s="8">
        <v>-38.201999999999998</v>
      </c>
      <c r="J155" s="26">
        <v>1.0638789255259635</v>
      </c>
      <c r="K155" s="9">
        <v>2.5000000000000001E-2</v>
      </c>
      <c r="L155"/>
      <c r="M155">
        <v>13.3</v>
      </c>
      <c r="N155" s="15">
        <v>818.19799999999998</v>
      </c>
      <c r="O155" s="15">
        <v>504.44940000000003</v>
      </c>
      <c r="P155" s="15">
        <f t="shared" si="16"/>
        <v>0.61653707293344651</v>
      </c>
      <c r="Q155" s="12">
        <f t="shared" si="17"/>
        <v>8.1999430700148395</v>
      </c>
      <c r="R155" s="9">
        <v>6.6559999999999997</v>
      </c>
      <c r="S155" s="12">
        <f t="shared" si="18"/>
        <v>0.81171295253735887</v>
      </c>
      <c r="T155" s="12">
        <f t="shared" si="19"/>
        <v>1.2319626006632871</v>
      </c>
      <c r="U155" s="12">
        <f t="shared" si="20"/>
        <v>3.0799065016582181E-2</v>
      </c>
      <c r="V155" s="27">
        <v>995</v>
      </c>
      <c r="W155" s="27">
        <f t="shared" si="21"/>
        <v>3.0953834187519781E-5</v>
      </c>
      <c r="X155" s="28">
        <v>2000</v>
      </c>
      <c r="Y155" s="27">
        <v>10.116</v>
      </c>
      <c r="Z155" s="27">
        <f t="shared" si="22"/>
        <v>6.1197774194384699E-3</v>
      </c>
      <c r="AA155" s="27">
        <f t="shared" si="23"/>
        <v>6.5107022254502533E-5</v>
      </c>
      <c r="AC155" s="5" t="s">
        <v>176</v>
      </c>
      <c r="AD155" s="27" t="s">
        <v>178</v>
      </c>
      <c r="AE155" s="27" t="s">
        <v>152</v>
      </c>
      <c r="AF155" s="27" t="s">
        <v>179</v>
      </c>
      <c r="AG155" s="27" t="s">
        <v>150</v>
      </c>
      <c r="AH155" s="27" t="s">
        <v>180</v>
      </c>
      <c r="AI155" s="27" t="s">
        <v>181</v>
      </c>
      <c r="AJ155" s="5" t="s">
        <v>176</v>
      </c>
    </row>
    <row r="156" spans="1:36" s="27" customFormat="1" ht="16">
      <c r="A156" s="5" t="s">
        <v>182</v>
      </c>
      <c r="B156" s="5" t="s">
        <v>176</v>
      </c>
      <c r="C156" s="5" t="s">
        <v>177</v>
      </c>
      <c r="D156" s="6" t="s">
        <v>14</v>
      </c>
      <c r="E156" s="7">
        <v>115</v>
      </c>
      <c r="F156" s="8">
        <v>0.26700000000000002</v>
      </c>
      <c r="G156" s="7">
        <v>3220.3</v>
      </c>
      <c r="H156" s="5"/>
      <c r="I156" s="8">
        <v>-19.048999999999999</v>
      </c>
      <c r="J156" s="26">
        <v>1.0848349079337369</v>
      </c>
      <c r="K156" s="9">
        <v>1.6E-2</v>
      </c>
      <c r="L156"/>
      <c r="M156">
        <v>13.3</v>
      </c>
      <c r="N156" s="15">
        <v>818.19799999999998</v>
      </c>
      <c r="O156" s="15">
        <v>504.44940000000003</v>
      </c>
      <c r="P156" s="15">
        <f t="shared" si="16"/>
        <v>0.61653707293344651</v>
      </c>
      <c r="Q156" s="12">
        <f t="shared" si="17"/>
        <v>8.1999430700148395</v>
      </c>
      <c r="R156" s="9">
        <v>6.6559999999999997</v>
      </c>
      <c r="S156" s="12">
        <f t="shared" si="18"/>
        <v>0.81171295253735887</v>
      </c>
      <c r="T156" s="12">
        <f t="shared" si="19"/>
        <v>1.2319626006632871</v>
      </c>
      <c r="U156" s="12">
        <f t="shared" si="20"/>
        <v>1.9711401610612595E-2</v>
      </c>
      <c r="V156" s="27">
        <v>995</v>
      </c>
      <c r="W156" s="27">
        <f t="shared" si="21"/>
        <v>1.9810453880012657E-5</v>
      </c>
      <c r="X156" s="28">
        <v>2000</v>
      </c>
      <c r="Y156" s="27">
        <v>10.116</v>
      </c>
      <c r="Z156" s="27">
        <f t="shared" si="22"/>
        <v>3.9166575484406206E-3</v>
      </c>
      <c r="AA156" s="27">
        <f t="shared" si="23"/>
        <v>4.2489268309705568E-5</v>
      </c>
      <c r="AC156" s="5" t="s">
        <v>176</v>
      </c>
      <c r="AD156" s="27" t="s">
        <v>178</v>
      </c>
      <c r="AE156" s="27" t="s">
        <v>152</v>
      </c>
      <c r="AF156" s="27" t="s">
        <v>179</v>
      </c>
      <c r="AG156" s="27" t="s">
        <v>150</v>
      </c>
      <c r="AH156" s="27" t="s">
        <v>180</v>
      </c>
      <c r="AI156" s="27" t="s">
        <v>181</v>
      </c>
      <c r="AJ156" s="5" t="s">
        <v>176</v>
      </c>
    </row>
    <row r="157" spans="1:36" s="27" customFormat="1" ht="16">
      <c r="A157" s="5" t="s">
        <v>182</v>
      </c>
      <c r="B157" s="5" t="s">
        <v>176</v>
      </c>
      <c r="C157" s="5" t="s">
        <v>177</v>
      </c>
      <c r="D157" s="6" t="s">
        <v>14</v>
      </c>
      <c r="E157" s="7">
        <v>116</v>
      </c>
      <c r="F157" s="8">
        <v>0.25900000000000001</v>
      </c>
      <c r="G157" s="7">
        <v>3246.8</v>
      </c>
      <c r="H157" s="5"/>
      <c r="I157" s="8">
        <v>210.55799999999999</v>
      </c>
      <c r="J157" s="26">
        <v>1.3353667705738765</v>
      </c>
      <c r="K157" s="9">
        <v>1.4999999999999999E-2</v>
      </c>
      <c r="L157"/>
      <c r="M157">
        <v>13.3</v>
      </c>
      <c r="N157" s="15">
        <v>818.19799999999998</v>
      </c>
      <c r="O157" s="15">
        <v>504.44940000000003</v>
      </c>
      <c r="P157" s="15">
        <f t="shared" si="16"/>
        <v>0.61653707293344651</v>
      </c>
      <c r="Q157" s="12">
        <f t="shared" si="17"/>
        <v>8.1999430700148395</v>
      </c>
      <c r="R157" s="9">
        <v>6.6559999999999997</v>
      </c>
      <c r="S157" s="12">
        <f t="shared" si="18"/>
        <v>0.81171295253735887</v>
      </c>
      <c r="T157" s="12">
        <f t="shared" si="19"/>
        <v>1.2319626006632871</v>
      </c>
      <c r="U157" s="12">
        <f t="shared" si="20"/>
        <v>1.8479439009949306E-2</v>
      </c>
      <c r="V157" s="27">
        <v>995</v>
      </c>
      <c r="W157" s="27">
        <f t="shared" si="21"/>
        <v>1.8572300512511866E-5</v>
      </c>
      <c r="X157" s="28">
        <v>2000</v>
      </c>
      <c r="Y157" s="27">
        <v>10.116</v>
      </c>
      <c r="Z157" s="27">
        <f t="shared" si="22"/>
        <v>3.6718664516630817E-3</v>
      </c>
      <c r="AA157" s="27">
        <f t="shared" si="23"/>
        <v>4.9032884455358887E-5</v>
      </c>
      <c r="AC157" s="5" t="s">
        <v>176</v>
      </c>
      <c r="AD157" s="27" t="s">
        <v>178</v>
      </c>
      <c r="AE157" s="27" t="s">
        <v>152</v>
      </c>
      <c r="AF157" s="27" t="s">
        <v>179</v>
      </c>
      <c r="AG157" s="27" t="s">
        <v>150</v>
      </c>
      <c r="AH157" s="27" t="s">
        <v>180</v>
      </c>
      <c r="AI157" s="27" t="s">
        <v>181</v>
      </c>
      <c r="AJ157" s="5" t="s">
        <v>176</v>
      </c>
    </row>
    <row r="158" spans="1:36" s="27" customFormat="1" ht="16">
      <c r="A158" s="5" t="s">
        <v>182</v>
      </c>
      <c r="B158" s="5" t="s">
        <v>176</v>
      </c>
      <c r="C158" s="5" t="s">
        <v>177</v>
      </c>
      <c r="D158" s="6" t="s">
        <v>14</v>
      </c>
      <c r="E158" s="7">
        <v>117</v>
      </c>
      <c r="F158" s="8">
        <v>0.8</v>
      </c>
      <c r="G158" s="7">
        <v>3263.3</v>
      </c>
      <c r="H158" s="5"/>
      <c r="I158" s="8">
        <v>-73.605999999999995</v>
      </c>
      <c r="J158" s="26">
        <v>1.0251187569025162</v>
      </c>
      <c r="K158" s="9">
        <v>4.7E-2</v>
      </c>
      <c r="L158"/>
      <c r="M158">
        <v>13.3</v>
      </c>
      <c r="N158" s="15">
        <v>818.19799999999998</v>
      </c>
      <c r="O158" s="15">
        <v>504.44940000000003</v>
      </c>
      <c r="P158" s="15">
        <f t="shared" si="16"/>
        <v>0.61653707293344651</v>
      </c>
      <c r="Q158" s="12">
        <f t="shared" si="17"/>
        <v>8.1999430700148395</v>
      </c>
      <c r="R158" s="9">
        <v>6.6559999999999997</v>
      </c>
      <c r="S158" s="12">
        <f t="shared" si="18"/>
        <v>0.81171295253735887</v>
      </c>
      <c r="T158" s="12">
        <f t="shared" si="19"/>
        <v>1.2319626006632871</v>
      </c>
      <c r="U158" s="12">
        <f t="shared" si="20"/>
        <v>5.7902242231174496E-2</v>
      </c>
      <c r="V158" s="27">
        <v>995</v>
      </c>
      <c r="W158" s="27">
        <f t="shared" si="21"/>
        <v>5.819320827253718E-5</v>
      </c>
      <c r="X158" s="28">
        <v>2000</v>
      </c>
      <c r="Y158" s="27">
        <v>10.116</v>
      </c>
      <c r="Z158" s="27">
        <f t="shared" si="22"/>
        <v>1.1505181548544321E-2</v>
      </c>
      <c r="AA158" s="27">
        <f t="shared" si="23"/>
        <v>1.1794177406981521E-4</v>
      </c>
      <c r="AC158" s="5" t="s">
        <v>176</v>
      </c>
      <c r="AD158" s="27" t="s">
        <v>178</v>
      </c>
      <c r="AE158" s="27" t="s">
        <v>152</v>
      </c>
      <c r="AF158" s="27" t="s">
        <v>179</v>
      </c>
      <c r="AG158" s="27" t="s">
        <v>150</v>
      </c>
      <c r="AH158" s="27" t="s">
        <v>180</v>
      </c>
      <c r="AI158" s="27" t="s">
        <v>181</v>
      </c>
      <c r="AJ158" s="5" t="s">
        <v>176</v>
      </c>
    </row>
    <row r="159" spans="1:36" s="27" customFormat="1" ht="16">
      <c r="A159" s="5" t="s">
        <v>182</v>
      </c>
      <c r="B159" s="5" t="s">
        <v>176</v>
      </c>
      <c r="C159" s="5" t="s">
        <v>177</v>
      </c>
      <c r="D159" s="6" t="s">
        <v>14</v>
      </c>
      <c r="E159" s="7">
        <v>121</v>
      </c>
      <c r="F159" s="8">
        <v>1.611</v>
      </c>
      <c r="G159" s="7">
        <v>3569.3</v>
      </c>
      <c r="H159" s="5"/>
      <c r="I159" s="8">
        <v>-43.753999999999998</v>
      </c>
      <c r="J159" s="26">
        <v>1.0578026236054374</v>
      </c>
      <c r="K159" s="9">
        <v>9.6000000000000002E-2</v>
      </c>
      <c r="L159"/>
      <c r="M159">
        <v>13.3</v>
      </c>
      <c r="N159" s="15">
        <v>818.19799999999998</v>
      </c>
      <c r="O159" s="15">
        <v>504.44940000000003</v>
      </c>
      <c r="P159" s="15">
        <f t="shared" si="16"/>
        <v>0.61653707293344651</v>
      </c>
      <c r="Q159" s="12">
        <f t="shared" si="17"/>
        <v>8.1999430700148395</v>
      </c>
      <c r="R159" s="9">
        <v>6.6559999999999997</v>
      </c>
      <c r="S159" s="12">
        <f t="shared" si="18"/>
        <v>0.81171295253735887</v>
      </c>
      <c r="T159" s="12">
        <f t="shared" si="19"/>
        <v>1.2319626006632871</v>
      </c>
      <c r="U159" s="12">
        <f t="shared" si="20"/>
        <v>0.11826840966367556</v>
      </c>
      <c r="V159" s="27">
        <v>995</v>
      </c>
      <c r="W159" s="27">
        <f t="shared" si="21"/>
        <v>1.1886272328007594E-4</v>
      </c>
      <c r="X159" s="28">
        <v>2000</v>
      </c>
      <c r="Y159" s="27">
        <v>10.116</v>
      </c>
      <c r="Z159" s="27">
        <f t="shared" si="22"/>
        <v>2.3499945290643722E-2</v>
      </c>
      <c r="AA159" s="27">
        <f t="shared" si="23"/>
        <v>2.4858303783027177E-4</v>
      </c>
      <c r="AC159" s="5" t="s">
        <v>176</v>
      </c>
      <c r="AD159" s="27" t="s">
        <v>178</v>
      </c>
      <c r="AE159" s="27" t="s">
        <v>152</v>
      </c>
      <c r="AF159" s="27" t="s">
        <v>179</v>
      </c>
      <c r="AG159" s="27" t="s">
        <v>150</v>
      </c>
      <c r="AH159" s="27" t="s">
        <v>180</v>
      </c>
      <c r="AI159" s="27" t="s">
        <v>181</v>
      </c>
      <c r="AJ159" s="5" t="s">
        <v>176</v>
      </c>
    </row>
    <row r="160" spans="1:36" s="27" customFormat="1" ht="16">
      <c r="A160" s="5" t="s">
        <v>182</v>
      </c>
      <c r="B160" s="5" t="s">
        <v>176</v>
      </c>
      <c r="C160" s="5" t="s">
        <v>177</v>
      </c>
      <c r="D160" s="6" t="s">
        <v>14</v>
      </c>
      <c r="E160" s="7">
        <v>122</v>
      </c>
      <c r="F160" s="8">
        <v>0.52800000000000002</v>
      </c>
      <c r="G160" s="7">
        <v>3581.8</v>
      </c>
      <c r="H160" s="5"/>
      <c r="I160" s="8">
        <v>-39.856999999999999</v>
      </c>
      <c r="J160" s="26">
        <v>1.062067714037576</v>
      </c>
      <c r="K160" s="9">
        <v>3.1E-2</v>
      </c>
      <c r="L160"/>
      <c r="M160">
        <v>13.3</v>
      </c>
      <c r="N160" s="15">
        <v>818.19799999999998</v>
      </c>
      <c r="O160" s="15">
        <v>504.44940000000003</v>
      </c>
      <c r="P160" s="15">
        <f t="shared" si="16"/>
        <v>0.61653707293344651</v>
      </c>
      <c r="Q160" s="12">
        <f t="shared" si="17"/>
        <v>8.1999430700148395</v>
      </c>
      <c r="R160" s="9">
        <v>6.6559999999999997</v>
      </c>
      <c r="S160" s="12">
        <f t="shared" si="18"/>
        <v>0.81171295253735887</v>
      </c>
      <c r="T160" s="12">
        <f t="shared" si="19"/>
        <v>1.2319626006632871</v>
      </c>
      <c r="U160" s="12">
        <f t="shared" si="20"/>
        <v>3.8190840620561897E-2</v>
      </c>
      <c r="V160" s="27">
        <v>995</v>
      </c>
      <c r="W160" s="27">
        <f t="shared" si="21"/>
        <v>3.8382754392524523E-5</v>
      </c>
      <c r="X160" s="28">
        <v>2000</v>
      </c>
      <c r="Y160" s="27">
        <v>10.116</v>
      </c>
      <c r="Z160" s="27">
        <f t="shared" si="22"/>
        <v>7.5885240001037019E-3</v>
      </c>
      <c r="AA160" s="27">
        <f t="shared" si="23"/>
        <v>8.0595263377094206E-5</v>
      </c>
      <c r="AC160" s="5" t="s">
        <v>176</v>
      </c>
      <c r="AD160" s="27" t="s">
        <v>178</v>
      </c>
      <c r="AE160" s="27" t="s">
        <v>152</v>
      </c>
      <c r="AF160" s="27" t="s">
        <v>179</v>
      </c>
      <c r="AG160" s="27" t="s">
        <v>150</v>
      </c>
      <c r="AH160" s="27" t="s">
        <v>180</v>
      </c>
      <c r="AI160" s="27" t="s">
        <v>181</v>
      </c>
      <c r="AJ160" s="5" t="s">
        <v>176</v>
      </c>
    </row>
    <row r="161" spans="1:36" s="27" customFormat="1" ht="16">
      <c r="A161" s="5" t="s">
        <v>182</v>
      </c>
      <c r="B161" s="5" t="s">
        <v>176</v>
      </c>
      <c r="C161" s="5" t="s">
        <v>177</v>
      </c>
      <c r="D161" s="6" t="s">
        <v>14</v>
      </c>
      <c r="E161" s="7">
        <v>123</v>
      </c>
      <c r="F161" s="8">
        <v>0.67300000000000004</v>
      </c>
      <c r="G161" s="7">
        <v>3647.9</v>
      </c>
      <c r="H161" s="5"/>
      <c r="I161" s="8">
        <v>-43.52</v>
      </c>
      <c r="J161" s="26">
        <v>1.058058736410536</v>
      </c>
      <c r="K161" s="9">
        <v>0.04</v>
      </c>
      <c r="L161"/>
      <c r="M161">
        <v>13.3</v>
      </c>
      <c r="N161" s="15">
        <v>818.19799999999998</v>
      </c>
      <c r="O161" s="15">
        <v>504.44940000000003</v>
      </c>
      <c r="P161" s="15">
        <f t="shared" si="16"/>
        <v>0.61653707293344651</v>
      </c>
      <c r="Q161" s="12">
        <f t="shared" si="17"/>
        <v>8.1999430700148395</v>
      </c>
      <c r="R161" s="9">
        <v>6.6559999999999997</v>
      </c>
      <c r="S161" s="12">
        <f t="shared" si="18"/>
        <v>0.81171295253735887</v>
      </c>
      <c r="T161" s="12">
        <f t="shared" si="19"/>
        <v>1.2319626006632871</v>
      </c>
      <c r="U161" s="12">
        <f t="shared" si="20"/>
        <v>4.9278504026531486E-2</v>
      </c>
      <c r="V161" s="27">
        <v>995</v>
      </c>
      <c r="W161" s="27">
        <f t="shared" si="21"/>
        <v>4.9526134700031646E-5</v>
      </c>
      <c r="X161" s="28">
        <v>2000</v>
      </c>
      <c r="Y161" s="27">
        <v>10.116</v>
      </c>
      <c r="Z161" s="27">
        <f t="shared" si="22"/>
        <v>9.7916438711015512E-3</v>
      </c>
      <c r="AA161" s="27">
        <f t="shared" si="23"/>
        <v>1.0360134341639677E-4</v>
      </c>
      <c r="AC161" s="5" t="s">
        <v>176</v>
      </c>
      <c r="AD161" s="27" t="s">
        <v>178</v>
      </c>
      <c r="AE161" s="27" t="s">
        <v>152</v>
      </c>
      <c r="AF161" s="27" t="s">
        <v>179</v>
      </c>
      <c r="AG161" s="27" t="s">
        <v>150</v>
      </c>
      <c r="AH161" s="27" t="s">
        <v>180</v>
      </c>
      <c r="AI161" s="27" t="s">
        <v>181</v>
      </c>
      <c r="AJ161" s="5" t="s">
        <v>176</v>
      </c>
    </row>
    <row r="162" spans="1:36" s="27" customFormat="1" ht="16">
      <c r="A162" s="5" t="s">
        <v>182</v>
      </c>
      <c r="B162" s="5" t="s">
        <v>176</v>
      </c>
      <c r="C162" s="5" t="s">
        <v>177</v>
      </c>
      <c r="D162" s="6" t="s">
        <v>14</v>
      </c>
      <c r="E162" s="7">
        <v>124</v>
      </c>
      <c r="F162" s="8">
        <v>0.80800000000000005</v>
      </c>
      <c r="G162" s="7">
        <v>3699.9</v>
      </c>
      <c r="H162" s="5"/>
      <c r="I162" s="8">
        <v>135.923</v>
      </c>
      <c r="J162" s="26">
        <v>1.2540693610713811</v>
      </c>
      <c r="K162" s="9">
        <v>4.8000000000000001E-2</v>
      </c>
      <c r="L162"/>
      <c r="M162">
        <v>13.3</v>
      </c>
      <c r="N162" s="15">
        <v>818.19799999999998</v>
      </c>
      <c r="O162" s="15">
        <v>504.44940000000003</v>
      </c>
      <c r="P162" s="15">
        <f t="shared" si="16"/>
        <v>0.61653707293344651</v>
      </c>
      <c r="Q162" s="12">
        <f t="shared" si="17"/>
        <v>8.1999430700148395</v>
      </c>
      <c r="R162" s="9">
        <v>6.6559999999999997</v>
      </c>
      <c r="S162" s="12">
        <f t="shared" si="18"/>
        <v>0.81171295253735887</v>
      </c>
      <c r="T162" s="12">
        <f t="shared" si="19"/>
        <v>1.2319626006632871</v>
      </c>
      <c r="U162" s="12">
        <f t="shared" si="20"/>
        <v>5.9134204831837782E-2</v>
      </c>
      <c r="V162" s="27">
        <v>995</v>
      </c>
      <c r="W162" s="27">
        <f t="shared" si="21"/>
        <v>5.9431361640037971E-5</v>
      </c>
      <c r="X162" s="28">
        <v>2000</v>
      </c>
      <c r="Y162" s="27">
        <v>10.116</v>
      </c>
      <c r="Z162" s="27">
        <f t="shared" si="22"/>
        <v>1.1749972645321861E-2</v>
      </c>
      <c r="AA162" s="27">
        <f t="shared" si="23"/>
        <v>1.4735280687924992E-4</v>
      </c>
      <c r="AC162" s="5" t="s">
        <v>176</v>
      </c>
      <c r="AD162" s="27" t="s">
        <v>178</v>
      </c>
      <c r="AE162" s="27" t="s">
        <v>152</v>
      </c>
      <c r="AF162" s="27" t="s">
        <v>179</v>
      </c>
      <c r="AG162" s="27" t="s">
        <v>150</v>
      </c>
      <c r="AH162" s="27" t="s">
        <v>180</v>
      </c>
      <c r="AI162" s="27" t="s">
        <v>181</v>
      </c>
      <c r="AJ162" s="5" t="s">
        <v>176</v>
      </c>
    </row>
    <row r="163" spans="1:36" s="27" customFormat="1" ht="16">
      <c r="A163" s="5" t="s">
        <v>182</v>
      </c>
      <c r="B163" s="5" t="s">
        <v>176</v>
      </c>
      <c r="C163" s="5" t="s">
        <v>177</v>
      </c>
      <c r="D163" s="6" t="s">
        <v>14</v>
      </c>
      <c r="E163" s="7">
        <v>125</v>
      </c>
      <c r="F163" s="8">
        <v>1.0920000000000001</v>
      </c>
      <c r="G163" s="7">
        <v>3771.8</v>
      </c>
      <c r="H163" s="5"/>
      <c r="I163" s="8">
        <v>229.428</v>
      </c>
      <c r="J163" s="26">
        <v>1.3559000339452465</v>
      </c>
      <c r="K163" s="9">
        <v>6.5000000000000002E-2</v>
      </c>
      <c r="L163"/>
      <c r="M163">
        <v>13.3</v>
      </c>
      <c r="N163" s="15">
        <v>818.19799999999998</v>
      </c>
      <c r="O163" s="15">
        <v>504.44940000000003</v>
      </c>
      <c r="P163" s="15">
        <f t="shared" si="16"/>
        <v>0.61653707293344651</v>
      </c>
      <c r="Q163" s="12">
        <f t="shared" si="17"/>
        <v>8.1999430700148395</v>
      </c>
      <c r="R163" s="9">
        <v>6.6559999999999997</v>
      </c>
      <c r="S163" s="12">
        <f t="shared" si="18"/>
        <v>0.81171295253735887</v>
      </c>
      <c r="T163" s="12">
        <f t="shared" si="19"/>
        <v>1.2319626006632871</v>
      </c>
      <c r="U163" s="12">
        <f t="shared" si="20"/>
        <v>8.0077569043113667E-2</v>
      </c>
      <c r="V163" s="27">
        <v>995</v>
      </c>
      <c r="W163" s="27">
        <f t="shared" si="21"/>
        <v>8.047996888755142E-5</v>
      </c>
      <c r="X163" s="28">
        <v>2000</v>
      </c>
      <c r="Y163" s="27">
        <v>10.116</v>
      </c>
      <c r="Z163" s="27">
        <f t="shared" si="22"/>
        <v>1.5911421290540021E-2</v>
      </c>
      <c r="AA163" s="27">
        <f t="shared" si="23"/>
        <v>2.157429666796033E-4</v>
      </c>
      <c r="AC163" s="5" t="s">
        <v>176</v>
      </c>
      <c r="AD163" s="27" t="s">
        <v>178</v>
      </c>
      <c r="AE163" s="27" t="s">
        <v>152</v>
      </c>
      <c r="AF163" s="27" t="s">
        <v>179</v>
      </c>
      <c r="AG163" s="27" t="s">
        <v>150</v>
      </c>
      <c r="AH163" s="27" t="s">
        <v>180</v>
      </c>
      <c r="AI163" s="27" t="s">
        <v>181</v>
      </c>
      <c r="AJ163" s="5" t="s">
        <v>176</v>
      </c>
    </row>
    <row r="164" spans="1:36" s="27" customFormat="1" ht="16">
      <c r="A164" s="5" t="s">
        <v>182</v>
      </c>
      <c r="B164" s="5" t="s">
        <v>176</v>
      </c>
      <c r="C164" s="5" t="s">
        <v>177</v>
      </c>
      <c r="D164" s="6" t="s">
        <v>14</v>
      </c>
      <c r="E164" s="7">
        <v>126</v>
      </c>
      <c r="F164" s="8">
        <v>1.81</v>
      </c>
      <c r="G164" s="7">
        <v>3837.2</v>
      </c>
      <c r="H164" s="5"/>
      <c r="I164" s="8">
        <v>-26.158999999999999</v>
      </c>
      <c r="J164" s="26">
        <v>1.0770566387652092</v>
      </c>
      <c r="K164" s="9">
        <v>0.107</v>
      </c>
      <c r="L164"/>
      <c r="M164">
        <v>13.3</v>
      </c>
      <c r="N164" s="15">
        <v>818.19799999999998</v>
      </c>
      <c r="O164" s="15">
        <v>504.44940000000003</v>
      </c>
      <c r="P164" s="15">
        <f t="shared" si="16"/>
        <v>0.61653707293344651</v>
      </c>
      <c r="Q164" s="12">
        <f t="shared" si="17"/>
        <v>8.1999430700148395</v>
      </c>
      <c r="R164" s="9">
        <v>6.6559999999999997</v>
      </c>
      <c r="S164" s="12">
        <f t="shared" si="18"/>
        <v>0.81171295253735887</v>
      </c>
      <c r="T164" s="12">
        <f t="shared" si="19"/>
        <v>1.2319626006632871</v>
      </c>
      <c r="U164" s="12">
        <f t="shared" si="20"/>
        <v>0.13181999827097171</v>
      </c>
      <c r="V164" s="27">
        <v>995</v>
      </c>
      <c r="W164" s="27">
        <f t="shared" si="21"/>
        <v>1.3248241032258462E-4</v>
      </c>
      <c r="X164" s="28">
        <v>2000</v>
      </c>
      <c r="Y164" s="27">
        <v>10.116</v>
      </c>
      <c r="Z164" s="27">
        <f t="shared" si="22"/>
        <v>2.6192647355196642E-2</v>
      </c>
      <c r="AA164" s="27">
        <f t="shared" si="23"/>
        <v>2.8210964720750542E-4</v>
      </c>
      <c r="AC164" s="5" t="s">
        <v>176</v>
      </c>
      <c r="AD164" s="27" t="s">
        <v>178</v>
      </c>
      <c r="AE164" s="27" t="s">
        <v>152</v>
      </c>
      <c r="AF164" s="27" t="s">
        <v>179</v>
      </c>
      <c r="AG164" s="27" t="s">
        <v>150</v>
      </c>
      <c r="AH164" s="27" t="s">
        <v>180</v>
      </c>
      <c r="AI164" s="27" t="s">
        <v>181</v>
      </c>
      <c r="AJ164" s="5" t="s">
        <v>176</v>
      </c>
    </row>
    <row r="165" spans="1:36" s="27" customFormat="1" ht="16">
      <c r="A165" s="5" t="s">
        <v>183</v>
      </c>
      <c r="B165" s="5" t="s">
        <v>184</v>
      </c>
      <c r="C165" s="5" t="s">
        <v>177</v>
      </c>
      <c r="D165" s="6" t="s">
        <v>14</v>
      </c>
      <c r="E165" s="7">
        <v>39</v>
      </c>
      <c r="F165" s="8">
        <v>3.851</v>
      </c>
      <c r="G165" s="7">
        <v>1987.2</v>
      </c>
      <c r="H165" s="5" t="s">
        <v>28</v>
      </c>
      <c r="I165" s="8">
        <v>-0.496</v>
      </c>
      <c r="J165" s="26">
        <v>1.1051259459042548</v>
      </c>
      <c r="K165" s="9">
        <v>0.27500000000000002</v>
      </c>
      <c r="L165"/>
      <c r="M165">
        <v>13.3</v>
      </c>
      <c r="N165" s="15">
        <v>818.19799999999998</v>
      </c>
      <c r="O165" s="15">
        <v>504.44940000000003</v>
      </c>
      <c r="P165" s="15">
        <f t="shared" si="16"/>
        <v>0.61653707293344651</v>
      </c>
      <c r="Q165" s="12">
        <f t="shared" si="17"/>
        <v>8.1999430700148395</v>
      </c>
      <c r="R165" s="9">
        <v>6.609</v>
      </c>
      <c r="S165" s="12">
        <f t="shared" si="18"/>
        <v>0.80598120542659324</v>
      </c>
      <c r="T165" s="12">
        <f t="shared" si="19"/>
        <v>1.2407237206861612</v>
      </c>
      <c r="U165" s="12">
        <f t="shared" si="20"/>
        <v>0.34119902318869438</v>
      </c>
      <c r="V165" s="27">
        <v>995</v>
      </c>
      <c r="W165" s="27">
        <f t="shared" si="21"/>
        <v>3.4291359114441649E-4</v>
      </c>
      <c r="X165" s="28">
        <v>2000</v>
      </c>
      <c r="Y165" s="27">
        <v>10.411</v>
      </c>
      <c r="Z165" s="27">
        <f t="shared" si="22"/>
        <v>6.5875245633352508E-2</v>
      </c>
      <c r="AA165" s="27">
        <f t="shared" si="23"/>
        <v>7.2800443142233815E-4</v>
      </c>
      <c r="AC165" s="5" t="s">
        <v>184</v>
      </c>
      <c r="AD165" s="27" t="s">
        <v>178</v>
      </c>
      <c r="AE165" s="27" t="s">
        <v>152</v>
      </c>
      <c r="AF165" s="27" t="s">
        <v>179</v>
      </c>
      <c r="AG165" s="27" t="s">
        <v>154</v>
      </c>
      <c r="AH165" s="27" t="s">
        <v>180</v>
      </c>
      <c r="AI165" s="27" t="s">
        <v>181</v>
      </c>
      <c r="AJ165" s="5" t="s">
        <v>184</v>
      </c>
    </row>
    <row r="166" spans="1:36" s="27" customFormat="1" ht="16">
      <c r="A166" s="5" t="s">
        <v>185</v>
      </c>
      <c r="B166" s="5" t="s">
        <v>184</v>
      </c>
      <c r="C166" s="5" t="s">
        <v>177</v>
      </c>
      <c r="D166" s="6" t="s">
        <v>14</v>
      </c>
      <c r="E166" s="7">
        <v>38</v>
      </c>
      <c r="F166" s="8">
        <v>3.907</v>
      </c>
      <c r="G166" s="7">
        <v>1986.8</v>
      </c>
      <c r="H166" s="5" t="s">
        <v>28</v>
      </c>
      <c r="I166" s="8">
        <v>-0.34200000000000003</v>
      </c>
      <c r="J166" s="26">
        <v>1.1052943377285152</v>
      </c>
      <c r="K166" s="9">
        <v>0.27400000000000002</v>
      </c>
      <c r="L166"/>
      <c r="M166">
        <v>13.3</v>
      </c>
      <c r="N166" s="15">
        <v>818.19799999999998</v>
      </c>
      <c r="O166" s="15">
        <v>504.44940000000003</v>
      </c>
      <c r="P166" s="15">
        <f t="shared" si="16"/>
        <v>0.61653707293344651</v>
      </c>
      <c r="Q166" s="12">
        <f t="shared" si="17"/>
        <v>8.1999430700148395</v>
      </c>
      <c r="R166" s="9">
        <v>6.609</v>
      </c>
      <c r="S166" s="12">
        <f t="shared" si="18"/>
        <v>0.80598120542659324</v>
      </c>
      <c r="T166" s="12">
        <f t="shared" si="19"/>
        <v>1.2407237206861612</v>
      </c>
      <c r="U166" s="12">
        <f t="shared" si="20"/>
        <v>0.33995829946800821</v>
      </c>
      <c r="V166" s="27">
        <v>995</v>
      </c>
      <c r="W166" s="27">
        <f t="shared" si="21"/>
        <v>3.4166663263116405E-4</v>
      </c>
      <c r="X166" s="28">
        <v>2000</v>
      </c>
      <c r="Y166" s="27">
        <v>10.411</v>
      </c>
      <c r="Z166" s="27">
        <f t="shared" si="22"/>
        <v>6.5635699285594859E-2</v>
      </c>
      <c r="AA166" s="27">
        <f t="shared" si="23"/>
        <v>7.2546766773219542E-4</v>
      </c>
      <c r="AC166" s="5" t="s">
        <v>184</v>
      </c>
      <c r="AD166" s="27" t="s">
        <v>178</v>
      </c>
      <c r="AE166" s="27" t="s">
        <v>152</v>
      </c>
      <c r="AF166" s="27" t="s">
        <v>179</v>
      </c>
      <c r="AG166" s="27" t="s">
        <v>154</v>
      </c>
      <c r="AH166" s="27" t="s">
        <v>180</v>
      </c>
      <c r="AI166" s="27" t="s">
        <v>181</v>
      </c>
      <c r="AJ166" s="5" t="s">
        <v>184</v>
      </c>
    </row>
    <row r="167" spans="1:36" s="27" customFormat="1" ht="16">
      <c r="A167" s="5" t="s">
        <v>183</v>
      </c>
      <c r="B167" s="5" t="s">
        <v>184</v>
      </c>
      <c r="C167" s="5" t="s">
        <v>177</v>
      </c>
      <c r="D167" s="6" t="s">
        <v>14</v>
      </c>
      <c r="E167" s="7">
        <v>40</v>
      </c>
      <c r="F167" s="8">
        <v>0.41199999999999998</v>
      </c>
      <c r="G167" s="7">
        <v>2002</v>
      </c>
      <c r="H167" s="5" t="s">
        <v>29</v>
      </c>
      <c r="I167" s="8">
        <v>-5.5359999999999996</v>
      </c>
      <c r="J167" s="26">
        <v>1.099614624238999</v>
      </c>
      <c r="K167" s="9">
        <v>2.9000000000000001E-2</v>
      </c>
      <c r="L167"/>
      <c r="M167">
        <v>13.3</v>
      </c>
      <c r="N167" s="15">
        <v>818.19799999999998</v>
      </c>
      <c r="O167" s="15">
        <v>504.44940000000003</v>
      </c>
      <c r="P167" s="15">
        <f t="shared" si="16"/>
        <v>0.61653707293344651</v>
      </c>
      <c r="Q167" s="12">
        <f t="shared" si="17"/>
        <v>8.1999430700148395</v>
      </c>
      <c r="R167" s="9">
        <v>6.609</v>
      </c>
      <c r="S167" s="12">
        <f t="shared" si="18"/>
        <v>0.80598120542659324</v>
      </c>
      <c r="T167" s="12">
        <f t="shared" si="19"/>
        <v>1.2407237206861612</v>
      </c>
      <c r="U167" s="12">
        <f t="shared" si="20"/>
        <v>3.5980987899898675E-2</v>
      </c>
      <c r="V167" s="27">
        <v>995</v>
      </c>
      <c r="W167" s="27">
        <f t="shared" si="21"/>
        <v>3.6161796884320278E-5</v>
      </c>
      <c r="X167" s="28">
        <v>2000</v>
      </c>
      <c r="Y167" s="27">
        <v>10.411</v>
      </c>
      <c r="Z167" s="27">
        <f t="shared" si="22"/>
        <v>6.9468440849717187E-3</v>
      </c>
      <c r="AA167" s="27">
        <f t="shared" si="23"/>
        <v>7.6388513481430892E-5</v>
      </c>
      <c r="AC167" s="5" t="s">
        <v>184</v>
      </c>
      <c r="AD167" s="27" t="s">
        <v>178</v>
      </c>
      <c r="AE167" s="27" t="s">
        <v>152</v>
      </c>
      <c r="AF167" s="27" t="s">
        <v>179</v>
      </c>
      <c r="AG167" s="27" t="s">
        <v>154</v>
      </c>
      <c r="AH167" s="27" t="s">
        <v>180</v>
      </c>
      <c r="AI167" s="27" t="s">
        <v>181</v>
      </c>
      <c r="AJ167" s="5" t="s">
        <v>184</v>
      </c>
    </row>
    <row r="168" spans="1:36" s="27" customFormat="1" ht="16">
      <c r="A168" s="5" t="s">
        <v>185</v>
      </c>
      <c r="B168" s="5" t="s">
        <v>184</v>
      </c>
      <c r="C168" s="5" t="s">
        <v>177</v>
      </c>
      <c r="D168" s="6" t="s">
        <v>14</v>
      </c>
      <c r="E168" s="7">
        <v>39</v>
      </c>
      <c r="F168" s="8">
        <v>0.41299999999999998</v>
      </c>
      <c r="G168" s="7">
        <v>2001.8</v>
      </c>
      <c r="H168" s="5" t="s">
        <v>29</v>
      </c>
      <c r="I168" s="8">
        <v>-4.3970000000000002</v>
      </c>
      <c r="J168" s="26">
        <v>1.1008601929190114</v>
      </c>
      <c r="K168" s="9">
        <v>2.9000000000000001E-2</v>
      </c>
      <c r="L168"/>
      <c r="M168">
        <v>13.3</v>
      </c>
      <c r="N168" s="15">
        <v>818.19799999999998</v>
      </c>
      <c r="O168" s="15">
        <v>504.44940000000003</v>
      </c>
      <c r="P168" s="15">
        <f t="shared" si="16"/>
        <v>0.61653707293344651</v>
      </c>
      <c r="Q168" s="12">
        <f t="shared" si="17"/>
        <v>8.1999430700148395</v>
      </c>
      <c r="R168" s="9">
        <v>6.609</v>
      </c>
      <c r="S168" s="12">
        <f t="shared" si="18"/>
        <v>0.80598120542659324</v>
      </c>
      <c r="T168" s="12">
        <f t="shared" si="19"/>
        <v>1.2407237206861612</v>
      </c>
      <c r="U168" s="12">
        <f t="shared" si="20"/>
        <v>3.5980987899898675E-2</v>
      </c>
      <c r="V168" s="27">
        <v>995</v>
      </c>
      <c r="W168" s="27">
        <f t="shared" si="21"/>
        <v>3.6161796884320278E-5</v>
      </c>
      <c r="X168" s="28">
        <v>2000</v>
      </c>
      <c r="Y168" s="27">
        <v>10.411</v>
      </c>
      <c r="Z168" s="27">
        <f t="shared" si="22"/>
        <v>6.9468440849717187E-3</v>
      </c>
      <c r="AA168" s="27">
        <f t="shared" si="23"/>
        <v>7.6475041195602595E-5</v>
      </c>
      <c r="AC168" s="5" t="s">
        <v>184</v>
      </c>
      <c r="AD168" s="27" t="s">
        <v>178</v>
      </c>
      <c r="AE168" s="27" t="s">
        <v>152</v>
      </c>
      <c r="AF168" s="27" t="s">
        <v>179</v>
      </c>
      <c r="AG168" s="27" t="s">
        <v>154</v>
      </c>
      <c r="AH168" s="27" t="s">
        <v>180</v>
      </c>
      <c r="AI168" s="27" t="s">
        <v>181</v>
      </c>
      <c r="AJ168" s="5" t="s">
        <v>184</v>
      </c>
    </row>
    <row r="169" spans="1:36" s="27" customFormat="1" ht="16">
      <c r="A169" s="5" t="s">
        <v>183</v>
      </c>
      <c r="B169" s="5" t="s">
        <v>184</v>
      </c>
      <c r="C169" s="5" t="s">
        <v>177</v>
      </c>
      <c r="D169" s="6" t="s">
        <v>14</v>
      </c>
      <c r="E169" s="7">
        <v>18</v>
      </c>
      <c r="F169" s="8">
        <v>5.9169999999999998</v>
      </c>
      <c r="G169" s="7">
        <v>1403.9</v>
      </c>
      <c r="H169" s="5" t="s">
        <v>49</v>
      </c>
      <c r="I169" s="8">
        <v>-29.805</v>
      </c>
      <c r="J169" s="26">
        <v>1.0730674765737327</v>
      </c>
      <c r="K169" s="9">
        <v>0.42199999999999999</v>
      </c>
      <c r="L169"/>
      <c r="M169">
        <v>13.3</v>
      </c>
      <c r="N169" s="15">
        <v>818.19799999999998</v>
      </c>
      <c r="O169" s="15">
        <v>504.44940000000003</v>
      </c>
      <c r="P169" s="15">
        <f t="shared" si="16"/>
        <v>0.61653707293344651</v>
      </c>
      <c r="Q169" s="12">
        <f t="shared" si="17"/>
        <v>8.1999430700148395</v>
      </c>
      <c r="R169" s="9">
        <v>6.609</v>
      </c>
      <c r="S169" s="12">
        <f t="shared" si="18"/>
        <v>0.80598120542659324</v>
      </c>
      <c r="T169" s="12">
        <f t="shared" si="19"/>
        <v>1.2407237206861612</v>
      </c>
      <c r="U169" s="12">
        <f t="shared" si="20"/>
        <v>0.52358541012956006</v>
      </c>
      <c r="V169" s="27">
        <v>995</v>
      </c>
      <c r="W169" s="27">
        <f t="shared" si="21"/>
        <v>5.2621649259252268E-4</v>
      </c>
      <c r="X169" s="28">
        <v>2000</v>
      </c>
      <c r="Y169" s="27">
        <v>10.411</v>
      </c>
      <c r="Z169" s="27">
        <f t="shared" si="22"/>
        <v>0.10108855875372638</v>
      </c>
      <c r="AA169" s="27">
        <f t="shared" si="23"/>
        <v>1.0847484465233669E-3</v>
      </c>
      <c r="AC169" s="5" t="s">
        <v>184</v>
      </c>
      <c r="AD169" s="27" t="s">
        <v>178</v>
      </c>
      <c r="AE169" s="27" t="s">
        <v>152</v>
      </c>
      <c r="AF169" s="27" t="s">
        <v>179</v>
      </c>
      <c r="AG169" s="27" t="s">
        <v>154</v>
      </c>
      <c r="AH169" s="27" t="s">
        <v>180</v>
      </c>
      <c r="AI169" s="27" t="s">
        <v>181</v>
      </c>
      <c r="AJ169" s="5" t="s">
        <v>184</v>
      </c>
    </row>
    <row r="170" spans="1:36" s="27" customFormat="1" ht="16">
      <c r="A170" s="5" t="s">
        <v>185</v>
      </c>
      <c r="B170" s="5" t="s">
        <v>184</v>
      </c>
      <c r="C170" s="5" t="s">
        <v>177</v>
      </c>
      <c r="D170" s="6" t="s">
        <v>14</v>
      </c>
      <c r="E170" s="7">
        <v>17</v>
      </c>
      <c r="F170" s="8">
        <v>4.9180000000000001</v>
      </c>
      <c r="G170" s="7">
        <v>1403.9</v>
      </c>
      <c r="H170" s="5" t="s">
        <v>49</v>
      </c>
      <c r="I170" s="8">
        <v>-22.331</v>
      </c>
      <c r="J170" s="26">
        <v>1.0812445846341188</v>
      </c>
      <c r="K170" s="9">
        <v>0.34499999999999997</v>
      </c>
      <c r="L170"/>
      <c r="M170">
        <v>13.3</v>
      </c>
      <c r="N170" s="15">
        <v>818.19799999999998</v>
      </c>
      <c r="O170" s="15">
        <v>504.44940000000003</v>
      </c>
      <c r="P170" s="15">
        <f t="shared" si="16"/>
        <v>0.61653707293344651</v>
      </c>
      <c r="Q170" s="12">
        <f t="shared" si="17"/>
        <v>8.1999430700148395</v>
      </c>
      <c r="R170" s="9">
        <v>6.609</v>
      </c>
      <c r="S170" s="12">
        <f t="shared" si="18"/>
        <v>0.80598120542659324</v>
      </c>
      <c r="T170" s="12">
        <f t="shared" si="19"/>
        <v>1.2407237206861612</v>
      </c>
      <c r="U170" s="12">
        <f t="shared" si="20"/>
        <v>0.42804968363672558</v>
      </c>
      <c r="V170" s="27">
        <v>995</v>
      </c>
      <c r="W170" s="27">
        <f t="shared" si="21"/>
        <v>4.3020068707208601E-4</v>
      </c>
      <c r="X170" s="28">
        <v>2000</v>
      </c>
      <c r="Y170" s="27">
        <v>10.411</v>
      </c>
      <c r="Z170" s="27">
        <f t="shared" si="22"/>
        <v>8.264348997638768E-2</v>
      </c>
      <c r="AA170" s="27">
        <f t="shared" si="23"/>
        <v>8.9357825992233259E-4</v>
      </c>
      <c r="AC170" s="5" t="s">
        <v>184</v>
      </c>
      <c r="AD170" s="27" t="s">
        <v>178</v>
      </c>
      <c r="AE170" s="27" t="s">
        <v>152</v>
      </c>
      <c r="AF170" s="27" t="s">
        <v>179</v>
      </c>
      <c r="AG170" s="27" t="s">
        <v>154</v>
      </c>
      <c r="AH170" s="27" t="s">
        <v>180</v>
      </c>
      <c r="AI170" s="27" t="s">
        <v>181</v>
      </c>
      <c r="AJ170" s="5" t="s">
        <v>184</v>
      </c>
    </row>
    <row r="171" spans="1:36" s="27" customFormat="1" ht="16">
      <c r="A171" s="5" t="s">
        <v>183</v>
      </c>
      <c r="B171" s="5" t="s">
        <v>184</v>
      </c>
      <c r="C171" s="5" t="s">
        <v>177</v>
      </c>
      <c r="D171" s="6" t="s">
        <v>14</v>
      </c>
      <c r="E171" s="7">
        <v>24</v>
      </c>
      <c r="F171" s="8">
        <v>0.94399999999999995</v>
      </c>
      <c r="G171" s="7">
        <v>1677.6</v>
      </c>
      <c r="H171" s="5" t="s">
        <v>20</v>
      </c>
      <c r="I171" s="8">
        <v>171.387</v>
      </c>
      <c r="J171" s="26">
        <v>1.2927158092103648</v>
      </c>
      <c r="K171" s="9">
        <v>6.7000000000000004E-2</v>
      </c>
      <c r="L171"/>
      <c r="M171">
        <v>13.3</v>
      </c>
      <c r="N171" s="15">
        <v>818.19799999999998</v>
      </c>
      <c r="O171" s="15">
        <v>504.44940000000003</v>
      </c>
      <c r="P171" s="15">
        <f t="shared" si="16"/>
        <v>0.61653707293344651</v>
      </c>
      <c r="Q171" s="12">
        <f t="shared" si="17"/>
        <v>8.1999430700148395</v>
      </c>
      <c r="R171" s="9">
        <v>6.609</v>
      </c>
      <c r="S171" s="12">
        <f t="shared" si="18"/>
        <v>0.80598120542659324</v>
      </c>
      <c r="T171" s="12">
        <f t="shared" si="19"/>
        <v>1.2407237206861612</v>
      </c>
      <c r="U171" s="12">
        <f t="shared" si="20"/>
        <v>8.3128489285972801E-2</v>
      </c>
      <c r="V171" s="27">
        <v>995</v>
      </c>
      <c r="W171" s="27">
        <f t="shared" si="21"/>
        <v>8.3546220387912363E-5</v>
      </c>
      <c r="X171" s="28">
        <v>2000</v>
      </c>
      <c r="Y171" s="27">
        <v>10.411</v>
      </c>
      <c r="Z171" s="27">
        <f t="shared" si="22"/>
        <v>1.6049605299762244E-2</v>
      </c>
      <c r="AA171" s="27">
        <f t="shared" si="23"/>
        <v>2.0747578502589107E-4</v>
      </c>
      <c r="AC171" s="5" t="s">
        <v>184</v>
      </c>
      <c r="AD171" s="27" t="s">
        <v>178</v>
      </c>
      <c r="AE171" s="27" t="s">
        <v>152</v>
      </c>
      <c r="AF171" s="27" t="s">
        <v>179</v>
      </c>
      <c r="AG171" s="27" t="s">
        <v>154</v>
      </c>
      <c r="AH171" s="27" t="s">
        <v>180</v>
      </c>
      <c r="AI171" s="27" t="s">
        <v>181</v>
      </c>
      <c r="AJ171" s="5" t="s">
        <v>184</v>
      </c>
    </row>
    <row r="172" spans="1:36" s="27" customFormat="1" ht="16">
      <c r="A172" s="5" t="s">
        <v>185</v>
      </c>
      <c r="B172" s="5" t="s">
        <v>184</v>
      </c>
      <c r="C172" s="5" t="s">
        <v>177</v>
      </c>
      <c r="D172" s="6" t="s">
        <v>14</v>
      </c>
      <c r="E172" s="7">
        <v>23</v>
      </c>
      <c r="F172" s="8">
        <v>0.96299999999999997</v>
      </c>
      <c r="G172" s="7">
        <v>1677.4</v>
      </c>
      <c r="H172" s="5" t="s">
        <v>20</v>
      </c>
      <c r="I172" s="8">
        <v>171.453</v>
      </c>
      <c r="J172" s="26">
        <v>1.2927877036796738</v>
      </c>
      <c r="K172" s="9">
        <v>6.8000000000000005E-2</v>
      </c>
      <c r="L172"/>
      <c r="M172">
        <v>13.3</v>
      </c>
      <c r="N172" s="15">
        <v>818.19799999999998</v>
      </c>
      <c r="O172" s="15">
        <v>504.44940000000003</v>
      </c>
      <c r="P172" s="15">
        <f t="shared" si="16"/>
        <v>0.61653707293344651</v>
      </c>
      <c r="Q172" s="12">
        <f t="shared" si="17"/>
        <v>8.1999430700148395</v>
      </c>
      <c r="R172" s="9">
        <v>6.609</v>
      </c>
      <c r="S172" s="12">
        <f t="shared" si="18"/>
        <v>0.80598120542659324</v>
      </c>
      <c r="T172" s="12">
        <f t="shared" si="19"/>
        <v>1.2407237206861612</v>
      </c>
      <c r="U172" s="12">
        <f t="shared" si="20"/>
        <v>8.4369213006658964E-2</v>
      </c>
      <c r="V172" s="27">
        <v>995</v>
      </c>
      <c r="W172" s="27">
        <f t="shared" si="21"/>
        <v>8.4793178901164783E-5</v>
      </c>
      <c r="X172" s="28">
        <v>2000</v>
      </c>
      <c r="Y172" s="27">
        <v>10.411</v>
      </c>
      <c r="Z172" s="27">
        <f t="shared" si="22"/>
        <v>1.628915164751989E-2</v>
      </c>
      <c r="AA172" s="27">
        <f t="shared" si="23"/>
        <v>2.1058414953287216E-4</v>
      </c>
      <c r="AC172" s="5" t="s">
        <v>184</v>
      </c>
      <c r="AD172" s="27" t="s">
        <v>178</v>
      </c>
      <c r="AE172" s="27" t="s">
        <v>152</v>
      </c>
      <c r="AF172" s="27" t="s">
        <v>179</v>
      </c>
      <c r="AG172" s="27" t="s">
        <v>154</v>
      </c>
      <c r="AH172" s="27" t="s">
        <v>180</v>
      </c>
      <c r="AI172" s="27" t="s">
        <v>181</v>
      </c>
      <c r="AJ172" s="5" t="s">
        <v>184</v>
      </c>
    </row>
    <row r="173" spans="1:36" s="27" customFormat="1" ht="16">
      <c r="A173" s="5" t="s">
        <v>183</v>
      </c>
      <c r="B173" s="5" t="s">
        <v>184</v>
      </c>
      <c r="C173" s="5" t="s">
        <v>177</v>
      </c>
      <c r="D173" s="6" t="s">
        <v>14</v>
      </c>
      <c r="E173" s="7">
        <v>29</v>
      </c>
      <c r="F173" s="8">
        <v>0.32700000000000001</v>
      </c>
      <c r="G173" s="7">
        <v>1811</v>
      </c>
      <c r="H173" s="5" t="s">
        <v>22</v>
      </c>
      <c r="I173" s="8">
        <v>34.787999999999997</v>
      </c>
      <c r="J173" s="26">
        <v>1.1436923757427455</v>
      </c>
      <c r="K173" s="9">
        <v>2.3E-2</v>
      </c>
      <c r="L173"/>
      <c r="M173">
        <v>13.3</v>
      </c>
      <c r="N173" s="15">
        <v>818.19799999999998</v>
      </c>
      <c r="O173" s="15">
        <v>504.44940000000003</v>
      </c>
      <c r="P173" s="15">
        <f t="shared" si="16"/>
        <v>0.61653707293344651</v>
      </c>
      <c r="Q173" s="12">
        <f t="shared" si="17"/>
        <v>8.1999430700148395</v>
      </c>
      <c r="R173" s="9">
        <v>6.609</v>
      </c>
      <c r="S173" s="12">
        <f t="shared" si="18"/>
        <v>0.80598120542659324</v>
      </c>
      <c r="T173" s="12">
        <f t="shared" si="19"/>
        <v>1.2407237206861612</v>
      </c>
      <c r="U173" s="12">
        <f t="shared" si="20"/>
        <v>2.8536645575781706E-2</v>
      </c>
      <c r="V173" s="27">
        <v>995</v>
      </c>
      <c r="W173" s="27">
        <f t="shared" si="21"/>
        <v>2.8680045804805735E-5</v>
      </c>
      <c r="X173" s="28">
        <v>2000</v>
      </c>
      <c r="Y173" s="27">
        <v>10.411</v>
      </c>
      <c r="Z173" s="27">
        <f t="shared" si="22"/>
        <v>5.5095659984258447E-3</v>
      </c>
      <c r="AA173" s="27">
        <f t="shared" si="23"/>
        <v>6.3012486260511063E-5</v>
      </c>
      <c r="AC173" s="5" t="s">
        <v>184</v>
      </c>
      <c r="AD173" s="27" t="s">
        <v>178</v>
      </c>
      <c r="AE173" s="27" t="s">
        <v>152</v>
      </c>
      <c r="AF173" s="27" t="s">
        <v>179</v>
      </c>
      <c r="AG173" s="27" t="s">
        <v>154</v>
      </c>
      <c r="AH173" s="27" t="s">
        <v>180</v>
      </c>
      <c r="AI173" s="27" t="s">
        <v>181</v>
      </c>
      <c r="AJ173" s="5" t="s">
        <v>184</v>
      </c>
    </row>
    <row r="174" spans="1:36" s="27" customFormat="1" ht="16">
      <c r="A174" s="5" t="s">
        <v>185</v>
      </c>
      <c r="B174" s="5" t="s">
        <v>184</v>
      </c>
      <c r="C174" s="5" t="s">
        <v>177</v>
      </c>
      <c r="D174" s="6" t="s">
        <v>14</v>
      </c>
      <c r="E174" s="7">
        <v>28</v>
      </c>
      <c r="F174" s="8">
        <v>0.32900000000000001</v>
      </c>
      <c r="G174" s="7">
        <v>1810.8</v>
      </c>
      <c r="H174" s="5" t="s">
        <v>22</v>
      </c>
      <c r="I174" s="8">
        <v>37.640999999999998</v>
      </c>
      <c r="J174" s="26">
        <v>1.1468094726538451</v>
      </c>
      <c r="K174" s="9">
        <v>2.3E-2</v>
      </c>
      <c r="L174"/>
      <c r="M174">
        <v>13.3</v>
      </c>
      <c r="N174" s="15">
        <v>818.19799999999998</v>
      </c>
      <c r="O174" s="15">
        <v>504.44940000000003</v>
      </c>
      <c r="P174" s="15">
        <f t="shared" si="16"/>
        <v>0.61653707293344651</v>
      </c>
      <c r="Q174" s="12">
        <f t="shared" si="17"/>
        <v>8.1999430700148395</v>
      </c>
      <c r="R174" s="9">
        <v>6.609</v>
      </c>
      <c r="S174" s="12">
        <f t="shared" si="18"/>
        <v>0.80598120542659324</v>
      </c>
      <c r="T174" s="12">
        <f t="shared" si="19"/>
        <v>1.2407237206861612</v>
      </c>
      <c r="U174" s="12">
        <f t="shared" si="20"/>
        <v>2.8536645575781706E-2</v>
      </c>
      <c r="V174" s="27">
        <v>995</v>
      </c>
      <c r="W174" s="27">
        <f t="shared" si="21"/>
        <v>2.8680045804805735E-5</v>
      </c>
      <c r="X174" s="28">
        <v>2000</v>
      </c>
      <c r="Y174" s="27">
        <v>10.411</v>
      </c>
      <c r="Z174" s="27">
        <f t="shared" si="22"/>
        <v>5.5095659984258447E-3</v>
      </c>
      <c r="AA174" s="27">
        <f t="shared" si="23"/>
        <v>6.3184224772062979E-5</v>
      </c>
      <c r="AC174" s="5" t="s">
        <v>184</v>
      </c>
      <c r="AD174" s="27" t="s">
        <v>178</v>
      </c>
      <c r="AE174" s="27" t="s">
        <v>152</v>
      </c>
      <c r="AF174" s="27" t="s">
        <v>179</v>
      </c>
      <c r="AG174" s="27" t="s">
        <v>154</v>
      </c>
      <c r="AH174" s="27" t="s">
        <v>180</v>
      </c>
      <c r="AI174" s="27" t="s">
        <v>181</v>
      </c>
      <c r="AJ174" s="5" t="s">
        <v>184</v>
      </c>
    </row>
    <row r="175" spans="1:36" s="27" customFormat="1" ht="16">
      <c r="A175" s="5" t="s">
        <v>183</v>
      </c>
      <c r="B175" s="5" t="s">
        <v>184</v>
      </c>
      <c r="C175" s="5" t="s">
        <v>177</v>
      </c>
      <c r="D175" s="6" t="s">
        <v>14</v>
      </c>
      <c r="E175" s="7">
        <v>56</v>
      </c>
      <c r="F175" s="8">
        <v>1.8759999999999999</v>
      </c>
      <c r="G175" s="7">
        <v>2297.6999999999998</v>
      </c>
      <c r="H175" s="5" t="s">
        <v>51</v>
      </c>
      <c r="I175" s="8">
        <v>-32.409999999999997</v>
      </c>
      <c r="J175" s="26">
        <v>1.0702170964320281</v>
      </c>
      <c r="K175" s="9">
        <v>0.13400000000000001</v>
      </c>
      <c r="L175"/>
      <c r="M175">
        <v>13.3</v>
      </c>
      <c r="N175" s="15">
        <v>818.19799999999998</v>
      </c>
      <c r="O175" s="15">
        <v>504.44940000000003</v>
      </c>
      <c r="P175" s="15">
        <f t="shared" si="16"/>
        <v>0.61653707293344651</v>
      </c>
      <c r="Q175" s="12">
        <f t="shared" si="17"/>
        <v>8.1999430700148395</v>
      </c>
      <c r="R175" s="9">
        <v>6.609</v>
      </c>
      <c r="S175" s="12">
        <f t="shared" si="18"/>
        <v>0.80598120542659324</v>
      </c>
      <c r="T175" s="12">
        <f t="shared" si="19"/>
        <v>1.2407237206861612</v>
      </c>
      <c r="U175" s="12">
        <f t="shared" si="20"/>
        <v>0.1662569785719456</v>
      </c>
      <c r="V175" s="27">
        <v>995</v>
      </c>
      <c r="W175" s="27">
        <f t="shared" si="21"/>
        <v>1.6709244077582473E-4</v>
      </c>
      <c r="X175" s="28">
        <v>2000</v>
      </c>
      <c r="Y175" s="27">
        <v>10.411</v>
      </c>
      <c r="Z175" s="27">
        <f t="shared" si="22"/>
        <v>3.2099210599524489E-2</v>
      </c>
      <c r="AA175" s="27">
        <f t="shared" si="23"/>
        <v>3.4353123965583278E-4</v>
      </c>
      <c r="AC175" s="5" t="s">
        <v>184</v>
      </c>
      <c r="AD175" s="27" t="s">
        <v>178</v>
      </c>
      <c r="AE175" s="27" t="s">
        <v>152</v>
      </c>
      <c r="AF175" s="27" t="s">
        <v>179</v>
      </c>
      <c r="AG175" s="27" t="s">
        <v>154</v>
      </c>
      <c r="AH175" s="27" t="s">
        <v>180</v>
      </c>
      <c r="AI175" s="27" t="s">
        <v>181</v>
      </c>
      <c r="AJ175" s="5" t="s">
        <v>184</v>
      </c>
    </row>
    <row r="176" spans="1:36" s="27" customFormat="1" ht="16">
      <c r="A176" s="5" t="s">
        <v>185</v>
      </c>
      <c r="B176" s="5" t="s">
        <v>184</v>
      </c>
      <c r="C176" s="5" t="s">
        <v>177</v>
      </c>
      <c r="D176" s="6" t="s">
        <v>14</v>
      </c>
      <c r="E176" s="7">
        <v>57</v>
      </c>
      <c r="F176" s="8">
        <v>1.8959999999999999</v>
      </c>
      <c r="G176" s="7">
        <v>2297.5</v>
      </c>
      <c r="H176" s="5" t="s">
        <v>51</v>
      </c>
      <c r="I176" s="8">
        <v>-32.173999999999999</v>
      </c>
      <c r="J176" s="26">
        <v>1.0704753334146244</v>
      </c>
      <c r="K176" s="9">
        <v>0.13300000000000001</v>
      </c>
      <c r="L176"/>
      <c r="M176">
        <v>13.3</v>
      </c>
      <c r="N176" s="15">
        <v>818.19799999999998</v>
      </c>
      <c r="O176" s="15">
        <v>504.44940000000003</v>
      </c>
      <c r="P176" s="15">
        <f t="shared" si="16"/>
        <v>0.61653707293344651</v>
      </c>
      <c r="Q176" s="12">
        <f t="shared" si="17"/>
        <v>8.1999430700148395</v>
      </c>
      <c r="R176" s="9">
        <v>6.609</v>
      </c>
      <c r="S176" s="12">
        <f t="shared" si="18"/>
        <v>0.80598120542659324</v>
      </c>
      <c r="T176" s="12">
        <f t="shared" si="19"/>
        <v>1.2407237206861612</v>
      </c>
      <c r="U176" s="12">
        <f t="shared" si="20"/>
        <v>0.16501625485125945</v>
      </c>
      <c r="V176" s="27">
        <v>995</v>
      </c>
      <c r="W176" s="27">
        <f t="shared" si="21"/>
        <v>1.6584548226257232E-4</v>
      </c>
      <c r="X176" s="28">
        <v>2000</v>
      </c>
      <c r="Y176" s="27">
        <v>10.411</v>
      </c>
      <c r="Z176" s="27">
        <f t="shared" si="22"/>
        <v>3.1859664251766846E-2</v>
      </c>
      <c r="AA176" s="27">
        <f t="shared" si="23"/>
        <v>3.4104984712388109E-4</v>
      </c>
      <c r="AC176" s="5" t="s">
        <v>184</v>
      </c>
      <c r="AD176" s="27" t="s">
        <v>178</v>
      </c>
      <c r="AE176" s="27" t="s">
        <v>152</v>
      </c>
      <c r="AF176" s="27" t="s">
        <v>179</v>
      </c>
      <c r="AG176" s="27" t="s">
        <v>154</v>
      </c>
      <c r="AH176" s="27" t="s">
        <v>180</v>
      </c>
      <c r="AI176" s="27" t="s">
        <v>181</v>
      </c>
      <c r="AJ176" s="5" t="s">
        <v>184</v>
      </c>
    </row>
    <row r="177" spans="1:36" s="27" customFormat="1" ht="16">
      <c r="A177" s="5" t="s">
        <v>183</v>
      </c>
      <c r="B177" s="5" t="s">
        <v>184</v>
      </c>
      <c r="C177" s="5" t="s">
        <v>177</v>
      </c>
      <c r="D177" s="6" t="s">
        <v>14</v>
      </c>
      <c r="E177" s="7">
        <v>14</v>
      </c>
      <c r="F177" s="8">
        <v>4.03</v>
      </c>
      <c r="G177" s="7">
        <v>1213.2</v>
      </c>
      <c r="H177" s="5" t="s">
        <v>15</v>
      </c>
      <c r="I177" s="8">
        <v>-25.216999999999999</v>
      </c>
      <c r="J177" s="26">
        <v>1.0780872476806684</v>
      </c>
      <c r="K177" s="9">
        <v>0.28799999999999998</v>
      </c>
      <c r="L177"/>
      <c r="M177">
        <v>13.3</v>
      </c>
      <c r="N177" s="15">
        <v>818.19799999999998</v>
      </c>
      <c r="O177" s="15">
        <v>504.44940000000003</v>
      </c>
      <c r="P177" s="15">
        <f t="shared" si="16"/>
        <v>0.61653707293344651</v>
      </c>
      <c r="Q177" s="12">
        <f t="shared" si="17"/>
        <v>8.1999430700148395</v>
      </c>
      <c r="R177" s="9">
        <v>6.609</v>
      </c>
      <c r="S177" s="12">
        <f t="shared" si="18"/>
        <v>0.80598120542659324</v>
      </c>
      <c r="T177" s="12">
        <f t="shared" si="19"/>
        <v>1.2407237206861612</v>
      </c>
      <c r="U177" s="12">
        <f t="shared" si="20"/>
        <v>0.3573284315576144</v>
      </c>
      <c r="V177" s="27">
        <v>995</v>
      </c>
      <c r="W177" s="27">
        <f t="shared" si="21"/>
        <v>3.591240518166979E-4</v>
      </c>
      <c r="X177" s="28">
        <v>2000</v>
      </c>
      <c r="Y177" s="27">
        <v>10.411</v>
      </c>
      <c r="Z177" s="27">
        <f t="shared" si="22"/>
        <v>6.8989348154201893E-2</v>
      </c>
      <c r="AA177" s="27">
        <f t="shared" si="23"/>
        <v>7.4376536470846923E-4</v>
      </c>
      <c r="AC177" s="5" t="s">
        <v>184</v>
      </c>
      <c r="AD177" s="27" t="s">
        <v>178</v>
      </c>
      <c r="AE177" s="27" t="s">
        <v>152</v>
      </c>
      <c r="AF177" s="27" t="s">
        <v>179</v>
      </c>
      <c r="AG177" s="27" t="s">
        <v>154</v>
      </c>
      <c r="AH177" s="27" t="s">
        <v>180</v>
      </c>
      <c r="AI177" s="27" t="s">
        <v>181</v>
      </c>
      <c r="AJ177" s="5" t="s">
        <v>184</v>
      </c>
    </row>
    <row r="178" spans="1:36" s="27" customFormat="1" ht="16">
      <c r="A178" s="5" t="s">
        <v>185</v>
      </c>
      <c r="B178" s="5" t="s">
        <v>184</v>
      </c>
      <c r="C178" s="5" t="s">
        <v>177</v>
      </c>
      <c r="D178" s="6" t="s">
        <v>14</v>
      </c>
      <c r="E178" s="7">
        <v>13</v>
      </c>
      <c r="F178" s="8">
        <v>4.0919999999999996</v>
      </c>
      <c r="G178" s="7">
        <v>1213.2</v>
      </c>
      <c r="H178" s="5" t="s">
        <v>15</v>
      </c>
      <c r="I178" s="8">
        <v>-25.254999999999999</v>
      </c>
      <c r="J178" s="26">
        <v>1.0780456736390196</v>
      </c>
      <c r="K178" s="9">
        <v>0.28699999999999998</v>
      </c>
      <c r="L178"/>
      <c r="M178">
        <v>13.3</v>
      </c>
      <c r="N178" s="15">
        <v>818.19799999999998</v>
      </c>
      <c r="O178" s="15">
        <v>504.44940000000003</v>
      </c>
      <c r="P178" s="15">
        <f t="shared" si="16"/>
        <v>0.61653707293344651</v>
      </c>
      <c r="Q178" s="12">
        <f t="shared" si="17"/>
        <v>8.1999430700148395</v>
      </c>
      <c r="R178" s="9">
        <v>6.609</v>
      </c>
      <c r="S178" s="12">
        <f t="shared" si="18"/>
        <v>0.80598120542659324</v>
      </c>
      <c r="T178" s="12">
        <f t="shared" si="19"/>
        <v>1.2407237206861612</v>
      </c>
      <c r="U178" s="12">
        <f t="shared" si="20"/>
        <v>0.35608770783692822</v>
      </c>
      <c r="V178" s="27">
        <v>995</v>
      </c>
      <c r="W178" s="27">
        <f t="shared" si="21"/>
        <v>3.5787709330344547E-4</v>
      </c>
      <c r="X178" s="28">
        <v>2000</v>
      </c>
      <c r="Y178" s="27">
        <v>10.411</v>
      </c>
      <c r="Z178" s="27">
        <f t="shared" si="22"/>
        <v>6.8749801806444244E-2</v>
      </c>
      <c r="AA178" s="27">
        <f t="shared" si="23"/>
        <v>7.4115426400977276E-4</v>
      </c>
      <c r="AC178" s="5" t="s">
        <v>184</v>
      </c>
      <c r="AD178" s="27" t="s">
        <v>178</v>
      </c>
      <c r="AE178" s="27" t="s">
        <v>152</v>
      </c>
      <c r="AF178" s="27" t="s">
        <v>179</v>
      </c>
      <c r="AG178" s="27" t="s">
        <v>154</v>
      </c>
      <c r="AH178" s="27" t="s">
        <v>180</v>
      </c>
      <c r="AI178" s="27" t="s">
        <v>181</v>
      </c>
      <c r="AJ178" s="5" t="s">
        <v>184</v>
      </c>
    </row>
    <row r="179" spans="1:36" s="27" customFormat="1" ht="16">
      <c r="A179" s="5" t="s">
        <v>183</v>
      </c>
      <c r="B179" s="5" t="s">
        <v>184</v>
      </c>
      <c r="C179" s="5" t="s">
        <v>177</v>
      </c>
      <c r="D179" s="6" t="s">
        <v>14</v>
      </c>
      <c r="E179" s="7">
        <v>21</v>
      </c>
      <c r="F179" s="8">
        <v>0.27800000000000002</v>
      </c>
      <c r="G179" s="7">
        <v>1548.3</v>
      </c>
      <c r="H179" s="5" t="s">
        <v>17</v>
      </c>
      <c r="I179" s="8">
        <v>2.31</v>
      </c>
      <c r="J179" s="26">
        <v>1.1081940861913455</v>
      </c>
      <c r="K179" s="9">
        <v>0.02</v>
      </c>
      <c r="L179"/>
      <c r="M179">
        <v>13.3</v>
      </c>
      <c r="N179" s="15">
        <v>818.19799999999998</v>
      </c>
      <c r="O179" s="15">
        <v>504.44940000000003</v>
      </c>
      <c r="P179" s="15">
        <f t="shared" si="16"/>
        <v>0.61653707293344651</v>
      </c>
      <c r="Q179" s="12">
        <f t="shared" si="17"/>
        <v>8.1999430700148395</v>
      </c>
      <c r="R179" s="9">
        <v>6.609</v>
      </c>
      <c r="S179" s="12">
        <f t="shared" si="18"/>
        <v>0.80598120542659324</v>
      </c>
      <c r="T179" s="12">
        <f t="shared" si="19"/>
        <v>1.2407237206861612</v>
      </c>
      <c r="U179" s="12">
        <f t="shared" si="20"/>
        <v>2.4814474413723225E-2</v>
      </c>
      <c r="V179" s="27">
        <v>995</v>
      </c>
      <c r="W179" s="27">
        <f t="shared" si="21"/>
        <v>2.4939170265048469E-5</v>
      </c>
      <c r="X179" s="28">
        <v>2000</v>
      </c>
      <c r="Y179" s="27">
        <v>10.411</v>
      </c>
      <c r="Z179" s="27">
        <f t="shared" si="22"/>
        <v>4.7909269551529091E-3</v>
      </c>
      <c r="AA179" s="27">
        <f t="shared" si="23"/>
        <v>5.309276919075164E-5</v>
      </c>
      <c r="AC179" s="5" t="s">
        <v>184</v>
      </c>
      <c r="AD179" s="27" t="s">
        <v>178</v>
      </c>
      <c r="AE179" s="27" t="s">
        <v>152</v>
      </c>
      <c r="AF179" s="27" t="s">
        <v>179</v>
      </c>
      <c r="AG179" s="27" t="s">
        <v>154</v>
      </c>
      <c r="AH179" s="27" t="s">
        <v>180</v>
      </c>
      <c r="AI179" s="27" t="s">
        <v>181</v>
      </c>
      <c r="AJ179" s="5" t="s">
        <v>184</v>
      </c>
    </row>
    <row r="180" spans="1:36" s="27" customFormat="1" ht="16">
      <c r="A180" s="5" t="s">
        <v>185</v>
      </c>
      <c r="B180" s="5" t="s">
        <v>184</v>
      </c>
      <c r="C180" s="5" t="s">
        <v>177</v>
      </c>
      <c r="D180" s="6" t="s">
        <v>14</v>
      </c>
      <c r="E180" s="7">
        <v>20</v>
      </c>
      <c r="F180" s="8">
        <v>0.28199999999999997</v>
      </c>
      <c r="G180" s="7">
        <v>1548.1</v>
      </c>
      <c r="H180" s="5" t="s">
        <v>17</v>
      </c>
      <c r="I180" s="8">
        <v>3.9409999999999998</v>
      </c>
      <c r="J180" s="26">
        <v>1.1099773689153241</v>
      </c>
      <c r="K180" s="9">
        <v>0.02</v>
      </c>
      <c r="L180"/>
      <c r="M180">
        <v>13.3</v>
      </c>
      <c r="N180" s="15">
        <v>818.19799999999998</v>
      </c>
      <c r="O180" s="15">
        <v>504.44940000000003</v>
      </c>
      <c r="P180" s="15">
        <f t="shared" si="16"/>
        <v>0.61653707293344651</v>
      </c>
      <c r="Q180" s="12">
        <f t="shared" si="17"/>
        <v>8.1999430700148395</v>
      </c>
      <c r="R180" s="9">
        <v>6.609</v>
      </c>
      <c r="S180" s="12">
        <f t="shared" si="18"/>
        <v>0.80598120542659324</v>
      </c>
      <c r="T180" s="12">
        <f t="shared" si="19"/>
        <v>1.2407237206861612</v>
      </c>
      <c r="U180" s="12">
        <f t="shared" si="20"/>
        <v>2.4814474413723225E-2</v>
      </c>
      <c r="V180" s="27">
        <v>995</v>
      </c>
      <c r="W180" s="27">
        <f t="shared" si="21"/>
        <v>2.4939170265048469E-5</v>
      </c>
      <c r="X180" s="28">
        <v>2000</v>
      </c>
      <c r="Y180" s="27">
        <v>10.411</v>
      </c>
      <c r="Z180" s="27">
        <f t="shared" si="22"/>
        <v>4.7909269551529091E-3</v>
      </c>
      <c r="AA180" s="27">
        <f t="shared" si="23"/>
        <v>5.3178204963461301E-5</v>
      </c>
      <c r="AC180" s="5" t="s">
        <v>184</v>
      </c>
      <c r="AD180" s="27" t="s">
        <v>178</v>
      </c>
      <c r="AE180" s="27" t="s">
        <v>152</v>
      </c>
      <c r="AF180" s="27" t="s">
        <v>179</v>
      </c>
      <c r="AG180" s="27" t="s">
        <v>154</v>
      </c>
      <c r="AH180" s="27" t="s">
        <v>180</v>
      </c>
      <c r="AI180" s="27" t="s">
        <v>181</v>
      </c>
      <c r="AJ180" s="5" t="s">
        <v>184</v>
      </c>
    </row>
    <row r="181" spans="1:36" s="27" customFormat="1" ht="16">
      <c r="A181" s="5" t="s">
        <v>183</v>
      </c>
      <c r="B181" s="5" t="s">
        <v>184</v>
      </c>
      <c r="C181" s="5" t="s">
        <v>177</v>
      </c>
      <c r="D181" s="6" t="s">
        <v>14</v>
      </c>
      <c r="E181" s="7">
        <v>25</v>
      </c>
      <c r="F181" s="8">
        <v>0.34399999999999997</v>
      </c>
      <c r="G181" s="7">
        <v>1727.6</v>
      </c>
      <c r="H181" s="5" t="s">
        <v>21</v>
      </c>
      <c r="I181" s="8">
        <v>16.239999999999998</v>
      </c>
      <c r="J181" s="26">
        <v>1.1234226275170518</v>
      </c>
      <c r="K181" s="9">
        <v>2.5000000000000001E-2</v>
      </c>
      <c r="L181"/>
      <c r="M181">
        <v>13.3</v>
      </c>
      <c r="N181" s="15">
        <v>818.19799999999998</v>
      </c>
      <c r="O181" s="15">
        <v>504.44940000000003</v>
      </c>
      <c r="P181" s="15">
        <f t="shared" si="16"/>
        <v>0.61653707293344651</v>
      </c>
      <c r="Q181" s="12">
        <f t="shared" si="17"/>
        <v>8.1999430700148395</v>
      </c>
      <c r="R181" s="9">
        <v>6.609</v>
      </c>
      <c r="S181" s="12">
        <f t="shared" si="18"/>
        <v>0.80598120542659324</v>
      </c>
      <c r="T181" s="12">
        <f t="shared" si="19"/>
        <v>1.2407237206861612</v>
      </c>
      <c r="U181" s="12">
        <f t="shared" si="20"/>
        <v>3.1018093017154032E-2</v>
      </c>
      <c r="V181" s="27">
        <v>995</v>
      </c>
      <c r="W181" s="27">
        <f t="shared" si="21"/>
        <v>3.1173962831310585E-5</v>
      </c>
      <c r="X181" s="28">
        <v>2000</v>
      </c>
      <c r="Y181" s="27">
        <v>10.411</v>
      </c>
      <c r="Z181" s="27">
        <f t="shared" si="22"/>
        <v>5.9886586939411363E-3</v>
      </c>
      <c r="AA181" s="27">
        <f t="shared" si="23"/>
        <v>6.7277946852501867E-5</v>
      </c>
      <c r="AC181" s="5" t="s">
        <v>184</v>
      </c>
      <c r="AD181" s="27" t="s">
        <v>178</v>
      </c>
      <c r="AE181" s="27" t="s">
        <v>152</v>
      </c>
      <c r="AF181" s="27" t="s">
        <v>179</v>
      </c>
      <c r="AG181" s="27" t="s">
        <v>154</v>
      </c>
      <c r="AH181" s="27" t="s">
        <v>180</v>
      </c>
      <c r="AI181" s="27" t="s">
        <v>181</v>
      </c>
      <c r="AJ181" s="5" t="s">
        <v>184</v>
      </c>
    </row>
    <row r="182" spans="1:36" s="27" customFormat="1" ht="16">
      <c r="A182" s="5" t="s">
        <v>185</v>
      </c>
      <c r="B182" s="5" t="s">
        <v>184</v>
      </c>
      <c r="C182" s="5" t="s">
        <v>177</v>
      </c>
      <c r="D182" s="6" t="s">
        <v>14</v>
      </c>
      <c r="E182" s="7">
        <v>24</v>
      </c>
      <c r="F182" s="8">
        <v>0.34899999999999998</v>
      </c>
      <c r="G182" s="7">
        <v>1727.4</v>
      </c>
      <c r="H182" s="5" t="s">
        <v>21</v>
      </c>
      <c r="I182" s="8">
        <v>15.159000000000001</v>
      </c>
      <c r="J182" s="26">
        <v>1.1222410255898985</v>
      </c>
      <c r="K182" s="9">
        <v>2.5000000000000001E-2</v>
      </c>
      <c r="L182"/>
      <c r="M182">
        <v>13.3</v>
      </c>
      <c r="N182" s="15">
        <v>818.19799999999998</v>
      </c>
      <c r="O182" s="15">
        <v>504.44940000000003</v>
      </c>
      <c r="P182" s="15">
        <f t="shared" si="16"/>
        <v>0.61653707293344651</v>
      </c>
      <c r="Q182" s="12">
        <f t="shared" si="17"/>
        <v>8.1999430700148395</v>
      </c>
      <c r="R182" s="9">
        <v>6.609</v>
      </c>
      <c r="S182" s="12">
        <f t="shared" si="18"/>
        <v>0.80598120542659324</v>
      </c>
      <c r="T182" s="12">
        <f t="shared" si="19"/>
        <v>1.2407237206861612</v>
      </c>
      <c r="U182" s="12">
        <f t="shared" si="20"/>
        <v>3.1018093017154032E-2</v>
      </c>
      <c r="V182" s="27">
        <v>995</v>
      </c>
      <c r="W182" s="27">
        <f t="shared" si="21"/>
        <v>3.1173962831310585E-5</v>
      </c>
      <c r="X182" s="28">
        <v>2000</v>
      </c>
      <c r="Y182" s="27">
        <v>10.411</v>
      </c>
      <c r="Z182" s="27">
        <f t="shared" si="22"/>
        <v>5.9886586939411363E-3</v>
      </c>
      <c r="AA182" s="27">
        <f t="shared" si="23"/>
        <v>6.7207184745963626E-5</v>
      </c>
      <c r="AC182" s="5" t="s">
        <v>184</v>
      </c>
      <c r="AD182" s="27" t="s">
        <v>178</v>
      </c>
      <c r="AE182" s="27" t="s">
        <v>152</v>
      </c>
      <c r="AF182" s="27" t="s">
        <v>179</v>
      </c>
      <c r="AG182" s="27" t="s">
        <v>154</v>
      </c>
      <c r="AH182" s="27" t="s">
        <v>180</v>
      </c>
      <c r="AI182" s="27" t="s">
        <v>181</v>
      </c>
      <c r="AJ182" s="5" t="s">
        <v>184</v>
      </c>
    </row>
    <row r="183" spans="1:36" s="27" customFormat="1" ht="16">
      <c r="A183" s="5" t="s">
        <v>183</v>
      </c>
      <c r="B183" s="5" t="s">
        <v>184</v>
      </c>
      <c r="C183" s="5" t="s">
        <v>177</v>
      </c>
      <c r="D183" s="6" t="s">
        <v>14</v>
      </c>
      <c r="E183" s="7">
        <v>35</v>
      </c>
      <c r="F183" s="8">
        <v>4.7649999999999997</v>
      </c>
      <c r="G183" s="7">
        <v>1909.8</v>
      </c>
      <c r="H183" s="5" t="s">
        <v>27</v>
      </c>
      <c r="I183" s="8">
        <v>37.103999999999999</v>
      </c>
      <c r="J183" s="26">
        <v>1.1462227785790813</v>
      </c>
      <c r="K183" s="9">
        <v>0.34</v>
      </c>
      <c r="L183"/>
      <c r="M183">
        <v>13.3</v>
      </c>
      <c r="N183" s="15">
        <v>818.19799999999998</v>
      </c>
      <c r="O183" s="15">
        <v>504.44940000000003</v>
      </c>
      <c r="P183" s="15">
        <f t="shared" si="16"/>
        <v>0.61653707293344651</v>
      </c>
      <c r="Q183" s="12">
        <f t="shared" si="17"/>
        <v>8.1999430700148395</v>
      </c>
      <c r="R183" s="9">
        <v>6.609</v>
      </c>
      <c r="S183" s="12">
        <f t="shared" si="18"/>
        <v>0.80598120542659324</v>
      </c>
      <c r="T183" s="12">
        <f t="shared" si="19"/>
        <v>1.2407237206861612</v>
      </c>
      <c r="U183" s="12">
        <f t="shared" si="20"/>
        <v>0.42184606503329486</v>
      </c>
      <c r="V183" s="27">
        <v>995</v>
      </c>
      <c r="W183" s="27">
        <f t="shared" si="21"/>
        <v>4.2396589450582396E-4</v>
      </c>
      <c r="X183" s="28">
        <v>2000</v>
      </c>
      <c r="Y183" s="27">
        <v>10.411</v>
      </c>
      <c r="Z183" s="27">
        <f t="shared" si="22"/>
        <v>8.1445758237599461E-2</v>
      </c>
      <c r="AA183" s="27">
        <f t="shared" si="23"/>
        <v>9.3354983310581349E-4</v>
      </c>
      <c r="AC183" s="5" t="s">
        <v>184</v>
      </c>
      <c r="AD183" s="27" t="s">
        <v>178</v>
      </c>
      <c r="AE183" s="27" t="s">
        <v>152</v>
      </c>
      <c r="AF183" s="27" t="s">
        <v>179</v>
      </c>
      <c r="AG183" s="27" t="s">
        <v>154</v>
      </c>
      <c r="AH183" s="27" t="s">
        <v>180</v>
      </c>
      <c r="AI183" s="27" t="s">
        <v>181</v>
      </c>
      <c r="AJ183" s="5" t="s">
        <v>184</v>
      </c>
    </row>
    <row r="184" spans="1:36" s="27" customFormat="1" ht="16">
      <c r="A184" s="5" t="s">
        <v>185</v>
      </c>
      <c r="B184" s="5" t="s">
        <v>184</v>
      </c>
      <c r="C184" s="5" t="s">
        <v>177</v>
      </c>
      <c r="D184" s="6" t="s">
        <v>14</v>
      </c>
      <c r="E184" s="7">
        <v>34</v>
      </c>
      <c r="F184" s="8">
        <v>4.8289999999999997</v>
      </c>
      <c r="G184" s="7">
        <v>1909.6</v>
      </c>
      <c r="H184" s="5" t="s">
        <v>27</v>
      </c>
      <c r="I184" s="8">
        <v>37.554000000000002</v>
      </c>
      <c r="J184" s="26">
        <v>1.1467144221312229</v>
      </c>
      <c r="K184" s="9">
        <v>0.33900000000000002</v>
      </c>
      <c r="L184"/>
      <c r="M184">
        <v>13.3</v>
      </c>
      <c r="N184" s="15">
        <v>818.19799999999998</v>
      </c>
      <c r="O184" s="15">
        <v>504.44940000000003</v>
      </c>
      <c r="P184" s="15">
        <f t="shared" si="16"/>
        <v>0.61653707293344651</v>
      </c>
      <c r="Q184" s="12">
        <f t="shared" si="17"/>
        <v>8.1999430700148395</v>
      </c>
      <c r="R184" s="9">
        <v>6.609</v>
      </c>
      <c r="S184" s="12">
        <f t="shared" si="18"/>
        <v>0.80598120542659324</v>
      </c>
      <c r="T184" s="12">
        <f t="shared" si="19"/>
        <v>1.2407237206861612</v>
      </c>
      <c r="U184" s="12">
        <f t="shared" si="20"/>
        <v>0.42060534131260868</v>
      </c>
      <c r="V184" s="27">
        <v>995</v>
      </c>
      <c r="W184" s="27">
        <f t="shared" si="21"/>
        <v>4.2271893599257152E-4</v>
      </c>
      <c r="X184" s="28">
        <v>2000</v>
      </c>
      <c r="Y184" s="27">
        <v>10.411</v>
      </c>
      <c r="Z184" s="27">
        <f t="shared" si="22"/>
        <v>8.1206211889841812E-2</v>
      </c>
      <c r="AA184" s="27">
        <f t="shared" si="23"/>
        <v>9.31203343407256E-4</v>
      </c>
      <c r="AC184" s="5" t="s">
        <v>184</v>
      </c>
      <c r="AD184" s="27" t="s">
        <v>178</v>
      </c>
      <c r="AE184" s="27" t="s">
        <v>152</v>
      </c>
      <c r="AF184" s="27" t="s">
        <v>179</v>
      </c>
      <c r="AG184" s="27" t="s">
        <v>154</v>
      </c>
      <c r="AH184" s="27" t="s">
        <v>180</v>
      </c>
      <c r="AI184" s="27" t="s">
        <v>181</v>
      </c>
      <c r="AJ184" s="5" t="s">
        <v>184</v>
      </c>
    </row>
    <row r="185" spans="1:36" s="27" customFormat="1" ht="16">
      <c r="A185" s="5" t="s">
        <v>183</v>
      </c>
      <c r="B185" s="5" t="s">
        <v>184</v>
      </c>
      <c r="C185" s="5" t="s">
        <v>177</v>
      </c>
      <c r="D185" s="6" t="s">
        <v>14</v>
      </c>
      <c r="E185" s="7">
        <v>34</v>
      </c>
      <c r="F185" s="8">
        <v>0.95099999999999996</v>
      </c>
      <c r="G185" s="7">
        <v>1895.4</v>
      </c>
      <c r="H185" s="5" t="s">
        <v>26</v>
      </c>
      <c r="I185" s="8">
        <v>7.1470000000000002</v>
      </c>
      <c r="J185" s="26">
        <v>1.1134825183171777</v>
      </c>
      <c r="K185" s="9">
        <v>6.8000000000000005E-2</v>
      </c>
      <c r="L185"/>
      <c r="M185">
        <v>13.3</v>
      </c>
      <c r="N185" s="15">
        <v>818.19799999999998</v>
      </c>
      <c r="O185" s="15">
        <v>504.44940000000003</v>
      </c>
      <c r="P185" s="15">
        <f t="shared" si="16"/>
        <v>0.61653707293344651</v>
      </c>
      <c r="Q185" s="12">
        <f t="shared" si="17"/>
        <v>8.1999430700148395</v>
      </c>
      <c r="R185" s="9">
        <v>6.609</v>
      </c>
      <c r="S185" s="12">
        <f t="shared" si="18"/>
        <v>0.80598120542659324</v>
      </c>
      <c r="T185" s="12">
        <f t="shared" si="19"/>
        <v>1.2407237206861612</v>
      </c>
      <c r="U185" s="12">
        <f t="shared" si="20"/>
        <v>8.4369213006658964E-2</v>
      </c>
      <c r="V185" s="27">
        <v>995</v>
      </c>
      <c r="W185" s="27">
        <f t="shared" si="21"/>
        <v>8.4793178901164783E-5</v>
      </c>
      <c r="X185" s="28">
        <v>2000</v>
      </c>
      <c r="Y185" s="27">
        <v>10.411</v>
      </c>
      <c r="Z185" s="27">
        <f t="shared" si="22"/>
        <v>1.628915164751989E-2</v>
      </c>
      <c r="AA185" s="27">
        <f t="shared" si="23"/>
        <v>1.8137685597730853E-4</v>
      </c>
      <c r="AC185" s="5" t="s">
        <v>184</v>
      </c>
      <c r="AD185" s="27" t="s">
        <v>178</v>
      </c>
      <c r="AE185" s="27" t="s">
        <v>152</v>
      </c>
      <c r="AF185" s="27" t="s">
        <v>179</v>
      </c>
      <c r="AG185" s="27" t="s">
        <v>154</v>
      </c>
      <c r="AH185" s="27" t="s">
        <v>180</v>
      </c>
      <c r="AI185" s="27" t="s">
        <v>181</v>
      </c>
      <c r="AJ185" s="5" t="s">
        <v>184</v>
      </c>
    </row>
    <row r="186" spans="1:36" s="27" customFormat="1" ht="16">
      <c r="A186" s="5" t="s">
        <v>185</v>
      </c>
      <c r="B186" s="5" t="s">
        <v>184</v>
      </c>
      <c r="C186" s="5" t="s">
        <v>177</v>
      </c>
      <c r="D186" s="6" t="s">
        <v>14</v>
      </c>
      <c r="E186" s="7">
        <v>33</v>
      </c>
      <c r="F186" s="8">
        <v>0.96</v>
      </c>
      <c r="G186" s="7">
        <v>1895.2</v>
      </c>
      <c r="H186" s="5" t="s">
        <v>26</v>
      </c>
      <c r="I186" s="8">
        <v>7.9139999999999997</v>
      </c>
      <c r="J186" s="26">
        <v>1.114321049665524</v>
      </c>
      <c r="K186" s="9">
        <v>6.7000000000000004E-2</v>
      </c>
      <c r="L186"/>
      <c r="M186">
        <v>13.3</v>
      </c>
      <c r="N186" s="15">
        <v>818.19799999999998</v>
      </c>
      <c r="O186" s="15">
        <v>504.44940000000003</v>
      </c>
      <c r="P186" s="15">
        <f t="shared" si="16"/>
        <v>0.61653707293344651</v>
      </c>
      <c r="Q186" s="12">
        <f t="shared" si="17"/>
        <v>8.1999430700148395</v>
      </c>
      <c r="R186" s="9">
        <v>6.609</v>
      </c>
      <c r="S186" s="12">
        <f t="shared" si="18"/>
        <v>0.80598120542659324</v>
      </c>
      <c r="T186" s="12">
        <f t="shared" si="19"/>
        <v>1.2407237206861612</v>
      </c>
      <c r="U186" s="12">
        <f t="shared" si="20"/>
        <v>8.3128489285972801E-2</v>
      </c>
      <c r="V186" s="27">
        <v>995</v>
      </c>
      <c r="W186" s="27">
        <f t="shared" si="21"/>
        <v>8.3546220387912363E-5</v>
      </c>
      <c r="X186" s="28">
        <v>2000</v>
      </c>
      <c r="Y186" s="27">
        <v>10.411</v>
      </c>
      <c r="Z186" s="27">
        <f t="shared" si="22"/>
        <v>1.6049605299762244E-2</v>
      </c>
      <c r="AA186" s="27">
        <f t="shared" si="23"/>
        <v>1.7884413024348421E-4</v>
      </c>
      <c r="AC186" s="5" t="s">
        <v>184</v>
      </c>
      <c r="AD186" s="27" t="s">
        <v>178</v>
      </c>
      <c r="AE186" s="27" t="s">
        <v>152</v>
      </c>
      <c r="AF186" s="27" t="s">
        <v>179</v>
      </c>
      <c r="AG186" s="27" t="s">
        <v>154</v>
      </c>
      <c r="AH186" s="27" t="s">
        <v>180</v>
      </c>
      <c r="AI186" s="27" t="s">
        <v>181</v>
      </c>
      <c r="AJ186" s="5" t="s">
        <v>184</v>
      </c>
    </row>
    <row r="187" spans="1:36" s="27" customFormat="1" ht="16">
      <c r="A187" s="5" t="s">
        <v>183</v>
      </c>
      <c r="B187" s="5" t="s">
        <v>184</v>
      </c>
      <c r="C187" s="5" t="s">
        <v>177</v>
      </c>
      <c r="D187" s="6" t="s">
        <v>14</v>
      </c>
      <c r="E187" s="7">
        <v>32</v>
      </c>
      <c r="F187" s="8">
        <v>1.7949999999999999</v>
      </c>
      <c r="G187" s="7">
        <v>1879.5</v>
      </c>
      <c r="H187" s="5" t="s">
        <v>25</v>
      </c>
      <c r="I187" s="8">
        <v>100.08199999999999</v>
      </c>
      <c r="J187" s="26">
        <v>1.2149813233257372</v>
      </c>
      <c r="K187" s="9">
        <v>0.128</v>
      </c>
      <c r="L187"/>
      <c r="M187">
        <v>13.3</v>
      </c>
      <c r="N187" s="15">
        <v>818.19799999999998</v>
      </c>
      <c r="O187" s="15">
        <v>504.44940000000003</v>
      </c>
      <c r="P187" s="15">
        <f t="shared" si="16"/>
        <v>0.61653707293344651</v>
      </c>
      <c r="Q187" s="12">
        <f t="shared" si="17"/>
        <v>8.1999430700148395</v>
      </c>
      <c r="R187" s="9">
        <v>6.609</v>
      </c>
      <c r="S187" s="12">
        <f t="shared" si="18"/>
        <v>0.80598120542659324</v>
      </c>
      <c r="T187" s="12">
        <f t="shared" si="19"/>
        <v>1.2407237206861612</v>
      </c>
      <c r="U187" s="12">
        <f t="shared" si="20"/>
        <v>0.15881263624782863</v>
      </c>
      <c r="V187" s="27">
        <v>995</v>
      </c>
      <c r="W187" s="27">
        <f t="shared" si="21"/>
        <v>1.5961068969631018E-4</v>
      </c>
      <c r="X187" s="28">
        <v>2000</v>
      </c>
      <c r="Y187" s="27">
        <v>10.411</v>
      </c>
      <c r="Z187" s="27">
        <f t="shared" si="22"/>
        <v>3.0661932512978614E-2</v>
      </c>
      <c r="AA187" s="27">
        <f t="shared" si="23"/>
        <v>3.7253675340343206E-4</v>
      </c>
      <c r="AC187" s="5" t="s">
        <v>184</v>
      </c>
      <c r="AD187" s="27" t="s">
        <v>178</v>
      </c>
      <c r="AE187" s="27" t="s">
        <v>152</v>
      </c>
      <c r="AF187" s="27" t="s">
        <v>179</v>
      </c>
      <c r="AG187" s="27" t="s">
        <v>154</v>
      </c>
      <c r="AH187" s="27" t="s">
        <v>180</v>
      </c>
      <c r="AI187" s="27" t="s">
        <v>181</v>
      </c>
      <c r="AJ187" s="5" t="s">
        <v>184</v>
      </c>
    </row>
    <row r="188" spans="1:36" s="27" customFormat="1" ht="16">
      <c r="A188" s="5" t="s">
        <v>185</v>
      </c>
      <c r="B188" s="5" t="s">
        <v>184</v>
      </c>
      <c r="C188" s="5" t="s">
        <v>177</v>
      </c>
      <c r="D188" s="6" t="s">
        <v>14</v>
      </c>
      <c r="E188" s="7">
        <v>31</v>
      </c>
      <c r="F188" s="8">
        <v>1.823</v>
      </c>
      <c r="G188" s="7">
        <v>1879.3</v>
      </c>
      <c r="H188" s="5" t="s">
        <v>25</v>
      </c>
      <c r="I188" s="8">
        <v>100.384</v>
      </c>
      <c r="J188" s="26">
        <v>1.2153108124803891</v>
      </c>
      <c r="K188" s="9">
        <v>0.128</v>
      </c>
      <c r="L188"/>
      <c r="M188">
        <v>13.3</v>
      </c>
      <c r="N188" s="15">
        <v>818.19799999999998</v>
      </c>
      <c r="O188" s="15">
        <v>504.44940000000003</v>
      </c>
      <c r="P188" s="15">
        <f t="shared" si="16"/>
        <v>0.61653707293344651</v>
      </c>
      <c r="Q188" s="12">
        <f t="shared" si="17"/>
        <v>8.1999430700148395</v>
      </c>
      <c r="R188" s="9">
        <v>6.609</v>
      </c>
      <c r="S188" s="12">
        <f t="shared" si="18"/>
        <v>0.80598120542659324</v>
      </c>
      <c r="T188" s="12">
        <f t="shared" si="19"/>
        <v>1.2407237206861612</v>
      </c>
      <c r="U188" s="12">
        <f t="shared" si="20"/>
        <v>0.15881263624782863</v>
      </c>
      <c r="V188" s="27">
        <v>995</v>
      </c>
      <c r="W188" s="27">
        <f t="shared" si="21"/>
        <v>1.5961068969631018E-4</v>
      </c>
      <c r="X188" s="28">
        <v>2000</v>
      </c>
      <c r="Y188" s="27">
        <v>10.411</v>
      </c>
      <c r="Z188" s="27">
        <f t="shared" si="22"/>
        <v>3.0661932512978614E-2</v>
      </c>
      <c r="AA188" s="27">
        <f t="shared" si="23"/>
        <v>3.7263778114566897E-4</v>
      </c>
      <c r="AC188" s="5" t="s">
        <v>184</v>
      </c>
      <c r="AD188" s="27" t="s">
        <v>178</v>
      </c>
      <c r="AE188" s="27" t="s">
        <v>152</v>
      </c>
      <c r="AF188" s="27" t="s">
        <v>179</v>
      </c>
      <c r="AG188" s="27" t="s">
        <v>154</v>
      </c>
      <c r="AH188" s="27" t="s">
        <v>180</v>
      </c>
      <c r="AI188" s="27" t="s">
        <v>181</v>
      </c>
      <c r="AJ188" s="5" t="s">
        <v>184</v>
      </c>
    </row>
    <row r="189" spans="1:36" s="27" customFormat="1" ht="16">
      <c r="A189" s="5" t="s">
        <v>183</v>
      </c>
      <c r="B189" s="5" t="s">
        <v>184</v>
      </c>
      <c r="C189" s="5" t="s">
        <v>177</v>
      </c>
      <c r="D189" s="6" t="s">
        <v>14</v>
      </c>
      <c r="E189" s="7">
        <v>46</v>
      </c>
      <c r="F189" s="8">
        <v>1.206</v>
      </c>
      <c r="G189" s="7">
        <v>2096.1</v>
      </c>
      <c r="H189" s="5" t="s">
        <v>33</v>
      </c>
      <c r="I189" s="8">
        <v>-1.165</v>
      </c>
      <c r="J189" s="26">
        <v>1.1043944189201214</v>
      </c>
      <c r="K189" s="9">
        <v>8.5999999999999993E-2</v>
      </c>
      <c r="L189"/>
      <c r="M189">
        <v>13.3</v>
      </c>
      <c r="N189" s="15">
        <v>818.19799999999998</v>
      </c>
      <c r="O189" s="15">
        <v>504.44940000000003</v>
      </c>
      <c r="P189" s="15">
        <f t="shared" si="16"/>
        <v>0.61653707293344651</v>
      </c>
      <c r="Q189" s="12">
        <f t="shared" si="17"/>
        <v>8.1999430700148395</v>
      </c>
      <c r="R189" s="9">
        <v>6.609</v>
      </c>
      <c r="S189" s="12">
        <f t="shared" si="18"/>
        <v>0.80598120542659324</v>
      </c>
      <c r="T189" s="12">
        <f t="shared" si="19"/>
        <v>1.2407237206861612</v>
      </c>
      <c r="U189" s="12">
        <f t="shared" si="20"/>
        <v>0.10670223997900985</v>
      </c>
      <c r="V189" s="27">
        <v>995</v>
      </c>
      <c r="W189" s="27">
        <f t="shared" si="21"/>
        <v>1.072384321397084E-4</v>
      </c>
      <c r="X189" s="28">
        <v>2000</v>
      </c>
      <c r="Y189" s="27">
        <v>10.411</v>
      </c>
      <c r="Z189" s="27">
        <f t="shared" si="22"/>
        <v>2.0600985907157504E-2</v>
      </c>
      <c r="AA189" s="27">
        <f t="shared" si="23"/>
        <v>2.275161386011682E-4</v>
      </c>
      <c r="AC189" s="5" t="s">
        <v>184</v>
      </c>
      <c r="AD189" s="27" t="s">
        <v>178</v>
      </c>
      <c r="AE189" s="27" t="s">
        <v>152</v>
      </c>
      <c r="AF189" s="27" t="s">
        <v>179</v>
      </c>
      <c r="AG189" s="27" t="s">
        <v>154</v>
      </c>
      <c r="AH189" s="27" t="s">
        <v>180</v>
      </c>
      <c r="AI189" s="27" t="s">
        <v>181</v>
      </c>
      <c r="AJ189" s="5" t="s">
        <v>184</v>
      </c>
    </row>
    <row r="190" spans="1:36" s="27" customFormat="1" ht="16">
      <c r="A190" s="5" t="s">
        <v>185</v>
      </c>
      <c r="B190" s="5" t="s">
        <v>184</v>
      </c>
      <c r="C190" s="5" t="s">
        <v>177</v>
      </c>
      <c r="D190" s="6" t="s">
        <v>14</v>
      </c>
      <c r="E190" s="7">
        <v>45</v>
      </c>
      <c r="F190" s="8">
        <v>1.2390000000000001</v>
      </c>
      <c r="G190" s="7">
        <v>2095.9</v>
      </c>
      <c r="H190" s="5" t="s">
        <v>33</v>
      </c>
      <c r="I190" s="8">
        <v>0.67200000000000004</v>
      </c>
      <c r="J190" s="26">
        <v>1.1064030851617921</v>
      </c>
      <c r="K190" s="9">
        <v>8.6999999999999994E-2</v>
      </c>
      <c r="L190"/>
      <c r="M190">
        <v>13.3</v>
      </c>
      <c r="N190" s="15">
        <v>818.19799999999998</v>
      </c>
      <c r="O190" s="15">
        <v>504.44940000000003</v>
      </c>
      <c r="P190" s="15">
        <f t="shared" si="16"/>
        <v>0.61653707293344651</v>
      </c>
      <c r="Q190" s="12">
        <f t="shared" si="17"/>
        <v>8.1999430700148395</v>
      </c>
      <c r="R190" s="9">
        <v>6.609</v>
      </c>
      <c r="S190" s="12">
        <f t="shared" si="18"/>
        <v>0.80598120542659324</v>
      </c>
      <c r="T190" s="12">
        <f t="shared" si="19"/>
        <v>1.2407237206861612</v>
      </c>
      <c r="U190" s="12">
        <f t="shared" si="20"/>
        <v>0.10794296369969601</v>
      </c>
      <c r="V190" s="27">
        <v>995</v>
      </c>
      <c r="W190" s="27">
        <f t="shared" si="21"/>
        <v>1.0848539065296082E-4</v>
      </c>
      <c r="X190" s="28">
        <v>2000</v>
      </c>
      <c r="Y190" s="27">
        <v>10.411</v>
      </c>
      <c r="Z190" s="27">
        <f t="shared" si="22"/>
        <v>2.084053225491515E-2</v>
      </c>
      <c r="AA190" s="27">
        <f t="shared" si="23"/>
        <v>2.3058029183251961E-4</v>
      </c>
      <c r="AC190" s="5" t="s">
        <v>184</v>
      </c>
      <c r="AD190" s="27" t="s">
        <v>178</v>
      </c>
      <c r="AE190" s="27" t="s">
        <v>152</v>
      </c>
      <c r="AF190" s="27" t="s">
        <v>179</v>
      </c>
      <c r="AG190" s="27" t="s">
        <v>154</v>
      </c>
      <c r="AH190" s="27" t="s">
        <v>180</v>
      </c>
      <c r="AI190" s="27" t="s">
        <v>181</v>
      </c>
      <c r="AJ190" s="5" t="s">
        <v>184</v>
      </c>
    </row>
    <row r="191" spans="1:36" s="27" customFormat="1" ht="16">
      <c r="A191" s="5" t="s">
        <v>183</v>
      </c>
      <c r="B191" s="5" t="s">
        <v>184</v>
      </c>
      <c r="C191" s="5" t="s">
        <v>177</v>
      </c>
      <c r="D191" s="6" t="s">
        <v>14</v>
      </c>
      <c r="E191" s="7">
        <v>44</v>
      </c>
      <c r="F191" s="8">
        <v>0.29599999999999999</v>
      </c>
      <c r="G191" s="7">
        <v>2057.1999999999998</v>
      </c>
      <c r="H191" s="5" t="s">
        <v>31</v>
      </c>
      <c r="I191" s="8">
        <v>526.51199999999994</v>
      </c>
      <c r="J191" s="26">
        <v>1.6780472109899236</v>
      </c>
      <c r="K191" s="9">
        <v>2.1000000000000001E-2</v>
      </c>
      <c r="L191"/>
      <c r="M191">
        <v>13.3</v>
      </c>
      <c r="N191" s="15">
        <v>818.19799999999998</v>
      </c>
      <c r="O191" s="15">
        <v>504.44940000000003</v>
      </c>
      <c r="P191" s="15">
        <f t="shared" si="16"/>
        <v>0.61653707293344651</v>
      </c>
      <c r="Q191" s="12">
        <f t="shared" si="17"/>
        <v>8.1999430700148395</v>
      </c>
      <c r="R191" s="9">
        <v>6.609</v>
      </c>
      <c r="S191" s="12">
        <f t="shared" si="18"/>
        <v>0.80598120542659324</v>
      </c>
      <c r="T191" s="12">
        <f t="shared" si="19"/>
        <v>1.2407237206861612</v>
      </c>
      <c r="U191" s="12">
        <f t="shared" si="20"/>
        <v>2.6055198134409388E-2</v>
      </c>
      <c r="V191" s="27">
        <v>995</v>
      </c>
      <c r="W191" s="27">
        <f t="shared" si="21"/>
        <v>2.6186128778300892E-5</v>
      </c>
      <c r="X191" s="28">
        <v>2000</v>
      </c>
      <c r="Y191" s="27">
        <v>10.411</v>
      </c>
      <c r="Z191" s="27">
        <f t="shared" si="22"/>
        <v>5.0304733029105549E-3</v>
      </c>
      <c r="AA191" s="27">
        <f t="shared" si="23"/>
        <v>8.4413716959083255E-5</v>
      </c>
      <c r="AC191" s="5" t="s">
        <v>184</v>
      </c>
      <c r="AD191" s="27" t="s">
        <v>178</v>
      </c>
      <c r="AE191" s="27" t="s">
        <v>152</v>
      </c>
      <c r="AF191" s="27" t="s">
        <v>179</v>
      </c>
      <c r="AG191" s="27" t="s">
        <v>154</v>
      </c>
      <c r="AH191" s="27" t="s">
        <v>180</v>
      </c>
      <c r="AI191" s="27" t="s">
        <v>181</v>
      </c>
      <c r="AJ191" s="5" t="s">
        <v>184</v>
      </c>
    </row>
    <row r="192" spans="1:36" s="27" customFormat="1" ht="16">
      <c r="A192" s="5" t="s">
        <v>185</v>
      </c>
      <c r="B192" s="5" t="s">
        <v>184</v>
      </c>
      <c r="C192" s="5" t="s">
        <v>177</v>
      </c>
      <c r="D192" s="6" t="s">
        <v>14</v>
      </c>
      <c r="E192" s="7">
        <v>43</v>
      </c>
      <c r="F192" s="8">
        <v>0.30599999999999999</v>
      </c>
      <c r="G192" s="7">
        <v>2057</v>
      </c>
      <c r="H192" s="5" t="s">
        <v>31</v>
      </c>
      <c r="I192" s="8">
        <v>521.29</v>
      </c>
      <c r="J192" s="26">
        <v>1.6724028309607659</v>
      </c>
      <c r="K192" s="9">
        <v>2.1000000000000001E-2</v>
      </c>
      <c r="L192"/>
      <c r="M192">
        <v>13.3</v>
      </c>
      <c r="N192" s="15">
        <v>818.19799999999998</v>
      </c>
      <c r="O192" s="15">
        <v>504.44940000000003</v>
      </c>
      <c r="P192" s="15">
        <f t="shared" si="16"/>
        <v>0.61653707293344651</v>
      </c>
      <c r="Q192" s="12">
        <f t="shared" si="17"/>
        <v>8.1999430700148395</v>
      </c>
      <c r="R192" s="9">
        <v>6.609</v>
      </c>
      <c r="S192" s="12">
        <f t="shared" si="18"/>
        <v>0.80598120542659324</v>
      </c>
      <c r="T192" s="12">
        <f t="shared" si="19"/>
        <v>1.2407237206861612</v>
      </c>
      <c r="U192" s="12">
        <f t="shared" si="20"/>
        <v>2.6055198134409388E-2</v>
      </c>
      <c r="V192" s="27">
        <v>995</v>
      </c>
      <c r="W192" s="27">
        <f t="shared" si="21"/>
        <v>2.6186128778300892E-5</v>
      </c>
      <c r="X192" s="28">
        <v>2000</v>
      </c>
      <c r="Y192" s="27">
        <v>10.411</v>
      </c>
      <c r="Z192" s="27">
        <f t="shared" si="22"/>
        <v>5.0304733029105549E-3</v>
      </c>
      <c r="AA192" s="27">
        <f t="shared" si="23"/>
        <v>8.412977792860167E-5</v>
      </c>
      <c r="AC192" s="5" t="s">
        <v>184</v>
      </c>
      <c r="AD192" s="27" t="s">
        <v>178</v>
      </c>
      <c r="AE192" s="27" t="s">
        <v>152</v>
      </c>
      <c r="AF192" s="27" t="s">
        <v>179</v>
      </c>
      <c r="AG192" s="27" t="s">
        <v>154</v>
      </c>
      <c r="AH192" s="27" t="s">
        <v>180</v>
      </c>
      <c r="AI192" s="27" t="s">
        <v>181</v>
      </c>
      <c r="AJ192" s="5" t="s">
        <v>184</v>
      </c>
    </row>
    <row r="193" spans="1:36" s="27" customFormat="1" ht="16">
      <c r="A193" s="5" t="s">
        <v>183</v>
      </c>
      <c r="B193" s="5" t="s">
        <v>184</v>
      </c>
      <c r="C193" s="5" t="s">
        <v>177</v>
      </c>
      <c r="D193" s="6" t="s">
        <v>14</v>
      </c>
      <c r="E193" s="7">
        <v>54</v>
      </c>
      <c r="F193" s="8">
        <v>2.7589999999999999</v>
      </c>
      <c r="G193" s="7">
        <v>2271</v>
      </c>
      <c r="H193" s="5" t="s">
        <v>40</v>
      </c>
      <c r="I193" s="8">
        <v>-3.67</v>
      </c>
      <c r="J193" s="26">
        <v>1.1016551970866642</v>
      </c>
      <c r="K193" s="9">
        <v>0.19700000000000001</v>
      </c>
      <c r="L193"/>
      <c r="M193">
        <v>13.3</v>
      </c>
      <c r="N193" s="15">
        <v>818.19799999999998</v>
      </c>
      <c r="O193" s="15">
        <v>504.44940000000003</v>
      </c>
      <c r="P193" s="15">
        <f t="shared" si="16"/>
        <v>0.61653707293344651</v>
      </c>
      <c r="Q193" s="12">
        <f t="shared" si="17"/>
        <v>8.1999430700148395</v>
      </c>
      <c r="R193" s="9">
        <v>6.609</v>
      </c>
      <c r="S193" s="12">
        <f t="shared" si="18"/>
        <v>0.80598120542659324</v>
      </c>
      <c r="T193" s="12">
        <f t="shared" si="19"/>
        <v>1.2407237206861612</v>
      </c>
      <c r="U193" s="12">
        <f t="shared" si="20"/>
        <v>0.24442257297517378</v>
      </c>
      <c r="V193" s="27">
        <v>995</v>
      </c>
      <c r="W193" s="27">
        <f t="shared" si="21"/>
        <v>2.4565082711072744E-4</v>
      </c>
      <c r="X193" s="28">
        <v>2000</v>
      </c>
      <c r="Y193" s="27">
        <v>10.411</v>
      </c>
      <c r="Z193" s="27">
        <f t="shared" si="22"/>
        <v>4.7190630508256164E-2</v>
      </c>
      <c r="AA193" s="27">
        <f t="shared" si="23"/>
        <v>5.1987803353216889E-4</v>
      </c>
      <c r="AC193" s="5" t="s">
        <v>184</v>
      </c>
      <c r="AD193" s="27" t="s">
        <v>178</v>
      </c>
      <c r="AE193" s="27" t="s">
        <v>152</v>
      </c>
      <c r="AF193" s="27" t="s">
        <v>179</v>
      </c>
      <c r="AG193" s="27" t="s">
        <v>154</v>
      </c>
      <c r="AH193" s="27" t="s">
        <v>180</v>
      </c>
      <c r="AI193" s="27" t="s">
        <v>181</v>
      </c>
      <c r="AJ193" s="5" t="s">
        <v>184</v>
      </c>
    </row>
    <row r="194" spans="1:36" s="27" customFormat="1" ht="16">
      <c r="A194" s="5" t="s">
        <v>185</v>
      </c>
      <c r="B194" s="5" t="s">
        <v>184</v>
      </c>
      <c r="C194" s="5" t="s">
        <v>177</v>
      </c>
      <c r="D194" s="6" t="s">
        <v>14</v>
      </c>
      <c r="E194" s="7">
        <v>55</v>
      </c>
      <c r="F194" s="8">
        <v>2.7759999999999998</v>
      </c>
      <c r="G194" s="7">
        <v>2270.8000000000002</v>
      </c>
      <c r="H194" s="5" t="s">
        <v>40</v>
      </c>
      <c r="I194" s="8">
        <v>-3.8069999999999999</v>
      </c>
      <c r="J194" s="26">
        <v>1.1015053829732748</v>
      </c>
      <c r="K194" s="9">
        <v>0.19500000000000001</v>
      </c>
      <c r="L194"/>
      <c r="M194">
        <v>13.3</v>
      </c>
      <c r="N194" s="15">
        <v>818.19799999999998</v>
      </c>
      <c r="O194" s="15">
        <v>504.44940000000003</v>
      </c>
      <c r="P194" s="15">
        <f t="shared" ref="P194:P257" si="24">O194/N194</f>
        <v>0.61653707293344651</v>
      </c>
      <c r="Q194" s="12">
        <f t="shared" ref="Q194:Q257" si="25">M194*P194</f>
        <v>8.1999430700148395</v>
      </c>
      <c r="R194" s="9">
        <v>6.609</v>
      </c>
      <c r="S194" s="12">
        <f t="shared" ref="S194:S257" si="26">R194/Q194</f>
        <v>0.80598120542659324</v>
      </c>
      <c r="T194" s="12">
        <f t="shared" ref="T194:T257" si="27">1/S194</f>
        <v>1.2407237206861612</v>
      </c>
      <c r="U194" s="12">
        <f t="shared" ref="U194:U257" si="28">K194*T194</f>
        <v>0.24194112553380145</v>
      </c>
      <c r="V194" s="27">
        <v>995</v>
      </c>
      <c r="W194" s="27">
        <f t="shared" ref="W194:W257" si="29">U194/V194</f>
        <v>2.4315691008422257E-4</v>
      </c>
      <c r="X194" s="28">
        <v>2000</v>
      </c>
      <c r="Y194" s="27">
        <v>10.411</v>
      </c>
      <c r="Z194" s="27">
        <f t="shared" ref="Z194:Z257" si="30">W194*X194/Y194</f>
        <v>4.6711537812740865E-2</v>
      </c>
      <c r="AA194" s="27">
        <f t="shared" ref="AA194:AA257" si="31">Z194*(J194/100)</f>
        <v>5.1453010347693733E-4</v>
      </c>
      <c r="AC194" s="5" t="s">
        <v>184</v>
      </c>
      <c r="AD194" s="27" t="s">
        <v>178</v>
      </c>
      <c r="AE194" s="27" t="s">
        <v>152</v>
      </c>
      <c r="AF194" s="27" t="s">
        <v>179</v>
      </c>
      <c r="AG194" s="27" t="s">
        <v>154</v>
      </c>
      <c r="AH194" s="27" t="s">
        <v>180</v>
      </c>
      <c r="AI194" s="27" t="s">
        <v>181</v>
      </c>
      <c r="AJ194" s="5" t="s">
        <v>184</v>
      </c>
    </row>
    <row r="195" spans="1:36" s="27" customFormat="1" ht="16">
      <c r="A195" s="5" t="s">
        <v>183</v>
      </c>
      <c r="B195" s="5" t="s">
        <v>184</v>
      </c>
      <c r="C195" s="5" t="s">
        <v>177</v>
      </c>
      <c r="D195" s="6" t="s">
        <v>14</v>
      </c>
      <c r="E195" s="7">
        <v>53</v>
      </c>
      <c r="F195" s="8">
        <v>0.30199999999999999</v>
      </c>
      <c r="G195" s="7">
        <v>2259.1</v>
      </c>
      <c r="H195" s="5" t="s">
        <v>39</v>
      </c>
      <c r="I195" s="8">
        <v>10.452</v>
      </c>
      <c r="J195" s="26">
        <v>1.1170956452352245</v>
      </c>
      <c r="K195" s="9">
        <v>2.1999999999999999E-2</v>
      </c>
      <c r="L195"/>
      <c r="M195">
        <v>13.3</v>
      </c>
      <c r="N195" s="15">
        <v>818.19799999999998</v>
      </c>
      <c r="O195" s="15">
        <v>504.44940000000003</v>
      </c>
      <c r="P195" s="15">
        <f t="shared" si="24"/>
        <v>0.61653707293344651</v>
      </c>
      <c r="Q195" s="12">
        <f t="shared" si="25"/>
        <v>8.1999430700148395</v>
      </c>
      <c r="R195" s="9">
        <v>6.609</v>
      </c>
      <c r="S195" s="12">
        <f t="shared" si="26"/>
        <v>0.80598120542659324</v>
      </c>
      <c r="T195" s="12">
        <f t="shared" si="27"/>
        <v>1.2407237206861612</v>
      </c>
      <c r="U195" s="12">
        <f t="shared" si="28"/>
        <v>2.7295921855095544E-2</v>
      </c>
      <c r="V195" s="27">
        <v>995</v>
      </c>
      <c r="W195" s="27">
        <f t="shared" si="29"/>
        <v>2.7433087291553309E-5</v>
      </c>
      <c r="X195" s="28">
        <v>2000</v>
      </c>
      <c r="Y195" s="27">
        <v>10.411</v>
      </c>
      <c r="Z195" s="27">
        <f t="shared" si="30"/>
        <v>5.2700196506681989E-3</v>
      </c>
      <c r="AA195" s="27">
        <f t="shared" si="31"/>
        <v>5.8871160020655044E-5</v>
      </c>
      <c r="AC195" s="5" t="s">
        <v>184</v>
      </c>
      <c r="AD195" s="27" t="s">
        <v>178</v>
      </c>
      <c r="AE195" s="27" t="s">
        <v>152</v>
      </c>
      <c r="AF195" s="27" t="s">
        <v>179</v>
      </c>
      <c r="AG195" s="27" t="s">
        <v>154</v>
      </c>
      <c r="AH195" s="27" t="s">
        <v>180</v>
      </c>
      <c r="AI195" s="27" t="s">
        <v>181</v>
      </c>
      <c r="AJ195" s="5" t="s">
        <v>184</v>
      </c>
    </row>
    <row r="196" spans="1:36" s="27" customFormat="1" ht="16">
      <c r="A196" s="5" t="s">
        <v>185</v>
      </c>
      <c r="B196" s="5" t="s">
        <v>184</v>
      </c>
      <c r="C196" s="5" t="s">
        <v>177</v>
      </c>
      <c r="D196" s="6" t="s">
        <v>14</v>
      </c>
      <c r="E196" s="7">
        <v>54</v>
      </c>
      <c r="F196" s="8">
        <v>0.29699999999999999</v>
      </c>
      <c r="G196" s="7">
        <v>2258.6999999999998</v>
      </c>
      <c r="H196" s="5" t="s">
        <v>39</v>
      </c>
      <c r="I196" s="8">
        <v>7.8840000000000003</v>
      </c>
      <c r="J196" s="26">
        <v>1.1142882520964525</v>
      </c>
      <c r="K196" s="9">
        <v>2.1000000000000001E-2</v>
      </c>
      <c r="L196"/>
      <c r="M196">
        <v>13.3</v>
      </c>
      <c r="N196" s="15">
        <v>818.19799999999998</v>
      </c>
      <c r="O196" s="15">
        <v>504.44940000000003</v>
      </c>
      <c r="P196" s="15">
        <f t="shared" si="24"/>
        <v>0.61653707293344651</v>
      </c>
      <c r="Q196" s="12">
        <f t="shared" si="25"/>
        <v>8.1999430700148395</v>
      </c>
      <c r="R196" s="9">
        <v>6.609</v>
      </c>
      <c r="S196" s="12">
        <f t="shared" si="26"/>
        <v>0.80598120542659324</v>
      </c>
      <c r="T196" s="12">
        <f t="shared" si="27"/>
        <v>1.2407237206861612</v>
      </c>
      <c r="U196" s="12">
        <f t="shared" si="28"/>
        <v>2.6055198134409388E-2</v>
      </c>
      <c r="V196" s="27">
        <v>995</v>
      </c>
      <c r="W196" s="27">
        <f t="shared" si="29"/>
        <v>2.6186128778300892E-5</v>
      </c>
      <c r="X196" s="28">
        <v>2000</v>
      </c>
      <c r="Y196" s="27">
        <v>10.411</v>
      </c>
      <c r="Z196" s="27">
        <f t="shared" si="30"/>
        <v>5.0304733029105549E-3</v>
      </c>
      <c r="AA196" s="27">
        <f t="shared" si="31"/>
        <v>5.6053973039180703E-5</v>
      </c>
      <c r="AC196" s="5" t="s">
        <v>184</v>
      </c>
      <c r="AD196" s="27" t="s">
        <v>178</v>
      </c>
      <c r="AE196" s="27" t="s">
        <v>152</v>
      </c>
      <c r="AF196" s="27" t="s">
        <v>179</v>
      </c>
      <c r="AG196" s="27" t="s">
        <v>154</v>
      </c>
      <c r="AH196" s="27" t="s">
        <v>180</v>
      </c>
      <c r="AI196" s="27" t="s">
        <v>181</v>
      </c>
      <c r="AJ196" s="5" t="s">
        <v>184</v>
      </c>
    </row>
    <row r="197" spans="1:36" s="27" customFormat="1" ht="16">
      <c r="A197" s="5" t="s">
        <v>183</v>
      </c>
      <c r="B197" s="5" t="s">
        <v>184</v>
      </c>
      <c r="C197" s="5" t="s">
        <v>177</v>
      </c>
      <c r="D197" s="6" t="s">
        <v>14</v>
      </c>
      <c r="E197" s="7">
        <v>51</v>
      </c>
      <c r="F197" s="8">
        <v>3.101</v>
      </c>
      <c r="G197" s="7">
        <v>2233.6</v>
      </c>
      <c r="H197" s="5" t="s">
        <v>37</v>
      </c>
      <c r="I197" s="8">
        <v>166.239</v>
      </c>
      <c r="J197" s="26">
        <v>1.2871077179120942</v>
      </c>
      <c r="K197" s="9">
        <v>0.221</v>
      </c>
      <c r="L197"/>
      <c r="M197">
        <v>13.3</v>
      </c>
      <c r="N197" s="15">
        <v>818.19799999999998</v>
      </c>
      <c r="O197" s="15">
        <v>504.44940000000003</v>
      </c>
      <c r="P197" s="15">
        <f t="shared" si="24"/>
        <v>0.61653707293344651</v>
      </c>
      <c r="Q197" s="12">
        <f t="shared" si="25"/>
        <v>8.1999430700148395</v>
      </c>
      <c r="R197" s="9">
        <v>6.609</v>
      </c>
      <c r="S197" s="12">
        <f t="shared" si="26"/>
        <v>0.80598120542659324</v>
      </c>
      <c r="T197" s="12">
        <f t="shared" si="27"/>
        <v>1.2407237206861612</v>
      </c>
      <c r="U197" s="12">
        <f t="shared" si="28"/>
        <v>0.27419994227164163</v>
      </c>
      <c r="V197" s="27">
        <v>995</v>
      </c>
      <c r="W197" s="27">
        <f t="shared" si="29"/>
        <v>2.7557783142878557E-4</v>
      </c>
      <c r="X197" s="28">
        <v>2000</v>
      </c>
      <c r="Y197" s="27">
        <v>10.411</v>
      </c>
      <c r="Z197" s="27">
        <f t="shared" si="30"/>
        <v>5.2939742854439642E-2</v>
      </c>
      <c r="AA197" s="27">
        <f t="shared" si="31"/>
        <v>6.81391516122309E-4</v>
      </c>
      <c r="AC197" s="5" t="s">
        <v>184</v>
      </c>
      <c r="AD197" s="27" t="s">
        <v>178</v>
      </c>
      <c r="AE197" s="27" t="s">
        <v>152</v>
      </c>
      <c r="AF197" s="27" t="s">
        <v>179</v>
      </c>
      <c r="AG197" s="27" t="s">
        <v>154</v>
      </c>
      <c r="AH197" s="27" t="s">
        <v>180</v>
      </c>
      <c r="AI197" s="27" t="s">
        <v>181</v>
      </c>
      <c r="AJ197" s="5" t="s">
        <v>184</v>
      </c>
    </row>
    <row r="198" spans="1:36" s="27" customFormat="1" ht="16">
      <c r="A198" s="5" t="s">
        <v>185</v>
      </c>
      <c r="B198" s="5" t="s">
        <v>184</v>
      </c>
      <c r="C198" s="5" t="s">
        <v>177</v>
      </c>
      <c r="D198" s="6" t="s">
        <v>14</v>
      </c>
      <c r="E198" s="7">
        <v>52</v>
      </c>
      <c r="F198" s="8">
        <v>3.1560000000000001</v>
      </c>
      <c r="G198" s="7">
        <v>2233.4</v>
      </c>
      <c r="H198" s="5" t="s">
        <v>37</v>
      </c>
      <c r="I198" s="8">
        <v>166.691</v>
      </c>
      <c r="J198" s="26">
        <v>1.2876001399478392</v>
      </c>
      <c r="K198" s="9">
        <v>0.222</v>
      </c>
      <c r="L198"/>
      <c r="M198">
        <v>13.3</v>
      </c>
      <c r="N198" s="15">
        <v>818.19799999999998</v>
      </c>
      <c r="O198" s="15">
        <v>504.44940000000003</v>
      </c>
      <c r="P198" s="15">
        <f t="shared" si="24"/>
        <v>0.61653707293344651</v>
      </c>
      <c r="Q198" s="12">
        <f t="shared" si="25"/>
        <v>8.1999430700148395</v>
      </c>
      <c r="R198" s="9">
        <v>6.609</v>
      </c>
      <c r="S198" s="12">
        <f t="shared" si="26"/>
        <v>0.80598120542659324</v>
      </c>
      <c r="T198" s="12">
        <f t="shared" si="27"/>
        <v>1.2407237206861612</v>
      </c>
      <c r="U198" s="12">
        <f t="shared" si="28"/>
        <v>0.2754406659923278</v>
      </c>
      <c r="V198" s="27">
        <v>995</v>
      </c>
      <c r="W198" s="27">
        <f t="shared" si="29"/>
        <v>2.76824789942038E-4</v>
      </c>
      <c r="X198" s="28">
        <v>2000</v>
      </c>
      <c r="Y198" s="27">
        <v>10.411</v>
      </c>
      <c r="Z198" s="27">
        <f t="shared" si="30"/>
        <v>5.3179289202197298E-2</v>
      </c>
      <c r="AA198" s="27">
        <f t="shared" si="31"/>
        <v>6.8473660219075855E-4</v>
      </c>
      <c r="AC198" s="5" t="s">
        <v>184</v>
      </c>
      <c r="AD198" s="27" t="s">
        <v>178</v>
      </c>
      <c r="AE198" s="27" t="s">
        <v>152</v>
      </c>
      <c r="AF198" s="27" t="s">
        <v>179</v>
      </c>
      <c r="AG198" s="27" t="s">
        <v>154</v>
      </c>
      <c r="AH198" s="27" t="s">
        <v>180</v>
      </c>
      <c r="AI198" s="27" t="s">
        <v>181</v>
      </c>
      <c r="AJ198" s="5" t="s">
        <v>184</v>
      </c>
    </row>
    <row r="199" spans="1:36" s="27" customFormat="1" ht="16">
      <c r="A199" s="5" t="s">
        <v>183</v>
      </c>
      <c r="B199" s="5" t="s">
        <v>184</v>
      </c>
      <c r="C199" s="5" t="s">
        <v>177</v>
      </c>
      <c r="D199" s="6" t="s">
        <v>14</v>
      </c>
      <c r="E199" s="7">
        <v>52</v>
      </c>
      <c r="F199" s="8">
        <v>3.585</v>
      </c>
      <c r="G199" s="7">
        <v>2242.8000000000002</v>
      </c>
      <c r="H199" s="5" t="s">
        <v>38</v>
      </c>
      <c r="I199" s="8">
        <v>63.116999999999997</v>
      </c>
      <c r="J199" s="26">
        <v>1.174635026355451</v>
      </c>
      <c r="K199" s="9">
        <v>0.25600000000000001</v>
      </c>
      <c r="L199"/>
      <c r="M199">
        <v>13.3</v>
      </c>
      <c r="N199" s="15">
        <v>818.19799999999998</v>
      </c>
      <c r="O199" s="15">
        <v>504.44940000000003</v>
      </c>
      <c r="P199" s="15">
        <f t="shared" si="24"/>
        <v>0.61653707293344651</v>
      </c>
      <c r="Q199" s="12">
        <f t="shared" si="25"/>
        <v>8.1999430700148395</v>
      </c>
      <c r="R199" s="9">
        <v>6.609</v>
      </c>
      <c r="S199" s="12">
        <f t="shared" si="26"/>
        <v>0.80598120542659324</v>
      </c>
      <c r="T199" s="12">
        <f t="shared" si="27"/>
        <v>1.2407237206861612</v>
      </c>
      <c r="U199" s="12">
        <f t="shared" si="28"/>
        <v>0.31762527249565725</v>
      </c>
      <c r="V199" s="27">
        <v>995</v>
      </c>
      <c r="W199" s="27">
        <f t="shared" si="29"/>
        <v>3.1922137939262036E-4</v>
      </c>
      <c r="X199" s="28">
        <v>2000</v>
      </c>
      <c r="Y199" s="27">
        <v>10.411</v>
      </c>
      <c r="Z199" s="27">
        <f t="shared" si="30"/>
        <v>6.1323865025957228E-2</v>
      </c>
      <c r="AA199" s="27">
        <f t="shared" si="31"/>
        <v>7.2033159810983396E-4</v>
      </c>
      <c r="AC199" s="5" t="s">
        <v>184</v>
      </c>
      <c r="AD199" s="27" t="s">
        <v>178</v>
      </c>
      <c r="AE199" s="27" t="s">
        <v>152</v>
      </c>
      <c r="AF199" s="27" t="s">
        <v>179</v>
      </c>
      <c r="AG199" s="27" t="s">
        <v>154</v>
      </c>
      <c r="AH199" s="27" t="s">
        <v>180</v>
      </c>
      <c r="AI199" s="27" t="s">
        <v>181</v>
      </c>
      <c r="AJ199" s="5" t="s">
        <v>184</v>
      </c>
    </row>
    <row r="200" spans="1:36" s="27" customFormat="1" ht="16">
      <c r="A200" s="5" t="s">
        <v>185</v>
      </c>
      <c r="B200" s="5" t="s">
        <v>184</v>
      </c>
      <c r="C200" s="5" t="s">
        <v>177</v>
      </c>
      <c r="D200" s="6" t="s">
        <v>14</v>
      </c>
      <c r="E200" s="7">
        <v>53</v>
      </c>
      <c r="F200" s="8">
        <v>3.6139999999999999</v>
      </c>
      <c r="G200" s="7">
        <v>2242.6</v>
      </c>
      <c r="H200" s="5" t="s">
        <v>38</v>
      </c>
      <c r="I200" s="8">
        <v>63.332999999999998</v>
      </c>
      <c r="J200" s="26">
        <v>1.1748708802356918</v>
      </c>
      <c r="K200" s="9">
        <v>0.254</v>
      </c>
      <c r="L200"/>
      <c r="M200">
        <v>13.3</v>
      </c>
      <c r="N200" s="15">
        <v>818.19799999999998</v>
      </c>
      <c r="O200" s="15">
        <v>504.44940000000003</v>
      </c>
      <c r="P200" s="15">
        <f t="shared" si="24"/>
        <v>0.61653707293344651</v>
      </c>
      <c r="Q200" s="12">
        <f t="shared" si="25"/>
        <v>8.1999430700148395</v>
      </c>
      <c r="R200" s="9">
        <v>6.609</v>
      </c>
      <c r="S200" s="12">
        <f t="shared" si="26"/>
        <v>0.80598120542659324</v>
      </c>
      <c r="T200" s="12">
        <f t="shared" si="27"/>
        <v>1.2407237206861612</v>
      </c>
      <c r="U200" s="12">
        <f t="shared" si="28"/>
        <v>0.31514382505428495</v>
      </c>
      <c r="V200" s="27">
        <v>995</v>
      </c>
      <c r="W200" s="27">
        <f t="shared" si="29"/>
        <v>3.1672746236611555E-4</v>
      </c>
      <c r="X200" s="28">
        <v>2000</v>
      </c>
      <c r="Y200" s="27">
        <v>10.411</v>
      </c>
      <c r="Z200" s="27">
        <f t="shared" si="30"/>
        <v>6.084477233044195E-2</v>
      </c>
      <c r="AA200" s="27">
        <f t="shared" si="31"/>
        <v>7.1484751225606592E-4</v>
      </c>
      <c r="AC200" s="5" t="s">
        <v>184</v>
      </c>
      <c r="AD200" s="27" t="s">
        <v>178</v>
      </c>
      <c r="AE200" s="27" t="s">
        <v>152</v>
      </c>
      <c r="AF200" s="27" t="s">
        <v>179</v>
      </c>
      <c r="AG200" s="27" t="s">
        <v>154</v>
      </c>
      <c r="AH200" s="27" t="s">
        <v>180</v>
      </c>
      <c r="AI200" s="27" t="s">
        <v>181</v>
      </c>
      <c r="AJ200" s="5" t="s">
        <v>184</v>
      </c>
    </row>
    <row r="201" spans="1:36" s="27" customFormat="1" ht="16">
      <c r="A201" s="5" t="s">
        <v>183</v>
      </c>
      <c r="B201" s="5" t="s">
        <v>184</v>
      </c>
      <c r="C201" s="5" t="s">
        <v>177</v>
      </c>
      <c r="D201" s="6" t="s">
        <v>14</v>
      </c>
      <c r="E201" s="7">
        <v>50</v>
      </c>
      <c r="F201" s="8">
        <v>0.43099999999999999</v>
      </c>
      <c r="G201" s="7">
        <v>2225</v>
      </c>
      <c r="H201" s="5" t="s">
        <v>36</v>
      </c>
      <c r="I201" s="8">
        <v>60.273000000000003</v>
      </c>
      <c r="J201" s="26">
        <v>1.1715295119355369</v>
      </c>
      <c r="K201" s="9">
        <v>3.1E-2</v>
      </c>
      <c r="L201"/>
      <c r="M201">
        <v>13.3</v>
      </c>
      <c r="N201" s="15">
        <v>818.19799999999998</v>
      </c>
      <c r="O201" s="15">
        <v>504.44940000000003</v>
      </c>
      <c r="P201" s="15">
        <f t="shared" si="24"/>
        <v>0.61653707293344651</v>
      </c>
      <c r="Q201" s="12">
        <f t="shared" si="25"/>
        <v>8.1999430700148395</v>
      </c>
      <c r="R201" s="9">
        <v>6.609</v>
      </c>
      <c r="S201" s="12">
        <f t="shared" si="26"/>
        <v>0.80598120542659324</v>
      </c>
      <c r="T201" s="12">
        <f t="shared" si="27"/>
        <v>1.2407237206861612</v>
      </c>
      <c r="U201" s="12">
        <f t="shared" si="28"/>
        <v>3.8462435341271001E-2</v>
      </c>
      <c r="V201" s="27">
        <v>995</v>
      </c>
      <c r="W201" s="27">
        <f t="shared" si="29"/>
        <v>3.8655713910825125E-5</v>
      </c>
      <c r="X201" s="28">
        <v>2000</v>
      </c>
      <c r="Y201" s="27">
        <v>10.411</v>
      </c>
      <c r="Z201" s="27">
        <f t="shared" si="30"/>
        <v>7.4259367804870094E-3</v>
      </c>
      <c r="AA201" s="27">
        <f t="shared" si="31"/>
        <v>8.6997040921080971E-5</v>
      </c>
      <c r="AC201" s="5" t="s">
        <v>184</v>
      </c>
      <c r="AD201" s="27" t="s">
        <v>178</v>
      </c>
      <c r="AE201" s="27" t="s">
        <v>152</v>
      </c>
      <c r="AF201" s="27" t="s">
        <v>179</v>
      </c>
      <c r="AG201" s="27" t="s">
        <v>154</v>
      </c>
      <c r="AH201" s="27" t="s">
        <v>180</v>
      </c>
      <c r="AI201" s="27" t="s">
        <v>181</v>
      </c>
      <c r="AJ201" s="5" t="s">
        <v>184</v>
      </c>
    </row>
    <row r="202" spans="1:36" s="27" customFormat="1" ht="16">
      <c r="A202" s="5" t="s">
        <v>185</v>
      </c>
      <c r="B202" s="5" t="s">
        <v>184</v>
      </c>
      <c r="C202" s="5" t="s">
        <v>177</v>
      </c>
      <c r="D202" s="6" t="s">
        <v>14</v>
      </c>
      <c r="E202" s="7">
        <v>51</v>
      </c>
      <c r="F202" s="8">
        <v>0.442</v>
      </c>
      <c r="G202" s="7">
        <v>2224.8000000000002</v>
      </c>
      <c r="H202" s="5" t="s">
        <v>36</v>
      </c>
      <c r="I202" s="8">
        <v>60.526000000000003</v>
      </c>
      <c r="J202" s="26">
        <v>1.1718057839614422</v>
      </c>
      <c r="K202" s="9">
        <v>3.1E-2</v>
      </c>
      <c r="L202"/>
      <c r="M202">
        <v>13.3</v>
      </c>
      <c r="N202" s="15">
        <v>818.19799999999998</v>
      </c>
      <c r="O202" s="15">
        <v>504.44940000000003</v>
      </c>
      <c r="P202" s="15">
        <f t="shared" si="24"/>
        <v>0.61653707293344651</v>
      </c>
      <c r="Q202" s="12">
        <f t="shared" si="25"/>
        <v>8.1999430700148395</v>
      </c>
      <c r="R202" s="9">
        <v>6.609</v>
      </c>
      <c r="S202" s="12">
        <f t="shared" si="26"/>
        <v>0.80598120542659324</v>
      </c>
      <c r="T202" s="12">
        <f t="shared" si="27"/>
        <v>1.2407237206861612</v>
      </c>
      <c r="U202" s="12">
        <f t="shared" si="28"/>
        <v>3.8462435341271001E-2</v>
      </c>
      <c r="V202" s="27">
        <v>995</v>
      </c>
      <c r="W202" s="27">
        <f t="shared" si="29"/>
        <v>3.8655713910825125E-5</v>
      </c>
      <c r="X202" s="28">
        <v>2000</v>
      </c>
      <c r="Y202" s="27">
        <v>10.411</v>
      </c>
      <c r="Z202" s="27">
        <f t="shared" si="30"/>
        <v>7.4259367804870094E-3</v>
      </c>
      <c r="AA202" s="27">
        <f t="shared" si="31"/>
        <v>8.7017556707066877E-5</v>
      </c>
      <c r="AC202" s="5" t="s">
        <v>184</v>
      </c>
      <c r="AD202" s="27" t="s">
        <v>178</v>
      </c>
      <c r="AE202" s="27" t="s">
        <v>152</v>
      </c>
      <c r="AF202" s="27" t="s">
        <v>179</v>
      </c>
      <c r="AG202" s="27" t="s">
        <v>154</v>
      </c>
      <c r="AH202" s="27" t="s">
        <v>180</v>
      </c>
      <c r="AI202" s="27" t="s">
        <v>181</v>
      </c>
      <c r="AJ202" s="5" t="s">
        <v>184</v>
      </c>
    </row>
    <row r="203" spans="1:36" s="27" customFormat="1" ht="16">
      <c r="A203" s="5" t="s">
        <v>183</v>
      </c>
      <c r="B203" s="5" t="s">
        <v>184</v>
      </c>
      <c r="C203" s="5" t="s">
        <v>177</v>
      </c>
      <c r="D203" s="6" t="s">
        <v>14</v>
      </c>
      <c r="E203" s="7">
        <v>64</v>
      </c>
      <c r="F203" s="8">
        <v>92.570999999999998</v>
      </c>
      <c r="G203" s="7">
        <v>2451.4</v>
      </c>
      <c r="H203" s="5" t="s">
        <v>43</v>
      </c>
      <c r="I203" s="8">
        <v>-28.651</v>
      </c>
      <c r="J203" s="26">
        <v>1.07433012606643</v>
      </c>
      <c r="K203" s="9">
        <v>6.609</v>
      </c>
      <c r="L203"/>
      <c r="M203">
        <v>13.3</v>
      </c>
      <c r="N203" s="15">
        <v>818.19799999999998</v>
      </c>
      <c r="O203" s="15">
        <v>504.44940000000003</v>
      </c>
      <c r="P203" s="15">
        <f t="shared" si="24"/>
        <v>0.61653707293344651</v>
      </c>
      <c r="Q203" s="12">
        <f t="shared" si="25"/>
        <v>8.1999430700148395</v>
      </c>
      <c r="R203" s="9">
        <v>6.609</v>
      </c>
      <c r="S203" s="12">
        <f t="shared" si="26"/>
        <v>0.80598120542659324</v>
      </c>
      <c r="T203" s="12">
        <f t="shared" si="27"/>
        <v>1.2407237206861612</v>
      </c>
      <c r="U203" s="12">
        <f t="shared" si="28"/>
        <v>8.1999430700148395</v>
      </c>
      <c r="V203" s="27">
        <v>995</v>
      </c>
      <c r="W203" s="27">
        <f t="shared" si="29"/>
        <v>8.2411488140852664E-3</v>
      </c>
      <c r="X203" s="28">
        <v>2000</v>
      </c>
      <c r="Y203" s="27">
        <v>10.411</v>
      </c>
      <c r="Z203" s="27">
        <f t="shared" si="30"/>
        <v>1.5831618123302789</v>
      </c>
      <c r="AA203" s="27">
        <f t="shared" si="31"/>
        <v>1.7008384294243461E-2</v>
      </c>
      <c r="AC203" s="5" t="s">
        <v>184</v>
      </c>
      <c r="AD203" s="27" t="s">
        <v>178</v>
      </c>
      <c r="AE203" s="27" t="s">
        <v>152</v>
      </c>
      <c r="AF203" s="27" t="s">
        <v>179</v>
      </c>
      <c r="AG203" s="27" t="s">
        <v>154</v>
      </c>
      <c r="AH203" s="27" t="s">
        <v>180</v>
      </c>
      <c r="AI203" s="27" t="s">
        <v>181</v>
      </c>
      <c r="AJ203" s="5" t="s">
        <v>184</v>
      </c>
    </row>
    <row r="204" spans="1:36" s="27" customFormat="1" ht="16">
      <c r="A204" s="5" t="s">
        <v>185</v>
      </c>
      <c r="B204" s="5" t="s">
        <v>184</v>
      </c>
      <c r="C204" s="5" t="s">
        <v>177</v>
      </c>
      <c r="D204" s="6" t="s">
        <v>14</v>
      </c>
      <c r="E204" s="7">
        <v>65</v>
      </c>
      <c r="F204" s="8">
        <v>94.277000000000001</v>
      </c>
      <c r="G204" s="7">
        <v>2451.1999999999998</v>
      </c>
      <c r="H204" s="5" t="s">
        <v>43</v>
      </c>
      <c r="I204" s="8">
        <v>-28.867000000000001</v>
      </c>
      <c r="J204" s="26">
        <v>1.074093792044795</v>
      </c>
      <c r="K204" s="9">
        <v>6.6230000000000002</v>
      </c>
      <c r="L204"/>
      <c r="M204">
        <v>13.3</v>
      </c>
      <c r="N204" s="15">
        <v>818.19799999999998</v>
      </c>
      <c r="O204" s="15">
        <v>504.44940000000003</v>
      </c>
      <c r="P204" s="15">
        <f t="shared" si="24"/>
        <v>0.61653707293344651</v>
      </c>
      <c r="Q204" s="12">
        <f t="shared" si="25"/>
        <v>8.1999430700148395</v>
      </c>
      <c r="R204" s="9">
        <v>6.609</v>
      </c>
      <c r="S204" s="12">
        <f t="shared" si="26"/>
        <v>0.80598120542659324</v>
      </c>
      <c r="T204" s="12">
        <f t="shared" si="27"/>
        <v>1.2407237206861612</v>
      </c>
      <c r="U204" s="12">
        <f t="shared" si="28"/>
        <v>8.2173132021044459</v>
      </c>
      <c r="V204" s="27">
        <v>995</v>
      </c>
      <c r="W204" s="27">
        <f t="shared" si="29"/>
        <v>8.2586062332708002E-3</v>
      </c>
      <c r="X204" s="28">
        <v>2000</v>
      </c>
      <c r="Y204" s="27">
        <v>10.411</v>
      </c>
      <c r="Z204" s="27">
        <f t="shared" si="30"/>
        <v>1.5865154611988859</v>
      </c>
      <c r="AA204" s="27">
        <f t="shared" si="31"/>
        <v>1.7040664078568083E-2</v>
      </c>
      <c r="AC204" s="5" t="s">
        <v>184</v>
      </c>
      <c r="AD204" s="27" t="s">
        <v>178</v>
      </c>
      <c r="AE204" s="27" t="s">
        <v>152</v>
      </c>
      <c r="AF204" s="27" t="s">
        <v>179</v>
      </c>
      <c r="AG204" s="27" t="s">
        <v>154</v>
      </c>
      <c r="AH204" s="27" t="s">
        <v>180</v>
      </c>
      <c r="AI204" s="27" t="s">
        <v>181</v>
      </c>
      <c r="AJ204" s="5" t="s">
        <v>184</v>
      </c>
    </row>
    <row r="205" spans="1:36" s="27" customFormat="1" ht="16">
      <c r="A205" s="5" t="s">
        <v>183</v>
      </c>
      <c r="B205" s="5" t="s">
        <v>184</v>
      </c>
      <c r="C205" s="5" t="s">
        <v>177</v>
      </c>
      <c r="D205" s="6" t="s">
        <v>14</v>
      </c>
      <c r="E205" s="7">
        <v>71</v>
      </c>
      <c r="F205" s="8">
        <v>0.754</v>
      </c>
      <c r="G205" s="7">
        <v>2617.1</v>
      </c>
      <c r="H205" s="5" t="s">
        <v>46</v>
      </c>
      <c r="I205" s="8">
        <v>-19.498999999999999</v>
      </c>
      <c r="J205" s="26">
        <v>1.0843426486759744</v>
      </c>
      <c r="K205" s="9">
        <v>5.3999999999999999E-2</v>
      </c>
      <c r="L205"/>
      <c r="M205">
        <v>13.3</v>
      </c>
      <c r="N205" s="15">
        <v>818.19799999999998</v>
      </c>
      <c r="O205" s="15">
        <v>504.44940000000003</v>
      </c>
      <c r="P205" s="15">
        <f t="shared" si="24"/>
        <v>0.61653707293344651</v>
      </c>
      <c r="Q205" s="12">
        <f t="shared" si="25"/>
        <v>8.1999430700148395</v>
      </c>
      <c r="R205" s="9">
        <v>6.609</v>
      </c>
      <c r="S205" s="12">
        <f t="shared" si="26"/>
        <v>0.80598120542659324</v>
      </c>
      <c r="T205" s="12">
        <f t="shared" si="27"/>
        <v>1.2407237206861612</v>
      </c>
      <c r="U205" s="12">
        <f t="shared" si="28"/>
        <v>6.69990809170527E-2</v>
      </c>
      <c r="V205" s="27">
        <v>995</v>
      </c>
      <c r="W205" s="27">
        <f t="shared" si="29"/>
        <v>6.733575971563085E-5</v>
      </c>
      <c r="X205" s="28">
        <v>2000</v>
      </c>
      <c r="Y205" s="27">
        <v>10.411</v>
      </c>
      <c r="Z205" s="27">
        <f t="shared" si="30"/>
        <v>1.2935502778912854E-2</v>
      </c>
      <c r="AA205" s="27">
        <f t="shared" si="31"/>
        <v>1.4026517345241791E-4</v>
      </c>
      <c r="AC205" s="5" t="s">
        <v>184</v>
      </c>
      <c r="AD205" s="27" t="s">
        <v>178</v>
      </c>
      <c r="AE205" s="27" t="s">
        <v>152</v>
      </c>
      <c r="AF205" s="27" t="s">
        <v>179</v>
      </c>
      <c r="AG205" s="27" t="s">
        <v>154</v>
      </c>
      <c r="AH205" s="27" t="s">
        <v>180</v>
      </c>
      <c r="AI205" s="27" t="s">
        <v>181</v>
      </c>
      <c r="AJ205" s="5" t="s">
        <v>184</v>
      </c>
    </row>
    <row r="206" spans="1:36" s="27" customFormat="1" ht="16">
      <c r="A206" s="5" t="s">
        <v>185</v>
      </c>
      <c r="B206" s="5" t="s">
        <v>184</v>
      </c>
      <c r="C206" s="5" t="s">
        <v>177</v>
      </c>
      <c r="D206" s="6" t="s">
        <v>14</v>
      </c>
      <c r="E206" s="7">
        <v>71</v>
      </c>
      <c r="F206" s="8">
        <v>0.76500000000000001</v>
      </c>
      <c r="G206" s="7">
        <v>2616.9</v>
      </c>
      <c r="H206" s="5" t="s">
        <v>46</v>
      </c>
      <c r="I206" s="8">
        <v>-22.292999999999999</v>
      </c>
      <c r="J206" s="26">
        <v>1.0812861559869915</v>
      </c>
      <c r="K206" s="9">
        <v>5.3999999999999999E-2</v>
      </c>
      <c r="L206"/>
      <c r="M206">
        <v>13.3</v>
      </c>
      <c r="N206" s="15">
        <v>818.19799999999998</v>
      </c>
      <c r="O206" s="15">
        <v>504.44940000000003</v>
      </c>
      <c r="P206" s="15">
        <f t="shared" si="24"/>
        <v>0.61653707293344651</v>
      </c>
      <c r="Q206" s="12">
        <f t="shared" si="25"/>
        <v>8.1999430700148395</v>
      </c>
      <c r="R206" s="9">
        <v>6.609</v>
      </c>
      <c r="S206" s="12">
        <f t="shared" si="26"/>
        <v>0.80598120542659324</v>
      </c>
      <c r="T206" s="12">
        <f t="shared" si="27"/>
        <v>1.2407237206861612</v>
      </c>
      <c r="U206" s="12">
        <f t="shared" si="28"/>
        <v>6.69990809170527E-2</v>
      </c>
      <c r="V206" s="27">
        <v>995</v>
      </c>
      <c r="W206" s="27">
        <f t="shared" si="29"/>
        <v>6.733575971563085E-5</v>
      </c>
      <c r="X206" s="28">
        <v>2000</v>
      </c>
      <c r="Y206" s="27">
        <v>10.411</v>
      </c>
      <c r="Z206" s="27">
        <f t="shared" si="30"/>
        <v>1.2935502778912854E-2</v>
      </c>
      <c r="AA206" s="27">
        <f t="shared" si="31"/>
        <v>1.3986980075569725E-4</v>
      </c>
      <c r="AC206" s="5" t="s">
        <v>184</v>
      </c>
      <c r="AD206" s="27" t="s">
        <v>178</v>
      </c>
      <c r="AE206" s="27" t="s">
        <v>152</v>
      </c>
      <c r="AF206" s="27" t="s">
        <v>179</v>
      </c>
      <c r="AG206" s="27" t="s">
        <v>154</v>
      </c>
      <c r="AH206" s="27" t="s">
        <v>180</v>
      </c>
      <c r="AI206" s="27" t="s">
        <v>181</v>
      </c>
      <c r="AJ206" s="5" t="s">
        <v>184</v>
      </c>
    </row>
    <row r="207" spans="1:36" s="27" customFormat="1" ht="16">
      <c r="A207" s="5" t="s">
        <v>183</v>
      </c>
      <c r="B207" s="5" t="s">
        <v>184</v>
      </c>
      <c r="C207" s="5" t="s">
        <v>177</v>
      </c>
      <c r="D207" s="6" t="s">
        <v>14</v>
      </c>
      <c r="E207" s="7">
        <v>69</v>
      </c>
      <c r="F207" s="8">
        <v>0.38300000000000001</v>
      </c>
      <c r="G207" s="7">
        <v>2581.6</v>
      </c>
      <c r="H207" s="5" t="s">
        <v>45</v>
      </c>
      <c r="I207" s="8">
        <v>-1.788</v>
      </c>
      <c r="J207" s="26">
        <v>1.1037131815186039</v>
      </c>
      <c r="K207" s="9">
        <v>2.7E-2</v>
      </c>
      <c r="L207"/>
      <c r="M207">
        <v>13.3</v>
      </c>
      <c r="N207" s="15">
        <v>818.19799999999998</v>
      </c>
      <c r="O207" s="15">
        <v>504.44940000000003</v>
      </c>
      <c r="P207" s="15">
        <f t="shared" si="24"/>
        <v>0.61653707293344651</v>
      </c>
      <c r="Q207" s="12">
        <f t="shared" si="25"/>
        <v>8.1999430700148395</v>
      </c>
      <c r="R207" s="9">
        <v>6.609</v>
      </c>
      <c r="S207" s="12">
        <f t="shared" si="26"/>
        <v>0.80598120542659324</v>
      </c>
      <c r="T207" s="12">
        <f t="shared" si="27"/>
        <v>1.2407237206861612</v>
      </c>
      <c r="U207" s="12">
        <f t="shared" si="28"/>
        <v>3.349954045852635E-2</v>
      </c>
      <c r="V207" s="27">
        <v>995</v>
      </c>
      <c r="W207" s="27">
        <f t="shared" si="29"/>
        <v>3.3667879857815425E-5</v>
      </c>
      <c r="X207" s="28">
        <v>2000</v>
      </c>
      <c r="Y207" s="27">
        <v>10.411</v>
      </c>
      <c r="Z207" s="27">
        <f t="shared" si="30"/>
        <v>6.4677513894564271E-3</v>
      </c>
      <c r="AA207" s="27">
        <f t="shared" si="31"/>
        <v>7.1385424633283243E-5</v>
      </c>
      <c r="AC207" s="5" t="s">
        <v>184</v>
      </c>
      <c r="AD207" s="27" t="s">
        <v>178</v>
      </c>
      <c r="AE207" s="27" t="s">
        <v>152</v>
      </c>
      <c r="AF207" s="27" t="s">
        <v>179</v>
      </c>
      <c r="AG207" s="27" t="s">
        <v>154</v>
      </c>
      <c r="AH207" s="27" t="s">
        <v>180</v>
      </c>
      <c r="AI207" s="27" t="s">
        <v>181</v>
      </c>
      <c r="AJ207" s="5" t="s">
        <v>184</v>
      </c>
    </row>
    <row r="208" spans="1:36" s="27" customFormat="1" ht="16">
      <c r="A208" s="5" t="s">
        <v>185</v>
      </c>
      <c r="B208" s="5" t="s">
        <v>184</v>
      </c>
      <c r="C208" s="5" t="s">
        <v>177</v>
      </c>
      <c r="D208" s="6" t="s">
        <v>14</v>
      </c>
      <c r="E208" s="7">
        <v>69</v>
      </c>
      <c r="F208" s="8">
        <v>0.39800000000000002</v>
      </c>
      <c r="G208" s="7">
        <v>2581.6</v>
      </c>
      <c r="H208" s="5" t="s">
        <v>45</v>
      </c>
      <c r="I208" s="8">
        <v>-0.442</v>
      </c>
      <c r="J208" s="26">
        <v>1.1051849924533723</v>
      </c>
      <c r="K208" s="9">
        <v>2.8000000000000001E-2</v>
      </c>
      <c r="L208"/>
      <c r="M208">
        <v>13.3</v>
      </c>
      <c r="N208" s="15">
        <v>818.19799999999998</v>
      </c>
      <c r="O208" s="15">
        <v>504.44940000000003</v>
      </c>
      <c r="P208" s="15">
        <f t="shared" si="24"/>
        <v>0.61653707293344651</v>
      </c>
      <c r="Q208" s="12">
        <f t="shared" si="25"/>
        <v>8.1999430700148395</v>
      </c>
      <c r="R208" s="9">
        <v>6.609</v>
      </c>
      <c r="S208" s="12">
        <f t="shared" si="26"/>
        <v>0.80598120542659324</v>
      </c>
      <c r="T208" s="12">
        <f t="shared" si="27"/>
        <v>1.2407237206861612</v>
      </c>
      <c r="U208" s="12">
        <f t="shared" si="28"/>
        <v>3.4740264179212513E-2</v>
      </c>
      <c r="V208" s="27">
        <v>995</v>
      </c>
      <c r="W208" s="27">
        <f t="shared" si="29"/>
        <v>3.4914838371067852E-5</v>
      </c>
      <c r="X208" s="28">
        <v>2000</v>
      </c>
      <c r="Y208" s="27">
        <v>10.411</v>
      </c>
      <c r="Z208" s="27">
        <f t="shared" si="30"/>
        <v>6.7072977372140729E-3</v>
      </c>
      <c r="AA208" s="27">
        <f t="shared" si="31"/>
        <v>7.4128047990854555E-5</v>
      </c>
      <c r="AC208" s="5" t="s">
        <v>184</v>
      </c>
      <c r="AD208" s="27" t="s">
        <v>178</v>
      </c>
      <c r="AE208" s="27" t="s">
        <v>152</v>
      </c>
      <c r="AF208" s="27" t="s">
        <v>179</v>
      </c>
      <c r="AG208" s="27" t="s">
        <v>154</v>
      </c>
      <c r="AH208" s="27" t="s">
        <v>180</v>
      </c>
      <c r="AI208" s="27" t="s">
        <v>181</v>
      </c>
      <c r="AJ208" s="5" t="s">
        <v>184</v>
      </c>
    </row>
    <row r="209" spans="1:36" s="27" customFormat="1" ht="16">
      <c r="A209" s="5" t="s">
        <v>183</v>
      </c>
      <c r="B209" s="5" t="s">
        <v>184</v>
      </c>
      <c r="C209" s="5" t="s">
        <v>177</v>
      </c>
      <c r="D209" s="6" t="s">
        <v>14</v>
      </c>
      <c r="E209" s="7">
        <v>70</v>
      </c>
      <c r="F209" s="8">
        <v>0.58799999999999997</v>
      </c>
      <c r="G209" s="7">
        <v>2588</v>
      </c>
      <c r="H209" s="5" t="s">
        <v>63</v>
      </c>
      <c r="I209" s="8">
        <v>-23.431999999999999</v>
      </c>
      <c r="J209" s="26">
        <v>1.0800400942112112</v>
      </c>
      <c r="K209" s="9">
        <v>4.2000000000000003E-2</v>
      </c>
      <c r="L209"/>
      <c r="M209">
        <v>13.3</v>
      </c>
      <c r="N209" s="15">
        <v>818.19799999999998</v>
      </c>
      <c r="O209" s="15">
        <v>504.44940000000003</v>
      </c>
      <c r="P209" s="15">
        <f t="shared" si="24"/>
        <v>0.61653707293344651</v>
      </c>
      <c r="Q209" s="12">
        <f t="shared" si="25"/>
        <v>8.1999430700148395</v>
      </c>
      <c r="R209" s="9">
        <v>6.609</v>
      </c>
      <c r="S209" s="12">
        <f t="shared" si="26"/>
        <v>0.80598120542659324</v>
      </c>
      <c r="T209" s="12">
        <f t="shared" si="27"/>
        <v>1.2407237206861612</v>
      </c>
      <c r="U209" s="12">
        <f t="shared" si="28"/>
        <v>5.2110396268818776E-2</v>
      </c>
      <c r="V209" s="27">
        <v>995</v>
      </c>
      <c r="W209" s="27">
        <f t="shared" si="29"/>
        <v>5.2372257556601784E-5</v>
      </c>
      <c r="X209" s="28">
        <v>2000</v>
      </c>
      <c r="Y209" s="27">
        <v>10.411</v>
      </c>
      <c r="Z209" s="27">
        <f t="shared" si="30"/>
        <v>1.006094660582111E-2</v>
      </c>
      <c r="AA209" s="27">
        <f t="shared" si="31"/>
        <v>1.0866225720004997E-4</v>
      </c>
      <c r="AC209" s="5" t="s">
        <v>184</v>
      </c>
      <c r="AD209" s="27" t="s">
        <v>178</v>
      </c>
      <c r="AE209" s="27" t="s">
        <v>152</v>
      </c>
      <c r="AF209" s="27" t="s">
        <v>179</v>
      </c>
      <c r="AG209" s="27" t="s">
        <v>154</v>
      </c>
      <c r="AH209" s="27" t="s">
        <v>180</v>
      </c>
      <c r="AI209" s="27" t="s">
        <v>181</v>
      </c>
      <c r="AJ209" s="5" t="s">
        <v>184</v>
      </c>
    </row>
    <row r="210" spans="1:36" s="27" customFormat="1" ht="16">
      <c r="A210" s="5" t="s">
        <v>185</v>
      </c>
      <c r="B210" s="5" t="s">
        <v>184</v>
      </c>
      <c r="C210" s="5" t="s">
        <v>177</v>
      </c>
      <c r="D210" s="6" t="s">
        <v>14</v>
      </c>
      <c r="E210" s="7">
        <v>70</v>
      </c>
      <c r="F210" s="8">
        <v>0.52100000000000002</v>
      </c>
      <c r="G210" s="7">
        <v>2587.8000000000002</v>
      </c>
      <c r="H210" s="5" t="s">
        <v>63</v>
      </c>
      <c r="I210" s="8">
        <v>-17.690999999999999</v>
      </c>
      <c r="J210" s="26">
        <v>1.0863204072804664</v>
      </c>
      <c r="K210" s="9">
        <v>3.6999999999999998E-2</v>
      </c>
      <c r="L210"/>
      <c r="M210">
        <v>13.3</v>
      </c>
      <c r="N210" s="15">
        <v>818.19799999999998</v>
      </c>
      <c r="O210" s="15">
        <v>504.44940000000003</v>
      </c>
      <c r="P210" s="15">
        <f t="shared" si="24"/>
        <v>0.61653707293344651</v>
      </c>
      <c r="Q210" s="12">
        <f t="shared" si="25"/>
        <v>8.1999430700148395</v>
      </c>
      <c r="R210" s="9">
        <v>6.609</v>
      </c>
      <c r="S210" s="12">
        <f t="shared" si="26"/>
        <v>0.80598120542659324</v>
      </c>
      <c r="T210" s="12">
        <f t="shared" si="27"/>
        <v>1.2407237206861612</v>
      </c>
      <c r="U210" s="12">
        <f t="shared" si="28"/>
        <v>4.5906777665387963E-2</v>
      </c>
      <c r="V210" s="27">
        <v>995</v>
      </c>
      <c r="W210" s="27">
        <f t="shared" si="29"/>
        <v>4.6137464990339658E-5</v>
      </c>
      <c r="X210" s="28">
        <v>2000</v>
      </c>
      <c r="Y210" s="27">
        <v>10.411</v>
      </c>
      <c r="Z210" s="27">
        <f t="shared" si="30"/>
        <v>8.8632148670328807E-3</v>
      </c>
      <c r="AA210" s="27">
        <f t="shared" si="31"/>
        <v>9.6282911841694447E-5</v>
      </c>
      <c r="AC210" s="5" t="s">
        <v>184</v>
      </c>
      <c r="AD210" s="27" t="s">
        <v>178</v>
      </c>
      <c r="AE210" s="27" t="s">
        <v>152</v>
      </c>
      <c r="AF210" s="27" t="s">
        <v>179</v>
      </c>
      <c r="AG210" s="27" t="s">
        <v>154</v>
      </c>
      <c r="AH210" s="27" t="s">
        <v>180</v>
      </c>
      <c r="AI210" s="27" t="s">
        <v>181</v>
      </c>
      <c r="AJ210" s="5" t="s">
        <v>184</v>
      </c>
    </row>
    <row r="211" spans="1:36" s="27" customFormat="1" ht="16">
      <c r="A211" s="5" t="s">
        <v>183</v>
      </c>
      <c r="B211" s="5" t="s">
        <v>184</v>
      </c>
      <c r="C211" s="5" t="s">
        <v>177</v>
      </c>
      <c r="D211" s="6" t="s">
        <v>14</v>
      </c>
      <c r="E211" s="7">
        <v>66</v>
      </c>
      <c r="F211" s="8">
        <v>1.222</v>
      </c>
      <c r="G211" s="7">
        <v>2518.4</v>
      </c>
      <c r="H211" s="5" t="s">
        <v>44</v>
      </c>
      <c r="I211" s="8">
        <v>-24.323</v>
      </c>
      <c r="J211" s="26">
        <v>1.0790653216314414</v>
      </c>
      <c r="K211" s="9">
        <v>8.6999999999999994E-2</v>
      </c>
      <c r="L211"/>
      <c r="M211">
        <v>13.3</v>
      </c>
      <c r="N211" s="15">
        <v>818.19799999999998</v>
      </c>
      <c r="O211" s="15">
        <v>504.44940000000003</v>
      </c>
      <c r="P211" s="15">
        <f t="shared" si="24"/>
        <v>0.61653707293344651</v>
      </c>
      <c r="Q211" s="12">
        <f t="shared" si="25"/>
        <v>8.1999430700148395</v>
      </c>
      <c r="R211" s="9">
        <v>6.609</v>
      </c>
      <c r="S211" s="12">
        <f t="shared" si="26"/>
        <v>0.80598120542659324</v>
      </c>
      <c r="T211" s="12">
        <f t="shared" si="27"/>
        <v>1.2407237206861612</v>
      </c>
      <c r="U211" s="12">
        <f t="shared" si="28"/>
        <v>0.10794296369969601</v>
      </c>
      <c r="V211" s="27">
        <v>995</v>
      </c>
      <c r="W211" s="27">
        <f t="shared" si="29"/>
        <v>1.0848539065296082E-4</v>
      </c>
      <c r="X211" s="28">
        <v>2000</v>
      </c>
      <c r="Y211" s="27">
        <v>10.411</v>
      </c>
      <c r="Z211" s="27">
        <f t="shared" si="30"/>
        <v>2.084053225491515E-2</v>
      </c>
      <c r="AA211" s="27">
        <f t="shared" si="31"/>
        <v>2.2488295640620448E-4</v>
      </c>
      <c r="AC211" s="5" t="s">
        <v>184</v>
      </c>
      <c r="AD211" s="27" t="s">
        <v>178</v>
      </c>
      <c r="AE211" s="27" t="s">
        <v>152</v>
      </c>
      <c r="AF211" s="27" t="s">
        <v>179</v>
      </c>
      <c r="AG211" s="27" t="s">
        <v>154</v>
      </c>
      <c r="AH211" s="27" t="s">
        <v>180</v>
      </c>
      <c r="AI211" s="27" t="s">
        <v>181</v>
      </c>
      <c r="AJ211" s="5" t="s">
        <v>184</v>
      </c>
    </row>
    <row r="212" spans="1:36" s="27" customFormat="1" ht="16">
      <c r="A212" s="5" t="s">
        <v>185</v>
      </c>
      <c r="B212" s="5" t="s">
        <v>184</v>
      </c>
      <c r="C212" s="5" t="s">
        <v>177</v>
      </c>
      <c r="D212" s="6" t="s">
        <v>14</v>
      </c>
      <c r="E212" s="7">
        <v>67</v>
      </c>
      <c r="F212" s="8">
        <v>1.24</v>
      </c>
      <c r="G212" s="7">
        <v>2518.1999999999998</v>
      </c>
      <c r="H212" s="5" t="s">
        <v>44</v>
      </c>
      <c r="I212" s="8">
        <v>-25.341999999999999</v>
      </c>
      <c r="J212" s="26">
        <v>1.0779504908331312</v>
      </c>
      <c r="K212" s="9">
        <v>8.6999999999999994E-2</v>
      </c>
      <c r="L212"/>
      <c r="M212">
        <v>13.3</v>
      </c>
      <c r="N212" s="15">
        <v>818.19799999999998</v>
      </c>
      <c r="O212" s="15">
        <v>504.44940000000003</v>
      </c>
      <c r="P212" s="15">
        <f t="shared" si="24"/>
        <v>0.61653707293344651</v>
      </c>
      <c r="Q212" s="12">
        <f t="shared" si="25"/>
        <v>8.1999430700148395</v>
      </c>
      <c r="R212" s="9">
        <v>6.609</v>
      </c>
      <c r="S212" s="12">
        <f t="shared" si="26"/>
        <v>0.80598120542659324</v>
      </c>
      <c r="T212" s="12">
        <f t="shared" si="27"/>
        <v>1.2407237206861612</v>
      </c>
      <c r="U212" s="12">
        <f t="shared" si="28"/>
        <v>0.10794296369969601</v>
      </c>
      <c r="V212" s="27">
        <v>995</v>
      </c>
      <c r="W212" s="27">
        <f t="shared" si="29"/>
        <v>1.0848539065296082E-4</v>
      </c>
      <c r="X212" s="28">
        <v>2000</v>
      </c>
      <c r="Y212" s="27">
        <v>10.411</v>
      </c>
      <c r="Z212" s="27">
        <f t="shared" si="30"/>
        <v>2.084053225491515E-2</v>
      </c>
      <c r="AA212" s="27">
        <f t="shared" si="31"/>
        <v>2.2465061973409487E-4</v>
      </c>
      <c r="AC212" s="5" t="s">
        <v>184</v>
      </c>
      <c r="AD212" s="27" t="s">
        <v>178</v>
      </c>
      <c r="AE212" s="27" t="s">
        <v>152</v>
      </c>
      <c r="AF212" s="27" t="s">
        <v>179</v>
      </c>
      <c r="AG212" s="27" t="s">
        <v>154</v>
      </c>
      <c r="AH212" s="27" t="s">
        <v>180</v>
      </c>
      <c r="AI212" s="27" t="s">
        <v>181</v>
      </c>
      <c r="AJ212" s="5" t="s">
        <v>184</v>
      </c>
    </row>
    <row r="213" spans="1:36" s="27" customFormat="1" ht="16">
      <c r="A213" s="5" t="s">
        <v>183</v>
      </c>
      <c r="B213" s="5" t="s">
        <v>184</v>
      </c>
      <c r="C213" s="5" t="s">
        <v>177</v>
      </c>
      <c r="D213" s="6" t="s">
        <v>14</v>
      </c>
      <c r="E213" s="7">
        <v>81</v>
      </c>
      <c r="F213" s="8">
        <v>0.41899999999999998</v>
      </c>
      <c r="G213" s="7">
        <v>2782.6</v>
      </c>
      <c r="H213" s="5" t="s">
        <v>53</v>
      </c>
      <c r="I213" s="8">
        <v>-32.268000000000001</v>
      </c>
      <c r="J213" s="26">
        <v>1.0703724764729354</v>
      </c>
      <c r="K213" s="9">
        <v>0.03</v>
      </c>
      <c r="L213"/>
      <c r="M213">
        <v>13.3</v>
      </c>
      <c r="N213" s="15">
        <v>818.19799999999998</v>
      </c>
      <c r="O213" s="15">
        <v>504.44940000000003</v>
      </c>
      <c r="P213" s="15">
        <f t="shared" si="24"/>
        <v>0.61653707293344651</v>
      </c>
      <c r="Q213" s="12">
        <f t="shared" si="25"/>
        <v>8.1999430700148395</v>
      </c>
      <c r="R213" s="9">
        <v>6.609</v>
      </c>
      <c r="S213" s="12">
        <f t="shared" si="26"/>
        <v>0.80598120542659324</v>
      </c>
      <c r="T213" s="12">
        <f t="shared" si="27"/>
        <v>1.2407237206861612</v>
      </c>
      <c r="U213" s="12">
        <f t="shared" si="28"/>
        <v>3.7221711620584838E-2</v>
      </c>
      <c r="V213" s="27">
        <v>995</v>
      </c>
      <c r="W213" s="27">
        <f t="shared" si="29"/>
        <v>3.7408755397572698E-5</v>
      </c>
      <c r="X213" s="28">
        <v>2000</v>
      </c>
      <c r="Y213" s="27">
        <v>10.411</v>
      </c>
      <c r="Z213" s="27">
        <f t="shared" si="30"/>
        <v>7.1863904327293636E-3</v>
      </c>
      <c r="AA213" s="27">
        <f t="shared" si="31"/>
        <v>7.692114524381939E-5</v>
      </c>
      <c r="AC213" s="5" t="s">
        <v>184</v>
      </c>
      <c r="AD213" s="27" t="s">
        <v>178</v>
      </c>
      <c r="AE213" s="27" t="s">
        <v>152</v>
      </c>
      <c r="AF213" s="27" t="s">
        <v>179</v>
      </c>
      <c r="AG213" s="27" t="s">
        <v>154</v>
      </c>
      <c r="AH213" s="27" t="s">
        <v>180</v>
      </c>
      <c r="AI213" s="27" t="s">
        <v>181</v>
      </c>
      <c r="AJ213" s="5" t="s">
        <v>184</v>
      </c>
    </row>
    <row r="214" spans="1:36" s="27" customFormat="1" ht="16">
      <c r="A214" s="5" t="s">
        <v>185</v>
      </c>
      <c r="B214" s="5" t="s">
        <v>184</v>
      </c>
      <c r="C214" s="5" t="s">
        <v>177</v>
      </c>
      <c r="D214" s="6" t="s">
        <v>14</v>
      </c>
      <c r="E214" s="7">
        <v>81</v>
      </c>
      <c r="F214" s="8">
        <v>0.42699999999999999</v>
      </c>
      <c r="G214" s="7">
        <v>2782.2</v>
      </c>
      <c r="H214" s="5" t="s">
        <v>53</v>
      </c>
      <c r="I214" s="8">
        <v>-35.002000000000002</v>
      </c>
      <c r="J214" s="26">
        <v>1.0673807778030557</v>
      </c>
      <c r="K214" s="9">
        <v>0.03</v>
      </c>
      <c r="L214"/>
      <c r="M214">
        <v>13.3</v>
      </c>
      <c r="N214" s="15">
        <v>818.19799999999998</v>
      </c>
      <c r="O214" s="15">
        <v>504.44940000000003</v>
      </c>
      <c r="P214" s="15">
        <f t="shared" si="24"/>
        <v>0.61653707293344651</v>
      </c>
      <c r="Q214" s="12">
        <f t="shared" si="25"/>
        <v>8.1999430700148395</v>
      </c>
      <c r="R214" s="9">
        <v>6.609</v>
      </c>
      <c r="S214" s="12">
        <f t="shared" si="26"/>
        <v>0.80598120542659324</v>
      </c>
      <c r="T214" s="12">
        <f t="shared" si="27"/>
        <v>1.2407237206861612</v>
      </c>
      <c r="U214" s="12">
        <f t="shared" si="28"/>
        <v>3.7221711620584838E-2</v>
      </c>
      <c r="V214" s="27">
        <v>995</v>
      </c>
      <c r="W214" s="27">
        <f t="shared" si="29"/>
        <v>3.7408755397572698E-5</v>
      </c>
      <c r="X214" s="28">
        <v>2000</v>
      </c>
      <c r="Y214" s="27">
        <v>10.411</v>
      </c>
      <c r="Z214" s="27">
        <f t="shared" si="30"/>
        <v>7.1863904327293636E-3</v>
      </c>
      <c r="AA214" s="27">
        <f t="shared" si="31"/>
        <v>7.6706150096831062E-5</v>
      </c>
      <c r="AC214" s="5" t="s">
        <v>184</v>
      </c>
      <c r="AD214" s="27" t="s">
        <v>178</v>
      </c>
      <c r="AE214" s="27" t="s">
        <v>152</v>
      </c>
      <c r="AF214" s="27" t="s">
        <v>179</v>
      </c>
      <c r="AG214" s="27" t="s">
        <v>154</v>
      </c>
      <c r="AH214" s="27" t="s">
        <v>180</v>
      </c>
      <c r="AI214" s="27" t="s">
        <v>181</v>
      </c>
      <c r="AJ214" s="5" t="s">
        <v>184</v>
      </c>
    </row>
    <row r="215" spans="1:36" s="27" customFormat="1" ht="16">
      <c r="A215" s="5" t="s">
        <v>183</v>
      </c>
      <c r="B215" s="5" t="s">
        <v>184</v>
      </c>
      <c r="C215" s="5" t="s">
        <v>177</v>
      </c>
      <c r="D215" s="6" t="s">
        <v>14</v>
      </c>
      <c r="E215" s="7">
        <v>88</v>
      </c>
      <c r="F215" s="8">
        <v>0.83299999999999996</v>
      </c>
      <c r="G215" s="7">
        <v>2957.4</v>
      </c>
      <c r="H215" s="5" t="s">
        <v>54</v>
      </c>
      <c r="I215" s="8">
        <v>-27.193000000000001</v>
      </c>
      <c r="J215" s="26">
        <v>1.0759253511771987</v>
      </c>
      <c r="K215" s="9">
        <v>5.8999999999999997E-2</v>
      </c>
      <c r="L215"/>
      <c r="M215">
        <v>13.3</v>
      </c>
      <c r="N215" s="15">
        <v>818.19799999999998</v>
      </c>
      <c r="O215" s="15">
        <v>504.44940000000003</v>
      </c>
      <c r="P215" s="15">
        <f t="shared" si="24"/>
        <v>0.61653707293344651</v>
      </c>
      <c r="Q215" s="12">
        <f t="shared" si="25"/>
        <v>8.1999430700148395</v>
      </c>
      <c r="R215" s="9">
        <v>6.609</v>
      </c>
      <c r="S215" s="12">
        <f t="shared" si="26"/>
        <v>0.80598120542659324</v>
      </c>
      <c r="T215" s="12">
        <f t="shared" si="27"/>
        <v>1.2407237206861612</v>
      </c>
      <c r="U215" s="12">
        <f t="shared" si="28"/>
        <v>7.3202699520483513E-2</v>
      </c>
      <c r="V215" s="27">
        <v>995</v>
      </c>
      <c r="W215" s="27">
        <f t="shared" si="29"/>
        <v>7.3570552281892977E-5</v>
      </c>
      <c r="X215" s="28">
        <v>2000</v>
      </c>
      <c r="Y215" s="27">
        <v>10.411</v>
      </c>
      <c r="Z215" s="27">
        <f t="shared" si="30"/>
        <v>1.4133234517701081E-2</v>
      </c>
      <c r="AA215" s="27">
        <f t="shared" si="31"/>
        <v>1.5206305311727243E-4</v>
      </c>
      <c r="AC215" s="5" t="s">
        <v>184</v>
      </c>
      <c r="AD215" s="27" t="s">
        <v>178</v>
      </c>
      <c r="AE215" s="27" t="s">
        <v>152</v>
      </c>
      <c r="AF215" s="27" t="s">
        <v>179</v>
      </c>
      <c r="AG215" s="27" t="s">
        <v>154</v>
      </c>
      <c r="AH215" s="27" t="s">
        <v>180</v>
      </c>
      <c r="AI215" s="27" t="s">
        <v>181</v>
      </c>
      <c r="AJ215" s="5" t="s">
        <v>184</v>
      </c>
    </row>
    <row r="216" spans="1:36" s="27" customFormat="1" ht="16">
      <c r="A216" s="5" t="s">
        <v>185</v>
      </c>
      <c r="B216" s="5" t="s">
        <v>184</v>
      </c>
      <c r="C216" s="5" t="s">
        <v>177</v>
      </c>
      <c r="D216" s="6" t="s">
        <v>14</v>
      </c>
      <c r="E216" s="7">
        <v>88</v>
      </c>
      <c r="F216" s="8">
        <v>0.876</v>
      </c>
      <c r="G216" s="7">
        <v>2956.5</v>
      </c>
      <c r="H216" s="5" t="s">
        <v>54</v>
      </c>
      <c r="I216" s="8">
        <v>-24.777999999999999</v>
      </c>
      <c r="J216" s="26">
        <v>1.0785675347333243</v>
      </c>
      <c r="K216" s="9">
        <v>6.2E-2</v>
      </c>
      <c r="L216"/>
      <c r="M216">
        <v>13.3</v>
      </c>
      <c r="N216" s="15">
        <v>818.19799999999998</v>
      </c>
      <c r="O216" s="15">
        <v>504.44940000000003</v>
      </c>
      <c r="P216" s="15">
        <f t="shared" si="24"/>
        <v>0.61653707293344651</v>
      </c>
      <c r="Q216" s="12">
        <f t="shared" si="25"/>
        <v>8.1999430700148395</v>
      </c>
      <c r="R216" s="9">
        <v>6.609</v>
      </c>
      <c r="S216" s="12">
        <f t="shared" si="26"/>
        <v>0.80598120542659324</v>
      </c>
      <c r="T216" s="12">
        <f t="shared" si="27"/>
        <v>1.2407237206861612</v>
      </c>
      <c r="U216" s="12">
        <f t="shared" si="28"/>
        <v>7.6924870682542001E-2</v>
      </c>
      <c r="V216" s="27">
        <v>995</v>
      </c>
      <c r="W216" s="27">
        <f t="shared" si="29"/>
        <v>7.731142782165025E-5</v>
      </c>
      <c r="X216" s="28">
        <v>2000</v>
      </c>
      <c r="Y216" s="27">
        <v>10.411</v>
      </c>
      <c r="Z216" s="27">
        <f t="shared" si="30"/>
        <v>1.4851873560974019E-2</v>
      </c>
      <c r="AA216" s="27">
        <f t="shared" si="31"/>
        <v>1.6018748652830788E-4</v>
      </c>
      <c r="AC216" s="5" t="s">
        <v>184</v>
      </c>
      <c r="AD216" s="27" t="s">
        <v>178</v>
      </c>
      <c r="AE216" s="27" t="s">
        <v>152</v>
      </c>
      <c r="AF216" s="27" t="s">
        <v>179</v>
      </c>
      <c r="AG216" s="27" t="s">
        <v>154</v>
      </c>
      <c r="AH216" s="27" t="s">
        <v>180</v>
      </c>
      <c r="AI216" s="27" t="s">
        <v>181</v>
      </c>
      <c r="AJ216" s="5" t="s">
        <v>184</v>
      </c>
    </row>
    <row r="217" spans="1:36" s="27" customFormat="1" ht="16">
      <c r="A217" s="5" t="s">
        <v>183</v>
      </c>
      <c r="B217" s="5" t="s">
        <v>184</v>
      </c>
      <c r="C217" s="5" t="s">
        <v>177</v>
      </c>
      <c r="D217" s="6" t="s">
        <v>14</v>
      </c>
      <c r="E217" s="7">
        <v>97</v>
      </c>
      <c r="F217" s="8">
        <v>0.745</v>
      </c>
      <c r="G217" s="7">
        <v>3395.6</v>
      </c>
      <c r="H217" s="5" t="s">
        <v>55</v>
      </c>
      <c r="I217" s="8">
        <v>-24.867999999999999</v>
      </c>
      <c r="J217" s="26">
        <v>1.078469070797347</v>
      </c>
      <c r="K217" s="9">
        <v>5.2999999999999999E-2</v>
      </c>
      <c r="L217"/>
      <c r="M217">
        <v>13.3</v>
      </c>
      <c r="N217" s="15">
        <v>818.19799999999998</v>
      </c>
      <c r="O217" s="15">
        <v>504.44940000000003</v>
      </c>
      <c r="P217" s="15">
        <f t="shared" si="24"/>
        <v>0.61653707293344651</v>
      </c>
      <c r="Q217" s="12">
        <f t="shared" si="25"/>
        <v>8.1999430700148395</v>
      </c>
      <c r="R217" s="9">
        <v>6.609</v>
      </c>
      <c r="S217" s="12">
        <f t="shared" si="26"/>
        <v>0.80598120542659324</v>
      </c>
      <c r="T217" s="12">
        <f t="shared" si="27"/>
        <v>1.2407237206861612</v>
      </c>
      <c r="U217" s="12">
        <f t="shared" si="28"/>
        <v>6.5758357196366538E-2</v>
      </c>
      <c r="V217" s="27">
        <v>995</v>
      </c>
      <c r="W217" s="27">
        <f t="shared" si="29"/>
        <v>6.608880120237843E-5</v>
      </c>
      <c r="X217" s="28">
        <v>2000</v>
      </c>
      <c r="Y217" s="27">
        <v>10.411</v>
      </c>
      <c r="Z217" s="27">
        <f t="shared" si="30"/>
        <v>1.2695956431155208E-2</v>
      </c>
      <c r="AA217" s="27">
        <f t="shared" si="31"/>
        <v>1.3692196335191557E-4</v>
      </c>
      <c r="AC217" s="5" t="s">
        <v>184</v>
      </c>
      <c r="AD217" s="27" t="s">
        <v>178</v>
      </c>
      <c r="AE217" s="27" t="s">
        <v>152</v>
      </c>
      <c r="AF217" s="27" t="s">
        <v>179</v>
      </c>
      <c r="AG217" s="27" t="s">
        <v>154</v>
      </c>
      <c r="AH217" s="27" t="s">
        <v>180</v>
      </c>
      <c r="AI217" s="27" t="s">
        <v>181</v>
      </c>
      <c r="AJ217" s="5" t="s">
        <v>184</v>
      </c>
    </row>
    <row r="218" spans="1:36" s="27" customFormat="1" ht="16">
      <c r="A218" s="5" t="s">
        <v>185</v>
      </c>
      <c r="B218" s="5" t="s">
        <v>184</v>
      </c>
      <c r="C218" s="5" t="s">
        <v>177</v>
      </c>
      <c r="D218" s="6" t="s">
        <v>14</v>
      </c>
      <c r="E218" s="7">
        <v>97</v>
      </c>
      <c r="F218" s="8">
        <v>0.76500000000000001</v>
      </c>
      <c r="G218" s="7">
        <v>3393.7</v>
      </c>
      <c r="H218" s="5" t="s">
        <v>55</v>
      </c>
      <c r="I218" s="8">
        <v>-25.789000000000001</v>
      </c>
      <c r="J218" s="26">
        <v>1.0774614452525451</v>
      </c>
      <c r="K218" s="9">
        <v>5.3999999999999999E-2</v>
      </c>
      <c r="L218"/>
      <c r="M218">
        <v>13.3</v>
      </c>
      <c r="N218" s="15">
        <v>818.19799999999998</v>
      </c>
      <c r="O218" s="15">
        <v>504.44940000000003</v>
      </c>
      <c r="P218" s="15">
        <f t="shared" si="24"/>
        <v>0.61653707293344651</v>
      </c>
      <c r="Q218" s="12">
        <f t="shared" si="25"/>
        <v>8.1999430700148395</v>
      </c>
      <c r="R218" s="9">
        <v>6.609</v>
      </c>
      <c r="S218" s="12">
        <f t="shared" si="26"/>
        <v>0.80598120542659324</v>
      </c>
      <c r="T218" s="12">
        <f t="shared" si="27"/>
        <v>1.2407237206861612</v>
      </c>
      <c r="U218" s="12">
        <f t="shared" si="28"/>
        <v>6.69990809170527E-2</v>
      </c>
      <c r="V218" s="27">
        <v>995</v>
      </c>
      <c r="W218" s="27">
        <f t="shared" si="29"/>
        <v>6.733575971563085E-5</v>
      </c>
      <c r="X218" s="28">
        <v>2000</v>
      </c>
      <c r="Y218" s="27">
        <v>10.411</v>
      </c>
      <c r="Z218" s="27">
        <f t="shared" si="30"/>
        <v>1.2935502778912854E-2</v>
      </c>
      <c r="AA218" s="27">
        <f t="shared" si="31"/>
        <v>1.3937505519235759E-4</v>
      </c>
      <c r="AC218" s="5" t="s">
        <v>184</v>
      </c>
      <c r="AD218" s="27" t="s">
        <v>178</v>
      </c>
      <c r="AE218" s="27" t="s">
        <v>152</v>
      </c>
      <c r="AF218" s="27" t="s">
        <v>179</v>
      </c>
      <c r="AG218" s="27" t="s">
        <v>154</v>
      </c>
      <c r="AH218" s="27" t="s">
        <v>180</v>
      </c>
      <c r="AI218" s="27" t="s">
        <v>181</v>
      </c>
      <c r="AJ218" s="5" t="s">
        <v>184</v>
      </c>
    </row>
    <row r="219" spans="1:36" s="27" customFormat="1" ht="16">
      <c r="A219" s="5" t="s">
        <v>183</v>
      </c>
      <c r="B219" s="5" t="s">
        <v>184</v>
      </c>
      <c r="C219" s="5" t="s">
        <v>177</v>
      </c>
      <c r="D219" s="6" t="s">
        <v>14</v>
      </c>
      <c r="E219" s="7">
        <v>45</v>
      </c>
      <c r="F219" s="8">
        <v>0.84199999999999997</v>
      </c>
      <c r="G219" s="7">
        <v>2073.6999999999998</v>
      </c>
      <c r="H219" s="5" t="s">
        <v>32</v>
      </c>
      <c r="I219" s="8">
        <v>51.572000000000003</v>
      </c>
      <c r="J219" s="26">
        <v>1.1620272164971062</v>
      </c>
      <c r="K219" s="9">
        <v>0.06</v>
      </c>
      <c r="L219"/>
      <c r="M219">
        <v>13.3</v>
      </c>
      <c r="N219" s="15">
        <v>818.19799999999998</v>
      </c>
      <c r="O219" s="15">
        <v>504.44940000000003</v>
      </c>
      <c r="P219" s="15">
        <f t="shared" si="24"/>
        <v>0.61653707293344651</v>
      </c>
      <c r="Q219" s="12">
        <f t="shared" si="25"/>
        <v>8.1999430700148395</v>
      </c>
      <c r="R219" s="9">
        <v>6.609</v>
      </c>
      <c r="S219" s="12">
        <f t="shared" si="26"/>
        <v>0.80598120542659324</v>
      </c>
      <c r="T219" s="12">
        <f t="shared" si="27"/>
        <v>1.2407237206861612</v>
      </c>
      <c r="U219" s="12">
        <f t="shared" si="28"/>
        <v>7.4443423241169676E-2</v>
      </c>
      <c r="V219" s="27">
        <v>995</v>
      </c>
      <c r="W219" s="27">
        <f t="shared" si="29"/>
        <v>7.4817510795145397E-5</v>
      </c>
      <c r="X219" s="28">
        <v>2000</v>
      </c>
      <c r="Y219" s="27">
        <v>10.411</v>
      </c>
      <c r="Z219" s="27">
        <f t="shared" si="30"/>
        <v>1.4372780865458727E-2</v>
      </c>
      <c r="AA219" s="27">
        <f t="shared" si="31"/>
        <v>1.6701562542411873E-4</v>
      </c>
      <c r="AC219" s="5" t="s">
        <v>184</v>
      </c>
      <c r="AD219" s="27" t="s">
        <v>178</v>
      </c>
      <c r="AE219" s="27" t="s">
        <v>152</v>
      </c>
      <c r="AF219" s="27" t="s">
        <v>179</v>
      </c>
      <c r="AG219" s="27" t="s">
        <v>154</v>
      </c>
      <c r="AH219" s="27" t="s">
        <v>180</v>
      </c>
      <c r="AI219" s="27" t="s">
        <v>181</v>
      </c>
      <c r="AJ219" s="5" t="s">
        <v>184</v>
      </c>
    </row>
    <row r="220" spans="1:36" s="27" customFormat="1" ht="16">
      <c r="A220" s="5" t="s">
        <v>185</v>
      </c>
      <c r="B220" s="5" t="s">
        <v>184</v>
      </c>
      <c r="C220" s="5" t="s">
        <v>177</v>
      </c>
      <c r="D220" s="6" t="s">
        <v>14</v>
      </c>
      <c r="E220" s="7">
        <v>44</v>
      </c>
      <c r="F220" s="8">
        <v>0.85899999999999999</v>
      </c>
      <c r="G220" s="7">
        <v>2073.5</v>
      </c>
      <c r="H220" s="5" t="s">
        <v>32</v>
      </c>
      <c r="I220" s="8">
        <v>51.798000000000002</v>
      </c>
      <c r="J220" s="26">
        <v>1.1622740524800947</v>
      </c>
      <c r="K220" s="9">
        <v>0.06</v>
      </c>
      <c r="L220"/>
      <c r="M220">
        <v>13.3</v>
      </c>
      <c r="N220" s="15">
        <v>818.19799999999998</v>
      </c>
      <c r="O220" s="15">
        <v>504.44940000000003</v>
      </c>
      <c r="P220" s="15">
        <f t="shared" si="24"/>
        <v>0.61653707293344651</v>
      </c>
      <c r="Q220" s="12">
        <f t="shared" si="25"/>
        <v>8.1999430700148395</v>
      </c>
      <c r="R220" s="9">
        <v>6.609</v>
      </c>
      <c r="S220" s="12">
        <f t="shared" si="26"/>
        <v>0.80598120542659324</v>
      </c>
      <c r="T220" s="12">
        <f t="shared" si="27"/>
        <v>1.2407237206861612</v>
      </c>
      <c r="U220" s="12">
        <f t="shared" si="28"/>
        <v>7.4443423241169676E-2</v>
      </c>
      <c r="V220" s="27">
        <v>995</v>
      </c>
      <c r="W220" s="27">
        <f t="shared" si="29"/>
        <v>7.4817510795145397E-5</v>
      </c>
      <c r="X220" s="28">
        <v>2000</v>
      </c>
      <c r="Y220" s="27">
        <v>10.411</v>
      </c>
      <c r="Z220" s="27">
        <f t="shared" si="30"/>
        <v>1.4372780865458727E-2</v>
      </c>
      <c r="AA220" s="27">
        <f t="shared" si="31"/>
        <v>1.6705110261905077E-4</v>
      </c>
      <c r="AC220" s="5" t="s">
        <v>184</v>
      </c>
      <c r="AD220" s="27" t="s">
        <v>178</v>
      </c>
      <c r="AE220" s="27" t="s">
        <v>152</v>
      </c>
      <c r="AF220" s="27" t="s">
        <v>179</v>
      </c>
      <c r="AG220" s="27" t="s">
        <v>154</v>
      </c>
      <c r="AH220" s="27" t="s">
        <v>180</v>
      </c>
      <c r="AI220" s="27" t="s">
        <v>181</v>
      </c>
      <c r="AJ220" s="5" t="s">
        <v>184</v>
      </c>
    </row>
    <row r="221" spans="1:36" s="27" customFormat="1" ht="16">
      <c r="A221" s="5" t="s">
        <v>183</v>
      </c>
      <c r="B221" s="5" t="s">
        <v>184</v>
      </c>
      <c r="C221" s="5" t="s">
        <v>177</v>
      </c>
      <c r="D221" s="6" t="s">
        <v>14</v>
      </c>
      <c r="E221" s="7">
        <v>63</v>
      </c>
      <c r="F221" s="8">
        <v>2.2850000000000001</v>
      </c>
      <c r="G221" s="7">
        <v>2432.1</v>
      </c>
      <c r="H221" s="5" t="s">
        <v>42</v>
      </c>
      <c r="I221" s="8">
        <v>-0.98</v>
      </c>
      <c r="J221" s="26">
        <v>1.1045967107232537</v>
      </c>
      <c r="K221" s="9">
        <v>0.16300000000000001</v>
      </c>
      <c r="L221"/>
      <c r="M221">
        <v>13.3</v>
      </c>
      <c r="N221" s="15">
        <v>818.19799999999998</v>
      </c>
      <c r="O221" s="15">
        <v>504.44940000000003</v>
      </c>
      <c r="P221" s="15">
        <f t="shared" si="24"/>
        <v>0.61653707293344651</v>
      </c>
      <c r="Q221" s="12">
        <f t="shared" si="25"/>
        <v>8.1999430700148395</v>
      </c>
      <c r="R221" s="9">
        <v>6.609</v>
      </c>
      <c r="S221" s="12">
        <f t="shared" si="26"/>
        <v>0.80598120542659324</v>
      </c>
      <c r="T221" s="12">
        <f t="shared" si="27"/>
        <v>1.2407237206861612</v>
      </c>
      <c r="U221" s="12">
        <f t="shared" si="28"/>
        <v>0.20223796647184428</v>
      </c>
      <c r="V221" s="27">
        <v>995</v>
      </c>
      <c r="W221" s="27">
        <f t="shared" si="29"/>
        <v>2.03254237660145E-4</v>
      </c>
      <c r="X221" s="28">
        <v>2000</v>
      </c>
      <c r="Y221" s="27">
        <v>10.411</v>
      </c>
      <c r="Z221" s="27">
        <f t="shared" si="30"/>
        <v>3.9046054684496206E-2</v>
      </c>
      <c r="AA221" s="27">
        <f t="shared" si="31"/>
        <v>4.3130143571214804E-4</v>
      </c>
      <c r="AC221" s="5" t="s">
        <v>184</v>
      </c>
      <c r="AD221" s="27" t="s">
        <v>178</v>
      </c>
      <c r="AE221" s="27" t="s">
        <v>152</v>
      </c>
      <c r="AF221" s="27" t="s">
        <v>179</v>
      </c>
      <c r="AG221" s="27" t="s">
        <v>154</v>
      </c>
      <c r="AH221" s="27" t="s">
        <v>180</v>
      </c>
      <c r="AI221" s="27" t="s">
        <v>181</v>
      </c>
      <c r="AJ221" s="5" t="s">
        <v>184</v>
      </c>
    </row>
    <row r="222" spans="1:36" s="27" customFormat="1" ht="16">
      <c r="A222" s="5" t="s">
        <v>185</v>
      </c>
      <c r="B222" s="5" t="s">
        <v>184</v>
      </c>
      <c r="C222" s="5" t="s">
        <v>177</v>
      </c>
      <c r="D222" s="6" t="s">
        <v>14</v>
      </c>
      <c r="E222" s="7">
        <v>64</v>
      </c>
      <c r="F222" s="8">
        <v>2.633</v>
      </c>
      <c r="G222" s="7">
        <v>2431.9</v>
      </c>
      <c r="H222" s="5" t="s">
        <v>42</v>
      </c>
      <c r="I222" s="8">
        <v>-2.0289999999999999</v>
      </c>
      <c r="J222" s="26">
        <v>1.1034496505680564</v>
      </c>
      <c r="K222" s="9">
        <v>0.185</v>
      </c>
      <c r="L222"/>
      <c r="M222">
        <v>13.3</v>
      </c>
      <c r="N222" s="15">
        <v>818.19799999999998</v>
      </c>
      <c r="O222" s="15">
        <v>504.44940000000003</v>
      </c>
      <c r="P222" s="15">
        <f t="shared" si="24"/>
        <v>0.61653707293344651</v>
      </c>
      <c r="Q222" s="12">
        <f t="shared" si="25"/>
        <v>8.1999430700148395</v>
      </c>
      <c r="R222" s="9">
        <v>6.609</v>
      </c>
      <c r="S222" s="12">
        <f t="shared" si="26"/>
        <v>0.80598120542659324</v>
      </c>
      <c r="T222" s="12">
        <f t="shared" si="27"/>
        <v>1.2407237206861612</v>
      </c>
      <c r="U222" s="12">
        <f t="shared" si="28"/>
        <v>0.22953388832693983</v>
      </c>
      <c r="V222" s="27">
        <v>995</v>
      </c>
      <c r="W222" s="27">
        <f t="shared" si="29"/>
        <v>2.3068732495169832E-4</v>
      </c>
      <c r="X222" s="28">
        <v>2000</v>
      </c>
      <c r="Y222" s="27">
        <v>10.411</v>
      </c>
      <c r="Z222" s="27">
        <f t="shared" si="30"/>
        <v>4.4316074335164414E-2</v>
      </c>
      <c r="AA222" s="27">
        <f t="shared" si="31"/>
        <v>4.8900556739685187E-4</v>
      </c>
      <c r="AC222" s="5" t="s">
        <v>184</v>
      </c>
      <c r="AD222" s="27" t="s">
        <v>178</v>
      </c>
      <c r="AE222" s="27" t="s">
        <v>152</v>
      </c>
      <c r="AF222" s="27" t="s">
        <v>179</v>
      </c>
      <c r="AG222" s="27" t="s">
        <v>154</v>
      </c>
      <c r="AH222" s="27" t="s">
        <v>180</v>
      </c>
      <c r="AI222" s="27" t="s">
        <v>181</v>
      </c>
      <c r="AJ222" s="5" t="s">
        <v>184</v>
      </c>
    </row>
    <row r="223" spans="1:36" s="27" customFormat="1" ht="16">
      <c r="A223" s="5" t="s">
        <v>183</v>
      </c>
      <c r="B223" s="5" t="s">
        <v>184</v>
      </c>
      <c r="C223" s="5" t="s">
        <v>177</v>
      </c>
      <c r="D223" s="6" t="s">
        <v>14</v>
      </c>
      <c r="E223" s="7">
        <v>23</v>
      </c>
      <c r="F223" s="8">
        <v>1.5940000000000001</v>
      </c>
      <c r="G223" s="7">
        <v>1661.3</v>
      </c>
      <c r="H223" s="5" t="s">
        <v>19</v>
      </c>
      <c r="I223" s="8">
        <v>26.021999999999998</v>
      </c>
      <c r="J223" s="26">
        <v>1.1341136933655023</v>
      </c>
      <c r="K223" s="9">
        <v>0.114</v>
      </c>
      <c r="L223"/>
      <c r="M223">
        <v>13.3</v>
      </c>
      <c r="N223" s="15">
        <v>818.19799999999998</v>
      </c>
      <c r="O223" s="15">
        <v>504.44940000000003</v>
      </c>
      <c r="P223" s="15">
        <f t="shared" si="24"/>
        <v>0.61653707293344651</v>
      </c>
      <c r="Q223" s="12">
        <f t="shared" si="25"/>
        <v>8.1999430700148395</v>
      </c>
      <c r="R223" s="9">
        <v>6.609</v>
      </c>
      <c r="S223" s="12">
        <f t="shared" si="26"/>
        <v>0.80598120542659324</v>
      </c>
      <c r="T223" s="12">
        <f t="shared" si="27"/>
        <v>1.2407237206861612</v>
      </c>
      <c r="U223" s="12">
        <f t="shared" si="28"/>
        <v>0.14144250415822238</v>
      </c>
      <c r="V223" s="27">
        <v>995</v>
      </c>
      <c r="W223" s="27">
        <f t="shared" si="29"/>
        <v>1.4215327051077625E-4</v>
      </c>
      <c r="X223" s="28">
        <v>2000</v>
      </c>
      <c r="Y223" s="27">
        <v>10.411</v>
      </c>
      <c r="Z223" s="27">
        <f t="shared" si="30"/>
        <v>2.730828364437158E-2</v>
      </c>
      <c r="AA223" s="27">
        <f t="shared" si="31"/>
        <v>3.097069842339099E-4</v>
      </c>
      <c r="AC223" s="5" t="s">
        <v>184</v>
      </c>
      <c r="AD223" s="27" t="s">
        <v>178</v>
      </c>
      <c r="AE223" s="27" t="s">
        <v>152</v>
      </c>
      <c r="AF223" s="27" t="s">
        <v>179</v>
      </c>
      <c r="AG223" s="27" t="s">
        <v>154</v>
      </c>
      <c r="AH223" s="27" t="s">
        <v>180</v>
      </c>
      <c r="AI223" s="27" t="s">
        <v>181</v>
      </c>
      <c r="AJ223" s="5" t="s">
        <v>184</v>
      </c>
    </row>
    <row r="224" spans="1:36" s="27" customFormat="1" ht="16">
      <c r="A224" s="5" t="s">
        <v>185</v>
      </c>
      <c r="B224" s="5" t="s">
        <v>184</v>
      </c>
      <c r="C224" s="5" t="s">
        <v>177</v>
      </c>
      <c r="D224" s="6" t="s">
        <v>14</v>
      </c>
      <c r="E224" s="7">
        <v>22</v>
      </c>
      <c r="F224" s="8">
        <v>1.631</v>
      </c>
      <c r="G224" s="7">
        <v>1661.3</v>
      </c>
      <c r="H224" s="5" t="s">
        <v>19</v>
      </c>
      <c r="I224" s="8">
        <v>26.091000000000001</v>
      </c>
      <c r="J224" s="26">
        <v>1.1341890974974465</v>
      </c>
      <c r="K224" s="9">
        <v>0.115</v>
      </c>
      <c r="L224"/>
      <c r="M224">
        <v>13.3</v>
      </c>
      <c r="N224" s="15">
        <v>818.19799999999998</v>
      </c>
      <c r="O224" s="15">
        <v>504.44940000000003</v>
      </c>
      <c r="P224" s="15">
        <f t="shared" si="24"/>
        <v>0.61653707293344651</v>
      </c>
      <c r="Q224" s="12">
        <f t="shared" si="25"/>
        <v>8.1999430700148395</v>
      </c>
      <c r="R224" s="9">
        <v>6.609</v>
      </c>
      <c r="S224" s="12">
        <f t="shared" si="26"/>
        <v>0.80598120542659324</v>
      </c>
      <c r="T224" s="12">
        <f t="shared" si="27"/>
        <v>1.2407237206861612</v>
      </c>
      <c r="U224" s="12">
        <f t="shared" si="28"/>
        <v>0.14268322787890855</v>
      </c>
      <c r="V224" s="27">
        <v>995</v>
      </c>
      <c r="W224" s="27">
        <f t="shared" si="29"/>
        <v>1.4340022902402871E-4</v>
      </c>
      <c r="X224" s="28">
        <v>2000</v>
      </c>
      <c r="Y224" s="27">
        <v>10.411</v>
      </c>
      <c r="Z224" s="27">
        <f t="shared" si="30"/>
        <v>2.7547829992129232E-2</v>
      </c>
      <c r="AA224" s="27">
        <f t="shared" si="31"/>
        <v>3.124444843678614E-4</v>
      </c>
      <c r="AC224" s="5" t="s">
        <v>184</v>
      </c>
      <c r="AD224" s="27" t="s">
        <v>178</v>
      </c>
      <c r="AE224" s="27" t="s">
        <v>152</v>
      </c>
      <c r="AF224" s="27" t="s">
        <v>179</v>
      </c>
      <c r="AG224" s="27" t="s">
        <v>154</v>
      </c>
      <c r="AH224" s="27" t="s">
        <v>180</v>
      </c>
      <c r="AI224" s="27" t="s">
        <v>181</v>
      </c>
      <c r="AJ224" s="5" t="s">
        <v>184</v>
      </c>
    </row>
    <row r="225" spans="1:36" s="27" customFormat="1" ht="16">
      <c r="A225" s="5" t="s">
        <v>183</v>
      </c>
      <c r="B225" s="5" t="s">
        <v>184</v>
      </c>
      <c r="C225" s="5" t="s">
        <v>177</v>
      </c>
      <c r="D225" s="6" t="s">
        <v>14</v>
      </c>
      <c r="E225" s="7">
        <v>30</v>
      </c>
      <c r="F225" s="8">
        <v>0.94199999999999995</v>
      </c>
      <c r="G225" s="7">
        <v>1842.8</v>
      </c>
      <c r="H225" s="5" t="s">
        <v>23</v>
      </c>
      <c r="I225" s="8">
        <v>107.304</v>
      </c>
      <c r="J225" s="26">
        <v>1.2228600942673018</v>
      </c>
      <c r="K225" s="9">
        <v>6.7000000000000004E-2</v>
      </c>
      <c r="L225"/>
      <c r="M225">
        <v>13.3</v>
      </c>
      <c r="N225" s="15">
        <v>818.19799999999998</v>
      </c>
      <c r="O225" s="15">
        <v>504.44940000000003</v>
      </c>
      <c r="P225" s="15">
        <f t="shared" si="24"/>
        <v>0.61653707293344651</v>
      </c>
      <c r="Q225" s="12">
        <f t="shared" si="25"/>
        <v>8.1999430700148395</v>
      </c>
      <c r="R225" s="9">
        <v>6.609</v>
      </c>
      <c r="S225" s="12">
        <f t="shared" si="26"/>
        <v>0.80598120542659324</v>
      </c>
      <c r="T225" s="12">
        <f t="shared" si="27"/>
        <v>1.2407237206861612</v>
      </c>
      <c r="U225" s="12">
        <f t="shared" si="28"/>
        <v>8.3128489285972801E-2</v>
      </c>
      <c r="V225" s="27">
        <v>995</v>
      </c>
      <c r="W225" s="27">
        <f t="shared" si="29"/>
        <v>8.3546220387912363E-5</v>
      </c>
      <c r="X225" s="28">
        <v>2000</v>
      </c>
      <c r="Y225" s="27">
        <v>10.411</v>
      </c>
      <c r="Z225" s="27">
        <f t="shared" si="30"/>
        <v>1.6049605299762244E-2</v>
      </c>
      <c r="AA225" s="27">
        <f t="shared" si="31"/>
        <v>1.9626421849820244E-4</v>
      </c>
      <c r="AC225" s="5" t="s">
        <v>184</v>
      </c>
      <c r="AD225" s="27" t="s">
        <v>178</v>
      </c>
      <c r="AE225" s="27" t="s">
        <v>152</v>
      </c>
      <c r="AF225" s="27" t="s">
        <v>179</v>
      </c>
      <c r="AG225" s="27" t="s">
        <v>154</v>
      </c>
      <c r="AH225" s="27" t="s">
        <v>180</v>
      </c>
      <c r="AI225" s="27" t="s">
        <v>181</v>
      </c>
      <c r="AJ225" s="5" t="s">
        <v>184</v>
      </c>
    </row>
    <row r="226" spans="1:36" s="27" customFormat="1" ht="16">
      <c r="A226" s="5" t="s">
        <v>185</v>
      </c>
      <c r="B226" s="5" t="s">
        <v>184</v>
      </c>
      <c r="C226" s="5" t="s">
        <v>177</v>
      </c>
      <c r="D226" s="6" t="s">
        <v>14</v>
      </c>
      <c r="E226" s="7">
        <v>29</v>
      </c>
      <c r="F226" s="8">
        <v>0.97199999999999998</v>
      </c>
      <c r="G226" s="7">
        <v>1842.5</v>
      </c>
      <c r="H226" s="5" t="s">
        <v>23</v>
      </c>
      <c r="I226" s="8">
        <v>106.59</v>
      </c>
      <c r="J226" s="26">
        <v>1.2220812188672168</v>
      </c>
      <c r="K226" s="9">
        <v>6.8000000000000005E-2</v>
      </c>
      <c r="L226"/>
      <c r="M226">
        <v>13.3</v>
      </c>
      <c r="N226" s="15">
        <v>818.19799999999998</v>
      </c>
      <c r="O226" s="15">
        <v>504.44940000000003</v>
      </c>
      <c r="P226" s="15">
        <f t="shared" si="24"/>
        <v>0.61653707293344651</v>
      </c>
      <c r="Q226" s="12">
        <f t="shared" si="25"/>
        <v>8.1999430700148395</v>
      </c>
      <c r="R226" s="9">
        <v>6.609</v>
      </c>
      <c r="S226" s="12">
        <f t="shared" si="26"/>
        <v>0.80598120542659324</v>
      </c>
      <c r="T226" s="12">
        <f t="shared" si="27"/>
        <v>1.2407237206861612</v>
      </c>
      <c r="U226" s="12">
        <f t="shared" si="28"/>
        <v>8.4369213006658964E-2</v>
      </c>
      <c r="V226" s="27">
        <v>995</v>
      </c>
      <c r="W226" s="27">
        <f t="shared" si="29"/>
        <v>8.4793178901164783E-5</v>
      </c>
      <c r="X226" s="28">
        <v>2000</v>
      </c>
      <c r="Y226" s="27">
        <v>10.411</v>
      </c>
      <c r="Z226" s="27">
        <f t="shared" si="30"/>
        <v>1.628915164751989E-2</v>
      </c>
      <c r="AA226" s="27">
        <f t="shared" si="31"/>
        <v>1.9906666299714039E-4</v>
      </c>
      <c r="AC226" s="5" t="s">
        <v>184</v>
      </c>
      <c r="AD226" s="27" t="s">
        <v>178</v>
      </c>
      <c r="AE226" s="27" t="s">
        <v>152</v>
      </c>
      <c r="AF226" s="27" t="s">
        <v>179</v>
      </c>
      <c r="AG226" s="27" t="s">
        <v>154</v>
      </c>
      <c r="AH226" s="27" t="s">
        <v>180</v>
      </c>
      <c r="AI226" s="27" t="s">
        <v>181</v>
      </c>
      <c r="AJ226" s="5" t="s">
        <v>184</v>
      </c>
    </row>
    <row r="227" spans="1:36" s="27" customFormat="1" ht="16">
      <c r="A227" s="5" t="s">
        <v>183</v>
      </c>
      <c r="B227" s="5" t="s">
        <v>184</v>
      </c>
      <c r="C227" s="5" t="s">
        <v>177</v>
      </c>
      <c r="D227" s="6" t="s">
        <v>14</v>
      </c>
      <c r="E227" s="7">
        <v>42</v>
      </c>
      <c r="F227" s="8">
        <v>1.0389999999999999</v>
      </c>
      <c r="G227" s="7">
        <v>2025</v>
      </c>
      <c r="H227" s="5" t="s">
        <v>30</v>
      </c>
      <c r="I227" s="8">
        <v>9.5370000000000008</v>
      </c>
      <c r="J227" s="26">
        <v>1.1160953657265045</v>
      </c>
      <c r="K227" s="9">
        <v>7.3999999999999996E-2</v>
      </c>
      <c r="L227"/>
      <c r="M227">
        <v>13.3</v>
      </c>
      <c r="N227" s="15">
        <v>818.19799999999998</v>
      </c>
      <c r="O227" s="15">
        <v>504.44940000000003</v>
      </c>
      <c r="P227" s="15">
        <f t="shared" si="24"/>
        <v>0.61653707293344651</v>
      </c>
      <c r="Q227" s="12">
        <f t="shared" si="25"/>
        <v>8.1999430700148395</v>
      </c>
      <c r="R227" s="9">
        <v>6.609</v>
      </c>
      <c r="S227" s="12">
        <f t="shared" si="26"/>
        <v>0.80598120542659324</v>
      </c>
      <c r="T227" s="12">
        <f t="shared" si="27"/>
        <v>1.2407237206861612</v>
      </c>
      <c r="U227" s="12">
        <f t="shared" si="28"/>
        <v>9.1813555330775926E-2</v>
      </c>
      <c r="V227" s="27">
        <v>995</v>
      </c>
      <c r="W227" s="27">
        <f t="shared" si="29"/>
        <v>9.2274929980679316E-5</v>
      </c>
      <c r="X227" s="28">
        <v>2000</v>
      </c>
      <c r="Y227" s="27">
        <v>10.411</v>
      </c>
      <c r="Z227" s="27">
        <f t="shared" si="30"/>
        <v>1.7726429734065761E-2</v>
      </c>
      <c r="AA227" s="27">
        <f t="shared" si="31"/>
        <v>1.9784386077067309E-4</v>
      </c>
      <c r="AC227" s="5" t="s">
        <v>184</v>
      </c>
      <c r="AD227" s="27" t="s">
        <v>178</v>
      </c>
      <c r="AE227" s="27" t="s">
        <v>152</v>
      </c>
      <c r="AF227" s="27" t="s">
        <v>179</v>
      </c>
      <c r="AG227" s="27" t="s">
        <v>154</v>
      </c>
      <c r="AH227" s="27" t="s">
        <v>180</v>
      </c>
      <c r="AI227" s="27" t="s">
        <v>181</v>
      </c>
      <c r="AJ227" s="5" t="s">
        <v>184</v>
      </c>
    </row>
    <row r="228" spans="1:36" s="27" customFormat="1" ht="16">
      <c r="A228" s="5" t="s">
        <v>185</v>
      </c>
      <c r="B228" s="5" t="s">
        <v>184</v>
      </c>
      <c r="C228" s="5" t="s">
        <v>177</v>
      </c>
      <c r="D228" s="6" t="s">
        <v>14</v>
      </c>
      <c r="E228" s="7">
        <v>41</v>
      </c>
      <c r="F228" s="8">
        <v>1.0449999999999999</v>
      </c>
      <c r="G228" s="7">
        <v>2024.8</v>
      </c>
      <c r="H228" s="5" t="s">
        <v>30</v>
      </c>
      <c r="I228" s="8">
        <v>10.365</v>
      </c>
      <c r="J228" s="26">
        <v>1.117000537562385</v>
      </c>
      <c r="K228" s="9">
        <v>7.2999999999999995E-2</v>
      </c>
      <c r="L228"/>
      <c r="M228">
        <v>13.3</v>
      </c>
      <c r="N228" s="15">
        <v>818.19799999999998</v>
      </c>
      <c r="O228" s="15">
        <v>504.44940000000003</v>
      </c>
      <c r="P228" s="15">
        <f t="shared" si="24"/>
        <v>0.61653707293344651</v>
      </c>
      <c r="Q228" s="12">
        <f t="shared" si="25"/>
        <v>8.1999430700148395</v>
      </c>
      <c r="R228" s="9">
        <v>6.609</v>
      </c>
      <c r="S228" s="12">
        <f t="shared" si="26"/>
        <v>0.80598120542659324</v>
      </c>
      <c r="T228" s="12">
        <f t="shared" si="27"/>
        <v>1.2407237206861612</v>
      </c>
      <c r="U228" s="12">
        <f t="shared" si="28"/>
        <v>9.0572831610089763E-2</v>
      </c>
      <c r="V228" s="27">
        <v>995</v>
      </c>
      <c r="W228" s="27">
        <f t="shared" si="29"/>
        <v>9.1027971467426896E-5</v>
      </c>
      <c r="X228" s="28">
        <v>2000</v>
      </c>
      <c r="Y228" s="27">
        <v>10.411</v>
      </c>
      <c r="Z228" s="27">
        <f t="shared" si="30"/>
        <v>1.7486883386308119E-2</v>
      </c>
      <c r="AA228" s="27">
        <f t="shared" si="31"/>
        <v>1.953285814279691E-4</v>
      </c>
      <c r="AC228" s="5" t="s">
        <v>184</v>
      </c>
      <c r="AD228" s="27" t="s">
        <v>178</v>
      </c>
      <c r="AE228" s="27" t="s">
        <v>152</v>
      </c>
      <c r="AF228" s="27" t="s">
        <v>179</v>
      </c>
      <c r="AG228" s="27" t="s">
        <v>154</v>
      </c>
      <c r="AH228" s="27" t="s">
        <v>180</v>
      </c>
      <c r="AI228" s="27" t="s">
        <v>181</v>
      </c>
      <c r="AJ228" s="5" t="s">
        <v>184</v>
      </c>
    </row>
    <row r="229" spans="1:36" s="27" customFormat="1" ht="16">
      <c r="A229" s="5" t="s">
        <v>183</v>
      </c>
      <c r="B229" s="5" t="s">
        <v>184</v>
      </c>
      <c r="C229" s="5" t="s">
        <v>177</v>
      </c>
      <c r="D229" s="6" t="s">
        <v>14</v>
      </c>
      <c r="E229" s="7">
        <v>1</v>
      </c>
      <c r="F229" s="8">
        <v>99.950999999999993</v>
      </c>
      <c r="G229" s="7">
        <v>66.7</v>
      </c>
      <c r="H229" s="5"/>
      <c r="I229" s="8">
        <v>-37.575000000000003</v>
      </c>
      <c r="J229" s="26">
        <v>1.064565089234629</v>
      </c>
      <c r="K229" s="9">
        <v>7.1360000000000001</v>
      </c>
      <c r="L229"/>
      <c r="M229">
        <v>13.3</v>
      </c>
      <c r="N229" s="15">
        <v>818.19799999999998</v>
      </c>
      <c r="O229" s="15">
        <v>504.44940000000003</v>
      </c>
      <c r="P229" s="15">
        <f t="shared" si="24"/>
        <v>0.61653707293344651</v>
      </c>
      <c r="Q229" s="12">
        <f t="shared" si="25"/>
        <v>8.1999430700148395</v>
      </c>
      <c r="R229" s="9">
        <v>6.609</v>
      </c>
      <c r="S229" s="12">
        <f t="shared" si="26"/>
        <v>0.80598120542659324</v>
      </c>
      <c r="T229" s="12">
        <f t="shared" si="27"/>
        <v>1.2407237206861612</v>
      </c>
      <c r="U229" s="12">
        <f t="shared" si="28"/>
        <v>8.8538044708164474</v>
      </c>
      <c r="V229" s="27">
        <v>995</v>
      </c>
      <c r="W229" s="27">
        <f t="shared" si="29"/>
        <v>8.8982959505692939E-3</v>
      </c>
      <c r="X229" s="28">
        <v>2000</v>
      </c>
      <c r="Y229" s="27">
        <v>10.411</v>
      </c>
      <c r="Z229" s="27">
        <f t="shared" si="30"/>
        <v>1.7094027375985581</v>
      </c>
      <c r="AA229" s="27">
        <f t="shared" si="31"/>
        <v>1.819770477889528E-2</v>
      </c>
      <c r="AC229" s="5" t="s">
        <v>184</v>
      </c>
      <c r="AD229" s="27" t="s">
        <v>178</v>
      </c>
      <c r="AE229" s="27" t="s">
        <v>152</v>
      </c>
      <c r="AF229" s="27" t="s">
        <v>179</v>
      </c>
      <c r="AG229" s="27" t="s">
        <v>154</v>
      </c>
      <c r="AH229" s="27" t="s">
        <v>180</v>
      </c>
      <c r="AI229" s="27" t="s">
        <v>181</v>
      </c>
      <c r="AJ229" s="5" t="s">
        <v>184</v>
      </c>
    </row>
    <row r="230" spans="1:36" s="27" customFormat="1" ht="16">
      <c r="A230" s="5" t="s">
        <v>183</v>
      </c>
      <c r="B230" s="5" t="s">
        <v>184</v>
      </c>
      <c r="C230" s="5" t="s">
        <v>177</v>
      </c>
      <c r="D230" s="6" t="s">
        <v>14</v>
      </c>
      <c r="E230" s="7">
        <v>2</v>
      </c>
      <c r="F230" s="8">
        <v>99.804000000000002</v>
      </c>
      <c r="G230" s="7">
        <v>126.4</v>
      </c>
      <c r="H230" s="5"/>
      <c r="I230" s="8">
        <v>-37.64</v>
      </c>
      <c r="J230" s="26">
        <v>1.0644939562780005</v>
      </c>
      <c r="K230" s="9">
        <v>7.125</v>
      </c>
      <c r="L230"/>
      <c r="M230">
        <v>13.3</v>
      </c>
      <c r="N230" s="15">
        <v>818.19799999999998</v>
      </c>
      <c r="O230" s="15">
        <v>504.44940000000003</v>
      </c>
      <c r="P230" s="15">
        <f t="shared" si="24"/>
        <v>0.61653707293344651</v>
      </c>
      <c r="Q230" s="12">
        <f t="shared" si="25"/>
        <v>8.1999430700148395</v>
      </c>
      <c r="R230" s="9">
        <v>6.609</v>
      </c>
      <c r="S230" s="12">
        <f t="shared" si="26"/>
        <v>0.80598120542659324</v>
      </c>
      <c r="T230" s="12">
        <f t="shared" si="27"/>
        <v>1.2407237206861612</v>
      </c>
      <c r="U230" s="12">
        <f t="shared" si="28"/>
        <v>8.8401565098888994</v>
      </c>
      <c r="V230" s="27">
        <v>995</v>
      </c>
      <c r="W230" s="27">
        <f t="shared" si="29"/>
        <v>8.8845794069235175E-3</v>
      </c>
      <c r="X230" s="28">
        <v>2000</v>
      </c>
      <c r="Y230" s="27">
        <v>10.411</v>
      </c>
      <c r="Z230" s="27">
        <f t="shared" si="30"/>
        <v>1.7067677277732241</v>
      </c>
      <c r="AA230" s="27">
        <f t="shared" si="31"/>
        <v>1.8168439309849325E-2</v>
      </c>
      <c r="AC230" s="5" t="s">
        <v>184</v>
      </c>
      <c r="AD230" s="27" t="s">
        <v>178</v>
      </c>
      <c r="AE230" s="27" t="s">
        <v>152</v>
      </c>
      <c r="AF230" s="27" t="s">
        <v>179</v>
      </c>
      <c r="AG230" s="27" t="s">
        <v>154</v>
      </c>
      <c r="AH230" s="27" t="s">
        <v>180</v>
      </c>
      <c r="AI230" s="27" t="s">
        <v>181</v>
      </c>
      <c r="AJ230" s="5" t="s">
        <v>184</v>
      </c>
    </row>
    <row r="231" spans="1:36" s="27" customFormat="1" ht="16">
      <c r="A231" s="5" t="s">
        <v>183</v>
      </c>
      <c r="B231" s="5" t="s">
        <v>184</v>
      </c>
      <c r="C231" s="5" t="s">
        <v>177</v>
      </c>
      <c r="D231" s="6" t="s">
        <v>14</v>
      </c>
      <c r="E231" s="7">
        <v>3</v>
      </c>
      <c r="F231" s="8">
        <v>99.813999999999993</v>
      </c>
      <c r="G231" s="7">
        <v>186.2</v>
      </c>
      <c r="H231" s="5"/>
      <c r="I231" s="8">
        <v>-37.673999999999999</v>
      </c>
      <c r="J231" s="26">
        <v>1.0644567482291731</v>
      </c>
      <c r="K231" s="9">
        <v>7.1260000000000003</v>
      </c>
      <c r="L231"/>
      <c r="M231">
        <v>13.3</v>
      </c>
      <c r="N231" s="15">
        <v>818.19799999999998</v>
      </c>
      <c r="O231" s="15">
        <v>504.44940000000003</v>
      </c>
      <c r="P231" s="15">
        <f t="shared" si="24"/>
        <v>0.61653707293344651</v>
      </c>
      <c r="Q231" s="12">
        <f t="shared" si="25"/>
        <v>8.1999430700148395</v>
      </c>
      <c r="R231" s="9">
        <v>6.609</v>
      </c>
      <c r="S231" s="12">
        <f t="shared" si="26"/>
        <v>0.80598120542659324</v>
      </c>
      <c r="T231" s="12">
        <f t="shared" si="27"/>
        <v>1.2407237206861612</v>
      </c>
      <c r="U231" s="12">
        <f t="shared" si="28"/>
        <v>8.8413972336095856</v>
      </c>
      <c r="V231" s="27">
        <v>995</v>
      </c>
      <c r="W231" s="27">
        <f t="shared" si="29"/>
        <v>8.8858263654367688E-3</v>
      </c>
      <c r="X231" s="28">
        <v>2000</v>
      </c>
      <c r="Y231" s="27">
        <v>10.411</v>
      </c>
      <c r="Z231" s="27">
        <f t="shared" si="30"/>
        <v>1.7070072741209814</v>
      </c>
      <c r="AA231" s="27">
        <f t="shared" si="31"/>
        <v>1.8170354122143646E-2</v>
      </c>
      <c r="AC231" s="5" t="s">
        <v>184</v>
      </c>
      <c r="AD231" s="27" t="s">
        <v>178</v>
      </c>
      <c r="AE231" s="27" t="s">
        <v>152</v>
      </c>
      <c r="AF231" s="27" t="s">
        <v>179</v>
      </c>
      <c r="AG231" s="27" t="s">
        <v>154</v>
      </c>
      <c r="AH231" s="27" t="s">
        <v>180</v>
      </c>
      <c r="AI231" s="27" t="s">
        <v>181</v>
      </c>
      <c r="AJ231" s="5" t="s">
        <v>184</v>
      </c>
    </row>
    <row r="232" spans="1:36" s="27" customFormat="1" ht="16">
      <c r="A232" s="5" t="s">
        <v>183</v>
      </c>
      <c r="B232" s="5" t="s">
        <v>184</v>
      </c>
      <c r="C232" s="5" t="s">
        <v>177</v>
      </c>
      <c r="D232" s="6" t="s">
        <v>14</v>
      </c>
      <c r="E232" s="7">
        <v>4</v>
      </c>
      <c r="F232" s="8">
        <v>99.837000000000003</v>
      </c>
      <c r="G232" s="7">
        <v>245.8</v>
      </c>
      <c r="H232" s="5"/>
      <c r="I232" s="8">
        <v>-37.704000000000001</v>
      </c>
      <c r="J232" s="26">
        <v>1.0644239175746129</v>
      </c>
      <c r="K232" s="9">
        <v>7.1280000000000001</v>
      </c>
      <c r="L232"/>
      <c r="M232">
        <v>13.3</v>
      </c>
      <c r="N232" s="15">
        <v>818.19799999999998</v>
      </c>
      <c r="O232" s="15">
        <v>504.44940000000003</v>
      </c>
      <c r="P232" s="15">
        <f t="shared" si="24"/>
        <v>0.61653707293344651</v>
      </c>
      <c r="Q232" s="12">
        <f t="shared" si="25"/>
        <v>8.1999430700148395</v>
      </c>
      <c r="R232" s="9">
        <v>6.609</v>
      </c>
      <c r="S232" s="12">
        <f t="shared" si="26"/>
        <v>0.80598120542659324</v>
      </c>
      <c r="T232" s="12">
        <f t="shared" si="27"/>
        <v>1.2407237206861612</v>
      </c>
      <c r="U232" s="12">
        <f t="shared" si="28"/>
        <v>8.843878681050958</v>
      </c>
      <c r="V232" s="27">
        <v>995</v>
      </c>
      <c r="W232" s="27">
        <f t="shared" si="29"/>
        <v>8.8883202824632749E-3</v>
      </c>
      <c r="X232" s="28">
        <v>2000</v>
      </c>
      <c r="Y232" s="27">
        <v>10.411</v>
      </c>
      <c r="Z232" s="27">
        <f t="shared" si="30"/>
        <v>1.707486366816497</v>
      </c>
      <c r="AA232" s="27">
        <f t="shared" si="31"/>
        <v>1.8174893277720584E-2</v>
      </c>
      <c r="AC232" s="5" t="s">
        <v>184</v>
      </c>
      <c r="AD232" s="27" t="s">
        <v>178</v>
      </c>
      <c r="AE232" s="27" t="s">
        <v>152</v>
      </c>
      <c r="AF232" s="27" t="s">
        <v>179</v>
      </c>
      <c r="AG232" s="27" t="s">
        <v>154</v>
      </c>
      <c r="AH232" s="27" t="s">
        <v>180</v>
      </c>
      <c r="AI232" s="27" t="s">
        <v>181</v>
      </c>
      <c r="AJ232" s="5" t="s">
        <v>184</v>
      </c>
    </row>
    <row r="233" spans="1:36" s="27" customFormat="1" ht="16">
      <c r="A233" s="5" t="s">
        <v>183</v>
      </c>
      <c r="B233" s="5" t="s">
        <v>184</v>
      </c>
      <c r="C233" s="5" t="s">
        <v>177</v>
      </c>
      <c r="D233" s="6" t="s">
        <v>14</v>
      </c>
      <c r="E233" s="7">
        <v>5</v>
      </c>
      <c r="F233" s="8">
        <v>99.805000000000007</v>
      </c>
      <c r="G233" s="7">
        <v>305.60000000000002</v>
      </c>
      <c r="H233" s="5"/>
      <c r="I233" s="8">
        <v>-37.685000000000002</v>
      </c>
      <c r="J233" s="26">
        <v>1.0644447103250312</v>
      </c>
      <c r="K233" s="9">
        <v>7.125</v>
      </c>
      <c r="L233"/>
      <c r="M233">
        <v>13.3</v>
      </c>
      <c r="N233" s="15">
        <v>818.19799999999998</v>
      </c>
      <c r="O233" s="15">
        <v>504.44940000000003</v>
      </c>
      <c r="P233" s="15">
        <f t="shared" si="24"/>
        <v>0.61653707293344651</v>
      </c>
      <c r="Q233" s="12">
        <f t="shared" si="25"/>
        <v>8.1999430700148395</v>
      </c>
      <c r="R233" s="9">
        <v>6.609</v>
      </c>
      <c r="S233" s="12">
        <f t="shared" si="26"/>
        <v>0.80598120542659324</v>
      </c>
      <c r="T233" s="12">
        <f t="shared" si="27"/>
        <v>1.2407237206861612</v>
      </c>
      <c r="U233" s="12">
        <f t="shared" si="28"/>
        <v>8.8401565098888994</v>
      </c>
      <c r="V233" s="27">
        <v>995</v>
      </c>
      <c r="W233" s="27">
        <f t="shared" si="29"/>
        <v>8.8845794069235175E-3</v>
      </c>
      <c r="X233" s="28">
        <v>2000</v>
      </c>
      <c r="Y233" s="27">
        <v>10.411</v>
      </c>
      <c r="Z233" s="27">
        <f t="shared" si="30"/>
        <v>1.7067677277732241</v>
      </c>
      <c r="AA233" s="27">
        <f t="shared" si="31"/>
        <v>1.8167598795816812E-2</v>
      </c>
      <c r="AC233" s="5" t="s">
        <v>184</v>
      </c>
      <c r="AD233" s="27" t="s">
        <v>178</v>
      </c>
      <c r="AE233" s="27" t="s">
        <v>152</v>
      </c>
      <c r="AF233" s="27" t="s">
        <v>179</v>
      </c>
      <c r="AG233" s="27" t="s">
        <v>154</v>
      </c>
      <c r="AH233" s="27" t="s">
        <v>180</v>
      </c>
      <c r="AI233" s="27" t="s">
        <v>181</v>
      </c>
      <c r="AJ233" s="5" t="s">
        <v>184</v>
      </c>
    </row>
    <row r="234" spans="1:36" s="27" customFormat="1" ht="16">
      <c r="A234" s="5" t="s">
        <v>183</v>
      </c>
      <c r="B234" s="5" t="s">
        <v>184</v>
      </c>
      <c r="C234" s="5" t="s">
        <v>177</v>
      </c>
      <c r="D234" s="6" t="s">
        <v>14</v>
      </c>
      <c r="E234" s="7">
        <v>6</v>
      </c>
      <c r="F234" s="8">
        <v>99.757999999999996</v>
      </c>
      <c r="G234" s="7">
        <v>365.3</v>
      </c>
      <c r="H234" s="5"/>
      <c r="I234" s="8">
        <v>-37.709000000000003</v>
      </c>
      <c r="J234" s="26">
        <v>1.0644184457967347</v>
      </c>
      <c r="K234" s="9">
        <v>7.1219999999999999</v>
      </c>
      <c r="L234"/>
      <c r="M234">
        <v>13.3</v>
      </c>
      <c r="N234" s="15">
        <v>818.19799999999998</v>
      </c>
      <c r="O234" s="15">
        <v>504.44940000000003</v>
      </c>
      <c r="P234" s="15">
        <f t="shared" si="24"/>
        <v>0.61653707293344651</v>
      </c>
      <c r="Q234" s="12">
        <f t="shared" si="25"/>
        <v>8.1999430700148395</v>
      </c>
      <c r="R234" s="9">
        <v>6.609</v>
      </c>
      <c r="S234" s="12">
        <f t="shared" si="26"/>
        <v>0.80598120542659324</v>
      </c>
      <c r="T234" s="12">
        <f t="shared" si="27"/>
        <v>1.2407237206861612</v>
      </c>
      <c r="U234" s="12">
        <f t="shared" si="28"/>
        <v>8.8364343387268391</v>
      </c>
      <c r="V234" s="27">
        <v>995</v>
      </c>
      <c r="W234" s="27">
        <f t="shared" si="29"/>
        <v>8.8808385313837584E-3</v>
      </c>
      <c r="X234" s="28">
        <v>2000</v>
      </c>
      <c r="Y234" s="27">
        <v>10.411</v>
      </c>
      <c r="Z234" s="27">
        <f t="shared" si="30"/>
        <v>1.7060490887299509</v>
      </c>
      <c r="AA234" s="27">
        <f t="shared" si="31"/>
        <v>1.8159501194788701E-2</v>
      </c>
      <c r="AC234" s="5" t="s">
        <v>184</v>
      </c>
      <c r="AD234" s="27" t="s">
        <v>178</v>
      </c>
      <c r="AE234" s="27" t="s">
        <v>152</v>
      </c>
      <c r="AF234" s="27" t="s">
        <v>179</v>
      </c>
      <c r="AG234" s="27" t="s">
        <v>154</v>
      </c>
      <c r="AH234" s="27" t="s">
        <v>180</v>
      </c>
      <c r="AI234" s="27" t="s">
        <v>181</v>
      </c>
      <c r="AJ234" s="5" t="s">
        <v>184</v>
      </c>
    </row>
    <row r="235" spans="1:36" s="27" customFormat="1" ht="16">
      <c r="A235" s="5" t="s">
        <v>183</v>
      </c>
      <c r="B235" s="5" t="s">
        <v>184</v>
      </c>
      <c r="C235" s="5" t="s">
        <v>177</v>
      </c>
      <c r="D235" s="6" t="s">
        <v>14</v>
      </c>
      <c r="E235" s="7">
        <v>7</v>
      </c>
      <c r="F235" s="8">
        <v>99.83</v>
      </c>
      <c r="G235" s="7">
        <v>425.1</v>
      </c>
      <c r="H235" s="5"/>
      <c r="I235" s="8">
        <v>-37.729999999999997</v>
      </c>
      <c r="J235" s="26">
        <v>1.0643954643230358</v>
      </c>
      <c r="K235" s="9">
        <v>7.1269999999999998</v>
      </c>
      <c r="L235"/>
      <c r="M235">
        <v>13.3</v>
      </c>
      <c r="N235" s="15">
        <v>818.19799999999998</v>
      </c>
      <c r="O235" s="15">
        <v>504.44940000000003</v>
      </c>
      <c r="P235" s="15">
        <f t="shared" si="24"/>
        <v>0.61653707293344651</v>
      </c>
      <c r="Q235" s="12">
        <f t="shared" si="25"/>
        <v>8.1999430700148395</v>
      </c>
      <c r="R235" s="9">
        <v>6.609</v>
      </c>
      <c r="S235" s="12">
        <f t="shared" si="26"/>
        <v>0.80598120542659324</v>
      </c>
      <c r="T235" s="12">
        <f t="shared" si="27"/>
        <v>1.2407237206861612</v>
      </c>
      <c r="U235" s="12">
        <f t="shared" si="28"/>
        <v>8.84263795733027</v>
      </c>
      <c r="V235" s="27">
        <v>995</v>
      </c>
      <c r="W235" s="27">
        <f t="shared" si="29"/>
        <v>8.8870733239500201E-3</v>
      </c>
      <c r="X235" s="28">
        <v>2000</v>
      </c>
      <c r="Y235" s="27">
        <v>10.411</v>
      </c>
      <c r="Z235" s="27">
        <f t="shared" si="30"/>
        <v>1.7072468204687388</v>
      </c>
      <c r="AA235" s="27">
        <f t="shared" si="31"/>
        <v>1.8171857721868499E-2</v>
      </c>
      <c r="AC235" s="5" t="s">
        <v>184</v>
      </c>
      <c r="AD235" s="27" t="s">
        <v>178</v>
      </c>
      <c r="AE235" s="27" t="s">
        <v>152</v>
      </c>
      <c r="AF235" s="27" t="s">
        <v>179</v>
      </c>
      <c r="AG235" s="27" t="s">
        <v>154</v>
      </c>
      <c r="AH235" s="27" t="s">
        <v>180</v>
      </c>
      <c r="AI235" s="27" t="s">
        <v>181</v>
      </c>
      <c r="AJ235" s="5" t="s">
        <v>184</v>
      </c>
    </row>
    <row r="236" spans="1:36" s="27" customFormat="1" ht="16">
      <c r="A236" s="5" t="s">
        <v>183</v>
      </c>
      <c r="B236" s="5" t="s">
        <v>184</v>
      </c>
      <c r="C236" s="5" t="s">
        <v>177</v>
      </c>
      <c r="D236" s="6" t="s">
        <v>14</v>
      </c>
      <c r="E236" s="7">
        <v>13</v>
      </c>
      <c r="F236" s="8">
        <v>0.47399999999999998</v>
      </c>
      <c r="G236" s="7">
        <v>1160.5999999999999</v>
      </c>
      <c r="H236" s="5"/>
      <c r="I236" s="8">
        <v>-21.081</v>
      </c>
      <c r="J236" s="26">
        <v>1.082612045017598</v>
      </c>
      <c r="K236" s="9">
        <v>3.4000000000000002E-2</v>
      </c>
      <c r="L236"/>
      <c r="M236">
        <v>13.3</v>
      </c>
      <c r="N236" s="15">
        <v>818.19799999999998</v>
      </c>
      <c r="O236" s="15">
        <v>504.44940000000003</v>
      </c>
      <c r="P236" s="15">
        <f t="shared" si="24"/>
        <v>0.61653707293344651</v>
      </c>
      <c r="Q236" s="12">
        <f t="shared" si="25"/>
        <v>8.1999430700148395</v>
      </c>
      <c r="R236" s="9">
        <v>6.609</v>
      </c>
      <c r="S236" s="12">
        <f t="shared" si="26"/>
        <v>0.80598120542659324</v>
      </c>
      <c r="T236" s="12">
        <f t="shared" si="27"/>
        <v>1.2407237206861612</v>
      </c>
      <c r="U236" s="12">
        <f t="shared" si="28"/>
        <v>4.2184606503329482E-2</v>
      </c>
      <c r="V236" s="27">
        <v>995</v>
      </c>
      <c r="W236" s="27">
        <f t="shared" si="29"/>
        <v>4.2396589450582391E-5</v>
      </c>
      <c r="X236" s="28">
        <v>2000</v>
      </c>
      <c r="Y236" s="27">
        <v>10.411</v>
      </c>
      <c r="Z236" s="27">
        <f t="shared" si="30"/>
        <v>8.1445758237599451E-3</v>
      </c>
      <c r="AA236" s="27">
        <f t="shared" si="31"/>
        <v>8.8174158883616414E-5</v>
      </c>
      <c r="AC236" s="5" t="s">
        <v>184</v>
      </c>
      <c r="AD236" s="27" t="s">
        <v>178</v>
      </c>
      <c r="AE236" s="27" t="s">
        <v>152</v>
      </c>
      <c r="AF236" s="27" t="s">
        <v>179</v>
      </c>
      <c r="AG236" s="27" t="s">
        <v>154</v>
      </c>
      <c r="AH236" s="27" t="s">
        <v>180</v>
      </c>
      <c r="AI236" s="27" t="s">
        <v>181</v>
      </c>
      <c r="AJ236" s="5" t="s">
        <v>184</v>
      </c>
    </row>
    <row r="237" spans="1:36" s="27" customFormat="1" ht="16">
      <c r="A237" s="5" t="s">
        <v>183</v>
      </c>
      <c r="B237" s="5" t="s">
        <v>184</v>
      </c>
      <c r="C237" s="5" t="s">
        <v>177</v>
      </c>
      <c r="D237" s="6" t="s">
        <v>14</v>
      </c>
      <c r="E237" s="7">
        <v>31</v>
      </c>
      <c r="F237" s="8">
        <v>0.29599999999999999</v>
      </c>
      <c r="G237" s="7">
        <v>1871</v>
      </c>
      <c r="H237" s="5"/>
      <c r="I237" s="8">
        <v>26.451000000000001</v>
      </c>
      <c r="J237" s="26">
        <v>1.1345825084942276</v>
      </c>
      <c r="K237" s="9">
        <v>2.1000000000000001E-2</v>
      </c>
      <c r="L237"/>
      <c r="M237">
        <v>13.3</v>
      </c>
      <c r="N237" s="15">
        <v>818.19799999999998</v>
      </c>
      <c r="O237" s="15">
        <v>504.44940000000003</v>
      </c>
      <c r="P237" s="15">
        <f t="shared" si="24"/>
        <v>0.61653707293344651</v>
      </c>
      <c r="Q237" s="12">
        <f t="shared" si="25"/>
        <v>8.1999430700148395</v>
      </c>
      <c r="R237" s="9">
        <v>6.609</v>
      </c>
      <c r="S237" s="12">
        <f t="shared" si="26"/>
        <v>0.80598120542659324</v>
      </c>
      <c r="T237" s="12">
        <f t="shared" si="27"/>
        <v>1.2407237206861612</v>
      </c>
      <c r="U237" s="12">
        <f t="shared" si="28"/>
        <v>2.6055198134409388E-2</v>
      </c>
      <c r="V237" s="27">
        <v>995</v>
      </c>
      <c r="W237" s="27">
        <f t="shared" si="29"/>
        <v>2.6186128778300892E-5</v>
      </c>
      <c r="X237" s="28">
        <v>2000</v>
      </c>
      <c r="Y237" s="27">
        <v>10.411</v>
      </c>
      <c r="Z237" s="27">
        <f t="shared" si="30"/>
        <v>5.0304733029105549E-3</v>
      </c>
      <c r="AA237" s="27">
        <f t="shared" si="31"/>
        <v>5.7074870189294993E-5</v>
      </c>
      <c r="AC237" s="5" t="s">
        <v>184</v>
      </c>
      <c r="AD237" s="27" t="s">
        <v>178</v>
      </c>
      <c r="AE237" s="27" t="s">
        <v>152</v>
      </c>
      <c r="AF237" s="27" t="s">
        <v>179</v>
      </c>
      <c r="AG237" s="27" t="s">
        <v>154</v>
      </c>
      <c r="AH237" s="27" t="s">
        <v>180</v>
      </c>
      <c r="AI237" s="27" t="s">
        <v>181</v>
      </c>
      <c r="AJ237" s="5" t="s">
        <v>184</v>
      </c>
    </row>
    <row r="238" spans="1:36" s="27" customFormat="1" ht="16">
      <c r="A238" s="5" t="s">
        <v>183</v>
      </c>
      <c r="B238" s="5" t="s">
        <v>184</v>
      </c>
      <c r="C238" s="5" t="s">
        <v>177</v>
      </c>
      <c r="D238" s="6" t="s">
        <v>14</v>
      </c>
      <c r="E238" s="7">
        <v>33</v>
      </c>
      <c r="F238" s="8">
        <v>0.26500000000000001</v>
      </c>
      <c r="G238" s="7">
        <v>1886</v>
      </c>
      <c r="H238" s="5"/>
      <c r="I238" s="8">
        <v>149.43100000000001</v>
      </c>
      <c r="J238" s="26">
        <v>1.2687931018285667</v>
      </c>
      <c r="K238" s="9">
        <v>1.9E-2</v>
      </c>
      <c r="L238"/>
      <c r="M238">
        <v>13.3</v>
      </c>
      <c r="N238" s="15">
        <v>818.19799999999998</v>
      </c>
      <c r="O238" s="15">
        <v>504.44940000000003</v>
      </c>
      <c r="P238" s="15">
        <f t="shared" si="24"/>
        <v>0.61653707293344651</v>
      </c>
      <c r="Q238" s="12">
        <f t="shared" si="25"/>
        <v>8.1999430700148395</v>
      </c>
      <c r="R238" s="9">
        <v>6.609</v>
      </c>
      <c r="S238" s="12">
        <f t="shared" si="26"/>
        <v>0.80598120542659324</v>
      </c>
      <c r="T238" s="12">
        <f t="shared" si="27"/>
        <v>1.2407237206861612</v>
      </c>
      <c r="U238" s="12">
        <f t="shared" si="28"/>
        <v>2.3573750693037063E-2</v>
      </c>
      <c r="V238" s="27">
        <v>995</v>
      </c>
      <c r="W238" s="27">
        <f t="shared" si="29"/>
        <v>2.3692211751796042E-5</v>
      </c>
      <c r="X238" s="28">
        <v>2000</v>
      </c>
      <c r="Y238" s="27">
        <v>10.411</v>
      </c>
      <c r="Z238" s="27">
        <f t="shared" si="30"/>
        <v>4.5513806073952633E-3</v>
      </c>
      <c r="AA238" s="27">
        <f t="shared" si="31"/>
        <v>5.7747603184594226E-5</v>
      </c>
      <c r="AC238" s="5" t="s">
        <v>184</v>
      </c>
      <c r="AD238" s="27" t="s">
        <v>178</v>
      </c>
      <c r="AE238" s="27" t="s">
        <v>152</v>
      </c>
      <c r="AF238" s="27" t="s">
        <v>179</v>
      </c>
      <c r="AG238" s="27" t="s">
        <v>154</v>
      </c>
      <c r="AH238" s="27" t="s">
        <v>180</v>
      </c>
      <c r="AI238" s="27" t="s">
        <v>181</v>
      </c>
      <c r="AJ238" s="5" t="s">
        <v>184</v>
      </c>
    </row>
    <row r="239" spans="1:36" s="27" customFormat="1" ht="16">
      <c r="A239" s="5" t="s">
        <v>183</v>
      </c>
      <c r="B239" s="5" t="s">
        <v>184</v>
      </c>
      <c r="C239" s="5" t="s">
        <v>177</v>
      </c>
      <c r="D239" s="6" t="s">
        <v>14</v>
      </c>
      <c r="E239" s="7">
        <v>37</v>
      </c>
      <c r="F239" s="8">
        <v>0.33400000000000002</v>
      </c>
      <c r="G239" s="7">
        <v>1948.9</v>
      </c>
      <c r="H239" s="5"/>
      <c r="I239" s="8">
        <v>-26.045999999999999</v>
      </c>
      <c r="J239" s="26">
        <v>1.0771802692059891</v>
      </c>
      <c r="K239" s="9">
        <v>2.4E-2</v>
      </c>
      <c r="L239"/>
      <c r="M239">
        <v>13.3</v>
      </c>
      <c r="N239" s="15">
        <v>818.19799999999998</v>
      </c>
      <c r="O239" s="15">
        <v>504.44940000000003</v>
      </c>
      <c r="P239" s="15">
        <f t="shared" si="24"/>
        <v>0.61653707293344651</v>
      </c>
      <c r="Q239" s="12">
        <f t="shared" si="25"/>
        <v>8.1999430700148395</v>
      </c>
      <c r="R239" s="9">
        <v>6.609</v>
      </c>
      <c r="S239" s="12">
        <f t="shared" si="26"/>
        <v>0.80598120542659324</v>
      </c>
      <c r="T239" s="12">
        <f t="shared" si="27"/>
        <v>1.2407237206861612</v>
      </c>
      <c r="U239" s="12">
        <f t="shared" si="28"/>
        <v>2.9777369296467869E-2</v>
      </c>
      <c r="V239" s="27">
        <v>995</v>
      </c>
      <c r="W239" s="27">
        <f t="shared" si="29"/>
        <v>2.9927004318058159E-5</v>
      </c>
      <c r="X239" s="28">
        <v>2000</v>
      </c>
      <c r="Y239" s="27">
        <v>10.411</v>
      </c>
      <c r="Z239" s="27">
        <f t="shared" si="30"/>
        <v>5.7491123461834905E-3</v>
      </c>
      <c r="AA239" s="27">
        <f t="shared" si="31"/>
        <v>6.1928303847574075E-5</v>
      </c>
      <c r="AC239" s="5" t="s">
        <v>184</v>
      </c>
      <c r="AD239" s="27" t="s">
        <v>178</v>
      </c>
      <c r="AE239" s="27" t="s">
        <v>152</v>
      </c>
      <c r="AF239" s="27" t="s">
        <v>179</v>
      </c>
      <c r="AG239" s="27" t="s">
        <v>154</v>
      </c>
      <c r="AH239" s="27" t="s">
        <v>180</v>
      </c>
      <c r="AI239" s="27" t="s">
        <v>181</v>
      </c>
      <c r="AJ239" s="5" t="s">
        <v>184</v>
      </c>
    </row>
    <row r="240" spans="1:36" s="27" customFormat="1" ht="16">
      <c r="A240" s="5" t="s">
        <v>183</v>
      </c>
      <c r="B240" s="5" t="s">
        <v>184</v>
      </c>
      <c r="C240" s="5" t="s">
        <v>177</v>
      </c>
      <c r="D240" s="6" t="s">
        <v>14</v>
      </c>
      <c r="E240" s="7">
        <v>38</v>
      </c>
      <c r="F240" s="8">
        <v>4.4429999999999996</v>
      </c>
      <c r="G240" s="7">
        <v>1969.2</v>
      </c>
      <c r="H240" s="5"/>
      <c r="I240" s="8">
        <v>-27.372</v>
      </c>
      <c r="J240" s="26">
        <v>1.0757295066946424</v>
      </c>
      <c r="K240" s="9">
        <v>0.317</v>
      </c>
      <c r="L240"/>
      <c r="M240">
        <v>13.3</v>
      </c>
      <c r="N240" s="15">
        <v>818.19799999999998</v>
      </c>
      <c r="O240" s="15">
        <v>504.44940000000003</v>
      </c>
      <c r="P240" s="15">
        <f t="shared" si="24"/>
        <v>0.61653707293344651</v>
      </c>
      <c r="Q240" s="12">
        <f t="shared" si="25"/>
        <v>8.1999430700148395</v>
      </c>
      <c r="R240" s="9">
        <v>6.609</v>
      </c>
      <c r="S240" s="12">
        <f t="shared" si="26"/>
        <v>0.80598120542659324</v>
      </c>
      <c r="T240" s="12">
        <f t="shared" si="27"/>
        <v>1.2407237206861612</v>
      </c>
      <c r="U240" s="12">
        <f t="shared" si="28"/>
        <v>0.39330941945751313</v>
      </c>
      <c r="V240" s="27">
        <v>995</v>
      </c>
      <c r="W240" s="27">
        <f t="shared" si="29"/>
        <v>3.952858487010182E-4</v>
      </c>
      <c r="X240" s="28">
        <v>2000</v>
      </c>
      <c r="Y240" s="27">
        <v>10.411</v>
      </c>
      <c r="Z240" s="27">
        <f t="shared" si="30"/>
        <v>7.5936192239173611E-2</v>
      </c>
      <c r="AA240" s="27">
        <f t="shared" si="31"/>
        <v>8.1686802617715766E-4</v>
      </c>
      <c r="AC240" s="5" t="s">
        <v>184</v>
      </c>
      <c r="AD240" s="27" t="s">
        <v>178</v>
      </c>
      <c r="AE240" s="27" t="s">
        <v>152</v>
      </c>
      <c r="AF240" s="27" t="s">
        <v>179</v>
      </c>
      <c r="AG240" s="27" t="s">
        <v>154</v>
      </c>
      <c r="AH240" s="27" t="s">
        <v>180</v>
      </c>
      <c r="AI240" s="27" t="s">
        <v>181</v>
      </c>
      <c r="AJ240" s="5" t="s">
        <v>184</v>
      </c>
    </row>
    <row r="241" spans="1:36" s="27" customFormat="1" ht="16">
      <c r="A241" s="5" t="s">
        <v>183</v>
      </c>
      <c r="B241" s="5" t="s">
        <v>184</v>
      </c>
      <c r="C241" s="5" t="s">
        <v>177</v>
      </c>
      <c r="D241" s="6" t="s">
        <v>14</v>
      </c>
      <c r="E241" s="7">
        <v>41</v>
      </c>
      <c r="F241" s="8">
        <v>0.42899999999999999</v>
      </c>
      <c r="G241" s="7">
        <v>2009.7</v>
      </c>
      <c r="H241" s="5"/>
      <c r="I241" s="8">
        <v>41.209000000000003</v>
      </c>
      <c r="J241" s="26">
        <v>1.1507074791545524</v>
      </c>
      <c r="K241" s="9">
        <v>3.1E-2</v>
      </c>
      <c r="L241"/>
      <c r="M241">
        <v>13.3</v>
      </c>
      <c r="N241" s="15">
        <v>818.19799999999998</v>
      </c>
      <c r="O241" s="15">
        <v>504.44940000000003</v>
      </c>
      <c r="P241" s="15">
        <f t="shared" si="24"/>
        <v>0.61653707293344651</v>
      </c>
      <c r="Q241" s="12">
        <f t="shared" si="25"/>
        <v>8.1999430700148395</v>
      </c>
      <c r="R241" s="9">
        <v>6.609</v>
      </c>
      <c r="S241" s="12">
        <f t="shared" si="26"/>
        <v>0.80598120542659324</v>
      </c>
      <c r="T241" s="12">
        <f t="shared" si="27"/>
        <v>1.2407237206861612</v>
      </c>
      <c r="U241" s="12">
        <f t="shared" si="28"/>
        <v>3.8462435341271001E-2</v>
      </c>
      <c r="V241" s="27">
        <v>995</v>
      </c>
      <c r="W241" s="27">
        <f t="shared" si="29"/>
        <v>3.8655713910825125E-5</v>
      </c>
      <c r="X241" s="28">
        <v>2000</v>
      </c>
      <c r="Y241" s="27">
        <v>10.411</v>
      </c>
      <c r="Z241" s="27">
        <f t="shared" si="30"/>
        <v>7.4259367804870094E-3</v>
      </c>
      <c r="AA241" s="27">
        <f t="shared" si="31"/>
        <v>8.5450809930352796E-5</v>
      </c>
      <c r="AC241" s="5" t="s">
        <v>184</v>
      </c>
      <c r="AD241" s="27" t="s">
        <v>178</v>
      </c>
      <c r="AE241" s="27" t="s">
        <v>152</v>
      </c>
      <c r="AF241" s="27" t="s">
        <v>179</v>
      </c>
      <c r="AG241" s="27" t="s">
        <v>154</v>
      </c>
      <c r="AH241" s="27" t="s">
        <v>180</v>
      </c>
      <c r="AI241" s="27" t="s">
        <v>181</v>
      </c>
      <c r="AJ241" s="5" t="s">
        <v>184</v>
      </c>
    </row>
    <row r="242" spans="1:36" s="27" customFormat="1" ht="16">
      <c r="A242" s="5" t="s">
        <v>183</v>
      </c>
      <c r="B242" s="5" t="s">
        <v>184</v>
      </c>
      <c r="C242" s="5" t="s">
        <v>177</v>
      </c>
      <c r="D242" s="6" t="s">
        <v>14</v>
      </c>
      <c r="E242" s="7">
        <v>43</v>
      </c>
      <c r="F242" s="8">
        <v>0.92400000000000004</v>
      </c>
      <c r="G242" s="7">
        <v>2042.1</v>
      </c>
      <c r="H242" s="5"/>
      <c r="I242" s="8">
        <v>49.067</v>
      </c>
      <c r="J242" s="26">
        <v>1.1592911864172184</v>
      </c>
      <c r="K242" s="9">
        <v>6.6000000000000003E-2</v>
      </c>
      <c r="L242"/>
      <c r="M242">
        <v>13.3</v>
      </c>
      <c r="N242" s="15">
        <v>818.19799999999998</v>
      </c>
      <c r="O242" s="15">
        <v>504.44940000000003</v>
      </c>
      <c r="P242" s="15">
        <f t="shared" si="24"/>
        <v>0.61653707293344651</v>
      </c>
      <c r="Q242" s="12">
        <f t="shared" si="25"/>
        <v>8.1999430700148395</v>
      </c>
      <c r="R242" s="9">
        <v>6.609</v>
      </c>
      <c r="S242" s="12">
        <f t="shared" si="26"/>
        <v>0.80598120542659324</v>
      </c>
      <c r="T242" s="12">
        <f t="shared" si="27"/>
        <v>1.2407237206861612</v>
      </c>
      <c r="U242" s="12">
        <f t="shared" si="28"/>
        <v>8.1887765565286638E-2</v>
      </c>
      <c r="V242" s="27">
        <v>995</v>
      </c>
      <c r="W242" s="27">
        <f t="shared" si="29"/>
        <v>8.2299261874659943E-5</v>
      </c>
      <c r="X242" s="28">
        <v>2000</v>
      </c>
      <c r="Y242" s="27">
        <v>10.411</v>
      </c>
      <c r="Z242" s="27">
        <f t="shared" si="30"/>
        <v>1.5810058952004599E-2</v>
      </c>
      <c r="AA242" s="27">
        <f t="shared" si="31"/>
        <v>1.8328461999795576E-4</v>
      </c>
      <c r="AC242" s="5" t="s">
        <v>184</v>
      </c>
      <c r="AD242" s="27" t="s">
        <v>178</v>
      </c>
      <c r="AE242" s="27" t="s">
        <v>152</v>
      </c>
      <c r="AF242" s="27" t="s">
        <v>179</v>
      </c>
      <c r="AG242" s="27" t="s">
        <v>154</v>
      </c>
      <c r="AH242" s="27" t="s">
        <v>180</v>
      </c>
      <c r="AI242" s="27" t="s">
        <v>181</v>
      </c>
      <c r="AJ242" s="5" t="s">
        <v>184</v>
      </c>
    </row>
    <row r="243" spans="1:36" s="27" customFormat="1" ht="16">
      <c r="A243" s="5" t="s">
        <v>183</v>
      </c>
      <c r="B243" s="5" t="s">
        <v>184</v>
      </c>
      <c r="C243" s="5" t="s">
        <v>177</v>
      </c>
      <c r="D243" s="6" t="s">
        <v>14</v>
      </c>
      <c r="E243" s="7">
        <v>47</v>
      </c>
      <c r="F243" s="8">
        <v>0.496</v>
      </c>
      <c r="G243" s="7">
        <v>2162.9</v>
      </c>
      <c r="H243" s="5"/>
      <c r="I243" s="8">
        <v>61.335999999999999</v>
      </c>
      <c r="J243" s="26">
        <v>1.1726902808492619</v>
      </c>
      <c r="K243" s="9">
        <v>3.5000000000000003E-2</v>
      </c>
      <c r="L243"/>
      <c r="M243">
        <v>13.3</v>
      </c>
      <c r="N243" s="15">
        <v>818.19799999999998</v>
      </c>
      <c r="O243" s="15">
        <v>504.44940000000003</v>
      </c>
      <c r="P243" s="15">
        <f t="shared" si="24"/>
        <v>0.61653707293344651</v>
      </c>
      <c r="Q243" s="12">
        <f t="shared" si="25"/>
        <v>8.1999430700148395</v>
      </c>
      <c r="R243" s="9">
        <v>6.609</v>
      </c>
      <c r="S243" s="12">
        <f t="shared" si="26"/>
        <v>0.80598120542659324</v>
      </c>
      <c r="T243" s="12">
        <f t="shared" si="27"/>
        <v>1.2407237206861612</v>
      </c>
      <c r="U243" s="12">
        <f t="shared" si="28"/>
        <v>4.3425330224015644E-2</v>
      </c>
      <c r="V243" s="27">
        <v>995</v>
      </c>
      <c r="W243" s="27">
        <f t="shared" si="29"/>
        <v>4.3643547963834818E-5</v>
      </c>
      <c r="X243" s="28">
        <v>2000</v>
      </c>
      <c r="Y243" s="27">
        <v>10.411</v>
      </c>
      <c r="Z243" s="27">
        <f t="shared" si="30"/>
        <v>8.3841221715175909E-3</v>
      </c>
      <c r="AA243" s="27">
        <f t="shared" si="31"/>
        <v>9.8319785839914874E-5</v>
      </c>
      <c r="AC243" s="5" t="s">
        <v>184</v>
      </c>
      <c r="AD243" s="27" t="s">
        <v>178</v>
      </c>
      <c r="AE243" s="27" t="s">
        <v>152</v>
      </c>
      <c r="AF243" s="27" t="s">
        <v>179</v>
      </c>
      <c r="AG243" s="27" t="s">
        <v>154</v>
      </c>
      <c r="AH243" s="27" t="s">
        <v>180</v>
      </c>
      <c r="AI243" s="27" t="s">
        <v>181</v>
      </c>
      <c r="AJ243" s="5" t="s">
        <v>184</v>
      </c>
    </row>
    <row r="244" spans="1:36" s="27" customFormat="1" ht="16">
      <c r="A244" s="5" t="s">
        <v>183</v>
      </c>
      <c r="B244" s="5" t="s">
        <v>184</v>
      </c>
      <c r="C244" s="5" t="s">
        <v>177</v>
      </c>
      <c r="D244" s="6" t="s">
        <v>14</v>
      </c>
      <c r="E244" s="7">
        <v>55</v>
      </c>
      <c r="F244" s="8">
        <v>0.66300000000000003</v>
      </c>
      <c r="G244" s="7">
        <v>2280.8000000000002</v>
      </c>
      <c r="H244" s="5"/>
      <c r="I244" s="8">
        <v>-7.8959999999999999</v>
      </c>
      <c r="J244" s="26">
        <v>1.0970337148291625</v>
      </c>
      <c r="K244" s="9">
        <v>4.7E-2</v>
      </c>
      <c r="L244"/>
      <c r="M244">
        <v>13.3</v>
      </c>
      <c r="N244" s="15">
        <v>818.19799999999998</v>
      </c>
      <c r="O244" s="15">
        <v>504.44940000000003</v>
      </c>
      <c r="P244" s="15">
        <f t="shared" si="24"/>
        <v>0.61653707293344651</v>
      </c>
      <c r="Q244" s="12">
        <f t="shared" si="25"/>
        <v>8.1999430700148395</v>
      </c>
      <c r="R244" s="9">
        <v>6.609</v>
      </c>
      <c r="S244" s="12">
        <f t="shared" si="26"/>
        <v>0.80598120542659324</v>
      </c>
      <c r="T244" s="12">
        <f t="shared" si="27"/>
        <v>1.2407237206861612</v>
      </c>
      <c r="U244" s="12">
        <f t="shared" si="28"/>
        <v>5.8314014872249575E-2</v>
      </c>
      <c r="V244" s="27">
        <v>995</v>
      </c>
      <c r="W244" s="27">
        <f t="shared" si="29"/>
        <v>5.8607050122863897E-5</v>
      </c>
      <c r="X244" s="28">
        <v>2000</v>
      </c>
      <c r="Y244" s="27">
        <v>10.411</v>
      </c>
      <c r="Z244" s="27">
        <f t="shared" si="30"/>
        <v>1.1258678344609337E-2</v>
      </c>
      <c r="AA244" s="27">
        <f t="shared" si="31"/>
        <v>1.2351149728453425E-4</v>
      </c>
      <c r="AC244" s="5" t="s">
        <v>184</v>
      </c>
      <c r="AD244" s="27" t="s">
        <v>178</v>
      </c>
      <c r="AE244" s="27" t="s">
        <v>152</v>
      </c>
      <c r="AF244" s="27" t="s">
        <v>179</v>
      </c>
      <c r="AG244" s="27" t="s">
        <v>154</v>
      </c>
      <c r="AH244" s="27" t="s">
        <v>180</v>
      </c>
      <c r="AI244" s="27" t="s">
        <v>181</v>
      </c>
      <c r="AJ244" s="5" t="s">
        <v>184</v>
      </c>
    </row>
    <row r="245" spans="1:36" s="27" customFormat="1" ht="16">
      <c r="A245" s="5" t="s">
        <v>183</v>
      </c>
      <c r="B245" s="5" t="s">
        <v>184</v>
      </c>
      <c r="C245" s="5" t="s">
        <v>177</v>
      </c>
      <c r="D245" s="6" t="s">
        <v>14</v>
      </c>
      <c r="E245" s="7">
        <v>57</v>
      </c>
      <c r="F245" s="8">
        <v>1.742</v>
      </c>
      <c r="G245" s="7">
        <v>2332.1999999999998</v>
      </c>
      <c r="H245" s="5"/>
      <c r="I245" s="8">
        <v>-13.145</v>
      </c>
      <c r="J245" s="26">
        <v>1.0912928955972272</v>
      </c>
      <c r="K245" s="9">
        <v>0.124</v>
      </c>
      <c r="L245"/>
      <c r="M245">
        <v>13.3</v>
      </c>
      <c r="N245" s="15">
        <v>818.19799999999998</v>
      </c>
      <c r="O245" s="15">
        <v>504.44940000000003</v>
      </c>
      <c r="P245" s="15">
        <f t="shared" si="24"/>
        <v>0.61653707293344651</v>
      </c>
      <c r="Q245" s="12">
        <f t="shared" si="25"/>
        <v>8.1999430700148395</v>
      </c>
      <c r="R245" s="9">
        <v>6.609</v>
      </c>
      <c r="S245" s="12">
        <f t="shared" si="26"/>
        <v>0.80598120542659324</v>
      </c>
      <c r="T245" s="12">
        <f t="shared" si="27"/>
        <v>1.2407237206861612</v>
      </c>
      <c r="U245" s="12">
        <f t="shared" si="28"/>
        <v>0.153849741365084</v>
      </c>
      <c r="V245" s="27">
        <v>995</v>
      </c>
      <c r="W245" s="27">
        <f t="shared" si="29"/>
        <v>1.546228556433005E-4</v>
      </c>
      <c r="X245" s="28">
        <v>2000</v>
      </c>
      <c r="Y245" s="27">
        <v>10.411</v>
      </c>
      <c r="Z245" s="27">
        <f t="shared" si="30"/>
        <v>2.9703747121948038E-2</v>
      </c>
      <c r="AA245" s="27">
        <f t="shared" si="31"/>
        <v>3.2415488206798479E-4</v>
      </c>
      <c r="AC245" s="5" t="s">
        <v>184</v>
      </c>
      <c r="AD245" s="27" t="s">
        <v>178</v>
      </c>
      <c r="AE245" s="27" t="s">
        <v>152</v>
      </c>
      <c r="AF245" s="27" t="s">
        <v>179</v>
      </c>
      <c r="AG245" s="27" t="s">
        <v>154</v>
      </c>
      <c r="AH245" s="27" t="s">
        <v>180</v>
      </c>
      <c r="AI245" s="27" t="s">
        <v>181</v>
      </c>
      <c r="AJ245" s="5" t="s">
        <v>184</v>
      </c>
    </row>
    <row r="246" spans="1:36" s="27" customFormat="1" ht="16">
      <c r="A246" s="5" t="s">
        <v>183</v>
      </c>
      <c r="B246" s="5" t="s">
        <v>184</v>
      </c>
      <c r="C246" s="5" t="s">
        <v>177</v>
      </c>
      <c r="D246" s="6" t="s">
        <v>14</v>
      </c>
      <c r="E246" s="7">
        <v>58</v>
      </c>
      <c r="F246" s="8">
        <v>1.6220000000000001</v>
      </c>
      <c r="G246" s="7">
        <v>2337.9</v>
      </c>
      <c r="H246" s="5"/>
      <c r="I246" s="8">
        <v>44.031999999999996</v>
      </c>
      <c r="J246" s="26">
        <v>1.153791362323342</v>
      </c>
      <c r="K246" s="9">
        <v>0.11600000000000001</v>
      </c>
      <c r="L246"/>
      <c r="M246">
        <v>13.3</v>
      </c>
      <c r="N246" s="15">
        <v>818.19799999999998</v>
      </c>
      <c r="O246" s="15">
        <v>504.44940000000003</v>
      </c>
      <c r="P246" s="15">
        <f t="shared" si="24"/>
        <v>0.61653707293344651</v>
      </c>
      <c r="Q246" s="12">
        <f t="shared" si="25"/>
        <v>8.1999430700148395</v>
      </c>
      <c r="R246" s="9">
        <v>6.609</v>
      </c>
      <c r="S246" s="12">
        <f t="shared" si="26"/>
        <v>0.80598120542659324</v>
      </c>
      <c r="T246" s="12">
        <f t="shared" si="27"/>
        <v>1.2407237206861612</v>
      </c>
      <c r="U246" s="12">
        <f t="shared" si="28"/>
        <v>0.1439239515995947</v>
      </c>
      <c r="V246" s="27">
        <v>995</v>
      </c>
      <c r="W246" s="27">
        <f t="shared" si="29"/>
        <v>1.4464718753728111E-4</v>
      </c>
      <c r="X246" s="28">
        <v>2000</v>
      </c>
      <c r="Y246" s="27">
        <v>10.411</v>
      </c>
      <c r="Z246" s="27">
        <f t="shared" si="30"/>
        <v>2.7787376339886875E-2</v>
      </c>
      <c r="AA246" s="27">
        <f t="shared" si="31"/>
        <v>3.2060834802589478E-4</v>
      </c>
      <c r="AC246" s="5" t="s">
        <v>184</v>
      </c>
      <c r="AD246" s="27" t="s">
        <v>178</v>
      </c>
      <c r="AE246" s="27" t="s">
        <v>152</v>
      </c>
      <c r="AF246" s="27" t="s">
        <v>179</v>
      </c>
      <c r="AG246" s="27" t="s">
        <v>154</v>
      </c>
      <c r="AH246" s="27" t="s">
        <v>180</v>
      </c>
      <c r="AI246" s="27" t="s">
        <v>181</v>
      </c>
      <c r="AJ246" s="5" t="s">
        <v>184</v>
      </c>
    </row>
    <row r="247" spans="1:36" s="27" customFormat="1" ht="16">
      <c r="A247" s="5" t="s">
        <v>183</v>
      </c>
      <c r="B247" s="5" t="s">
        <v>184</v>
      </c>
      <c r="C247" s="5" t="s">
        <v>177</v>
      </c>
      <c r="D247" s="6" t="s">
        <v>14</v>
      </c>
      <c r="E247" s="7">
        <v>59</v>
      </c>
      <c r="F247" s="8">
        <v>0.56399999999999995</v>
      </c>
      <c r="G247" s="7">
        <v>2343.6999999999998</v>
      </c>
      <c r="H247" s="5"/>
      <c r="I247" s="8">
        <v>-4.9249999999999998</v>
      </c>
      <c r="J247" s="26">
        <v>1.1002827953598431</v>
      </c>
      <c r="K247" s="9">
        <v>0.04</v>
      </c>
      <c r="L247"/>
      <c r="M247">
        <v>13.3</v>
      </c>
      <c r="N247" s="15">
        <v>818.19799999999998</v>
      </c>
      <c r="O247" s="15">
        <v>504.44940000000003</v>
      </c>
      <c r="P247" s="15">
        <f t="shared" si="24"/>
        <v>0.61653707293344651</v>
      </c>
      <c r="Q247" s="12">
        <f t="shared" si="25"/>
        <v>8.1999430700148395</v>
      </c>
      <c r="R247" s="9">
        <v>6.609</v>
      </c>
      <c r="S247" s="12">
        <f t="shared" si="26"/>
        <v>0.80598120542659324</v>
      </c>
      <c r="T247" s="12">
        <f t="shared" si="27"/>
        <v>1.2407237206861612</v>
      </c>
      <c r="U247" s="12">
        <f t="shared" si="28"/>
        <v>4.9628948827446451E-2</v>
      </c>
      <c r="V247" s="27">
        <v>995</v>
      </c>
      <c r="W247" s="27">
        <f t="shared" si="29"/>
        <v>4.9878340530096938E-5</v>
      </c>
      <c r="X247" s="28">
        <v>2000</v>
      </c>
      <c r="Y247" s="27">
        <v>10.411</v>
      </c>
      <c r="Z247" s="27">
        <f t="shared" si="30"/>
        <v>9.5818539103058181E-3</v>
      </c>
      <c r="AA247" s="27">
        <f t="shared" si="31"/>
        <v>1.0542749005160928E-4</v>
      </c>
      <c r="AC247" s="5" t="s">
        <v>184</v>
      </c>
      <c r="AD247" s="27" t="s">
        <v>178</v>
      </c>
      <c r="AE247" s="27" t="s">
        <v>152</v>
      </c>
      <c r="AF247" s="27" t="s">
        <v>179</v>
      </c>
      <c r="AG247" s="27" t="s">
        <v>154</v>
      </c>
      <c r="AH247" s="27" t="s">
        <v>180</v>
      </c>
      <c r="AI247" s="27" t="s">
        <v>181</v>
      </c>
      <c r="AJ247" s="5" t="s">
        <v>184</v>
      </c>
    </row>
    <row r="248" spans="1:36" s="27" customFormat="1" ht="16">
      <c r="A248" s="5" t="s">
        <v>183</v>
      </c>
      <c r="B248" s="5" t="s">
        <v>184</v>
      </c>
      <c r="C248" s="5" t="s">
        <v>177</v>
      </c>
      <c r="D248" s="6" t="s">
        <v>14</v>
      </c>
      <c r="E248" s="7">
        <v>65</v>
      </c>
      <c r="F248" s="8">
        <v>0.91700000000000004</v>
      </c>
      <c r="G248" s="7">
        <v>2490.9</v>
      </c>
      <c r="H248" s="5"/>
      <c r="I248" s="8">
        <v>-32.052999999999997</v>
      </c>
      <c r="J248" s="26">
        <v>1.0706077340566267</v>
      </c>
      <c r="K248" s="9">
        <v>6.5000000000000002E-2</v>
      </c>
      <c r="L248"/>
      <c r="M248">
        <v>13.3</v>
      </c>
      <c r="N248" s="15">
        <v>818.19799999999998</v>
      </c>
      <c r="O248" s="15">
        <v>504.44940000000003</v>
      </c>
      <c r="P248" s="15">
        <f t="shared" si="24"/>
        <v>0.61653707293344651</v>
      </c>
      <c r="Q248" s="12">
        <f t="shared" si="25"/>
        <v>8.1999430700148395</v>
      </c>
      <c r="R248" s="9">
        <v>6.609</v>
      </c>
      <c r="S248" s="12">
        <f t="shared" si="26"/>
        <v>0.80598120542659324</v>
      </c>
      <c r="T248" s="12">
        <f t="shared" si="27"/>
        <v>1.2407237206861612</v>
      </c>
      <c r="U248" s="12">
        <f t="shared" si="28"/>
        <v>8.0647041844600476E-2</v>
      </c>
      <c r="V248" s="27">
        <v>995</v>
      </c>
      <c r="W248" s="27">
        <f t="shared" si="29"/>
        <v>8.105230336140751E-5</v>
      </c>
      <c r="X248" s="28">
        <v>2000</v>
      </c>
      <c r="Y248" s="27">
        <v>10.411</v>
      </c>
      <c r="Z248" s="27">
        <f t="shared" si="30"/>
        <v>1.5570512604246953E-2</v>
      </c>
      <c r="AA248" s="27">
        <f t="shared" si="31"/>
        <v>1.6669911217332976E-4</v>
      </c>
      <c r="AC248" s="5" t="s">
        <v>184</v>
      </c>
      <c r="AD248" s="27" t="s">
        <v>178</v>
      </c>
      <c r="AE248" s="27" t="s">
        <v>152</v>
      </c>
      <c r="AF248" s="27" t="s">
        <v>179</v>
      </c>
      <c r="AG248" s="27" t="s">
        <v>154</v>
      </c>
      <c r="AH248" s="27" t="s">
        <v>180</v>
      </c>
      <c r="AI248" s="27" t="s">
        <v>181</v>
      </c>
      <c r="AJ248" s="5" t="s">
        <v>184</v>
      </c>
    </row>
    <row r="249" spans="1:36" s="27" customFormat="1" ht="16">
      <c r="A249" s="5" t="s">
        <v>183</v>
      </c>
      <c r="B249" s="5" t="s">
        <v>184</v>
      </c>
      <c r="C249" s="5" t="s">
        <v>177</v>
      </c>
      <c r="D249" s="6" t="s">
        <v>14</v>
      </c>
      <c r="E249" s="7">
        <v>74</v>
      </c>
      <c r="F249" s="8">
        <v>0.29599999999999999</v>
      </c>
      <c r="G249" s="7">
        <v>2670.4</v>
      </c>
      <c r="H249" s="5"/>
      <c r="I249" s="8">
        <v>-12.798999999999999</v>
      </c>
      <c r="J249" s="26">
        <v>1.091671335519099</v>
      </c>
      <c r="K249" s="9">
        <v>2.1000000000000001E-2</v>
      </c>
      <c r="L249"/>
      <c r="M249">
        <v>13.3</v>
      </c>
      <c r="N249" s="15">
        <v>818.19799999999998</v>
      </c>
      <c r="O249" s="15">
        <v>504.44940000000003</v>
      </c>
      <c r="P249" s="15">
        <f t="shared" si="24"/>
        <v>0.61653707293344651</v>
      </c>
      <c r="Q249" s="12">
        <f t="shared" si="25"/>
        <v>8.1999430700148395</v>
      </c>
      <c r="R249" s="9">
        <v>6.609</v>
      </c>
      <c r="S249" s="12">
        <f t="shared" si="26"/>
        <v>0.80598120542659324</v>
      </c>
      <c r="T249" s="12">
        <f t="shared" si="27"/>
        <v>1.2407237206861612</v>
      </c>
      <c r="U249" s="12">
        <f t="shared" si="28"/>
        <v>2.6055198134409388E-2</v>
      </c>
      <c r="V249" s="27">
        <v>995</v>
      </c>
      <c r="W249" s="27">
        <f t="shared" si="29"/>
        <v>2.6186128778300892E-5</v>
      </c>
      <c r="X249" s="28">
        <v>2000</v>
      </c>
      <c r="Y249" s="27">
        <v>10.411</v>
      </c>
      <c r="Z249" s="27">
        <f t="shared" si="30"/>
        <v>5.0304733029105549E-3</v>
      </c>
      <c r="AA249" s="27">
        <f t="shared" si="31"/>
        <v>5.4916235088815379E-5</v>
      </c>
      <c r="AC249" s="5" t="s">
        <v>184</v>
      </c>
      <c r="AD249" s="27" t="s">
        <v>178</v>
      </c>
      <c r="AE249" s="27" t="s">
        <v>152</v>
      </c>
      <c r="AF249" s="27" t="s">
        <v>179</v>
      </c>
      <c r="AG249" s="27" t="s">
        <v>154</v>
      </c>
      <c r="AH249" s="27" t="s">
        <v>180</v>
      </c>
      <c r="AI249" s="27" t="s">
        <v>181</v>
      </c>
      <c r="AJ249" s="5" t="s">
        <v>184</v>
      </c>
    </row>
    <row r="250" spans="1:36" s="27" customFormat="1" ht="16">
      <c r="A250" s="5" t="s">
        <v>183</v>
      </c>
      <c r="B250" s="5" t="s">
        <v>184</v>
      </c>
      <c r="C250" s="5" t="s">
        <v>177</v>
      </c>
      <c r="D250" s="6" t="s">
        <v>14</v>
      </c>
      <c r="E250" s="7">
        <v>75</v>
      </c>
      <c r="F250" s="8">
        <v>0.26100000000000001</v>
      </c>
      <c r="G250" s="7">
        <v>2677.1</v>
      </c>
      <c r="H250" s="5"/>
      <c r="I250" s="8">
        <v>-13.465999999999999</v>
      </c>
      <c r="J250" s="26">
        <v>1.0909417970106949</v>
      </c>
      <c r="K250" s="9">
        <v>1.9E-2</v>
      </c>
      <c r="L250"/>
      <c r="M250">
        <v>13.3</v>
      </c>
      <c r="N250" s="15">
        <v>818.19799999999998</v>
      </c>
      <c r="O250" s="15">
        <v>504.44940000000003</v>
      </c>
      <c r="P250" s="15">
        <f t="shared" si="24"/>
        <v>0.61653707293344651</v>
      </c>
      <c r="Q250" s="12">
        <f t="shared" si="25"/>
        <v>8.1999430700148395</v>
      </c>
      <c r="R250" s="9">
        <v>6.609</v>
      </c>
      <c r="S250" s="12">
        <f t="shared" si="26"/>
        <v>0.80598120542659324</v>
      </c>
      <c r="T250" s="12">
        <f t="shared" si="27"/>
        <v>1.2407237206861612</v>
      </c>
      <c r="U250" s="12">
        <f t="shared" si="28"/>
        <v>2.3573750693037063E-2</v>
      </c>
      <c r="V250" s="27">
        <v>995</v>
      </c>
      <c r="W250" s="27">
        <f t="shared" si="29"/>
        <v>2.3692211751796042E-5</v>
      </c>
      <c r="X250" s="28">
        <v>2000</v>
      </c>
      <c r="Y250" s="27">
        <v>10.411</v>
      </c>
      <c r="Z250" s="27">
        <f t="shared" si="30"/>
        <v>4.5513806073952633E-3</v>
      </c>
      <c r="AA250" s="27">
        <f t="shared" si="31"/>
        <v>4.9652913387114165E-5</v>
      </c>
      <c r="AC250" s="5" t="s">
        <v>184</v>
      </c>
      <c r="AD250" s="27" t="s">
        <v>178</v>
      </c>
      <c r="AE250" s="27" t="s">
        <v>152</v>
      </c>
      <c r="AF250" s="27" t="s">
        <v>179</v>
      </c>
      <c r="AG250" s="27" t="s">
        <v>154</v>
      </c>
      <c r="AH250" s="27" t="s">
        <v>180</v>
      </c>
      <c r="AI250" s="27" t="s">
        <v>181</v>
      </c>
      <c r="AJ250" s="5" t="s">
        <v>184</v>
      </c>
    </row>
    <row r="251" spans="1:36" s="27" customFormat="1" ht="16">
      <c r="A251" s="5" t="s">
        <v>183</v>
      </c>
      <c r="B251" s="5" t="s">
        <v>184</v>
      </c>
      <c r="C251" s="5" t="s">
        <v>177</v>
      </c>
      <c r="D251" s="6" t="s">
        <v>14</v>
      </c>
      <c r="E251" s="7">
        <v>79</v>
      </c>
      <c r="F251" s="8">
        <v>0.41099999999999998</v>
      </c>
      <c r="G251" s="7">
        <v>2764.7</v>
      </c>
      <c r="H251" s="5"/>
      <c r="I251" s="8">
        <v>-19.663</v>
      </c>
      <c r="J251" s="26">
        <v>1.0841632463060722</v>
      </c>
      <c r="K251" s="9">
        <v>2.9000000000000001E-2</v>
      </c>
      <c r="L251"/>
      <c r="M251">
        <v>13.3</v>
      </c>
      <c r="N251" s="15">
        <v>818.19799999999998</v>
      </c>
      <c r="O251" s="15">
        <v>504.44940000000003</v>
      </c>
      <c r="P251" s="15">
        <f t="shared" si="24"/>
        <v>0.61653707293344651</v>
      </c>
      <c r="Q251" s="12">
        <f t="shared" si="25"/>
        <v>8.1999430700148395</v>
      </c>
      <c r="R251" s="9">
        <v>6.609</v>
      </c>
      <c r="S251" s="12">
        <f t="shared" si="26"/>
        <v>0.80598120542659324</v>
      </c>
      <c r="T251" s="12">
        <f t="shared" si="27"/>
        <v>1.2407237206861612</v>
      </c>
      <c r="U251" s="12">
        <f t="shared" si="28"/>
        <v>3.5980987899898675E-2</v>
      </c>
      <c r="V251" s="27">
        <v>995</v>
      </c>
      <c r="W251" s="27">
        <f t="shared" si="29"/>
        <v>3.6161796884320278E-5</v>
      </c>
      <c r="X251" s="28">
        <v>2000</v>
      </c>
      <c r="Y251" s="27">
        <v>10.411</v>
      </c>
      <c r="Z251" s="27">
        <f t="shared" si="30"/>
        <v>6.9468440849717187E-3</v>
      </c>
      <c r="AA251" s="27">
        <f t="shared" si="31"/>
        <v>7.5315130347450749E-5</v>
      </c>
      <c r="AC251" s="5" t="s">
        <v>184</v>
      </c>
      <c r="AD251" s="27" t="s">
        <v>178</v>
      </c>
      <c r="AE251" s="27" t="s">
        <v>152</v>
      </c>
      <c r="AF251" s="27" t="s">
        <v>179</v>
      </c>
      <c r="AG251" s="27" t="s">
        <v>154</v>
      </c>
      <c r="AH251" s="27" t="s">
        <v>180</v>
      </c>
      <c r="AI251" s="27" t="s">
        <v>181</v>
      </c>
      <c r="AJ251" s="5" t="s">
        <v>184</v>
      </c>
    </row>
    <row r="252" spans="1:36" s="27" customFormat="1" ht="16">
      <c r="A252" s="5" t="s">
        <v>183</v>
      </c>
      <c r="B252" s="5" t="s">
        <v>184</v>
      </c>
      <c r="C252" s="5" t="s">
        <v>177</v>
      </c>
      <c r="D252" s="6" t="s">
        <v>14</v>
      </c>
      <c r="E252" s="7">
        <v>83</v>
      </c>
      <c r="F252" s="8">
        <v>0.53100000000000003</v>
      </c>
      <c r="G252" s="7">
        <v>2827.1</v>
      </c>
      <c r="H252" s="5"/>
      <c r="I252" s="8">
        <v>-38.969000000000001</v>
      </c>
      <c r="J252" s="26">
        <v>1.0630395384769658</v>
      </c>
      <c r="K252" s="9">
        <v>3.7999999999999999E-2</v>
      </c>
      <c r="L252"/>
      <c r="M252">
        <v>13.3</v>
      </c>
      <c r="N252" s="15">
        <v>818.19799999999998</v>
      </c>
      <c r="O252" s="15">
        <v>504.44940000000003</v>
      </c>
      <c r="P252" s="15">
        <f t="shared" si="24"/>
        <v>0.61653707293344651</v>
      </c>
      <c r="Q252" s="12">
        <f t="shared" si="25"/>
        <v>8.1999430700148395</v>
      </c>
      <c r="R252" s="9">
        <v>6.609</v>
      </c>
      <c r="S252" s="12">
        <f t="shared" si="26"/>
        <v>0.80598120542659324</v>
      </c>
      <c r="T252" s="12">
        <f t="shared" si="27"/>
        <v>1.2407237206861612</v>
      </c>
      <c r="U252" s="12">
        <f t="shared" si="28"/>
        <v>4.7147501386074125E-2</v>
      </c>
      <c r="V252" s="27">
        <v>995</v>
      </c>
      <c r="W252" s="27">
        <f t="shared" si="29"/>
        <v>4.7384423503592085E-5</v>
      </c>
      <c r="X252" s="28">
        <v>2000</v>
      </c>
      <c r="Y252" s="27">
        <v>10.411</v>
      </c>
      <c r="Z252" s="27">
        <f t="shared" si="30"/>
        <v>9.1027612147905265E-3</v>
      </c>
      <c r="AA252" s="27">
        <f t="shared" si="31"/>
        <v>9.6765950806369455E-5</v>
      </c>
      <c r="AC252" s="5" t="s">
        <v>184</v>
      </c>
      <c r="AD252" s="27" t="s">
        <v>178</v>
      </c>
      <c r="AE252" s="27" t="s">
        <v>152</v>
      </c>
      <c r="AF252" s="27" t="s">
        <v>179</v>
      </c>
      <c r="AG252" s="27" t="s">
        <v>154</v>
      </c>
      <c r="AH252" s="27" t="s">
        <v>180</v>
      </c>
      <c r="AI252" s="27" t="s">
        <v>181</v>
      </c>
      <c r="AJ252" s="5" t="s">
        <v>184</v>
      </c>
    </row>
    <row r="253" spans="1:36" s="27" customFormat="1" ht="16">
      <c r="A253" s="5" t="s">
        <v>183</v>
      </c>
      <c r="B253" s="5" t="s">
        <v>184</v>
      </c>
      <c r="C253" s="5" t="s">
        <v>177</v>
      </c>
      <c r="D253" s="6" t="s">
        <v>14</v>
      </c>
      <c r="E253" s="7">
        <v>84</v>
      </c>
      <c r="F253" s="8">
        <v>0.33700000000000002</v>
      </c>
      <c r="G253" s="7">
        <v>2857.4</v>
      </c>
      <c r="H253" s="5"/>
      <c r="I253" s="8">
        <v>-27.974</v>
      </c>
      <c r="J253" s="26">
        <v>1.0750708508460498</v>
      </c>
      <c r="K253" s="9">
        <v>2.4E-2</v>
      </c>
      <c r="L253"/>
      <c r="M253">
        <v>13.3</v>
      </c>
      <c r="N253" s="15">
        <v>818.19799999999998</v>
      </c>
      <c r="O253" s="15">
        <v>504.44940000000003</v>
      </c>
      <c r="P253" s="15">
        <f t="shared" si="24"/>
        <v>0.61653707293344651</v>
      </c>
      <c r="Q253" s="12">
        <f t="shared" si="25"/>
        <v>8.1999430700148395</v>
      </c>
      <c r="R253" s="9">
        <v>6.609</v>
      </c>
      <c r="S253" s="12">
        <f t="shared" si="26"/>
        <v>0.80598120542659324</v>
      </c>
      <c r="T253" s="12">
        <f t="shared" si="27"/>
        <v>1.2407237206861612</v>
      </c>
      <c r="U253" s="12">
        <f t="shared" si="28"/>
        <v>2.9777369296467869E-2</v>
      </c>
      <c r="V253" s="27">
        <v>995</v>
      </c>
      <c r="W253" s="27">
        <f t="shared" si="29"/>
        <v>2.9927004318058159E-5</v>
      </c>
      <c r="X253" s="28">
        <v>2000</v>
      </c>
      <c r="Y253" s="27">
        <v>10.411</v>
      </c>
      <c r="Z253" s="27">
        <f t="shared" si="30"/>
        <v>5.7491123461834905E-3</v>
      </c>
      <c r="AA253" s="27">
        <f t="shared" si="31"/>
        <v>6.1807031016210148E-5</v>
      </c>
      <c r="AC253" s="5" t="s">
        <v>184</v>
      </c>
      <c r="AD253" s="27" t="s">
        <v>178</v>
      </c>
      <c r="AE253" s="27" t="s">
        <v>152</v>
      </c>
      <c r="AF253" s="27" t="s">
        <v>179</v>
      </c>
      <c r="AG253" s="27" t="s">
        <v>154</v>
      </c>
      <c r="AH253" s="27" t="s">
        <v>180</v>
      </c>
      <c r="AI253" s="27" t="s">
        <v>181</v>
      </c>
      <c r="AJ253" s="5" t="s">
        <v>184</v>
      </c>
    </row>
    <row r="254" spans="1:36" s="27" customFormat="1" ht="16">
      <c r="A254" s="5" t="s">
        <v>183</v>
      </c>
      <c r="B254" s="5" t="s">
        <v>184</v>
      </c>
      <c r="C254" s="5" t="s">
        <v>177</v>
      </c>
      <c r="D254" s="6" t="s">
        <v>14</v>
      </c>
      <c r="E254" s="7">
        <v>90</v>
      </c>
      <c r="F254" s="8">
        <v>0.40600000000000003</v>
      </c>
      <c r="G254" s="7">
        <v>2991.2</v>
      </c>
      <c r="H254" s="5"/>
      <c r="I254" s="8">
        <v>-32.021000000000001</v>
      </c>
      <c r="J254" s="26">
        <v>1.0706427490431902</v>
      </c>
      <c r="K254" s="9">
        <v>2.9000000000000001E-2</v>
      </c>
      <c r="L254"/>
      <c r="M254">
        <v>13.3</v>
      </c>
      <c r="N254" s="15">
        <v>818.19799999999998</v>
      </c>
      <c r="O254" s="15">
        <v>504.44940000000003</v>
      </c>
      <c r="P254" s="15">
        <f t="shared" si="24"/>
        <v>0.61653707293344651</v>
      </c>
      <c r="Q254" s="12">
        <f t="shared" si="25"/>
        <v>8.1999430700148395</v>
      </c>
      <c r="R254" s="9">
        <v>6.609</v>
      </c>
      <c r="S254" s="12">
        <f t="shared" si="26"/>
        <v>0.80598120542659324</v>
      </c>
      <c r="T254" s="12">
        <f t="shared" si="27"/>
        <v>1.2407237206861612</v>
      </c>
      <c r="U254" s="12">
        <f t="shared" si="28"/>
        <v>3.5980987899898675E-2</v>
      </c>
      <c r="V254" s="27">
        <v>995</v>
      </c>
      <c r="W254" s="27">
        <f t="shared" si="29"/>
        <v>3.6161796884320278E-5</v>
      </c>
      <c r="X254" s="28">
        <v>2000</v>
      </c>
      <c r="Y254" s="27">
        <v>10.411</v>
      </c>
      <c r="Z254" s="27">
        <f t="shared" si="30"/>
        <v>6.9468440849717187E-3</v>
      </c>
      <c r="AA254" s="27">
        <f t="shared" si="31"/>
        <v>7.4375882483085459E-5</v>
      </c>
      <c r="AC254" s="5" t="s">
        <v>184</v>
      </c>
      <c r="AD254" s="27" t="s">
        <v>178</v>
      </c>
      <c r="AE254" s="27" t="s">
        <v>152</v>
      </c>
      <c r="AF254" s="27" t="s">
        <v>179</v>
      </c>
      <c r="AG254" s="27" t="s">
        <v>154</v>
      </c>
      <c r="AH254" s="27" t="s">
        <v>180</v>
      </c>
      <c r="AI254" s="27" t="s">
        <v>181</v>
      </c>
      <c r="AJ254" s="5" t="s">
        <v>184</v>
      </c>
    </row>
    <row r="255" spans="1:36" s="27" customFormat="1" ht="16">
      <c r="A255" s="5" t="s">
        <v>183</v>
      </c>
      <c r="B255" s="5" t="s">
        <v>184</v>
      </c>
      <c r="C255" s="5" t="s">
        <v>177</v>
      </c>
      <c r="D255" s="6" t="s">
        <v>14</v>
      </c>
      <c r="E255" s="7">
        <v>93</v>
      </c>
      <c r="F255" s="8">
        <v>0.255</v>
      </c>
      <c r="G255" s="7">
        <v>3221.5</v>
      </c>
      <c r="H255" s="5"/>
      <c r="I255" s="8">
        <v>-29.18</v>
      </c>
      <c r="J255" s="26">
        <v>1.0737513245374997</v>
      </c>
      <c r="K255" s="9">
        <v>1.7999999999999999E-2</v>
      </c>
      <c r="L255"/>
      <c r="M255">
        <v>13.3</v>
      </c>
      <c r="N255" s="15">
        <v>818.19799999999998</v>
      </c>
      <c r="O255" s="15">
        <v>504.44940000000003</v>
      </c>
      <c r="P255" s="15">
        <f t="shared" si="24"/>
        <v>0.61653707293344651</v>
      </c>
      <c r="Q255" s="12">
        <f t="shared" si="25"/>
        <v>8.1999430700148395</v>
      </c>
      <c r="R255" s="9">
        <v>6.609</v>
      </c>
      <c r="S255" s="12">
        <f t="shared" si="26"/>
        <v>0.80598120542659324</v>
      </c>
      <c r="T255" s="12">
        <f t="shared" si="27"/>
        <v>1.2407237206861612</v>
      </c>
      <c r="U255" s="12">
        <f t="shared" si="28"/>
        <v>2.23330269723509E-2</v>
      </c>
      <c r="V255" s="27">
        <v>995</v>
      </c>
      <c r="W255" s="27">
        <f t="shared" si="29"/>
        <v>2.2445253238543619E-5</v>
      </c>
      <c r="X255" s="28">
        <v>2000</v>
      </c>
      <c r="Y255" s="27">
        <v>10.411</v>
      </c>
      <c r="Z255" s="27">
        <f t="shared" si="30"/>
        <v>4.3118342596376183E-3</v>
      </c>
      <c r="AA255" s="27">
        <f t="shared" si="31"/>
        <v>4.6298377474720619E-5</v>
      </c>
      <c r="AC255" s="5" t="s">
        <v>184</v>
      </c>
      <c r="AD255" s="27" t="s">
        <v>178</v>
      </c>
      <c r="AE255" s="27" t="s">
        <v>152</v>
      </c>
      <c r="AF255" s="27" t="s">
        <v>179</v>
      </c>
      <c r="AG255" s="27" t="s">
        <v>154</v>
      </c>
      <c r="AH255" s="27" t="s">
        <v>180</v>
      </c>
      <c r="AI255" s="27" t="s">
        <v>181</v>
      </c>
      <c r="AJ255" s="5" t="s">
        <v>184</v>
      </c>
    </row>
    <row r="256" spans="1:36" s="27" customFormat="1" ht="16">
      <c r="A256" s="5" t="s">
        <v>183</v>
      </c>
      <c r="B256" s="5" t="s">
        <v>184</v>
      </c>
      <c r="C256" s="5" t="s">
        <v>177</v>
      </c>
      <c r="D256" s="6" t="s">
        <v>14</v>
      </c>
      <c r="E256" s="7">
        <v>95</v>
      </c>
      <c r="F256" s="8">
        <v>0.83199999999999996</v>
      </c>
      <c r="G256" s="7">
        <v>3265</v>
      </c>
      <c r="H256" s="5"/>
      <c r="I256" s="8">
        <v>-36.155999999999999</v>
      </c>
      <c r="J256" s="26">
        <v>1.0661179509053373</v>
      </c>
      <c r="K256" s="9">
        <v>5.8999999999999997E-2</v>
      </c>
      <c r="L256"/>
      <c r="M256">
        <v>13.3</v>
      </c>
      <c r="N256" s="15">
        <v>818.19799999999998</v>
      </c>
      <c r="O256" s="15">
        <v>504.44940000000003</v>
      </c>
      <c r="P256" s="15">
        <f t="shared" si="24"/>
        <v>0.61653707293344651</v>
      </c>
      <c r="Q256" s="12">
        <f t="shared" si="25"/>
        <v>8.1999430700148395</v>
      </c>
      <c r="R256" s="9">
        <v>6.609</v>
      </c>
      <c r="S256" s="12">
        <f t="shared" si="26"/>
        <v>0.80598120542659324</v>
      </c>
      <c r="T256" s="12">
        <f t="shared" si="27"/>
        <v>1.2407237206861612</v>
      </c>
      <c r="U256" s="12">
        <f t="shared" si="28"/>
        <v>7.3202699520483513E-2</v>
      </c>
      <c r="V256" s="27">
        <v>995</v>
      </c>
      <c r="W256" s="27">
        <f t="shared" si="29"/>
        <v>7.3570552281892977E-5</v>
      </c>
      <c r="X256" s="28">
        <v>2000</v>
      </c>
      <c r="Y256" s="27">
        <v>10.411</v>
      </c>
      <c r="Z256" s="27">
        <f t="shared" si="30"/>
        <v>1.4133234517701081E-2</v>
      </c>
      <c r="AA256" s="27">
        <f t="shared" si="31"/>
        <v>1.5067695023676062E-4</v>
      </c>
      <c r="AC256" s="5" t="s">
        <v>184</v>
      </c>
      <c r="AD256" s="27" t="s">
        <v>178</v>
      </c>
      <c r="AE256" s="27" t="s">
        <v>152</v>
      </c>
      <c r="AF256" s="27" t="s">
        <v>179</v>
      </c>
      <c r="AG256" s="27" t="s">
        <v>154</v>
      </c>
      <c r="AH256" s="27" t="s">
        <v>180</v>
      </c>
      <c r="AI256" s="27" t="s">
        <v>181</v>
      </c>
      <c r="AJ256" s="5" t="s">
        <v>184</v>
      </c>
    </row>
    <row r="257" spans="1:36" s="27" customFormat="1" ht="16">
      <c r="A257" s="5" t="s">
        <v>183</v>
      </c>
      <c r="B257" s="5" t="s">
        <v>184</v>
      </c>
      <c r="C257" s="5" t="s">
        <v>177</v>
      </c>
      <c r="D257" s="6" t="s">
        <v>14</v>
      </c>
      <c r="E257" s="7">
        <v>99</v>
      </c>
      <c r="F257" s="8">
        <v>0.44700000000000001</v>
      </c>
      <c r="G257" s="7">
        <v>3570.8</v>
      </c>
      <c r="H257" s="5"/>
      <c r="I257" s="8">
        <v>-28.443000000000001</v>
      </c>
      <c r="J257" s="26">
        <v>1.0745577059089102</v>
      </c>
      <c r="K257" s="9">
        <v>3.2000000000000001E-2</v>
      </c>
      <c r="L257"/>
      <c r="M257">
        <v>13.3</v>
      </c>
      <c r="N257" s="15">
        <v>818.19799999999998</v>
      </c>
      <c r="O257" s="15">
        <v>504.44940000000003</v>
      </c>
      <c r="P257" s="15">
        <f t="shared" si="24"/>
        <v>0.61653707293344651</v>
      </c>
      <c r="Q257" s="12">
        <f t="shared" si="25"/>
        <v>8.1999430700148395</v>
      </c>
      <c r="R257" s="9">
        <v>6.609</v>
      </c>
      <c r="S257" s="12">
        <f t="shared" si="26"/>
        <v>0.80598120542659324</v>
      </c>
      <c r="T257" s="12">
        <f t="shared" si="27"/>
        <v>1.2407237206861612</v>
      </c>
      <c r="U257" s="12">
        <f t="shared" si="28"/>
        <v>3.9703159061957156E-2</v>
      </c>
      <c r="V257" s="27">
        <v>995</v>
      </c>
      <c r="W257" s="27">
        <f t="shared" si="29"/>
        <v>3.9902672424077545E-5</v>
      </c>
      <c r="X257" s="28">
        <v>2000</v>
      </c>
      <c r="Y257" s="27">
        <v>10.411</v>
      </c>
      <c r="Z257" s="27">
        <f t="shared" si="30"/>
        <v>7.6654831282446535E-3</v>
      </c>
      <c r="AA257" s="27">
        <f t="shared" si="31"/>
        <v>8.2370039649700324E-5</v>
      </c>
      <c r="AC257" s="5" t="s">
        <v>184</v>
      </c>
      <c r="AD257" s="27" t="s">
        <v>178</v>
      </c>
      <c r="AE257" s="27" t="s">
        <v>152</v>
      </c>
      <c r="AF257" s="27" t="s">
        <v>179</v>
      </c>
      <c r="AG257" s="27" t="s">
        <v>154</v>
      </c>
      <c r="AH257" s="27" t="s">
        <v>180</v>
      </c>
      <c r="AI257" s="27" t="s">
        <v>181</v>
      </c>
      <c r="AJ257" s="5" t="s">
        <v>184</v>
      </c>
    </row>
    <row r="258" spans="1:36" s="27" customFormat="1" ht="16">
      <c r="A258" s="5" t="s">
        <v>183</v>
      </c>
      <c r="B258" s="5" t="s">
        <v>184</v>
      </c>
      <c r="C258" s="5" t="s">
        <v>177</v>
      </c>
      <c r="D258" s="6" t="s">
        <v>14</v>
      </c>
      <c r="E258" s="7">
        <v>100</v>
      </c>
      <c r="F258" s="8">
        <v>0.46700000000000003</v>
      </c>
      <c r="G258" s="7">
        <v>3649.6</v>
      </c>
      <c r="H258" s="5"/>
      <c r="I258" s="8">
        <v>-26.146000000000001</v>
      </c>
      <c r="J258" s="26">
        <v>1.0770708617520028</v>
      </c>
      <c r="K258" s="9">
        <v>3.3000000000000002E-2</v>
      </c>
      <c r="L258"/>
      <c r="M258">
        <v>13.3</v>
      </c>
      <c r="N258" s="15">
        <v>818.19799999999998</v>
      </c>
      <c r="O258" s="15">
        <v>504.44940000000003</v>
      </c>
      <c r="P258" s="15">
        <f t="shared" ref="P258:P321" si="32">O258/N258</f>
        <v>0.61653707293344651</v>
      </c>
      <c r="Q258" s="12">
        <f t="shared" ref="Q258:Q321" si="33">M258*P258</f>
        <v>8.1999430700148395</v>
      </c>
      <c r="R258" s="9">
        <v>6.609</v>
      </c>
      <c r="S258" s="12">
        <f t="shared" ref="S258:S321" si="34">R258/Q258</f>
        <v>0.80598120542659324</v>
      </c>
      <c r="T258" s="12">
        <f t="shared" ref="T258:T321" si="35">1/S258</f>
        <v>1.2407237206861612</v>
      </c>
      <c r="U258" s="12">
        <f t="shared" ref="U258:U321" si="36">K258*T258</f>
        <v>4.0943882782643319E-2</v>
      </c>
      <c r="V258" s="27">
        <v>995</v>
      </c>
      <c r="W258" s="27">
        <f t="shared" ref="W258:W321" si="37">U258/V258</f>
        <v>4.1149630937329972E-5</v>
      </c>
      <c r="X258" s="28">
        <v>2000</v>
      </c>
      <c r="Y258" s="27">
        <v>10.411</v>
      </c>
      <c r="Z258" s="27">
        <f t="shared" ref="Z258:Z321" si="38">W258*X258/Y258</f>
        <v>7.9050294760022993E-3</v>
      </c>
      <c r="AA258" s="27">
        <f t="shared" ref="AA258:AA321" si="39">Z258*(J258/100)</f>
        <v>8.5142769098927806E-5</v>
      </c>
      <c r="AC258" s="5" t="s">
        <v>184</v>
      </c>
      <c r="AD258" s="27" t="s">
        <v>178</v>
      </c>
      <c r="AE258" s="27" t="s">
        <v>152</v>
      </c>
      <c r="AF258" s="27" t="s">
        <v>179</v>
      </c>
      <c r="AG258" s="27" t="s">
        <v>154</v>
      </c>
      <c r="AH258" s="27" t="s">
        <v>180</v>
      </c>
      <c r="AI258" s="27" t="s">
        <v>181</v>
      </c>
      <c r="AJ258" s="5" t="s">
        <v>184</v>
      </c>
    </row>
    <row r="259" spans="1:36" s="27" customFormat="1" ht="16">
      <c r="A259" s="5" t="s">
        <v>183</v>
      </c>
      <c r="B259" s="5" t="s">
        <v>184</v>
      </c>
      <c r="C259" s="5" t="s">
        <v>177</v>
      </c>
      <c r="D259" s="6" t="s">
        <v>14</v>
      </c>
      <c r="E259" s="7">
        <v>101</v>
      </c>
      <c r="F259" s="8">
        <v>0.67500000000000004</v>
      </c>
      <c r="G259" s="7">
        <v>3773.9</v>
      </c>
      <c r="H259" s="5"/>
      <c r="I259" s="8">
        <v>-25.265999999999998</v>
      </c>
      <c r="J259" s="26">
        <v>1.0780336390414944</v>
      </c>
      <c r="K259" s="9">
        <v>4.8000000000000001E-2</v>
      </c>
      <c r="L259"/>
      <c r="M259">
        <v>13.3</v>
      </c>
      <c r="N259" s="15">
        <v>818.19799999999998</v>
      </c>
      <c r="O259" s="15">
        <v>504.44940000000003</v>
      </c>
      <c r="P259" s="15">
        <f t="shared" si="32"/>
        <v>0.61653707293344651</v>
      </c>
      <c r="Q259" s="12">
        <f t="shared" si="33"/>
        <v>8.1999430700148395</v>
      </c>
      <c r="R259" s="9">
        <v>6.609</v>
      </c>
      <c r="S259" s="12">
        <f t="shared" si="34"/>
        <v>0.80598120542659324</v>
      </c>
      <c r="T259" s="12">
        <f t="shared" si="35"/>
        <v>1.2407237206861612</v>
      </c>
      <c r="U259" s="12">
        <f t="shared" si="36"/>
        <v>5.9554738592935738E-2</v>
      </c>
      <c r="V259" s="27">
        <v>995</v>
      </c>
      <c r="W259" s="27">
        <f t="shared" si="37"/>
        <v>5.9854008636116317E-5</v>
      </c>
      <c r="X259" s="28">
        <v>2000</v>
      </c>
      <c r="Y259" s="27">
        <v>10.411</v>
      </c>
      <c r="Z259" s="27">
        <f t="shared" si="38"/>
        <v>1.1498224692366981E-2</v>
      </c>
      <c r="AA259" s="27">
        <f t="shared" si="39"/>
        <v>1.2395473007629145E-4</v>
      </c>
      <c r="AC259" s="5" t="s">
        <v>184</v>
      </c>
      <c r="AD259" s="27" t="s">
        <v>178</v>
      </c>
      <c r="AE259" s="27" t="s">
        <v>152</v>
      </c>
      <c r="AF259" s="27" t="s">
        <v>179</v>
      </c>
      <c r="AG259" s="27" t="s">
        <v>154</v>
      </c>
      <c r="AH259" s="27" t="s">
        <v>180</v>
      </c>
      <c r="AI259" s="27" t="s">
        <v>181</v>
      </c>
      <c r="AJ259" s="5" t="s">
        <v>184</v>
      </c>
    </row>
    <row r="260" spans="1:36" s="27" customFormat="1" ht="16">
      <c r="A260" s="5" t="s">
        <v>183</v>
      </c>
      <c r="B260" s="5" t="s">
        <v>184</v>
      </c>
      <c r="C260" s="5" t="s">
        <v>177</v>
      </c>
      <c r="D260" s="6" t="s">
        <v>14</v>
      </c>
      <c r="E260" s="7">
        <v>102</v>
      </c>
      <c r="F260" s="8">
        <v>1.913</v>
      </c>
      <c r="G260" s="7">
        <v>3839.5</v>
      </c>
      <c r="H260" s="5"/>
      <c r="I260" s="8">
        <v>-33.250999999999998</v>
      </c>
      <c r="J260" s="26">
        <v>1.0692968426630769</v>
      </c>
      <c r="K260" s="9">
        <v>0.13700000000000001</v>
      </c>
      <c r="L260"/>
      <c r="M260">
        <v>13.3</v>
      </c>
      <c r="N260" s="15">
        <v>818.19799999999998</v>
      </c>
      <c r="O260" s="15">
        <v>504.44940000000003</v>
      </c>
      <c r="P260" s="15">
        <f t="shared" si="32"/>
        <v>0.61653707293344651</v>
      </c>
      <c r="Q260" s="12">
        <f t="shared" si="33"/>
        <v>8.1999430700148395</v>
      </c>
      <c r="R260" s="9">
        <v>6.609</v>
      </c>
      <c r="S260" s="12">
        <f t="shared" si="34"/>
        <v>0.80598120542659324</v>
      </c>
      <c r="T260" s="12">
        <f t="shared" si="35"/>
        <v>1.2407237206861612</v>
      </c>
      <c r="U260" s="12">
        <f t="shared" si="36"/>
        <v>0.1699791497340041</v>
      </c>
      <c r="V260" s="27">
        <v>995</v>
      </c>
      <c r="W260" s="27">
        <f t="shared" si="37"/>
        <v>1.7083331631558203E-4</v>
      </c>
      <c r="X260" s="28">
        <v>2000</v>
      </c>
      <c r="Y260" s="27">
        <v>10.411</v>
      </c>
      <c r="Z260" s="27">
        <f t="shared" si="38"/>
        <v>3.2817849642797429E-2</v>
      </c>
      <c r="AA260" s="27">
        <f t="shared" si="39"/>
        <v>3.5092023006034882E-4</v>
      </c>
      <c r="AC260" s="5" t="s">
        <v>184</v>
      </c>
      <c r="AD260" s="27" t="s">
        <v>178</v>
      </c>
      <c r="AE260" s="27" t="s">
        <v>152</v>
      </c>
      <c r="AF260" s="27" t="s">
        <v>179</v>
      </c>
      <c r="AG260" s="27" t="s">
        <v>154</v>
      </c>
      <c r="AH260" s="27" t="s">
        <v>180</v>
      </c>
      <c r="AI260" s="27" t="s">
        <v>181</v>
      </c>
      <c r="AJ260" s="5" t="s">
        <v>184</v>
      </c>
    </row>
    <row r="261" spans="1:36" s="27" customFormat="1" ht="16">
      <c r="A261" s="5" t="s">
        <v>185</v>
      </c>
      <c r="B261" s="5" t="s">
        <v>184</v>
      </c>
      <c r="C261" s="5" t="s">
        <v>177</v>
      </c>
      <c r="D261" s="6" t="s">
        <v>14</v>
      </c>
      <c r="E261" s="7">
        <v>1</v>
      </c>
      <c r="F261" s="8">
        <v>99.873999999999995</v>
      </c>
      <c r="G261" s="7">
        <v>66.7</v>
      </c>
      <c r="H261" s="5"/>
      <c r="I261" s="8">
        <v>-37.585999999999999</v>
      </c>
      <c r="J261" s="26">
        <v>1.0645530513568515</v>
      </c>
      <c r="K261" s="9">
        <v>7.016</v>
      </c>
      <c r="L261"/>
      <c r="M261">
        <v>13.3</v>
      </c>
      <c r="N261" s="15">
        <v>818.19799999999998</v>
      </c>
      <c r="O261" s="15">
        <v>504.44940000000003</v>
      </c>
      <c r="P261" s="15">
        <f t="shared" si="32"/>
        <v>0.61653707293344651</v>
      </c>
      <c r="Q261" s="12">
        <f t="shared" si="33"/>
        <v>8.1999430700148395</v>
      </c>
      <c r="R261" s="9">
        <v>6.609</v>
      </c>
      <c r="S261" s="12">
        <f t="shared" si="34"/>
        <v>0.80598120542659324</v>
      </c>
      <c r="T261" s="12">
        <f t="shared" si="35"/>
        <v>1.2407237206861612</v>
      </c>
      <c r="U261" s="12">
        <f t="shared" si="36"/>
        <v>8.7049176243341062</v>
      </c>
      <c r="V261" s="27">
        <v>995</v>
      </c>
      <c r="W261" s="27">
        <f t="shared" si="37"/>
        <v>8.7486609289790015E-3</v>
      </c>
      <c r="X261" s="28">
        <v>2000</v>
      </c>
      <c r="Y261" s="27">
        <v>10.411</v>
      </c>
      <c r="Z261" s="27">
        <f t="shared" si="38"/>
        <v>1.6806571758676403</v>
      </c>
      <c r="AA261" s="27">
        <f t="shared" si="39"/>
        <v>1.7891487248546851E-2</v>
      </c>
      <c r="AC261" s="5" t="s">
        <v>184</v>
      </c>
      <c r="AD261" s="27" t="s">
        <v>178</v>
      </c>
      <c r="AE261" s="27" t="s">
        <v>152</v>
      </c>
      <c r="AF261" s="27" t="s">
        <v>179</v>
      </c>
      <c r="AG261" s="27" t="s">
        <v>154</v>
      </c>
      <c r="AH261" s="27" t="s">
        <v>180</v>
      </c>
      <c r="AI261" s="27" t="s">
        <v>181</v>
      </c>
      <c r="AJ261" s="5" t="s">
        <v>184</v>
      </c>
    </row>
    <row r="262" spans="1:36" s="27" customFormat="1" ht="16">
      <c r="A262" s="5" t="s">
        <v>185</v>
      </c>
      <c r="B262" s="5" t="s">
        <v>184</v>
      </c>
      <c r="C262" s="5" t="s">
        <v>177</v>
      </c>
      <c r="D262" s="6" t="s">
        <v>14</v>
      </c>
      <c r="E262" s="7">
        <v>2</v>
      </c>
      <c r="F262" s="8">
        <v>99.784000000000006</v>
      </c>
      <c r="G262" s="7">
        <v>126.4</v>
      </c>
      <c r="H262" s="5"/>
      <c r="I262" s="8">
        <v>-37.652000000000001</v>
      </c>
      <c r="J262" s="26">
        <v>1.0644808240286689</v>
      </c>
      <c r="K262" s="9">
        <v>7.01</v>
      </c>
      <c r="L262"/>
      <c r="M262">
        <v>13.3</v>
      </c>
      <c r="N262" s="15">
        <v>818.19799999999998</v>
      </c>
      <c r="O262" s="15">
        <v>504.44940000000003</v>
      </c>
      <c r="P262" s="15">
        <f t="shared" si="32"/>
        <v>0.61653707293344651</v>
      </c>
      <c r="Q262" s="12">
        <f t="shared" si="33"/>
        <v>8.1999430700148395</v>
      </c>
      <c r="R262" s="9">
        <v>6.609</v>
      </c>
      <c r="S262" s="12">
        <f t="shared" si="34"/>
        <v>0.80598120542659324</v>
      </c>
      <c r="T262" s="12">
        <f t="shared" si="35"/>
        <v>1.2407237206861612</v>
      </c>
      <c r="U262" s="12">
        <f t="shared" si="36"/>
        <v>8.6974732820099891</v>
      </c>
      <c r="V262" s="27">
        <v>995</v>
      </c>
      <c r="W262" s="27">
        <f t="shared" si="37"/>
        <v>8.7411791778994868E-3</v>
      </c>
      <c r="X262" s="28">
        <v>2000</v>
      </c>
      <c r="Y262" s="27">
        <v>10.411</v>
      </c>
      <c r="Z262" s="27">
        <f t="shared" si="38"/>
        <v>1.6792198977810944</v>
      </c>
      <c r="AA262" s="27">
        <f t="shared" si="39"/>
        <v>1.7874973805153568E-2</v>
      </c>
      <c r="AC262" s="5" t="s">
        <v>184</v>
      </c>
      <c r="AD262" s="27" t="s">
        <v>178</v>
      </c>
      <c r="AE262" s="27" t="s">
        <v>152</v>
      </c>
      <c r="AF262" s="27" t="s">
        <v>179</v>
      </c>
      <c r="AG262" s="27" t="s">
        <v>154</v>
      </c>
      <c r="AH262" s="27" t="s">
        <v>180</v>
      </c>
      <c r="AI262" s="27" t="s">
        <v>181</v>
      </c>
      <c r="AJ262" s="5" t="s">
        <v>184</v>
      </c>
    </row>
    <row r="263" spans="1:36" s="27" customFormat="1" ht="16">
      <c r="A263" s="5" t="s">
        <v>185</v>
      </c>
      <c r="B263" s="5" t="s">
        <v>184</v>
      </c>
      <c r="C263" s="5" t="s">
        <v>177</v>
      </c>
      <c r="D263" s="6" t="s">
        <v>14</v>
      </c>
      <c r="E263" s="7">
        <v>3</v>
      </c>
      <c r="F263" s="8">
        <v>99.76</v>
      </c>
      <c r="G263" s="7">
        <v>186.2</v>
      </c>
      <c r="H263" s="5"/>
      <c r="I263" s="8">
        <v>-37.673999999999999</v>
      </c>
      <c r="J263" s="26">
        <v>1.0644567482291731</v>
      </c>
      <c r="K263" s="9">
        <v>7.008</v>
      </c>
      <c r="L263"/>
      <c r="M263">
        <v>13.3</v>
      </c>
      <c r="N263" s="15">
        <v>818.19799999999998</v>
      </c>
      <c r="O263" s="15">
        <v>504.44940000000003</v>
      </c>
      <c r="P263" s="15">
        <f t="shared" si="32"/>
        <v>0.61653707293344651</v>
      </c>
      <c r="Q263" s="12">
        <f t="shared" si="33"/>
        <v>8.1999430700148395</v>
      </c>
      <c r="R263" s="9">
        <v>6.609</v>
      </c>
      <c r="S263" s="12">
        <f t="shared" si="34"/>
        <v>0.80598120542659324</v>
      </c>
      <c r="T263" s="12">
        <f t="shared" si="35"/>
        <v>1.2407237206861612</v>
      </c>
      <c r="U263" s="12">
        <f t="shared" si="36"/>
        <v>8.6949918345686186</v>
      </c>
      <c r="V263" s="27">
        <v>995</v>
      </c>
      <c r="W263" s="27">
        <f t="shared" si="37"/>
        <v>8.7386852608729842E-3</v>
      </c>
      <c r="X263" s="28">
        <v>2000</v>
      </c>
      <c r="Y263" s="27">
        <v>10.411</v>
      </c>
      <c r="Z263" s="27">
        <f t="shared" si="38"/>
        <v>1.6787408050855794</v>
      </c>
      <c r="AA263" s="27">
        <f t="shared" si="39"/>
        <v>1.7869469785010202E-2</v>
      </c>
      <c r="AC263" s="5" t="s">
        <v>184</v>
      </c>
      <c r="AD263" s="27" t="s">
        <v>178</v>
      </c>
      <c r="AE263" s="27" t="s">
        <v>152</v>
      </c>
      <c r="AF263" s="27" t="s">
        <v>179</v>
      </c>
      <c r="AG263" s="27" t="s">
        <v>154</v>
      </c>
      <c r="AH263" s="27" t="s">
        <v>180</v>
      </c>
      <c r="AI263" s="27" t="s">
        <v>181</v>
      </c>
      <c r="AJ263" s="5" t="s">
        <v>184</v>
      </c>
    </row>
    <row r="264" spans="1:36" s="27" customFormat="1" ht="16">
      <c r="A264" s="5" t="s">
        <v>185</v>
      </c>
      <c r="B264" s="5" t="s">
        <v>184</v>
      </c>
      <c r="C264" s="5" t="s">
        <v>177</v>
      </c>
      <c r="D264" s="6" t="s">
        <v>14</v>
      </c>
      <c r="E264" s="7">
        <v>4</v>
      </c>
      <c r="F264" s="8">
        <v>99.631</v>
      </c>
      <c r="G264" s="7">
        <v>245.8</v>
      </c>
      <c r="H264" s="5"/>
      <c r="I264" s="8">
        <v>-37.668999999999997</v>
      </c>
      <c r="J264" s="26">
        <v>1.0644622200028147</v>
      </c>
      <c r="K264" s="9">
        <v>6.9989999999999997</v>
      </c>
      <c r="L264"/>
      <c r="M264">
        <v>13.3</v>
      </c>
      <c r="N264" s="15">
        <v>818.19799999999998</v>
      </c>
      <c r="O264" s="15">
        <v>504.44940000000003</v>
      </c>
      <c r="P264" s="15">
        <f t="shared" si="32"/>
        <v>0.61653707293344651</v>
      </c>
      <c r="Q264" s="12">
        <f t="shared" si="33"/>
        <v>8.1999430700148395</v>
      </c>
      <c r="R264" s="9">
        <v>6.609</v>
      </c>
      <c r="S264" s="12">
        <f t="shared" si="34"/>
        <v>0.80598120542659324</v>
      </c>
      <c r="T264" s="12">
        <f t="shared" si="35"/>
        <v>1.2407237206861612</v>
      </c>
      <c r="U264" s="12">
        <f t="shared" si="36"/>
        <v>8.6838253210824412</v>
      </c>
      <c r="V264" s="27">
        <v>995</v>
      </c>
      <c r="W264" s="27">
        <f t="shared" si="37"/>
        <v>8.7274626342537104E-3</v>
      </c>
      <c r="X264" s="28">
        <v>2000</v>
      </c>
      <c r="Y264" s="27">
        <v>10.411</v>
      </c>
      <c r="Z264" s="27">
        <f t="shared" si="38"/>
        <v>1.6765848879557603</v>
      </c>
      <c r="AA264" s="27">
        <f t="shared" si="39"/>
        <v>1.784661271856559E-2</v>
      </c>
      <c r="AC264" s="5" t="s">
        <v>184</v>
      </c>
      <c r="AD264" s="27" t="s">
        <v>178</v>
      </c>
      <c r="AE264" s="27" t="s">
        <v>152</v>
      </c>
      <c r="AF264" s="27" t="s">
        <v>179</v>
      </c>
      <c r="AG264" s="27" t="s">
        <v>154</v>
      </c>
      <c r="AH264" s="27" t="s">
        <v>180</v>
      </c>
      <c r="AI264" s="27" t="s">
        <v>181</v>
      </c>
      <c r="AJ264" s="5" t="s">
        <v>184</v>
      </c>
    </row>
    <row r="265" spans="1:36" s="27" customFormat="1" ht="16">
      <c r="A265" s="5" t="s">
        <v>185</v>
      </c>
      <c r="B265" s="5" t="s">
        <v>184</v>
      </c>
      <c r="C265" s="5" t="s">
        <v>177</v>
      </c>
      <c r="D265" s="6" t="s">
        <v>14</v>
      </c>
      <c r="E265" s="7">
        <v>5</v>
      </c>
      <c r="F265" s="8">
        <v>99.622</v>
      </c>
      <c r="G265" s="7">
        <v>305.60000000000002</v>
      </c>
      <c r="H265" s="5"/>
      <c r="I265" s="8">
        <v>-37.658999999999999</v>
      </c>
      <c r="J265" s="26">
        <v>1.0644731635482823</v>
      </c>
      <c r="K265" s="9">
        <v>6.9989999999999997</v>
      </c>
      <c r="L265"/>
      <c r="M265">
        <v>13.3</v>
      </c>
      <c r="N265" s="15">
        <v>818.19799999999998</v>
      </c>
      <c r="O265" s="15">
        <v>504.44940000000003</v>
      </c>
      <c r="P265" s="15">
        <f t="shared" si="32"/>
        <v>0.61653707293344651</v>
      </c>
      <c r="Q265" s="12">
        <f t="shared" si="33"/>
        <v>8.1999430700148395</v>
      </c>
      <c r="R265" s="9">
        <v>6.609</v>
      </c>
      <c r="S265" s="12">
        <f t="shared" si="34"/>
        <v>0.80598120542659324</v>
      </c>
      <c r="T265" s="12">
        <f t="shared" si="35"/>
        <v>1.2407237206861612</v>
      </c>
      <c r="U265" s="12">
        <f t="shared" si="36"/>
        <v>8.6838253210824412</v>
      </c>
      <c r="V265" s="27">
        <v>995</v>
      </c>
      <c r="W265" s="27">
        <f t="shared" si="37"/>
        <v>8.7274626342537104E-3</v>
      </c>
      <c r="X265" s="28">
        <v>2000</v>
      </c>
      <c r="Y265" s="27">
        <v>10.411</v>
      </c>
      <c r="Z265" s="27">
        <f t="shared" si="38"/>
        <v>1.6765848879557603</v>
      </c>
      <c r="AA265" s="27">
        <f t="shared" si="39"/>
        <v>1.7846796196395103E-2</v>
      </c>
      <c r="AC265" s="5" t="s">
        <v>184</v>
      </c>
      <c r="AD265" s="27" t="s">
        <v>178</v>
      </c>
      <c r="AE265" s="27" t="s">
        <v>152</v>
      </c>
      <c r="AF265" s="27" t="s">
        <v>179</v>
      </c>
      <c r="AG265" s="27" t="s">
        <v>154</v>
      </c>
      <c r="AH265" s="27" t="s">
        <v>180</v>
      </c>
      <c r="AI265" s="27" t="s">
        <v>181</v>
      </c>
      <c r="AJ265" s="5" t="s">
        <v>184</v>
      </c>
    </row>
    <row r="266" spans="1:36" s="27" customFormat="1" ht="16">
      <c r="A266" s="5" t="s">
        <v>185</v>
      </c>
      <c r="B266" s="5" t="s">
        <v>184</v>
      </c>
      <c r="C266" s="5" t="s">
        <v>177</v>
      </c>
      <c r="D266" s="6" t="s">
        <v>14</v>
      </c>
      <c r="E266" s="7">
        <v>6</v>
      </c>
      <c r="F266" s="8">
        <v>99.697999999999993</v>
      </c>
      <c r="G266" s="7">
        <v>365.3</v>
      </c>
      <c r="H266" s="5"/>
      <c r="I266" s="8">
        <v>-37.679000000000002</v>
      </c>
      <c r="J266" s="26">
        <v>1.0644512764549261</v>
      </c>
      <c r="K266" s="9">
        <v>7.0039999999999996</v>
      </c>
      <c r="L266"/>
      <c r="M266">
        <v>13.3</v>
      </c>
      <c r="N266" s="15">
        <v>818.19799999999998</v>
      </c>
      <c r="O266" s="15">
        <v>504.44940000000003</v>
      </c>
      <c r="P266" s="15">
        <f t="shared" si="32"/>
        <v>0.61653707293344651</v>
      </c>
      <c r="Q266" s="12">
        <f t="shared" si="33"/>
        <v>8.1999430700148395</v>
      </c>
      <c r="R266" s="9">
        <v>6.609</v>
      </c>
      <c r="S266" s="12">
        <f t="shared" si="34"/>
        <v>0.80598120542659324</v>
      </c>
      <c r="T266" s="12">
        <f t="shared" si="35"/>
        <v>1.2407237206861612</v>
      </c>
      <c r="U266" s="12">
        <f t="shared" si="36"/>
        <v>8.6900289396858721</v>
      </c>
      <c r="V266" s="27">
        <v>995</v>
      </c>
      <c r="W266" s="27">
        <f t="shared" si="37"/>
        <v>8.7336974268199721E-3</v>
      </c>
      <c r="X266" s="28">
        <v>2000</v>
      </c>
      <c r="Y266" s="27">
        <v>10.411</v>
      </c>
      <c r="Z266" s="27">
        <f t="shared" si="38"/>
        <v>1.6777826196945487</v>
      </c>
      <c r="AA266" s="27">
        <f t="shared" si="39"/>
        <v>1.785917851147752E-2</v>
      </c>
      <c r="AC266" s="5" t="s">
        <v>184</v>
      </c>
      <c r="AD266" s="27" t="s">
        <v>178</v>
      </c>
      <c r="AE266" s="27" t="s">
        <v>152</v>
      </c>
      <c r="AF266" s="27" t="s">
        <v>179</v>
      </c>
      <c r="AG266" s="27" t="s">
        <v>154</v>
      </c>
      <c r="AH266" s="27" t="s">
        <v>180</v>
      </c>
      <c r="AI266" s="27" t="s">
        <v>181</v>
      </c>
      <c r="AJ266" s="5" t="s">
        <v>184</v>
      </c>
    </row>
    <row r="267" spans="1:36" s="27" customFormat="1" ht="16">
      <c r="A267" s="5" t="s">
        <v>185</v>
      </c>
      <c r="B267" s="5" t="s">
        <v>184</v>
      </c>
      <c r="C267" s="5" t="s">
        <v>177</v>
      </c>
      <c r="D267" s="6" t="s">
        <v>14</v>
      </c>
      <c r="E267" s="7">
        <v>7</v>
      </c>
      <c r="F267" s="8">
        <v>99.655000000000001</v>
      </c>
      <c r="G267" s="7">
        <v>425.1</v>
      </c>
      <c r="H267" s="5"/>
      <c r="I267" s="8">
        <v>-37.729999999999997</v>
      </c>
      <c r="J267" s="26">
        <v>1.0643954643230358</v>
      </c>
      <c r="K267" s="9">
        <v>7.0010000000000003</v>
      </c>
      <c r="L267"/>
      <c r="M267">
        <v>13.3</v>
      </c>
      <c r="N267" s="15">
        <v>818.19799999999998</v>
      </c>
      <c r="O267" s="15">
        <v>504.44940000000003</v>
      </c>
      <c r="P267" s="15">
        <f t="shared" si="32"/>
        <v>0.61653707293344651</v>
      </c>
      <c r="Q267" s="12">
        <f t="shared" si="33"/>
        <v>8.1999430700148395</v>
      </c>
      <c r="R267" s="9">
        <v>6.609</v>
      </c>
      <c r="S267" s="12">
        <f t="shared" si="34"/>
        <v>0.80598120542659324</v>
      </c>
      <c r="T267" s="12">
        <f t="shared" si="35"/>
        <v>1.2407237206861612</v>
      </c>
      <c r="U267" s="12">
        <f t="shared" si="36"/>
        <v>8.6863067685238153</v>
      </c>
      <c r="V267" s="27">
        <v>995</v>
      </c>
      <c r="W267" s="27">
        <f t="shared" si="37"/>
        <v>8.7299565512802164E-3</v>
      </c>
      <c r="X267" s="28">
        <v>2000</v>
      </c>
      <c r="Y267" s="27">
        <v>10.411</v>
      </c>
      <c r="Z267" s="27">
        <f t="shared" si="38"/>
        <v>1.6770639806512757</v>
      </c>
      <c r="AA267" s="27">
        <f t="shared" si="39"/>
        <v>1.7850592943847533E-2</v>
      </c>
      <c r="AC267" s="5" t="s">
        <v>184</v>
      </c>
      <c r="AD267" s="27" t="s">
        <v>178</v>
      </c>
      <c r="AE267" s="27" t="s">
        <v>152</v>
      </c>
      <c r="AF267" s="27" t="s">
        <v>179</v>
      </c>
      <c r="AG267" s="27" t="s">
        <v>154</v>
      </c>
      <c r="AH267" s="27" t="s">
        <v>180</v>
      </c>
      <c r="AI267" s="27" t="s">
        <v>181</v>
      </c>
      <c r="AJ267" s="5" t="s">
        <v>184</v>
      </c>
    </row>
    <row r="268" spans="1:36" s="27" customFormat="1" ht="16">
      <c r="A268" s="5" t="s">
        <v>185</v>
      </c>
      <c r="B268" s="5" t="s">
        <v>184</v>
      </c>
      <c r="C268" s="5" t="s">
        <v>177</v>
      </c>
      <c r="D268" s="6" t="s">
        <v>14</v>
      </c>
      <c r="E268" s="7">
        <v>12</v>
      </c>
      <c r="F268" s="8">
        <v>0.47899999999999998</v>
      </c>
      <c r="G268" s="7">
        <v>1160.5999999999999</v>
      </c>
      <c r="H268" s="5"/>
      <c r="I268" s="8">
        <v>-20.091999999999999</v>
      </c>
      <c r="J268" s="26">
        <v>1.0836939528827754</v>
      </c>
      <c r="K268" s="9">
        <v>3.4000000000000002E-2</v>
      </c>
      <c r="L268"/>
      <c r="M268">
        <v>13.3</v>
      </c>
      <c r="N268" s="15">
        <v>818.19799999999998</v>
      </c>
      <c r="O268" s="15">
        <v>504.44940000000003</v>
      </c>
      <c r="P268" s="15">
        <f t="shared" si="32"/>
        <v>0.61653707293344651</v>
      </c>
      <c r="Q268" s="12">
        <f t="shared" si="33"/>
        <v>8.1999430700148395</v>
      </c>
      <c r="R268" s="9">
        <v>6.609</v>
      </c>
      <c r="S268" s="12">
        <f t="shared" si="34"/>
        <v>0.80598120542659324</v>
      </c>
      <c r="T268" s="12">
        <f t="shared" si="35"/>
        <v>1.2407237206861612</v>
      </c>
      <c r="U268" s="12">
        <f t="shared" si="36"/>
        <v>4.2184606503329482E-2</v>
      </c>
      <c r="V268" s="27">
        <v>995</v>
      </c>
      <c r="W268" s="27">
        <f t="shared" si="37"/>
        <v>4.2396589450582391E-5</v>
      </c>
      <c r="X268" s="28">
        <v>2000</v>
      </c>
      <c r="Y268" s="27">
        <v>10.411</v>
      </c>
      <c r="Z268" s="27">
        <f t="shared" si="38"/>
        <v>8.1445758237599451E-3</v>
      </c>
      <c r="AA268" s="27">
        <f t="shared" si="39"/>
        <v>8.8262275690039024E-5</v>
      </c>
      <c r="AC268" s="5" t="s">
        <v>184</v>
      </c>
      <c r="AD268" s="27" t="s">
        <v>178</v>
      </c>
      <c r="AE268" s="27" t="s">
        <v>152</v>
      </c>
      <c r="AF268" s="27" t="s">
        <v>179</v>
      </c>
      <c r="AG268" s="27" t="s">
        <v>154</v>
      </c>
      <c r="AH268" s="27" t="s">
        <v>180</v>
      </c>
      <c r="AI268" s="27" t="s">
        <v>181</v>
      </c>
      <c r="AJ268" s="5" t="s">
        <v>184</v>
      </c>
    </row>
    <row r="269" spans="1:36" s="27" customFormat="1" ht="16">
      <c r="A269" s="5" t="s">
        <v>185</v>
      </c>
      <c r="B269" s="5" t="s">
        <v>184</v>
      </c>
      <c r="C269" s="5" t="s">
        <v>177</v>
      </c>
      <c r="D269" s="6" t="s">
        <v>14</v>
      </c>
      <c r="E269" s="7">
        <v>30</v>
      </c>
      <c r="F269" s="8">
        <v>0.30199999999999999</v>
      </c>
      <c r="G269" s="7">
        <v>1870.6</v>
      </c>
      <c r="H269" s="5"/>
      <c r="I269" s="8">
        <v>25.934999999999999</v>
      </c>
      <c r="J269" s="26">
        <v>1.1340186184265004</v>
      </c>
      <c r="K269" s="9">
        <v>2.1000000000000001E-2</v>
      </c>
      <c r="L269"/>
      <c r="M269">
        <v>13.3</v>
      </c>
      <c r="N269" s="15">
        <v>818.19799999999998</v>
      </c>
      <c r="O269" s="15">
        <v>504.44940000000003</v>
      </c>
      <c r="P269" s="15">
        <f t="shared" si="32"/>
        <v>0.61653707293344651</v>
      </c>
      <c r="Q269" s="12">
        <f t="shared" si="33"/>
        <v>8.1999430700148395</v>
      </c>
      <c r="R269" s="9">
        <v>6.609</v>
      </c>
      <c r="S269" s="12">
        <f t="shared" si="34"/>
        <v>0.80598120542659324</v>
      </c>
      <c r="T269" s="12">
        <f t="shared" si="35"/>
        <v>1.2407237206861612</v>
      </c>
      <c r="U269" s="12">
        <f t="shared" si="36"/>
        <v>2.6055198134409388E-2</v>
      </c>
      <c r="V269" s="27">
        <v>995</v>
      </c>
      <c r="W269" s="27">
        <f t="shared" si="37"/>
        <v>2.6186128778300892E-5</v>
      </c>
      <c r="X269" s="28">
        <v>2000</v>
      </c>
      <c r="Y269" s="27">
        <v>10.411</v>
      </c>
      <c r="Z269" s="27">
        <f t="shared" si="38"/>
        <v>5.0304733029105549E-3</v>
      </c>
      <c r="AA269" s="27">
        <f t="shared" si="39"/>
        <v>5.704650384998022E-5</v>
      </c>
      <c r="AC269" s="5" t="s">
        <v>184</v>
      </c>
      <c r="AD269" s="27" t="s">
        <v>178</v>
      </c>
      <c r="AE269" s="27" t="s">
        <v>152</v>
      </c>
      <c r="AF269" s="27" t="s">
        <v>179</v>
      </c>
      <c r="AG269" s="27" t="s">
        <v>154</v>
      </c>
      <c r="AH269" s="27" t="s">
        <v>180</v>
      </c>
      <c r="AI269" s="27" t="s">
        <v>181</v>
      </c>
      <c r="AJ269" s="5" t="s">
        <v>184</v>
      </c>
    </row>
    <row r="270" spans="1:36" s="27" customFormat="1" ht="16">
      <c r="A270" s="5" t="s">
        <v>185</v>
      </c>
      <c r="B270" s="5" t="s">
        <v>184</v>
      </c>
      <c r="C270" s="5" t="s">
        <v>177</v>
      </c>
      <c r="D270" s="6" t="s">
        <v>14</v>
      </c>
      <c r="E270" s="7">
        <v>32</v>
      </c>
      <c r="F270" s="8">
        <v>0.27400000000000002</v>
      </c>
      <c r="G270" s="7">
        <v>1885.8</v>
      </c>
      <c r="H270" s="5"/>
      <c r="I270" s="8">
        <v>149.09399999999999</v>
      </c>
      <c r="J270" s="26">
        <v>1.268425824716126</v>
      </c>
      <c r="K270" s="9">
        <v>1.9E-2</v>
      </c>
      <c r="L270"/>
      <c r="M270">
        <v>13.3</v>
      </c>
      <c r="N270" s="15">
        <v>818.19799999999998</v>
      </c>
      <c r="O270" s="15">
        <v>504.44940000000003</v>
      </c>
      <c r="P270" s="15">
        <f t="shared" si="32"/>
        <v>0.61653707293344651</v>
      </c>
      <c r="Q270" s="12">
        <f t="shared" si="33"/>
        <v>8.1999430700148395</v>
      </c>
      <c r="R270" s="9">
        <v>6.609</v>
      </c>
      <c r="S270" s="12">
        <f t="shared" si="34"/>
        <v>0.80598120542659324</v>
      </c>
      <c r="T270" s="12">
        <f t="shared" si="35"/>
        <v>1.2407237206861612</v>
      </c>
      <c r="U270" s="12">
        <f t="shared" si="36"/>
        <v>2.3573750693037063E-2</v>
      </c>
      <c r="V270" s="27">
        <v>995</v>
      </c>
      <c r="W270" s="27">
        <f t="shared" si="37"/>
        <v>2.3692211751796042E-5</v>
      </c>
      <c r="X270" s="28">
        <v>2000</v>
      </c>
      <c r="Y270" s="27">
        <v>10.411</v>
      </c>
      <c r="Z270" s="27">
        <f t="shared" si="38"/>
        <v>4.5513806073952633E-3</v>
      </c>
      <c r="AA270" s="27">
        <f t="shared" si="39"/>
        <v>5.7730887005323193E-5</v>
      </c>
      <c r="AC270" s="5" t="s">
        <v>184</v>
      </c>
      <c r="AD270" s="27" t="s">
        <v>178</v>
      </c>
      <c r="AE270" s="27" t="s">
        <v>152</v>
      </c>
      <c r="AF270" s="27" t="s">
        <v>179</v>
      </c>
      <c r="AG270" s="27" t="s">
        <v>154</v>
      </c>
      <c r="AH270" s="27" t="s">
        <v>180</v>
      </c>
      <c r="AI270" s="27" t="s">
        <v>181</v>
      </c>
      <c r="AJ270" s="5" t="s">
        <v>184</v>
      </c>
    </row>
    <row r="271" spans="1:36" s="27" customFormat="1" ht="16">
      <c r="A271" s="5" t="s">
        <v>185</v>
      </c>
      <c r="B271" s="5" t="s">
        <v>184</v>
      </c>
      <c r="C271" s="5" t="s">
        <v>177</v>
      </c>
      <c r="D271" s="6" t="s">
        <v>14</v>
      </c>
      <c r="E271" s="7">
        <v>36</v>
      </c>
      <c r="F271" s="8">
        <v>0.34499999999999997</v>
      </c>
      <c r="G271" s="7">
        <v>1948.7</v>
      </c>
      <c r="H271" s="5"/>
      <c r="I271" s="8">
        <v>-26.524000000000001</v>
      </c>
      <c r="J271" s="26">
        <v>1.0766572993895889</v>
      </c>
      <c r="K271" s="9">
        <v>2.4E-2</v>
      </c>
      <c r="L271"/>
      <c r="M271">
        <v>13.3</v>
      </c>
      <c r="N271" s="15">
        <v>818.19799999999998</v>
      </c>
      <c r="O271" s="15">
        <v>504.44940000000003</v>
      </c>
      <c r="P271" s="15">
        <f t="shared" si="32"/>
        <v>0.61653707293344651</v>
      </c>
      <c r="Q271" s="12">
        <f t="shared" si="33"/>
        <v>8.1999430700148395</v>
      </c>
      <c r="R271" s="9">
        <v>6.609</v>
      </c>
      <c r="S271" s="12">
        <f t="shared" si="34"/>
        <v>0.80598120542659324</v>
      </c>
      <c r="T271" s="12">
        <f t="shared" si="35"/>
        <v>1.2407237206861612</v>
      </c>
      <c r="U271" s="12">
        <f t="shared" si="36"/>
        <v>2.9777369296467869E-2</v>
      </c>
      <c r="V271" s="27">
        <v>995</v>
      </c>
      <c r="W271" s="27">
        <f t="shared" si="37"/>
        <v>2.9927004318058159E-5</v>
      </c>
      <c r="X271" s="28">
        <v>2000</v>
      </c>
      <c r="Y271" s="27">
        <v>10.411</v>
      </c>
      <c r="Z271" s="27">
        <f t="shared" si="38"/>
        <v>5.7491123461834905E-3</v>
      </c>
      <c r="AA271" s="27">
        <f t="shared" si="39"/>
        <v>6.1898237725292599E-5</v>
      </c>
      <c r="AC271" s="5" t="s">
        <v>184</v>
      </c>
      <c r="AD271" s="27" t="s">
        <v>178</v>
      </c>
      <c r="AE271" s="27" t="s">
        <v>152</v>
      </c>
      <c r="AF271" s="27" t="s">
        <v>179</v>
      </c>
      <c r="AG271" s="27" t="s">
        <v>154</v>
      </c>
      <c r="AH271" s="27" t="s">
        <v>180</v>
      </c>
      <c r="AI271" s="27" t="s">
        <v>181</v>
      </c>
      <c r="AJ271" s="5" t="s">
        <v>184</v>
      </c>
    </row>
    <row r="272" spans="1:36" s="27" customFormat="1" ht="16">
      <c r="A272" s="5" t="s">
        <v>185</v>
      </c>
      <c r="B272" s="5" t="s">
        <v>184</v>
      </c>
      <c r="C272" s="5" t="s">
        <v>177</v>
      </c>
      <c r="D272" s="6" t="s">
        <v>14</v>
      </c>
      <c r="E272" s="7">
        <v>37</v>
      </c>
      <c r="F272" s="8">
        <v>4.4550000000000001</v>
      </c>
      <c r="G272" s="7">
        <v>1969</v>
      </c>
      <c r="H272" s="5"/>
      <c r="I272" s="8">
        <v>-27.533999999999999</v>
      </c>
      <c r="J272" s="26">
        <v>1.0755522612989383</v>
      </c>
      <c r="K272" s="9">
        <v>0.313</v>
      </c>
      <c r="L272"/>
      <c r="M272">
        <v>13.3</v>
      </c>
      <c r="N272" s="15">
        <v>818.19799999999998</v>
      </c>
      <c r="O272" s="15">
        <v>504.44940000000003</v>
      </c>
      <c r="P272" s="15">
        <f t="shared" si="32"/>
        <v>0.61653707293344651</v>
      </c>
      <c r="Q272" s="12">
        <f t="shared" si="33"/>
        <v>8.1999430700148395</v>
      </c>
      <c r="R272" s="9">
        <v>6.609</v>
      </c>
      <c r="S272" s="12">
        <f t="shared" si="34"/>
        <v>0.80598120542659324</v>
      </c>
      <c r="T272" s="12">
        <f t="shared" si="35"/>
        <v>1.2407237206861612</v>
      </c>
      <c r="U272" s="12">
        <f t="shared" si="36"/>
        <v>0.38834652457476848</v>
      </c>
      <c r="V272" s="27">
        <v>995</v>
      </c>
      <c r="W272" s="27">
        <f t="shared" si="37"/>
        <v>3.9029801464800852E-4</v>
      </c>
      <c r="X272" s="28">
        <v>2000</v>
      </c>
      <c r="Y272" s="27">
        <v>10.411</v>
      </c>
      <c r="Z272" s="27">
        <f t="shared" si="38"/>
        <v>7.4978006848143028E-2</v>
      </c>
      <c r="AA272" s="27">
        <f t="shared" si="39"/>
        <v>8.0642764813207521E-4</v>
      </c>
      <c r="AC272" s="5" t="s">
        <v>184</v>
      </c>
      <c r="AD272" s="27" t="s">
        <v>178</v>
      </c>
      <c r="AE272" s="27" t="s">
        <v>152</v>
      </c>
      <c r="AF272" s="27" t="s">
        <v>179</v>
      </c>
      <c r="AG272" s="27" t="s">
        <v>154</v>
      </c>
      <c r="AH272" s="27" t="s">
        <v>180</v>
      </c>
      <c r="AI272" s="27" t="s">
        <v>181</v>
      </c>
      <c r="AJ272" s="5" t="s">
        <v>184</v>
      </c>
    </row>
    <row r="273" spans="1:36" s="27" customFormat="1" ht="16">
      <c r="A273" s="5" t="s">
        <v>185</v>
      </c>
      <c r="B273" s="5" t="s">
        <v>184</v>
      </c>
      <c r="C273" s="5" t="s">
        <v>177</v>
      </c>
      <c r="D273" s="6" t="s">
        <v>14</v>
      </c>
      <c r="E273" s="7">
        <v>40</v>
      </c>
      <c r="F273" s="8">
        <v>0.434</v>
      </c>
      <c r="G273" s="7">
        <v>2009.5</v>
      </c>
      <c r="H273" s="5"/>
      <c r="I273" s="8">
        <v>42.866</v>
      </c>
      <c r="J273" s="26">
        <v>1.1525176315661698</v>
      </c>
      <c r="K273" s="9">
        <v>0.03</v>
      </c>
      <c r="L273"/>
      <c r="M273">
        <v>13.3</v>
      </c>
      <c r="N273" s="15">
        <v>818.19799999999998</v>
      </c>
      <c r="O273" s="15">
        <v>504.44940000000003</v>
      </c>
      <c r="P273" s="15">
        <f t="shared" si="32"/>
        <v>0.61653707293344651</v>
      </c>
      <c r="Q273" s="12">
        <f t="shared" si="33"/>
        <v>8.1999430700148395</v>
      </c>
      <c r="R273" s="9">
        <v>6.609</v>
      </c>
      <c r="S273" s="12">
        <f t="shared" si="34"/>
        <v>0.80598120542659324</v>
      </c>
      <c r="T273" s="12">
        <f t="shared" si="35"/>
        <v>1.2407237206861612</v>
      </c>
      <c r="U273" s="12">
        <f t="shared" si="36"/>
        <v>3.7221711620584838E-2</v>
      </c>
      <c r="V273" s="27">
        <v>995</v>
      </c>
      <c r="W273" s="27">
        <f t="shared" si="37"/>
        <v>3.7408755397572698E-5</v>
      </c>
      <c r="X273" s="28">
        <v>2000</v>
      </c>
      <c r="Y273" s="27">
        <v>10.411</v>
      </c>
      <c r="Z273" s="27">
        <f t="shared" si="38"/>
        <v>7.1863904327293636E-3</v>
      </c>
      <c r="AA273" s="27">
        <f t="shared" si="39"/>
        <v>8.2824416810390285E-5</v>
      </c>
      <c r="AC273" s="5" t="s">
        <v>184</v>
      </c>
      <c r="AD273" s="27" t="s">
        <v>178</v>
      </c>
      <c r="AE273" s="27" t="s">
        <v>152</v>
      </c>
      <c r="AF273" s="27" t="s">
        <v>179</v>
      </c>
      <c r="AG273" s="27" t="s">
        <v>154</v>
      </c>
      <c r="AH273" s="27" t="s">
        <v>180</v>
      </c>
      <c r="AI273" s="27" t="s">
        <v>181</v>
      </c>
      <c r="AJ273" s="5" t="s">
        <v>184</v>
      </c>
    </row>
    <row r="274" spans="1:36" s="27" customFormat="1" ht="16">
      <c r="A274" s="5" t="s">
        <v>185</v>
      </c>
      <c r="B274" s="5" t="s">
        <v>184</v>
      </c>
      <c r="C274" s="5" t="s">
        <v>177</v>
      </c>
      <c r="D274" s="6" t="s">
        <v>14</v>
      </c>
      <c r="E274" s="7">
        <v>42</v>
      </c>
      <c r="F274" s="8">
        <v>0.93100000000000005</v>
      </c>
      <c r="G274" s="7">
        <v>2041.7</v>
      </c>
      <c r="H274" s="5"/>
      <c r="I274" s="8">
        <v>50.545999999999999</v>
      </c>
      <c r="J274" s="26">
        <v>1.1609066093184748</v>
      </c>
      <c r="K274" s="9">
        <v>6.5000000000000002E-2</v>
      </c>
      <c r="L274"/>
      <c r="M274">
        <v>13.3</v>
      </c>
      <c r="N274" s="15">
        <v>818.19799999999998</v>
      </c>
      <c r="O274" s="15">
        <v>504.44940000000003</v>
      </c>
      <c r="P274" s="15">
        <f t="shared" si="32"/>
        <v>0.61653707293344651</v>
      </c>
      <c r="Q274" s="12">
        <f t="shared" si="33"/>
        <v>8.1999430700148395</v>
      </c>
      <c r="R274" s="9">
        <v>6.609</v>
      </c>
      <c r="S274" s="12">
        <f t="shared" si="34"/>
        <v>0.80598120542659324</v>
      </c>
      <c r="T274" s="12">
        <f t="shared" si="35"/>
        <v>1.2407237206861612</v>
      </c>
      <c r="U274" s="12">
        <f t="shared" si="36"/>
        <v>8.0647041844600476E-2</v>
      </c>
      <c r="V274" s="27">
        <v>995</v>
      </c>
      <c r="W274" s="27">
        <f t="shared" si="37"/>
        <v>8.105230336140751E-5</v>
      </c>
      <c r="X274" s="28">
        <v>2000</v>
      </c>
      <c r="Y274" s="27">
        <v>10.411</v>
      </c>
      <c r="Z274" s="27">
        <f t="shared" si="38"/>
        <v>1.5570512604246953E-2</v>
      </c>
      <c r="AA274" s="27">
        <f t="shared" si="39"/>
        <v>1.8075910992746905E-4</v>
      </c>
      <c r="AC274" s="5" t="s">
        <v>184</v>
      </c>
      <c r="AD274" s="27" t="s">
        <v>178</v>
      </c>
      <c r="AE274" s="27" t="s">
        <v>152</v>
      </c>
      <c r="AF274" s="27" t="s">
        <v>179</v>
      </c>
      <c r="AG274" s="27" t="s">
        <v>154</v>
      </c>
      <c r="AH274" s="27" t="s">
        <v>180</v>
      </c>
      <c r="AI274" s="27" t="s">
        <v>181</v>
      </c>
      <c r="AJ274" s="5" t="s">
        <v>184</v>
      </c>
    </row>
    <row r="275" spans="1:36" s="27" customFormat="1" ht="16">
      <c r="A275" s="5" t="s">
        <v>185</v>
      </c>
      <c r="B275" s="5" t="s">
        <v>184</v>
      </c>
      <c r="C275" s="5" t="s">
        <v>177</v>
      </c>
      <c r="D275" s="6" t="s">
        <v>14</v>
      </c>
      <c r="E275" s="7">
        <v>47</v>
      </c>
      <c r="F275" s="8">
        <v>0.755</v>
      </c>
      <c r="G275" s="7">
        <v>2147.6999999999998</v>
      </c>
      <c r="H275" s="5"/>
      <c r="I275" s="8">
        <v>-46.03</v>
      </c>
      <c r="J275" s="26">
        <v>1.0553114743328014</v>
      </c>
      <c r="K275" s="9">
        <v>5.2999999999999999E-2</v>
      </c>
      <c r="L275"/>
      <c r="M275">
        <v>13.3</v>
      </c>
      <c r="N275" s="15">
        <v>818.19799999999998</v>
      </c>
      <c r="O275" s="15">
        <v>504.44940000000003</v>
      </c>
      <c r="P275" s="15">
        <f t="shared" si="32"/>
        <v>0.61653707293344651</v>
      </c>
      <c r="Q275" s="12">
        <f t="shared" si="33"/>
        <v>8.1999430700148395</v>
      </c>
      <c r="R275" s="9">
        <v>6.609</v>
      </c>
      <c r="S275" s="12">
        <f t="shared" si="34"/>
        <v>0.80598120542659324</v>
      </c>
      <c r="T275" s="12">
        <f t="shared" si="35"/>
        <v>1.2407237206861612</v>
      </c>
      <c r="U275" s="12">
        <f t="shared" si="36"/>
        <v>6.5758357196366538E-2</v>
      </c>
      <c r="V275" s="27">
        <v>995</v>
      </c>
      <c r="W275" s="27">
        <f t="shared" si="37"/>
        <v>6.608880120237843E-5</v>
      </c>
      <c r="X275" s="28">
        <v>2000</v>
      </c>
      <c r="Y275" s="27">
        <v>10.411</v>
      </c>
      <c r="Z275" s="27">
        <f t="shared" si="38"/>
        <v>1.2695956431155208E-2</v>
      </c>
      <c r="AA275" s="27">
        <f t="shared" si="39"/>
        <v>1.3398188499427416E-4</v>
      </c>
      <c r="AC275" s="5" t="s">
        <v>184</v>
      </c>
      <c r="AD275" s="27" t="s">
        <v>178</v>
      </c>
      <c r="AE275" s="27" t="s">
        <v>152</v>
      </c>
      <c r="AF275" s="27" t="s">
        <v>179</v>
      </c>
      <c r="AG275" s="27" t="s">
        <v>154</v>
      </c>
      <c r="AH275" s="27" t="s">
        <v>180</v>
      </c>
      <c r="AI275" s="27" t="s">
        <v>181</v>
      </c>
      <c r="AJ275" s="5" t="s">
        <v>184</v>
      </c>
    </row>
    <row r="276" spans="1:36" s="27" customFormat="1" ht="16">
      <c r="A276" s="5" t="s">
        <v>185</v>
      </c>
      <c r="B276" s="5" t="s">
        <v>184</v>
      </c>
      <c r="C276" s="5" t="s">
        <v>177</v>
      </c>
      <c r="D276" s="6" t="s">
        <v>14</v>
      </c>
      <c r="E276" s="7">
        <v>48</v>
      </c>
      <c r="F276" s="8">
        <v>0.33</v>
      </c>
      <c r="G276" s="7">
        <v>2162.5</v>
      </c>
      <c r="H276" s="5"/>
      <c r="I276" s="8">
        <v>92.454999999999998</v>
      </c>
      <c r="J276" s="26">
        <v>1.2066593568702908</v>
      </c>
      <c r="K276" s="9">
        <v>2.3E-2</v>
      </c>
      <c r="L276"/>
      <c r="M276">
        <v>13.3</v>
      </c>
      <c r="N276" s="15">
        <v>818.19799999999998</v>
      </c>
      <c r="O276" s="15">
        <v>504.44940000000003</v>
      </c>
      <c r="P276" s="15">
        <f t="shared" si="32"/>
        <v>0.61653707293344651</v>
      </c>
      <c r="Q276" s="12">
        <f t="shared" si="33"/>
        <v>8.1999430700148395</v>
      </c>
      <c r="R276" s="9">
        <v>6.609</v>
      </c>
      <c r="S276" s="12">
        <f t="shared" si="34"/>
        <v>0.80598120542659324</v>
      </c>
      <c r="T276" s="12">
        <f t="shared" si="35"/>
        <v>1.2407237206861612</v>
      </c>
      <c r="U276" s="12">
        <f t="shared" si="36"/>
        <v>2.8536645575781706E-2</v>
      </c>
      <c r="V276" s="27">
        <v>995</v>
      </c>
      <c r="W276" s="27">
        <f t="shared" si="37"/>
        <v>2.8680045804805735E-5</v>
      </c>
      <c r="X276" s="28">
        <v>2000</v>
      </c>
      <c r="Y276" s="27">
        <v>10.411</v>
      </c>
      <c r="Z276" s="27">
        <f t="shared" si="38"/>
        <v>5.5095659984258447E-3</v>
      </c>
      <c r="AA276" s="27">
        <f t="shared" si="39"/>
        <v>6.6481693642949518E-5</v>
      </c>
      <c r="AC276" s="5" t="s">
        <v>184</v>
      </c>
      <c r="AD276" s="27" t="s">
        <v>178</v>
      </c>
      <c r="AE276" s="27" t="s">
        <v>152</v>
      </c>
      <c r="AF276" s="27" t="s">
        <v>179</v>
      </c>
      <c r="AG276" s="27" t="s">
        <v>154</v>
      </c>
      <c r="AH276" s="27" t="s">
        <v>180</v>
      </c>
      <c r="AI276" s="27" t="s">
        <v>181</v>
      </c>
      <c r="AJ276" s="5" t="s">
        <v>184</v>
      </c>
    </row>
    <row r="277" spans="1:36" s="27" customFormat="1" ht="16">
      <c r="A277" s="5" t="s">
        <v>185</v>
      </c>
      <c r="B277" s="5" t="s">
        <v>184</v>
      </c>
      <c r="C277" s="5" t="s">
        <v>177</v>
      </c>
      <c r="D277" s="6" t="s">
        <v>14</v>
      </c>
      <c r="E277" s="7">
        <v>56</v>
      </c>
      <c r="F277" s="8">
        <v>0.63</v>
      </c>
      <c r="G277" s="7">
        <v>2280.8000000000002</v>
      </c>
      <c r="H277" s="5"/>
      <c r="I277" s="8">
        <v>-7.6989999999999998</v>
      </c>
      <c r="J277" s="26">
        <v>1.0972491603013672</v>
      </c>
      <c r="K277" s="9">
        <v>4.3999999999999997E-2</v>
      </c>
      <c r="L277"/>
      <c r="M277">
        <v>13.3</v>
      </c>
      <c r="N277" s="15">
        <v>818.19799999999998</v>
      </c>
      <c r="O277" s="15">
        <v>504.44940000000003</v>
      </c>
      <c r="P277" s="15">
        <f t="shared" si="32"/>
        <v>0.61653707293344651</v>
      </c>
      <c r="Q277" s="12">
        <f t="shared" si="33"/>
        <v>8.1999430700148395</v>
      </c>
      <c r="R277" s="9">
        <v>6.609</v>
      </c>
      <c r="S277" s="12">
        <f t="shared" si="34"/>
        <v>0.80598120542659324</v>
      </c>
      <c r="T277" s="12">
        <f t="shared" si="35"/>
        <v>1.2407237206861612</v>
      </c>
      <c r="U277" s="12">
        <f t="shared" si="36"/>
        <v>5.4591843710191088E-2</v>
      </c>
      <c r="V277" s="27">
        <v>995</v>
      </c>
      <c r="W277" s="27">
        <f t="shared" si="37"/>
        <v>5.4866174583106617E-5</v>
      </c>
      <c r="X277" s="28">
        <v>2000</v>
      </c>
      <c r="Y277" s="27">
        <v>10.411</v>
      </c>
      <c r="Z277" s="27">
        <f t="shared" si="38"/>
        <v>1.0540039301336398E-2</v>
      </c>
      <c r="AA277" s="27">
        <f t="shared" si="39"/>
        <v>1.1565049272934773E-4</v>
      </c>
      <c r="AC277" s="5" t="s">
        <v>184</v>
      </c>
      <c r="AD277" s="27" t="s">
        <v>178</v>
      </c>
      <c r="AE277" s="27" t="s">
        <v>152</v>
      </c>
      <c r="AF277" s="27" t="s">
        <v>179</v>
      </c>
      <c r="AG277" s="27" t="s">
        <v>154</v>
      </c>
      <c r="AH277" s="27" t="s">
        <v>180</v>
      </c>
      <c r="AI277" s="27" t="s">
        <v>181</v>
      </c>
      <c r="AJ277" s="5" t="s">
        <v>184</v>
      </c>
    </row>
    <row r="278" spans="1:36" s="27" customFormat="1" ht="16">
      <c r="A278" s="5" t="s">
        <v>185</v>
      </c>
      <c r="B278" s="5" t="s">
        <v>184</v>
      </c>
      <c r="C278" s="5" t="s">
        <v>177</v>
      </c>
      <c r="D278" s="6" t="s">
        <v>14</v>
      </c>
      <c r="E278" s="7">
        <v>58</v>
      </c>
      <c r="F278" s="8">
        <v>1.73</v>
      </c>
      <c r="G278" s="7">
        <v>2332</v>
      </c>
      <c r="H278" s="5"/>
      <c r="I278" s="8">
        <v>-12.782999999999999</v>
      </c>
      <c r="J278" s="26">
        <v>1.0916888355610386</v>
      </c>
      <c r="K278" s="9">
        <v>0.122</v>
      </c>
      <c r="L278"/>
      <c r="M278">
        <v>13.3</v>
      </c>
      <c r="N278" s="15">
        <v>818.19799999999998</v>
      </c>
      <c r="O278" s="15">
        <v>504.44940000000003</v>
      </c>
      <c r="P278" s="15">
        <f t="shared" si="32"/>
        <v>0.61653707293344651</v>
      </c>
      <c r="Q278" s="12">
        <f t="shared" si="33"/>
        <v>8.1999430700148395</v>
      </c>
      <c r="R278" s="9">
        <v>6.609</v>
      </c>
      <c r="S278" s="12">
        <f t="shared" si="34"/>
        <v>0.80598120542659324</v>
      </c>
      <c r="T278" s="12">
        <f t="shared" si="35"/>
        <v>1.2407237206861612</v>
      </c>
      <c r="U278" s="12">
        <f t="shared" si="36"/>
        <v>0.15136829392371168</v>
      </c>
      <c r="V278" s="27">
        <v>995</v>
      </c>
      <c r="W278" s="27">
        <f t="shared" si="37"/>
        <v>1.5212893861679566E-4</v>
      </c>
      <c r="X278" s="28">
        <v>2000</v>
      </c>
      <c r="Y278" s="27">
        <v>10.411</v>
      </c>
      <c r="Z278" s="27">
        <f t="shared" si="38"/>
        <v>2.9224654426432746E-2</v>
      </c>
      <c r="AA278" s="27">
        <f t="shared" si="39"/>
        <v>3.1904228960466117E-4</v>
      </c>
      <c r="AC278" s="5" t="s">
        <v>184</v>
      </c>
      <c r="AD278" s="27" t="s">
        <v>178</v>
      </c>
      <c r="AE278" s="27" t="s">
        <v>152</v>
      </c>
      <c r="AF278" s="27" t="s">
        <v>179</v>
      </c>
      <c r="AG278" s="27" t="s">
        <v>154</v>
      </c>
      <c r="AH278" s="27" t="s">
        <v>180</v>
      </c>
      <c r="AI278" s="27" t="s">
        <v>181</v>
      </c>
      <c r="AJ278" s="5" t="s">
        <v>184</v>
      </c>
    </row>
    <row r="279" spans="1:36" s="27" customFormat="1" ht="16">
      <c r="A279" s="5" t="s">
        <v>185</v>
      </c>
      <c r="B279" s="5" t="s">
        <v>184</v>
      </c>
      <c r="C279" s="5" t="s">
        <v>177</v>
      </c>
      <c r="D279" s="6" t="s">
        <v>14</v>
      </c>
      <c r="E279" s="7">
        <v>59</v>
      </c>
      <c r="F279" s="8">
        <v>1.613</v>
      </c>
      <c r="G279" s="7">
        <v>2337.6999999999998</v>
      </c>
      <c r="H279" s="5"/>
      <c r="I279" s="8">
        <v>43.813000000000002</v>
      </c>
      <c r="J279" s="26">
        <v>1.1535521306625616</v>
      </c>
      <c r="K279" s="9">
        <v>0.113</v>
      </c>
      <c r="L279"/>
      <c r="M279">
        <v>13.3</v>
      </c>
      <c r="N279" s="15">
        <v>818.19799999999998</v>
      </c>
      <c r="O279" s="15">
        <v>504.44940000000003</v>
      </c>
      <c r="P279" s="15">
        <f t="shared" si="32"/>
        <v>0.61653707293344651</v>
      </c>
      <c r="Q279" s="12">
        <f t="shared" si="33"/>
        <v>8.1999430700148395</v>
      </c>
      <c r="R279" s="9">
        <v>6.609</v>
      </c>
      <c r="S279" s="12">
        <f t="shared" si="34"/>
        <v>0.80598120542659324</v>
      </c>
      <c r="T279" s="12">
        <f t="shared" si="35"/>
        <v>1.2407237206861612</v>
      </c>
      <c r="U279" s="12">
        <f t="shared" si="36"/>
        <v>0.14020178043753623</v>
      </c>
      <c r="V279" s="27">
        <v>995</v>
      </c>
      <c r="W279" s="27">
        <f t="shared" si="37"/>
        <v>1.4090631199752384E-4</v>
      </c>
      <c r="X279" s="28">
        <v>2000</v>
      </c>
      <c r="Y279" s="27">
        <v>10.411</v>
      </c>
      <c r="Z279" s="27">
        <f t="shared" si="38"/>
        <v>2.7068737296613937E-2</v>
      </c>
      <c r="AA279" s="27">
        <f t="shared" si="39"/>
        <v>3.1225199582854152E-4</v>
      </c>
      <c r="AC279" s="5" t="s">
        <v>184</v>
      </c>
      <c r="AD279" s="27" t="s">
        <v>178</v>
      </c>
      <c r="AE279" s="27" t="s">
        <v>152</v>
      </c>
      <c r="AF279" s="27" t="s">
        <v>179</v>
      </c>
      <c r="AG279" s="27" t="s">
        <v>154</v>
      </c>
      <c r="AH279" s="27" t="s">
        <v>180</v>
      </c>
      <c r="AI279" s="27" t="s">
        <v>181</v>
      </c>
      <c r="AJ279" s="5" t="s">
        <v>184</v>
      </c>
    </row>
    <row r="280" spans="1:36" s="27" customFormat="1" ht="16">
      <c r="A280" s="5" t="s">
        <v>185</v>
      </c>
      <c r="B280" s="5" t="s">
        <v>184</v>
      </c>
      <c r="C280" s="5" t="s">
        <v>177</v>
      </c>
      <c r="D280" s="6" t="s">
        <v>14</v>
      </c>
      <c r="E280" s="7">
        <v>60</v>
      </c>
      <c r="F280" s="8">
        <v>0.59199999999999997</v>
      </c>
      <c r="G280" s="7">
        <v>2343.5</v>
      </c>
      <c r="H280" s="5"/>
      <c r="I280" s="8">
        <v>-17.068999999999999</v>
      </c>
      <c r="J280" s="26">
        <v>1.0870007904629768</v>
      </c>
      <c r="K280" s="9">
        <v>4.2000000000000003E-2</v>
      </c>
      <c r="L280"/>
      <c r="M280">
        <v>13.3</v>
      </c>
      <c r="N280" s="15">
        <v>818.19799999999998</v>
      </c>
      <c r="O280" s="15">
        <v>504.44940000000003</v>
      </c>
      <c r="P280" s="15">
        <f t="shared" si="32"/>
        <v>0.61653707293344651</v>
      </c>
      <c r="Q280" s="12">
        <f t="shared" si="33"/>
        <v>8.1999430700148395</v>
      </c>
      <c r="R280" s="9">
        <v>6.609</v>
      </c>
      <c r="S280" s="12">
        <f t="shared" si="34"/>
        <v>0.80598120542659324</v>
      </c>
      <c r="T280" s="12">
        <f t="shared" si="35"/>
        <v>1.2407237206861612</v>
      </c>
      <c r="U280" s="12">
        <f t="shared" si="36"/>
        <v>5.2110396268818776E-2</v>
      </c>
      <c r="V280" s="27">
        <v>995</v>
      </c>
      <c r="W280" s="27">
        <f t="shared" si="37"/>
        <v>5.2372257556601784E-5</v>
      </c>
      <c r="X280" s="28">
        <v>2000</v>
      </c>
      <c r="Y280" s="27">
        <v>10.411</v>
      </c>
      <c r="Z280" s="27">
        <f t="shared" si="38"/>
        <v>1.006094660582111E-2</v>
      </c>
      <c r="AA280" s="27">
        <f t="shared" si="39"/>
        <v>1.0936256913333349E-4</v>
      </c>
      <c r="AC280" s="5" t="s">
        <v>184</v>
      </c>
      <c r="AD280" s="27" t="s">
        <v>178</v>
      </c>
      <c r="AE280" s="27" t="s">
        <v>152</v>
      </c>
      <c r="AF280" s="27" t="s">
        <v>179</v>
      </c>
      <c r="AG280" s="27" t="s">
        <v>154</v>
      </c>
      <c r="AH280" s="27" t="s">
        <v>180</v>
      </c>
      <c r="AI280" s="27" t="s">
        <v>181</v>
      </c>
      <c r="AJ280" s="5" t="s">
        <v>184</v>
      </c>
    </row>
    <row r="281" spans="1:36" s="27" customFormat="1" ht="16">
      <c r="A281" s="5" t="s">
        <v>185</v>
      </c>
      <c r="B281" s="5" t="s">
        <v>184</v>
      </c>
      <c r="C281" s="5" t="s">
        <v>177</v>
      </c>
      <c r="D281" s="6" t="s">
        <v>14</v>
      </c>
      <c r="E281" s="7">
        <v>66</v>
      </c>
      <c r="F281" s="8">
        <v>0.875</v>
      </c>
      <c r="G281" s="7">
        <v>2490.4</v>
      </c>
      <c r="H281" s="5"/>
      <c r="I281" s="8">
        <v>-36.915999999999997</v>
      </c>
      <c r="J281" s="26">
        <v>1.0652862622041008</v>
      </c>
      <c r="K281" s="9">
        <v>6.0999999999999999E-2</v>
      </c>
      <c r="L281"/>
      <c r="M281">
        <v>13.3</v>
      </c>
      <c r="N281" s="15">
        <v>818.19799999999998</v>
      </c>
      <c r="O281" s="15">
        <v>504.44940000000003</v>
      </c>
      <c r="P281" s="15">
        <f t="shared" si="32"/>
        <v>0.61653707293344651</v>
      </c>
      <c r="Q281" s="12">
        <f t="shared" si="33"/>
        <v>8.1999430700148395</v>
      </c>
      <c r="R281" s="9">
        <v>6.609</v>
      </c>
      <c r="S281" s="12">
        <f t="shared" si="34"/>
        <v>0.80598120542659324</v>
      </c>
      <c r="T281" s="12">
        <f t="shared" si="35"/>
        <v>1.2407237206861612</v>
      </c>
      <c r="U281" s="12">
        <f t="shared" si="36"/>
        <v>7.5684146961855839E-2</v>
      </c>
      <c r="V281" s="27">
        <v>995</v>
      </c>
      <c r="W281" s="27">
        <f t="shared" si="37"/>
        <v>7.606446930839783E-5</v>
      </c>
      <c r="X281" s="28">
        <v>2000</v>
      </c>
      <c r="Y281" s="27">
        <v>10.411</v>
      </c>
      <c r="Z281" s="27">
        <f t="shared" si="38"/>
        <v>1.4612327213216373E-2</v>
      </c>
      <c r="AA281" s="27">
        <f t="shared" si="39"/>
        <v>1.5566311439070535E-4</v>
      </c>
      <c r="AC281" s="5" t="s">
        <v>184</v>
      </c>
      <c r="AD281" s="27" t="s">
        <v>178</v>
      </c>
      <c r="AE281" s="27" t="s">
        <v>152</v>
      </c>
      <c r="AF281" s="27" t="s">
        <v>179</v>
      </c>
      <c r="AG281" s="27" t="s">
        <v>154</v>
      </c>
      <c r="AH281" s="27" t="s">
        <v>180</v>
      </c>
      <c r="AI281" s="27" t="s">
        <v>181</v>
      </c>
      <c r="AJ281" s="5" t="s">
        <v>184</v>
      </c>
    </row>
    <row r="282" spans="1:36" s="27" customFormat="1" ht="16">
      <c r="A282" s="5" t="s">
        <v>185</v>
      </c>
      <c r="B282" s="5" t="s">
        <v>184</v>
      </c>
      <c r="C282" s="5" t="s">
        <v>177</v>
      </c>
      <c r="D282" s="6" t="s">
        <v>14</v>
      </c>
      <c r="E282" s="7">
        <v>74</v>
      </c>
      <c r="F282" s="8">
        <v>0.26700000000000002</v>
      </c>
      <c r="G282" s="7">
        <v>2669.8</v>
      </c>
      <c r="H282" s="5"/>
      <c r="I282" s="8">
        <v>-11.667</v>
      </c>
      <c r="J282" s="26">
        <v>1.0929094482067765</v>
      </c>
      <c r="K282" s="9">
        <v>1.9E-2</v>
      </c>
      <c r="L282"/>
      <c r="M282">
        <v>13.3</v>
      </c>
      <c r="N282" s="15">
        <v>818.19799999999998</v>
      </c>
      <c r="O282" s="15">
        <v>504.44940000000003</v>
      </c>
      <c r="P282" s="15">
        <f t="shared" si="32"/>
        <v>0.61653707293344651</v>
      </c>
      <c r="Q282" s="12">
        <f t="shared" si="33"/>
        <v>8.1999430700148395</v>
      </c>
      <c r="R282" s="9">
        <v>6.609</v>
      </c>
      <c r="S282" s="12">
        <f t="shared" si="34"/>
        <v>0.80598120542659324</v>
      </c>
      <c r="T282" s="12">
        <f t="shared" si="35"/>
        <v>1.2407237206861612</v>
      </c>
      <c r="U282" s="12">
        <f t="shared" si="36"/>
        <v>2.3573750693037063E-2</v>
      </c>
      <c r="V282" s="27">
        <v>995</v>
      </c>
      <c r="W282" s="27">
        <f t="shared" si="37"/>
        <v>2.3692211751796042E-5</v>
      </c>
      <c r="X282" s="28">
        <v>2000</v>
      </c>
      <c r="Y282" s="27">
        <v>10.411</v>
      </c>
      <c r="Z282" s="27">
        <f t="shared" si="38"/>
        <v>4.5513806073952633E-3</v>
      </c>
      <c r="AA282" s="27">
        <f t="shared" si="39"/>
        <v>4.9742468682073802E-5</v>
      </c>
      <c r="AC282" s="5" t="s">
        <v>184</v>
      </c>
      <c r="AD282" s="27" t="s">
        <v>178</v>
      </c>
      <c r="AE282" s="27" t="s">
        <v>152</v>
      </c>
      <c r="AF282" s="27" t="s">
        <v>179</v>
      </c>
      <c r="AG282" s="27" t="s">
        <v>154</v>
      </c>
      <c r="AH282" s="27" t="s">
        <v>180</v>
      </c>
      <c r="AI282" s="27" t="s">
        <v>181</v>
      </c>
      <c r="AJ282" s="5" t="s">
        <v>184</v>
      </c>
    </row>
    <row r="283" spans="1:36" s="27" customFormat="1" ht="16">
      <c r="A283" s="5" t="s">
        <v>185</v>
      </c>
      <c r="B283" s="5" t="s">
        <v>184</v>
      </c>
      <c r="C283" s="5" t="s">
        <v>177</v>
      </c>
      <c r="D283" s="6" t="s">
        <v>14</v>
      </c>
      <c r="E283" s="7">
        <v>75</v>
      </c>
      <c r="F283" s="8">
        <v>0.25700000000000001</v>
      </c>
      <c r="G283" s="7">
        <v>2677.1</v>
      </c>
      <c r="H283" s="5"/>
      <c r="I283" s="8">
        <v>-9.1509999999999998</v>
      </c>
      <c r="J283" s="26">
        <v>1.095661184834827</v>
      </c>
      <c r="K283" s="9">
        <v>1.7999999999999999E-2</v>
      </c>
      <c r="L283"/>
      <c r="M283">
        <v>13.3</v>
      </c>
      <c r="N283" s="15">
        <v>818.19799999999998</v>
      </c>
      <c r="O283" s="15">
        <v>504.44940000000003</v>
      </c>
      <c r="P283" s="15">
        <f t="shared" si="32"/>
        <v>0.61653707293344651</v>
      </c>
      <c r="Q283" s="12">
        <f t="shared" si="33"/>
        <v>8.1999430700148395</v>
      </c>
      <c r="R283" s="9">
        <v>6.609</v>
      </c>
      <c r="S283" s="12">
        <f t="shared" si="34"/>
        <v>0.80598120542659324</v>
      </c>
      <c r="T283" s="12">
        <f t="shared" si="35"/>
        <v>1.2407237206861612</v>
      </c>
      <c r="U283" s="12">
        <f t="shared" si="36"/>
        <v>2.23330269723509E-2</v>
      </c>
      <c r="V283" s="27">
        <v>995</v>
      </c>
      <c r="W283" s="27">
        <f t="shared" si="37"/>
        <v>2.2445253238543619E-5</v>
      </c>
      <c r="X283" s="28">
        <v>2000</v>
      </c>
      <c r="Y283" s="27">
        <v>10.411</v>
      </c>
      <c r="Z283" s="27">
        <f t="shared" si="38"/>
        <v>4.3118342596376183E-3</v>
      </c>
      <c r="AA283" s="27">
        <f t="shared" si="39"/>
        <v>4.7243094337259523E-5</v>
      </c>
      <c r="AC283" s="5" t="s">
        <v>184</v>
      </c>
      <c r="AD283" s="27" t="s">
        <v>178</v>
      </c>
      <c r="AE283" s="27" t="s">
        <v>152</v>
      </c>
      <c r="AF283" s="27" t="s">
        <v>179</v>
      </c>
      <c r="AG283" s="27" t="s">
        <v>154</v>
      </c>
      <c r="AH283" s="27" t="s">
        <v>180</v>
      </c>
      <c r="AI283" s="27" t="s">
        <v>181</v>
      </c>
      <c r="AJ283" s="5" t="s">
        <v>184</v>
      </c>
    </row>
    <row r="284" spans="1:36" s="27" customFormat="1" ht="16">
      <c r="A284" s="5" t="s">
        <v>185</v>
      </c>
      <c r="B284" s="5" t="s">
        <v>184</v>
      </c>
      <c r="C284" s="5" t="s">
        <v>177</v>
      </c>
      <c r="D284" s="6" t="s">
        <v>14</v>
      </c>
      <c r="E284" s="7">
        <v>79</v>
      </c>
      <c r="F284" s="8">
        <v>0.40100000000000002</v>
      </c>
      <c r="G284" s="7">
        <v>2764.2</v>
      </c>
      <c r="H284" s="5"/>
      <c r="I284" s="8">
        <v>-19.64</v>
      </c>
      <c r="J284" s="26">
        <v>1.084188406433767</v>
      </c>
      <c r="K284" s="9">
        <v>2.8000000000000001E-2</v>
      </c>
      <c r="L284"/>
      <c r="M284">
        <v>13.3</v>
      </c>
      <c r="N284" s="15">
        <v>818.19799999999998</v>
      </c>
      <c r="O284" s="15">
        <v>504.44940000000003</v>
      </c>
      <c r="P284" s="15">
        <f t="shared" si="32"/>
        <v>0.61653707293344651</v>
      </c>
      <c r="Q284" s="12">
        <f t="shared" si="33"/>
        <v>8.1999430700148395</v>
      </c>
      <c r="R284" s="9">
        <v>6.609</v>
      </c>
      <c r="S284" s="12">
        <f t="shared" si="34"/>
        <v>0.80598120542659324</v>
      </c>
      <c r="T284" s="12">
        <f t="shared" si="35"/>
        <v>1.2407237206861612</v>
      </c>
      <c r="U284" s="12">
        <f t="shared" si="36"/>
        <v>3.4740264179212513E-2</v>
      </c>
      <c r="V284" s="27">
        <v>995</v>
      </c>
      <c r="W284" s="27">
        <f t="shared" si="37"/>
        <v>3.4914838371067852E-5</v>
      </c>
      <c r="X284" s="28">
        <v>2000</v>
      </c>
      <c r="Y284" s="27">
        <v>10.411</v>
      </c>
      <c r="Z284" s="27">
        <f t="shared" si="38"/>
        <v>6.7072977372140729E-3</v>
      </c>
      <c r="AA284" s="27">
        <f t="shared" si="39"/>
        <v>7.2719744451869365E-5</v>
      </c>
      <c r="AC284" s="5" t="s">
        <v>184</v>
      </c>
      <c r="AD284" s="27" t="s">
        <v>178</v>
      </c>
      <c r="AE284" s="27" t="s">
        <v>152</v>
      </c>
      <c r="AF284" s="27" t="s">
        <v>179</v>
      </c>
      <c r="AG284" s="27" t="s">
        <v>154</v>
      </c>
      <c r="AH284" s="27" t="s">
        <v>180</v>
      </c>
      <c r="AI284" s="27" t="s">
        <v>181</v>
      </c>
      <c r="AJ284" s="5" t="s">
        <v>184</v>
      </c>
    </row>
    <row r="285" spans="1:36" s="27" customFormat="1" ht="16">
      <c r="A285" s="5" t="s">
        <v>185</v>
      </c>
      <c r="B285" s="5" t="s">
        <v>184</v>
      </c>
      <c r="C285" s="5" t="s">
        <v>177</v>
      </c>
      <c r="D285" s="6" t="s">
        <v>14</v>
      </c>
      <c r="E285" s="7">
        <v>83</v>
      </c>
      <c r="F285" s="8">
        <v>0.52400000000000002</v>
      </c>
      <c r="G285" s="7">
        <v>2826.7</v>
      </c>
      <c r="H285" s="5"/>
      <c r="I285" s="8">
        <v>-39.052999999999997</v>
      </c>
      <c r="J285" s="26">
        <v>1.0629476099556703</v>
      </c>
      <c r="K285" s="9">
        <v>3.6999999999999998E-2</v>
      </c>
      <c r="L285"/>
      <c r="M285">
        <v>13.3</v>
      </c>
      <c r="N285" s="15">
        <v>818.19799999999998</v>
      </c>
      <c r="O285" s="15">
        <v>504.44940000000003</v>
      </c>
      <c r="P285" s="15">
        <f t="shared" si="32"/>
        <v>0.61653707293344651</v>
      </c>
      <c r="Q285" s="12">
        <f t="shared" si="33"/>
        <v>8.1999430700148395</v>
      </c>
      <c r="R285" s="9">
        <v>6.609</v>
      </c>
      <c r="S285" s="12">
        <f t="shared" si="34"/>
        <v>0.80598120542659324</v>
      </c>
      <c r="T285" s="12">
        <f t="shared" si="35"/>
        <v>1.2407237206861612</v>
      </c>
      <c r="U285" s="12">
        <f t="shared" si="36"/>
        <v>4.5906777665387963E-2</v>
      </c>
      <c r="V285" s="27">
        <v>995</v>
      </c>
      <c r="W285" s="27">
        <f t="shared" si="37"/>
        <v>4.6137464990339658E-5</v>
      </c>
      <c r="X285" s="28">
        <v>2000</v>
      </c>
      <c r="Y285" s="27">
        <v>10.411</v>
      </c>
      <c r="Z285" s="27">
        <f t="shared" si="38"/>
        <v>8.8632148670328807E-3</v>
      </c>
      <c r="AA285" s="27">
        <f t="shared" si="39"/>
        <v>9.4211330594361643E-5</v>
      </c>
      <c r="AC285" s="5" t="s">
        <v>184</v>
      </c>
      <c r="AD285" s="27" t="s">
        <v>178</v>
      </c>
      <c r="AE285" s="27" t="s">
        <v>152</v>
      </c>
      <c r="AF285" s="27" t="s">
        <v>179</v>
      </c>
      <c r="AG285" s="27" t="s">
        <v>154</v>
      </c>
      <c r="AH285" s="27" t="s">
        <v>180</v>
      </c>
      <c r="AI285" s="27" t="s">
        <v>181</v>
      </c>
      <c r="AJ285" s="5" t="s">
        <v>184</v>
      </c>
    </row>
    <row r="286" spans="1:36" s="27" customFormat="1" ht="16">
      <c r="A286" s="5" t="s">
        <v>185</v>
      </c>
      <c r="B286" s="5" t="s">
        <v>184</v>
      </c>
      <c r="C286" s="5" t="s">
        <v>177</v>
      </c>
      <c r="D286" s="6" t="s">
        <v>14</v>
      </c>
      <c r="E286" s="7">
        <v>84</v>
      </c>
      <c r="F286" s="8">
        <v>0.33300000000000002</v>
      </c>
      <c r="G286" s="7">
        <v>2856.8</v>
      </c>
      <c r="H286" s="5"/>
      <c r="I286" s="8">
        <v>-29.385999999999999</v>
      </c>
      <c r="J286" s="26">
        <v>1.073525929293186</v>
      </c>
      <c r="K286" s="9">
        <v>2.3E-2</v>
      </c>
      <c r="L286"/>
      <c r="M286">
        <v>13.3</v>
      </c>
      <c r="N286" s="15">
        <v>818.19799999999998</v>
      </c>
      <c r="O286" s="15">
        <v>504.44940000000003</v>
      </c>
      <c r="P286" s="15">
        <f t="shared" si="32"/>
        <v>0.61653707293344651</v>
      </c>
      <c r="Q286" s="12">
        <f t="shared" si="33"/>
        <v>8.1999430700148395</v>
      </c>
      <c r="R286" s="9">
        <v>6.609</v>
      </c>
      <c r="S286" s="12">
        <f t="shared" si="34"/>
        <v>0.80598120542659324</v>
      </c>
      <c r="T286" s="12">
        <f t="shared" si="35"/>
        <v>1.2407237206861612</v>
      </c>
      <c r="U286" s="12">
        <f t="shared" si="36"/>
        <v>2.8536645575781706E-2</v>
      </c>
      <c r="V286" s="27">
        <v>995</v>
      </c>
      <c r="W286" s="27">
        <f t="shared" si="37"/>
        <v>2.8680045804805735E-5</v>
      </c>
      <c r="X286" s="28">
        <v>2000</v>
      </c>
      <c r="Y286" s="27">
        <v>10.411</v>
      </c>
      <c r="Z286" s="27">
        <f t="shared" si="38"/>
        <v>5.5095659984258447E-3</v>
      </c>
      <c r="AA286" s="27">
        <f t="shared" si="39"/>
        <v>5.9146619584622451E-5</v>
      </c>
      <c r="AC286" s="5" t="s">
        <v>184</v>
      </c>
      <c r="AD286" s="27" t="s">
        <v>178</v>
      </c>
      <c r="AE286" s="27" t="s">
        <v>152</v>
      </c>
      <c r="AF286" s="27" t="s">
        <v>179</v>
      </c>
      <c r="AG286" s="27" t="s">
        <v>154</v>
      </c>
      <c r="AH286" s="27" t="s">
        <v>180</v>
      </c>
      <c r="AI286" s="27" t="s">
        <v>181</v>
      </c>
      <c r="AJ286" s="5" t="s">
        <v>184</v>
      </c>
    </row>
    <row r="287" spans="1:36" s="27" customFormat="1" ht="16">
      <c r="A287" s="5" t="s">
        <v>185</v>
      </c>
      <c r="B287" s="5" t="s">
        <v>184</v>
      </c>
      <c r="C287" s="5" t="s">
        <v>177</v>
      </c>
      <c r="D287" s="6" t="s">
        <v>14</v>
      </c>
      <c r="E287" s="7">
        <v>90</v>
      </c>
      <c r="F287" s="8">
        <v>0.377</v>
      </c>
      <c r="G287" s="7">
        <v>2990.4</v>
      </c>
      <c r="H287" s="5"/>
      <c r="I287" s="8">
        <v>-28.984999999999999</v>
      </c>
      <c r="J287" s="26">
        <v>1.0739646831671452</v>
      </c>
      <c r="K287" s="9">
        <v>2.5999999999999999E-2</v>
      </c>
      <c r="L287"/>
      <c r="M287">
        <v>13.3</v>
      </c>
      <c r="N287" s="15">
        <v>818.19799999999998</v>
      </c>
      <c r="O287" s="15">
        <v>504.44940000000003</v>
      </c>
      <c r="P287" s="15">
        <f t="shared" si="32"/>
        <v>0.61653707293344651</v>
      </c>
      <c r="Q287" s="12">
        <f t="shared" si="33"/>
        <v>8.1999430700148395</v>
      </c>
      <c r="R287" s="9">
        <v>6.609</v>
      </c>
      <c r="S287" s="12">
        <f t="shared" si="34"/>
        <v>0.80598120542659324</v>
      </c>
      <c r="T287" s="12">
        <f t="shared" si="35"/>
        <v>1.2407237206861612</v>
      </c>
      <c r="U287" s="12">
        <f t="shared" si="36"/>
        <v>3.2258816737840187E-2</v>
      </c>
      <c r="V287" s="27">
        <v>995</v>
      </c>
      <c r="W287" s="27">
        <f t="shared" si="37"/>
        <v>3.2420921344563005E-5</v>
      </c>
      <c r="X287" s="28">
        <v>2000</v>
      </c>
      <c r="Y287" s="27">
        <v>10.411</v>
      </c>
      <c r="Z287" s="27">
        <f t="shared" si="38"/>
        <v>6.2282050416987821E-3</v>
      </c>
      <c r="AA287" s="27">
        <f t="shared" si="39"/>
        <v>6.6888722543080489E-5</v>
      </c>
      <c r="AC287" s="5" t="s">
        <v>184</v>
      </c>
      <c r="AD287" s="27" t="s">
        <v>178</v>
      </c>
      <c r="AE287" s="27" t="s">
        <v>152</v>
      </c>
      <c r="AF287" s="27" t="s">
        <v>179</v>
      </c>
      <c r="AG287" s="27" t="s">
        <v>154</v>
      </c>
      <c r="AH287" s="27" t="s">
        <v>180</v>
      </c>
      <c r="AI287" s="27" t="s">
        <v>181</v>
      </c>
      <c r="AJ287" s="5" t="s">
        <v>184</v>
      </c>
    </row>
    <row r="288" spans="1:36" s="27" customFormat="1" ht="16">
      <c r="A288" s="5" t="s">
        <v>185</v>
      </c>
      <c r="B288" s="5" t="s">
        <v>184</v>
      </c>
      <c r="C288" s="5" t="s">
        <v>177</v>
      </c>
      <c r="D288" s="6" t="s">
        <v>14</v>
      </c>
      <c r="E288" s="7">
        <v>93</v>
      </c>
      <c r="F288" s="8">
        <v>0.26500000000000001</v>
      </c>
      <c r="G288" s="7">
        <v>3219.9</v>
      </c>
      <c r="H288" s="5"/>
      <c r="I288" s="8">
        <v>-22.42</v>
      </c>
      <c r="J288" s="26">
        <v>1.0811472200130057</v>
      </c>
      <c r="K288" s="9">
        <v>1.9E-2</v>
      </c>
      <c r="L288"/>
      <c r="M288">
        <v>13.3</v>
      </c>
      <c r="N288" s="15">
        <v>818.19799999999998</v>
      </c>
      <c r="O288" s="15">
        <v>504.44940000000003</v>
      </c>
      <c r="P288" s="15">
        <f t="shared" si="32"/>
        <v>0.61653707293344651</v>
      </c>
      <c r="Q288" s="12">
        <f t="shared" si="33"/>
        <v>8.1999430700148395</v>
      </c>
      <c r="R288" s="9">
        <v>6.609</v>
      </c>
      <c r="S288" s="12">
        <f t="shared" si="34"/>
        <v>0.80598120542659324</v>
      </c>
      <c r="T288" s="12">
        <f t="shared" si="35"/>
        <v>1.2407237206861612</v>
      </c>
      <c r="U288" s="12">
        <f t="shared" si="36"/>
        <v>2.3573750693037063E-2</v>
      </c>
      <c r="V288" s="27">
        <v>995</v>
      </c>
      <c r="W288" s="27">
        <f t="shared" si="37"/>
        <v>2.3692211751796042E-5</v>
      </c>
      <c r="X288" s="28">
        <v>2000</v>
      </c>
      <c r="Y288" s="27">
        <v>10.411</v>
      </c>
      <c r="Z288" s="27">
        <f t="shared" si="38"/>
        <v>4.5513806073952633E-3</v>
      </c>
      <c r="AA288" s="27">
        <f t="shared" si="39"/>
        <v>4.9207124909064942E-5</v>
      </c>
      <c r="AC288" s="5" t="s">
        <v>184</v>
      </c>
      <c r="AD288" s="27" t="s">
        <v>178</v>
      </c>
      <c r="AE288" s="27" t="s">
        <v>152</v>
      </c>
      <c r="AF288" s="27" t="s">
        <v>179</v>
      </c>
      <c r="AG288" s="27" t="s">
        <v>154</v>
      </c>
      <c r="AH288" s="27" t="s">
        <v>180</v>
      </c>
      <c r="AI288" s="27" t="s">
        <v>181</v>
      </c>
      <c r="AJ288" s="5" t="s">
        <v>184</v>
      </c>
    </row>
    <row r="289" spans="1:36" s="27" customFormat="1" ht="16">
      <c r="A289" s="5" t="s">
        <v>185</v>
      </c>
      <c r="B289" s="5" t="s">
        <v>184</v>
      </c>
      <c r="C289" s="5" t="s">
        <v>177</v>
      </c>
      <c r="D289" s="6" t="s">
        <v>14</v>
      </c>
      <c r="E289" s="7">
        <v>95</v>
      </c>
      <c r="F289" s="8">
        <v>0.81399999999999995</v>
      </c>
      <c r="G289" s="7">
        <v>3263.3</v>
      </c>
      <c r="H289" s="5"/>
      <c r="I289" s="8">
        <v>-30.242000000000001</v>
      </c>
      <c r="J289" s="26">
        <v>1.0725893244610984</v>
      </c>
      <c r="K289" s="9">
        <v>5.7000000000000002E-2</v>
      </c>
      <c r="L289"/>
      <c r="M289">
        <v>13.3</v>
      </c>
      <c r="N289" s="15">
        <v>818.19799999999998</v>
      </c>
      <c r="O289" s="15">
        <v>504.44940000000003</v>
      </c>
      <c r="P289" s="15">
        <f t="shared" si="32"/>
        <v>0.61653707293344651</v>
      </c>
      <c r="Q289" s="12">
        <f t="shared" si="33"/>
        <v>8.1999430700148395</v>
      </c>
      <c r="R289" s="9">
        <v>6.609</v>
      </c>
      <c r="S289" s="12">
        <f t="shared" si="34"/>
        <v>0.80598120542659324</v>
      </c>
      <c r="T289" s="12">
        <f t="shared" si="35"/>
        <v>1.2407237206861612</v>
      </c>
      <c r="U289" s="12">
        <f t="shared" si="36"/>
        <v>7.0721252079111188E-2</v>
      </c>
      <c r="V289" s="27">
        <v>995</v>
      </c>
      <c r="W289" s="27">
        <f t="shared" si="37"/>
        <v>7.1076635255388124E-5</v>
      </c>
      <c r="X289" s="28">
        <v>2000</v>
      </c>
      <c r="Y289" s="27">
        <v>10.411</v>
      </c>
      <c r="Z289" s="27">
        <f t="shared" si="38"/>
        <v>1.365414182218579E-2</v>
      </c>
      <c r="AA289" s="27">
        <f t="shared" si="39"/>
        <v>1.4645286753154287E-4</v>
      </c>
      <c r="AC289" s="5" t="s">
        <v>184</v>
      </c>
      <c r="AD289" s="27" t="s">
        <v>178</v>
      </c>
      <c r="AE289" s="27" t="s">
        <v>152</v>
      </c>
      <c r="AF289" s="27" t="s">
        <v>179</v>
      </c>
      <c r="AG289" s="27" t="s">
        <v>154</v>
      </c>
      <c r="AH289" s="27" t="s">
        <v>180</v>
      </c>
      <c r="AI289" s="27" t="s">
        <v>181</v>
      </c>
      <c r="AJ289" s="5" t="s">
        <v>184</v>
      </c>
    </row>
    <row r="290" spans="1:36" s="27" customFormat="1" ht="16">
      <c r="A290" s="5" t="s">
        <v>185</v>
      </c>
      <c r="B290" s="5" t="s">
        <v>184</v>
      </c>
      <c r="C290" s="5" t="s">
        <v>177</v>
      </c>
      <c r="D290" s="6" t="s">
        <v>14</v>
      </c>
      <c r="E290" s="7">
        <v>99</v>
      </c>
      <c r="F290" s="8">
        <v>0.28799999999999998</v>
      </c>
      <c r="G290" s="7">
        <v>3568.9</v>
      </c>
      <c r="H290" s="5"/>
      <c r="I290" s="8">
        <v>-12.249000000000001</v>
      </c>
      <c r="J290" s="26">
        <v>1.0922728959084977</v>
      </c>
      <c r="K290" s="9">
        <v>0.02</v>
      </c>
      <c r="L290"/>
      <c r="M290">
        <v>13.3</v>
      </c>
      <c r="N290" s="15">
        <v>818.19799999999998</v>
      </c>
      <c r="O290" s="15">
        <v>504.44940000000003</v>
      </c>
      <c r="P290" s="15">
        <f t="shared" si="32"/>
        <v>0.61653707293344651</v>
      </c>
      <c r="Q290" s="12">
        <f t="shared" si="33"/>
        <v>8.1999430700148395</v>
      </c>
      <c r="R290" s="9">
        <v>6.609</v>
      </c>
      <c r="S290" s="12">
        <f t="shared" si="34"/>
        <v>0.80598120542659324</v>
      </c>
      <c r="T290" s="12">
        <f t="shared" si="35"/>
        <v>1.2407237206861612</v>
      </c>
      <c r="U290" s="12">
        <f t="shared" si="36"/>
        <v>2.4814474413723225E-2</v>
      </c>
      <c r="V290" s="27">
        <v>995</v>
      </c>
      <c r="W290" s="27">
        <f t="shared" si="37"/>
        <v>2.4939170265048469E-5</v>
      </c>
      <c r="X290" s="28">
        <v>2000</v>
      </c>
      <c r="Y290" s="27">
        <v>10.411</v>
      </c>
      <c r="Z290" s="27">
        <f t="shared" si="38"/>
        <v>4.7909269551529091E-3</v>
      </c>
      <c r="AA290" s="27">
        <f t="shared" si="39"/>
        <v>5.2329996593909495E-5</v>
      </c>
      <c r="AC290" s="5" t="s">
        <v>184</v>
      </c>
      <c r="AD290" s="27" t="s">
        <v>178</v>
      </c>
      <c r="AE290" s="27" t="s">
        <v>152</v>
      </c>
      <c r="AF290" s="27" t="s">
        <v>179</v>
      </c>
      <c r="AG290" s="27" t="s">
        <v>154</v>
      </c>
      <c r="AH290" s="27" t="s">
        <v>180</v>
      </c>
      <c r="AI290" s="27" t="s">
        <v>181</v>
      </c>
      <c r="AJ290" s="5" t="s">
        <v>184</v>
      </c>
    </row>
    <row r="291" spans="1:36" s="27" customFormat="1" ht="16">
      <c r="A291" s="5" t="s">
        <v>185</v>
      </c>
      <c r="B291" s="5" t="s">
        <v>184</v>
      </c>
      <c r="C291" s="5" t="s">
        <v>177</v>
      </c>
      <c r="D291" s="6" t="s">
        <v>14</v>
      </c>
      <c r="E291" s="7">
        <v>100</v>
      </c>
      <c r="F291" s="8">
        <v>0.39800000000000002</v>
      </c>
      <c r="G291" s="7">
        <v>3647.1</v>
      </c>
      <c r="H291" s="5"/>
      <c r="I291" s="8">
        <v>-26.425000000000001</v>
      </c>
      <c r="J291" s="26">
        <v>1.0767656136758756</v>
      </c>
      <c r="K291" s="9">
        <v>2.8000000000000001E-2</v>
      </c>
      <c r="L291"/>
      <c r="M291">
        <v>13.3</v>
      </c>
      <c r="N291" s="15">
        <v>818.19799999999998</v>
      </c>
      <c r="O291" s="15">
        <v>504.44940000000003</v>
      </c>
      <c r="P291" s="15">
        <f t="shared" si="32"/>
        <v>0.61653707293344651</v>
      </c>
      <c r="Q291" s="12">
        <f t="shared" si="33"/>
        <v>8.1999430700148395</v>
      </c>
      <c r="R291" s="9">
        <v>6.609</v>
      </c>
      <c r="S291" s="12">
        <f t="shared" si="34"/>
        <v>0.80598120542659324</v>
      </c>
      <c r="T291" s="12">
        <f t="shared" si="35"/>
        <v>1.2407237206861612</v>
      </c>
      <c r="U291" s="12">
        <f t="shared" si="36"/>
        <v>3.4740264179212513E-2</v>
      </c>
      <c r="V291" s="27">
        <v>995</v>
      </c>
      <c r="W291" s="27">
        <f t="shared" si="37"/>
        <v>3.4914838371067852E-5</v>
      </c>
      <c r="X291" s="28">
        <v>2000</v>
      </c>
      <c r="Y291" s="27">
        <v>10.411</v>
      </c>
      <c r="Z291" s="27">
        <f t="shared" si="38"/>
        <v>6.7072977372140729E-3</v>
      </c>
      <c r="AA291" s="27">
        <f t="shared" si="39"/>
        <v>7.2221875641181226E-5</v>
      </c>
      <c r="AC291" s="5" t="s">
        <v>184</v>
      </c>
      <c r="AD291" s="27" t="s">
        <v>178</v>
      </c>
      <c r="AE291" s="27" t="s">
        <v>152</v>
      </c>
      <c r="AF291" s="27" t="s">
        <v>179</v>
      </c>
      <c r="AG291" s="27" t="s">
        <v>154</v>
      </c>
      <c r="AH291" s="27" t="s">
        <v>180</v>
      </c>
      <c r="AI291" s="27" t="s">
        <v>181</v>
      </c>
      <c r="AJ291" s="5" t="s">
        <v>184</v>
      </c>
    </row>
    <row r="292" spans="1:36" s="27" customFormat="1" ht="16">
      <c r="A292" s="5" t="s">
        <v>185</v>
      </c>
      <c r="B292" s="5" t="s">
        <v>184</v>
      </c>
      <c r="C292" s="5" t="s">
        <v>177</v>
      </c>
      <c r="D292" s="6" t="s">
        <v>14</v>
      </c>
      <c r="E292" s="7">
        <v>101</v>
      </c>
      <c r="F292" s="8">
        <v>0.64800000000000002</v>
      </c>
      <c r="G292" s="7">
        <v>3701.8</v>
      </c>
      <c r="H292" s="5"/>
      <c r="I292" s="8">
        <v>-30.509</v>
      </c>
      <c r="J292" s="26">
        <v>1.0722971789046833</v>
      </c>
      <c r="K292" s="9">
        <v>4.5999999999999999E-2</v>
      </c>
      <c r="L292"/>
      <c r="M292">
        <v>13.3</v>
      </c>
      <c r="N292" s="15">
        <v>818.19799999999998</v>
      </c>
      <c r="O292" s="15">
        <v>504.44940000000003</v>
      </c>
      <c r="P292" s="15">
        <f t="shared" si="32"/>
        <v>0.61653707293344651</v>
      </c>
      <c r="Q292" s="12">
        <f t="shared" si="33"/>
        <v>8.1999430700148395</v>
      </c>
      <c r="R292" s="9">
        <v>6.609</v>
      </c>
      <c r="S292" s="12">
        <f t="shared" si="34"/>
        <v>0.80598120542659324</v>
      </c>
      <c r="T292" s="12">
        <f t="shared" si="35"/>
        <v>1.2407237206861612</v>
      </c>
      <c r="U292" s="12">
        <f t="shared" si="36"/>
        <v>5.7073291151563413E-2</v>
      </c>
      <c r="V292" s="27">
        <v>995</v>
      </c>
      <c r="W292" s="27">
        <f t="shared" si="37"/>
        <v>5.7360091609611471E-5</v>
      </c>
      <c r="X292" s="28">
        <v>2000</v>
      </c>
      <c r="Y292" s="27">
        <v>10.411</v>
      </c>
      <c r="Z292" s="27">
        <f t="shared" si="38"/>
        <v>1.1019131996851689E-2</v>
      </c>
      <c r="AA292" s="27">
        <f t="shared" si="39"/>
        <v>1.1815784154202396E-4</v>
      </c>
      <c r="AC292" s="5" t="s">
        <v>184</v>
      </c>
      <c r="AD292" s="27" t="s">
        <v>178</v>
      </c>
      <c r="AE292" s="27" t="s">
        <v>152</v>
      </c>
      <c r="AF292" s="27" t="s">
        <v>179</v>
      </c>
      <c r="AG292" s="27" t="s">
        <v>154</v>
      </c>
      <c r="AH292" s="27" t="s">
        <v>180</v>
      </c>
      <c r="AI292" s="27" t="s">
        <v>181</v>
      </c>
      <c r="AJ292" s="5" t="s">
        <v>184</v>
      </c>
    </row>
    <row r="293" spans="1:36" s="27" customFormat="1" ht="16">
      <c r="A293" s="5" t="s">
        <v>185</v>
      </c>
      <c r="B293" s="5" t="s">
        <v>184</v>
      </c>
      <c r="C293" s="5" t="s">
        <v>177</v>
      </c>
      <c r="D293" s="6" t="s">
        <v>14</v>
      </c>
      <c r="E293" s="7">
        <v>102</v>
      </c>
      <c r="F293" s="8">
        <v>0.68300000000000005</v>
      </c>
      <c r="G293" s="7">
        <v>3771</v>
      </c>
      <c r="H293" s="5"/>
      <c r="I293" s="8">
        <v>-23.838000000000001</v>
      </c>
      <c r="J293" s="26">
        <v>1.0795959241275075</v>
      </c>
      <c r="K293" s="9">
        <v>4.8000000000000001E-2</v>
      </c>
      <c r="L293"/>
      <c r="M293">
        <v>13.3</v>
      </c>
      <c r="N293" s="15">
        <v>818.19799999999998</v>
      </c>
      <c r="O293" s="15">
        <v>504.44940000000003</v>
      </c>
      <c r="P293" s="15">
        <f t="shared" si="32"/>
        <v>0.61653707293344651</v>
      </c>
      <c r="Q293" s="12">
        <f t="shared" si="33"/>
        <v>8.1999430700148395</v>
      </c>
      <c r="R293" s="9">
        <v>6.609</v>
      </c>
      <c r="S293" s="12">
        <f t="shared" si="34"/>
        <v>0.80598120542659324</v>
      </c>
      <c r="T293" s="12">
        <f t="shared" si="35"/>
        <v>1.2407237206861612</v>
      </c>
      <c r="U293" s="12">
        <f t="shared" si="36"/>
        <v>5.9554738592935738E-2</v>
      </c>
      <c r="V293" s="27">
        <v>995</v>
      </c>
      <c r="W293" s="27">
        <f t="shared" si="37"/>
        <v>5.9854008636116317E-5</v>
      </c>
      <c r="X293" s="28">
        <v>2000</v>
      </c>
      <c r="Y293" s="27">
        <v>10.411</v>
      </c>
      <c r="Z293" s="27">
        <f t="shared" si="38"/>
        <v>1.1498224692366981E-2</v>
      </c>
      <c r="AA293" s="27">
        <f t="shared" si="39"/>
        <v>1.2413436512581657E-4</v>
      </c>
      <c r="AC293" s="5" t="s">
        <v>184</v>
      </c>
      <c r="AD293" s="27" t="s">
        <v>178</v>
      </c>
      <c r="AE293" s="27" t="s">
        <v>152</v>
      </c>
      <c r="AF293" s="27" t="s">
        <v>179</v>
      </c>
      <c r="AG293" s="27" t="s">
        <v>154</v>
      </c>
      <c r="AH293" s="27" t="s">
        <v>180</v>
      </c>
      <c r="AI293" s="27" t="s">
        <v>181</v>
      </c>
      <c r="AJ293" s="5" t="s">
        <v>184</v>
      </c>
    </row>
    <row r="294" spans="1:36" s="27" customFormat="1" ht="16">
      <c r="A294" s="5" t="s">
        <v>185</v>
      </c>
      <c r="B294" s="5" t="s">
        <v>184</v>
      </c>
      <c r="C294" s="5" t="s">
        <v>177</v>
      </c>
      <c r="D294" s="6" t="s">
        <v>14</v>
      </c>
      <c r="E294" s="7">
        <v>103</v>
      </c>
      <c r="F294" s="8">
        <v>1.8420000000000001</v>
      </c>
      <c r="G294" s="7">
        <v>3836.6</v>
      </c>
      <c r="H294" s="5"/>
      <c r="I294" s="8">
        <v>-32.179000000000002</v>
      </c>
      <c r="J294" s="26">
        <v>1.0704698623060906</v>
      </c>
      <c r="K294" s="9">
        <v>0.129</v>
      </c>
      <c r="L294"/>
      <c r="M294">
        <v>13.3</v>
      </c>
      <c r="N294" s="15">
        <v>818.19799999999998</v>
      </c>
      <c r="O294" s="15">
        <v>504.44940000000003</v>
      </c>
      <c r="P294" s="15">
        <f t="shared" si="32"/>
        <v>0.61653707293344651</v>
      </c>
      <c r="Q294" s="12">
        <f t="shared" si="33"/>
        <v>8.1999430700148395</v>
      </c>
      <c r="R294" s="9">
        <v>6.609</v>
      </c>
      <c r="S294" s="12">
        <f t="shared" si="34"/>
        <v>0.80598120542659324</v>
      </c>
      <c r="T294" s="12">
        <f t="shared" si="35"/>
        <v>1.2407237206861612</v>
      </c>
      <c r="U294" s="12">
        <f t="shared" si="36"/>
        <v>0.1600533599685148</v>
      </c>
      <c r="V294" s="27">
        <v>995</v>
      </c>
      <c r="W294" s="27">
        <f t="shared" si="37"/>
        <v>1.6085764820956261E-4</v>
      </c>
      <c r="X294" s="28">
        <v>2000</v>
      </c>
      <c r="Y294" s="27">
        <v>10.411</v>
      </c>
      <c r="Z294" s="27">
        <f t="shared" si="38"/>
        <v>3.0901478860736263E-2</v>
      </c>
      <c r="AA294" s="27">
        <f t="shared" si="39"/>
        <v>3.3079101821106919E-4</v>
      </c>
      <c r="AC294" s="5" t="s">
        <v>184</v>
      </c>
      <c r="AD294" s="27" t="s">
        <v>178</v>
      </c>
      <c r="AE294" s="27" t="s">
        <v>152</v>
      </c>
      <c r="AF294" s="27" t="s">
        <v>179</v>
      </c>
      <c r="AG294" s="27" t="s">
        <v>154</v>
      </c>
      <c r="AH294" s="27" t="s">
        <v>180</v>
      </c>
      <c r="AI294" s="27" t="s">
        <v>181</v>
      </c>
      <c r="AJ294" s="5" t="s">
        <v>184</v>
      </c>
    </row>
    <row r="295" spans="1:36" s="27" customFormat="1" ht="16">
      <c r="A295" s="5" t="s">
        <v>186</v>
      </c>
      <c r="B295" s="5" t="s">
        <v>187</v>
      </c>
      <c r="C295" s="5" t="s">
        <v>177</v>
      </c>
      <c r="D295" s="6" t="s">
        <v>14</v>
      </c>
      <c r="E295" s="7">
        <v>21</v>
      </c>
      <c r="F295" s="8">
        <v>2.4180000000000001</v>
      </c>
      <c r="G295" s="7">
        <v>1404.3</v>
      </c>
      <c r="H295" s="5" t="s">
        <v>24</v>
      </c>
      <c r="I295" s="8">
        <v>-14.294</v>
      </c>
      <c r="J295" s="26">
        <v>1.0900361480280008</v>
      </c>
      <c r="K295" s="9">
        <v>0.13500000000000001</v>
      </c>
      <c r="L295"/>
      <c r="M295">
        <v>13.3</v>
      </c>
      <c r="N295" s="15">
        <v>818.19799999999998</v>
      </c>
      <c r="O295" s="15">
        <v>504.44940000000003</v>
      </c>
      <c r="P295" s="15">
        <f t="shared" si="32"/>
        <v>0.61653707293344651</v>
      </c>
      <c r="Q295" s="12">
        <f t="shared" si="33"/>
        <v>8.1999430700148395</v>
      </c>
      <c r="R295" s="9">
        <v>7.4029999999999996</v>
      </c>
      <c r="S295" s="12">
        <f t="shared" si="34"/>
        <v>0.90281114597867596</v>
      </c>
      <c r="T295" s="12">
        <f t="shared" si="35"/>
        <v>1.1076513670153776</v>
      </c>
      <c r="U295" s="12">
        <f t="shared" si="36"/>
        <v>0.14953293454707597</v>
      </c>
      <c r="V295" s="27">
        <v>995</v>
      </c>
      <c r="W295" s="27">
        <f t="shared" si="37"/>
        <v>1.5028435632871958E-4</v>
      </c>
      <c r="X295" s="28">
        <v>2000</v>
      </c>
      <c r="Y295" s="27">
        <v>10.256</v>
      </c>
      <c r="Z295" s="27">
        <f t="shared" si="38"/>
        <v>2.9306621748970276E-2</v>
      </c>
      <c r="AA295" s="27">
        <f t="shared" si="39"/>
        <v>3.1945277082961191E-4</v>
      </c>
      <c r="AC295" s="5" t="s">
        <v>187</v>
      </c>
      <c r="AD295" s="27" t="s">
        <v>188</v>
      </c>
      <c r="AE295" s="27" t="s">
        <v>149</v>
      </c>
      <c r="AF295" s="27" t="s">
        <v>179</v>
      </c>
      <c r="AG295" s="27" t="s">
        <v>150</v>
      </c>
      <c r="AH295" s="27" t="s">
        <v>180</v>
      </c>
      <c r="AI295" s="27" t="s">
        <v>181</v>
      </c>
      <c r="AJ295" s="5" t="s">
        <v>187</v>
      </c>
    </row>
    <row r="296" spans="1:36" s="27" customFormat="1" ht="16">
      <c r="A296" s="5" t="s">
        <v>186</v>
      </c>
      <c r="B296" s="5" t="s">
        <v>187</v>
      </c>
      <c r="C296" s="5" t="s">
        <v>177</v>
      </c>
      <c r="D296" s="6" t="s">
        <v>14</v>
      </c>
      <c r="E296" s="7">
        <v>74</v>
      </c>
      <c r="F296" s="8">
        <v>1.8959999999999999</v>
      </c>
      <c r="G296" s="7">
        <v>2399.5</v>
      </c>
      <c r="H296" s="5" t="s">
        <v>24</v>
      </c>
      <c r="I296" s="8">
        <v>1484.4169999999999</v>
      </c>
      <c r="J296" s="26">
        <v>2.7025843308340458</v>
      </c>
      <c r="K296" s="9">
        <v>0.106</v>
      </c>
      <c r="L296"/>
      <c r="M296">
        <v>13.3</v>
      </c>
      <c r="N296" s="15">
        <v>818.19799999999998</v>
      </c>
      <c r="O296" s="15">
        <v>504.44940000000003</v>
      </c>
      <c r="P296" s="15">
        <f t="shared" si="32"/>
        <v>0.61653707293344651</v>
      </c>
      <c r="Q296" s="12">
        <f t="shared" si="33"/>
        <v>8.1999430700148395</v>
      </c>
      <c r="R296" s="9">
        <v>7.4029999999999996</v>
      </c>
      <c r="S296" s="12">
        <f t="shared" si="34"/>
        <v>0.90281114597867596</v>
      </c>
      <c r="T296" s="12">
        <f t="shared" si="35"/>
        <v>1.1076513670153776</v>
      </c>
      <c r="U296" s="12">
        <f t="shared" si="36"/>
        <v>0.11741104490363002</v>
      </c>
      <c r="V296" s="27">
        <v>995</v>
      </c>
      <c r="W296" s="27">
        <f t="shared" si="37"/>
        <v>1.1800105015440203E-4</v>
      </c>
      <c r="X296" s="28">
        <v>2000</v>
      </c>
      <c r="Y296" s="27">
        <v>10.256</v>
      </c>
      <c r="Z296" s="27">
        <f t="shared" si="38"/>
        <v>2.3011125225117401E-2</v>
      </c>
      <c r="AA296" s="27">
        <f t="shared" si="39"/>
        <v>6.2189506468262343E-4</v>
      </c>
      <c r="AC296" s="5" t="s">
        <v>187</v>
      </c>
      <c r="AD296" s="27" t="s">
        <v>188</v>
      </c>
      <c r="AE296" s="27" t="s">
        <v>149</v>
      </c>
      <c r="AF296" s="27" t="s">
        <v>179</v>
      </c>
      <c r="AG296" s="27" t="s">
        <v>150</v>
      </c>
      <c r="AH296" s="27" t="s">
        <v>180</v>
      </c>
      <c r="AI296" s="27" t="s">
        <v>181</v>
      </c>
      <c r="AJ296" s="5" t="s">
        <v>187</v>
      </c>
    </row>
    <row r="297" spans="1:36" s="27" customFormat="1" ht="16">
      <c r="A297" s="5" t="s">
        <v>186</v>
      </c>
      <c r="B297" s="5" t="s">
        <v>187</v>
      </c>
      <c r="C297" s="5" t="s">
        <v>177</v>
      </c>
      <c r="D297" s="6" t="s">
        <v>14</v>
      </c>
      <c r="E297" s="7">
        <v>79</v>
      </c>
      <c r="F297" s="8">
        <v>1.4870000000000001</v>
      </c>
      <c r="G297" s="7">
        <v>2515.1</v>
      </c>
      <c r="H297" s="5" t="s">
        <v>24</v>
      </c>
      <c r="I297" s="8">
        <v>1035.8510000000001</v>
      </c>
      <c r="J297" s="26">
        <v>2.2254872329331241</v>
      </c>
      <c r="K297" s="9">
        <v>8.3000000000000004E-2</v>
      </c>
      <c r="L297"/>
      <c r="M297">
        <v>13.3</v>
      </c>
      <c r="N297" s="15">
        <v>818.19799999999998</v>
      </c>
      <c r="O297" s="15">
        <v>504.44940000000003</v>
      </c>
      <c r="P297" s="15">
        <f t="shared" si="32"/>
        <v>0.61653707293344651</v>
      </c>
      <c r="Q297" s="12">
        <f t="shared" si="33"/>
        <v>8.1999430700148395</v>
      </c>
      <c r="R297" s="9">
        <v>7.4029999999999996</v>
      </c>
      <c r="S297" s="12">
        <f t="shared" si="34"/>
        <v>0.90281114597867596</v>
      </c>
      <c r="T297" s="12">
        <f t="shared" si="35"/>
        <v>1.1076513670153776</v>
      </c>
      <c r="U297" s="12">
        <f t="shared" si="36"/>
        <v>9.193506346227634E-2</v>
      </c>
      <c r="V297" s="27">
        <v>995</v>
      </c>
      <c r="W297" s="27">
        <f t="shared" si="37"/>
        <v>9.239704870580537E-5</v>
      </c>
      <c r="X297" s="28">
        <v>2000</v>
      </c>
      <c r="Y297" s="27">
        <v>10.256</v>
      </c>
      <c r="Z297" s="27">
        <f t="shared" si="38"/>
        <v>1.8018145223440984E-2</v>
      </c>
      <c r="AA297" s="27">
        <f t="shared" si="39"/>
        <v>4.0099152155902861E-4</v>
      </c>
      <c r="AC297" s="5" t="s">
        <v>187</v>
      </c>
      <c r="AD297" s="27" t="s">
        <v>188</v>
      </c>
      <c r="AE297" s="27" t="s">
        <v>149</v>
      </c>
      <c r="AF297" s="27" t="s">
        <v>179</v>
      </c>
      <c r="AG297" s="27" t="s">
        <v>150</v>
      </c>
      <c r="AH297" s="27" t="s">
        <v>180</v>
      </c>
      <c r="AI297" s="27" t="s">
        <v>181</v>
      </c>
      <c r="AJ297" s="5" t="s">
        <v>187</v>
      </c>
    </row>
    <row r="298" spans="1:36" s="27" customFormat="1" ht="16">
      <c r="A298" s="5" t="s">
        <v>186</v>
      </c>
      <c r="B298" s="5" t="s">
        <v>187</v>
      </c>
      <c r="C298" s="5" t="s">
        <v>177</v>
      </c>
      <c r="D298" s="6" t="s">
        <v>14</v>
      </c>
      <c r="E298" s="7">
        <v>87</v>
      </c>
      <c r="F298" s="8">
        <v>0.93600000000000005</v>
      </c>
      <c r="G298" s="7">
        <v>2608.6999999999998</v>
      </c>
      <c r="H298" s="5" t="s">
        <v>24</v>
      </c>
      <c r="I298" s="8">
        <v>1573.9929999999999</v>
      </c>
      <c r="J298" s="26">
        <v>2.7973006370679618</v>
      </c>
      <c r="K298" s="9">
        <v>5.1999999999999998E-2</v>
      </c>
      <c r="L298"/>
      <c r="M298">
        <v>13.3</v>
      </c>
      <c r="N298" s="15">
        <v>818.19799999999998</v>
      </c>
      <c r="O298" s="15">
        <v>504.44940000000003</v>
      </c>
      <c r="P298" s="15">
        <f t="shared" si="32"/>
        <v>0.61653707293344651</v>
      </c>
      <c r="Q298" s="12">
        <f t="shared" si="33"/>
        <v>8.1999430700148395</v>
      </c>
      <c r="R298" s="9">
        <v>7.4029999999999996</v>
      </c>
      <c r="S298" s="12">
        <f t="shared" si="34"/>
        <v>0.90281114597867596</v>
      </c>
      <c r="T298" s="12">
        <f t="shared" si="35"/>
        <v>1.1076513670153776</v>
      </c>
      <c r="U298" s="12">
        <f t="shared" si="36"/>
        <v>5.7597871084799634E-2</v>
      </c>
      <c r="V298" s="27">
        <v>995</v>
      </c>
      <c r="W298" s="27">
        <f t="shared" si="37"/>
        <v>5.7887307622914206E-5</v>
      </c>
      <c r="X298" s="28">
        <v>2000</v>
      </c>
      <c r="Y298" s="27">
        <v>10.256</v>
      </c>
      <c r="Z298" s="27">
        <f t="shared" si="38"/>
        <v>1.1288476525529291E-2</v>
      </c>
      <c r="AA298" s="27">
        <f t="shared" si="39"/>
        <v>3.1577262576389814E-4</v>
      </c>
      <c r="AC298" s="5" t="s">
        <v>187</v>
      </c>
      <c r="AD298" s="27" t="s">
        <v>188</v>
      </c>
      <c r="AE298" s="27" t="s">
        <v>149</v>
      </c>
      <c r="AF298" s="27" t="s">
        <v>179</v>
      </c>
      <c r="AG298" s="27" t="s">
        <v>150</v>
      </c>
      <c r="AH298" s="27" t="s">
        <v>180</v>
      </c>
      <c r="AI298" s="27" t="s">
        <v>181</v>
      </c>
      <c r="AJ298" s="5" t="s">
        <v>187</v>
      </c>
    </row>
    <row r="299" spans="1:36" s="27" customFormat="1" ht="16">
      <c r="A299" s="5" t="s">
        <v>186</v>
      </c>
      <c r="B299" s="5" t="s">
        <v>187</v>
      </c>
      <c r="C299" s="5" t="s">
        <v>177</v>
      </c>
      <c r="D299" s="6" t="s">
        <v>14</v>
      </c>
      <c r="E299" s="7">
        <v>107</v>
      </c>
      <c r="F299" s="8">
        <v>0.51500000000000001</v>
      </c>
      <c r="G299" s="7">
        <v>2912.2</v>
      </c>
      <c r="H299" s="5" t="s">
        <v>24</v>
      </c>
      <c r="I299" s="8">
        <v>1462.0319999999999</v>
      </c>
      <c r="J299" s="26">
        <v>2.678885935903407</v>
      </c>
      <c r="K299" s="9">
        <v>2.9000000000000001E-2</v>
      </c>
      <c r="L299"/>
      <c r="M299">
        <v>13.3</v>
      </c>
      <c r="N299" s="15">
        <v>818.19799999999998</v>
      </c>
      <c r="O299" s="15">
        <v>504.44940000000003</v>
      </c>
      <c r="P299" s="15">
        <f t="shared" si="32"/>
        <v>0.61653707293344651</v>
      </c>
      <c r="Q299" s="12">
        <f t="shared" si="33"/>
        <v>8.1999430700148395</v>
      </c>
      <c r="R299" s="9">
        <v>7.4029999999999996</v>
      </c>
      <c r="S299" s="12">
        <f t="shared" si="34"/>
        <v>0.90281114597867596</v>
      </c>
      <c r="T299" s="12">
        <f t="shared" si="35"/>
        <v>1.1076513670153776</v>
      </c>
      <c r="U299" s="12">
        <f t="shared" si="36"/>
        <v>3.212188964344595E-2</v>
      </c>
      <c r="V299" s="27">
        <v>995</v>
      </c>
      <c r="W299" s="27">
        <f t="shared" si="37"/>
        <v>3.2283306174317537E-5</v>
      </c>
      <c r="X299" s="28">
        <v>2000</v>
      </c>
      <c r="Y299" s="27">
        <v>10.256</v>
      </c>
      <c r="Z299" s="27">
        <f t="shared" si="38"/>
        <v>6.2954965238528737E-3</v>
      </c>
      <c r="AA299" s="27">
        <f t="shared" si="39"/>
        <v>1.686491709727825E-4</v>
      </c>
      <c r="AC299" s="5" t="s">
        <v>187</v>
      </c>
      <c r="AD299" s="27" t="s">
        <v>188</v>
      </c>
      <c r="AE299" s="27" t="s">
        <v>149</v>
      </c>
      <c r="AF299" s="27" t="s">
        <v>179</v>
      </c>
      <c r="AG299" s="27" t="s">
        <v>150</v>
      </c>
      <c r="AH299" s="27" t="s">
        <v>180</v>
      </c>
      <c r="AI299" s="27" t="s">
        <v>181</v>
      </c>
      <c r="AJ299" s="5" t="s">
        <v>187</v>
      </c>
    </row>
    <row r="300" spans="1:36" s="27" customFormat="1" ht="16">
      <c r="A300" s="5" t="s">
        <v>186</v>
      </c>
      <c r="B300" s="5" t="s">
        <v>187</v>
      </c>
      <c r="C300" s="5" t="s">
        <v>177</v>
      </c>
      <c r="D300" s="6" t="s">
        <v>14</v>
      </c>
      <c r="E300" s="7">
        <v>51</v>
      </c>
      <c r="F300" s="8">
        <v>36.463000000000001</v>
      </c>
      <c r="G300" s="7">
        <v>1988.8</v>
      </c>
      <c r="H300" s="5" t="s">
        <v>28</v>
      </c>
      <c r="I300" s="8">
        <v>1769.646</v>
      </c>
      <c r="J300" s="26">
        <v>3.0035412416357268</v>
      </c>
      <c r="K300" s="9">
        <v>2.0350000000000001</v>
      </c>
      <c r="L300"/>
      <c r="M300">
        <v>13.3</v>
      </c>
      <c r="N300" s="15">
        <v>818.19799999999998</v>
      </c>
      <c r="O300" s="15">
        <v>504.44940000000003</v>
      </c>
      <c r="P300" s="15">
        <f t="shared" si="32"/>
        <v>0.61653707293344651</v>
      </c>
      <c r="Q300" s="12">
        <f t="shared" si="33"/>
        <v>8.1999430700148395</v>
      </c>
      <c r="R300" s="9">
        <v>7.4029999999999996</v>
      </c>
      <c r="S300" s="12">
        <f t="shared" si="34"/>
        <v>0.90281114597867596</v>
      </c>
      <c r="T300" s="12">
        <f t="shared" si="35"/>
        <v>1.1076513670153776</v>
      </c>
      <c r="U300" s="12">
        <f t="shared" si="36"/>
        <v>2.2540705318762937</v>
      </c>
      <c r="V300" s="27">
        <v>995</v>
      </c>
      <c r="W300" s="27">
        <f t="shared" si="37"/>
        <v>2.2653975194736622E-3</v>
      </c>
      <c r="X300" s="28">
        <v>2000</v>
      </c>
      <c r="Y300" s="27">
        <v>10.256</v>
      </c>
      <c r="Z300" s="27">
        <f t="shared" si="38"/>
        <v>0.44177018710484828</v>
      </c>
      <c r="AA300" s="27">
        <f t="shared" si="39"/>
        <v>1.3268749762945434E-2</v>
      </c>
      <c r="AC300" s="5" t="s">
        <v>187</v>
      </c>
      <c r="AD300" s="27" t="s">
        <v>188</v>
      </c>
      <c r="AE300" s="27" t="s">
        <v>149</v>
      </c>
      <c r="AF300" s="27" t="s">
        <v>179</v>
      </c>
      <c r="AG300" s="27" t="s">
        <v>150</v>
      </c>
      <c r="AH300" s="27" t="s">
        <v>180</v>
      </c>
      <c r="AI300" s="27" t="s">
        <v>181</v>
      </c>
      <c r="AJ300" s="5" t="s">
        <v>187</v>
      </c>
    </row>
    <row r="301" spans="1:36" s="27" customFormat="1" ht="16">
      <c r="A301" s="5" t="s">
        <v>186</v>
      </c>
      <c r="B301" s="5" t="s">
        <v>187</v>
      </c>
      <c r="C301" s="5" t="s">
        <v>177</v>
      </c>
      <c r="D301" s="6" t="s">
        <v>14</v>
      </c>
      <c r="E301" s="7">
        <v>61</v>
      </c>
      <c r="F301" s="8">
        <v>2.944</v>
      </c>
      <c r="G301" s="7">
        <v>2183.8000000000002</v>
      </c>
      <c r="H301" s="5" t="s">
        <v>50</v>
      </c>
      <c r="I301" s="8">
        <v>1194.8309999999999</v>
      </c>
      <c r="J301" s="26">
        <v>2.395113525809847</v>
      </c>
      <c r="K301" s="9">
        <v>0.16400000000000001</v>
      </c>
      <c r="L301"/>
      <c r="M301">
        <v>13.3</v>
      </c>
      <c r="N301" s="15">
        <v>818.19799999999998</v>
      </c>
      <c r="O301" s="15">
        <v>504.44940000000003</v>
      </c>
      <c r="P301" s="15">
        <f t="shared" si="32"/>
        <v>0.61653707293344651</v>
      </c>
      <c r="Q301" s="12">
        <f t="shared" si="33"/>
        <v>8.1999430700148395</v>
      </c>
      <c r="R301" s="9">
        <v>7.4029999999999996</v>
      </c>
      <c r="S301" s="12">
        <f t="shared" si="34"/>
        <v>0.90281114597867596</v>
      </c>
      <c r="T301" s="12">
        <f t="shared" si="35"/>
        <v>1.1076513670153776</v>
      </c>
      <c r="U301" s="12">
        <f t="shared" si="36"/>
        <v>0.18165482419052192</v>
      </c>
      <c r="V301" s="27">
        <v>995</v>
      </c>
      <c r="W301" s="27">
        <f t="shared" si="37"/>
        <v>1.8256766250303712E-4</v>
      </c>
      <c r="X301" s="28">
        <v>2000</v>
      </c>
      <c r="Y301" s="27">
        <v>10.256</v>
      </c>
      <c r="Z301" s="27">
        <f t="shared" si="38"/>
        <v>3.5602118272823155E-2</v>
      </c>
      <c r="AA301" s="27">
        <f t="shared" si="39"/>
        <v>8.5271115022720657E-4</v>
      </c>
      <c r="AC301" s="5" t="s">
        <v>187</v>
      </c>
      <c r="AD301" s="27" t="s">
        <v>188</v>
      </c>
      <c r="AE301" s="27" t="s">
        <v>149</v>
      </c>
      <c r="AF301" s="27" t="s">
        <v>179</v>
      </c>
      <c r="AG301" s="27" t="s">
        <v>150</v>
      </c>
      <c r="AH301" s="27" t="s">
        <v>180</v>
      </c>
      <c r="AI301" s="27" t="s">
        <v>181</v>
      </c>
      <c r="AJ301" s="5" t="s">
        <v>187</v>
      </c>
    </row>
    <row r="302" spans="1:36" s="27" customFormat="1" ht="16">
      <c r="A302" s="5" t="s">
        <v>186</v>
      </c>
      <c r="B302" s="5" t="s">
        <v>187</v>
      </c>
      <c r="C302" s="5" t="s">
        <v>177</v>
      </c>
      <c r="D302" s="6" t="s">
        <v>14</v>
      </c>
      <c r="E302" s="7">
        <v>52</v>
      </c>
      <c r="F302" s="8">
        <v>6.11</v>
      </c>
      <c r="G302" s="7">
        <v>2002.4</v>
      </c>
      <c r="H302" s="5" t="s">
        <v>29</v>
      </c>
      <c r="I302" s="8">
        <v>2608.933</v>
      </c>
      <c r="J302" s="26">
        <v>3.8784057483314225</v>
      </c>
      <c r="K302" s="9">
        <v>0.34100000000000003</v>
      </c>
      <c r="L302"/>
      <c r="M302">
        <v>13.3</v>
      </c>
      <c r="N302" s="15">
        <v>818.19799999999998</v>
      </c>
      <c r="O302" s="15">
        <v>504.44940000000003</v>
      </c>
      <c r="P302" s="15">
        <f t="shared" si="32"/>
        <v>0.61653707293344651</v>
      </c>
      <c r="Q302" s="12">
        <f t="shared" si="33"/>
        <v>8.1999430700148395</v>
      </c>
      <c r="R302" s="9">
        <v>7.4029999999999996</v>
      </c>
      <c r="S302" s="12">
        <f t="shared" si="34"/>
        <v>0.90281114597867596</v>
      </c>
      <c r="T302" s="12">
        <f t="shared" si="35"/>
        <v>1.1076513670153776</v>
      </c>
      <c r="U302" s="12">
        <f t="shared" si="36"/>
        <v>0.37770911615224378</v>
      </c>
      <c r="V302" s="27">
        <v>995</v>
      </c>
      <c r="W302" s="27">
        <f t="shared" si="37"/>
        <v>3.7960715191180281E-4</v>
      </c>
      <c r="X302" s="28">
        <v>2000</v>
      </c>
      <c r="Y302" s="27">
        <v>10.256</v>
      </c>
      <c r="Z302" s="27">
        <f t="shared" si="38"/>
        <v>7.402635567702863E-2</v>
      </c>
      <c r="AA302" s="27">
        <f t="shared" si="39"/>
        <v>2.8710424338581429E-3</v>
      </c>
      <c r="AC302" s="5" t="s">
        <v>187</v>
      </c>
      <c r="AD302" s="27" t="s">
        <v>188</v>
      </c>
      <c r="AE302" s="27" t="s">
        <v>149</v>
      </c>
      <c r="AF302" s="27" t="s">
        <v>179</v>
      </c>
      <c r="AG302" s="27" t="s">
        <v>150</v>
      </c>
      <c r="AH302" s="27" t="s">
        <v>180</v>
      </c>
      <c r="AI302" s="27" t="s">
        <v>181</v>
      </c>
      <c r="AJ302" s="5" t="s">
        <v>187</v>
      </c>
    </row>
    <row r="303" spans="1:36" s="27" customFormat="1" ht="16">
      <c r="A303" s="5" t="s">
        <v>186</v>
      </c>
      <c r="B303" s="5" t="s">
        <v>187</v>
      </c>
      <c r="C303" s="5" t="s">
        <v>177</v>
      </c>
      <c r="D303" s="6" t="s">
        <v>14</v>
      </c>
      <c r="E303" s="7">
        <v>22</v>
      </c>
      <c r="F303" s="8">
        <v>4.43</v>
      </c>
      <c r="G303" s="7">
        <v>1410.1</v>
      </c>
      <c r="H303" s="5" t="s">
        <v>49</v>
      </c>
      <c r="I303" s="8">
        <v>6.9909999999999997</v>
      </c>
      <c r="J303" s="26">
        <v>1.1133119678279917</v>
      </c>
      <c r="K303" s="9">
        <v>0.247</v>
      </c>
      <c r="L303"/>
      <c r="M303">
        <v>13.3</v>
      </c>
      <c r="N303" s="15">
        <v>818.19799999999998</v>
      </c>
      <c r="O303" s="15">
        <v>504.44940000000003</v>
      </c>
      <c r="P303" s="15">
        <f t="shared" si="32"/>
        <v>0.61653707293344651</v>
      </c>
      <c r="Q303" s="12">
        <f t="shared" si="33"/>
        <v>8.1999430700148395</v>
      </c>
      <c r="R303" s="9">
        <v>7.4029999999999996</v>
      </c>
      <c r="S303" s="12">
        <f t="shared" si="34"/>
        <v>0.90281114597867596</v>
      </c>
      <c r="T303" s="12">
        <f t="shared" si="35"/>
        <v>1.1076513670153776</v>
      </c>
      <c r="U303" s="12">
        <f t="shared" si="36"/>
        <v>0.27358988765279824</v>
      </c>
      <c r="V303" s="27">
        <v>995</v>
      </c>
      <c r="W303" s="27">
        <f t="shared" si="37"/>
        <v>2.7496471120884246E-4</v>
      </c>
      <c r="X303" s="28">
        <v>2000</v>
      </c>
      <c r="Y303" s="27">
        <v>10.256</v>
      </c>
      <c r="Z303" s="27">
        <f t="shared" si="38"/>
        <v>5.3620263496264128E-2</v>
      </c>
      <c r="AA303" s="27">
        <f t="shared" si="39"/>
        <v>5.9696081068481247E-4</v>
      </c>
      <c r="AC303" s="5" t="s">
        <v>187</v>
      </c>
      <c r="AD303" s="27" t="s">
        <v>188</v>
      </c>
      <c r="AE303" s="27" t="s">
        <v>149</v>
      </c>
      <c r="AF303" s="27" t="s">
        <v>179</v>
      </c>
      <c r="AG303" s="27" t="s">
        <v>150</v>
      </c>
      <c r="AH303" s="27" t="s">
        <v>180</v>
      </c>
      <c r="AI303" s="27" t="s">
        <v>181</v>
      </c>
      <c r="AJ303" s="5" t="s">
        <v>187</v>
      </c>
    </row>
    <row r="304" spans="1:36" s="27" customFormat="1" ht="16">
      <c r="A304" s="5" t="s">
        <v>186</v>
      </c>
      <c r="B304" s="5" t="s">
        <v>187</v>
      </c>
      <c r="C304" s="5" t="s">
        <v>177</v>
      </c>
      <c r="D304" s="6" t="s">
        <v>14</v>
      </c>
      <c r="E304" s="7">
        <v>58</v>
      </c>
      <c r="F304" s="8">
        <v>2.2290000000000001</v>
      </c>
      <c r="G304" s="7">
        <v>2108</v>
      </c>
      <c r="H304" s="5" t="s">
        <v>34</v>
      </c>
      <c r="I304" s="8">
        <v>2535.0819999999999</v>
      </c>
      <c r="J304" s="26">
        <v>3.8020579383119819</v>
      </c>
      <c r="K304" s="9">
        <v>0.124</v>
      </c>
      <c r="L304"/>
      <c r="M304">
        <v>13.3</v>
      </c>
      <c r="N304" s="15">
        <v>818.19799999999998</v>
      </c>
      <c r="O304" s="15">
        <v>504.44940000000003</v>
      </c>
      <c r="P304" s="15">
        <f t="shared" si="32"/>
        <v>0.61653707293344651</v>
      </c>
      <c r="Q304" s="12">
        <f t="shared" si="33"/>
        <v>8.1999430700148395</v>
      </c>
      <c r="R304" s="9">
        <v>7.4029999999999996</v>
      </c>
      <c r="S304" s="12">
        <f t="shared" si="34"/>
        <v>0.90281114597867596</v>
      </c>
      <c r="T304" s="12">
        <f t="shared" si="35"/>
        <v>1.1076513670153776</v>
      </c>
      <c r="U304" s="12">
        <f t="shared" si="36"/>
        <v>0.13734876950990682</v>
      </c>
      <c r="V304" s="27">
        <v>995</v>
      </c>
      <c r="W304" s="27">
        <f t="shared" si="37"/>
        <v>1.3803896433156466E-4</v>
      </c>
      <c r="X304" s="28">
        <v>2000</v>
      </c>
      <c r="Y304" s="27">
        <v>10.256</v>
      </c>
      <c r="Z304" s="27">
        <f t="shared" si="38"/>
        <v>2.6918674791646773E-2</v>
      </c>
      <c r="AA304" s="27">
        <f t="shared" si="39"/>
        <v>1.0234636118041924E-3</v>
      </c>
      <c r="AC304" s="5" t="s">
        <v>187</v>
      </c>
      <c r="AD304" s="27" t="s">
        <v>188</v>
      </c>
      <c r="AE304" s="27" t="s">
        <v>149</v>
      </c>
      <c r="AF304" s="27" t="s">
        <v>179</v>
      </c>
      <c r="AG304" s="27" t="s">
        <v>150</v>
      </c>
      <c r="AH304" s="27" t="s">
        <v>180</v>
      </c>
      <c r="AI304" s="27" t="s">
        <v>181</v>
      </c>
      <c r="AJ304" s="5" t="s">
        <v>187</v>
      </c>
    </row>
    <row r="305" spans="1:36" s="27" customFormat="1" ht="16">
      <c r="A305" s="5" t="s">
        <v>186</v>
      </c>
      <c r="B305" s="5" t="s">
        <v>187</v>
      </c>
      <c r="C305" s="5" t="s">
        <v>177</v>
      </c>
      <c r="D305" s="6" t="s">
        <v>14</v>
      </c>
      <c r="E305" s="7">
        <v>34</v>
      </c>
      <c r="F305" s="8">
        <v>19.067</v>
      </c>
      <c r="G305" s="7">
        <v>1678.5</v>
      </c>
      <c r="H305" s="5" t="s">
        <v>20</v>
      </c>
      <c r="I305" s="8">
        <v>4741.893</v>
      </c>
      <c r="J305" s="26">
        <v>6.0323550456401867</v>
      </c>
      <c r="K305" s="9">
        <v>1.0640000000000001</v>
      </c>
      <c r="L305"/>
      <c r="M305">
        <v>13.3</v>
      </c>
      <c r="N305" s="15">
        <v>818.19799999999998</v>
      </c>
      <c r="O305" s="15">
        <v>504.44940000000003</v>
      </c>
      <c r="P305" s="15">
        <f t="shared" si="32"/>
        <v>0.61653707293344651</v>
      </c>
      <c r="Q305" s="12">
        <f t="shared" si="33"/>
        <v>8.1999430700148395</v>
      </c>
      <c r="R305" s="9">
        <v>7.4029999999999996</v>
      </c>
      <c r="S305" s="12">
        <f t="shared" si="34"/>
        <v>0.90281114597867596</v>
      </c>
      <c r="T305" s="12">
        <f t="shared" si="35"/>
        <v>1.1076513670153776</v>
      </c>
      <c r="U305" s="12">
        <f t="shared" si="36"/>
        <v>1.1785410545043618</v>
      </c>
      <c r="V305" s="27">
        <v>995</v>
      </c>
      <c r="W305" s="27">
        <f t="shared" si="37"/>
        <v>1.1844633713611677E-3</v>
      </c>
      <c r="X305" s="28">
        <v>2000</v>
      </c>
      <c r="Y305" s="27">
        <v>10.256</v>
      </c>
      <c r="Z305" s="27">
        <f t="shared" si="38"/>
        <v>0.23097959659929165</v>
      </c>
      <c r="AA305" s="27">
        <f t="shared" si="39"/>
        <v>1.3933509349856718E-2</v>
      </c>
      <c r="AC305" s="5" t="s">
        <v>187</v>
      </c>
      <c r="AD305" s="27" t="s">
        <v>188</v>
      </c>
      <c r="AE305" s="27" t="s">
        <v>149</v>
      </c>
      <c r="AF305" s="27" t="s">
        <v>179</v>
      </c>
      <c r="AG305" s="27" t="s">
        <v>150</v>
      </c>
      <c r="AH305" s="27" t="s">
        <v>180</v>
      </c>
      <c r="AI305" s="27" t="s">
        <v>181</v>
      </c>
      <c r="AJ305" s="5" t="s">
        <v>187</v>
      </c>
    </row>
    <row r="306" spans="1:36" s="27" customFormat="1" ht="16">
      <c r="A306" s="5" t="s">
        <v>186</v>
      </c>
      <c r="B306" s="5" t="s">
        <v>187</v>
      </c>
      <c r="C306" s="5" t="s">
        <v>177</v>
      </c>
      <c r="D306" s="6" t="s">
        <v>14</v>
      </c>
      <c r="E306" s="7">
        <v>30</v>
      </c>
      <c r="F306" s="8">
        <v>2.2559999999999998</v>
      </c>
      <c r="G306" s="7">
        <v>1625.4</v>
      </c>
      <c r="H306" s="5" t="s">
        <v>18</v>
      </c>
      <c r="I306" s="8">
        <v>2737.384</v>
      </c>
      <c r="J306" s="26">
        <v>4.0109112104398825</v>
      </c>
      <c r="K306" s="9">
        <v>0.126</v>
      </c>
      <c r="L306"/>
      <c r="M306">
        <v>13.3</v>
      </c>
      <c r="N306" s="15">
        <v>818.19799999999998</v>
      </c>
      <c r="O306" s="15">
        <v>504.44940000000003</v>
      </c>
      <c r="P306" s="15">
        <f t="shared" si="32"/>
        <v>0.61653707293344651</v>
      </c>
      <c r="Q306" s="12">
        <f t="shared" si="33"/>
        <v>8.1999430700148395</v>
      </c>
      <c r="R306" s="9">
        <v>7.4029999999999996</v>
      </c>
      <c r="S306" s="12">
        <f t="shared" si="34"/>
        <v>0.90281114597867596</v>
      </c>
      <c r="T306" s="12">
        <f t="shared" si="35"/>
        <v>1.1076513670153776</v>
      </c>
      <c r="U306" s="12">
        <f t="shared" si="36"/>
        <v>0.13956407224393758</v>
      </c>
      <c r="V306" s="27">
        <v>995</v>
      </c>
      <c r="W306" s="27">
        <f t="shared" si="37"/>
        <v>1.4026539924013828E-4</v>
      </c>
      <c r="X306" s="28">
        <v>2000</v>
      </c>
      <c r="Y306" s="27">
        <v>10.256</v>
      </c>
      <c r="Z306" s="27">
        <f t="shared" si="38"/>
        <v>2.7352846965705592E-2</v>
      </c>
      <c r="AA306" s="27">
        <f t="shared" si="39"/>
        <v>1.0970984053219508E-3</v>
      </c>
      <c r="AC306" s="5" t="s">
        <v>187</v>
      </c>
      <c r="AD306" s="27" t="s">
        <v>188</v>
      </c>
      <c r="AE306" s="27" t="s">
        <v>149</v>
      </c>
      <c r="AF306" s="27" t="s">
        <v>179</v>
      </c>
      <c r="AG306" s="27" t="s">
        <v>150</v>
      </c>
      <c r="AH306" s="27" t="s">
        <v>180</v>
      </c>
      <c r="AI306" s="27" t="s">
        <v>181</v>
      </c>
      <c r="AJ306" s="5" t="s">
        <v>187</v>
      </c>
    </row>
    <row r="307" spans="1:36" s="27" customFormat="1" ht="16">
      <c r="A307" s="5" t="s">
        <v>186</v>
      </c>
      <c r="B307" s="5" t="s">
        <v>187</v>
      </c>
      <c r="C307" s="5" t="s">
        <v>177</v>
      </c>
      <c r="D307" s="6" t="s">
        <v>14</v>
      </c>
      <c r="E307" s="7">
        <v>41</v>
      </c>
      <c r="F307" s="8">
        <v>0.85</v>
      </c>
      <c r="G307" s="7">
        <v>1802.4</v>
      </c>
      <c r="H307" s="5" t="s">
        <v>22</v>
      </c>
      <c r="I307" s="8">
        <v>1557.2460000000001</v>
      </c>
      <c r="J307" s="26">
        <v>2.7796066307899774</v>
      </c>
      <c r="K307" s="9">
        <v>4.7E-2</v>
      </c>
      <c r="L307"/>
      <c r="M307">
        <v>13.3</v>
      </c>
      <c r="N307" s="15">
        <v>818.19799999999998</v>
      </c>
      <c r="O307" s="15">
        <v>504.44940000000003</v>
      </c>
      <c r="P307" s="15">
        <f t="shared" si="32"/>
        <v>0.61653707293344651</v>
      </c>
      <c r="Q307" s="12">
        <f t="shared" si="33"/>
        <v>8.1999430700148395</v>
      </c>
      <c r="R307" s="9">
        <v>7.4029999999999996</v>
      </c>
      <c r="S307" s="12">
        <f t="shared" si="34"/>
        <v>0.90281114597867596</v>
      </c>
      <c r="T307" s="12">
        <f t="shared" si="35"/>
        <v>1.1076513670153776</v>
      </c>
      <c r="U307" s="12">
        <f t="shared" si="36"/>
        <v>5.2059614249722747E-2</v>
      </c>
      <c r="V307" s="27">
        <v>995</v>
      </c>
      <c r="W307" s="27">
        <f t="shared" si="37"/>
        <v>5.2321220351480148E-5</v>
      </c>
      <c r="X307" s="28">
        <v>2000</v>
      </c>
      <c r="Y307" s="27">
        <v>10.256</v>
      </c>
      <c r="Z307" s="27">
        <f t="shared" si="38"/>
        <v>1.0203046090382244E-2</v>
      </c>
      <c r="AA307" s="27">
        <f t="shared" si="39"/>
        <v>2.836045456708224E-4</v>
      </c>
      <c r="AC307" s="5" t="s">
        <v>187</v>
      </c>
      <c r="AD307" s="27" t="s">
        <v>188</v>
      </c>
      <c r="AE307" s="27" t="s">
        <v>149</v>
      </c>
      <c r="AF307" s="27" t="s">
        <v>179</v>
      </c>
      <c r="AG307" s="27" t="s">
        <v>150</v>
      </c>
      <c r="AH307" s="27" t="s">
        <v>180</v>
      </c>
      <c r="AI307" s="27" t="s">
        <v>181</v>
      </c>
      <c r="AJ307" s="5" t="s">
        <v>187</v>
      </c>
    </row>
    <row r="308" spans="1:36" s="27" customFormat="1" ht="16">
      <c r="A308" s="5" t="s">
        <v>186</v>
      </c>
      <c r="B308" s="5" t="s">
        <v>187</v>
      </c>
      <c r="C308" s="5" t="s">
        <v>177</v>
      </c>
      <c r="D308" s="6" t="s">
        <v>14</v>
      </c>
      <c r="E308" s="7">
        <v>70</v>
      </c>
      <c r="F308" s="8">
        <v>5.5289999999999999</v>
      </c>
      <c r="G308" s="7">
        <v>2298.4</v>
      </c>
      <c r="H308" s="5" t="s">
        <v>51</v>
      </c>
      <c r="I308" s="8">
        <v>1735.7059999999999</v>
      </c>
      <c r="J308" s="26">
        <v>2.9678273703003133</v>
      </c>
      <c r="K308" s="9">
        <v>0.309</v>
      </c>
      <c r="L308"/>
      <c r="M308">
        <v>13.3</v>
      </c>
      <c r="N308" s="15">
        <v>818.19799999999998</v>
      </c>
      <c r="O308" s="15">
        <v>504.44940000000003</v>
      </c>
      <c r="P308" s="15">
        <f t="shared" si="32"/>
        <v>0.61653707293344651</v>
      </c>
      <c r="Q308" s="12">
        <f t="shared" si="33"/>
        <v>8.1999430700148395</v>
      </c>
      <c r="R308" s="9">
        <v>7.4029999999999996</v>
      </c>
      <c r="S308" s="12">
        <f t="shared" si="34"/>
        <v>0.90281114597867596</v>
      </c>
      <c r="T308" s="12">
        <f t="shared" si="35"/>
        <v>1.1076513670153776</v>
      </c>
      <c r="U308" s="12">
        <f t="shared" si="36"/>
        <v>0.34226427240775165</v>
      </c>
      <c r="V308" s="27">
        <v>995</v>
      </c>
      <c r="W308" s="27">
        <f t="shared" si="37"/>
        <v>3.4398419337462478E-4</v>
      </c>
      <c r="X308" s="28">
        <v>2000</v>
      </c>
      <c r="Y308" s="27">
        <v>10.256</v>
      </c>
      <c r="Z308" s="27">
        <f t="shared" si="38"/>
        <v>6.7079600892087518E-2</v>
      </c>
      <c r="AA308" s="27">
        <f t="shared" si="39"/>
        <v>1.9908067551635865E-3</v>
      </c>
      <c r="AC308" s="5" t="s">
        <v>187</v>
      </c>
      <c r="AD308" s="27" t="s">
        <v>188</v>
      </c>
      <c r="AE308" s="27" t="s">
        <v>149</v>
      </c>
      <c r="AF308" s="27" t="s">
        <v>179</v>
      </c>
      <c r="AG308" s="27" t="s">
        <v>150</v>
      </c>
      <c r="AH308" s="27" t="s">
        <v>180</v>
      </c>
      <c r="AI308" s="27" t="s">
        <v>181</v>
      </c>
      <c r="AJ308" s="5" t="s">
        <v>187</v>
      </c>
    </row>
    <row r="309" spans="1:36" s="27" customFormat="1" ht="16">
      <c r="A309" s="5" t="s">
        <v>186</v>
      </c>
      <c r="B309" s="5" t="s">
        <v>187</v>
      </c>
      <c r="C309" s="5" t="s">
        <v>177</v>
      </c>
      <c r="D309" s="6" t="s">
        <v>14</v>
      </c>
      <c r="E309" s="7">
        <v>14</v>
      </c>
      <c r="F309" s="8">
        <v>8.4090000000000007</v>
      </c>
      <c r="G309" s="7">
        <v>1213.5</v>
      </c>
      <c r="H309" s="5" t="s">
        <v>15</v>
      </c>
      <c r="I309" s="8">
        <v>-27.097000000000001</v>
      </c>
      <c r="J309" s="26">
        <v>1.0760303847701704</v>
      </c>
      <c r="K309" s="9">
        <v>0.46899999999999997</v>
      </c>
      <c r="L309"/>
      <c r="M309">
        <v>13.3</v>
      </c>
      <c r="N309" s="15">
        <v>818.19799999999998</v>
      </c>
      <c r="O309" s="15">
        <v>504.44940000000003</v>
      </c>
      <c r="P309" s="15">
        <f t="shared" si="32"/>
        <v>0.61653707293344651</v>
      </c>
      <c r="Q309" s="12">
        <f t="shared" si="33"/>
        <v>8.1999430700148395</v>
      </c>
      <c r="R309" s="9">
        <v>7.4029999999999996</v>
      </c>
      <c r="S309" s="12">
        <f t="shared" si="34"/>
        <v>0.90281114597867596</v>
      </c>
      <c r="T309" s="12">
        <f t="shared" si="35"/>
        <v>1.1076513670153776</v>
      </c>
      <c r="U309" s="12">
        <f t="shared" si="36"/>
        <v>0.519488491130212</v>
      </c>
      <c r="V309" s="27">
        <v>995</v>
      </c>
      <c r="W309" s="27">
        <f t="shared" si="37"/>
        <v>5.2209898606051463E-4</v>
      </c>
      <c r="X309" s="28">
        <v>2000</v>
      </c>
      <c r="Y309" s="27">
        <v>10.256</v>
      </c>
      <c r="Z309" s="27">
        <f t="shared" si="38"/>
        <v>0.10181337481679302</v>
      </c>
      <c r="AA309" s="27">
        <f t="shared" si="39"/>
        <v>1.0955428487886337E-3</v>
      </c>
      <c r="AC309" s="5" t="s">
        <v>187</v>
      </c>
      <c r="AD309" s="27" t="s">
        <v>188</v>
      </c>
      <c r="AE309" s="27" t="s">
        <v>149</v>
      </c>
      <c r="AF309" s="27" t="s">
        <v>179</v>
      </c>
      <c r="AG309" s="27" t="s">
        <v>150</v>
      </c>
      <c r="AH309" s="27" t="s">
        <v>180</v>
      </c>
      <c r="AI309" s="27" t="s">
        <v>181</v>
      </c>
      <c r="AJ309" s="5" t="s">
        <v>187</v>
      </c>
    </row>
    <row r="310" spans="1:36" s="27" customFormat="1" ht="16">
      <c r="A310" s="5" t="s">
        <v>186</v>
      </c>
      <c r="B310" s="5" t="s">
        <v>187</v>
      </c>
      <c r="C310" s="5" t="s">
        <v>177</v>
      </c>
      <c r="D310" s="6" t="s">
        <v>14</v>
      </c>
      <c r="E310" s="7">
        <v>27</v>
      </c>
      <c r="F310" s="8">
        <v>1.726</v>
      </c>
      <c r="G310" s="7">
        <v>1548.1</v>
      </c>
      <c r="H310" s="5" t="s">
        <v>17</v>
      </c>
      <c r="I310" s="8">
        <v>4855.8149999999996</v>
      </c>
      <c r="J310" s="26">
        <v>6.1446856948443118</v>
      </c>
      <c r="K310" s="9">
        <v>9.6000000000000002E-2</v>
      </c>
      <c r="L310"/>
      <c r="M310">
        <v>13.3</v>
      </c>
      <c r="N310" s="15">
        <v>818.19799999999998</v>
      </c>
      <c r="O310" s="15">
        <v>504.44940000000003</v>
      </c>
      <c r="P310" s="15">
        <f t="shared" si="32"/>
        <v>0.61653707293344651</v>
      </c>
      <c r="Q310" s="12">
        <f t="shared" si="33"/>
        <v>8.1999430700148395</v>
      </c>
      <c r="R310" s="9">
        <v>7.4029999999999996</v>
      </c>
      <c r="S310" s="12">
        <f t="shared" si="34"/>
        <v>0.90281114597867596</v>
      </c>
      <c r="T310" s="12">
        <f t="shared" si="35"/>
        <v>1.1076513670153776</v>
      </c>
      <c r="U310" s="12">
        <f t="shared" si="36"/>
        <v>0.10633453123347625</v>
      </c>
      <c r="V310" s="27">
        <v>995</v>
      </c>
      <c r="W310" s="27">
        <f t="shared" si="37"/>
        <v>1.0686887561153392E-4</v>
      </c>
      <c r="X310" s="28">
        <v>2000</v>
      </c>
      <c r="Y310" s="27">
        <v>10.256</v>
      </c>
      <c r="Z310" s="27">
        <f t="shared" si="38"/>
        <v>2.0840264354823307E-2</v>
      </c>
      <c r="AA310" s="27">
        <f t="shared" si="39"/>
        <v>1.2805687425785659E-3</v>
      </c>
      <c r="AC310" s="5" t="s">
        <v>187</v>
      </c>
      <c r="AD310" s="27" t="s">
        <v>188</v>
      </c>
      <c r="AE310" s="27" t="s">
        <v>149</v>
      </c>
      <c r="AF310" s="27" t="s">
        <v>179</v>
      </c>
      <c r="AG310" s="27" t="s">
        <v>150</v>
      </c>
      <c r="AH310" s="27" t="s">
        <v>180</v>
      </c>
      <c r="AI310" s="27" t="s">
        <v>181</v>
      </c>
      <c r="AJ310" s="5" t="s">
        <v>187</v>
      </c>
    </row>
    <row r="311" spans="1:36" s="27" customFormat="1" ht="16">
      <c r="A311" s="5" t="s">
        <v>186</v>
      </c>
      <c r="B311" s="5" t="s">
        <v>187</v>
      </c>
      <c r="C311" s="5" t="s">
        <v>177</v>
      </c>
      <c r="D311" s="6" t="s">
        <v>14</v>
      </c>
      <c r="E311" s="7">
        <v>36</v>
      </c>
      <c r="F311" s="8">
        <v>1.518</v>
      </c>
      <c r="G311" s="7">
        <v>1727.4</v>
      </c>
      <c r="H311" s="5" t="s">
        <v>21</v>
      </c>
      <c r="I311" s="8">
        <v>4956.277</v>
      </c>
      <c r="J311" s="26">
        <v>6.2435217563594962</v>
      </c>
      <c r="K311" s="9">
        <v>8.5000000000000006E-2</v>
      </c>
      <c r="L311"/>
      <c r="M311">
        <v>13.3</v>
      </c>
      <c r="N311" s="15">
        <v>818.19799999999998</v>
      </c>
      <c r="O311" s="15">
        <v>504.44940000000003</v>
      </c>
      <c r="P311" s="15">
        <f t="shared" si="32"/>
        <v>0.61653707293344651</v>
      </c>
      <c r="Q311" s="12">
        <f t="shared" si="33"/>
        <v>8.1999430700148395</v>
      </c>
      <c r="R311" s="9">
        <v>7.4029999999999996</v>
      </c>
      <c r="S311" s="12">
        <f t="shared" si="34"/>
        <v>0.90281114597867596</v>
      </c>
      <c r="T311" s="12">
        <f t="shared" si="35"/>
        <v>1.1076513670153776</v>
      </c>
      <c r="U311" s="12">
        <f t="shared" si="36"/>
        <v>9.4150366196307095E-2</v>
      </c>
      <c r="V311" s="27">
        <v>995</v>
      </c>
      <c r="W311" s="27">
        <f t="shared" si="37"/>
        <v>9.462348361437899E-5</v>
      </c>
      <c r="X311" s="28">
        <v>2000</v>
      </c>
      <c r="Y311" s="27">
        <v>10.256</v>
      </c>
      <c r="Z311" s="27">
        <f t="shared" si="38"/>
        <v>1.8452317397499803E-2</v>
      </c>
      <c r="AA311" s="27">
        <f t="shared" si="39"/>
        <v>1.1520744512654086E-3</v>
      </c>
      <c r="AC311" s="5" t="s">
        <v>187</v>
      </c>
      <c r="AD311" s="27" t="s">
        <v>188</v>
      </c>
      <c r="AE311" s="27" t="s">
        <v>149</v>
      </c>
      <c r="AF311" s="27" t="s">
        <v>179</v>
      </c>
      <c r="AG311" s="27" t="s">
        <v>150</v>
      </c>
      <c r="AH311" s="27" t="s">
        <v>180</v>
      </c>
      <c r="AI311" s="27" t="s">
        <v>181</v>
      </c>
      <c r="AJ311" s="5" t="s">
        <v>187</v>
      </c>
    </row>
    <row r="312" spans="1:36" s="27" customFormat="1" ht="16">
      <c r="A312" s="5" t="s">
        <v>186</v>
      </c>
      <c r="B312" s="5" t="s">
        <v>187</v>
      </c>
      <c r="C312" s="5" t="s">
        <v>177</v>
      </c>
      <c r="D312" s="6" t="s">
        <v>14</v>
      </c>
      <c r="E312" s="7">
        <v>35</v>
      </c>
      <c r="F312" s="8">
        <v>1.032</v>
      </c>
      <c r="G312" s="7">
        <v>1703.8</v>
      </c>
      <c r="H312" s="5" t="s">
        <v>59</v>
      </c>
      <c r="I312" s="8">
        <v>4137.9620000000004</v>
      </c>
      <c r="J312" s="26">
        <v>5.4323405219593681</v>
      </c>
      <c r="K312" s="9">
        <v>5.8000000000000003E-2</v>
      </c>
      <c r="L312"/>
      <c r="M312">
        <v>13.3</v>
      </c>
      <c r="N312" s="15">
        <v>818.19799999999998</v>
      </c>
      <c r="O312" s="15">
        <v>504.44940000000003</v>
      </c>
      <c r="P312" s="15">
        <f t="shared" si="32"/>
        <v>0.61653707293344651</v>
      </c>
      <c r="Q312" s="12">
        <f t="shared" si="33"/>
        <v>8.1999430700148395</v>
      </c>
      <c r="R312" s="9">
        <v>7.4029999999999996</v>
      </c>
      <c r="S312" s="12">
        <f t="shared" si="34"/>
        <v>0.90281114597867596</v>
      </c>
      <c r="T312" s="12">
        <f t="shared" si="35"/>
        <v>1.1076513670153776</v>
      </c>
      <c r="U312" s="12">
        <f t="shared" si="36"/>
        <v>6.42437792868919E-2</v>
      </c>
      <c r="V312" s="27">
        <v>995</v>
      </c>
      <c r="W312" s="27">
        <f t="shared" si="37"/>
        <v>6.4566612348635074E-5</v>
      </c>
      <c r="X312" s="28">
        <v>2000</v>
      </c>
      <c r="Y312" s="27">
        <v>10.256</v>
      </c>
      <c r="Z312" s="27">
        <f t="shared" si="38"/>
        <v>1.2590993047705747E-2</v>
      </c>
      <c r="AA312" s="27">
        <f t="shared" si="39"/>
        <v>6.8398561744760619E-4</v>
      </c>
      <c r="AC312" s="5" t="s">
        <v>187</v>
      </c>
      <c r="AD312" s="27" t="s">
        <v>188</v>
      </c>
      <c r="AE312" s="27" t="s">
        <v>149</v>
      </c>
      <c r="AF312" s="27" t="s">
        <v>179</v>
      </c>
      <c r="AG312" s="27" t="s">
        <v>150</v>
      </c>
      <c r="AH312" s="27" t="s">
        <v>180</v>
      </c>
      <c r="AI312" s="27" t="s">
        <v>181</v>
      </c>
      <c r="AJ312" s="5" t="s">
        <v>187</v>
      </c>
    </row>
    <row r="313" spans="1:36" s="27" customFormat="1" ht="16">
      <c r="A313" s="5" t="s">
        <v>186</v>
      </c>
      <c r="B313" s="5" t="s">
        <v>187</v>
      </c>
      <c r="C313" s="5" t="s">
        <v>177</v>
      </c>
      <c r="D313" s="6" t="s">
        <v>14</v>
      </c>
      <c r="E313" s="7">
        <v>49</v>
      </c>
      <c r="F313" s="8">
        <v>29.88</v>
      </c>
      <c r="G313" s="7">
        <v>1911.3</v>
      </c>
      <c r="H313" s="5" t="s">
        <v>27</v>
      </c>
      <c r="I313" s="8">
        <v>4678.375</v>
      </c>
      <c r="J313" s="26">
        <v>5.9696074825905185</v>
      </c>
      <c r="K313" s="9">
        <v>1.6679999999999999</v>
      </c>
      <c r="L313"/>
      <c r="M313">
        <v>13.3</v>
      </c>
      <c r="N313" s="15">
        <v>818.19799999999998</v>
      </c>
      <c r="O313" s="15">
        <v>504.44940000000003</v>
      </c>
      <c r="P313" s="15">
        <f t="shared" si="32"/>
        <v>0.61653707293344651</v>
      </c>
      <c r="Q313" s="12">
        <f t="shared" si="33"/>
        <v>8.1999430700148395</v>
      </c>
      <c r="R313" s="9">
        <v>7.4029999999999996</v>
      </c>
      <c r="S313" s="12">
        <f t="shared" si="34"/>
        <v>0.90281114597867596</v>
      </c>
      <c r="T313" s="12">
        <f t="shared" si="35"/>
        <v>1.1076513670153776</v>
      </c>
      <c r="U313" s="12">
        <f t="shared" si="36"/>
        <v>1.8475624801816497</v>
      </c>
      <c r="V313" s="27">
        <v>995</v>
      </c>
      <c r="W313" s="27">
        <f t="shared" si="37"/>
        <v>1.8568467137504018E-3</v>
      </c>
      <c r="X313" s="28">
        <v>2000</v>
      </c>
      <c r="Y313" s="27">
        <v>10.256</v>
      </c>
      <c r="Z313" s="27">
        <f t="shared" si="38"/>
        <v>0.36209959316505491</v>
      </c>
      <c r="AA313" s="27">
        <f t="shared" si="39"/>
        <v>2.1615924408010943E-2</v>
      </c>
      <c r="AC313" s="5" t="s">
        <v>187</v>
      </c>
      <c r="AD313" s="27" t="s">
        <v>188</v>
      </c>
      <c r="AE313" s="27" t="s">
        <v>149</v>
      </c>
      <c r="AF313" s="27" t="s">
        <v>179</v>
      </c>
      <c r="AG313" s="27" t="s">
        <v>150</v>
      </c>
      <c r="AH313" s="27" t="s">
        <v>180</v>
      </c>
      <c r="AI313" s="27" t="s">
        <v>181</v>
      </c>
      <c r="AJ313" s="5" t="s">
        <v>187</v>
      </c>
    </row>
    <row r="314" spans="1:36" s="27" customFormat="1" ht="16">
      <c r="A314" s="5" t="s">
        <v>186</v>
      </c>
      <c r="B314" s="5" t="s">
        <v>187</v>
      </c>
      <c r="C314" s="5" t="s">
        <v>177</v>
      </c>
      <c r="D314" s="6" t="s">
        <v>14</v>
      </c>
      <c r="E314" s="7">
        <v>47</v>
      </c>
      <c r="F314" s="8">
        <v>17.628</v>
      </c>
      <c r="G314" s="7">
        <v>1880.6</v>
      </c>
      <c r="H314" s="5" t="s">
        <v>25</v>
      </c>
      <c r="I314" s="8">
        <v>4403.6170000000002</v>
      </c>
      <c r="J314" s="26">
        <v>5.6972140857699953</v>
      </c>
      <c r="K314" s="9">
        <v>0.98399999999999999</v>
      </c>
      <c r="L314"/>
      <c r="M314">
        <v>13.3</v>
      </c>
      <c r="N314" s="15">
        <v>818.19799999999998</v>
      </c>
      <c r="O314" s="15">
        <v>504.44940000000003</v>
      </c>
      <c r="P314" s="15">
        <f t="shared" si="32"/>
        <v>0.61653707293344651</v>
      </c>
      <c r="Q314" s="12">
        <f t="shared" si="33"/>
        <v>8.1999430700148395</v>
      </c>
      <c r="R314" s="9">
        <v>7.4029999999999996</v>
      </c>
      <c r="S314" s="12">
        <f t="shared" si="34"/>
        <v>0.90281114597867596</v>
      </c>
      <c r="T314" s="12">
        <f t="shared" si="35"/>
        <v>1.1076513670153776</v>
      </c>
      <c r="U314" s="12">
        <f t="shared" si="36"/>
        <v>1.0899289451431315</v>
      </c>
      <c r="V314" s="27">
        <v>995</v>
      </c>
      <c r="W314" s="27">
        <f t="shared" si="37"/>
        <v>1.0954059750182227E-3</v>
      </c>
      <c r="X314" s="28">
        <v>2000</v>
      </c>
      <c r="Y314" s="27">
        <v>10.256</v>
      </c>
      <c r="Z314" s="27">
        <f t="shared" si="38"/>
        <v>0.21361270963693887</v>
      </c>
      <c r="AA314" s="27">
        <f t="shared" si="39"/>
        <v>1.2169973382430642E-2</v>
      </c>
      <c r="AC314" s="5" t="s">
        <v>187</v>
      </c>
      <c r="AD314" s="27" t="s">
        <v>188</v>
      </c>
      <c r="AE314" s="27" t="s">
        <v>149</v>
      </c>
      <c r="AF314" s="27" t="s">
        <v>179</v>
      </c>
      <c r="AG314" s="27" t="s">
        <v>150</v>
      </c>
      <c r="AH314" s="27" t="s">
        <v>180</v>
      </c>
      <c r="AI314" s="27" t="s">
        <v>181</v>
      </c>
      <c r="AJ314" s="5" t="s">
        <v>187</v>
      </c>
    </row>
    <row r="315" spans="1:36" s="27" customFormat="1" ht="16">
      <c r="A315" s="5" t="s">
        <v>186</v>
      </c>
      <c r="B315" s="5" t="s">
        <v>187</v>
      </c>
      <c r="C315" s="5" t="s">
        <v>177</v>
      </c>
      <c r="D315" s="6" t="s">
        <v>14</v>
      </c>
      <c r="E315" s="7">
        <v>57</v>
      </c>
      <c r="F315" s="8">
        <v>10.545</v>
      </c>
      <c r="G315" s="7">
        <v>2096.6999999999998</v>
      </c>
      <c r="H315" s="5" t="s">
        <v>33</v>
      </c>
      <c r="I315" s="8">
        <v>2877.5709999999999</v>
      </c>
      <c r="J315" s="26">
        <v>4.1551068228060775</v>
      </c>
      <c r="K315" s="9">
        <v>0.58899999999999997</v>
      </c>
      <c r="L315"/>
      <c r="M315">
        <v>13.3</v>
      </c>
      <c r="N315" s="15">
        <v>818.19799999999998</v>
      </c>
      <c r="O315" s="15">
        <v>504.44940000000003</v>
      </c>
      <c r="P315" s="15">
        <f t="shared" si="32"/>
        <v>0.61653707293344651</v>
      </c>
      <c r="Q315" s="12">
        <f t="shared" si="33"/>
        <v>8.1999430700148395</v>
      </c>
      <c r="R315" s="9">
        <v>7.4029999999999996</v>
      </c>
      <c r="S315" s="12">
        <f t="shared" si="34"/>
        <v>0.90281114597867596</v>
      </c>
      <c r="T315" s="12">
        <f t="shared" si="35"/>
        <v>1.1076513670153776</v>
      </c>
      <c r="U315" s="12">
        <f t="shared" si="36"/>
        <v>0.65240665517205731</v>
      </c>
      <c r="V315" s="27">
        <v>995</v>
      </c>
      <c r="W315" s="27">
        <f t="shared" si="37"/>
        <v>6.5568508057493196E-4</v>
      </c>
      <c r="X315" s="28">
        <v>2000</v>
      </c>
      <c r="Y315" s="27">
        <v>10.256</v>
      </c>
      <c r="Z315" s="27">
        <f t="shared" si="38"/>
        <v>0.12786370526032212</v>
      </c>
      <c r="AA315" s="27">
        <f t="shared" si="39"/>
        <v>5.3128735411642975E-3</v>
      </c>
      <c r="AC315" s="5" t="s">
        <v>187</v>
      </c>
      <c r="AD315" s="27" t="s">
        <v>188</v>
      </c>
      <c r="AE315" s="27" t="s">
        <v>149</v>
      </c>
      <c r="AF315" s="27" t="s">
        <v>179</v>
      </c>
      <c r="AG315" s="27" t="s">
        <v>150</v>
      </c>
      <c r="AH315" s="27" t="s">
        <v>180</v>
      </c>
      <c r="AI315" s="27" t="s">
        <v>181</v>
      </c>
      <c r="AJ315" s="5" t="s">
        <v>187</v>
      </c>
    </row>
    <row r="316" spans="1:36" s="27" customFormat="1" ht="16">
      <c r="A316" s="5" t="s">
        <v>186</v>
      </c>
      <c r="B316" s="5" t="s">
        <v>187</v>
      </c>
      <c r="C316" s="5" t="s">
        <v>177</v>
      </c>
      <c r="D316" s="6" t="s">
        <v>14</v>
      </c>
      <c r="E316" s="7">
        <v>55</v>
      </c>
      <c r="F316" s="8">
        <v>3.532</v>
      </c>
      <c r="G316" s="7">
        <v>2057.6</v>
      </c>
      <c r="H316" s="5" t="s">
        <v>31</v>
      </c>
      <c r="I316" s="8">
        <v>10412.763999999999</v>
      </c>
      <c r="J316" s="26">
        <v>11.315922089679319</v>
      </c>
      <c r="K316" s="9">
        <v>0.19700000000000001</v>
      </c>
      <c r="L316"/>
      <c r="M316">
        <v>13.3</v>
      </c>
      <c r="N316" s="15">
        <v>818.19799999999998</v>
      </c>
      <c r="O316" s="15">
        <v>504.44940000000003</v>
      </c>
      <c r="P316" s="15">
        <f t="shared" si="32"/>
        <v>0.61653707293344651</v>
      </c>
      <c r="Q316" s="12">
        <f t="shared" si="33"/>
        <v>8.1999430700148395</v>
      </c>
      <c r="R316" s="9">
        <v>7.4029999999999996</v>
      </c>
      <c r="S316" s="12">
        <f t="shared" si="34"/>
        <v>0.90281114597867596</v>
      </c>
      <c r="T316" s="12">
        <f t="shared" si="35"/>
        <v>1.1076513670153776</v>
      </c>
      <c r="U316" s="12">
        <f t="shared" si="36"/>
        <v>0.21820731930202938</v>
      </c>
      <c r="V316" s="27">
        <v>995</v>
      </c>
      <c r="W316" s="27">
        <f t="shared" si="37"/>
        <v>2.193038384945019E-4</v>
      </c>
      <c r="X316" s="28">
        <v>2000</v>
      </c>
      <c r="Y316" s="27">
        <v>10.256</v>
      </c>
      <c r="Z316" s="27">
        <f t="shared" si="38"/>
        <v>4.2765959144793655E-2</v>
      </c>
      <c r="AA316" s="27">
        <f t="shared" si="39"/>
        <v>4.8393626177289381E-3</v>
      </c>
      <c r="AC316" s="5" t="s">
        <v>187</v>
      </c>
      <c r="AD316" s="27" t="s">
        <v>188</v>
      </c>
      <c r="AE316" s="27" t="s">
        <v>149</v>
      </c>
      <c r="AF316" s="27" t="s">
        <v>179</v>
      </c>
      <c r="AG316" s="27" t="s">
        <v>150</v>
      </c>
      <c r="AH316" s="27" t="s">
        <v>180</v>
      </c>
      <c r="AI316" s="27" t="s">
        <v>181</v>
      </c>
      <c r="AJ316" s="5" t="s">
        <v>187</v>
      </c>
    </row>
    <row r="317" spans="1:36" s="27" customFormat="1" ht="16">
      <c r="A317" s="5" t="s">
        <v>186</v>
      </c>
      <c r="B317" s="5" t="s">
        <v>187</v>
      </c>
      <c r="C317" s="5" t="s">
        <v>177</v>
      </c>
      <c r="D317" s="6" t="s">
        <v>14</v>
      </c>
      <c r="E317" s="7">
        <v>68</v>
      </c>
      <c r="F317" s="8">
        <v>10.657</v>
      </c>
      <c r="G317" s="7">
        <v>2271.8000000000002</v>
      </c>
      <c r="H317" s="5" t="s">
        <v>40</v>
      </c>
      <c r="I317" s="8">
        <v>2792.2420000000002</v>
      </c>
      <c r="J317" s="26">
        <v>4.0673895030074467</v>
      </c>
      <c r="K317" s="9">
        <v>0.59499999999999997</v>
      </c>
      <c r="L317"/>
      <c r="M317">
        <v>13.3</v>
      </c>
      <c r="N317" s="15">
        <v>818.19799999999998</v>
      </c>
      <c r="O317" s="15">
        <v>504.44940000000003</v>
      </c>
      <c r="P317" s="15">
        <f t="shared" si="32"/>
        <v>0.61653707293344651</v>
      </c>
      <c r="Q317" s="12">
        <f t="shared" si="33"/>
        <v>8.1999430700148395</v>
      </c>
      <c r="R317" s="9">
        <v>7.4029999999999996</v>
      </c>
      <c r="S317" s="12">
        <f t="shared" si="34"/>
        <v>0.90281114597867596</v>
      </c>
      <c r="T317" s="12">
        <f t="shared" si="35"/>
        <v>1.1076513670153776</v>
      </c>
      <c r="U317" s="12">
        <f t="shared" si="36"/>
        <v>0.65905256337414964</v>
      </c>
      <c r="V317" s="27">
        <v>995</v>
      </c>
      <c r="W317" s="27">
        <f t="shared" si="37"/>
        <v>6.6236438530065285E-4</v>
      </c>
      <c r="X317" s="28">
        <v>2000</v>
      </c>
      <c r="Y317" s="27">
        <v>10.256</v>
      </c>
      <c r="Z317" s="27">
        <f t="shared" si="38"/>
        <v>0.12916622178249862</v>
      </c>
      <c r="AA317" s="27">
        <f t="shared" si="39"/>
        <v>5.2536933462126664E-3</v>
      </c>
      <c r="AC317" s="5" t="s">
        <v>187</v>
      </c>
      <c r="AD317" s="27" t="s">
        <v>188</v>
      </c>
      <c r="AE317" s="27" t="s">
        <v>149</v>
      </c>
      <c r="AF317" s="27" t="s">
        <v>179</v>
      </c>
      <c r="AG317" s="27" t="s">
        <v>150</v>
      </c>
      <c r="AH317" s="27" t="s">
        <v>180</v>
      </c>
      <c r="AI317" s="27" t="s">
        <v>181</v>
      </c>
      <c r="AJ317" s="5" t="s">
        <v>187</v>
      </c>
    </row>
    <row r="318" spans="1:36" s="27" customFormat="1" ht="16">
      <c r="A318" s="5" t="s">
        <v>186</v>
      </c>
      <c r="B318" s="5" t="s">
        <v>187</v>
      </c>
      <c r="C318" s="5" t="s">
        <v>177</v>
      </c>
      <c r="D318" s="6" t="s">
        <v>14</v>
      </c>
      <c r="E318" s="7">
        <v>67</v>
      </c>
      <c r="F318" s="8">
        <v>2.996</v>
      </c>
      <c r="G318" s="7">
        <v>2259.6999999999998</v>
      </c>
      <c r="H318" s="5" t="s">
        <v>39</v>
      </c>
      <c r="I318" s="8">
        <v>2318.422</v>
      </c>
      <c r="J318" s="26">
        <v>3.5773714566428052</v>
      </c>
      <c r="K318" s="9">
        <v>0.16700000000000001</v>
      </c>
      <c r="L318"/>
      <c r="M318">
        <v>13.3</v>
      </c>
      <c r="N318" s="15">
        <v>818.19799999999998</v>
      </c>
      <c r="O318" s="15">
        <v>504.44940000000003</v>
      </c>
      <c r="P318" s="15">
        <f t="shared" si="32"/>
        <v>0.61653707293344651</v>
      </c>
      <c r="Q318" s="12">
        <f t="shared" si="33"/>
        <v>8.1999430700148395</v>
      </c>
      <c r="R318" s="9">
        <v>7.4029999999999996</v>
      </c>
      <c r="S318" s="12">
        <f t="shared" si="34"/>
        <v>0.90281114597867596</v>
      </c>
      <c r="T318" s="12">
        <f t="shared" si="35"/>
        <v>1.1076513670153776</v>
      </c>
      <c r="U318" s="12">
        <f t="shared" si="36"/>
        <v>0.18497777829156806</v>
      </c>
      <c r="V318" s="27">
        <v>995</v>
      </c>
      <c r="W318" s="27">
        <f t="shared" si="37"/>
        <v>1.8590731486589754E-4</v>
      </c>
      <c r="X318" s="28">
        <v>2000</v>
      </c>
      <c r="Y318" s="27">
        <v>10.256</v>
      </c>
      <c r="Z318" s="27">
        <f t="shared" si="38"/>
        <v>3.6253376533911377E-2</v>
      </c>
      <c r="AA318" s="27">
        <f t="shared" si="39"/>
        <v>1.2969179441933865E-3</v>
      </c>
      <c r="AC318" s="5" t="s">
        <v>187</v>
      </c>
      <c r="AD318" s="27" t="s">
        <v>188</v>
      </c>
      <c r="AE318" s="27" t="s">
        <v>149</v>
      </c>
      <c r="AF318" s="27" t="s">
        <v>179</v>
      </c>
      <c r="AG318" s="27" t="s">
        <v>150</v>
      </c>
      <c r="AH318" s="27" t="s">
        <v>180</v>
      </c>
      <c r="AI318" s="27" t="s">
        <v>181</v>
      </c>
      <c r="AJ318" s="5" t="s">
        <v>187</v>
      </c>
    </row>
    <row r="319" spans="1:36" s="27" customFormat="1" ht="16">
      <c r="A319" s="5" t="s">
        <v>186</v>
      </c>
      <c r="B319" s="5" t="s">
        <v>187</v>
      </c>
      <c r="C319" s="5" t="s">
        <v>177</v>
      </c>
      <c r="D319" s="6" t="s">
        <v>14</v>
      </c>
      <c r="E319" s="7">
        <v>65</v>
      </c>
      <c r="F319" s="8">
        <v>24.245000000000001</v>
      </c>
      <c r="G319" s="7">
        <v>2235.3000000000002</v>
      </c>
      <c r="H319" s="5" t="s">
        <v>37</v>
      </c>
      <c r="I319" s="8">
        <v>8411.1959999999999</v>
      </c>
      <c r="J319" s="26">
        <v>9.5202760671360505</v>
      </c>
      <c r="K319" s="9">
        <v>1.353</v>
      </c>
      <c r="L319"/>
      <c r="M319">
        <v>13.3</v>
      </c>
      <c r="N319" s="15">
        <v>818.19799999999998</v>
      </c>
      <c r="O319" s="15">
        <v>504.44940000000003</v>
      </c>
      <c r="P319" s="15">
        <f t="shared" si="32"/>
        <v>0.61653707293344651</v>
      </c>
      <c r="Q319" s="12">
        <f t="shared" si="33"/>
        <v>8.1999430700148395</v>
      </c>
      <c r="R319" s="9">
        <v>7.4029999999999996</v>
      </c>
      <c r="S319" s="12">
        <f t="shared" si="34"/>
        <v>0.90281114597867596</v>
      </c>
      <c r="T319" s="12">
        <f t="shared" si="35"/>
        <v>1.1076513670153776</v>
      </c>
      <c r="U319" s="12">
        <f t="shared" si="36"/>
        <v>1.4986522995718059</v>
      </c>
      <c r="V319" s="27">
        <v>995</v>
      </c>
      <c r="W319" s="27">
        <f t="shared" si="37"/>
        <v>1.5061832156500561E-3</v>
      </c>
      <c r="X319" s="28">
        <v>2000</v>
      </c>
      <c r="Y319" s="27">
        <v>10.256</v>
      </c>
      <c r="Z319" s="27">
        <f t="shared" si="38"/>
        <v>0.29371747575079094</v>
      </c>
      <c r="AA319" s="27">
        <f t="shared" si="39"/>
        <v>2.7962714548898683E-2</v>
      </c>
      <c r="AC319" s="5" t="s">
        <v>187</v>
      </c>
      <c r="AD319" s="27" t="s">
        <v>188</v>
      </c>
      <c r="AE319" s="27" t="s">
        <v>149</v>
      </c>
      <c r="AF319" s="27" t="s">
        <v>179</v>
      </c>
      <c r="AG319" s="27" t="s">
        <v>150</v>
      </c>
      <c r="AH319" s="27" t="s">
        <v>180</v>
      </c>
      <c r="AI319" s="27" t="s">
        <v>181</v>
      </c>
      <c r="AJ319" s="5" t="s">
        <v>187</v>
      </c>
    </row>
    <row r="320" spans="1:36" s="27" customFormat="1" ht="16">
      <c r="A320" s="5" t="s">
        <v>186</v>
      </c>
      <c r="B320" s="5" t="s">
        <v>187</v>
      </c>
      <c r="C320" s="5" t="s">
        <v>177</v>
      </c>
      <c r="D320" s="6" t="s">
        <v>14</v>
      </c>
      <c r="E320" s="7">
        <v>66</v>
      </c>
      <c r="F320" s="8">
        <v>32.073999999999998</v>
      </c>
      <c r="G320" s="7">
        <v>2244.6999999999998</v>
      </c>
      <c r="H320" s="5" t="s">
        <v>38</v>
      </c>
      <c r="I320" s="8">
        <v>4810.2669999999998</v>
      </c>
      <c r="J320" s="26">
        <v>6.0998061828216583</v>
      </c>
      <c r="K320" s="9">
        <v>1.79</v>
      </c>
      <c r="L320"/>
      <c r="M320">
        <v>13.3</v>
      </c>
      <c r="N320" s="15">
        <v>818.19799999999998</v>
      </c>
      <c r="O320" s="15">
        <v>504.44940000000003</v>
      </c>
      <c r="P320" s="15">
        <f t="shared" si="32"/>
        <v>0.61653707293344651</v>
      </c>
      <c r="Q320" s="12">
        <f t="shared" si="33"/>
        <v>8.1999430700148395</v>
      </c>
      <c r="R320" s="9">
        <v>7.4029999999999996</v>
      </c>
      <c r="S320" s="12">
        <f t="shared" si="34"/>
        <v>0.90281114597867596</v>
      </c>
      <c r="T320" s="12">
        <f t="shared" si="35"/>
        <v>1.1076513670153776</v>
      </c>
      <c r="U320" s="12">
        <f t="shared" si="36"/>
        <v>1.9826959469575258</v>
      </c>
      <c r="V320" s="27">
        <v>995</v>
      </c>
      <c r="W320" s="27">
        <f t="shared" si="37"/>
        <v>1.9926592431733928E-3</v>
      </c>
      <c r="X320" s="28">
        <v>2000</v>
      </c>
      <c r="Y320" s="27">
        <v>10.256</v>
      </c>
      <c r="Z320" s="27">
        <f t="shared" si="38"/>
        <v>0.38858409578264286</v>
      </c>
      <c r="AA320" s="27">
        <f t="shared" si="39"/>
        <v>2.3702876700011283E-2</v>
      </c>
      <c r="AC320" s="5" t="s">
        <v>187</v>
      </c>
      <c r="AD320" s="27" t="s">
        <v>188</v>
      </c>
      <c r="AE320" s="27" t="s">
        <v>149</v>
      </c>
      <c r="AF320" s="27" t="s">
        <v>179</v>
      </c>
      <c r="AG320" s="27" t="s">
        <v>150</v>
      </c>
      <c r="AH320" s="27" t="s">
        <v>180</v>
      </c>
      <c r="AI320" s="27" t="s">
        <v>181</v>
      </c>
      <c r="AJ320" s="5" t="s">
        <v>187</v>
      </c>
    </row>
    <row r="321" spans="1:36" s="27" customFormat="1" ht="16">
      <c r="A321" s="5" t="s">
        <v>186</v>
      </c>
      <c r="B321" s="5" t="s">
        <v>187</v>
      </c>
      <c r="C321" s="5" t="s">
        <v>177</v>
      </c>
      <c r="D321" s="6" t="s">
        <v>14</v>
      </c>
      <c r="E321" s="7">
        <v>64</v>
      </c>
      <c r="F321" s="8">
        <v>3.5609999999999999</v>
      </c>
      <c r="G321" s="7">
        <v>2225.6</v>
      </c>
      <c r="H321" s="5" t="s">
        <v>36</v>
      </c>
      <c r="I321" s="8">
        <v>28352.296999999999</v>
      </c>
      <c r="J321" s="26">
        <v>24.708290902421624</v>
      </c>
      <c r="K321" s="9">
        <v>0.19900000000000001</v>
      </c>
      <c r="L321"/>
      <c r="M321">
        <v>13.3</v>
      </c>
      <c r="N321" s="15">
        <v>818.19799999999998</v>
      </c>
      <c r="O321" s="15">
        <v>504.44940000000003</v>
      </c>
      <c r="P321" s="15">
        <f t="shared" si="32"/>
        <v>0.61653707293344651</v>
      </c>
      <c r="Q321" s="12">
        <f t="shared" si="33"/>
        <v>8.1999430700148395</v>
      </c>
      <c r="R321" s="9">
        <v>7.4029999999999996</v>
      </c>
      <c r="S321" s="12">
        <f t="shared" si="34"/>
        <v>0.90281114597867596</v>
      </c>
      <c r="T321" s="12">
        <f t="shared" si="35"/>
        <v>1.1076513670153776</v>
      </c>
      <c r="U321" s="12">
        <f t="shared" si="36"/>
        <v>0.22042262203606014</v>
      </c>
      <c r="V321" s="27">
        <v>995</v>
      </c>
      <c r="W321" s="27">
        <f t="shared" si="37"/>
        <v>2.2153027340307552E-4</v>
      </c>
      <c r="X321" s="28">
        <v>2000</v>
      </c>
      <c r="Y321" s="27">
        <v>10.256</v>
      </c>
      <c r="Z321" s="27">
        <f t="shared" si="38"/>
        <v>4.3200131318852482E-2</v>
      </c>
      <c r="AA321" s="27">
        <f t="shared" si="39"/>
        <v>1.0674014116490223E-2</v>
      </c>
      <c r="AC321" s="5" t="s">
        <v>187</v>
      </c>
      <c r="AD321" s="27" t="s">
        <v>188</v>
      </c>
      <c r="AE321" s="27" t="s">
        <v>149</v>
      </c>
      <c r="AF321" s="27" t="s">
        <v>179</v>
      </c>
      <c r="AG321" s="27" t="s">
        <v>150</v>
      </c>
      <c r="AH321" s="27" t="s">
        <v>180</v>
      </c>
      <c r="AI321" s="27" t="s">
        <v>181</v>
      </c>
      <c r="AJ321" s="5" t="s">
        <v>187</v>
      </c>
    </row>
    <row r="322" spans="1:36" s="27" customFormat="1" ht="16">
      <c r="A322" s="5" t="s">
        <v>186</v>
      </c>
      <c r="B322" s="5" t="s">
        <v>187</v>
      </c>
      <c r="C322" s="5" t="s">
        <v>177</v>
      </c>
      <c r="D322" s="6" t="s">
        <v>14</v>
      </c>
      <c r="E322" s="7">
        <v>62</v>
      </c>
      <c r="F322" s="8">
        <v>0.46500000000000002</v>
      </c>
      <c r="G322" s="7">
        <v>2201.1999999999998</v>
      </c>
      <c r="H322" s="5" t="s">
        <v>35</v>
      </c>
      <c r="I322" s="8">
        <v>7374.0379999999996</v>
      </c>
      <c r="J322" s="26">
        <v>8.5609162788531386</v>
      </c>
      <c r="K322" s="9">
        <v>2.5999999999999999E-2</v>
      </c>
      <c r="L322"/>
      <c r="M322">
        <v>13.3</v>
      </c>
      <c r="N322" s="15">
        <v>818.19799999999998</v>
      </c>
      <c r="O322" s="15">
        <v>504.44940000000003</v>
      </c>
      <c r="P322" s="15">
        <f t="shared" ref="P322:P385" si="40">O322/N322</f>
        <v>0.61653707293344651</v>
      </c>
      <c r="Q322" s="12">
        <f t="shared" ref="Q322:Q385" si="41">M322*P322</f>
        <v>8.1999430700148395</v>
      </c>
      <c r="R322" s="9">
        <v>7.4029999999999996</v>
      </c>
      <c r="S322" s="12">
        <f t="shared" ref="S322:S385" si="42">R322/Q322</f>
        <v>0.90281114597867596</v>
      </c>
      <c r="T322" s="12">
        <f t="shared" ref="T322:T385" si="43">1/S322</f>
        <v>1.1076513670153776</v>
      </c>
      <c r="U322" s="12">
        <f t="shared" ref="U322:U385" si="44">K322*T322</f>
        <v>2.8798935542399817E-2</v>
      </c>
      <c r="V322" s="27">
        <v>995</v>
      </c>
      <c r="W322" s="27">
        <f t="shared" ref="W322:W385" si="45">U322/V322</f>
        <v>2.8943653811457103E-5</v>
      </c>
      <c r="X322" s="28">
        <v>2000</v>
      </c>
      <c r="Y322" s="27">
        <v>10.256</v>
      </c>
      <c r="Z322" s="27">
        <f t="shared" ref="Z322:Z385" si="46">W322*X322/Y322</f>
        <v>5.6442382627646453E-3</v>
      </c>
      <c r="AA322" s="27">
        <f t="shared" ref="AA322:AA385" si="47">Z322*(J322/100)</f>
        <v>4.8319851225427611E-4</v>
      </c>
      <c r="AC322" s="5" t="s">
        <v>187</v>
      </c>
      <c r="AD322" s="27" t="s">
        <v>188</v>
      </c>
      <c r="AE322" s="27" t="s">
        <v>149</v>
      </c>
      <c r="AF322" s="27" t="s">
        <v>179</v>
      </c>
      <c r="AG322" s="27" t="s">
        <v>150</v>
      </c>
      <c r="AH322" s="27" t="s">
        <v>180</v>
      </c>
      <c r="AI322" s="27" t="s">
        <v>181</v>
      </c>
      <c r="AJ322" s="5" t="s">
        <v>187</v>
      </c>
    </row>
    <row r="323" spans="1:36" s="27" customFormat="1" ht="16">
      <c r="A323" s="5" t="s">
        <v>186</v>
      </c>
      <c r="B323" s="5" t="s">
        <v>187</v>
      </c>
      <c r="C323" s="5" t="s">
        <v>177</v>
      </c>
      <c r="D323" s="6" t="s">
        <v>14</v>
      </c>
      <c r="E323" s="7">
        <v>77</v>
      </c>
      <c r="F323" s="8">
        <v>132.619</v>
      </c>
      <c r="G323" s="7">
        <v>2453</v>
      </c>
      <c r="H323" s="5" t="s">
        <v>43</v>
      </c>
      <c r="I323" s="8">
        <v>15.247999999999999</v>
      </c>
      <c r="J323" s="26">
        <v>1.1223383093315908</v>
      </c>
      <c r="K323" s="9">
        <v>7.4029999999999996</v>
      </c>
      <c r="L323"/>
      <c r="M323">
        <v>13.3</v>
      </c>
      <c r="N323" s="15">
        <v>818.19799999999998</v>
      </c>
      <c r="O323" s="15">
        <v>504.44940000000003</v>
      </c>
      <c r="P323" s="15">
        <f t="shared" si="40"/>
        <v>0.61653707293344651</v>
      </c>
      <c r="Q323" s="12">
        <f t="shared" si="41"/>
        <v>8.1999430700148395</v>
      </c>
      <c r="R323" s="9">
        <v>7.4029999999999996</v>
      </c>
      <c r="S323" s="12">
        <f t="shared" si="42"/>
        <v>0.90281114597867596</v>
      </c>
      <c r="T323" s="12">
        <f t="shared" si="43"/>
        <v>1.1076513670153776</v>
      </c>
      <c r="U323" s="12">
        <f t="shared" si="44"/>
        <v>8.1999430700148395</v>
      </c>
      <c r="V323" s="27">
        <v>995</v>
      </c>
      <c r="W323" s="27">
        <f t="shared" si="45"/>
        <v>8.2411488140852664E-3</v>
      </c>
      <c r="X323" s="28">
        <v>2000</v>
      </c>
      <c r="Y323" s="27">
        <v>10.256</v>
      </c>
      <c r="Z323" s="27">
        <f t="shared" si="46"/>
        <v>1.6070883022787179</v>
      </c>
      <c r="AA323" s="27">
        <f t="shared" si="47"/>
        <v>1.8036967681260729E-2</v>
      </c>
      <c r="AC323" s="5" t="s">
        <v>187</v>
      </c>
      <c r="AD323" s="27" t="s">
        <v>188</v>
      </c>
      <c r="AE323" s="27" t="s">
        <v>149</v>
      </c>
      <c r="AF323" s="27" t="s">
        <v>179</v>
      </c>
      <c r="AG323" s="27" t="s">
        <v>150</v>
      </c>
      <c r="AH323" s="27" t="s">
        <v>180</v>
      </c>
      <c r="AI323" s="27" t="s">
        <v>181</v>
      </c>
      <c r="AJ323" s="5" t="s">
        <v>187</v>
      </c>
    </row>
    <row r="324" spans="1:36" s="27" customFormat="1" ht="16">
      <c r="A324" s="5" t="s">
        <v>186</v>
      </c>
      <c r="B324" s="5" t="s">
        <v>187</v>
      </c>
      <c r="C324" s="5" t="s">
        <v>177</v>
      </c>
      <c r="D324" s="6" t="s">
        <v>14</v>
      </c>
      <c r="E324" s="7">
        <v>75</v>
      </c>
      <c r="F324" s="8">
        <v>3.1190000000000002</v>
      </c>
      <c r="G324" s="7">
        <v>2408.3000000000002</v>
      </c>
      <c r="H324" s="5" t="s">
        <v>41</v>
      </c>
      <c r="I324" s="8">
        <v>4417.9049999999997</v>
      </c>
      <c r="J324" s="26">
        <v>5.711418015856224</v>
      </c>
      <c r="K324" s="9">
        <v>0.17399999999999999</v>
      </c>
      <c r="L324"/>
      <c r="M324">
        <v>13.3</v>
      </c>
      <c r="N324" s="15">
        <v>818.19799999999998</v>
      </c>
      <c r="O324" s="15">
        <v>504.44940000000003</v>
      </c>
      <c r="P324" s="15">
        <f t="shared" si="40"/>
        <v>0.61653707293344651</v>
      </c>
      <c r="Q324" s="12">
        <f t="shared" si="41"/>
        <v>8.1999430700148395</v>
      </c>
      <c r="R324" s="9">
        <v>7.4029999999999996</v>
      </c>
      <c r="S324" s="12">
        <f t="shared" si="42"/>
        <v>0.90281114597867596</v>
      </c>
      <c r="T324" s="12">
        <f t="shared" si="43"/>
        <v>1.1076513670153776</v>
      </c>
      <c r="U324" s="12">
        <f t="shared" si="44"/>
        <v>0.1927313378606757</v>
      </c>
      <c r="V324" s="27">
        <v>995</v>
      </c>
      <c r="W324" s="27">
        <f t="shared" si="45"/>
        <v>1.9369983704590522E-4</v>
      </c>
      <c r="X324" s="28">
        <v>2000</v>
      </c>
      <c r="Y324" s="27">
        <v>10.256</v>
      </c>
      <c r="Z324" s="27">
        <f t="shared" si="46"/>
        <v>3.7772979143117238E-2</v>
      </c>
      <c r="AA324" s="27">
        <f t="shared" si="47"/>
        <v>2.1573727359056119E-3</v>
      </c>
      <c r="AC324" s="5" t="s">
        <v>187</v>
      </c>
      <c r="AD324" s="27" t="s">
        <v>188</v>
      </c>
      <c r="AE324" s="27" t="s">
        <v>149</v>
      </c>
      <c r="AF324" s="27" t="s">
        <v>179</v>
      </c>
      <c r="AG324" s="27" t="s">
        <v>150</v>
      </c>
      <c r="AH324" s="27" t="s">
        <v>180</v>
      </c>
      <c r="AI324" s="27" t="s">
        <v>181</v>
      </c>
      <c r="AJ324" s="5" t="s">
        <v>187</v>
      </c>
    </row>
    <row r="325" spans="1:36" s="27" customFormat="1" ht="16">
      <c r="A325" s="5" t="s">
        <v>186</v>
      </c>
      <c r="B325" s="5" t="s">
        <v>187</v>
      </c>
      <c r="C325" s="5" t="s">
        <v>177</v>
      </c>
      <c r="D325" s="6" t="s">
        <v>14</v>
      </c>
      <c r="E325" s="7">
        <v>88</v>
      </c>
      <c r="F325" s="8">
        <v>3.3420000000000001</v>
      </c>
      <c r="G325" s="7">
        <v>2617.3000000000002</v>
      </c>
      <c r="H325" s="5" t="s">
        <v>46</v>
      </c>
      <c r="I325" s="8">
        <v>784.97500000000002</v>
      </c>
      <c r="J325" s="26">
        <v>1.9566084334916269</v>
      </c>
      <c r="K325" s="9">
        <v>0.187</v>
      </c>
      <c r="L325"/>
      <c r="M325">
        <v>13.3</v>
      </c>
      <c r="N325" s="15">
        <v>818.19799999999998</v>
      </c>
      <c r="O325" s="15">
        <v>504.44940000000003</v>
      </c>
      <c r="P325" s="15">
        <f t="shared" si="40"/>
        <v>0.61653707293344651</v>
      </c>
      <c r="Q325" s="12">
        <f t="shared" si="41"/>
        <v>8.1999430700148395</v>
      </c>
      <c r="R325" s="9">
        <v>7.4029999999999996</v>
      </c>
      <c r="S325" s="12">
        <f t="shared" si="42"/>
        <v>0.90281114597867596</v>
      </c>
      <c r="T325" s="12">
        <f t="shared" si="43"/>
        <v>1.1076513670153776</v>
      </c>
      <c r="U325" s="12">
        <f t="shared" si="44"/>
        <v>0.20713080563187561</v>
      </c>
      <c r="V325" s="27">
        <v>995</v>
      </c>
      <c r="W325" s="27">
        <f t="shared" si="45"/>
        <v>2.0817166395163377E-4</v>
      </c>
      <c r="X325" s="28">
        <v>2000</v>
      </c>
      <c r="Y325" s="27">
        <v>10.256</v>
      </c>
      <c r="Z325" s="27">
        <f t="shared" si="46"/>
        <v>4.0595098274499565E-2</v>
      </c>
      <c r="AA325" s="27">
        <f t="shared" si="47"/>
        <v>7.9428711642307243E-4</v>
      </c>
      <c r="AC325" s="5" t="s">
        <v>187</v>
      </c>
      <c r="AD325" s="27" t="s">
        <v>188</v>
      </c>
      <c r="AE325" s="27" t="s">
        <v>149</v>
      </c>
      <c r="AF325" s="27" t="s">
        <v>179</v>
      </c>
      <c r="AG325" s="27" t="s">
        <v>150</v>
      </c>
      <c r="AH325" s="27" t="s">
        <v>180</v>
      </c>
      <c r="AI325" s="27" t="s">
        <v>181</v>
      </c>
      <c r="AJ325" s="5" t="s">
        <v>187</v>
      </c>
    </row>
    <row r="326" spans="1:36" s="27" customFormat="1" ht="16">
      <c r="A326" s="5" t="s">
        <v>186</v>
      </c>
      <c r="B326" s="5" t="s">
        <v>187</v>
      </c>
      <c r="C326" s="5" t="s">
        <v>177</v>
      </c>
      <c r="D326" s="6" t="s">
        <v>14</v>
      </c>
      <c r="E326" s="7">
        <v>84</v>
      </c>
      <c r="F326" s="8">
        <v>4.8499999999999996</v>
      </c>
      <c r="G326" s="7">
        <v>2578.1999999999998</v>
      </c>
      <c r="H326" s="5" t="s">
        <v>52</v>
      </c>
      <c r="I326" s="8">
        <v>1521.952</v>
      </c>
      <c r="J326" s="26">
        <v>2.7422957306738684</v>
      </c>
      <c r="K326" s="9">
        <v>0.27100000000000002</v>
      </c>
      <c r="L326"/>
      <c r="M326">
        <v>13.3</v>
      </c>
      <c r="N326" s="15">
        <v>818.19799999999998</v>
      </c>
      <c r="O326" s="15">
        <v>504.44940000000003</v>
      </c>
      <c r="P326" s="15">
        <f t="shared" si="40"/>
        <v>0.61653707293344651</v>
      </c>
      <c r="Q326" s="12">
        <f t="shared" si="41"/>
        <v>8.1999430700148395</v>
      </c>
      <c r="R326" s="9">
        <v>7.4029999999999996</v>
      </c>
      <c r="S326" s="12">
        <f t="shared" si="42"/>
        <v>0.90281114597867596</v>
      </c>
      <c r="T326" s="12">
        <f t="shared" si="43"/>
        <v>1.1076513670153776</v>
      </c>
      <c r="U326" s="12">
        <f t="shared" si="44"/>
        <v>0.30017352046116735</v>
      </c>
      <c r="V326" s="27">
        <v>995</v>
      </c>
      <c r="W326" s="27">
        <f t="shared" si="45"/>
        <v>3.0168193011172596E-4</v>
      </c>
      <c r="X326" s="28">
        <v>2000</v>
      </c>
      <c r="Y326" s="27">
        <v>10.256</v>
      </c>
      <c r="Z326" s="27">
        <f t="shared" si="46"/>
        <v>5.8830329584969955E-2</v>
      </c>
      <c r="AA326" s="27">
        <f t="shared" si="47"/>
        <v>1.6133016165499967E-3</v>
      </c>
      <c r="AC326" s="5" t="s">
        <v>187</v>
      </c>
      <c r="AD326" s="27" t="s">
        <v>188</v>
      </c>
      <c r="AE326" s="27" t="s">
        <v>149</v>
      </c>
      <c r="AF326" s="27" t="s">
        <v>179</v>
      </c>
      <c r="AG326" s="27" t="s">
        <v>150</v>
      </c>
      <c r="AH326" s="27" t="s">
        <v>180</v>
      </c>
      <c r="AI326" s="27" t="s">
        <v>181</v>
      </c>
      <c r="AJ326" s="5" t="s">
        <v>187</v>
      </c>
    </row>
    <row r="327" spans="1:36" s="27" customFormat="1" ht="16">
      <c r="A327" s="5" t="s">
        <v>186</v>
      </c>
      <c r="B327" s="5" t="s">
        <v>187</v>
      </c>
      <c r="C327" s="5" t="s">
        <v>177</v>
      </c>
      <c r="D327" s="6" t="s">
        <v>14</v>
      </c>
      <c r="E327" s="7">
        <v>85</v>
      </c>
      <c r="F327" s="8">
        <v>1.7350000000000001</v>
      </c>
      <c r="G327" s="7">
        <v>2588.6999999999998</v>
      </c>
      <c r="H327" s="5" t="s">
        <v>63</v>
      </c>
      <c r="I327" s="8">
        <v>559.13</v>
      </c>
      <c r="J327" s="26">
        <v>1.7132888488483109</v>
      </c>
      <c r="K327" s="9">
        <v>9.7000000000000003E-2</v>
      </c>
      <c r="L327"/>
      <c r="M327">
        <v>13.3</v>
      </c>
      <c r="N327" s="15">
        <v>818.19799999999998</v>
      </c>
      <c r="O327" s="15">
        <v>504.44940000000003</v>
      </c>
      <c r="P327" s="15">
        <f t="shared" si="40"/>
        <v>0.61653707293344651</v>
      </c>
      <c r="Q327" s="12">
        <f t="shared" si="41"/>
        <v>8.1999430700148395</v>
      </c>
      <c r="R327" s="9">
        <v>7.4029999999999996</v>
      </c>
      <c r="S327" s="12">
        <f t="shared" si="42"/>
        <v>0.90281114597867596</v>
      </c>
      <c r="T327" s="12">
        <f t="shared" si="43"/>
        <v>1.1076513670153776</v>
      </c>
      <c r="U327" s="12">
        <f t="shared" si="44"/>
        <v>0.10744218260049163</v>
      </c>
      <c r="V327" s="27">
        <v>995</v>
      </c>
      <c r="W327" s="27">
        <f t="shared" si="45"/>
        <v>1.0798209306582073E-4</v>
      </c>
      <c r="X327" s="28">
        <v>2000</v>
      </c>
      <c r="Y327" s="27">
        <v>10.256</v>
      </c>
      <c r="Z327" s="27">
        <f t="shared" si="46"/>
        <v>2.1057350441852717E-2</v>
      </c>
      <c r="AA327" s="27">
        <f t="shared" si="47"/>
        <v>3.6077323698317315E-4</v>
      </c>
      <c r="AC327" s="5" t="s">
        <v>187</v>
      </c>
      <c r="AD327" s="27" t="s">
        <v>188</v>
      </c>
      <c r="AE327" s="27" t="s">
        <v>149</v>
      </c>
      <c r="AF327" s="27" t="s">
        <v>179</v>
      </c>
      <c r="AG327" s="27" t="s">
        <v>150</v>
      </c>
      <c r="AH327" s="27" t="s">
        <v>180</v>
      </c>
      <c r="AI327" s="27" t="s">
        <v>181</v>
      </c>
      <c r="AJ327" s="5" t="s">
        <v>187</v>
      </c>
    </row>
    <row r="328" spans="1:36" s="27" customFormat="1" ht="16">
      <c r="A328" s="5" t="s">
        <v>186</v>
      </c>
      <c r="B328" s="5" t="s">
        <v>187</v>
      </c>
      <c r="C328" s="5" t="s">
        <v>177</v>
      </c>
      <c r="D328" s="6" t="s">
        <v>14</v>
      </c>
      <c r="E328" s="7">
        <v>82</v>
      </c>
      <c r="F328" s="8">
        <v>1.095</v>
      </c>
      <c r="G328" s="7">
        <v>2547.6999999999998</v>
      </c>
      <c r="H328" s="5" t="s">
        <v>62</v>
      </c>
      <c r="I328" s="8">
        <v>1036.527</v>
      </c>
      <c r="J328" s="26">
        <v>2.2262097502569143</v>
      </c>
      <c r="K328" s="9">
        <v>6.0999999999999999E-2</v>
      </c>
      <c r="L328"/>
      <c r="M328">
        <v>13.3</v>
      </c>
      <c r="N328" s="15">
        <v>818.19799999999998</v>
      </c>
      <c r="O328" s="15">
        <v>504.44940000000003</v>
      </c>
      <c r="P328" s="15">
        <f t="shared" si="40"/>
        <v>0.61653707293344651</v>
      </c>
      <c r="Q328" s="12">
        <f t="shared" si="41"/>
        <v>8.1999430700148395</v>
      </c>
      <c r="R328" s="9">
        <v>7.4029999999999996</v>
      </c>
      <c r="S328" s="12">
        <f t="shared" si="42"/>
        <v>0.90281114597867596</v>
      </c>
      <c r="T328" s="12">
        <f t="shared" si="43"/>
        <v>1.1076513670153776</v>
      </c>
      <c r="U328" s="12">
        <f t="shared" si="44"/>
        <v>6.7566733387938033E-2</v>
      </c>
      <c r="V328" s="27">
        <v>995</v>
      </c>
      <c r="W328" s="27">
        <f t="shared" si="45"/>
        <v>6.7906264711495504E-5</v>
      </c>
      <c r="X328" s="28">
        <v>2000</v>
      </c>
      <c r="Y328" s="27">
        <v>10.256</v>
      </c>
      <c r="Z328" s="27">
        <f t="shared" si="46"/>
        <v>1.3242251308793977E-2</v>
      </c>
      <c r="AA328" s="27">
        <f t="shared" si="47"/>
        <v>2.9480028978989538E-4</v>
      </c>
      <c r="AC328" s="5" t="s">
        <v>187</v>
      </c>
      <c r="AD328" s="27" t="s">
        <v>188</v>
      </c>
      <c r="AE328" s="27" t="s">
        <v>149</v>
      </c>
      <c r="AF328" s="27" t="s">
        <v>179</v>
      </c>
      <c r="AG328" s="27" t="s">
        <v>150</v>
      </c>
      <c r="AH328" s="27" t="s">
        <v>180</v>
      </c>
      <c r="AI328" s="27" t="s">
        <v>181</v>
      </c>
      <c r="AJ328" s="5" t="s">
        <v>187</v>
      </c>
    </row>
    <row r="329" spans="1:36" s="27" customFormat="1" ht="16">
      <c r="A329" s="5" t="s">
        <v>186</v>
      </c>
      <c r="B329" s="5" t="s">
        <v>187</v>
      </c>
      <c r="C329" s="5" t="s">
        <v>177</v>
      </c>
      <c r="D329" s="6" t="s">
        <v>14</v>
      </c>
      <c r="E329" s="7">
        <v>80</v>
      </c>
      <c r="F329" s="8">
        <v>2.7570000000000001</v>
      </c>
      <c r="G329" s="7">
        <v>2521</v>
      </c>
      <c r="H329" s="5" t="s">
        <v>44</v>
      </c>
      <c r="I329" s="8">
        <v>1417.277</v>
      </c>
      <c r="J329" s="26">
        <v>2.6314703957933792</v>
      </c>
      <c r="K329" s="9">
        <v>0.154</v>
      </c>
      <c r="L329"/>
      <c r="M329">
        <v>13.3</v>
      </c>
      <c r="N329" s="15">
        <v>818.19799999999998</v>
      </c>
      <c r="O329" s="15">
        <v>504.44940000000003</v>
      </c>
      <c r="P329" s="15">
        <f t="shared" si="40"/>
        <v>0.61653707293344651</v>
      </c>
      <c r="Q329" s="12">
        <f t="shared" si="41"/>
        <v>8.1999430700148395</v>
      </c>
      <c r="R329" s="9">
        <v>7.4029999999999996</v>
      </c>
      <c r="S329" s="12">
        <f t="shared" si="42"/>
        <v>0.90281114597867596</v>
      </c>
      <c r="T329" s="12">
        <f t="shared" si="43"/>
        <v>1.1076513670153776</v>
      </c>
      <c r="U329" s="12">
        <f t="shared" si="44"/>
        <v>0.17057831052036815</v>
      </c>
      <c r="V329" s="27">
        <v>995</v>
      </c>
      <c r="W329" s="27">
        <f t="shared" si="45"/>
        <v>1.7143548796016899E-4</v>
      </c>
      <c r="X329" s="28">
        <v>2000</v>
      </c>
      <c r="Y329" s="27">
        <v>10.256</v>
      </c>
      <c r="Z329" s="27">
        <f t="shared" si="46"/>
        <v>3.3431257402529058E-2</v>
      </c>
      <c r="AA329" s="27">
        <f t="shared" si="47"/>
        <v>8.797336414890348E-4</v>
      </c>
      <c r="AC329" s="5" t="s">
        <v>187</v>
      </c>
      <c r="AD329" s="27" t="s">
        <v>188</v>
      </c>
      <c r="AE329" s="27" t="s">
        <v>149</v>
      </c>
      <c r="AF329" s="27" t="s">
        <v>179</v>
      </c>
      <c r="AG329" s="27" t="s">
        <v>150</v>
      </c>
      <c r="AH329" s="27" t="s">
        <v>180</v>
      </c>
      <c r="AI329" s="27" t="s">
        <v>181</v>
      </c>
      <c r="AJ329" s="5" t="s">
        <v>187</v>
      </c>
    </row>
    <row r="330" spans="1:36" s="27" customFormat="1" ht="16">
      <c r="A330" s="5" t="s">
        <v>186</v>
      </c>
      <c r="B330" s="5" t="s">
        <v>187</v>
      </c>
      <c r="C330" s="5" t="s">
        <v>177</v>
      </c>
      <c r="D330" s="6" t="s">
        <v>14</v>
      </c>
      <c r="E330" s="7">
        <v>81</v>
      </c>
      <c r="F330" s="8">
        <v>1.97</v>
      </c>
      <c r="G330" s="7">
        <v>2534.3000000000002</v>
      </c>
      <c r="H330" s="5" t="s">
        <v>61</v>
      </c>
      <c r="I330" s="8">
        <v>1285.8579999999999</v>
      </c>
      <c r="J330" s="26">
        <v>2.4919715538581286</v>
      </c>
      <c r="K330" s="9">
        <v>0.11</v>
      </c>
      <c r="L330"/>
      <c r="M330">
        <v>13.3</v>
      </c>
      <c r="N330" s="15">
        <v>818.19799999999998</v>
      </c>
      <c r="O330" s="15">
        <v>504.44940000000003</v>
      </c>
      <c r="P330" s="15">
        <f t="shared" si="40"/>
        <v>0.61653707293344651</v>
      </c>
      <c r="Q330" s="12">
        <f t="shared" si="41"/>
        <v>8.1999430700148395</v>
      </c>
      <c r="R330" s="9">
        <v>7.4029999999999996</v>
      </c>
      <c r="S330" s="12">
        <f t="shared" si="42"/>
        <v>0.90281114597867596</v>
      </c>
      <c r="T330" s="12">
        <f t="shared" si="43"/>
        <v>1.1076513670153776</v>
      </c>
      <c r="U330" s="12">
        <f t="shared" si="44"/>
        <v>0.12184165037169153</v>
      </c>
      <c r="V330" s="27">
        <v>995</v>
      </c>
      <c r="W330" s="27">
        <f t="shared" si="45"/>
        <v>1.2245391997154929E-4</v>
      </c>
      <c r="X330" s="28">
        <v>2000</v>
      </c>
      <c r="Y330" s="27">
        <v>10.256</v>
      </c>
      <c r="Z330" s="27">
        <f t="shared" si="46"/>
        <v>2.387946957323504E-2</v>
      </c>
      <c r="AA330" s="27">
        <f t="shared" si="47"/>
        <v>5.9506958897722424E-4</v>
      </c>
      <c r="AC330" s="5" t="s">
        <v>187</v>
      </c>
      <c r="AD330" s="27" t="s">
        <v>188</v>
      </c>
      <c r="AE330" s="27" t="s">
        <v>149</v>
      </c>
      <c r="AF330" s="27" t="s">
        <v>179</v>
      </c>
      <c r="AG330" s="27" t="s">
        <v>150</v>
      </c>
      <c r="AH330" s="27" t="s">
        <v>180</v>
      </c>
      <c r="AI330" s="27" t="s">
        <v>181</v>
      </c>
      <c r="AJ330" s="5" t="s">
        <v>187</v>
      </c>
    </row>
    <row r="331" spans="1:36" s="27" customFormat="1" ht="16">
      <c r="A331" s="5" t="s">
        <v>186</v>
      </c>
      <c r="B331" s="5" t="s">
        <v>187</v>
      </c>
      <c r="C331" s="5" t="s">
        <v>177</v>
      </c>
      <c r="D331" s="6" t="s">
        <v>14</v>
      </c>
      <c r="E331" s="7">
        <v>97</v>
      </c>
      <c r="F331" s="8">
        <v>1.669</v>
      </c>
      <c r="G331" s="7">
        <v>2782.6</v>
      </c>
      <c r="H331" s="5" t="s">
        <v>53</v>
      </c>
      <c r="I331" s="8">
        <v>24.288</v>
      </c>
      <c r="J331" s="26">
        <v>1.1322187169795022</v>
      </c>
      <c r="K331" s="9">
        <v>9.2999999999999999E-2</v>
      </c>
      <c r="L331"/>
      <c r="M331">
        <v>13.3</v>
      </c>
      <c r="N331" s="15">
        <v>818.19799999999998</v>
      </c>
      <c r="O331" s="15">
        <v>504.44940000000003</v>
      </c>
      <c r="P331" s="15">
        <f t="shared" si="40"/>
        <v>0.61653707293344651</v>
      </c>
      <c r="Q331" s="12">
        <f t="shared" si="41"/>
        <v>8.1999430700148395</v>
      </c>
      <c r="R331" s="9">
        <v>7.4029999999999996</v>
      </c>
      <c r="S331" s="12">
        <f t="shared" si="42"/>
        <v>0.90281114597867596</v>
      </c>
      <c r="T331" s="12">
        <f t="shared" si="43"/>
        <v>1.1076513670153776</v>
      </c>
      <c r="U331" s="12">
        <f t="shared" si="44"/>
        <v>0.10301157713243012</v>
      </c>
      <c r="V331" s="27">
        <v>995</v>
      </c>
      <c r="W331" s="27">
        <f t="shared" si="45"/>
        <v>1.0352922324867349E-4</v>
      </c>
      <c r="X331" s="28">
        <v>2000</v>
      </c>
      <c r="Y331" s="27">
        <v>10.256</v>
      </c>
      <c r="Z331" s="27">
        <f t="shared" si="46"/>
        <v>2.0189006093735078E-2</v>
      </c>
      <c r="AA331" s="27">
        <f t="shared" si="47"/>
        <v>2.285837057654008E-4</v>
      </c>
      <c r="AC331" s="5" t="s">
        <v>187</v>
      </c>
      <c r="AD331" s="27" t="s">
        <v>188</v>
      </c>
      <c r="AE331" s="27" t="s">
        <v>149</v>
      </c>
      <c r="AF331" s="27" t="s">
        <v>179</v>
      </c>
      <c r="AG331" s="27" t="s">
        <v>150</v>
      </c>
      <c r="AH331" s="27" t="s">
        <v>180</v>
      </c>
      <c r="AI331" s="27" t="s">
        <v>181</v>
      </c>
      <c r="AJ331" s="5" t="s">
        <v>187</v>
      </c>
    </row>
    <row r="332" spans="1:36" s="27" customFormat="1" ht="16">
      <c r="A332" s="5" t="s">
        <v>186</v>
      </c>
      <c r="B332" s="5" t="s">
        <v>187</v>
      </c>
      <c r="C332" s="5" t="s">
        <v>177</v>
      </c>
      <c r="D332" s="6" t="s">
        <v>14</v>
      </c>
      <c r="E332" s="7">
        <v>110</v>
      </c>
      <c r="F332" s="8">
        <v>1.4970000000000001</v>
      </c>
      <c r="G332" s="7">
        <v>2957.1</v>
      </c>
      <c r="H332" s="5" t="s">
        <v>54</v>
      </c>
      <c r="I332" s="8">
        <v>702.06200000000001</v>
      </c>
      <c r="J332" s="26">
        <v>1.8674201863229229</v>
      </c>
      <c r="K332" s="9">
        <v>8.4000000000000005E-2</v>
      </c>
      <c r="L332"/>
      <c r="M332">
        <v>13.3</v>
      </c>
      <c r="N332" s="15">
        <v>818.19799999999998</v>
      </c>
      <c r="O332" s="15">
        <v>504.44940000000003</v>
      </c>
      <c r="P332" s="15">
        <f t="shared" si="40"/>
        <v>0.61653707293344651</v>
      </c>
      <c r="Q332" s="12">
        <f t="shared" si="41"/>
        <v>8.1999430700148395</v>
      </c>
      <c r="R332" s="9">
        <v>7.4029999999999996</v>
      </c>
      <c r="S332" s="12">
        <f t="shared" si="42"/>
        <v>0.90281114597867596</v>
      </c>
      <c r="T332" s="12">
        <f t="shared" si="43"/>
        <v>1.1076513670153776</v>
      </c>
      <c r="U332" s="12">
        <f t="shared" si="44"/>
        <v>9.3042714829291717E-2</v>
      </c>
      <c r="V332" s="27">
        <v>995</v>
      </c>
      <c r="W332" s="27">
        <f t="shared" si="45"/>
        <v>9.351026616009218E-5</v>
      </c>
      <c r="X332" s="28">
        <v>2000</v>
      </c>
      <c r="Y332" s="27">
        <v>10.256</v>
      </c>
      <c r="Z332" s="27">
        <f t="shared" si="46"/>
        <v>1.8235231310470394E-2</v>
      </c>
      <c r="AA332" s="27">
        <f t="shared" si="47"/>
        <v>3.4052839051440222E-4</v>
      </c>
      <c r="AC332" s="5" t="s">
        <v>187</v>
      </c>
      <c r="AD332" s="27" t="s">
        <v>188</v>
      </c>
      <c r="AE332" s="27" t="s">
        <v>149</v>
      </c>
      <c r="AF332" s="27" t="s">
        <v>179</v>
      </c>
      <c r="AG332" s="27" t="s">
        <v>150</v>
      </c>
      <c r="AH332" s="27" t="s">
        <v>180</v>
      </c>
      <c r="AI332" s="27" t="s">
        <v>181</v>
      </c>
      <c r="AJ332" s="5" t="s">
        <v>187</v>
      </c>
    </row>
    <row r="333" spans="1:36" s="27" customFormat="1" ht="16">
      <c r="A333" s="5" t="s">
        <v>186</v>
      </c>
      <c r="B333" s="5" t="s">
        <v>187</v>
      </c>
      <c r="C333" s="5" t="s">
        <v>177</v>
      </c>
      <c r="D333" s="6" t="s">
        <v>14</v>
      </c>
      <c r="E333" s="7">
        <v>120</v>
      </c>
      <c r="F333" s="8">
        <v>0.48099999999999998</v>
      </c>
      <c r="G333" s="7">
        <v>3158</v>
      </c>
      <c r="H333" s="5" t="s">
        <v>72</v>
      </c>
      <c r="I333" s="8">
        <v>677.053</v>
      </c>
      <c r="J333" s="26">
        <v>1.8404865248635272</v>
      </c>
      <c r="K333" s="9">
        <v>2.7E-2</v>
      </c>
      <c r="L333"/>
      <c r="M333">
        <v>13.3</v>
      </c>
      <c r="N333" s="15">
        <v>818.19799999999998</v>
      </c>
      <c r="O333" s="15">
        <v>504.44940000000003</v>
      </c>
      <c r="P333" s="15">
        <f t="shared" si="40"/>
        <v>0.61653707293344651</v>
      </c>
      <c r="Q333" s="12">
        <f t="shared" si="41"/>
        <v>8.1999430700148395</v>
      </c>
      <c r="R333" s="9">
        <v>7.4029999999999996</v>
      </c>
      <c r="S333" s="12">
        <f t="shared" si="42"/>
        <v>0.90281114597867596</v>
      </c>
      <c r="T333" s="12">
        <f t="shared" si="43"/>
        <v>1.1076513670153776</v>
      </c>
      <c r="U333" s="12">
        <f t="shared" si="44"/>
        <v>2.9906586909415195E-2</v>
      </c>
      <c r="V333" s="27">
        <v>995</v>
      </c>
      <c r="W333" s="27">
        <f t="shared" si="45"/>
        <v>3.0056871265743913E-5</v>
      </c>
      <c r="X333" s="28">
        <v>2000</v>
      </c>
      <c r="Y333" s="27">
        <v>10.256</v>
      </c>
      <c r="Z333" s="27">
        <f t="shared" si="46"/>
        <v>5.8613243497940542E-3</v>
      </c>
      <c r="AA333" s="27">
        <f t="shared" si="47"/>
        <v>1.0787688483650431E-4</v>
      </c>
      <c r="AC333" s="5" t="s">
        <v>187</v>
      </c>
      <c r="AD333" s="27" t="s">
        <v>188</v>
      </c>
      <c r="AE333" s="27" t="s">
        <v>149</v>
      </c>
      <c r="AF333" s="27" t="s">
        <v>179</v>
      </c>
      <c r="AG333" s="27" t="s">
        <v>150</v>
      </c>
      <c r="AH333" s="27" t="s">
        <v>180</v>
      </c>
      <c r="AI333" s="27" t="s">
        <v>181</v>
      </c>
      <c r="AJ333" s="5" t="s">
        <v>187</v>
      </c>
    </row>
    <row r="334" spans="1:36" s="27" customFormat="1" ht="16">
      <c r="A334" s="5" t="s">
        <v>186</v>
      </c>
      <c r="B334" s="5" t="s">
        <v>187</v>
      </c>
      <c r="C334" s="5" t="s">
        <v>177</v>
      </c>
      <c r="D334" s="6" t="s">
        <v>14</v>
      </c>
      <c r="E334" s="7">
        <v>126</v>
      </c>
      <c r="F334" s="8">
        <v>1.5409999999999999</v>
      </c>
      <c r="G334" s="7">
        <v>3394.4</v>
      </c>
      <c r="H334" s="5" t="s">
        <v>55</v>
      </c>
      <c r="I334" s="8">
        <v>181.04400000000001</v>
      </c>
      <c r="J334" s="26">
        <v>1.3032341639376988</v>
      </c>
      <c r="K334" s="9">
        <v>8.5999999999999993E-2</v>
      </c>
      <c r="L334"/>
      <c r="M334">
        <v>13.3</v>
      </c>
      <c r="N334" s="15">
        <v>818.19799999999998</v>
      </c>
      <c r="O334" s="15">
        <v>504.44940000000003</v>
      </c>
      <c r="P334" s="15">
        <f t="shared" si="40"/>
        <v>0.61653707293344651</v>
      </c>
      <c r="Q334" s="12">
        <f t="shared" si="41"/>
        <v>8.1999430700148395</v>
      </c>
      <c r="R334" s="9">
        <v>7.4029999999999996</v>
      </c>
      <c r="S334" s="12">
        <f t="shared" si="42"/>
        <v>0.90281114597867596</v>
      </c>
      <c r="T334" s="12">
        <f t="shared" si="43"/>
        <v>1.1076513670153776</v>
      </c>
      <c r="U334" s="12">
        <f t="shared" si="44"/>
        <v>9.5258017563322459E-2</v>
      </c>
      <c r="V334" s="27">
        <v>995</v>
      </c>
      <c r="W334" s="27">
        <f t="shared" si="45"/>
        <v>9.5736701068665787E-5</v>
      </c>
      <c r="X334" s="28">
        <v>2000</v>
      </c>
      <c r="Y334" s="27">
        <v>10.256</v>
      </c>
      <c r="Z334" s="27">
        <f t="shared" si="46"/>
        <v>1.866940348452921E-2</v>
      </c>
      <c r="AA334" s="27">
        <f t="shared" si="47"/>
        <v>2.4330604441375985E-4</v>
      </c>
      <c r="AC334" s="5" t="s">
        <v>187</v>
      </c>
      <c r="AD334" s="27" t="s">
        <v>188</v>
      </c>
      <c r="AE334" s="27" t="s">
        <v>149</v>
      </c>
      <c r="AF334" s="27" t="s">
        <v>179</v>
      </c>
      <c r="AG334" s="27" t="s">
        <v>150</v>
      </c>
      <c r="AH334" s="27" t="s">
        <v>180</v>
      </c>
      <c r="AI334" s="27" t="s">
        <v>181</v>
      </c>
      <c r="AJ334" s="5" t="s">
        <v>187</v>
      </c>
    </row>
    <row r="335" spans="1:36" s="27" customFormat="1" ht="16">
      <c r="A335" s="5" t="s">
        <v>186</v>
      </c>
      <c r="B335" s="5" t="s">
        <v>187</v>
      </c>
      <c r="C335" s="5" t="s">
        <v>177</v>
      </c>
      <c r="D335" s="6" t="s">
        <v>14</v>
      </c>
      <c r="E335" s="7">
        <v>56</v>
      </c>
      <c r="F335" s="8">
        <v>11.413</v>
      </c>
      <c r="G335" s="7">
        <v>2074.5</v>
      </c>
      <c r="H335" s="5" t="s">
        <v>32</v>
      </c>
      <c r="I335" s="8">
        <v>4120.2330000000002</v>
      </c>
      <c r="J335" s="26">
        <v>5.4146106992323126</v>
      </c>
      <c r="K335" s="9">
        <v>0.63700000000000001</v>
      </c>
      <c r="L335"/>
      <c r="M335">
        <v>13.3</v>
      </c>
      <c r="N335" s="15">
        <v>818.19799999999998</v>
      </c>
      <c r="O335" s="15">
        <v>504.44940000000003</v>
      </c>
      <c r="P335" s="15">
        <f t="shared" si="40"/>
        <v>0.61653707293344651</v>
      </c>
      <c r="Q335" s="12">
        <f t="shared" si="41"/>
        <v>8.1999430700148395</v>
      </c>
      <c r="R335" s="9">
        <v>7.4029999999999996</v>
      </c>
      <c r="S335" s="12">
        <f t="shared" si="42"/>
        <v>0.90281114597867596</v>
      </c>
      <c r="T335" s="12">
        <f t="shared" si="43"/>
        <v>1.1076513670153776</v>
      </c>
      <c r="U335" s="12">
        <f t="shared" si="44"/>
        <v>0.70557392078879555</v>
      </c>
      <c r="V335" s="27">
        <v>995</v>
      </c>
      <c r="W335" s="27">
        <f t="shared" si="45"/>
        <v>7.0911951838069907E-4</v>
      </c>
      <c r="X335" s="28">
        <v>2000</v>
      </c>
      <c r="Y335" s="27">
        <v>10.256</v>
      </c>
      <c r="Z335" s="27">
        <f t="shared" si="46"/>
        <v>0.13828383743773384</v>
      </c>
      <c r="AA335" s="27">
        <f t="shared" si="47"/>
        <v>7.4875314572125547E-3</v>
      </c>
      <c r="AC335" s="5" t="s">
        <v>187</v>
      </c>
      <c r="AD335" s="27" t="s">
        <v>188</v>
      </c>
      <c r="AE335" s="27" t="s">
        <v>149</v>
      </c>
      <c r="AF335" s="27" t="s">
        <v>179</v>
      </c>
      <c r="AG335" s="27" t="s">
        <v>150</v>
      </c>
      <c r="AH335" s="27" t="s">
        <v>180</v>
      </c>
      <c r="AI335" s="27" t="s">
        <v>181</v>
      </c>
      <c r="AJ335" s="5" t="s">
        <v>187</v>
      </c>
    </row>
    <row r="336" spans="1:36" s="27" customFormat="1" ht="16">
      <c r="A336" s="5" t="s">
        <v>186</v>
      </c>
      <c r="B336" s="5" t="s">
        <v>187</v>
      </c>
      <c r="C336" s="5" t="s">
        <v>177</v>
      </c>
      <c r="D336" s="6" t="s">
        <v>14</v>
      </c>
      <c r="E336" s="7">
        <v>76</v>
      </c>
      <c r="F336" s="8">
        <v>30.564</v>
      </c>
      <c r="G336" s="7">
        <v>2434</v>
      </c>
      <c r="H336" s="5" t="s">
        <v>42</v>
      </c>
      <c r="I336" s="8">
        <v>1926.385</v>
      </c>
      <c r="J336" s="26">
        <v>3.1681317243133611</v>
      </c>
      <c r="K336" s="9">
        <v>1.706</v>
      </c>
      <c r="L336"/>
      <c r="M336">
        <v>13.3</v>
      </c>
      <c r="N336" s="15">
        <v>818.19799999999998</v>
      </c>
      <c r="O336" s="15">
        <v>504.44940000000003</v>
      </c>
      <c r="P336" s="15">
        <f t="shared" si="40"/>
        <v>0.61653707293344651</v>
      </c>
      <c r="Q336" s="12">
        <f t="shared" si="41"/>
        <v>8.1999430700148395</v>
      </c>
      <c r="R336" s="9">
        <v>7.4029999999999996</v>
      </c>
      <c r="S336" s="12">
        <f t="shared" si="42"/>
        <v>0.90281114597867596</v>
      </c>
      <c r="T336" s="12">
        <f t="shared" si="43"/>
        <v>1.1076513670153776</v>
      </c>
      <c r="U336" s="12">
        <f t="shared" si="44"/>
        <v>1.8896532321282342</v>
      </c>
      <c r="V336" s="27">
        <v>995</v>
      </c>
      <c r="W336" s="27">
        <f t="shared" si="45"/>
        <v>1.8991489770133008E-3</v>
      </c>
      <c r="X336" s="28">
        <v>2000</v>
      </c>
      <c r="Y336" s="27">
        <v>10.256</v>
      </c>
      <c r="Z336" s="27">
        <f t="shared" si="46"/>
        <v>0.37034886447217252</v>
      </c>
      <c r="AA336" s="27">
        <f t="shared" si="47"/>
        <v>1.1733139865977193E-2</v>
      </c>
      <c r="AC336" s="5" t="s">
        <v>187</v>
      </c>
      <c r="AD336" s="27" t="s">
        <v>188</v>
      </c>
      <c r="AE336" s="27" t="s">
        <v>149</v>
      </c>
      <c r="AF336" s="27" t="s">
        <v>179</v>
      </c>
      <c r="AG336" s="27" t="s">
        <v>150</v>
      </c>
      <c r="AH336" s="27" t="s">
        <v>180</v>
      </c>
      <c r="AI336" s="27" t="s">
        <v>181</v>
      </c>
      <c r="AJ336" s="5" t="s">
        <v>187</v>
      </c>
    </row>
    <row r="337" spans="1:36" s="27" customFormat="1" ht="16">
      <c r="A337" s="5" t="s">
        <v>186</v>
      </c>
      <c r="B337" s="5" t="s">
        <v>187</v>
      </c>
      <c r="C337" s="5" t="s">
        <v>177</v>
      </c>
      <c r="D337" s="6" t="s">
        <v>14</v>
      </c>
      <c r="E337" s="7">
        <v>33</v>
      </c>
      <c r="F337" s="8">
        <v>22.068000000000001</v>
      </c>
      <c r="G337" s="7">
        <v>1662.6</v>
      </c>
      <c r="H337" s="5" t="s">
        <v>19</v>
      </c>
      <c r="I337" s="8">
        <v>2584.2649999999999</v>
      </c>
      <c r="J337" s="26">
        <v>3.8529172368363191</v>
      </c>
      <c r="K337" s="9">
        <v>1.232</v>
      </c>
      <c r="L337"/>
      <c r="M337">
        <v>13.3</v>
      </c>
      <c r="N337" s="15">
        <v>818.19799999999998</v>
      </c>
      <c r="O337" s="15">
        <v>504.44940000000003</v>
      </c>
      <c r="P337" s="15">
        <f t="shared" si="40"/>
        <v>0.61653707293344651</v>
      </c>
      <c r="Q337" s="12">
        <f t="shared" si="41"/>
        <v>8.1999430700148395</v>
      </c>
      <c r="R337" s="9">
        <v>7.4029999999999996</v>
      </c>
      <c r="S337" s="12">
        <f t="shared" si="42"/>
        <v>0.90281114597867596</v>
      </c>
      <c r="T337" s="12">
        <f t="shared" si="43"/>
        <v>1.1076513670153776</v>
      </c>
      <c r="U337" s="12">
        <f t="shared" si="44"/>
        <v>1.3646264841629452</v>
      </c>
      <c r="V337" s="27">
        <v>995</v>
      </c>
      <c r="W337" s="27">
        <f t="shared" si="45"/>
        <v>1.3714839036813519E-3</v>
      </c>
      <c r="X337" s="28">
        <v>2000</v>
      </c>
      <c r="Y337" s="27">
        <v>10.256</v>
      </c>
      <c r="Z337" s="27">
        <f t="shared" si="46"/>
        <v>0.26745005922023246</v>
      </c>
      <c r="AA337" s="27">
        <f t="shared" si="47"/>
        <v>1.030462943162528E-2</v>
      </c>
      <c r="AC337" s="5" t="s">
        <v>187</v>
      </c>
      <c r="AD337" s="27" t="s">
        <v>188</v>
      </c>
      <c r="AE337" s="27" t="s">
        <v>149</v>
      </c>
      <c r="AF337" s="27" t="s">
        <v>179</v>
      </c>
      <c r="AG337" s="27" t="s">
        <v>150</v>
      </c>
      <c r="AH337" s="27" t="s">
        <v>180</v>
      </c>
      <c r="AI337" s="27" t="s">
        <v>181</v>
      </c>
      <c r="AJ337" s="5" t="s">
        <v>187</v>
      </c>
    </row>
    <row r="338" spans="1:36" s="27" customFormat="1" ht="16">
      <c r="A338" s="5" t="s">
        <v>186</v>
      </c>
      <c r="B338" s="5" t="s">
        <v>187</v>
      </c>
      <c r="C338" s="5" t="s">
        <v>177</v>
      </c>
      <c r="D338" s="6" t="s">
        <v>14</v>
      </c>
      <c r="E338" s="7">
        <v>44</v>
      </c>
      <c r="F338" s="8">
        <v>11.226000000000001</v>
      </c>
      <c r="G338" s="7">
        <v>1843.4</v>
      </c>
      <c r="H338" s="5" t="s">
        <v>23</v>
      </c>
      <c r="I338" s="8">
        <v>5738.402</v>
      </c>
      <c r="J338" s="26">
        <v>7.0059275322864423</v>
      </c>
      <c r="K338" s="9">
        <v>0.627</v>
      </c>
      <c r="L338"/>
      <c r="M338">
        <v>13.3</v>
      </c>
      <c r="N338" s="15">
        <v>818.19799999999998</v>
      </c>
      <c r="O338" s="15">
        <v>504.44940000000003</v>
      </c>
      <c r="P338" s="15">
        <f t="shared" si="40"/>
        <v>0.61653707293344651</v>
      </c>
      <c r="Q338" s="12">
        <f t="shared" si="41"/>
        <v>8.1999430700148395</v>
      </c>
      <c r="R338" s="9">
        <v>7.4029999999999996</v>
      </c>
      <c r="S338" s="12">
        <f t="shared" si="42"/>
        <v>0.90281114597867596</v>
      </c>
      <c r="T338" s="12">
        <f t="shared" si="43"/>
        <v>1.1076513670153776</v>
      </c>
      <c r="U338" s="12">
        <f t="shared" si="44"/>
        <v>0.69449740711864172</v>
      </c>
      <c r="V338" s="27">
        <v>995</v>
      </c>
      <c r="W338" s="27">
        <f t="shared" si="45"/>
        <v>6.9798734383783089E-4</v>
      </c>
      <c r="X338" s="28">
        <v>2000</v>
      </c>
      <c r="Y338" s="27">
        <v>10.256</v>
      </c>
      <c r="Z338" s="27">
        <f t="shared" si="46"/>
        <v>0.13611297656743973</v>
      </c>
      <c r="AA338" s="27">
        <f t="shared" si="47"/>
        <v>9.5359765003528527E-3</v>
      </c>
      <c r="AC338" s="5" t="s">
        <v>187</v>
      </c>
      <c r="AD338" s="27" t="s">
        <v>188</v>
      </c>
      <c r="AE338" s="27" t="s">
        <v>149</v>
      </c>
      <c r="AF338" s="27" t="s">
        <v>179</v>
      </c>
      <c r="AG338" s="27" t="s">
        <v>150</v>
      </c>
      <c r="AH338" s="27" t="s">
        <v>180</v>
      </c>
      <c r="AI338" s="27" t="s">
        <v>181</v>
      </c>
      <c r="AJ338" s="5" t="s">
        <v>187</v>
      </c>
    </row>
    <row r="339" spans="1:36" s="27" customFormat="1" ht="16">
      <c r="A339" s="5" t="s">
        <v>186</v>
      </c>
      <c r="B339" s="5" t="s">
        <v>187</v>
      </c>
      <c r="C339" s="5" t="s">
        <v>177</v>
      </c>
      <c r="D339" s="6" t="s">
        <v>14</v>
      </c>
      <c r="E339" s="7">
        <v>53</v>
      </c>
      <c r="F339" s="8">
        <v>8.9079999999999995</v>
      </c>
      <c r="G339" s="7">
        <v>2025.6</v>
      </c>
      <c r="H339" s="5" t="s">
        <v>30</v>
      </c>
      <c r="I339" s="8">
        <v>1737.81</v>
      </c>
      <c r="J339" s="26">
        <v>2.9700421003141599</v>
      </c>
      <c r="K339" s="9">
        <v>0.497</v>
      </c>
      <c r="L339"/>
      <c r="M339">
        <v>13.3</v>
      </c>
      <c r="N339" s="15">
        <v>818.19799999999998</v>
      </c>
      <c r="O339" s="15">
        <v>504.44940000000003</v>
      </c>
      <c r="P339" s="15">
        <f t="shared" si="40"/>
        <v>0.61653707293344651</v>
      </c>
      <c r="Q339" s="12">
        <f t="shared" si="41"/>
        <v>8.1999430700148395</v>
      </c>
      <c r="R339" s="9">
        <v>7.4029999999999996</v>
      </c>
      <c r="S339" s="12">
        <f t="shared" si="42"/>
        <v>0.90281114597867596</v>
      </c>
      <c r="T339" s="12">
        <f t="shared" si="43"/>
        <v>1.1076513670153776</v>
      </c>
      <c r="U339" s="12">
        <f t="shared" si="44"/>
        <v>0.55050272940664269</v>
      </c>
      <c r="V339" s="27">
        <v>995</v>
      </c>
      <c r="W339" s="27">
        <f t="shared" si="45"/>
        <v>5.5326907478054537E-4</v>
      </c>
      <c r="X339" s="28">
        <v>2000</v>
      </c>
      <c r="Y339" s="27">
        <v>10.256</v>
      </c>
      <c r="Z339" s="27">
        <f t="shared" si="46"/>
        <v>0.10789178525361648</v>
      </c>
      <c r="AA339" s="27">
        <f t="shared" si="47"/>
        <v>3.204431444812954E-3</v>
      </c>
      <c r="AC339" s="5" t="s">
        <v>187</v>
      </c>
      <c r="AD339" s="27" t="s">
        <v>188</v>
      </c>
      <c r="AE339" s="27" t="s">
        <v>149</v>
      </c>
      <c r="AF339" s="27" t="s">
        <v>179</v>
      </c>
      <c r="AG339" s="27" t="s">
        <v>150</v>
      </c>
      <c r="AH339" s="27" t="s">
        <v>180</v>
      </c>
      <c r="AI339" s="27" t="s">
        <v>181</v>
      </c>
      <c r="AJ339" s="5" t="s">
        <v>187</v>
      </c>
    </row>
    <row r="340" spans="1:36" s="27" customFormat="1" ht="16">
      <c r="A340" s="5" t="s">
        <v>186</v>
      </c>
      <c r="B340" s="5" t="s">
        <v>187</v>
      </c>
      <c r="C340" s="5" t="s">
        <v>177</v>
      </c>
      <c r="D340" s="6" t="s">
        <v>14</v>
      </c>
      <c r="E340" s="7">
        <v>1</v>
      </c>
      <c r="F340" s="8">
        <v>101.20699999999999</v>
      </c>
      <c r="G340" s="7">
        <v>66.7</v>
      </c>
      <c r="H340" s="5"/>
      <c r="I340" s="8">
        <v>-37.549999999999997</v>
      </c>
      <c r="J340" s="26">
        <v>1.0645924480368654</v>
      </c>
      <c r="K340" s="9">
        <v>5.65</v>
      </c>
      <c r="L340"/>
      <c r="M340">
        <v>13.3</v>
      </c>
      <c r="N340" s="15">
        <v>818.19799999999998</v>
      </c>
      <c r="O340" s="15">
        <v>504.44940000000003</v>
      </c>
      <c r="P340" s="15">
        <f t="shared" si="40"/>
        <v>0.61653707293344651</v>
      </c>
      <c r="Q340" s="12">
        <f t="shared" si="41"/>
        <v>8.1999430700148395</v>
      </c>
      <c r="R340" s="9">
        <v>7.4029999999999996</v>
      </c>
      <c r="S340" s="12">
        <f t="shared" si="42"/>
        <v>0.90281114597867596</v>
      </c>
      <c r="T340" s="12">
        <f t="shared" si="43"/>
        <v>1.1076513670153776</v>
      </c>
      <c r="U340" s="12">
        <f t="shared" si="44"/>
        <v>6.2582302236368834</v>
      </c>
      <c r="V340" s="27">
        <v>995</v>
      </c>
      <c r="W340" s="27">
        <f t="shared" si="45"/>
        <v>6.2896786167204862E-3</v>
      </c>
      <c r="X340" s="28">
        <v>2000</v>
      </c>
      <c r="Y340" s="27">
        <v>10.256</v>
      </c>
      <c r="Z340" s="27">
        <f t="shared" si="46"/>
        <v>1.2265363917161636</v>
      </c>
      <c r="AA340" s="27">
        <f t="shared" si="47"/>
        <v>1.3057613798634142E-2</v>
      </c>
      <c r="AC340" s="5" t="s">
        <v>187</v>
      </c>
      <c r="AD340" s="27" t="s">
        <v>188</v>
      </c>
      <c r="AE340" s="27" t="s">
        <v>149</v>
      </c>
      <c r="AF340" s="27" t="s">
        <v>179</v>
      </c>
      <c r="AG340" s="27" t="s">
        <v>150</v>
      </c>
      <c r="AH340" s="27" t="s">
        <v>180</v>
      </c>
      <c r="AI340" s="27" t="s">
        <v>181</v>
      </c>
      <c r="AJ340" s="5" t="s">
        <v>187</v>
      </c>
    </row>
    <row r="341" spans="1:36" s="27" customFormat="1" ht="16">
      <c r="A341" s="5" t="s">
        <v>186</v>
      </c>
      <c r="B341" s="5" t="s">
        <v>187</v>
      </c>
      <c r="C341" s="5" t="s">
        <v>177</v>
      </c>
      <c r="D341" s="6" t="s">
        <v>14</v>
      </c>
      <c r="E341" s="7">
        <v>2</v>
      </c>
      <c r="F341" s="8">
        <v>101.107</v>
      </c>
      <c r="G341" s="7">
        <v>126.4</v>
      </c>
      <c r="H341" s="5"/>
      <c r="I341" s="8">
        <v>-37.616</v>
      </c>
      <c r="J341" s="26">
        <v>1.0645202207662057</v>
      </c>
      <c r="K341" s="9">
        <v>5.6440000000000001</v>
      </c>
      <c r="L341"/>
      <c r="M341">
        <v>13.3</v>
      </c>
      <c r="N341" s="15">
        <v>818.19799999999998</v>
      </c>
      <c r="O341" s="15">
        <v>504.44940000000003</v>
      </c>
      <c r="P341" s="15">
        <f t="shared" si="40"/>
        <v>0.61653707293344651</v>
      </c>
      <c r="Q341" s="12">
        <f t="shared" si="41"/>
        <v>8.1999430700148395</v>
      </c>
      <c r="R341" s="9">
        <v>7.4029999999999996</v>
      </c>
      <c r="S341" s="12">
        <f t="shared" si="42"/>
        <v>0.90281114597867596</v>
      </c>
      <c r="T341" s="12">
        <f t="shared" si="43"/>
        <v>1.1076513670153776</v>
      </c>
      <c r="U341" s="12">
        <f t="shared" si="44"/>
        <v>6.2515843154347914</v>
      </c>
      <c r="V341" s="27">
        <v>995</v>
      </c>
      <c r="W341" s="27">
        <f t="shared" si="45"/>
        <v>6.2829993119947651E-3</v>
      </c>
      <c r="X341" s="28">
        <v>2000</v>
      </c>
      <c r="Y341" s="27">
        <v>10.256</v>
      </c>
      <c r="Z341" s="27">
        <f t="shared" si="46"/>
        <v>1.2252338751939871</v>
      </c>
      <c r="AA341" s="27">
        <f t="shared" si="47"/>
        <v>1.3042862353117369E-2</v>
      </c>
      <c r="AC341" s="5" t="s">
        <v>187</v>
      </c>
      <c r="AD341" s="27" t="s">
        <v>188</v>
      </c>
      <c r="AE341" s="27" t="s">
        <v>149</v>
      </c>
      <c r="AF341" s="27" t="s">
        <v>179</v>
      </c>
      <c r="AG341" s="27" t="s">
        <v>150</v>
      </c>
      <c r="AH341" s="27" t="s">
        <v>180</v>
      </c>
      <c r="AI341" s="27" t="s">
        <v>181</v>
      </c>
      <c r="AJ341" s="5" t="s">
        <v>187</v>
      </c>
    </row>
    <row r="342" spans="1:36" s="27" customFormat="1" ht="16">
      <c r="A342" s="5" t="s">
        <v>186</v>
      </c>
      <c r="B342" s="5" t="s">
        <v>187</v>
      </c>
      <c r="C342" s="5" t="s">
        <v>177</v>
      </c>
      <c r="D342" s="6" t="s">
        <v>14</v>
      </c>
      <c r="E342" s="7">
        <v>3</v>
      </c>
      <c r="F342" s="8">
        <v>100.991</v>
      </c>
      <c r="G342" s="7">
        <v>186.2</v>
      </c>
      <c r="H342" s="5"/>
      <c r="I342" s="8">
        <v>-37.659999999999997</v>
      </c>
      <c r="J342" s="26">
        <v>1.0644720691938445</v>
      </c>
      <c r="K342" s="9">
        <v>5.6379999999999999</v>
      </c>
      <c r="L342"/>
      <c r="M342">
        <v>13.3</v>
      </c>
      <c r="N342" s="15">
        <v>818.19799999999998</v>
      </c>
      <c r="O342" s="15">
        <v>504.44940000000003</v>
      </c>
      <c r="P342" s="15">
        <f t="shared" si="40"/>
        <v>0.61653707293344651</v>
      </c>
      <c r="Q342" s="12">
        <f t="shared" si="41"/>
        <v>8.1999430700148395</v>
      </c>
      <c r="R342" s="9">
        <v>7.4029999999999996</v>
      </c>
      <c r="S342" s="12">
        <f t="shared" si="42"/>
        <v>0.90281114597867596</v>
      </c>
      <c r="T342" s="12">
        <f t="shared" si="43"/>
        <v>1.1076513670153776</v>
      </c>
      <c r="U342" s="12">
        <f t="shared" si="44"/>
        <v>6.2449384072326986</v>
      </c>
      <c r="V342" s="27">
        <v>995</v>
      </c>
      <c r="W342" s="27">
        <f t="shared" si="45"/>
        <v>6.276320007269044E-3</v>
      </c>
      <c r="X342" s="28">
        <v>2000</v>
      </c>
      <c r="Y342" s="27">
        <v>10.256</v>
      </c>
      <c r="Z342" s="27">
        <f t="shared" si="46"/>
        <v>1.2239313586718104</v>
      </c>
      <c r="AA342" s="27">
        <f t="shared" si="47"/>
        <v>1.3028407459166155E-2</v>
      </c>
      <c r="AC342" s="5" t="s">
        <v>187</v>
      </c>
      <c r="AD342" s="27" t="s">
        <v>188</v>
      </c>
      <c r="AE342" s="27" t="s">
        <v>149</v>
      </c>
      <c r="AF342" s="27" t="s">
        <v>179</v>
      </c>
      <c r="AG342" s="27" t="s">
        <v>150</v>
      </c>
      <c r="AH342" s="27" t="s">
        <v>180</v>
      </c>
      <c r="AI342" s="27" t="s">
        <v>181</v>
      </c>
      <c r="AJ342" s="5" t="s">
        <v>187</v>
      </c>
    </row>
    <row r="343" spans="1:36" s="27" customFormat="1" ht="16">
      <c r="A343" s="5" t="s">
        <v>186</v>
      </c>
      <c r="B343" s="5" t="s">
        <v>187</v>
      </c>
      <c r="C343" s="5" t="s">
        <v>177</v>
      </c>
      <c r="D343" s="6" t="s">
        <v>14</v>
      </c>
      <c r="E343" s="7">
        <v>4</v>
      </c>
      <c r="F343" s="8">
        <v>100.91500000000001</v>
      </c>
      <c r="G343" s="7">
        <v>245.8</v>
      </c>
      <c r="H343" s="5"/>
      <c r="I343" s="8">
        <v>-37.700000000000003</v>
      </c>
      <c r="J343" s="26">
        <v>1.0644282949964798</v>
      </c>
      <c r="K343" s="9">
        <v>5.633</v>
      </c>
      <c r="L343"/>
      <c r="M343">
        <v>13.3</v>
      </c>
      <c r="N343" s="15">
        <v>818.19799999999998</v>
      </c>
      <c r="O343" s="15">
        <v>504.44940000000003</v>
      </c>
      <c r="P343" s="15">
        <f t="shared" si="40"/>
        <v>0.61653707293344651</v>
      </c>
      <c r="Q343" s="12">
        <f t="shared" si="41"/>
        <v>8.1999430700148395</v>
      </c>
      <c r="R343" s="9">
        <v>7.4029999999999996</v>
      </c>
      <c r="S343" s="12">
        <f t="shared" si="42"/>
        <v>0.90281114597867596</v>
      </c>
      <c r="T343" s="12">
        <f t="shared" si="43"/>
        <v>1.1076513670153776</v>
      </c>
      <c r="U343" s="12">
        <f t="shared" si="44"/>
        <v>6.2394001503976222</v>
      </c>
      <c r="V343" s="27">
        <v>995</v>
      </c>
      <c r="W343" s="27">
        <f t="shared" si="45"/>
        <v>6.2707539199976106E-3</v>
      </c>
      <c r="X343" s="28">
        <v>2000</v>
      </c>
      <c r="Y343" s="27">
        <v>10.256</v>
      </c>
      <c r="Z343" s="27">
        <f t="shared" si="46"/>
        <v>1.2228459282366635</v>
      </c>
      <c r="AA343" s="27">
        <f t="shared" si="47"/>
        <v>1.3016318064363396E-2</v>
      </c>
      <c r="AC343" s="5" t="s">
        <v>187</v>
      </c>
      <c r="AD343" s="27" t="s">
        <v>188</v>
      </c>
      <c r="AE343" s="27" t="s">
        <v>149</v>
      </c>
      <c r="AF343" s="27" t="s">
        <v>179</v>
      </c>
      <c r="AG343" s="27" t="s">
        <v>150</v>
      </c>
      <c r="AH343" s="27" t="s">
        <v>180</v>
      </c>
      <c r="AI343" s="27" t="s">
        <v>181</v>
      </c>
      <c r="AJ343" s="5" t="s">
        <v>187</v>
      </c>
    </row>
    <row r="344" spans="1:36" s="27" customFormat="1" ht="16">
      <c r="A344" s="5" t="s">
        <v>186</v>
      </c>
      <c r="B344" s="5" t="s">
        <v>187</v>
      </c>
      <c r="C344" s="5" t="s">
        <v>177</v>
      </c>
      <c r="D344" s="6" t="s">
        <v>14</v>
      </c>
      <c r="E344" s="7">
        <v>5</v>
      </c>
      <c r="F344" s="8">
        <v>100.92400000000001</v>
      </c>
      <c r="G344" s="7">
        <v>305.60000000000002</v>
      </c>
      <c r="H344" s="5"/>
      <c r="I344" s="8">
        <v>-37.74</v>
      </c>
      <c r="J344" s="26">
        <v>1.0643845207603793</v>
      </c>
      <c r="K344" s="9">
        <v>5.6340000000000003</v>
      </c>
      <c r="L344"/>
      <c r="M344">
        <v>13.3</v>
      </c>
      <c r="N344" s="15">
        <v>818.19799999999998</v>
      </c>
      <c r="O344" s="15">
        <v>504.44940000000003</v>
      </c>
      <c r="P344" s="15">
        <f t="shared" si="40"/>
        <v>0.61653707293344651</v>
      </c>
      <c r="Q344" s="12">
        <f t="shared" si="41"/>
        <v>8.1999430700148395</v>
      </c>
      <c r="R344" s="9">
        <v>7.4029999999999996</v>
      </c>
      <c r="S344" s="12">
        <f t="shared" si="42"/>
        <v>0.90281114597867596</v>
      </c>
      <c r="T344" s="12">
        <f t="shared" si="43"/>
        <v>1.1076513670153776</v>
      </c>
      <c r="U344" s="12">
        <f t="shared" si="44"/>
        <v>6.2405078017646378</v>
      </c>
      <c r="V344" s="27">
        <v>995</v>
      </c>
      <c r="W344" s="27">
        <f t="shared" si="45"/>
        <v>6.2718671374518975E-3</v>
      </c>
      <c r="X344" s="28">
        <v>2000</v>
      </c>
      <c r="Y344" s="27">
        <v>10.256</v>
      </c>
      <c r="Z344" s="27">
        <f t="shared" si="46"/>
        <v>1.2230630143236929</v>
      </c>
      <c r="AA344" s="27">
        <f t="shared" si="47"/>
        <v>1.3018093403606688E-2</v>
      </c>
      <c r="AC344" s="5" t="s">
        <v>187</v>
      </c>
      <c r="AD344" s="27" t="s">
        <v>188</v>
      </c>
      <c r="AE344" s="27" t="s">
        <v>149</v>
      </c>
      <c r="AF344" s="27" t="s">
        <v>179</v>
      </c>
      <c r="AG344" s="27" t="s">
        <v>150</v>
      </c>
      <c r="AH344" s="27" t="s">
        <v>180</v>
      </c>
      <c r="AI344" s="27" t="s">
        <v>181</v>
      </c>
      <c r="AJ344" s="5" t="s">
        <v>187</v>
      </c>
    </row>
    <row r="345" spans="1:36" s="27" customFormat="1" ht="16">
      <c r="A345" s="5" t="s">
        <v>186</v>
      </c>
      <c r="B345" s="5" t="s">
        <v>187</v>
      </c>
      <c r="C345" s="5" t="s">
        <v>177</v>
      </c>
      <c r="D345" s="6" t="s">
        <v>14</v>
      </c>
      <c r="E345" s="7">
        <v>6</v>
      </c>
      <c r="F345" s="8">
        <v>100.834</v>
      </c>
      <c r="G345" s="7">
        <v>365.3</v>
      </c>
      <c r="H345" s="5"/>
      <c r="I345" s="8">
        <v>-37.732999999999997</v>
      </c>
      <c r="J345" s="26">
        <v>1.064392181254493</v>
      </c>
      <c r="K345" s="9">
        <v>5.6289999999999996</v>
      </c>
      <c r="L345"/>
      <c r="M345">
        <v>13.3</v>
      </c>
      <c r="N345" s="15">
        <v>818.19799999999998</v>
      </c>
      <c r="O345" s="15">
        <v>504.44940000000003</v>
      </c>
      <c r="P345" s="15">
        <f t="shared" si="40"/>
        <v>0.61653707293344651</v>
      </c>
      <c r="Q345" s="12">
        <f t="shared" si="41"/>
        <v>8.1999430700148395</v>
      </c>
      <c r="R345" s="9">
        <v>7.4029999999999996</v>
      </c>
      <c r="S345" s="12">
        <f t="shared" si="42"/>
        <v>0.90281114597867596</v>
      </c>
      <c r="T345" s="12">
        <f t="shared" si="43"/>
        <v>1.1076513670153776</v>
      </c>
      <c r="U345" s="12">
        <f t="shared" si="44"/>
        <v>6.2349695449295597</v>
      </c>
      <c r="V345" s="27">
        <v>995</v>
      </c>
      <c r="W345" s="27">
        <f t="shared" si="45"/>
        <v>6.2663010501804624E-3</v>
      </c>
      <c r="X345" s="28">
        <v>2000</v>
      </c>
      <c r="Y345" s="27">
        <v>10.256</v>
      </c>
      <c r="Z345" s="27">
        <f t="shared" si="46"/>
        <v>1.2219775838885458</v>
      </c>
      <c r="AA345" s="27">
        <f t="shared" si="47"/>
        <v>1.3006633859592245E-2</v>
      </c>
      <c r="AC345" s="5" t="s">
        <v>187</v>
      </c>
      <c r="AD345" s="27" t="s">
        <v>188</v>
      </c>
      <c r="AE345" s="27" t="s">
        <v>149</v>
      </c>
      <c r="AF345" s="27" t="s">
        <v>179</v>
      </c>
      <c r="AG345" s="27" t="s">
        <v>150</v>
      </c>
      <c r="AH345" s="27" t="s">
        <v>180</v>
      </c>
      <c r="AI345" s="27" t="s">
        <v>181</v>
      </c>
      <c r="AJ345" s="5" t="s">
        <v>187</v>
      </c>
    </row>
    <row r="346" spans="1:36" s="27" customFormat="1" ht="16">
      <c r="A346" s="5" t="s">
        <v>186</v>
      </c>
      <c r="B346" s="5" t="s">
        <v>187</v>
      </c>
      <c r="C346" s="5" t="s">
        <v>177</v>
      </c>
      <c r="D346" s="6" t="s">
        <v>14</v>
      </c>
      <c r="E346" s="7">
        <v>7</v>
      </c>
      <c r="F346" s="8">
        <v>101.098</v>
      </c>
      <c r="G346" s="7">
        <v>425.1</v>
      </c>
      <c r="H346" s="5"/>
      <c r="I346" s="8">
        <v>-37.729999999999997</v>
      </c>
      <c r="J346" s="26">
        <v>1.0643954643230358</v>
      </c>
      <c r="K346" s="9">
        <v>5.6429999999999998</v>
      </c>
      <c r="L346"/>
      <c r="M346">
        <v>13.3</v>
      </c>
      <c r="N346" s="15">
        <v>818.19799999999998</v>
      </c>
      <c r="O346" s="15">
        <v>504.44940000000003</v>
      </c>
      <c r="P346" s="15">
        <f t="shared" si="40"/>
        <v>0.61653707293344651</v>
      </c>
      <c r="Q346" s="12">
        <f t="shared" si="41"/>
        <v>8.1999430700148395</v>
      </c>
      <c r="R346" s="9">
        <v>7.4029999999999996</v>
      </c>
      <c r="S346" s="12">
        <f t="shared" si="42"/>
        <v>0.90281114597867596</v>
      </c>
      <c r="T346" s="12">
        <f t="shared" si="43"/>
        <v>1.1076513670153776</v>
      </c>
      <c r="U346" s="12">
        <f t="shared" si="44"/>
        <v>6.2504766640677758</v>
      </c>
      <c r="V346" s="27">
        <v>995</v>
      </c>
      <c r="W346" s="27">
        <f t="shared" si="45"/>
        <v>6.2818860945404783E-3</v>
      </c>
      <c r="X346" s="28">
        <v>2000</v>
      </c>
      <c r="Y346" s="27">
        <v>10.256</v>
      </c>
      <c r="Z346" s="27">
        <f t="shared" si="46"/>
        <v>1.2250167891069577</v>
      </c>
      <c r="AA346" s="27">
        <f t="shared" si="47"/>
        <v>1.3039023140450147E-2</v>
      </c>
      <c r="AC346" s="5" t="s">
        <v>187</v>
      </c>
      <c r="AD346" s="27" t="s">
        <v>188</v>
      </c>
      <c r="AE346" s="27" t="s">
        <v>149</v>
      </c>
      <c r="AF346" s="27" t="s">
        <v>179</v>
      </c>
      <c r="AG346" s="27" t="s">
        <v>150</v>
      </c>
      <c r="AH346" s="27" t="s">
        <v>180</v>
      </c>
      <c r="AI346" s="27" t="s">
        <v>181</v>
      </c>
      <c r="AJ346" s="5" t="s">
        <v>187</v>
      </c>
    </row>
    <row r="347" spans="1:36" s="27" customFormat="1" ht="16">
      <c r="A347" s="5" t="s">
        <v>186</v>
      </c>
      <c r="B347" s="5" t="s">
        <v>187</v>
      </c>
      <c r="C347" s="5" t="s">
        <v>177</v>
      </c>
      <c r="D347" s="6" t="s">
        <v>14</v>
      </c>
      <c r="E347" s="7">
        <v>13</v>
      </c>
      <c r="F347" s="8">
        <v>0.629</v>
      </c>
      <c r="G347" s="7">
        <v>1160.4000000000001</v>
      </c>
      <c r="H347" s="5"/>
      <c r="I347" s="8">
        <v>-18.905999999999999</v>
      </c>
      <c r="J347" s="26">
        <v>1.0849913359609005</v>
      </c>
      <c r="K347" s="9">
        <v>3.5000000000000003E-2</v>
      </c>
      <c r="L347"/>
      <c r="M347">
        <v>13.3</v>
      </c>
      <c r="N347" s="15">
        <v>818.19799999999998</v>
      </c>
      <c r="O347" s="15">
        <v>504.44940000000003</v>
      </c>
      <c r="P347" s="15">
        <f t="shared" si="40"/>
        <v>0.61653707293344651</v>
      </c>
      <c r="Q347" s="12">
        <f t="shared" si="41"/>
        <v>8.1999430700148395</v>
      </c>
      <c r="R347" s="9">
        <v>7.4029999999999996</v>
      </c>
      <c r="S347" s="12">
        <f t="shared" si="42"/>
        <v>0.90281114597867596</v>
      </c>
      <c r="T347" s="12">
        <f t="shared" si="43"/>
        <v>1.1076513670153776</v>
      </c>
      <c r="U347" s="12">
        <f t="shared" si="44"/>
        <v>3.8767797845538222E-2</v>
      </c>
      <c r="V347" s="27">
        <v>995</v>
      </c>
      <c r="W347" s="27">
        <f t="shared" si="45"/>
        <v>3.8962610900038412E-5</v>
      </c>
      <c r="X347" s="28">
        <v>2000</v>
      </c>
      <c r="Y347" s="27">
        <v>10.256</v>
      </c>
      <c r="Z347" s="27">
        <f t="shared" si="46"/>
        <v>7.5980130460293321E-3</v>
      </c>
      <c r="AA347" s="27">
        <f t="shared" si="47"/>
        <v>8.2437783254597164E-5</v>
      </c>
      <c r="AC347" s="5" t="s">
        <v>187</v>
      </c>
      <c r="AD347" s="27" t="s">
        <v>188</v>
      </c>
      <c r="AE347" s="27" t="s">
        <v>149</v>
      </c>
      <c r="AF347" s="27" t="s">
        <v>179</v>
      </c>
      <c r="AG347" s="27" t="s">
        <v>150</v>
      </c>
      <c r="AH347" s="27" t="s">
        <v>180</v>
      </c>
      <c r="AI347" s="27" t="s">
        <v>181</v>
      </c>
      <c r="AJ347" s="5" t="s">
        <v>187</v>
      </c>
    </row>
    <row r="348" spans="1:36" s="27" customFormat="1" ht="16">
      <c r="A348" s="5" t="s">
        <v>186</v>
      </c>
      <c r="B348" s="5" t="s">
        <v>187</v>
      </c>
      <c r="C348" s="5" t="s">
        <v>177</v>
      </c>
      <c r="D348" s="6" t="s">
        <v>14</v>
      </c>
      <c r="E348" s="7">
        <v>23</v>
      </c>
      <c r="F348" s="8">
        <v>1.0229999999999999</v>
      </c>
      <c r="G348" s="7">
        <v>1484.3</v>
      </c>
      <c r="H348" s="5"/>
      <c r="I348" s="8">
        <v>6303.2190000000001</v>
      </c>
      <c r="J348" s="26">
        <v>7.5488387988153942</v>
      </c>
      <c r="K348" s="9">
        <v>5.7000000000000002E-2</v>
      </c>
      <c r="L348"/>
      <c r="M348">
        <v>13.3</v>
      </c>
      <c r="N348" s="15">
        <v>818.19799999999998</v>
      </c>
      <c r="O348" s="15">
        <v>504.44940000000003</v>
      </c>
      <c r="P348" s="15">
        <f t="shared" si="40"/>
        <v>0.61653707293344651</v>
      </c>
      <c r="Q348" s="12">
        <f t="shared" si="41"/>
        <v>8.1999430700148395</v>
      </c>
      <c r="R348" s="9">
        <v>7.4029999999999996</v>
      </c>
      <c r="S348" s="12">
        <f t="shared" si="42"/>
        <v>0.90281114597867596</v>
      </c>
      <c r="T348" s="12">
        <f t="shared" si="43"/>
        <v>1.1076513670153776</v>
      </c>
      <c r="U348" s="12">
        <f t="shared" si="44"/>
        <v>6.3136127919876522E-2</v>
      </c>
      <c r="V348" s="27">
        <v>995</v>
      </c>
      <c r="W348" s="27">
        <f t="shared" si="45"/>
        <v>6.3453394894348264E-5</v>
      </c>
      <c r="X348" s="28">
        <v>2000</v>
      </c>
      <c r="Y348" s="27">
        <v>10.256</v>
      </c>
      <c r="Z348" s="27">
        <f t="shared" si="46"/>
        <v>1.2373906960676338E-2</v>
      </c>
      <c r="AA348" s="27">
        <f t="shared" si="47"/>
        <v>9.3408628957685402E-4</v>
      </c>
      <c r="AC348" s="5" t="s">
        <v>187</v>
      </c>
      <c r="AD348" s="27" t="s">
        <v>188</v>
      </c>
      <c r="AE348" s="27" t="s">
        <v>149</v>
      </c>
      <c r="AF348" s="27" t="s">
        <v>179</v>
      </c>
      <c r="AG348" s="27" t="s">
        <v>150</v>
      </c>
      <c r="AH348" s="27" t="s">
        <v>180</v>
      </c>
      <c r="AI348" s="27" t="s">
        <v>181</v>
      </c>
      <c r="AJ348" s="5" t="s">
        <v>187</v>
      </c>
    </row>
    <row r="349" spans="1:36" s="27" customFormat="1" ht="16">
      <c r="A349" s="5" t="s">
        <v>186</v>
      </c>
      <c r="B349" s="5" t="s">
        <v>187</v>
      </c>
      <c r="C349" s="5" t="s">
        <v>177</v>
      </c>
      <c r="D349" s="6" t="s">
        <v>14</v>
      </c>
      <c r="E349" s="7">
        <v>31</v>
      </c>
      <c r="F349" s="8">
        <v>0.76900000000000002</v>
      </c>
      <c r="G349" s="7">
        <v>1637.5</v>
      </c>
      <c r="H349" s="5"/>
      <c r="I349" s="8">
        <v>1401.3140000000001</v>
      </c>
      <c r="J349" s="26">
        <v>2.6145472665990179</v>
      </c>
      <c r="K349" s="9">
        <v>4.2999999999999997E-2</v>
      </c>
      <c r="L349"/>
      <c r="M349">
        <v>13.3</v>
      </c>
      <c r="N349" s="15">
        <v>818.19799999999998</v>
      </c>
      <c r="O349" s="15">
        <v>504.44940000000003</v>
      </c>
      <c r="P349" s="15">
        <f t="shared" si="40"/>
        <v>0.61653707293344651</v>
      </c>
      <c r="Q349" s="12">
        <f t="shared" si="41"/>
        <v>8.1999430700148395</v>
      </c>
      <c r="R349" s="9">
        <v>7.4029999999999996</v>
      </c>
      <c r="S349" s="12">
        <f t="shared" si="42"/>
        <v>0.90281114597867596</v>
      </c>
      <c r="T349" s="12">
        <f t="shared" si="43"/>
        <v>1.1076513670153776</v>
      </c>
      <c r="U349" s="12">
        <f t="shared" si="44"/>
        <v>4.7629008781661229E-2</v>
      </c>
      <c r="V349" s="27">
        <v>995</v>
      </c>
      <c r="W349" s="27">
        <f t="shared" si="45"/>
        <v>4.7868350534332893E-5</v>
      </c>
      <c r="X349" s="28">
        <v>2000</v>
      </c>
      <c r="Y349" s="27">
        <v>10.256</v>
      </c>
      <c r="Z349" s="27">
        <f t="shared" si="46"/>
        <v>9.3347017422646048E-3</v>
      </c>
      <c r="AA349" s="27">
        <f t="shared" si="47"/>
        <v>2.4406018924755013E-4</v>
      </c>
      <c r="AC349" s="5" t="s">
        <v>187</v>
      </c>
      <c r="AD349" s="27" t="s">
        <v>188</v>
      </c>
      <c r="AE349" s="27" t="s">
        <v>149</v>
      </c>
      <c r="AF349" s="27" t="s">
        <v>179</v>
      </c>
      <c r="AG349" s="27" t="s">
        <v>150</v>
      </c>
      <c r="AH349" s="27" t="s">
        <v>180</v>
      </c>
      <c r="AI349" s="27" t="s">
        <v>181</v>
      </c>
      <c r="AJ349" s="5" t="s">
        <v>187</v>
      </c>
    </row>
    <row r="350" spans="1:36" s="27" customFormat="1" ht="16">
      <c r="A350" s="5" t="s">
        <v>186</v>
      </c>
      <c r="B350" s="5" t="s">
        <v>187</v>
      </c>
      <c r="C350" s="5" t="s">
        <v>177</v>
      </c>
      <c r="D350" s="6" t="s">
        <v>14</v>
      </c>
      <c r="E350" s="7">
        <v>32</v>
      </c>
      <c r="F350" s="8">
        <v>0.67600000000000005</v>
      </c>
      <c r="G350" s="7">
        <v>1645.9</v>
      </c>
      <c r="H350" s="5"/>
      <c r="I350" s="8">
        <v>7144.2820000000002</v>
      </c>
      <c r="J350" s="26">
        <v>8.3456354608520069</v>
      </c>
      <c r="K350" s="9">
        <v>3.7999999999999999E-2</v>
      </c>
      <c r="L350"/>
      <c r="M350">
        <v>13.3</v>
      </c>
      <c r="N350" s="15">
        <v>818.19799999999998</v>
      </c>
      <c r="O350" s="15">
        <v>504.44940000000003</v>
      </c>
      <c r="P350" s="15">
        <f t="shared" si="40"/>
        <v>0.61653707293344651</v>
      </c>
      <c r="Q350" s="12">
        <f t="shared" si="41"/>
        <v>8.1999430700148395</v>
      </c>
      <c r="R350" s="9">
        <v>7.4029999999999996</v>
      </c>
      <c r="S350" s="12">
        <f t="shared" si="42"/>
        <v>0.90281114597867596</v>
      </c>
      <c r="T350" s="12">
        <f t="shared" si="43"/>
        <v>1.1076513670153776</v>
      </c>
      <c r="U350" s="12">
        <f t="shared" si="44"/>
        <v>4.2090751946584348E-2</v>
      </c>
      <c r="V350" s="27">
        <v>995</v>
      </c>
      <c r="W350" s="27">
        <f t="shared" si="45"/>
        <v>4.2302263262898842E-5</v>
      </c>
      <c r="X350" s="28">
        <v>2000</v>
      </c>
      <c r="Y350" s="27">
        <v>10.256</v>
      </c>
      <c r="Z350" s="27">
        <f t="shared" si="46"/>
        <v>8.2492713071175578E-3</v>
      </c>
      <c r="AA350" s="27">
        <f t="shared" si="47"/>
        <v>6.8845411146869269E-4</v>
      </c>
      <c r="AC350" s="5" t="s">
        <v>187</v>
      </c>
      <c r="AD350" s="27" t="s">
        <v>188</v>
      </c>
      <c r="AE350" s="27" t="s">
        <v>149</v>
      </c>
      <c r="AF350" s="27" t="s">
        <v>179</v>
      </c>
      <c r="AG350" s="27" t="s">
        <v>150</v>
      </c>
      <c r="AH350" s="27" t="s">
        <v>180</v>
      </c>
      <c r="AI350" s="27" t="s">
        <v>181</v>
      </c>
      <c r="AJ350" s="5" t="s">
        <v>187</v>
      </c>
    </row>
    <row r="351" spans="1:36" s="27" customFormat="1" ht="16">
      <c r="A351" s="5" t="s">
        <v>186</v>
      </c>
      <c r="B351" s="5" t="s">
        <v>187</v>
      </c>
      <c r="C351" s="5" t="s">
        <v>177</v>
      </c>
      <c r="D351" s="6" t="s">
        <v>14</v>
      </c>
      <c r="E351" s="7">
        <v>37</v>
      </c>
      <c r="F351" s="8">
        <v>3.9929999999999999</v>
      </c>
      <c r="G351" s="7">
        <v>1734.9</v>
      </c>
      <c r="H351" s="5"/>
      <c r="I351" s="8">
        <v>683.84299999999996</v>
      </c>
      <c r="J351" s="26">
        <v>1.8478005367962433</v>
      </c>
      <c r="K351" s="9">
        <v>0.223</v>
      </c>
      <c r="L351"/>
      <c r="M351">
        <v>13.3</v>
      </c>
      <c r="N351" s="15">
        <v>818.19799999999998</v>
      </c>
      <c r="O351" s="15">
        <v>504.44940000000003</v>
      </c>
      <c r="P351" s="15">
        <f t="shared" si="40"/>
        <v>0.61653707293344651</v>
      </c>
      <c r="Q351" s="12">
        <f t="shared" si="41"/>
        <v>8.1999430700148395</v>
      </c>
      <c r="R351" s="9">
        <v>7.4029999999999996</v>
      </c>
      <c r="S351" s="12">
        <f t="shared" si="42"/>
        <v>0.90281114597867596</v>
      </c>
      <c r="T351" s="12">
        <f t="shared" si="43"/>
        <v>1.1076513670153776</v>
      </c>
      <c r="U351" s="12">
        <f t="shared" si="44"/>
        <v>0.2470062548444292</v>
      </c>
      <c r="V351" s="27">
        <v>995</v>
      </c>
      <c r="W351" s="27">
        <f t="shared" si="45"/>
        <v>2.4824749230595902E-4</v>
      </c>
      <c r="X351" s="28">
        <v>2000</v>
      </c>
      <c r="Y351" s="27">
        <v>10.256</v>
      </c>
      <c r="Z351" s="27">
        <f t="shared" si="46"/>
        <v>4.8410197407558309E-2</v>
      </c>
      <c r="AA351" s="27">
        <f t="shared" si="47"/>
        <v>8.9452388756098352E-4</v>
      </c>
      <c r="AC351" s="5" t="s">
        <v>187</v>
      </c>
      <c r="AD351" s="27" t="s">
        <v>188</v>
      </c>
      <c r="AE351" s="27" t="s">
        <v>149</v>
      </c>
      <c r="AF351" s="27" t="s">
        <v>179</v>
      </c>
      <c r="AG351" s="27" t="s">
        <v>150</v>
      </c>
      <c r="AH351" s="27" t="s">
        <v>180</v>
      </c>
      <c r="AI351" s="27" t="s">
        <v>181</v>
      </c>
      <c r="AJ351" s="5" t="s">
        <v>187</v>
      </c>
    </row>
    <row r="352" spans="1:36" s="27" customFormat="1" ht="16">
      <c r="A352" s="5" t="s">
        <v>186</v>
      </c>
      <c r="B352" s="5" t="s">
        <v>187</v>
      </c>
      <c r="C352" s="5" t="s">
        <v>177</v>
      </c>
      <c r="D352" s="6" t="s">
        <v>14</v>
      </c>
      <c r="E352" s="7">
        <v>38</v>
      </c>
      <c r="F352" s="8">
        <v>0.32500000000000001</v>
      </c>
      <c r="G352" s="7">
        <v>1754.1</v>
      </c>
      <c r="H352" s="5"/>
      <c r="I352" s="8">
        <v>-828.58399999999995</v>
      </c>
      <c r="J352" s="26">
        <v>0.19128164259673036</v>
      </c>
      <c r="K352" s="9">
        <v>1.7999999999999999E-2</v>
      </c>
      <c r="L352"/>
      <c r="M352">
        <v>13.3</v>
      </c>
      <c r="N352" s="15">
        <v>818.19799999999998</v>
      </c>
      <c r="O352" s="15">
        <v>504.44940000000003</v>
      </c>
      <c r="P352" s="15">
        <f t="shared" si="40"/>
        <v>0.61653707293344651</v>
      </c>
      <c r="Q352" s="12">
        <f t="shared" si="41"/>
        <v>8.1999430700148395</v>
      </c>
      <c r="R352" s="9">
        <v>7.4029999999999996</v>
      </c>
      <c r="S352" s="12">
        <f t="shared" si="42"/>
        <v>0.90281114597867596</v>
      </c>
      <c r="T352" s="12">
        <f t="shared" si="43"/>
        <v>1.1076513670153776</v>
      </c>
      <c r="U352" s="12">
        <f t="shared" si="44"/>
        <v>1.9937724606276797E-2</v>
      </c>
      <c r="V352" s="27">
        <v>995</v>
      </c>
      <c r="W352" s="27">
        <f t="shared" si="45"/>
        <v>2.0037914177162611E-5</v>
      </c>
      <c r="X352" s="28">
        <v>2000</v>
      </c>
      <c r="Y352" s="27">
        <v>10.256</v>
      </c>
      <c r="Z352" s="27">
        <f t="shared" si="46"/>
        <v>3.90754956652937E-3</v>
      </c>
      <c r="AA352" s="27">
        <f t="shared" si="47"/>
        <v>7.4744249961387961E-6</v>
      </c>
      <c r="AC352" s="5" t="s">
        <v>187</v>
      </c>
      <c r="AD352" s="27" t="s">
        <v>188</v>
      </c>
      <c r="AE352" s="27" t="s">
        <v>149</v>
      </c>
      <c r="AF352" s="27" t="s">
        <v>179</v>
      </c>
      <c r="AG352" s="27" t="s">
        <v>150</v>
      </c>
      <c r="AH352" s="27" t="s">
        <v>180</v>
      </c>
      <c r="AI352" s="27" t="s">
        <v>181</v>
      </c>
      <c r="AJ352" s="5" t="s">
        <v>187</v>
      </c>
    </row>
    <row r="353" spans="1:36" s="27" customFormat="1" ht="16">
      <c r="A353" s="5" t="s">
        <v>186</v>
      </c>
      <c r="B353" s="5" t="s">
        <v>187</v>
      </c>
      <c r="C353" s="5" t="s">
        <v>177</v>
      </c>
      <c r="D353" s="6" t="s">
        <v>14</v>
      </c>
      <c r="E353" s="7">
        <v>40</v>
      </c>
      <c r="F353" s="8">
        <v>0.39700000000000002</v>
      </c>
      <c r="G353" s="7">
        <v>1767.9</v>
      </c>
      <c r="H353" s="5"/>
      <c r="I353" s="8">
        <v>-778.83699999999999</v>
      </c>
      <c r="J353" s="26">
        <v>0.24665696792850419</v>
      </c>
      <c r="K353" s="9">
        <v>2.1999999999999999E-2</v>
      </c>
      <c r="L353"/>
      <c r="M353">
        <v>13.3</v>
      </c>
      <c r="N353" s="15">
        <v>818.19799999999998</v>
      </c>
      <c r="O353" s="15">
        <v>504.44940000000003</v>
      </c>
      <c r="P353" s="15">
        <f t="shared" si="40"/>
        <v>0.61653707293344651</v>
      </c>
      <c r="Q353" s="12">
        <f t="shared" si="41"/>
        <v>8.1999430700148395</v>
      </c>
      <c r="R353" s="9">
        <v>7.4029999999999996</v>
      </c>
      <c r="S353" s="12">
        <f t="shared" si="42"/>
        <v>0.90281114597867596</v>
      </c>
      <c r="T353" s="12">
        <f t="shared" si="43"/>
        <v>1.1076513670153776</v>
      </c>
      <c r="U353" s="12">
        <f t="shared" si="44"/>
        <v>2.4368330074338307E-2</v>
      </c>
      <c r="V353" s="27">
        <v>995</v>
      </c>
      <c r="W353" s="27">
        <f t="shared" si="45"/>
        <v>2.4490783994309855E-5</v>
      </c>
      <c r="X353" s="28">
        <v>2000</v>
      </c>
      <c r="Y353" s="27">
        <v>10.256</v>
      </c>
      <c r="Z353" s="27">
        <f t="shared" si="46"/>
        <v>4.7758939146470072E-3</v>
      </c>
      <c r="AA353" s="27">
        <f t="shared" si="47"/>
        <v>1.1780075121350252E-5</v>
      </c>
      <c r="AC353" s="5" t="s">
        <v>187</v>
      </c>
      <c r="AD353" s="27" t="s">
        <v>188</v>
      </c>
      <c r="AE353" s="27" t="s">
        <v>149</v>
      </c>
      <c r="AF353" s="27" t="s">
        <v>179</v>
      </c>
      <c r="AG353" s="27" t="s">
        <v>150</v>
      </c>
      <c r="AH353" s="27" t="s">
        <v>180</v>
      </c>
      <c r="AI353" s="27" t="s">
        <v>181</v>
      </c>
      <c r="AJ353" s="5" t="s">
        <v>187</v>
      </c>
    </row>
    <row r="354" spans="1:36" s="27" customFormat="1" ht="16">
      <c r="A354" s="5" t="s">
        <v>186</v>
      </c>
      <c r="B354" s="5" t="s">
        <v>187</v>
      </c>
      <c r="C354" s="5" t="s">
        <v>177</v>
      </c>
      <c r="D354" s="6" t="s">
        <v>14</v>
      </c>
      <c r="E354" s="7">
        <v>42</v>
      </c>
      <c r="F354" s="8">
        <v>3.7090000000000001</v>
      </c>
      <c r="G354" s="7">
        <v>1811</v>
      </c>
      <c r="H354" s="5"/>
      <c r="I354" s="8">
        <v>3497.8560000000002</v>
      </c>
      <c r="J354" s="26">
        <v>4.7879637917543878</v>
      </c>
      <c r="K354" s="9">
        <v>0.20699999999999999</v>
      </c>
      <c r="L354"/>
      <c r="M354">
        <v>13.3</v>
      </c>
      <c r="N354" s="15">
        <v>818.19799999999998</v>
      </c>
      <c r="O354" s="15">
        <v>504.44940000000003</v>
      </c>
      <c r="P354" s="15">
        <f t="shared" si="40"/>
        <v>0.61653707293344651</v>
      </c>
      <c r="Q354" s="12">
        <f t="shared" si="41"/>
        <v>8.1999430700148395</v>
      </c>
      <c r="R354" s="9">
        <v>7.4029999999999996</v>
      </c>
      <c r="S354" s="12">
        <f t="shared" si="42"/>
        <v>0.90281114597867596</v>
      </c>
      <c r="T354" s="12">
        <f t="shared" si="43"/>
        <v>1.1076513670153776</v>
      </c>
      <c r="U354" s="12">
        <f t="shared" si="44"/>
        <v>0.22928383297218316</v>
      </c>
      <c r="V354" s="27">
        <v>995</v>
      </c>
      <c r="W354" s="27">
        <f t="shared" si="45"/>
        <v>2.3043601303737E-4</v>
      </c>
      <c r="X354" s="28">
        <v>2000</v>
      </c>
      <c r="Y354" s="27">
        <v>10.256</v>
      </c>
      <c r="Z354" s="27">
        <f t="shared" si="46"/>
        <v>4.4936820015087753E-2</v>
      </c>
      <c r="AA354" s="27">
        <f t="shared" si="47"/>
        <v>2.15155867148824E-3</v>
      </c>
      <c r="AC354" s="5" t="s">
        <v>187</v>
      </c>
      <c r="AD354" s="27" t="s">
        <v>188</v>
      </c>
      <c r="AE354" s="27" t="s">
        <v>149</v>
      </c>
      <c r="AF354" s="27" t="s">
        <v>179</v>
      </c>
      <c r="AG354" s="27" t="s">
        <v>150</v>
      </c>
      <c r="AH354" s="27" t="s">
        <v>180</v>
      </c>
      <c r="AI354" s="27" t="s">
        <v>181</v>
      </c>
      <c r="AJ354" s="5" t="s">
        <v>187</v>
      </c>
    </row>
    <row r="355" spans="1:36" s="27" customFormat="1" ht="16">
      <c r="A355" s="5" t="s">
        <v>186</v>
      </c>
      <c r="B355" s="5" t="s">
        <v>187</v>
      </c>
      <c r="C355" s="5" t="s">
        <v>177</v>
      </c>
      <c r="D355" s="6" t="s">
        <v>14</v>
      </c>
      <c r="E355" s="7">
        <v>45</v>
      </c>
      <c r="F355" s="8">
        <v>0.80400000000000005</v>
      </c>
      <c r="G355" s="7">
        <v>1859.5</v>
      </c>
      <c r="H355" s="5"/>
      <c r="I355" s="8">
        <v>2186.3530000000001</v>
      </c>
      <c r="J355" s="26">
        <v>3.4398941401672709</v>
      </c>
      <c r="K355" s="9">
        <v>4.4999999999999998E-2</v>
      </c>
      <c r="L355"/>
      <c r="M355">
        <v>13.3</v>
      </c>
      <c r="N355" s="15">
        <v>818.19799999999998</v>
      </c>
      <c r="O355" s="15">
        <v>504.44940000000003</v>
      </c>
      <c r="P355" s="15">
        <f t="shared" si="40"/>
        <v>0.61653707293344651</v>
      </c>
      <c r="Q355" s="12">
        <f t="shared" si="41"/>
        <v>8.1999430700148395</v>
      </c>
      <c r="R355" s="9">
        <v>7.4029999999999996</v>
      </c>
      <c r="S355" s="12">
        <f t="shared" si="42"/>
        <v>0.90281114597867596</v>
      </c>
      <c r="T355" s="12">
        <f t="shared" si="43"/>
        <v>1.1076513670153776</v>
      </c>
      <c r="U355" s="12">
        <f t="shared" si="44"/>
        <v>4.9844311515691991E-2</v>
      </c>
      <c r="V355" s="27">
        <v>995</v>
      </c>
      <c r="W355" s="27">
        <f t="shared" si="45"/>
        <v>5.0094785442906521E-5</v>
      </c>
      <c r="X355" s="28">
        <v>2000</v>
      </c>
      <c r="Y355" s="27">
        <v>10.256</v>
      </c>
      <c r="Z355" s="27">
        <f t="shared" si="46"/>
        <v>9.7688739163234242E-3</v>
      </c>
      <c r="AA355" s="27">
        <f t="shared" si="47"/>
        <v>3.3603892140793848E-4</v>
      </c>
      <c r="AC355" s="5" t="s">
        <v>187</v>
      </c>
      <c r="AD355" s="27" t="s">
        <v>188</v>
      </c>
      <c r="AE355" s="27" t="s">
        <v>149</v>
      </c>
      <c r="AF355" s="27" t="s">
        <v>179</v>
      </c>
      <c r="AG355" s="27" t="s">
        <v>150</v>
      </c>
      <c r="AH355" s="27" t="s">
        <v>180</v>
      </c>
      <c r="AI355" s="27" t="s">
        <v>181</v>
      </c>
      <c r="AJ355" s="5" t="s">
        <v>187</v>
      </c>
    </row>
    <row r="356" spans="1:36" s="27" customFormat="1" ht="16">
      <c r="A356" s="5" t="s">
        <v>186</v>
      </c>
      <c r="B356" s="5" t="s">
        <v>187</v>
      </c>
      <c r="C356" s="5" t="s">
        <v>177</v>
      </c>
      <c r="D356" s="6" t="s">
        <v>14</v>
      </c>
      <c r="E356" s="7">
        <v>46</v>
      </c>
      <c r="F356" s="8">
        <v>3.74</v>
      </c>
      <c r="G356" s="7">
        <v>1871.2</v>
      </c>
      <c r="H356" s="5"/>
      <c r="I356" s="8">
        <v>2641.1959999999999</v>
      </c>
      <c r="J356" s="26">
        <v>3.9117214974693595</v>
      </c>
      <c r="K356" s="9">
        <v>0.20899999999999999</v>
      </c>
      <c r="L356"/>
      <c r="M356">
        <v>13.3</v>
      </c>
      <c r="N356" s="15">
        <v>818.19799999999998</v>
      </c>
      <c r="O356" s="15">
        <v>504.44940000000003</v>
      </c>
      <c r="P356" s="15">
        <f t="shared" si="40"/>
        <v>0.61653707293344651</v>
      </c>
      <c r="Q356" s="12">
        <f t="shared" si="41"/>
        <v>8.1999430700148395</v>
      </c>
      <c r="R356" s="9">
        <v>7.4029999999999996</v>
      </c>
      <c r="S356" s="12">
        <f t="shared" si="42"/>
        <v>0.90281114597867596</v>
      </c>
      <c r="T356" s="12">
        <f t="shared" si="43"/>
        <v>1.1076513670153776</v>
      </c>
      <c r="U356" s="12">
        <f t="shared" si="44"/>
        <v>0.23149913570621392</v>
      </c>
      <c r="V356" s="27">
        <v>995</v>
      </c>
      <c r="W356" s="27">
        <f t="shared" si="45"/>
        <v>2.3266244794594365E-4</v>
      </c>
      <c r="X356" s="28">
        <v>2000</v>
      </c>
      <c r="Y356" s="27">
        <v>10.256</v>
      </c>
      <c r="Z356" s="27">
        <f t="shared" si="46"/>
        <v>4.5370992189146579E-2</v>
      </c>
      <c r="AA356" s="27">
        <f t="shared" si="47"/>
        <v>1.7747868550779906E-3</v>
      </c>
      <c r="AC356" s="5" t="s">
        <v>187</v>
      </c>
      <c r="AD356" s="27" t="s">
        <v>188</v>
      </c>
      <c r="AE356" s="27" t="s">
        <v>149</v>
      </c>
      <c r="AF356" s="27" t="s">
        <v>179</v>
      </c>
      <c r="AG356" s="27" t="s">
        <v>150</v>
      </c>
      <c r="AH356" s="27" t="s">
        <v>180</v>
      </c>
      <c r="AI356" s="27" t="s">
        <v>181</v>
      </c>
      <c r="AJ356" s="5" t="s">
        <v>187</v>
      </c>
    </row>
    <row r="357" spans="1:36" s="27" customFormat="1" ht="16">
      <c r="A357" s="5" t="s">
        <v>186</v>
      </c>
      <c r="B357" s="5" t="s">
        <v>187</v>
      </c>
      <c r="C357" s="5" t="s">
        <v>177</v>
      </c>
      <c r="D357" s="6" t="s">
        <v>14</v>
      </c>
      <c r="E357" s="7">
        <v>50</v>
      </c>
      <c r="F357" s="8">
        <v>1.3520000000000001</v>
      </c>
      <c r="G357" s="7">
        <v>1969.4</v>
      </c>
      <c r="H357" s="5"/>
      <c r="I357" s="8">
        <v>-125.89100000000001</v>
      </c>
      <c r="J357" s="26">
        <v>0.96782175598782072</v>
      </c>
      <c r="K357" s="9">
        <v>7.4999999999999997E-2</v>
      </c>
      <c r="L357"/>
      <c r="M357">
        <v>13.3</v>
      </c>
      <c r="N357" s="15">
        <v>818.19799999999998</v>
      </c>
      <c r="O357" s="15">
        <v>504.44940000000003</v>
      </c>
      <c r="P357" s="15">
        <f t="shared" si="40"/>
        <v>0.61653707293344651</v>
      </c>
      <c r="Q357" s="12">
        <f t="shared" si="41"/>
        <v>8.1999430700148395</v>
      </c>
      <c r="R357" s="9">
        <v>7.4029999999999996</v>
      </c>
      <c r="S357" s="12">
        <f t="shared" si="42"/>
        <v>0.90281114597867596</v>
      </c>
      <c r="T357" s="12">
        <f t="shared" si="43"/>
        <v>1.1076513670153776</v>
      </c>
      <c r="U357" s="12">
        <f t="shared" si="44"/>
        <v>8.3073852526153319E-2</v>
      </c>
      <c r="V357" s="27">
        <v>995</v>
      </c>
      <c r="W357" s="27">
        <f t="shared" si="45"/>
        <v>8.3491309071510874E-5</v>
      </c>
      <c r="X357" s="28">
        <v>2000</v>
      </c>
      <c r="Y357" s="27">
        <v>10.256</v>
      </c>
      <c r="Z357" s="27">
        <f t="shared" si="46"/>
        <v>1.6281456527205709E-2</v>
      </c>
      <c r="AA357" s="27">
        <f t="shared" si="47"/>
        <v>1.5757547846199596E-4</v>
      </c>
      <c r="AC357" s="5" t="s">
        <v>187</v>
      </c>
      <c r="AD357" s="27" t="s">
        <v>188</v>
      </c>
      <c r="AE357" s="27" t="s">
        <v>149</v>
      </c>
      <c r="AF357" s="27" t="s">
        <v>179</v>
      </c>
      <c r="AG357" s="27" t="s">
        <v>150</v>
      </c>
      <c r="AH357" s="27" t="s">
        <v>180</v>
      </c>
      <c r="AI357" s="27" t="s">
        <v>181</v>
      </c>
      <c r="AJ357" s="5" t="s">
        <v>187</v>
      </c>
    </row>
    <row r="358" spans="1:36" s="27" customFormat="1" ht="16">
      <c r="A358" s="5" t="s">
        <v>186</v>
      </c>
      <c r="B358" s="5" t="s">
        <v>187</v>
      </c>
      <c r="C358" s="5" t="s">
        <v>177</v>
      </c>
      <c r="D358" s="6" t="s">
        <v>14</v>
      </c>
      <c r="E358" s="7">
        <v>54</v>
      </c>
      <c r="F358" s="8">
        <v>6.83</v>
      </c>
      <c r="G358" s="7">
        <v>2042.8</v>
      </c>
      <c r="H358" s="5"/>
      <c r="I358" s="8">
        <v>3611.61</v>
      </c>
      <c r="J358" s="26">
        <v>4.9031175898279589</v>
      </c>
      <c r="K358" s="9">
        <v>0.38100000000000001</v>
      </c>
      <c r="L358"/>
      <c r="M358">
        <v>13.3</v>
      </c>
      <c r="N358" s="15">
        <v>818.19799999999998</v>
      </c>
      <c r="O358" s="15">
        <v>504.44940000000003</v>
      </c>
      <c r="P358" s="15">
        <f t="shared" si="40"/>
        <v>0.61653707293344651</v>
      </c>
      <c r="Q358" s="12">
        <f t="shared" si="41"/>
        <v>8.1999430700148395</v>
      </c>
      <c r="R358" s="9">
        <v>7.4029999999999996</v>
      </c>
      <c r="S358" s="12">
        <f t="shared" si="42"/>
        <v>0.90281114597867596</v>
      </c>
      <c r="T358" s="12">
        <f t="shared" si="43"/>
        <v>1.1076513670153776</v>
      </c>
      <c r="U358" s="12">
        <f t="shared" si="44"/>
        <v>0.42201517083285889</v>
      </c>
      <c r="V358" s="27">
        <v>995</v>
      </c>
      <c r="W358" s="27">
        <f t="shared" si="45"/>
        <v>4.2413585008327527E-4</v>
      </c>
      <c r="X358" s="28">
        <v>2000</v>
      </c>
      <c r="Y358" s="27">
        <v>10.256</v>
      </c>
      <c r="Z358" s="27">
        <f t="shared" si="46"/>
        <v>8.2709799158205005E-2</v>
      </c>
      <c r="AA358" s="27">
        <f t="shared" si="47"/>
        <v>4.0553587110373265E-3</v>
      </c>
      <c r="AC358" s="5" t="s">
        <v>187</v>
      </c>
      <c r="AD358" s="27" t="s">
        <v>188</v>
      </c>
      <c r="AE358" s="27" t="s">
        <v>149</v>
      </c>
      <c r="AF358" s="27" t="s">
        <v>179</v>
      </c>
      <c r="AG358" s="27" t="s">
        <v>150</v>
      </c>
      <c r="AH358" s="27" t="s">
        <v>180</v>
      </c>
      <c r="AI358" s="27" t="s">
        <v>181</v>
      </c>
      <c r="AJ358" s="5" t="s">
        <v>187</v>
      </c>
    </row>
    <row r="359" spans="1:36" s="27" customFormat="1" ht="16">
      <c r="A359" s="5" t="s">
        <v>186</v>
      </c>
      <c r="B359" s="5" t="s">
        <v>187</v>
      </c>
      <c r="C359" s="5" t="s">
        <v>177</v>
      </c>
      <c r="D359" s="6" t="s">
        <v>14</v>
      </c>
      <c r="E359" s="7">
        <v>60</v>
      </c>
      <c r="F359" s="8">
        <v>5.3170000000000002</v>
      </c>
      <c r="G359" s="7">
        <v>2163.4</v>
      </c>
      <c r="H359" s="5"/>
      <c r="I359" s="8">
        <v>6741.933</v>
      </c>
      <c r="J359" s="26">
        <v>7.9661833556325119</v>
      </c>
      <c r="K359" s="9">
        <v>0.29699999999999999</v>
      </c>
      <c r="L359"/>
      <c r="M359">
        <v>13.3</v>
      </c>
      <c r="N359" s="15">
        <v>818.19799999999998</v>
      </c>
      <c r="O359" s="15">
        <v>504.44940000000003</v>
      </c>
      <c r="P359" s="15">
        <f t="shared" si="40"/>
        <v>0.61653707293344651</v>
      </c>
      <c r="Q359" s="12">
        <f t="shared" si="41"/>
        <v>8.1999430700148395</v>
      </c>
      <c r="R359" s="9">
        <v>7.4029999999999996</v>
      </c>
      <c r="S359" s="12">
        <f t="shared" si="42"/>
        <v>0.90281114597867596</v>
      </c>
      <c r="T359" s="12">
        <f t="shared" si="43"/>
        <v>1.1076513670153776</v>
      </c>
      <c r="U359" s="12">
        <f t="shared" si="44"/>
        <v>0.32897245600356712</v>
      </c>
      <c r="V359" s="27">
        <v>995</v>
      </c>
      <c r="W359" s="27">
        <f t="shared" si="45"/>
        <v>3.3062558392318305E-4</v>
      </c>
      <c r="X359" s="28">
        <v>2000</v>
      </c>
      <c r="Y359" s="27">
        <v>10.256</v>
      </c>
      <c r="Z359" s="27">
        <f t="shared" si="46"/>
        <v>6.4474567847734601E-2</v>
      </c>
      <c r="AA359" s="27">
        <f t="shared" si="47"/>
        <v>5.1361622925022244E-3</v>
      </c>
      <c r="AC359" s="5" t="s">
        <v>187</v>
      </c>
      <c r="AD359" s="27" t="s">
        <v>188</v>
      </c>
      <c r="AE359" s="27" t="s">
        <v>149</v>
      </c>
      <c r="AF359" s="27" t="s">
        <v>179</v>
      </c>
      <c r="AG359" s="27" t="s">
        <v>150</v>
      </c>
      <c r="AH359" s="27" t="s">
        <v>180</v>
      </c>
      <c r="AI359" s="27" t="s">
        <v>181</v>
      </c>
      <c r="AJ359" s="5" t="s">
        <v>187</v>
      </c>
    </row>
    <row r="360" spans="1:36" s="27" customFormat="1" ht="16">
      <c r="A360" s="5" t="s">
        <v>186</v>
      </c>
      <c r="B360" s="5" t="s">
        <v>187</v>
      </c>
      <c r="C360" s="5" t="s">
        <v>177</v>
      </c>
      <c r="D360" s="6" t="s">
        <v>14</v>
      </c>
      <c r="E360" s="7">
        <v>63</v>
      </c>
      <c r="F360" s="8">
        <v>1.4710000000000001</v>
      </c>
      <c r="G360" s="7">
        <v>2206.4</v>
      </c>
      <c r="H360" s="5"/>
      <c r="I360" s="8">
        <v>3041.3629999999998</v>
      </c>
      <c r="J360" s="26">
        <v>4.3230345898086719</v>
      </c>
      <c r="K360" s="9">
        <v>8.2000000000000003E-2</v>
      </c>
      <c r="L360"/>
      <c r="M360">
        <v>13.3</v>
      </c>
      <c r="N360" s="15">
        <v>818.19799999999998</v>
      </c>
      <c r="O360" s="15">
        <v>504.44940000000003</v>
      </c>
      <c r="P360" s="15">
        <f t="shared" si="40"/>
        <v>0.61653707293344651</v>
      </c>
      <c r="Q360" s="12">
        <f t="shared" si="41"/>
        <v>8.1999430700148395</v>
      </c>
      <c r="R360" s="9">
        <v>7.4029999999999996</v>
      </c>
      <c r="S360" s="12">
        <f t="shared" si="42"/>
        <v>0.90281114597867596</v>
      </c>
      <c r="T360" s="12">
        <f t="shared" si="43"/>
        <v>1.1076513670153776</v>
      </c>
      <c r="U360" s="12">
        <f t="shared" si="44"/>
        <v>9.0827412095260962E-2</v>
      </c>
      <c r="V360" s="27">
        <v>995</v>
      </c>
      <c r="W360" s="27">
        <f t="shared" si="45"/>
        <v>9.128383125151856E-5</v>
      </c>
      <c r="X360" s="28">
        <v>2000</v>
      </c>
      <c r="Y360" s="27">
        <v>10.256</v>
      </c>
      <c r="Z360" s="27">
        <f t="shared" si="46"/>
        <v>1.7801059136411577E-2</v>
      </c>
      <c r="AA360" s="27">
        <f t="shared" si="47"/>
        <v>7.695459438193694E-4</v>
      </c>
      <c r="AC360" s="5" t="s">
        <v>187</v>
      </c>
      <c r="AD360" s="27" t="s">
        <v>188</v>
      </c>
      <c r="AE360" s="27" t="s">
        <v>149</v>
      </c>
      <c r="AF360" s="27" t="s">
        <v>179</v>
      </c>
      <c r="AG360" s="27" t="s">
        <v>150</v>
      </c>
      <c r="AH360" s="27" t="s">
        <v>180</v>
      </c>
      <c r="AI360" s="27" t="s">
        <v>181</v>
      </c>
      <c r="AJ360" s="5" t="s">
        <v>187</v>
      </c>
    </row>
    <row r="361" spans="1:36" s="27" customFormat="1" ht="16">
      <c r="A361" s="5" t="s">
        <v>186</v>
      </c>
      <c r="B361" s="5" t="s">
        <v>187</v>
      </c>
      <c r="C361" s="5" t="s">
        <v>177</v>
      </c>
      <c r="D361" s="6" t="s">
        <v>14</v>
      </c>
      <c r="E361" s="7">
        <v>69</v>
      </c>
      <c r="F361" s="8">
        <v>4.0549999999999997</v>
      </c>
      <c r="G361" s="7">
        <v>2281.4</v>
      </c>
      <c r="H361" s="5"/>
      <c r="I361" s="8">
        <v>3421.5219999999999</v>
      </c>
      <c r="J361" s="26">
        <v>4.7105339763230107</v>
      </c>
      <c r="K361" s="9">
        <v>0.22600000000000001</v>
      </c>
      <c r="L361"/>
      <c r="M361">
        <v>13.3</v>
      </c>
      <c r="N361" s="15">
        <v>818.19799999999998</v>
      </c>
      <c r="O361" s="15">
        <v>504.44940000000003</v>
      </c>
      <c r="P361" s="15">
        <f t="shared" si="40"/>
        <v>0.61653707293344651</v>
      </c>
      <c r="Q361" s="12">
        <f t="shared" si="41"/>
        <v>8.1999430700148395</v>
      </c>
      <c r="R361" s="9">
        <v>7.4029999999999996</v>
      </c>
      <c r="S361" s="12">
        <f t="shared" si="42"/>
        <v>0.90281114597867596</v>
      </c>
      <c r="T361" s="12">
        <f t="shared" si="43"/>
        <v>1.1076513670153776</v>
      </c>
      <c r="U361" s="12">
        <f t="shared" si="44"/>
        <v>0.25032920894547533</v>
      </c>
      <c r="V361" s="27">
        <v>995</v>
      </c>
      <c r="W361" s="27">
        <f t="shared" si="45"/>
        <v>2.5158714466881941E-4</v>
      </c>
      <c r="X361" s="28">
        <v>2000</v>
      </c>
      <c r="Y361" s="27">
        <v>10.256</v>
      </c>
      <c r="Z361" s="27">
        <f t="shared" si="46"/>
        <v>4.9061455668646531E-2</v>
      </c>
      <c r="AA361" s="27">
        <f t="shared" si="47"/>
        <v>2.3110565385502466E-3</v>
      </c>
      <c r="AC361" s="5" t="s">
        <v>187</v>
      </c>
      <c r="AD361" s="27" t="s">
        <v>188</v>
      </c>
      <c r="AE361" s="27" t="s">
        <v>149</v>
      </c>
      <c r="AF361" s="27" t="s">
        <v>179</v>
      </c>
      <c r="AG361" s="27" t="s">
        <v>150</v>
      </c>
      <c r="AH361" s="27" t="s">
        <v>180</v>
      </c>
      <c r="AI361" s="27" t="s">
        <v>181</v>
      </c>
      <c r="AJ361" s="5" t="s">
        <v>187</v>
      </c>
    </row>
    <row r="362" spans="1:36" s="27" customFormat="1" ht="16">
      <c r="A362" s="5" t="s">
        <v>186</v>
      </c>
      <c r="B362" s="5" t="s">
        <v>187</v>
      </c>
      <c r="C362" s="5" t="s">
        <v>177</v>
      </c>
      <c r="D362" s="6" t="s">
        <v>14</v>
      </c>
      <c r="E362" s="7">
        <v>71</v>
      </c>
      <c r="F362" s="8">
        <v>2.1560000000000001</v>
      </c>
      <c r="G362" s="7">
        <v>2320.1</v>
      </c>
      <c r="H362" s="5"/>
      <c r="I362" s="8">
        <v>1865.2909999999999</v>
      </c>
      <c r="J362" s="26">
        <v>3.1040438330945164</v>
      </c>
      <c r="K362" s="9">
        <v>0.12</v>
      </c>
      <c r="L362"/>
      <c r="M362">
        <v>13.3</v>
      </c>
      <c r="N362" s="15">
        <v>818.19799999999998</v>
      </c>
      <c r="O362" s="15">
        <v>504.44940000000003</v>
      </c>
      <c r="P362" s="15">
        <f t="shared" si="40"/>
        <v>0.61653707293344651</v>
      </c>
      <c r="Q362" s="12">
        <f t="shared" si="41"/>
        <v>8.1999430700148395</v>
      </c>
      <c r="R362" s="9">
        <v>7.4029999999999996</v>
      </c>
      <c r="S362" s="12">
        <f t="shared" si="42"/>
        <v>0.90281114597867596</v>
      </c>
      <c r="T362" s="12">
        <f t="shared" si="43"/>
        <v>1.1076513670153776</v>
      </c>
      <c r="U362" s="12">
        <f t="shared" si="44"/>
        <v>0.13291816404184531</v>
      </c>
      <c r="V362" s="27">
        <v>995</v>
      </c>
      <c r="W362" s="27">
        <f t="shared" si="45"/>
        <v>1.3358609451441739E-4</v>
      </c>
      <c r="X362" s="28">
        <v>2000</v>
      </c>
      <c r="Y362" s="27">
        <v>10.256</v>
      </c>
      <c r="Z362" s="27">
        <f t="shared" si="46"/>
        <v>2.605033044352913E-2</v>
      </c>
      <c r="AA362" s="27">
        <f t="shared" si="47"/>
        <v>8.0861367563310937E-4</v>
      </c>
      <c r="AC362" s="5" t="s">
        <v>187</v>
      </c>
      <c r="AD362" s="27" t="s">
        <v>188</v>
      </c>
      <c r="AE362" s="27" t="s">
        <v>149</v>
      </c>
      <c r="AF362" s="27" t="s">
        <v>179</v>
      </c>
      <c r="AG362" s="27" t="s">
        <v>150</v>
      </c>
      <c r="AH362" s="27" t="s">
        <v>180</v>
      </c>
      <c r="AI362" s="27" t="s">
        <v>181</v>
      </c>
      <c r="AJ362" s="5" t="s">
        <v>187</v>
      </c>
    </row>
    <row r="363" spans="1:36" s="27" customFormat="1" ht="16">
      <c r="A363" s="5" t="s">
        <v>186</v>
      </c>
      <c r="B363" s="5" t="s">
        <v>187</v>
      </c>
      <c r="C363" s="5" t="s">
        <v>177</v>
      </c>
      <c r="D363" s="6" t="s">
        <v>14</v>
      </c>
      <c r="E363" s="7">
        <v>72</v>
      </c>
      <c r="F363" s="8">
        <v>19.350000000000001</v>
      </c>
      <c r="G363" s="7">
        <v>2338.9</v>
      </c>
      <c r="H363" s="5"/>
      <c r="I363" s="8">
        <v>7782.357</v>
      </c>
      <c r="J363" s="26">
        <v>8.9410248561664414</v>
      </c>
      <c r="K363" s="9">
        <v>1.08</v>
      </c>
      <c r="L363"/>
      <c r="M363">
        <v>13.3</v>
      </c>
      <c r="N363" s="15">
        <v>818.19799999999998</v>
      </c>
      <c r="O363" s="15">
        <v>504.44940000000003</v>
      </c>
      <c r="P363" s="15">
        <f t="shared" si="40"/>
        <v>0.61653707293344651</v>
      </c>
      <c r="Q363" s="12">
        <f t="shared" si="41"/>
        <v>8.1999430700148395</v>
      </c>
      <c r="R363" s="9">
        <v>7.4029999999999996</v>
      </c>
      <c r="S363" s="12">
        <f t="shared" si="42"/>
        <v>0.90281114597867596</v>
      </c>
      <c r="T363" s="12">
        <f t="shared" si="43"/>
        <v>1.1076513670153776</v>
      </c>
      <c r="U363" s="12">
        <f t="shared" si="44"/>
        <v>1.1962634763766078</v>
      </c>
      <c r="V363" s="27">
        <v>995</v>
      </c>
      <c r="W363" s="27">
        <f t="shared" si="45"/>
        <v>1.2022748506297567E-3</v>
      </c>
      <c r="X363" s="28">
        <v>2000</v>
      </c>
      <c r="Y363" s="27">
        <v>10.256</v>
      </c>
      <c r="Z363" s="27">
        <f t="shared" si="46"/>
        <v>0.23445297399176221</v>
      </c>
      <c r="AA363" s="27">
        <f t="shared" si="47"/>
        <v>2.09624986806249E-2</v>
      </c>
      <c r="AC363" s="5" t="s">
        <v>187</v>
      </c>
      <c r="AD363" s="27" t="s">
        <v>188</v>
      </c>
      <c r="AE363" s="27" t="s">
        <v>149</v>
      </c>
      <c r="AF363" s="27" t="s">
        <v>179</v>
      </c>
      <c r="AG363" s="27" t="s">
        <v>150</v>
      </c>
      <c r="AH363" s="27" t="s">
        <v>180</v>
      </c>
      <c r="AI363" s="27" t="s">
        <v>181</v>
      </c>
      <c r="AJ363" s="5" t="s">
        <v>187</v>
      </c>
    </row>
    <row r="364" spans="1:36" s="27" customFormat="1" ht="16">
      <c r="A364" s="5" t="s">
        <v>186</v>
      </c>
      <c r="B364" s="5" t="s">
        <v>187</v>
      </c>
      <c r="C364" s="5" t="s">
        <v>177</v>
      </c>
      <c r="D364" s="6" t="s">
        <v>14</v>
      </c>
      <c r="E364" s="7">
        <v>73</v>
      </c>
      <c r="F364" s="8">
        <v>1.43</v>
      </c>
      <c r="G364" s="7">
        <v>2383</v>
      </c>
      <c r="H364" s="5"/>
      <c r="I364" s="8">
        <v>2335.9589999999998</v>
      </c>
      <c r="J364" s="26">
        <v>3.5955971724597076</v>
      </c>
      <c r="K364" s="9">
        <v>0.08</v>
      </c>
      <c r="L364"/>
      <c r="M364">
        <v>13.3</v>
      </c>
      <c r="N364" s="15">
        <v>818.19799999999998</v>
      </c>
      <c r="O364" s="15">
        <v>504.44940000000003</v>
      </c>
      <c r="P364" s="15">
        <f t="shared" si="40"/>
        <v>0.61653707293344651</v>
      </c>
      <c r="Q364" s="12">
        <f t="shared" si="41"/>
        <v>8.1999430700148395</v>
      </c>
      <c r="R364" s="9">
        <v>7.4029999999999996</v>
      </c>
      <c r="S364" s="12">
        <f t="shared" si="42"/>
        <v>0.90281114597867596</v>
      </c>
      <c r="T364" s="12">
        <f t="shared" si="43"/>
        <v>1.1076513670153776</v>
      </c>
      <c r="U364" s="12">
        <f t="shared" si="44"/>
        <v>8.8612109361230207E-2</v>
      </c>
      <c r="V364" s="27">
        <v>995</v>
      </c>
      <c r="W364" s="27">
        <f t="shared" si="45"/>
        <v>8.9057396342944926E-5</v>
      </c>
      <c r="X364" s="28">
        <v>2000</v>
      </c>
      <c r="Y364" s="27">
        <v>10.256</v>
      </c>
      <c r="Z364" s="27">
        <f t="shared" si="46"/>
        <v>1.7366886962352755E-2</v>
      </c>
      <c r="AA364" s="27">
        <f t="shared" si="47"/>
        <v>6.2444329656262919E-4</v>
      </c>
      <c r="AC364" s="5" t="s">
        <v>187</v>
      </c>
      <c r="AD364" s="27" t="s">
        <v>188</v>
      </c>
      <c r="AE364" s="27" t="s">
        <v>149</v>
      </c>
      <c r="AF364" s="27" t="s">
        <v>179</v>
      </c>
      <c r="AG364" s="27" t="s">
        <v>150</v>
      </c>
      <c r="AH364" s="27" t="s">
        <v>180</v>
      </c>
      <c r="AI364" s="27" t="s">
        <v>181</v>
      </c>
      <c r="AJ364" s="5" t="s">
        <v>187</v>
      </c>
    </row>
    <row r="365" spans="1:36" s="27" customFormat="1" ht="16">
      <c r="A365" s="5" t="s">
        <v>186</v>
      </c>
      <c r="B365" s="5" t="s">
        <v>187</v>
      </c>
      <c r="C365" s="5" t="s">
        <v>177</v>
      </c>
      <c r="D365" s="6" t="s">
        <v>14</v>
      </c>
      <c r="E365" s="7">
        <v>78</v>
      </c>
      <c r="F365" s="8">
        <v>3.9350000000000001</v>
      </c>
      <c r="G365" s="7">
        <v>2496.6999999999998</v>
      </c>
      <c r="H365" s="5"/>
      <c r="I365" s="8">
        <v>827.11199999999997</v>
      </c>
      <c r="J365" s="26">
        <v>2.0018724588201091</v>
      </c>
      <c r="K365" s="9">
        <v>0.22</v>
      </c>
      <c r="L365"/>
      <c r="M365">
        <v>13.3</v>
      </c>
      <c r="N365" s="15">
        <v>818.19799999999998</v>
      </c>
      <c r="O365" s="15">
        <v>504.44940000000003</v>
      </c>
      <c r="P365" s="15">
        <f t="shared" si="40"/>
        <v>0.61653707293344651</v>
      </c>
      <c r="Q365" s="12">
        <f t="shared" si="41"/>
        <v>8.1999430700148395</v>
      </c>
      <c r="R365" s="9">
        <v>7.4029999999999996</v>
      </c>
      <c r="S365" s="12">
        <f t="shared" si="42"/>
        <v>0.90281114597867596</v>
      </c>
      <c r="T365" s="12">
        <f t="shared" si="43"/>
        <v>1.1076513670153776</v>
      </c>
      <c r="U365" s="12">
        <f t="shared" si="44"/>
        <v>0.24368330074338307</v>
      </c>
      <c r="V365" s="27">
        <v>995</v>
      </c>
      <c r="W365" s="27">
        <f t="shared" si="45"/>
        <v>2.4490783994309857E-4</v>
      </c>
      <c r="X365" s="28">
        <v>2000</v>
      </c>
      <c r="Y365" s="27">
        <v>10.256</v>
      </c>
      <c r="Z365" s="27">
        <f t="shared" si="46"/>
        <v>4.7758939146470079E-2</v>
      </c>
      <c r="AA365" s="27">
        <f t="shared" si="47"/>
        <v>9.5607304939784019E-4</v>
      </c>
      <c r="AC365" s="5" t="s">
        <v>187</v>
      </c>
      <c r="AD365" s="27" t="s">
        <v>188</v>
      </c>
      <c r="AE365" s="27" t="s">
        <v>149</v>
      </c>
      <c r="AF365" s="27" t="s">
        <v>179</v>
      </c>
      <c r="AG365" s="27" t="s">
        <v>150</v>
      </c>
      <c r="AH365" s="27" t="s">
        <v>180</v>
      </c>
      <c r="AI365" s="27" t="s">
        <v>181</v>
      </c>
      <c r="AJ365" s="5" t="s">
        <v>187</v>
      </c>
    </row>
    <row r="366" spans="1:36" s="27" customFormat="1" ht="16">
      <c r="A366" s="5" t="s">
        <v>186</v>
      </c>
      <c r="B366" s="5" t="s">
        <v>187</v>
      </c>
      <c r="C366" s="5" t="s">
        <v>177</v>
      </c>
      <c r="D366" s="6" t="s">
        <v>14</v>
      </c>
      <c r="E366" s="7">
        <v>83</v>
      </c>
      <c r="F366" s="8">
        <v>2.2639999999999998</v>
      </c>
      <c r="G366" s="7">
        <v>2556.6999999999998</v>
      </c>
      <c r="H366" s="5"/>
      <c r="I366" s="8">
        <v>446.93400000000003</v>
      </c>
      <c r="J366" s="26">
        <v>1.591962198864161</v>
      </c>
      <c r="K366" s="9">
        <v>0.126</v>
      </c>
      <c r="L366"/>
      <c r="M366">
        <v>13.3</v>
      </c>
      <c r="N366" s="15">
        <v>818.19799999999998</v>
      </c>
      <c r="O366" s="15">
        <v>504.44940000000003</v>
      </c>
      <c r="P366" s="15">
        <f t="shared" si="40"/>
        <v>0.61653707293344651</v>
      </c>
      <c r="Q366" s="12">
        <f t="shared" si="41"/>
        <v>8.1999430700148395</v>
      </c>
      <c r="R366" s="9">
        <v>7.4029999999999996</v>
      </c>
      <c r="S366" s="12">
        <f t="shared" si="42"/>
        <v>0.90281114597867596</v>
      </c>
      <c r="T366" s="12">
        <f t="shared" si="43"/>
        <v>1.1076513670153776</v>
      </c>
      <c r="U366" s="12">
        <f t="shared" si="44"/>
        <v>0.13956407224393758</v>
      </c>
      <c r="V366" s="27">
        <v>995</v>
      </c>
      <c r="W366" s="27">
        <f t="shared" si="45"/>
        <v>1.4026539924013828E-4</v>
      </c>
      <c r="X366" s="28">
        <v>2000</v>
      </c>
      <c r="Y366" s="27">
        <v>10.256</v>
      </c>
      <c r="Z366" s="27">
        <f t="shared" si="46"/>
        <v>2.7352846965705592E-2</v>
      </c>
      <c r="AA366" s="27">
        <f t="shared" si="47"/>
        <v>4.3544698400719574E-4</v>
      </c>
      <c r="AC366" s="5" t="s">
        <v>187</v>
      </c>
      <c r="AD366" s="27" t="s">
        <v>188</v>
      </c>
      <c r="AE366" s="27" t="s">
        <v>149</v>
      </c>
      <c r="AF366" s="27" t="s">
        <v>179</v>
      </c>
      <c r="AG366" s="27" t="s">
        <v>150</v>
      </c>
      <c r="AH366" s="27" t="s">
        <v>180</v>
      </c>
      <c r="AI366" s="27" t="s">
        <v>181</v>
      </c>
      <c r="AJ366" s="5" t="s">
        <v>187</v>
      </c>
    </row>
    <row r="367" spans="1:36" s="27" customFormat="1" ht="16">
      <c r="A367" s="5" t="s">
        <v>186</v>
      </c>
      <c r="B367" s="5" t="s">
        <v>187</v>
      </c>
      <c r="C367" s="5" t="s">
        <v>177</v>
      </c>
      <c r="D367" s="6" t="s">
        <v>14</v>
      </c>
      <c r="E367" s="7">
        <v>86</v>
      </c>
      <c r="F367" s="8">
        <v>0.98099999999999998</v>
      </c>
      <c r="G367" s="7">
        <v>2601.8000000000002</v>
      </c>
      <c r="H367" s="5"/>
      <c r="I367" s="8">
        <v>624.74800000000005</v>
      </c>
      <c r="J367" s="26">
        <v>1.7841083744056019</v>
      </c>
      <c r="K367" s="9">
        <v>5.5E-2</v>
      </c>
      <c r="L367"/>
      <c r="M367">
        <v>13.3</v>
      </c>
      <c r="N367" s="15">
        <v>818.19799999999998</v>
      </c>
      <c r="O367" s="15">
        <v>504.44940000000003</v>
      </c>
      <c r="P367" s="15">
        <f t="shared" si="40"/>
        <v>0.61653707293344651</v>
      </c>
      <c r="Q367" s="12">
        <f t="shared" si="41"/>
        <v>8.1999430700148395</v>
      </c>
      <c r="R367" s="9">
        <v>7.4029999999999996</v>
      </c>
      <c r="S367" s="12">
        <f t="shared" si="42"/>
        <v>0.90281114597867596</v>
      </c>
      <c r="T367" s="12">
        <f t="shared" si="43"/>
        <v>1.1076513670153776</v>
      </c>
      <c r="U367" s="12">
        <f t="shared" si="44"/>
        <v>6.0920825185845767E-2</v>
      </c>
      <c r="V367" s="27">
        <v>995</v>
      </c>
      <c r="W367" s="27">
        <f t="shared" si="45"/>
        <v>6.1226959985774643E-5</v>
      </c>
      <c r="X367" s="28">
        <v>2000</v>
      </c>
      <c r="Y367" s="27">
        <v>10.256</v>
      </c>
      <c r="Z367" s="27">
        <f t="shared" si="46"/>
        <v>1.193973478661752E-2</v>
      </c>
      <c r="AA367" s="27">
        <f t="shared" si="47"/>
        <v>2.1301780820986199E-4</v>
      </c>
      <c r="AC367" s="5" t="s">
        <v>187</v>
      </c>
      <c r="AD367" s="27" t="s">
        <v>188</v>
      </c>
      <c r="AE367" s="27" t="s">
        <v>149</v>
      </c>
      <c r="AF367" s="27" t="s">
        <v>179</v>
      </c>
      <c r="AG367" s="27" t="s">
        <v>150</v>
      </c>
      <c r="AH367" s="27" t="s">
        <v>180</v>
      </c>
      <c r="AI367" s="27" t="s">
        <v>181</v>
      </c>
      <c r="AJ367" s="5" t="s">
        <v>187</v>
      </c>
    </row>
    <row r="368" spans="1:36" s="27" customFormat="1" ht="16">
      <c r="A368" s="5" t="s">
        <v>186</v>
      </c>
      <c r="B368" s="5" t="s">
        <v>187</v>
      </c>
      <c r="C368" s="5" t="s">
        <v>177</v>
      </c>
      <c r="D368" s="6" t="s">
        <v>14</v>
      </c>
      <c r="E368" s="7">
        <v>89</v>
      </c>
      <c r="F368" s="8">
        <v>1.405</v>
      </c>
      <c r="G368" s="7">
        <v>2630.1</v>
      </c>
      <c r="H368" s="5"/>
      <c r="I368" s="8">
        <v>32.634999999999998</v>
      </c>
      <c r="J368" s="26">
        <v>1.1413399463793088</v>
      </c>
      <c r="K368" s="9">
        <v>7.8E-2</v>
      </c>
      <c r="L368"/>
      <c r="M368">
        <v>13.3</v>
      </c>
      <c r="N368" s="15">
        <v>818.19799999999998</v>
      </c>
      <c r="O368" s="15">
        <v>504.44940000000003</v>
      </c>
      <c r="P368" s="15">
        <f t="shared" si="40"/>
        <v>0.61653707293344651</v>
      </c>
      <c r="Q368" s="12">
        <f t="shared" si="41"/>
        <v>8.1999430700148395</v>
      </c>
      <c r="R368" s="9">
        <v>7.4029999999999996</v>
      </c>
      <c r="S368" s="12">
        <f t="shared" si="42"/>
        <v>0.90281114597867596</v>
      </c>
      <c r="T368" s="12">
        <f t="shared" si="43"/>
        <v>1.1076513670153776</v>
      </c>
      <c r="U368" s="12">
        <f t="shared" si="44"/>
        <v>8.6396806627199452E-2</v>
      </c>
      <c r="V368" s="27">
        <v>995</v>
      </c>
      <c r="W368" s="27">
        <f t="shared" si="45"/>
        <v>8.6830961434371305E-5</v>
      </c>
      <c r="X368" s="28">
        <v>2000</v>
      </c>
      <c r="Y368" s="27">
        <v>10.256</v>
      </c>
      <c r="Z368" s="27">
        <f t="shared" si="46"/>
        <v>1.6932714788293935E-2</v>
      </c>
      <c r="AA368" s="27">
        <f t="shared" si="47"/>
        <v>1.9325983788527531E-4</v>
      </c>
      <c r="AC368" s="5" t="s">
        <v>187</v>
      </c>
      <c r="AD368" s="27" t="s">
        <v>188</v>
      </c>
      <c r="AE368" s="27" t="s">
        <v>149</v>
      </c>
      <c r="AF368" s="27" t="s">
        <v>179</v>
      </c>
      <c r="AG368" s="27" t="s">
        <v>150</v>
      </c>
      <c r="AH368" s="27" t="s">
        <v>180</v>
      </c>
      <c r="AI368" s="27" t="s">
        <v>181</v>
      </c>
      <c r="AJ368" s="5" t="s">
        <v>187</v>
      </c>
    </row>
    <row r="369" spans="1:36" s="27" customFormat="1" ht="16">
      <c r="A369" s="5" t="s">
        <v>186</v>
      </c>
      <c r="B369" s="5" t="s">
        <v>187</v>
      </c>
      <c r="C369" s="5" t="s">
        <v>177</v>
      </c>
      <c r="D369" s="6" t="s">
        <v>14</v>
      </c>
      <c r="E369" s="7">
        <v>90</v>
      </c>
      <c r="F369" s="8">
        <v>1.921</v>
      </c>
      <c r="G369" s="7">
        <v>2644.7</v>
      </c>
      <c r="H369" s="5"/>
      <c r="I369" s="8">
        <v>282.29000000000002</v>
      </c>
      <c r="J369" s="26">
        <v>1.4133759837797399</v>
      </c>
      <c r="K369" s="9">
        <v>0.107</v>
      </c>
      <c r="L369"/>
      <c r="M369">
        <v>13.3</v>
      </c>
      <c r="N369" s="15">
        <v>818.19799999999998</v>
      </c>
      <c r="O369" s="15">
        <v>504.44940000000003</v>
      </c>
      <c r="P369" s="15">
        <f t="shared" si="40"/>
        <v>0.61653707293344651</v>
      </c>
      <c r="Q369" s="12">
        <f t="shared" si="41"/>
        <v>8.1999430700148395</v>
      </c>
      <c r="R369" s="9">
        <v>7.4029999999999996</v>
      </c>
      <c r="S369" s="12">
        <f t="shared" si="42"/>
        <v>0.90281114597867596</v>
      </c>
      <c r="T369" s="12">
        <f t="shared" si="43"/>
        <v>1.1076513670153776</v>
      </c>
      <c r="U369" s="12">
        <f t="shared" si="44"/>
        <v>0.1185186962706454</v>
      </c>
      <c r="V369" s="27">
        <v>995</v>
      </c>
      <c r="W369" s="27">
        <f t="shared" si="45"/>
        <v>1.1911426760868884E-4</v>
      </c>
      <c r="X369" s="28">
        <v>2000</v>
      </c>
      <c r="Y369" s="27">
        <v>10.256</v>
      </c>
      <c r="Z369" s="27">
        <f t="shared" si="46"/>
        <v>2.322821131214681E-2</v>
      </c>
      <c r="AA369" s="27">
        <f t="shared" si="47"/>
        <v>3.2830196014749181E-4</v>
      </c>
      <c r="AC369" s="5" t="s">
        <v>187</v>
      </c>
      <c r="AD369" s="27" t="s">
        <v>188</v>
      </c>
      <c r="AE369" s="27" t="s">
        <v>149</v>
      </c>
      <c r="AF369" s="27" t="s">
        <v>179</v>
      </c>
      <c r="AG369" s="27" t="s">
        <v>150</v>
      </c>
      <c r="AH369" s="27" t="s">
        <v>180</v>
      </c>
      <c r="AI369" s="27" t="s">
        <v>181</v>
      </c>
      <c r="AJ369" s="5" t="s">
        <v>187</v>
      </c>
    </row>
    <row r="370" spans="1:36" s="27" customFormat="1" ht="16">
      <c r="A370" s="5" t="s">
        <v>186</v>
      </c>
      <c r="B370" s="5" t="s">
        <v>187</v>
      </c>
      <c r="C370" s="5" t="s">
        <v>177</v>
      </c>
      <c r="D370" s="6" t="s">
        <v>14</v>
      </c>
      <c r="E370" s="7">
        <v>91</v>
      </c>
      <c r="F370" s="8">
        <v>6.125</v>
      </c>
      <c r="G370" s="7">
        <v>2684</v>
      </c>
      <c r="H370" s="5"/>
      <c r="I370" s="8">
        <v>444.61700000000002</v>
      </c>
      <c r="J370" s="26">
        <v>1.5894534816673018</v>
      </c>
      <c r="K370" s="9">
        <v>0.34200000000000003</v>
      </c>
      <c r="L370"/>
      <c r="M370">
        <v>13.3</v>
      </c>
      <c r="N370" s="15">
        <v>818.19799999999998</v>
      </c>
      <c r="O370" s="15">
        <v>504.44940000000003</v>
      </c>
      <c r="P370" s="15">
        <f t="shared" si="40"/>
        <v>0.61653707293344651</v>
      </c>
      <c r="Q370" s="12">
        <f t="shared" si="41"/>
        <v>8.1999430700148395</v>
      </c>
      <c r="R370" s="9">
        <v>7.4029999999999996</v>
      </c>
      <c r="S370" s="12">
        <f t="shared" si="42"/>
        <v>0.90281114597867596</v>
      </c>
      <c r="T370" s="12">
        <f t="shared" si="43"/>
        <v>1.1076513670153776</v>
      </c>
      <c r="U370" s="12">
        <f t="shared" si="44"/>
        <v>0.37881676751925919</v>
      </c>
      <c r="V370" s="27">
        <v>995</v>
      </c>
      <c r="W370" s="27">
        <f t="shared" si="45"/>
        <v>3.8072036936608966E-4</v>
      </c>
      <c r="X370" s="28">
        <v>2000</v>
      </c>
      <c r="Y370" s="27">
        <v>10.256</v>
      </c>
      <c r="Z370" s="27">
        <f t="shared" si="46"/>
        <v>7.4243441764058046E-2</v>
      </c>
      <c r="AA370" s="27">
        <f t="shared" si="47"/>
        <v>1.1800649700284564E-3</v>
      </c>
      <c r="AC370" s="5" t="s">
        <v>187</v>
      </c>
      <c r="AD370" s="27" t="s">
        <v>188</v>
      </c>
      <c r="AE370" s="27" t="s">
        <v>149</v>
      </c>
      <c r="AF370" s="27" t="s">
        <v>179</v>
      </c>
      <c r="AG370" s="27" t="s">
        <v>150</v>
      </c>
      <c r="AH370" s="27" t="s">
        <v>180</v>
      </c>
      <c r="AI370" s="27" t="s">
        <v>181</v>
      </c>
      <c r="AJ370" s="5" t="s">
        <v>187</v>
      </c>
    </row>
    <row r="371" spans="1:36" s="27" customFormat="1" ht="16">
      <c r="A371" s="5" t="s">
        <v>186</v>
      </c>
      <c r="B371" s="5" t="s">
        <v>187</v>
      </c>
      <c r="C371" s="5" t="s">
        <v>177</v>
      </c>
      <c r="D371" s="6" t="s">
        <v>14</v>
      </c>
      <c r="E371" s="7">
        <v>92</v>
      </c>
      <c r="F371" s="8">
        <v>1.0920000000000001</v>
      </c>
      <c r="G371" s="7">
        <v>2695.5</v>
      </c>
      <c r="H371" s="5"/>
      <c r="I371" s="8">
        <v>220.727</v>
      </c>
      <c r="J371" s="26">
        <v>1.3464331613539675</v>
      </c>
      <c r="K371" s="9">
        <v>6.0999999999999999E-2</v>
      </c>
      <c r="L371"/>
      <c r="M371">
        <v>13.3</v>
      </c>
      <c r="N371" s="15">
        <v>818.19799999999998</v>
      </c>
      <c r="O371" s="15">
        <v>504.44940000000003</v>
      </c>
      <c r="P371" s="15">
        <f t="shared" si="40"/>
        <v>0.61653707293344651</v>
      </c>
      <c r="Q371" s="12">
        <f t="shared" si="41"/>
        <v>8.1999430700148395</v>
      </c>
      <c r="R371" s="9">
        <v>7.4029999999999996</v>
      </c>
      <c r="S371" s="12">
        <f t="shared" si="42"/>
        <v>0.90281114597867596</v>
      </c>
      <c r="T371" s="12">
        <f t="shared" si="43"/>
        <v>1.1076513670153776</v>
      </c>
      <c r="U371" s="12">
        <f t="shared" si="44"/>
        <v>6.7566733387938033E-2</v>
      </c>
      <c r="V371" s="27">
        <v>995</v>
      </c>
      <c r="W371" s="27">
        <f t="shared" si="45"/>
        <v>6.7906264711495504E-5</v>
      </c>
      <c r="X371" s="28">
        <v>2000</v>
      </c>
      <c r="Y371" s="27">
        <v>10.256</v>
      </c>
      <c r="Z371" s="27">
        <f t="shared" si="46"/>
        <v>1.3242251308793977E-2</v>
      </c>
      <c r="AA371" s="27">
        <f t="shared" si="47"/>
        <v>1.7829806293143187E-4</v>
      </c>
      <c r="AC371" s="5" t="s">
        <v>187</v>
      </c>
      <c r="AD371" s="27" t="s">
        <v>188</v>
      </c>
      <c r="AE371" s="27" t="s">
        <v>149</v>
      </c>
      <c r="AF371" s="27" t="s">
        <v>179</v>
      </c>
      <c r="AG371" s="27" t="s">
        <v>150</v>
      </c>
      <c r="AH371" s="27" t="s">
        <v>180</v>
      </c>
      <c r="AI371" s="27" t="s">
        <v>181</v>
      </c>
      <c r="AJ371" s="5" t="s">
        <v>187</v>
      </c>
    </row>
    <row r="372" spans="1:36" s="27" customFormat="1" ht="16">
      <c r="A372" s="5" t="s">
        <v>186</v>
      </c>
      <c r="B372" s="5" t="s">
        <v>187</v>
      </c>
      <c r="C372" s="5" t="s">
        <v>177</v>
      </c>
      <c r="D372" s="6" t="s">
        <v>14</v>
      </c>
      <c r="E372" s="7">
        <v>93</v>
      </c>
      <c r="F372" s="8">
        <v>1.0529999999999999</v>
      </c>
      <c r="G372" s="7">
        <v>2700.5</v>
      </c>
      <c r="H372" s="5"/>
      <c r="I372" s="8">
        <v>500.73200000000003</v>
      </c>
      <c r="J372" s="26">
        <v>1.6501757038235165</v>
      </c>
      <c r="K372" s="9">
        <v>5.8999999999999997E-2</v>
      </c>
      <c r="L372"/>
      <c r="M372">
        <v>13.3</v>
      </c>
      <c r="N372" s="15">
        <v>818.19799999999998</v>
      </c>
      <c r="O372" s="15">
        <v>504.44940000000003</v>
      </c>
      <c r="P372" s="15">
        <f t="shared" si="40"/>
        <v>0.61653707293344651</v>
      </c>
      <c r="Q372" s="12">
        <f t="shared" si="41"/>
        <v>8.1999430700148395</v>
      </c>
      <c r="R372" s="9">
        <v>7.4029999999999996</v>
      </c>
      <c r="S372" s="12">
        <f t="shared" si="42"/>
        <v>0.90281114597867596</v>
      </c>
      <c r="T372" s="12">
        <f t="shared" si="43"/>
        <v>1.1076513670153776</v>
      </c>
      <c r="U372" s="12">
        <f t="shared" si="44"/>
        <v>6.5351430653907278E-2</v>
      </c>
      <c r="V372" s="27">
        <v>995</v>
      </c>
      <c r="W372" s="27">
        <f t="shared" si="45"/>
        <v>6.5679829802921884E-5</v>
      </c>
      <c r="X372" s="28">
        <v>2000</v>
      </c>
      <c r="Y372" s="27">
        <v>10.256</v>
      </c>
      <c r="Z372" s="27">
        <f t="shared" si="46"/>
        <v>1.2808079134735157E-2</v>
      </c>
      <c r="AA372" s="27">
        <f t="shared" si="47"/>
        <v>2.1135581000788882E-4</v>
      </c>
      <c r="AC372" s="5" t="s">
        <v>187</v>
      </c>
      <c r="AD372" s="27" t="s">
        <v>188</v>
      </c>
      <c r="AE372" s="27" t="s">
        <v>149</v>
      </c>
      <c r="AF372" s="27" t="s">
        <v>179</v>
      </c>
      <c r="AG372" s="27" t="s">
        <v>150</v>
      </c>
      <c r="AH372" s="27" t="s">
        <v>180</v>
      </c>
      <c r="AI372" s="27" t="s">
        <v>181</v>
      </c>
      <c r="AJ372" s="5" t="s">
        <v>187</v>
      </c>
    </row>
    <row r="373" spans="1:36" s="27" customFormat="1" ht="16">
      <c r="A373" s="5" t="s">
        <v>186</v>
      </c>
      <c r="B373" s="5" t="s">
        <v>187</v>
      </c>
      <c r="C373" s="5" t="s">
        <v>177</v>
      </c>
      <c r="D373" s="6" t="s">
        <v>14</v>
      </c>
      <c r="E373" s="7">
        <v>94</v>
      </c>
      <c r="F373" s="8">
        <v>1.8440000000000001</v>
      </c>
      <c r="G373" s="7">
        <v>2720.6</v>
      </c>
      <c r="H373" s="5"/>
      <c r="I373" s="8">
        <v>704.53200000000004</v>
      </c>
      <c r="J373" s="26">
        <v>1.8700794724849672</v>
      </c>
      <c r="K373" s="9">
        <v>0.10299999999999999</v>
      </c>
      <c r="L373"/>
      <c r="M373">
        <v>13.3</v>
      </c>
      <c r="N373" s="15">
        <v>818.19799999999998</v>
      </c>
      <c r="O373" s="15">
        <v>504.44940000000003</v>
      </c>
      <c r="P373" s="15">
        <f t="shared" si="40"/>
        <v>0.61653707293344651</v>
      </c>
      <c r="Q373" s="12">
        <f t="shared" si="41"/>
        <v>8.1999430700148395</v>
      </c>
      <c r="R373" s="9">
        <v>7.4029999999999996</v>
      </c>
      <c r="S373" s="12">
        <f t="shared" si="42"/>
        <v>0.90281114597867596</v>
      </c>
      <c r="T373" s="12">
        <f t="shared" si="43"/>
        <v>1.1076513670153776</v>
      </c>
      <c r="U373" s="12">
        <f t="shared" si="44"/>
        <v>0.11408809080258389</v>
      </c>
      <c r="V373" s="27">
        <v>995</v>
      </c>
      <c r="W373" s="27">
        <f t="shared" si="45"/>
        <v>1.146613977915416E-4</v>
      </c>
      <c r="X373" s="28">
        <v>2000</v>
      </c>
      <c r="Y373" s="27">
        <v>10.256</v>
      </c>
      <c r="Z373" s="27">
        <f t="shared" si="46"/>
        <v>2.2359866964029172E-2</v>
      </c>
      <c r="AA373" s="27">
        <f t="shared" si="47"/>
        <v>4.181472821692572E-4</v>
      </c>
      <c r="AC373" s="5" t="s">
        <v>187</v>
      </c>
      <c r="AD373" s="27" t="s">
        <v>188</v>
      </c>
      <c r="AE373" s="27" t="s">
        <v>149</v>
      </c>
      <c r="AF373" s="27" t="s">
        <v>179</v>
      </c>
      <c r="AG373" s="27" t="s">
        <v>150</v>
      </c>
      <c r="AH373" s="27" t="s">
        <v>180</v>
      </c>
      <c r="AI373" s="27" t="s">
        <v>181</v>
      </c>
      <c r="AJ373" s="5" t="s">
        <v>187</v>
      </c>
    </row>
    <row r="374" spans="1:36" s="27" customFormat="1" ht="16">
      <c r="A374" s="5" t="s">
        <v>186</v>
      </c>
      <c r="B374" s="5" t="s">
        <v>187</v>
      </c>
      <c r="C374" s="5" t="s">
        <v>177</v>
      </c>
      <c r="D374" s="6" t="s">
        <v>14</v>
      </c>
      <c r="E374" s="7">
        <v>95</v>
      </c>
      <c r="F374" s="8">
        <v>4.9080000000000004</v>
      </c>
      <c r="G374" s="7">
        <v>2743.8</v>
      </c>
      <c r="H374" s="5"/>
      <c r="I374" s="8">
        <v>1203.123</v>
      </c>
      <c r="J374" s="26">
        <v>2.4039446618665758</v>
      </c>
      <c r="K374" s="9">
        <v>0.27400000000000002</v>
      </c>
      <c r="L374"/>
      <c r="M374">
        <v>13.3</v>
      </c>
      <c r="N374" s="15">
        <v>818.19799999999998</v>
      </c>
      <c r="O374" s="15">
        <v>504.44940000000003</v>
      </c>
      <c r="P374" s="15">
        <f t="shared" si="40"/>
        <v>0.61653707293344651</v>
      </c>
      <c r="Q374" s="12">
        <f t="shared" si="41"/>
        <v>8.1999430700148395</v>
      </c>
      <c r="R374" s="9">
        <v>7.4029999999999996</v>
      </c>
      <c r="S374" s="12">
        <f t="shared" si="42"/>
        <v>0.90281114597867596</v>
      </c>
      <c r="T374" s="12">
        <f t="shared" si="43"/>
        <v>1.1076513670153776</v>
      </c>
      <c r="U374" s="12">
        <f t="shared" si="44"/>
        <v>0.30349647456221346</v>
      </c>
      <c r="V374" s="27">
        <v>995</v>
      </c>
      <c r="W374" s="27">
        <f t="shared" si="45"/>
        <v>3.0502158247458641E-4</v>
      </c>
      <c r="X374" s="28">
        <v>2000</v>
      </c>
      <c r="Y374" s="27">
        <v>10.256</v>
      </c>
      <c r="Z374" s="27">
        <f t="shared" si="46"/>
        <v>5.9481587846058184E-2</v>
      </c>
      <c r="AA374" s="27">
        <f t="shared" si="47"/>
        <v>1.4299044558187938E-3</v>
      </c>
      <c r="AC374" s="5" t="s">
        <v>187</v>
      </c>
      <c r="AD374" s="27" t="s">
        <v>188</v>
      </c>
      <c r="AE374" s="27" t="s">
        <v>149</v>
      </c>
      <c r="AF374" s="27" t="s">
        <v>179</v>
      </c>
      <c r="AG374" s="27" t="s">
        <v>150</v>
      </c>
      <c r="AH374" s="27" t="s">
        <v>180</v>
      </c>
      <c r="AI374" s="27" t="s">
        <v>181</v>
      </c>
      <c r="AJ374" s="5" t="s">
        <v>187</v>
      </c>
    </row>
    <row r="375" spans="1:36" s="27" customFormat="1" ht="16">
      <c r="A375" s="5" t="s">
        <v>186</v>
      </c>
      <c r="B375" s="5" t="s">
        <v>187</v>
      </c>
      <c r="C375" s="5" t="s">
        <v>177</v>
      </c>
      <c r="D375" s="6" t="s">
        <v>14</v>
      </c>
      <c r="E375" s="7">
        <v>96</v>
      </c>
      <c r="F375" s="8">
        <v>4.8220000000000001</v>
      </c>
      <c r="G375" s="7">
        <v>2764.7</v>
      </c>
      <c r="H375" s="5"/>
      <c r="I375" s="8">
        <v>1293.8979999999999</v>
      </c>
      <c r="J375" s="26">
        <v>2.5005173433860044</v>
      </c>
      <c r="K375" s="9">
        <v>0.26900000000000002</v>
      </c>
      <c r="L375"/>
      <c r="M375">
        <v>13.3</v>
      </c>
      <c r="N375" s="15">
        <v>818.19799999999998</v>
      </c>
      <c r="O375" s="15">
        <v>504.44940000000003</v>
      </c>
      <c r="P375" s="15">
        <f t="shared" si="40"/>
        <v>0.61653707293344651</v>
      </c>
      <c r="Q375" s="12">
        <f t="shared" si="41"/>
        <v>8.1999430700148395</v>
      </c>
      <c r="R375" s="9">
        <v>7.4029999999999996</v>
      </c>
      <c r="S375" s="12">
        <f t="shared" si="42"/>
        <v>0.90281114597867596</v>
      </c>
      <c r="T375" s="12">
        <f t="shared" si="43"/>
        <v>1.1076513670153776</v>
      </c>
      <c r="U375" s="12">
        <f t="shared" si="44"/>
        <v>0.2979582177271366</v>
      </c>
      <c r="V375" s="27">
        <v>995</v>
      </c>
      <c r="W375" s="27">
        <f t="shared" si="45"/>
        <v>2.9945549520315237E-4</v>
      </c>
      <c r="X375" s="28">
        <v>2000</v>
      </c>
      <c r="Y375" s="27">
        <v>10.256</v>
      </c>
      <c r="Z375" s="27">
        <f t="shared" si="46"/>
        <v>5.8396157410911143E-2</v>
      </c>
      <c r="AA375" s="27">
        <f t="shared" si="47"/>
        <v>1.4602060439308246E-3</v>
      </c>
      <c r="AC375" s="5" t="s">
        <v>187</v>
      </c>
      <c r="AD375" s="27" t="s">
        <v>188</v>
      </c>
      <c r="AE375" s="27" t="s">
        <v>149</v>
      </c>
      <c r="AF375" s="27" t="s">
        <v>179</v>
      </c>
      <c r="AG375" s="27" t="s">
        <v>150</v>
      </c>
      <c r="AH375" s="27" t="s">
        <v>180</v>
      </c>
      <c r="AI375" s="27" t="s">
        <v>181</v>
      </c>
      <c r="AJ375" s="5" t="s">
        <v>187</v>
      </c>
    </row>
    <row r="376" spans="1:36" s="27" customFormat="1" ht="16">
      <c r="A376" s="5" t="s">
        <v>186</v>
      </c>
      <c r="B376" s="5" t="s">
        <v>187</v>
      </c>
      <c r="C376" s="5" t="s">
        <v>177</v>
      </c>
      <c r="D376" s="6" t="s">
        <v>14</v>
      </c>
      <c r="E376" s="7">
        <v>98</v>
      </c>
      <c r="F376" s="8">
        <v>2.516</v>
      </c>
      <c r="G376" s="7">
        <v>2792.9</v>
      </c>
      <c r="H376" s="5"/>
      <c r="I376" s="8">
        <v>215.625</v>
      </c>
      <c r="J376" s="26">
        <v>1.3408812319493373</v>
      </c>
      <c r="K376" s="9">
        <v>0.14000000000000001</v>
      </c>
      <c r="L376"/>
      <c r="M376">
        <v>13.3</v>
      </c>
      <c r="N376" s="15">
        <v>818.19799999999998</v>
      </c>
      <c r="O376" s="15">
        <v>504.44940000000003</v>
      </c>
      <c r="P376" s="15">
        <f t="shared" si="40"/>
        <v>0.61653707293344651</v>
      </c>
      <c r="Q376" s="12">
        <f t="shared" si="41"/>
        <v>8.1999430700148395</v>
      </c>
      <c r="R376" s="9">
        <v>7.4029999999999996</v>
      </c>
      <c r="S376" s="12">
        <f t="shared" si="42"/>
        <v>0.90281114597867596</v>
      </c>
      <c r="T376" s="12">
        <f t="shared" si="43"/>
        <v>1.1076513670153776</v>
      </c>
      <c r="U376" s="12">
        <f t="shared" si="44"/>
        <v>0.15507119138215289</v>
      </c>
      <c r="V376" s="27">
        <v>995</v>
      </c>
      <c r="W376" s="27">
        <f t="shared" si="45"/>
        <v>1.5585044360015365E-4</v>
      </c>
      <c r="X376" s="28">
        <v>2000</v>
      </c>
      <c r="Y376" s="27">
        <v>10.256</v>
      </c>
      <c r="Z376" s="27">
        <f t="shared" si="46"/>
        <v>3.0392052184117328E-2</v>
      </c>
      <c r="AA376" s="27">
        <f t="shared" si="47"/>
        <v>4.0752132374107794E-4</v>
      </c>
      <c r="AC376" s="5" t="s">
        <v>187</v>
      </c>
      <c r="AD376" s="27" t="s">
        <v>188</v>
      </c>
      <c r="AE376" s="27" t="s">
        <v>149</v>
      </c>
      <c r="AF376" s="27" t="s">
        <v>179</v>
      </c>
      <c r="AG376" s="27" t="s">
        <v>150</v>
      </c>
      <c r="AH376" s="27" t="s">
        <v>180</v>
      </c>
      <c r="AI376" s="27" t="s">
        <v>181</v>
      </c>
      <c r="AJ376" s="5" t="s">
        <v>187</v>
      </c>
    </row>
    <row r="377" spans="1:36" s="27" customFormat="1" ht="16">
      <c r="A377" s="5" t="s">
        <v>186</v>
      </c>
      <c r="B377" s="5" t="s">
        <v>187</v>
      </c>
      <c r="C377" s="5" t="s">
        <v>177</v>
      </c>
      <c r="D377" s="6" t="s">
        <v>14</v>
      </c>
      <c r="E377" s="7">
        <v>99</v>
      </c>
      <c r="F377" s="8">
        <v>0.28499999999999998</v>
      </c>
      <c r="G377" s="7">
        <v>2821.5</v>
      </c>
      <c r="H377" s="5"/>
      <c r="I377" s="8">
        <v>549.54399999999998</v>
      </c>
      <c r="J377" s="26">
        <v>1.7029344178573051</v>
      </c>
      <c r="K377" s="9">
        <v>1.6E-2</v>
      </c>
      <c r="L377"/>
      <c r="M377">
        <v>13.3</v>
      </c>
      <c r="N377" s="15">
        <v>818.19799999999998</v>
      </c>
      <c r="O377" s="15">
        <v>504.44940000000003</v>
      </c>
      <c r="P377" s="15">
        <f t="shared" si="40"/>
        <v>0.61653707293344651</v>
      </c>
      <c r="Q377" s="12">
        <f t="shared" si="41"/>
        <v>8.1999430700148395</v>
      </c>
      <c r="R377" s="9">
        <v>7.4029999999999996</v>
      </c>
      <c r="S377" s="12">
        <f t="shared" si="42"/>
        <v>0.90281114597867596</v>
      </c>
      <c r="T377" s="12">
        <f t="shared" si="43"/>
        <v>1.1076513670153776</v>
      </c>
      <c r="U377" s="12">
        <f t="shared" si="44"/>
        <v>1.7722421872246041E-2</v>
      </c>
      <c r="V377" s="27">
        <v>995</v>
      </c>
      <c r="W377" s="27">
        <f t="shared" si="45"/>
        <v>1.7811479268588987E-5</v>
      </c>
      <c r="X377" s="28">
        <v>2000</v>
      </c>
      <c r="Y377" s="27">
        <v>10.256</v>
      </c>
      <c r="Z377" s="27">
        <f t="shared" si="46"/>
        <v>3.473377392470551E-3</v>
      </c>
      <c r="AA377" s="27">
        <f t="shared" si="47"/>
        <v>5.914933907845562E-5</v>
      </c>
      <c r="AC377" s="5" t="s">
        <v>187</v>
      </c>
      <c r="AD377" s="27" t="s">
        <v>188</v>
      </c>
      <c r="AE377" s="27" t="s">
        <v>149</v>
      </c>
      <c r="AF377" s="27" t="s">
        <v>179</v>
      </c>
      <c r="AG377" s="27" t="s">
        <v>150</v>
      </c>
      <c r="AH377" s="27" t="s">
        <v>180</v>
      </c>
      <c r="AI377" s="27" t="s">
        <v>181</v>
      </c>
      <c r="AJ377" s="5" t="s">
        <v>187</v>
      </c>
    </row>
    <row r="378" spans="1:36" s="27" customFormat="1" ht="16">
      <c r="A378" s="5" t="s">
        <v>186</v>
      </c>
      <c r="B378" s="5" t="s">
        <v>187</v>
      </c>
      <c r="C378" s="5" t="s">
        <v>177</v>
      </c>
      <c r="D378" s="6" t="s">
        <v>14</v>
      </c>
      <c r="E378" s="7">
        <v>105</v>
      </c>
      <c r="F378" s="8">
        <v>0.35799999999999998</v>
      </c>
      <c r="G378" s="7">
        <v>2879.4</v>
      </c>
      <c r="H378" s="5"/>
      <c r="I378" s="8">
        <v>1212.0820000000001</v>
      </c>
      <c r="J378" s="26">
        <v>2.4134843696085517</v>
      </c>
      <c r="K378" s="9">
        <v>0.02</v>
      </c>
      <c r="L378"/>
      <c r="M378">
        <v>13.3</v>
      </c>
      <c r="N378" s="15">
        <v>818.19799999999998</v>
      </c>
      <c r="O378" s="15">
        <v>504.44940000000003</v>
      </c>
      <c r="P378" s="15">
        <f t="shared" si="40"/>
        <v>0.61653707293344651</v>
      </c>
      <c r="Q378" s="12">
        <f t="shared" si="41"/>
        <v>8.1999430700148395</v>
      </c>
      <c r="R378" s="9">
        <v>7.4029999999999996</v>
      </c>
      <c r="S378" s="12">
        <f t="shared" si="42"/>
        <v>0.90281114597867596</v>
      </c>
      <c r="T378" s="12">
        <f t="shared" si="43"/>
        <v>1.1076513670153776</v>
      </c>
      <c r="U378" s="12">
        <f t="shared" si="44"/>
        <v>2.2153027340307552E-2</v>
      </c>
      <c r="V378" s="27">
        <v>995</v>
      </c>
      <c r="W378" s="27">
        <f t="shared" si="45"/>
        <v>2.2264349085736231E-5</v>
      </c>
      <c r="X378" s="28">
        <v>2000</v>
      </c>
      <c r="Y378" s="27">
        <v>10.256</v>
      </c>
      <c r="Z378" s="27">
        <f t="shared" si="46"/>
        <v>4.3417217405881886E-3</v>
      </c>
      <c r="AA378" s="27">
        <f t="shared" si="47"/>
        <v>1.0478677558099229E-4</v>
      </c>
      <c r="AC378" s="5" t="s">
        <v>187</v>
      </c>
      <c r="AD378" s="27" t="s">
        <v>188</v>
      </c>
      <c r="AE378" s="27" t="s">
        <v>149</v>
      </c>
      <c r="AF378" s="27" t="s">
        <v>179</v>
      </c>
      <c r="AG378" s="27" t="s">
        <v>150</v>
      </c>
      <c r="AH378" s="27" t="s">
        <v>180</v>
      </c>
      <c r="AI378" s="27" t="s">
        <v>181</v>
      </c>
      <c r="AJ378" s="5" t="s">
        <v>187</v>
      </c>
    </row>
    <row r="379" spans="1:36" s="27" customFormat="1" ht="16">
      <c r="A379" s="5" t="s">
        <v>186</v>
      </c>
      <c r="B379" s="5" t="s">
        <v>187</v>
      </c>
      <c r="C379" s="5" t="s">
        <v>177</v>
      </c>
      <c r="D379" s="6" t="s">
        <v>14</v>
      </c>
      <c r="E379" s="7">
        <v>109</v>
      </c>
      <c r="F379" s="8">
        <v>1.365</v>
      </c>
      <c r="G379" s="7">
        <v>2933.3</v>
      </c>
      <c r="H379" s="5"/>
      <c r="I379" s="8">
        <v>3113.819</v>
      </c>
      <c r="J379" s="26">
        <v>4.3971325278236053</v>
      </c>
      <c r="K379" s="9">
        <v>7.5999999999999998E-2</v>
      </c>
      <c r="L379"/>
      <c r="M379">
        <v>13.3</v>
      </c>
      <c r="N379" s="15">
        <v>818.19799999999998</v>
      </c>
      <c r="O379" s="15">
        <v>504.44940000000003</v>
      </c>
      <c r="P379" s="15">
        <f t="shared" si="40"/>
        <v>0.61653707293344651</v>
      </c>
      <c r="Q379" s="12">
        <f t="shared" si="41"/>
        <v>8.1999430700148395</v>
      </c>
      <c r="R379" s="9">
        <v>7.4029999999999996</v>
      </c>
      <c r="S379" s="12">
        <f t="shared" si="42"/>
        <v>0.90281114597867596</v>
      </c>
      <c r="T379" s="12">
        <f t="shared" si="43"/>
        <v>1.1076513670153776</v>
      </c>
      <c r="U379" s="12">
        <f t="shared" si="44"/>
        <v>8.4181503893168697E-2</v>
      </c>
      <c r="V379" s="27">
        <v>995</v>
      </c>
      <c r="W379" s="27">
        <f t="shared" si="45"/>
        <v>8.4604526525797685E-5</v>
      </c>
      <c r="X379" s="28">
        <v>2000</v>
      </c>
      <c r="Y379" s="27">
        <v>10.256</v>
      </c>
      <c r="Z379" s="27">
        <f t="shared" si="46"/>
        <v>1.6498542614235116E-2</v>
      </c>
      <c r="AA379" s="27">
        <f t="shared" si="47"/>
        <v>7.2546278390737127E-4</v>
      </c>
      <c r="AC379" s="5" t="s">
        <v>187</v>
      </c>
      <c r="AD379" s="27" t="s">
        <v>188</v>
      </c>
      <c r="AE379" s="27" t="s">
        <v>149</v>
      </c>
      <c r="AF379" s="27" t="s">
        <v>179</v>
      </c>
      <c r="AG379" s="27" t="s">
        <v>150</v>
      </c>
      <c r="AH379" s="27" t="s">
        <v>180</v>
      </c>
      <c r="AI379" s="27" t="s">
        <v>181</v>
      </c>
      <c r="AJ379" s="5" t="s">
        <v>187</v>
      </c>
    </row>
    <row r="380" spans="1:36" s="27" customFormat="1" ht="16">
      <c r="A380" s="5" t="s">
        <v>186</v>
      </c>
      <c r="B380" s="5" t="s">
        <v>187</v>
      </c>
      <c r="C380" s="5" t="s">
        <v>177</v>
      </c>
      <c r="D380" s="6" t="s">
        <v>14</v>
      </c>
      <c r="E380" s="7">
        <v>112</v>
      </c>
      <c r="F380" s="8">
        <v>0.27500000000000002</v>
      </c>
      <c r="G380" s="7">
        <v>2990.6</v>
      </c>
      <c r="H380" s="5"/>
      <c r="I380" s="8">
        <v>-144.434</v>
      </c>
      <c r="J380" s="26">
        <v>0.94748529899133582</v>
      </c>
      <c r="K380" s="9">
        <v>1.4999999999999999E-2</v>
      </c>
      <c r="L380"/>
      <c r="M380">
        <v>13.3</v>
      </c>
      <c r="N380" s="15">
        <v>818.19799999999998</v>
      </c>
      <c r="O380" s="15">
        <v>504.44940000000003</v>
      </c>
      <c r="P380" s="15">
        <f t="shared" si="40"/>
        <v>0.61653707293344651</v>
      </c>
      <c r="Q380" s="12">
        <f t="shared" si="41"/>
        <v>8.1999430700148395</v>
      </c>
      <c r="R380" s="9">
        <v>7.4029999999999996</v>
      </c>
      <c r="S380" s="12">
        <f t="shared" si="42"/>
        <v>0.90281114597867596</v>
      </c>
      <c r="T380" s="12">
        <f t="shared" si="43"/>
        <v>1.1076513670153776</v>
      </c>
      <c r="U380" s="12">
        <f t="shared" si="44"/>
        <v>1.6614770505230664E-2</v>
      </c>
      <c r="V380" s="27">
        <v>995</v>
      </c>
      <c r="W380" s="27">
        <f t="shared" si="45"/>
        <v>1.6698261814302174E-5</v>
      </c>
      <c r="X380" s="28">
        <v>2000</v>
      </c>
      <c r="Y380" s="27">
        <v>10.256</v>
      </c>
      <c r="Z380" s="27">
        <f t="shared" si="46"/>
        <v>3.2562913054411413E-3</v>
      </c>
      <c r="AA380" s="27">
        <f t="shared" si="47"/>
        <v>3.0852881411387869E-5</v>
      </c>
      <c r="AC380" s="5" t="s">
        <v>187</v>
      </c>
      <c r="AD380" s="27" t="s">
        <v>188</v>
      </c>
      <c r="AE380" s="27" t="s">
        <v>149</v>
      </c>
      <c r="AF380" s="27" t="s">
        <v>179</v>
      </c>
      <c r="AG380" s="27" t="s">
        <v>150</v>
      </c>
      <c r="AH380" s="27" t="s">
        <v>180</v>
      </c>
      <c r="AI380" s="27" t="s">
        <v>181</v>
      </c>
      <c r="AJ380" s="5" t="s">
        <v>187</v>
      </c>
    </row>
    <row r="381" spans="1:36" s="27" customFormat="1" ht="16">
      <c r="A381" s="5" t="s">
        <v>186</v>
      </c>
      <c r="B381" s="5" t="s">
        <v>187</v>
      </c>
      <c r="C381" s="5" t="s">
        <v>177</v>
      </c>
      <c r="D381" s="6" t="s">
        <v>14</v>
      </c>
      <c r="E381" s="7">
        <v>116</v>
      </c>
      <c r="F381" s="8">
        <v>0.38200000000000001</v>
      </c>
      <c r="G381" s="7">
        <v>3073.1</v>
      </c>
      <c r="H381" s="5"/>
      <c r="I381" s="8">
        <v>1600.5429999999999</v>
      </c>
      <c r="J381" s="26">
        <v>2.825338786327352</v>
      </c>
      <c r="K381" s="9">
        <v>2.1000000000000001E-2</v>
      </c>
      <c r="L381"/>
      <c r="M381">
        <v>13.3</v>
      </c>
      <c r="N381" s="15">
        <v>818.19799999999998</v>
      </c>
      <c r="O381" s="15">
        <v>504.44940000000003</v>
      </c>
      <c r="P381" s="15">
        <f t="shared" si="40"/>
        <v>0.61653707293344651</v>
      </c>
      <c r="Q381" s="12">
        <f t="shared" si="41"/>
        <v>8.1999430700148395</v>
      </c>
      <c r="R381" s="9">
        <v>7.4029999999999996</v>
      </c>
      <c r="S381" s="12">
        <f t="shared" si="42"/>
        <v>0.90281114597867596</v>
      </c>
      <c r="T381" s="12">
        <f t="shared" si="43"/>
        <v>1.1076513670153776</v>
      </c>
      <c r="U381" s="12">
        <f t="shared" si="44"/>
        <v>2.3260678707322929E-2</v>
      </c>
      <c r="V381" s="27">
        <v>995</v>
      </c>
      <c r="W381" s="27">
        <f t="shared" si="45"/>
        <v>2.3377566540023045E-5</v>
      </c>
      <c r="X381" s="28">
        <v>2000</v>
      </c>
      <c r="Y381" s="27">
        <v>10.256</v>
      </c>
      <c r="Z381" s="27">
        <f t="shared" si="46"/>
        <v>4.5588078276175984E-3</v>
      </c>
      <c r="AA381" s="27">
        <f t="shared" si="47"/>
        <v>1.2880176574780737E-4</v>
      </c>
      <c r="AC381" s="5" t="s">
        <v>187</v>
      </c>
      <c r="AD381" s="27" t="s">
        <v>188</v>
      </c>
      <c r="AE381" s="27" t="s">
        <v>149</v>
      </c>
      <c r="AF381" s="27" t="s">
        <v>179</v>
      </c>
      <c r="AG381" s="27" t="s">
        <v>150</v>
      </c>
      <c r="AH381" s="27" t="s">
        <v>180</v>
      </c>
      <c r="AI381" s="27" t="s">
        <v>181</v>
      </c>
      <c r="AJ381" s="5" t="s">
        <v>187</v>
      </c>
    </row>
    <row r="382" spans="1:36" s="27" customFormat="1" ht="16">
      <c r="A382" s="5" t="s">
        <v>186</v>
      </c>
      <c r="B382" s="5" t="s">
        <v>187</v>
      </c>
      <c r="C382" s="5" t="s">
        <v>177</v>
      </c>
      <c r="D382" s="6" t="s">
        <v>14</v>
      </c>
      <c r="E382" s="7">
        <v>119</v>
      </c>
      <c r="F382" s="8">
        <v>0.91500000000000004</v>
      </c>
      <c r="G382" s="7">
        <v>3127.1</v>
      </c>
      <c r="H382" s="5"/>
      <c r="I382" s="8">
        <v>2893.01</v>
      </c>
      <c r="J382" s="26">
        <v>4.1709608184945832</v>
      </c>
      <c r="K382" s="9">
        <v>5.0999999999999997E-2</v>
      </c>
      <c r="L382"/>
      <c r="M382">
        <v>13.3</v>
      </c>
      <c r="N382" s="15">
        <v>818.19799999999998</v>
      </c>
      <c r="O382" s="15">
        <v>504.44940000000003</v>
      </c>
      <c r="P382" s="15">
        <f t="shared" si="40"/>
        <v>0.61653707293344651</v>
      </c>
      <c r="Q382" s="12">
        <f t="shared" si="41"/>
        <v>8.1999430700148395</v>
      </c>
      <c r="R382" s="9">
        <v>7.4029999999999996</v>
      </c>
      <c r="S382" s="12">
        <f t="shared" si="42"/>
        <v>0.90281114597867596</v>
      </c>
      <c r="T382" s="12">
        <f t="shared" si="43"/>
        <v>1.1076513670153776</v>
      </c>
      <c r="U382" s="12">
        <f t="shared" si="44"/>
        <v>5.649021971778425E-2</v>
      </c>
      <c r="V382" s="27">
        <v>995</v>
      </c>
      <c r="W382" s="27">
        <f t="shared" si="45"/>
        <v>5.6774090168627389E-5</v>
      </c>
      <c r="X382" s="28">
        <v>2000</v>
      </c>
      <c r="Y382" s="27">
        <v>10.256</v>
      </c>
      <c r="Z382" s="27">
        <f t="shared" si="46"/>
        <v>1.1071390438499881E-2</v>
      </c>
      <c r="AA382" s="27">
        <f t="shared" si="47"/>
        <v>4.6178335725238567E-4</v>
      </c>
      <c r="AC382" s="5" t="s">
        <v>187</v>
      </c>
      <c r="AD382" s="27" t="s">
        <v>188</v>
      </c>
      <c r="AE382" s="27" t="s">
        <v>149</v>
      </c>
      <c r="AF382" s="27" t="s">
        <v>179</v>
      </c>
      <c r="AG382" s="27" t="s">
        <v>150</v>
      </c>
      <c r="AH382" s="27" t="s">
        <v>180</v>
      </c>
      <c r="AI382" s="27" t="s">
        <v>181</v>
      </c>
      <c r="AJ382" s="5" t="s">
        <v>187</v>
      </c>
    </row>
    <row r="383" spans="1:36" s="27" customFormat="1" ht="16">
      <c r="A383" s="5" t="s">
        <v>186</v>
      </c>
      <c r="B383" s="5" t="s">
        <v>187</v>
      </c>
      <c r="C383" s="5" t="s">
        <v>177</v>
      </c>
      <c r="D383" s="6" t="s">
        <v>14</v>
      </c>
      <c r="E383" s="7">
        <v>123</v>
      </c>
      <c r="F383" s="8">
        <v>0.26</v>
      </c>
      <c r="G383" s="7">
        <v>3247.4</v>
      </c>
      <c r="H383" s="5"/>
      <c r="I383" s="8">
        <v>982.53499999999997</v>
      </c>
      <c r="J383" s="26">
        <v>2.1684687670907357</v>
      </c>
      <c r="K383" s="9">
        <v>1.4999999999999999E-2</v>
      </c>
      <c r="L383"/>
      <c r="M383">
        <v>13.3</v>
      </c>
      <c r="N383" s="15">
        <v>818.19799999999998</v>
      </c>
      <c r="O383" s="15">
        <v>504.44940000000003</v>
      </c>
      <c r="P383" s="15">
        <f t="shared" si="40"/>
        <v>0.61653707293344651</v>
      </c>
      <c r="Q383" s="12">
        <f t="shared" si="41"/>
        <v>8.1999430700148395</v>
      </c>
      <c r="R383" s="9">
        <v>7.4029999999999996</v>
      </c>
      <c r="S383" s="12">
        <f t="shared" si="42"/>
        <v>0.90281114597867596</v>
      </c>
      <c r="T383" s="12">
        <f t="shared" si="43"/>
        <v>1.1076513670153776</v>
      </c>
      <c r="U383" s="12">
        <f t="shared" si="44"/>
        <v>1.6614770505230664E-2</v>
      </c>
      <c r="V383" s="27">
        <v>995</v>
      </c>
      <c r="W383" s="27">
        <f t="shared" si="45"/>
        <v>1.6698261814302174E-5</v>
      </c>
      <c r="X383" s="28">
        <v>2000</v>
      </c>
      <c r="Y383" s="27">
        <v>10.256</v>
      </c>
      <c r="Z383" s="27">
        <f t="shared" si="46"/>
        <v>3.2562913054411413E-3</v>
      </c>
      <c r="AA383" s="27">
        <f t="shared" si="47"/>
        <v>7.0611659923982328E-5</v>
      </c>
      <c r="AC383" s="5" t="s">
        <v>187</v>
      </c>
      <c r="AD383" s="27" t="s">
        <v>188</v>
      </c>
      <c r="AE383" s="27" t="s">
        <v>149</v>
      </c>
      <c r="AF383" s="27" t="s">
        <v>179</v>
      </c>
      <c r="AG383" s="27" t="s">
        <v>150</v>
      </c>
      <c r="AH383" s="27" t="s">
        <v>180</v>
      </c>
      <c r="AI383" s="27" t="s">
        <v>181</v>
      </c>
      <c r="AJ383" s="5" t="s">
        <v>187</v>
      </c>
    </row>
    <row r="384" spans="1:36" s="27" customFormat="1" ht="16">
      <c r="A384" s="5" t="s">
        <v>186</v>
      </c>
      <c r="B384" s="5" t="s">
        <v>187</v>
      </c>
      <c r="C384" s="5" t="s">
        <v>177</v>
      </c>
      <c r="D384" s="6" t="s">
        <v>14</v>
      </c>
      <c r="E384" s="7">
        <v>124</v>
      </c>
      <c r="F384" s="8">
        <v>0.55200000000000005</v>
      </c>
      <c r="G384" s="7">
        <v>3264</v>
      </c>
      <c r="H384" s="5"/>
      <c r="I384" s="8">
        <v>-20.847000000000001</v>
      </c>
      <c r="J384" s="26">
        <v>1.0828680294001265</v>
      </c>
      <c r="K384" s="9">
        <v>3.1E-2</v>
      </c>
      <c r="L384"/>
      <c r="M384">
        <v>13.3</v>
      </c>
      <c r="N384" s="15">
        <v>818.19799999999998</v>
      </c>
      <c r="O384" s="15">
        <v>504.44940000000003</v>
      </c>
      <c r="P384" s="15">
        <f t="shared" si="40"/>
        <v>0.61653707293344651</v>
      </c>
      <c r="Q384" s="12">
        <f t="shared" si="41"/>
        <v>8.1999430700148395</v>
      </c>
      <c r="R384" s="9">
        <v>7.4029999999999996</v>
      </c>
      <c r="S384" s="12">
        <f t="shared" si="42"/>
        <v>0.90281114597867596</v>
      </c>
      <c r="T384" s="12">
        <f t="shared" si="43"/>
        <v>1.1076513670153776</v>
      </c>
      <c r="U384" s="12">
        <f t="shared" si="44"/>
        <v>3.4337192377476705E-2</v>
      </c>
      <c r="V384" s="27">
        <v>995</v>
      </c>
      <c r="W384" s="27">
        <f t="shared" si="45"/>
        <v>3.4509741082891164E-5</v>
      </c>
      <c r="X384" s="28">
        <v>2000</v>
      </c>
      <c r="Y384" s="27">
        <v>10.256</v>
      </c>
      <c r="Z384" s="27">
        <f t="shared" si="46"/>
        <v>6.7296686979116931E-3</v>
      </c>
      <c r="AA384" s="27">
        <f t="shared" si="47"/>
        <v>7.2873430814233495E-5</v>
      </c>
      <c r="AC384" s="5" t="s">
        <v>187</v>
      </c>
      <c r="AD384" s="27" t="s">
        <v>188</v>
      </c>
      <c r="AE384" s="27" t="s">
        <v>149</v>
      </c>
      <c r="AF384" s="27" t="s">
        <v>179</v>
      </c>
      <c r="AG384" s="27" t="s">
        <v>150</v>
      </c>
      <c r="AH384" s="27" t="s">
        <v>180</v>
      </c>
      <c r="AI384" s="27" t="s">
        <v>181</v>
      </c>
      <c r="AJ384" s="5" t="s">
        <v>187</v>
      </c>
    </row>
    <row r="385" spans="1:36" s="27" customFormat="1" ht="16">
      <c r="A385" s="5" t="s">
        <v>186</v>
      </c>
      <c r="B385" s="5" t="s">
        <v>187</v>
      </c>
      <c r="C385" s="5" t="s">
        <v>177</v>
      </c>
      <c r="D385" s="6" t="s">
        <v>14</v>
      </c>
      <c r="E385" s="7">
        <v>125</v>
      </c>
      <c r="F385" s="8">
        <v>0.252</v>
      </c>
      <c r="G385" s="7">
        <v>3317.5</v>
      </c>
      <c r="H385" s="5"/>
      <c r="I385" s="8">
        <v>-112.709</v>
      </c>
      <c r="J385" s="26">
        <v>0.98227362597609436</v>
      </c>
      <c r="K385" s="9">
        <v>1.4E-2</v>
      </c>
      <c r="L385"/>
      <c r="M385">
        <v>13.3</v>
      </c>
      <c r="N385" s="15">
        <v>818.19799999999998</v>
      </c>
      <c r="O385" s="15">
        <v>504.44940000000003</v>
      </c>
      <c r="P385" s="15">
        <f t="shared" si="40"/>
        <v>0.61653707293344651</v>
      </c>
      <c r="Q385" s="12">
        <f t="shared" si="41"/>
        <v>8.1999430700148395</v>
      </c>
      <c r="R385" s="9">
        <v>7.4029999999999996</v>
      </c>
      <c r="S385" s="12">
        <f t="shared" si="42"/>
        <v>0.90281114597867596</v>
      </c>
      <c r="T385" s="12">
        <f t="shared" si="43"/>
        <v>1.1076513670153776</v>
      </c>
      <c r="U385" s="12">
        <f t="shared" si="44"/>
        <v>1.5507119138215286E-2</v>
      </c>
      <c r="V385" s="27">
        <v>995</v>
      </c>
      <c r="W385" s="27">
        <f t="shared" si="45"/>
        <v>1.5585044360015363E-5</v>
      </c>
      <c r="X385" s="28">
        <v>2000</v>
      </c>
      <c r="Y385" s="27">
        <v>10.256</v>
      </c>
      <c r="Z385" s="27">
        <f t="shared" si="46"/>
        <v>3.0392052184117324E-3</v>
      </c>
      <c r="AA385" s="27">
        <f t="shared" si="47"/>
        <v>2.9853311299747604E-5</v>
      </c>
      <c r="AC385" s="5" t="s">
        <v>187</v>
      </c>
      <c r="AD385" s="27" t="s">
        <v>188</v>
      </c>
      <c r="AE385" s="27" t="s">
        <v>149</v>
      </c>
      <c r="AF385" s="27" t="s">
        <v>179</v>
      </c>
      <c r="AG385" s="27" t="s">
        <v>150</v>
      </c>
      <c r="AH385" s="27" t="s">
        <v>180</v>
      </c>
      <c r="AI385" s="27" t="s">
        <v>181</v>
      </c>
      <c r="AJ385" s="5" t="s">
        <v>187</v>
      </c>
    </row>
    <row r="386" spans="1:36" s="27" customFormat="1" ht="16">
      <c r="A386" s="5" t="s">
        <v>186</v>
      </c>
      <c r="B386" s="5" t="s">
        <v>187</v>
      </c>
      <c r="C386" s="5" t="s">
        <v>177</v>
      </c>
      <c r="D386" s="6" t="s">
        <v>14</v>
      </c>
      <c r="E386" s="7">
        <v>127</v>
      </c>
      <c r="F386" s="8">
        <v>0.45700000000000002</v>
      </c>
      <c r="G386" s="7">
        <v>3569.3</v>
      </c>
      <c r="H386" s="5"/>
      <c r="I386" s="8">
        <v>-90.519000000000005</v>
      </c>
      <c r="J386" s="26">
        <v>1.0065917453563484</v>
      </c>
      <c r="K386" s="9">
        <v>2.5999999999999999E-2</v>
      </c>
      <c r="L386"/>
      <c r="M386">
        <v>13.3</v>
      </c>
      <c r="N386" s="15">
        <v>818.19799999999998</v>
      </c>
      <c r="O386" s="15">
        <v>504.44940000000003</v>
      </c>
      <c r="P386" s="15">
        <f t="shared" ref="P386:P449" si="48">O386/N386</f>
        <v>0.61653707293344651</v>
      </c>
      <c r="Q386" s="12">
        <f t="shared" ref="Q386:Q449" si="49">M386*P386</f>
        <v>8.1999430700148395</v>
      </c>
      <c r="R386" s="9">
        <v>7.4029999999999996</v>
      </c>
      <c r="S386" s="12">
        <f t="shared" ref="S386:S449" si="50">R386/Q386</f>
        <v>0.90281114597867596</v>
      </c>
      <c r="T386" s="12">
        <f t="shared" ref="T386:T449" si="51">1/S386</f>
        <v>1.1076513670153776</v>
      </c>
      <c r="U386" s="12">
        <f t="shared" ref="U386:U449" si="52">K386*T386</f>
        <v>2.8798935542399817E-2</v>
      </c>
      <c r="V386" s="27">
        <v>995</v>
      </c>
      <c r="W386" s="27">
        <f t="shared" ref="W386:W449" si="53">U386/V386</f>
        <v>2.8943653811457103E-5</v>
      </c>
      <c r="X386" s="28">
        <v>2000</v>
      </c>
      <c r="Y386" s="27">
        <v>10.256</v>
      </c>
      <c r="Z386" s="27">
        <f t="shared" ref="Z386:Z449" si="54">W386*X386/Y386</f>
        <v>5.6442382627646453E-3</v>
      </c>
      <c r="AA386" s="27">
        <f t="shared" ref="AA386:AA449" si="55">Z386*(J386/100)</f>
        <v>5.6814436441233484E-5</v>
      </c>
      <c r="AC386" s="5" t="s">
        <v>187</v>
      </c>
      <c r="AD386" s="27" t="s">
        <v>188</v>
      </c>
      <c r="AE386" s="27" t="s">
        <v>149</v>
      </c>
      <c r="AF386" s="27" t="s">
        <v>179</v>
      </c>
      <c r="AG386" s="27" t="s">
        <v>150</v>
      </c>
      <c r="AH386" s="27" t="s">
        <v>180</v>
      </c>
      <c r="AI386" s="27" t="s">
        <v>181</v>
      </c>
      <c r="AJ386" s="5" t="s">
        <v>187</v>
      </c>
    </row>
    <row r="387" spans="1:36" s="27" customFormat="1" ht="16">
      <c r="A387" s="5" t="s">
        <v>186</v>
      </c>
      <c r="B387" s="5" t="s">
        <v>187</v>
      </c>
      <c r="C387" s="5" t="s">
        <v>177</v>
      </c>
      <c r="D387" s="6" t="s">
        <v>14</v>
      </c>
      <c r="E387" s="7">
        <v>129</v>
      </c>
      <c r="F387" s="8">
        <v>0.98599999999999999</v>
      </c>
      <c r="G387" s="7">
        <v>3647.7</v>
      </c>
      <c r="H387" s="5"/>
      <c r="I387" s="8">
        <v>-92.71</v>
      </c>
      <c r="J387" s="26">
        <v>1.0041911502306384</v>
      </c>
      <c r="K387" s="9">
        <v>5.5E-2</v>
      </c>
      <c r="L387"/>
      <c r="M387">
        <v>13.3</v>
      </c>
      <c r="N387" s="15">
        <v>818.19799999999998</v>
      </c>
      <c r="O387" s="15">
        <v>504.44940000000003</v>
      </c>
      <c r="P387" s="15">
        <f t="shared" si="48"/>
        <v>0.61653707293344651</v>
      </c>
      <c r="Q387" s="12">
        <f t="shared" si="49"/>
        <v>8.1999430700148395</v>
      </c>
      <c r="R387" s="9">
        <v>7.4029999999999996</v>
      </c>
      <c r="S387" s="12">
        <f t="shared" si="50"/>
        <v>0.90281114597867596</v>
      </c>
      <c r="T387" s="12">
        <f t="shared" si="51"/>
        <v>1.1076513670153776</v>
      </c>
      <c r="U387" s="12">
        <f t="shared" si="52"/>
        <v>6.0920825185845767E-2</v>
      </c>
      <c r="V387" s="27">
        <v>995</v>
      </c>
      <c r="W387" s="27">
        <f t="shared" si="53"/>
        <v>6.1226959985774643E-5</v>
      </c>
      <c r="X387" s="28">
        <v>2000</v>
      </c>
      <c r="Y387" s="27">
        <v>10.256</v>
      </c>
      <c r="Z387" s="27">
        <f t="shared" si="54"/>
        <v>1.193973478661752E-2</v>
      </c>
      <c r="AA387" s="27">
        <f t="shared" si="55"/>
        <v>1.1989776008822213E-4</v>
      </c>
      <c r="AC387" s="5" t="s">
        <v>187</v>
      </c>
      <c r="AD387" s="27" t="s">
        <v>188</v>
      </c>
      <c r="AE387" s="27" t="s">
        <v>149</v>
      </c>
      <c r="AF387" s="27" t="s">
        <v>179</v>
      </c>
      <c r="AG387" s="27" t="s">
        <v>150</v>
      </c>
      <c r="AH387" s="27" t="s">
        <v>180</v>
      </c>
      <c r="AI387" s="27" t="s">
        <v>181</v>
      </c>
      <c r="AJ387" s="5" t="s">
        <v>187</v>
      </c>
    </row>
    <row r="388" spans="1:36" s="27" customFormat="1" ht="16">
      <c r="A388" s="5" t="s">
        <v>186</v>
      </c>
      <c r="B388" s="5" t="s">
        <v>187</v>
      </c>
      <c r="C388" s="5" t="s">
        <v>177</v>
      </c>
      <c r="D388" s="6" t="s">
        <v>14</v>
      </c>
      <c r="E388" s="7">
        <v>131</v>
      </c>
      <c r="F388" s="8">
        <v>0.51900000000000002</v>
      </c>
      <c r="G388" s="7">
        <v>3772</v>
      </c>
      <c r="H388" s="5"/>
      <c r="I388" s="8">
        <v>-19.504000000000001</v>
      </c>
      <c r="J388" s="26">
        <v>1.0843371791011436</v>
      </c>
      <c r="K388" s="9">
        <v>2.9000000000000001E-2</v>
      </c>
      <c r="L388"/>
      <c r="M388">
        <v>13.3</v>
      </c>
      <c r="N388" s="15">
        <v>818.19799999999998</v>
      </c>
      <c r="O388" s="15">
        <v>504.44940000000003</v>
      </c>
      <c r="P388" s="15">
        <f t="shared" si="48"/>
        <v>0.61653707293344651</v>
      </c>
      <c r="Q388" s="12">
        <f t="shared" si="49"/>
        <v>8.1999430700148395</v>
      </c>
      <c r="R388" s="9">
        <v>7.4029999999999996</v>
      </c>
      <c r="S388" s="12">
        <f t="shared" si="50"/>
        <v>0.90281114597867596</v>
      </c>
      <c r="T388" s="12">
        <f t="shared" si="51"/>
        <v>1.1076513670153776</v>
      </c>
      <c r="U388" s="12">
        <f t="shared" si="52"/>
        <v>3.212188964344595E-2</v>
      </c>
      <c r="V388" s="27">
        <v>995</v>
      </c>
      <c r="W388" s="27">
        <f t="shared" si="53"/>
        <v>3.2283306174317537E-5</v>
      </c>
      <c r="X388" s="28">
        <v>2000</v>
      </c>
      <c r="Y388" s="27">
        <v>10.256</v>
      </c>
      <c r="Z388" s="27">
        <f t="shared" si="54"/>
        <v>6.2954965238528737E-3</v>
      </c>
      <c r="AA388" s="27">
        <f t="shared" si="55"/>
        <v>6.8264409417156802E-5</v>
      </c>
      <c r="AC388" s="5" t="s">
        <v>187</v>
      </c>
      <c r="AD388" s="27" t="s">
        <v>188</v>
      </c>
      <c r="AE388" s="27" t="s">
        <v>149</v>
      </c>
      <c r="AF388" s="27" t="s">
        <v>179</v>
      </c>
      <c r="AG388" s="27" t="s">
        <v>150</v>
      </c>
      <c r="AH388" s="27" t="s">
        <v>180</v>
      </c>
      <c r="AI388" s="27" t="s">
        <v>181</v>
      </c>
      <c r="AJ388" s="5" t="s">
        <v>187</v>
      </c>
    </row>
    <row r="389" spans="1:36" s="27" customFormat="1" ht="16">
      <c r="A389" s="5" t="s">
        <v>186</v>
      </c>
      <c r="B389" s="5" t="s">
        <v>187</v>
      </c>
      <c r="C389" s="5" t="s">
        <v>177</v>
      </c>
      <c r="D389" s="6" t="s">
        <v>14</v>
      </c>
      <c r="E389" s="7">
        <v>132</v>
      </c>
      <c r="F389" s="8">
        <v>1.4430000000000001</v>
      </c>
      <c r="G389" s="7">
        <v>3837.4</v>
      </c>
      <c r="H389" s="5"/>
      <c r="I389" s="8">
        <v>-32.713999999999999</v>
      </c>
      <c r="J389" s="26">
        <v>1.0698844501964524</v>
      </c>
      <c r="K389" s="9">
        <v>8.1000000000000003E-2</v>
      </c>
      <c r="L389"/>
      <c r="M389">
        <v>13.3</v>
      </c>
      <c r="N389" s="15">
        <v>818.19799999999998</v>
      </c>
      <c r="O389" s="15">
        <v>504.44940000000003</v>
      </c>
      <c r="P389" s="15">
        <f t="shared" si="48"/>
        <v>0.61653707293344651</v>
      </c>
      <c r="Q389" s="12">
        <f t="shared" si="49"/>
        <v>8.1999430700148395</v>
      </c>
      <c r="R389" s="9">
        <v>7.4029999999999996</v>
      </c>
      <c r="S389" s="12">
        <f t="shared" si="50"/>
        <v>0.90281114597867596</v>
      </c>
      <c r="T389" s="12">
        <f t="shared" si="51"/>
        <v>1.1076513670153776</v>
      </c>
      <c r="U389" s="12">
        <f t="shared" si="52"/>
        <v>8.9719760728245584E-2</v>
      </c>
      <c r="V389" s="27">
        <v>995</v>
      </c>
      <c r="W389" s="27">
        <f t="shared" si="53"/>
        <v>9.0170613797231749E-5</v>
      </c>
      <c r="X389" s="28">
        <v>2000</v>
      </c>
      <c r="Y389" s="27">
        <v>10.256</v>
      </c>
      <c r="Z389" s="27">
        <f t="shared" si="54"/>
        <v>1.7583973049382168E-2</v>
      </c>
      <c r="AA389" s="27">
        <f t="shared" si="55"/>
        <v>1.8812819338207478E-4</v>
      </c>
      <c r="AC389" s="5" t="s">
        <v>187</v>
      </c>
      <c r="AD389" s="27" t="s">
        <v>188</v>
      </c>
      <c r="AE389" s="27" t="s">
        <v>149</v>
      </c>
      <c r="AF389" s="27" t="s">
        <v>179</v>
      </c>
      <c r="AG389" s="27" t="s">
        <v>150</v>
      </c>
      <c r="AH389" s="27" t="s">
        <v>180</v>
      </c>
      <c r="AI389" s="27" t="s">
        <v>181</v>
      </c>
      <c r="AJ389" s="5" t="s">
        <v>187</v>
      </c>
    </row>
    <row r="390" spans="1:36" s="27" customFormat="1" ht="16">
      <c r="A390" s="5" t="s">
        <v>189</v>
      </c>
      <c r="B390" s="5" t="s">
        <v>190</v>
      </c>
      <c r="C390" s="5" t="s">
        <v>177</v>
      </c>
      <c r="D390" s="6" t="s">
        <v>14</v>
      </c>
      <c r="E390" s="7">
        <v>76</v>
      </c>
      <c r="F390" s="8">
        <v>0.372</v>
      </c>
      <c r="G390" s="7">
        <v>2399.6999999999998</v>
      </c>
      <c r="H390" s="5" t="s">
        <v>24</v>
      </c>
      <c r="I390" s="8">
        <v>-11.45</v>
      </c>
      <c r="J390" s="26">
        <v>1.0931467860560469</v>
      </c>
      <c r="K390" s="9">
        <v>2.1999999999999999E-2</v>
      </c>
      <c r="L390"/>
      <c r="M390">
        <v>13.3</v>
      </c>
      <c r="N390" s="15">
        <v>818.19799999999998</v>
      </c>
      <c r="O390" s="15">
        <v>504.44940000000003</v>
      </c>
      <c r="P390" s="15">
        <f t="shared" si="48"/>
        <v>0.61653707293344651</v>
      </c>
      <c r="Q390" s="12">
        <f t="shared" si="49"/>
        <v>8.1999430700148395</v>
      </c>
      <c r="R390" s="9">
        <v>6.4210000000000003</v>
      </c>
      <c r="S390" s="12">
        <f t="shared" si="50"/>
        <v>0.78305421698353084</v>
      </c>
      <c r="T390" s="12">
        <f t="shared" si="51"/>
        <v>1.277050781811998</v>
      </c>
      <c r="U390" s="12">
        <f t="shared" si="52"/>
        <v>2.8095117199863955E-2</v>
      </c>
      <c r="V390" s="27">
        <v>995</v>
      </c>
      <c r="W390" s="27">
        <f t="shared" si="53"/>
        <v>2.8236298693330607E-5</v>
      </c>
      <c r="X390" s="28">
        <v>2000</v>
      </c>
      <c r="Y390" s="27">
        <v>10.188000000000001</v>
      </c>
      <c r="Z390" s="27">
        <f t="shared" si="54"/>
        <v>5.5430503913095029E-3</v>
      </c>
      <c r="AA390" s="27">
        <f t="shared" si="55"/>
        <v>6.0593677202066959E-5</v>
      </c>
      <c r="AC390" s="5" t="s">
        <v>190</v>
      </c>
      <c r="AD390" s="27" t="s">
        <v>188</v>
      </c>
      <c r="AE390" s="27" t="s">
        <v>149</v>
      </c>
      <c r="AF390" s="27" t="s">
        <v>179</v>
      </c>
      <c r="AG390" s="27" t="s">
        <v>154</v>
      </c>
      <c r="AH390" s="27" t="s">
        <v>180</v>
      </c>
      <c r="AI390" s="27" t="s">
        <v>181</v>
      </c>
      <c r="AJ390" s="5" t="s">
        <v>190</v>
      </c>
    </row>
    <row r="391" spans="1:36" s="27" customFormat="1" ht="16">
      <c r="A391" s="5" t="s">
        <v>189</v>
      </c>
      <c r="B391" s="5" t="s">
        <v>190</v>
      </c>
      <c r="C391" s="5" t="s">
        <v>177</v>
      </c>
      <c r="D391" s="6" t="s">
        <v>14</v>
      </c>
      <c r="E391" s="7">
        <v>50</v>
      </c>
      <c r="F391" s="8">
        <v>12.531000000000001</v>
      </c>
      <c r="G391" s="7">
        <v>1988</v>
      </c>
      <c r="H391" s="5" t="s">
        <v>28</v>
      </c>
      <c r="I391" s="8">
        <v>-13.551</v>
      </c>
      <c r="J391" s="26">
        <v>1.0908488265625871</v>
      </c>
      <c r="K391" s="9">
        <v>0.75600000000000001</v>
      </c>
      <c r="L391"/>
      <c r="M391">
        <v>13.3</v>
      </c>
      <c r="N391" s="15">
        <v>818.19799999999998</v>
      </c>
      <c r="O391" s="15">
        <v>504.44940000000003</v>
      </c>
      <c r="P391" s="15">
        <f t="shared" si="48"/>
        <v>0.61653707293344651</v>
      </c>
      <c r="Q391" s="12">
        <f t="shared" si="49"/>
        <v>8.1999430700148395</v>
      </c>
      <c r="R391" s="9">
        <v>6.4210000000000003</v>
      </c>
      <c r="S391" s="12">
        <f t="shared" si="50"/>
        <v>0.78305421698353084</v>
      </c>
      <c r="T391" s="12">
        <f t="shared" si="51"/>
        <v>1.277050781811998</v>
      </c>
      <c r="U391" s="12">
        <f t="shared" si="52"/>
        <v>0.96545039104987052</v>
      </c>
      <c r="V391" s="27">
        <v>995</v>
      </c>
      <c r="W391" s="27">
        <f t="shared" si="53"/>
        <v>9.7030190055263368E-4</v>
      </c>
      <c r="X391" s="28">
        <v>2000</v>
      </c>
      <c r="Y391" s="27">
        <v>10.188000000000001</v>
      </c>
      <c r="Z391" s="27">
        <f t="shared" si="54"/>
        <v>0.190479367992272</v>
      </c>
      <c r="AA391" s="27">
        <f t="shared" si="55"/>
        <v>2.0778419505875314E-3</v>
      </c>
      <c r="AC391" s="5" t="s">
        <v>190</v>
      </c>
      <c r="AD391" s="27" t="s">
        <v>188</v>
      </c>
      <c r="AE391" s="27" t="s">
        <v>149</v>
      </c>
      <c r="AF391" s="27" t="s">
        <v>179</v>
      </c>
      <c r="AG391" s="27" t="s">
        <v>154</v>
      </c>
      <c r="AH391" s="27" t="s">
        <v>180</v>
      </c>
      <c r="AI391" s="27" t="s">
        <v>181</v>
      </c>
      <c r="AJ391" s="5" t="s">
        <v>190</v>
      </c>
    </row>
    <row r="392" spans="1:36" s="27" customFormat="1" ht="16">
      <c r="A392" s="5" t="s">
        <v>189</v>
      </c>
      <c r="B392" s="5" t="s">
        <v>190</v>
      </c>
      <c r="C392" s="5" t="s">
        <v>177</v>
      </c>
      <c r="D392" s="6" t="s">
        <v>14</v>
      </c>
      <c r="E392" s="7">
        <v>63</v>
      </c>
      <c r="F392" s="8">
        <v>0.79800000000000004</v>
      </c>
      <c r="G392" s="7">
        <v>2183.6</v>
      </c>
      <c r="H392" s="5" t="s">
        <v>50</v>
      </c>
      <c r="I392" s="8">
        <v>-20.021000000000001</v>
      </c>
      <c r="J392" s="26">
        <v>1.083771621798796</v>
      </c>
      <c r="K392" s="9">
        <v>4.8000000000000001E-2</v>
      </c>
      <c r="L392"/>
      <c r="M392">
        <v>13.3</v>
      </c>
      <c r="N392" s="15">
        <v>818.19799999999998</v>
      </c>
      <c r="O392" s="15">
        <v>504.44940000000003</v>
      </c>
      <c r="P392" s="15">
        <f t="shared" si="48"/>
        <v>0.61653707293344651</v>
      </c>
      <c r="Q392" s="12">
        <f t="shared" si="49"/>
        <v>8.1999430700148395</v>
      </c>
      <c r="R392" s="9">
        <v>6.4210000000000003</v>
      </c>
      <c r="S392" s="12">
        <f t="shared" si="50"/>
        <v>0.78305421698353084</v>
      </c>
      <c r="T392" s="12">
        <f t="shared" si="51"/>
        <v>1.277050781811998</v>
      </c>
      <c r="U392" s="12">
        <f t="shared" si="52"/>
        <v>6.1298437526975905E-2</v>
      </c>
      <c r="V392" s="27">
        <v>995</v>
      </c>
      <c r="W392" s="27">
        <f t="shared" si="53"/>
        <v>6.1606469876357691E-5</v>
      </c>
      <c r="X392" s="28">
        <v>2000</v>
      </c>
      <c r="Y392" s="27">
        <v>10.188000000000001</v>
      </c>
      <c r="Z392" s="27">
        <f t="shared" si="54"/>
        <v>1.209392812649346E-2</v>
      </c>
      <c r="AA392" s="27">
        <f t="shared" si="55"/>
        <v>1.3107056099567892E-4</v>
      </c>
      <c r="AC392" s="5" t="s">
        <v>190</v>
      </c>
      <c r="AD392" s="27" t="s">
        <v>188</v>
      </c>
      <c r="AE392" s="27" t="s">
        <v>149</v>
      </c>
      <c r="AF392" s="27" t="s">
        <v>179</v>
      </c>
      <c r="AG392" s="27" t="s">
        <v>154</v>
      </c>
      <c r="AH392" s="27" t="s">
        <v>180</v>
      </c>
      <c r="AI392" s="27" t="s">
        <v>181</v>
      </c>
      <c r="AJ392" s="5" t="s">
        <v>190</v>
      </c>
    </row>
    <row r="393" spans="1:36" s="27" customFormat="1" ht="16">
      <c r="A393" s="5" t="s">
        <v>189</v>
      </c>
      <c r="B393" s="5" t="s">
        <v>190</v>
      </c>
      <c r="C393" s="5" t="s">
        <v>177</v>
      </c>
      <c r="D393" s="6" t="s">
        <v>14</v>
      </c>
      <c r="E393" s="7">
        <v>51</v>
      </c>
      <c r="F393" s="8">
        <v>1.083</v>
      </c>
      <c r="G393" s="7">
        <v>2002.2</v>
      </c>
      <c r="H393" s="5" t="s">
        <v>29</v>
      </c>
      <c r="I393" s="8">
        <v>-10.41</v>
      </c>
      <c r="J393" s="26">
        <v>1.0942842419653644</v>
      </c>
      <c r="K393" s="9">
        <v>6.5000000000000002E-2</v>
      </c>
      <c r="L393"/>
      <c r="M393">
        <v>13.3</v>
      </c>
      <c r="N393" s="15">
        <v>818.19799999999998</v>
      </c>
      <c r="O393" s="15">
        <v>504.44940000000003</v>
      </c>
      <c r="P393" s="15">
        <f t="shared" si="48"/>
        <v>0.61653707293344651</v>
      </c>
      <c r="Q393" s="12">
        <f t="shared" si="49"/>
        <v>8.1999430700148395</v>
      </c>
      <c r="R393" s="9">
        <v>6.4210000000000003</v>
      </c>
      <c r="S393" s="12">
        <f t="shared" si="50"/>
        <v>0.78305421698353084</v>
      </c>
      <c r="T393" s="12">
        <f t="shared" si="51"/>
        <v>1.277050781811998</v>
      </c>
      <c r="U393" s="12">
        <f t="shared" si="52"/>
        <v>8.3008300817779879E-2</v>
      </c>
      <c r="V393" s="27">
        <v>995</v>
      </c>
      <c r="W393" s="27">
        <f t="shared" si="53"/>
        <v>8.3425427957567721E-5</v>
      </c>
      <c r="X393" s="28">
        <v>2000</v>
      </c>
      <c r="Y393" s="27">
        <v>10.188000000000001</v>
      </c>
      <c r="Z393" s="27">
        <f t="shared" si="54"/>
        <v>1.6377194337959897E-2</v>
      </c>
      <c r="AA393" s="27">
        <f t="shared" si="55"/>
        <v>1.7921305691633905E-4</v>
      </c>
      <c r="AC393" s="5" t="s">
        <v>190</v>
      </c>
      <c r="AD393" s="27" t="s">
        <v>188</v>
      </c>
      <c r="AE393" s="27" t="s">
        <v>149</v>
      </c>
      <c r="AF393" s="27" t="s">
        <v>179</v>
      </c>
      <c r="AG393" s="27" t="s">
        <v>154</v>
      </c>
      <c r="AH393" s="27" t="s">
        <v>180</v>
      </c>
      <c r="AI393" s="27" t="s">
        <v>181</v>
      </c>
      <c r="AJ393" s="5" t="s">
        <v>190</v>
      </c>
    </row>
    <row r="394" spans="1:36" s="27" customFormat="1" ht="16">
      <c r="A394" s="5" t="s">
        <v>189</v>
      </c>
      <c r="B394" s="5" t="s">
        <v>190</v>
      </c>
      <c r="C394" s="5" t="s">
        <v>177</v>
      </c>
      <c r="D394" s="6" t="s">
        <v>14</v>
      </c>
      <c r="E394" s="7">
        <v>20</v>
      </c>
      <c r="F394" s="8">
        <v>7.3109999999999999</v>
      </c>
      <c r="G394" s="7">
        <v>1404.5</v>
      </c>
      <c r="H394" s="5" t="s">
        <v>49</v>
      </c>
      <c r="I394" s="8">
        <v>-25.099</v>
      </c>
      <c r="J394" s="26">
        <v>1.0782163457977887</v>
      </c>
      <c r="K394" s="9">
        <v>0.441</v>
      </c>
      <c r="L394"/>
      <c r="M394">
        <v>13.3</v>
      </c>
      <c r="N394" s="15">
        <v>818.19799999999998</v>
      </c>
      <c r="O394" s="15">
        <v>504.44940000000003</v>
      </c>
      <c r="P394" s="15">
        <f t="shared" si="48"/>
        <v>0.61653707293344651</v>
      </c>
      <c r="Q394" s="12">
        <f t="shared" si="49"/>
        <v>8.1999430700148395</v>
      </c>
      <c r="R394" s="9">
        <v>6.4210000000000003</v>
      </c>
      <c r="S394" s="12">
        <f t="shared" si="50"/>
        <v>0.78305421698353084</v>
      </c>
      <c r="T394" s="12">
        <f t="shared" si="51"/>
        <v>1.277050781811998</v>
      </c>
      <c r="U394" s="12">
        <f t="shared" si="52"/>
        <v>0.56317939477909118</v>
      </c>
      <c r="V394" s="27">
        <v>995</v>
      </c>
      <c r="W394" s="27">
        <f t="shared" si="53"/>
        <v>5.6600944198903632E-4</v>
      </c>
      <c r="X394" s="28">
        <v>2000</v>
      </c>
      <c r="Y394" s="27">
        <v>10.188000000000001</v>
      </c>
      <c r="Z394" s="27">
        <f t="shared" si="54"/>
        <v>0.11111296466215868</v>
      </c>
      <c r="AA394" s="27">
        <f t="shared" si="55"/>
        <v>1.1980381472879156E-3</v>
      </c>
      <c r="AC394" s="5" t="s">
        <v>190</v>
      </c>
      <c r="AD394" s="27" t="s">
        <v>188</v>
      </c>
      <c r="AE394" s="27" t="s">
        <v>149</v>
      </c>
      <c r="AF394" s="27" t="s">
        <v>179</v>
      </c>
      <c r="AG394" s="27" t="s">
        <v>154</v>
      </c>
      <c r="AH394" s="27" t="s">
        <v>180</v>
      </c>
      <c r="AI394" s="27" t="s">
        <v>181</v>
      </c>
      <c r="AJ394" s="5" t="s">
        <v>190</v>
      </c>
    </row>
    <row r="395" spans="1:36" s="27" customFormat="1" ht="16">
      <c r="A395" s="5" t="s">
        <v>189</v>
      </c>
      <c r="B395" s="5" t="s">
        <v>190</v>
      </c>
      <c r="C395" s="5" t="s">
        <v>177</v>
      </c>
      <c r="D395" s="6" t="s">
        <v>14</v>
      </c>
      <c r="E395" s="7">
        <v>58</v>
      </c>
      <c r="F395" s="8">
        <v>0.71199999999999997</v>
      </c>
      <c r="G395" s="7">
        <v>2108</v>
      </c>
      <c r="H395" s="5" t="s">
        <v>34</v>
      </c>
      <c r="I395" s="8">
        <v>-33.831000000000003</v>
      </c>
      <c r="J395" s="26">
        <v>1.0686621749162002</v>
      </c>
      <c r="K395" s="9">
        <v>4.2999999999999997E-2</v>
      </c>
      <c r="L395"/>
      <c r="M395">
        <v>13.3</v>
      </c>
      <c r="N395" s="15">
        <v>818.19799999999998</v>
      </c>
      <c r="O395" s="15">
        <v>504.44940000000003</v>
      </c>
      <c r="P395" s="15">
        <f t="shared" si="48"/>
        <v>0.61653707293344651</v>
      </c>
      <c r="Q395" s="12">
        <f t="shared" si="49"/>
        <v>8.1999430700148395</v>
      </c>
      <c r="R395" s="9">
        <v>6.4210000000000003</v>
      </c>
      <c r="S395" s="12">
        <f t="shared" si="50"/>
        <v>0.78305421698353084</v>
      </c>
      <c r="T395" s="12">
        <f t="shared" si="51"/>
        <v>1.277050781811998</v>
      </c>
      <c r="U395" s="12">
        <f t="shared" si="52"/>
        <v>5.491318361791591E-2</v>
      </c>
      <c r="V395" s="27">
        <v>995</v>
      </c>
      <c r="W395" s="27">
        <f t="shared" si="53"/>
        <v>5.5189129264237094E-5</v>
      </c>
      <c r="X395" s="28">
        <v>2000</v>
      </c>
      <c r="Y395" s="27">
        <v>10.188000000000001</v>
      </c>
      <c r="Z395" s="27">
        <f t="shared" si="54"/>
        <v>1.0834143946650391E-2</v>
      </c>
      <c r="AA395" s="27">
        <f t="shared" si="55"/>
        <v>1.1578039833382592E-4</v>
      </c>
      <c r="AC395" s="5" t="s">
        <v>190</v>
      </c>
      <c r="AD395" s="27" t="s">
        <v>188</v>
      </c>
      <c r="AE395" s="27" t="s">
        <v>149</v>
      </c>
      <c r="AF395" s="27" t="s">
        <v>179</v>
      </c>
      <c r="AG395" s="27" t="s">
        <v>154</v>
      </c>
      <c r="AH395" s="27" t="s">
        <v>180</v>
      </c>
      <c r="AI395" s="27" t="s">
        <v>181</v>
      </c>
      <c r="AJ395" s="5" t="s">
        <v>190</v>
      </c>
    </row>
    <row r="396" spans="1:36" s="27" customFormat="1" ht="16">
      <c r="A396" s="5" t="s">
        <v>189</v>
      </c>
      <c r="B396" s="5" t="s">
        <v>190</v>
      </c>
      <c r="C396" s="5" t="s">
        <v>177</v>
      </c>
      <c r="D396" s="6" t="s">
        <v>14</v>
      </c>
      <c r="E396" s="7">
        <v>32</v>
      </c>
      <c r="F396" s="8">
        <v>6.226</v>
      </c>
      <c r="G396" s="7">
        <v>1678.1</v>
      </c>
      <c r="H396" s="5" t="s">
        <v>20</v>
      </c>
      <c r="I396" s="8">
        <v>35.965000000000003</v>
      </c>
      <c r="J396" s="26">
        <v>1.1449783522672119</v>
      </c>
      <c r="K396" s="9">
        <v>0.375</v>
      </c>
      <c r="L396"/>
      <c r="M396">
        <v>13.3</v>
      </c>
      <c r="N396" s="15">
        <v>818.19799999999998</v>
      </c>
      <c r="O396" s="15">
        <v>504.44940000000003</v>
      </c>
      <c r="P396" s="15">
        <f t="shared" si="48"/>
        <v>0.61653707293344651</v>
      </c>
      <c r="Q396" s="12">
        <f t="shared" si="49"/>
        <v>8.1999430700148395</v>
      </c>
      <c r="R396" s="9">
        <v>6.4210000000000003</v>
      </c>
      <c r="S396" s="12">
        <f t="shared" si="50"/>
        <v>0.78305421698353084</v>
      </c>
      <c r="T396" s="12">
        <f t="shared" si="51"/>
        <v>1.277050781811998</v>
      </c>
      <c r="U396" s="12">
        <f t="shared" si="52"/>
        <v>0.47889404317949924</v>
      </c>
      <c r="V396" s="27">
        <v>995</v>
      </c>
      <c r="W396" s="27">
        <f t="shared" si="53"/>
        <v>4.8130054590904447E-4</v>
      </c>
      <c r="X396" s="28">
        <v>2000</v>
      </c>
      <c r="Y396" s="27">
        <v>10.188000000000001</v>
      </c>
      <c r="Z396" s="27">
        <f t="shared" si="54"/>
        <v>9.4483813488230164E-2</v>
      </c>
      <c r="AA396" s="27">
        <f t="shared" si="55"/>
        <v>1.0818192108367633E-3</v>
      </c>
      <c r="AC396" s="5" t="s">
        <v>190</v>
      </c>
      <c r="AD396" s="27" t="s">
        <v>188</v>
      </c>
      <c r="AE396" s="27" t="s">
        <v>149</v>
      </c>
      <c r="AF396" s="27" t="s">
        <v>179</v>
      </c>
      <c r="AG396" s="27" t="s">
        <v>154</v>
      </c>
      <c r="AH396" s="27" t="s">
        <v>180</v>
      </c>
      <c r="AI396" s="27" t="s">
        <v>181</v>
      </c>
      <c r="AJ396" s="5" t="s">
        <v>190</v>
      </c>
    </row>
    <row r="397" spans="1:36" s="27" customFormat="1" ht="16">
      <c r="A397" s="5" t="s">
        <v>189</v>
      </c>
      <c r="B397" s="5" t="s">
        <v>190</v>
      </c>
      <c r="C397" s="5" t="s">
        <v>177</v>
      </c>
      <c r="D397" s="6" t="s">
        <v>14</v>
      </c>
      <c r="E397" s="7">
        <v>27</v>
      </c>
      <c r="F397" s="8">
        <v>0.47399999999999998</v>
      </c>
      <c r="G397" s="7">
        <v>1625.6</v>
      </c>
      <c r="H397" s="5" t="s">
        <v>18</v>
      </c>
      <c r="I397" s="8">
        <v>-12.090999999999999</v>
      </c>
      <c r="J397" s="26">
        <v>1.0924457064492044</v>
      </c>
      <c r="K397" s="9">
        <v>2.9000000000000001E-2</v>
      </c>
      <c r="L397"/>
      <c r="M397">
        <v>13.3</v>
      </c>
      <c r="N397" s="15">
        <v>818.19799999999998</v>
      </c>
      <c r="O397" s="15">
        <v>504.44940000000003</v>
      </c>
      <c r="P397" s="15">
        <f t="shared" si="48"/>
        <v>0.61653707293344651</v>
      </c>
      <c r="Q397" s="12">
        <f t="shared" si="49"/>
        <v>8.1999430700148395</v>
      </c>
      <c r="R397" s="9">
        <v>6.4210000000000003</v>
      </c>
      <c r="S397" s="12">
        <f t="shared" si="50"/>
        <v>0.78305421698353084</v>
      </c>
      <c r="T397" s="12">
        <f t="shared" si="51"/>
        <v>1.277050781811998</v>
      </c>
      <c r="U397" s="12">
        <f t="shared" si="52"/>
        <v>3.7034472672547947E-2</v>
      </c>
      <c r="V397" s="27">
        <v>995</v>
      </c>
      <c r="W397" s="27">
        <f t="shared" si="53"/>
        <v>3.7220575550299443E-5</v>
      </c>
      <c r="X397" s="28">
        <v>2000</v>
      </c>
      <c r="Y397" s="27">
        <v>10.188000000000001</v>
      </c>
      <c r="Z397" s="27">
        <f t="shared" si="54"/>
        <v>7.3067482430898001E-3</v>
      </c>
      <c r="AA397" s="27">
        <f t="shared" si="55"/>
        <v>7.9822257462687193E-5</v>
      </c>
      <c r="AC397" s="5" t="s">
        <v>190</v>
      </c>
      <c r="AD397" s="27" t="s">
        <v>188</v>
      </c>
      <c r="AE397" s="27" t="s">
        <v>149</v>
      </c>
      <c r="AF397" s="27" t="s">
        <v>179</v>
      </c>
      <c r="AG397" s="27" t="s">
        <v>154</v>
      </c>
      <c r="AH397" s="27" t="s">
        <v>180</v>
      </c>
      <c r="AI397" s="27" t="s">
        <v>181</v>
      </c>
      <c r="AJ397" s="5" t="s">
        <v>190</v>
      </c>
    </row>
    <row r="398" spans="1:36" s="27" customFormat="1" ht="16">
      <c r="A398" s="5" t="s">
        <v>189</v>
      </c>
      <c r="B398" s="5" t="s">
        <v>190</v>
      </c>
      <c r="C398" s="5" t="s">
        <v>177</v>
      </c>
      <c r="D398" s="6" t="s">
        <v>14</v>
      </c>
      <c r="E398" s="7">
        <v>38</v>
      </c>
      <c r="F398" s="8">
        <v>0.48399999999999999</v>
      </c>
      <c r="G398" s="7">
        <v>1802.8</v>
      </c>
      <c r="H398" s="5" t="s">
        <v>22</v>
      </c>
      <c r="I398" s="8">
        <v>-15.72</v>
      </c>
      <c r="J398" s="26">
        <v>1.0884763803465221</v>
      </c>
      <c r="K398" s="9">
        <v>2.9000000000000001E-2</v>
      </c>
      <c r="L398"/>
      <c r="M398">
        <v>13.3</v>
      </c>
      <c r="N398" s="15">
        <v>818.19799999999998</v>
      </c>
      <c r="O398" s="15">
        <v>504.44940000000003</v>
      </c>
      <c r="P398" s="15">
        <f t="shared" si="48"/>
        <v>0.61653707293344651</v>
      </c>
      <c r="Q398" s="12">
        <f t="shared" si="49"/>
        <v>8.1999430700148395</v>
      </c>
      <c r="R398" s="9">
        <v>6.4210000000000003</v>
      </c>
      <c r="S398" s="12">
        <f t="shared" si="50"/>
        <v>0.78305421698353084</v>
      </c>
      <c r="T398" s="12">
        <f t="shared" si="51"/>
        <v>1.277050781811998</v>
      </c>
      <c r="U398" s="12">
        <f t="shared" si="52"/>
        <v>3.7034472672547947E-2</v>
      </c>
      <c r="V398" s="27">
        <v>995</v>
      </c>
      <c r="W398" s="27">
        <f t="shared" si="53"/>
        <v>3.7220575550299443E-5</v>
      </c>
      <c r="X398" s="28">
        <v>2000</v>
      </c>
      <c r="Y398" s="27">
        <v>10.188000000000001</v>
      </c>
      <c r="Z398" s="27">
        <f t="shared" si="54"/>
        <v>7.3067482430898001E-3</v>
      </c>
      <c r="AA398" s="27">
        <f t="shared" si="55"/>
        <v>7.9532228797416949E-5</v>
      </c>
      <c r="AC398" s="5" t="s">
        <v>190</v>
      </c>
      <c r="AD398" s="27" t="s">
        <v>188</v>
      </c>
      <c r="AE398" s="27" t="s">
        <v>149</v>
      </c>
      <c r="AF398" s="27" t="s">
        <v>179</v>
      </c>
      <c r="AG398" s="27" t="s">
        <v>154</v>
      </c>
      <c r="AH398" s="27" t="s">
        <v>180</v>
      </c>
      <c r="AI398" s="27" t="s">
        <v>181</v>
      </c>
      <c r="AJ398" s="5" t="s">
        <v>190</v>
      </c>
    </row>
    <row r="399" spans="1:36" s="27" customFormat="1" ht="16">
      <c r="A399" s="5" t="s">
        <v>189</v>
      </c>
      <c r="B399" s="5" t="s">
        <v>190</v>
      </c>
      <c r="C399" s="5" t="s">
        <v>177</v>
      </c>
      <c r="D399" s="6" t="s">
        <v>14</v>
      </c>
      <c r="E399" s="7">
        <v>71</v>
      </c>
      <c r="F399" s="8">
        <v>3.4079999999999999</v>
      </c>
      <c r="G399" s="7">
        <v>2298.4</v>
      </c>
      <c r="H399" s="5" t="s">
        <v>51</v>
      </c>
      <c r="I399" s="8">
        <v>-35.055</v>
      </c>
      <c r="J399" s="26">
        <v>1.0673227803936109</v>
      </c>
      <c r="K399" s="9">
        <v>0.20599999999999999</v>
      </c>
      <c r="L399"/>
      <c r="M399">
        <v>13.3</v>
      </c>
      <c r="N399" s="15">
        <v>818.19799999999998</v>
      </c>
      <c r="O399" s="15">
        <v>504.44940000000003</v>
      </c>
      <c r="P399" s="15">
        <f t="shared" si="48"/>
        <v>0.61653707293344651</v>
      </c>
      <c r="Q399" s="12">
        <f t="shared" si="49"/>
        <v>8.1999430700148395</v>
      </c>
      <c r="R399" s="9">
        <v>6.4210000000000003</v>
      </c>
      <c r="S399" s="12">
        <f t="shared" si="50"/>
        <v>0.78305421698353084</v>
      </c>
      <c r="T399" s="12">
        <f t="shared" si="51"/>
        <v>1.277050781811998</v>
      </c>
      <c r="U399" s="12">
        <f t="shared" si="52"/>
        <v>0.26307246105327159</v>
      </c>
      <c r="V399" s="27">
        <v>995</v>
      </c>
      <c r="W399" s="27">
        <f t="shared" si="53"/>
        <v>2.6439443321936841E-4</v>
      </c>
      <c r="X399" s="28">
        <v>2000</v>
      </c>
      <c r="Y399" s="27">
        <v>10.188000000000001</v>
      </c>
      <c r="Z399" s="27">
        <f t="shared" si="54"/>
        <v>5.1903108209534428E-2</v>
      </c>
      <c r="AA399" s="27">
        <f t="shared" si="55"/>
        <v>5.5397369765270734E-4</v>
      </c>
      <c r="AC399" s="5" t="s">
        <v>190</v>
      </c>
      <c r="AD399" s="27" t="s">
        <v>188</v>
      </c>
      <c r="AE399" s="27" t="s">
        <v>149</v>
      </c>
      <c r="AF399" s="27" t="s">
        <v>179</v>
      </c>
      <c r="AG399" s="27" t="s">
        <v>154</v>
      </c>
      <c r="AH399" s="27" t="s">
        <v>180</v>
      </c>
      <c r="AI399" s="27" t="s">
        <v>181</v>
      </c>
      <c r="AJ399" s="5" t="s">
        <v>190</v>
      </c>
    </row>
    <row r="400" spans="1:36" s="27" customFormat="1" ht="16">
      <c r="A400" s="5" t="s">
        <v>189</v>
      </c>
      <c r="B400" s="5" t="s">
        <v>190</v>
      </c>
      <c r="C400" s="5" t="s">
        <v>177</v>
      </c>
      <c r="D400" s="6" t="s">
        <v>14</v>
      </c>
      <c r="E400" s="7">
        <v>14</v>
      </c>
      <c r="F400" s="8">
        <v>8.8789999999999996</v>
      </c>
      <c r="G400" s="7">
        <v>1213.9000000000001</v>
      </c>
      <c r="H400" s="5" t="s">
        <v>15</v>
      </c>
      <c r="I400" s="8">
        <v>-25.684000000000001</v>
      </c>
      <c r="J400" s="26">
        <v>1.0775763221657217</v>
      </c>
      <c r="K400" s="9">
        <v>0.53500000000000003</v>
      </c>
      <c r="L400"/>
      <c r="M400">
        <v>13.3</v>
      </c>
      <c r="N400" s="15">
        <v>818.19799999999998</v>
      </c>
      <c r="O400" s="15">
        <v>504.44940000000003</v>
      </c>
      <c r="P400" s="15">
        <f t="shared" si="48"/>
        <v>0.61653707293344651</v>
      </c>
      <c r="Q400" s="12">
        <f t="shared" si="49"/>
        <v>8.1999430700148395</v>
      </c>
      <c r="R400" s="9">
        <v>6.4210000000000003</v>
      </c>
      <c r="S400" s="12">
        <f t="shared" si="50"/>
        <v>0.78305421698353084</v>
      </c>
      <c r="T400" s="12">
        <f t="shared" si="51"/>
        <v>1.277050781811998</v>
      </c>
      <c r="U400" s="12">
        <f t="shared" si="52"/>
        <v>0.68322216826941895</v>
      </c>
      <c r="V400" s="27">
        <v>995</v>
      </c>
      <c r="W400" s="27">
        <f t="shared" si="53"/>
        <v>6.8665544549690346E-4</v>
      </c>
      <c r="X400" s="28">
        <v>2000</v>
      </c>
      <c r="Y400" s="27">
        <v>10.188000000000001</v>
      </c>
      <c r="Z400" s="27">
        <f t="shared" si="54"/>
        <v>0.13479690724320836</v>
      </c>
      <c r="AA400" s="27">
        <f t="shared" si="55"/>
        <v>1.4525395554645041E-3</v>
      </c>
      <c r="AC400" s="5" t="s">
        <v>190</v>
      </c>
      <c r="AD400" s="27" t="s">
        <v>188</v>
      </c>
      <c r="AE400" s="27" t="s">
        <v>149</v>
      </c>
      <c r="AF400" s="27" t="s">
        <v>179</v>
      </c>
      <c r="AG400" s="27" t="s">
        <v>154</v>
      </c>
      <c r="AH400" s="27" t="s">
        <v>180</v>
      </c>
      <c r="AI400" s="27" t="s">
        <v>181</v>
      </c>
      <c r="AJ400" s="5" t="s">
        <v>190</v>
      </c>
    </row>
    <row r="401" spans="1:36" s="27" customFormat="1" ht="16">
      <c r="A401" s="5" t="s">
        <v>189</v>
      </c>
      <c r="B401" s="5" t="s">
        <v>190</v>
      </c>
      <c r="C401" s="5" t="s">
        <v>177</v>
      </c>
      <c r="D401" s="6" t="s">
        <v>14</v>
      </c>
      <c r="E401" s="7">
        <v>24</v>
      </c>
      <c r="F401" s="8">
        <v>0.82699999999999996</v>
      </c>
      <c r="G401" s="7">
        <v>1548.3</v>
      </c>
      <c r="H401" s="5" t="s">
        <v>17</v>
      </c>
      <c r="I401" s="8">
        <v>-0.92300000000000004</v>
      </c>
      <c r="J401" s="26">
        <v>1.1046590383012294</v>
      </c>
      <c r="K401" s="9">
        <v>0.05</v>
      </c>
      <c r="L401"/>
      <c r="M401">
        <v>13.3</v>
      </c>
      <c r="N401" s="15">
        <v>818.19799999999998</v>
      </c>
      <c r="O401" s="15">
        <v>504.44940000000003</v>
      </c>
      <c r="P401" s="15">
        <f t="shared" si="48"/>
        <v>0.61653707293344651</v>
      </c>
      <c r="Q401" s="12">
        <f t="shared" si="49"/>
        <v>8.1999430700148395</v>
      </c>
      <c r="R401" s="9">
        <v>6.4210000000000003</v>
      </c>
      <c r="S401" s="12">
        <f t="shared" si="50"/>
        <v>0.78305421698353084</v>
      </c>
      <c r="T401" s="12">
        <f t="shared" si="51"/>
        <v>1.277050781811998</v>
      </c>
      <c r="U401" s="12">
        <f t="shared" si="52"/>
        <v>6.3852539090599902E-2</v>
      </c>
      <c r="V401" s="27">
        <v>995</v>
      </c>
      <c r="W401" s="27">
        <f t="shared" si="53"/>
        <v>6.417340612120593E-5</v>
      </c>
      <c r="X401" s="28">
        <v>2000</v>
      </c>
      <c r="Y401" s="27">
        <v>10.188000000000001</v>
      </c>
      <c r="Z401" s="27">
        <f t="shared" si="54"/>
        <v>1.259784179843069E-2</v>
      </c>
      <c r="AA401" s="27">
        <f t="shared" si="55"/>
        <v>1.3916319805725477E-4</v>
      </c>
      <c r="AC401" s="5" t="s">
        <v>190</v>
      </c>
      <c r="AD401" s="27" t="s">
        <v>188</v>
      </c>
      <c r="AE401" s="27" t="s">
        <v>149</v>
      </c>
      <c r="AF401" s="27" t="s">
        <v>179</v>
      </c>
      <c r="AG401" s="27" t="s">
        <v>154</v>
      </c>
      <c r="AH401" s="27" t="s">
        <v>180</v>
      </c>
      <c r="AI401" s="27" t="s">
        <v>181</v>
      </c>
      <c r="AJ401" s="5" t="s">
        <v>190</v>
      </c>
    </row>
    <row r="402" spans="1:36" s="27" customFormat="1" ht="16">
      <c r="A402" s="5" t="s">
        <v>189</v>
      </c>
      <c r="B402" s="5" t="s">
        <v>190</v>
      </c>
      <c r="C402" s="5" t="s">
        <v>177</v>
      </c>
      <c r="D402" s="6" t="s">
        <v>14</v>
      </c>
      <c r="E402" s="7">
        <v>34</v>
      </c>
      <c r="F402" s="8">
        <v>0.86</v>
      </c>
      <c r="G402" s="7">
        <v>1727.6</v>
      </c>
      <c r="H402" s="5" t="s">
        <v>21</v>
      </c>
      <c r="I402" s="8">
        <v>0.748</v>
      </c>
      <c r="J402" s="26">
        <v>1.1064861855458121</v>
      </c>
      <c r="K402" s="9">
        <v>5.1999999999999998E-2</v>
      </c>
      <c r="L402"/>
      <c r="M402">
        <v>13.3</v>
      </c>
      <c r="N402" s="15">
        <v>818.19799999999998</v>
      </c>
      <c r="O402" s="15">
        <v>504.44940000000003</v>
      </c>
      <c r="P402" s="15">
        <f t="shared" si="48"/>
        <v>0.61653707293344651</v>
      </c>
      <c r="Q402" s="12">
        <f t="shared" si="49"/>
        <v>8.1999430700148395</v>
      </c>
      <c r="R402" s="9">
        <v>6.4210000000000003</v>
      </c>
      <c r="S402" s="12">
        <f t="shared" si="50"/>
        <v>0.78305421698353084</v>
      </c>
      <c r="T402" s="12">
        <f t="shared" si="51"/>
        <v>1.277050781811998</v>
      </c>
      <c r="U402" s="12">
        <f t="shared" si="52"/>
        <v>6.64066406542239E-2</v>
      </c>
      <c r="V402" s="27">
        <v>995</v>
      </c>
      <c r="W402" s="27">
        <f t="shared" si="53"/>
        <v>6.6740342366054169E-5</v>
      </c>
      <c r="X402" s="28">
        <v>2000</v>
      </c>
      <c r="Y402" s="27">
        <v>10.188000000000001</v>
      </c>
      <c r="Z402" s="27">
        <f t="shared" si="54"/>
        <v>1.3101755470367916E-2</v>
      </c>
      <c r="AA402" s="27">
        <f t="shared" si="55"/>
        <v>1.4496911434361373E-4</v>
      </c>
      <c r="AC402" s="5" t="s">
        <v>190</v>
      </c>
      <c r="AD402" s="27" t="s">
        <v>188</v>
      </c>
      <c r="AE402" s="27" t="s">
        <v>149</v>
      </c>
      <c r="AF402" s="27" t="s">
        <v>179</v>
      </c>
      <c r="AG402" s="27" t="s">
        <v>154</v>
      </c>
      <c r="AH402" s="27" t="s">
        <v>180</v>
      </c>
      <c r="AI402" s="27" t="s">
        <v>181</v>
      </c>
      <c r="AJ402" s="5" t="s">
        <v>190</v>
      </c>
    </row>
    <row r="403" spans="1:36" s="27" customFormat="1" ht="16">
      <c r="A403" s="5" t="s">
        <v>189</v>
      </c>
      <c r="B403" s="5" t="s">
        <v>190</v>
      </c>
      <c r="C403" s="5" t="s">
        <v>177</v>
      </c>
      <c r="D403" s="6" t="s">
        <v>14</v>
      </c>
      <c r="E403" s="7">
        <v>46</v>
      </c>
      <c r="F403" s="8">
        <v>15.061999999999999</v>
      </c>
      <c r="G403" s="7">
        <v>1910.7</v>
      </c>
      <c r="H403" s="5" t="s">
        <v>27</v>
      </c>
      <c r="I403" s="8">
        <v>1.3129999999999999</v>
      </c>
      <c r="J403" s="26">
        <v>1.1071039669170433</v>
      </c>
      <c r="K403" s="9">
        <v>0.90800000000000003</v>
      </c>
      <c r="L403"/>
      <c r="M403">
        <v>13.3</v>
      </c>
      <c r="N403" s="15">
        <v>818.19799999999998</v>
      </c>
      <c r="O403" s="15">
        <v>504.44940000000003</v>
      </c>
      <c r="P403" s="15">
        <f t="shared" si="48"/>
        <v>0.61653707293344651</v>
      </c>
      <c r="Q403" s="12">
        <f t="shared" si="49"/>
        <v>8.1999430700148395</v>
      </c>
      <c r="R403" s="9">
        <v>6.4210000000000003</v>
      </c>
      <c r="S403" s="12">
        <f t="shared" si="50"/>
        <v>0.78305421698353084</v>
      </c>
      <c r="T403" s="12">
        <f t="shared" si="51"/>
        <v>1.277050781811998</v>
      </c>
      <c r="U403" s="12">
        <f t="shared" si="52"/>
        <v>1.1595621098852942</v>
      </c>
      <c r="V403" s="27">
        <v>995</v>
      </c>
      <c r="W403" s="27">
        <f t="shared" si="53"/>
        <v>1.1653890551610996E-3</v>
      </c>
      <c r="X403" s="28">
        <v>2000</v>
      </c>
      <c r="Y403" s="27">
        <v>10.188000000000001</v>
      </c>
      <c r="Z403" s="27">
        <f t="shared" si="54"/>
        <v>0.22877680705950129</v>
      </c>
      <c r="AA403" s="27">
        <f t="shared" si="55"/>
        <v>2.5327971063418891E-3</v>
      </c>
      <c r="AC403" s="5" t="s">
        <v>190</v>
      </c>
      <c r="AD403" s="27" t="s">
        <v>188</v>
      </c>
      <c r="AE403" s="27" t="s">
        <v>149</v>
      </c>
      <c r="AF403" s="27" t="s">
        <v>179</v>
      </c>
      <c r="AG403" s="27" t="s">
        <v>154</v>
      </c>
      <c r="AH403" s="27" t="s">
        <v>180</v>
      </c>
      <c r="AI403" s="27" t="s">
        <v>181</v>
      </c>
      <c r="AJ403" s="5" t="s">
        <v>190</v>
      </c>
    </row>
    <row r="404" spans="1:36" s="27" customFormat="1" ht="16">
      <c r="A404" s="5" t="s">
        <v>189</v>
      </c>
      <c r="B404" s="5" t="s">
        <v>190</v>
      </c>
      <c r="C404" s="5" t="s">
        <v>177</v>
      </c>
      <c r="D404" s="6" t="s">
        <v>14</v>
      </c>
      <c r="E404" s="7">
        <v>45</v>
      </c>
      <c r="F404" s="8">
        <v>2.6749999999999998</v>
      </c>
      <c r="G404" s="7">
        <v>1895.8</v>
      </c>
      <c r="H404" s="5" t="s">
        <v>26</v>
      </c>
      <c r="I404" s="8">
        <v>-7.04</v>
      </c>
      <c r="J404" s="26">
        <v>1.0979698568613632</v>
      </c>
      <c r="K404" s="9">
        <v>0.161</v>
      </c>
      <c r="L404"/>
      <c r="M404">
        <v>13.3</v>
      </c>
      <c r="N404" s="15">
        <v>818.19799999999998</v>
      </c>
      <c r="O404" s="15">
        <v>504.44940000000003</v>
      </c>
      <c r="P404" s="15">
        <f t="shared" si="48"/>
        <v>0.61653707293344651</v>
      </c>
      <c r="Q404" s="12">
        <f t="shared" si="49"/>
        <v>8.1999430700148395</v>
      </c>
      <c r="R404" s="9">
        <v>6.4210000000000003</v>
      </c>
      <c r="S404" s="12">
        <f t="shared" si="50"/>
        <v>0.78305421698353084</v>
      </c>
      <c r="T404" s="12">
        <f t="shared" si="51"/>
        <v>1.277050781811998</v>
      </c>
      <c r="U404" s="12">
        <f t="shared" si="52"/>
        <v>0.20560517587173169</v>
      </c>
      <c r="V404" s="27">
        <v>995</v>
      </c>
      <c r="W404" s="27">
        <f t="shared" si="53"/>
        <v>2.066383677102831E-4</v>
      </c>
      <c r="X404" s="28">
        <v>2000</v>
      </c>
      <c r="Y404" s="27">
        <v>10.188000000000001</v>
      </c>
      <c r="Z404" s="27">
        <f t="shared" si="54"/>
        <v>4.0565050590946818E-2</v>
      </c>
      <c r="AA404" s="27">
        <f t="shared" si="55"/>
        <v>4.453920279091583E-4</v>
      </c>
      <c r="AC404" s="5" t="s">
        <v>190</v>
      </c>
      <c r="AD404" s="27" t="s">
        <v>188</v>
      </c>
      <c r="AE404" s="27" t="s">
        <v>149</v>
      </c>
      <c r="AF404" s="27" t="s">
        <v>179</v>
      </c>
      <c r="AG404" s="27" t="s">
        <v>154</v>
      </c>
      <c r="AH404" s="27" t="s">
        <v>180</v>
      </c>
      <c r="AI404" s="27" t="s">
        <v>181</v>
      </c>
      <c r="AJ404" s="5" t="s">
        <v>190</v>
      </c>
    </row>
    <row r="405" spans="1:36" s="27" customFormat="1" ht="16">
      <c r="A405" s="5" t="s">
        <v>189</v>
      </c>
      <c r="B405" s="5" t="s">
        <v>190</v>
      </c>
      <c r="C405" s="5" t="s">
        <v>177</v>
      </c>
      <c r="D405" s="6" t="s">
        <v>14</v>
      </c>
      <c r="E405" s="7">
        <v>44</v>
      </c>
      <c r="F405" s="8">
        <v>6.7290000000000001</v>
      </c>
      <c r="G405" s="7">
        <v>1880.2</v>
      </c>
      <c r="H405" s="5" t="s">
        <v>25</v>
      </c>
      <c r="I405" s="8">
        <v>35.634999999999998</v>
      </c>
      <c r="J405" s="26">
        <v>1.1446178014767372</v>
      </c>
      <c r="K405" s="9">
        <v>0.40600000000000003</v>
      </c>
      <c r="L405"/>
      <c r="M405">
        <v>13.3</v>
      </c>
      <c r="N405" s="15">
        <v>818.19799999999998</v>
      </c>
      <c r="O405" s="15">
        <v>504.44940000000003</v>
      </c>
      <c r="P405" s="15">
        <f t="shared" si="48"/>
        <v>0.61653707293344651</v>
      </c>
      <c r="Q405" s="12">
        <f t="shared" si="49"/>
        <v>8.1999430700148395</v>
      </c>
      <c r="R405" s="9">
        <v>6.4210000000000003</v>
      </c>
      <c r="S405" s="12">
        <f t="shared" si="50"/>
        <v>0.78305421698353084</v>
      </c>
      <c r="T405" s="12">
        <f t="shared" si="51"/>
        <v>1.277050781811998</v>
      </c>
      <c r="U405" s="12">
        <f t="shared" si="52"/>
        <v>0.51848261741567125</v>
      </c>
      <c r="V405" s="27">
        <v>995</v>
      </c>
      <c r="W405" s="27">
        <f t="shared" si="53"/>
        <v>5.2108805770419218E-4</v>
      </c>
      <c r="X405" s="28">
        <v>2000</v>
      </c>
      <c r="Y405" s="27">
        <v>10.188000000000001</v>
      </c>
      <c r="Z405" s="27">
        <f t="shared" si="54"/>
        <v>0.1022944754032572</v>
      </c>
      <c r="AA405" s="27">
        <f t="shared" si="55"/>
        <v>1.1708807753929244E-3</v>
      </c>
      <c r="AC405" s="5" t="s">
        <v>190</v>
      </c>
      <c r="AD405" s="27" t="s">
        <v>188</v>
      </c>
      <c r="AE405" s="27" t="s">
        <v>149</v>
      </c>
      <c r="AF405" s="27" t="s">
        <v>179</v>
      </c>
      <c r="AG405" s="27" t="s">
        <v>154</v>
      </c>
      <c r="AH405" s="27" t="s">
        <v>180</v>
      </c>
      <c r="AI405" s="27" t="s">
        <v>181</v>
      </c>
      <c r="AJ405" s="5" t="s">
        <v>190</v>
      </c>
    </row>
    <row r="406" spans="1:36" s="27" customFormat="1" ht="16">
      <c r="A406" s="5" t="s">
        <v>189</v>
      </c>
      <c r="B406" s="5" t="s">
        <v>190</v>
      </c>
      <c r="C406" s="5" t="s">
        <v>177</v>
      </c>
      <c r="D406" s="6" t="s">
        <v>14</v>
      </c>
      <c r="E406" s="7">
        <v>57</v>
      </c>
      <c r="F406" s="8">
        <v>4.2610000000000001</v>
      </c>
      <c r="G406" s="7">
        <v>2096.5</v>
      </c>
      <c r="H406" s="5" t="s">
        <v>33</v>
      </c>
      <c r="I406" s="8">
        <v>-15.493</v>
      </c>
      <c r="J406" s="26">
        <v>1.0887246776525223</v>
      </c>
      <c r="K406" s="9">
        <v>0.25700000000000001</v>
      </c>
      <c r="L406"/>
      <c r="M406">
        <v>13.3</v>
      </c>
      <c r="N406" s="15">
        <v>818.19799999999998</v>
      </c>
      <c r="O406" s="15">
        <v>504.44940000000003</v>
      </c>
      <c r="P406" s="15">
        <f t="shared" si="48"/>
        <v>0.61653707293344651</v>
      </c>
      <c r="Q406" s="12">
        <f t="shared" si="49"/>
        <v>8.1999430700148395</v>
      </c>
      <c r="R406" s="9">
        <v>6.4210000000000003</v>
      </c>
      <c r="S406" s="12">
        <f t="shared" si="50"/>
        <v>0.78305421698353084</v>
      </c>
      <c r="T406" s="12">
        <f t="shared" si="51"/>
        <v>1.277050781811998</v>
      </c>
      <c r="U406" s="12">
        <f t="shared" si="52"/>
        <v>0.3282020509256835</v>
      </c>
      <c r="V406" s="27">
        <v>995</v>
      </c>
      <c r="W406" s="27">
        <f t="shared" si="53"/>
        <v>3.2985130746299851E-4</v>
      </c>
      <c r="X406" s="28">
        <v>2000</v>
      </c>
      <c r="Y406" s="27">
        <v>10.188000000000001</v>
      </c>
      <c r="Z406" s="27">
        <f t="shared" si="54"/>
        <v>6.4752906843933741E-2</v>
      </c>
      <c r="AA406" s="27">
        <f t="shared" si="55"/>
        <v>7.0498087630725573E-4</v>
      </c>
      <c r="AC406" s="5" t="s">
        <v>190</v>
      </c>
      <c r="AD406" s="27" t="s">
        <v>188</v>
      </c>
      <c r="AE406" s="27" t="s">
        <v>149</v>
      </c>
      <c r="AF406" s="27" t="s">
        <v>179</v>
      </c>
      <c r="AG406" s="27" t="s">
        <v>154</v>
      </c>
      <c r="AH406" s="27" t="s">
        <v>180</v>
      </c>
      <c r="AI406" s="27" t="s">
        <v>181</v>
      </c>
      <c r="AJ406" s="5" t="s">
        <v>190</v>
      </c>
    </row>
    <row r="407" spans="1:36" s="27" customFormat="1" ht="16">
      <c r="A407" s="5" t="s">
        <v>189</v>
      </c>
      <c r="B407" s="5" t="s">
        <v>190</v>
      </c>
      <c r="C407" s="5" t="s">
        <v>177</v>
      </c>
      <c r="D407" s="6" t="s">
        <v>14</v>
      </c>
      <c r="E407" s="7">
        <v>55</v>
      </c>
      <c r="F407" s="8">
        <v>1.659</v>
      </c>
      <c r="G407" s="7">
        <v>2057.6</v>
      </c>
      <c r="H407" s="5" t="s">
        <v>31</v>
      </c>
      <c r="I407" s="8">
        <v>94.436999999999998</v>
      </c>
      <c r="J407" s="26">
        <v>1.2088220900448106</v>
      </c>
      <c r="K407" s="9">
        <v>0.1</v>
      </c>
      <c r="L407"/>
      <c r="M407">
        <v>13.3</v>
      </c>
      <c r="N407" s="15">
        <v>818.19799999999998</v>
      </c>
      <c r="O407" s="15">
        <v>504.44940000000003</v>
      </c>
      <c r="P407" s="15">
        <f t="shared" si="48"/>
        <v>0.61653707293344651</v>
      </c>
      <c r="Q407" s="12">
        <f t="shared" si="49"/>
        <v>8.1999430700148395</v>
      </c>
      <c r="R407" s="9">
        <v>6.4210000000000003</v>
      </c>
      <c r="S407" s="12">
        <f t="shared" si="50"/>
        <v>0.78305421698353084</v>
      </c>
      <c r="T407" s="12">
        <f t="shared" si="51"/>
        <v>1.277050781811998</v>
      </c>
      <c r="U407" s="12">
        <f t="shared" si="52"/>
        <v>0.1277050781811998</v>
      </c>
      <c r="V407" s="27">
        <v>995</v>
      </c>
      <c r="W407" s="27">
        <f t="shared" si="53"/>
        <v>1.2834681224241186E-4</v>
      </c>
      <c r="X407" s="28">
        <v>2000</v>
      </c>
      <c r="Y407" s="27">
        <v>10.188000000000001</v>
      </c>
      <c r="Z407" s="27">
        <f t="shared" si="54"/>
        <v>2.519568359686138E-2</v>
      </c>
      <c r="AA407" s="27">
        <f t="shared" si="55"/>
        <v>3.0457098905665721E-4</v>
      </c>
      <c r="AC407" s="5" t="s">
        <v>190</v>
      </c>
      <c r="AD407" s="27" t="s">
        <v>188</v>
      </c>
      <c r="AE407" s="27" t="s">
        <v>149</v>
      </c>
      <c r="AF407" s="27" t="s">
        <v>179</v>
      </c>
      <c r="AG407" s="27" t="s">
        <v>154</v>
      </c>
      <c r="AH407" s="27" t="s">
        <v>180</v>
      </c>
      <c r="AI407" s="27" t="s">
        <v>181</v>
      </c>
      <c r="AJ407" s="5" t="s">
        <v>190</v>
      </c>
    </row>
    <row r="408" spans="1:36" s="27" customFormat="1" ht="16">
      <c r="A408" s="5" t="s">
        <v>189</v>
      </c>
      <c r="B408" s="5" t="s">
        <v>190</v>
      </c>
      <c r="C408" s="5" t="s">
        <v>177</v>
      </c>
      <c r="D408" s="6" t="s">
        <v>14</v>
      </c>
      <c r="E408" s="7">
        <v>69</v>
      </c>
      <c r="F408" s="8">
        <v>5.4050000000000002</v>
      </c>
      <c r="G408" s="7">
        <v>2271.6</v>
      </c>
      <c r="H408" s="5" t="s">
        <v>40</v>
      </c>
      <c r="I408" s="8">
        <v>-11.362</v>
      </c>
      <c r="J408" s="26">
        <v>1.0932430333385084</v>
      </c>
      <c r="K408" s="9">
        <v>0.32600000000000001</v>
      </c>
      <c r="L408"/>
      <c r="M408">
        <v>13.3</v>
      </c>
      <c r="N408" s="15">
        <v>818.19799999999998</v>
      </c>
      <c r="O408" s="15">
        <v>504.44940000000003</v>
      </c>
      <c r="P408" s="15">
        <f t="shared" si="48"/>
        <v>0.61653707293344651</v>
      </c>
      <c r="Q408" s="12">
        <f t="shared" si="49"/>
        <v>8.1999430700148395</v>
      </c>
      <c r="R408" s="9">
        <v>6.4210000000000003</v>
      </c>
      <c r="S408" s="12">
        <f t="shared" si="50"/>
        <v>0.78305421698353084</v>
      </c>
      <c r="T408" s="12">
        <f t="shared" si="51"/>
        <v>1.277050781811998</v>
      </c>
      <c r="U408" s="12">
        <f t="shared" si="52"/>
        <v>0.4163185548707114</v>
      </c>
      <c r="V408" s="27">
        <v>995</v>
      </c>
      <c r="W408" s="27">
        <f t="shared" si="53"/>
        <v>4.1841060791026274E-4</v>
      </c>
      <c r="X408" s="28">
        <v>2000</v>
      </c>
      <c r="Y408" s="27">
        <v>10.188000000000001</v>
      </c>
      <c r="Z408" s="27">
        <f t="shared" si="54"/>
        <v>8.2137928525768109E-2</v>
      </c>
      <c r="AA408" s="27">
        <f t="shared" si="55"/>
        <v>8.9796718133652322E-4</v>
      </c>
      <c r="AC408" s="5" t="s">
        <v>190</v>
      </c>
      <c r="AD408" s="27" t="s">
        <v>188</v>
      </c>
      <c r="AE408" s="27" t="s">
        <v>149</v>
      </c>
      <c r="AF408" s="27" t="s">
        <v>179</v>
      </c>
      <c r="AG408" s="27" t="s">
        <v>154</v>
      </c>
      <c r="AH408" s="27" t="s">
        <v>180</v>
      </c>
      <c r="AI408" s="27" t="s">
        <v>181</v>
      </c>
      <c r="AJ408" s="5" t="s">
        <v>190</v>
      </c>
    </row>
    <row r="409" spans="1:36" s="27" customFormat="1" ht="16">
      <c r="A409" s="5" t="s">
        <v>189</v>
      </c>
      <c r="B409" s="5" t="s">
        <v>190</v>
      </c>
      <c r="C409" s="5" t="s">
        <v>177</v>
      </c>
      <c r="D409" s="6" t="s">
        <v>14</v>
      </c>
      <c r="E409" s="7">
        <v>68</v>
      </c>
      <c r="F409" s="8">
        <v>0.91900000000000004</v>
      </c>
      <c r="G409" s="7">
        <v>2259.3000000000002</v>
      </c>
      <c r="H409" s="5" t="s">
        <v>39</v>
      </c>
      <c r="I409" s="8">
        <v>-8.1519999999999992</v>
      </c>
      <c r="J409" s="26">
        <v>1.0967537436760757</v>
      </c>
      <c r="K409" s="9">
        <v>5.5E-2</v>
      </c>
      <c r="L409"/>
      <c r="M409">
        <v>13.3</v>
      </c>
      <c r="N409" s="15">
        <v>818.19799999999998</v>
      </c>
      <c r="O409" s="15">
        <v>504.44940000000003</v>
      </c>
      <c r="P409" s="15">
        <f t="shared" si="48"/>
        <v>0.61653707293344651</v>
      </c>
      <c r="Q409" s="12">
        <f t="shared" si="49"/>
        <v>8.1999430700148395</v>
      </c>
      <c r="R409" s="9">
        <v>6.4210000000000003</v>
      </c>
      <c r="S409" s="12">
        <f t="shared" si="50"/>
        <v>0.78305421698353084</v>
      </c>
      <c r="T409" s="12">
        <f t="shared" si="51"/>
        <v>1.277050781811998</v>
      </c>
      <c r="U409" s="12">
        <f t="shared" si="52"/>
        <v>7.023779299965989E-2</v>
      </c>
      <c r="V409" s="27">
        <v>995</v>
      </c>
      <c r="W409" s="27">
        <f t="shared" si="53"/>
        <v>7.0590746733326527E-5</v>
      </c>
      <c r="X409" s="28">
        <v>2000</v>
      </c>
      <c r="Y409" s="27">
        <v>10.188000000000001</v>
      </c>
      <c r="Z409" s="27">
        <f t="shared" si="54"/>
        <v>1.3857625978273757E-2</v>
      </c>
      <c r="AA409" s="27">
        <f t="shared" si="55"/>
        <v>1.5198403170134584E-4</v>
      </c>
      <c r="AC409" s="5" t="s">
        <v>190</v>
      </c>
      <c r="AD409" s="27" t="s">
        <v>188</v>
      </c>
      <c r="AE409" s="27" t="s">
        <v>149</v>
      </c>
      <c r="AF409" s="27" t="s">
        <v>179</v>
      </c>
      <c r="AG409" s="27" t="s">
        <v>154</v>
      </c>
      <c r="AH409" s="27" t="s">
        <v>180</v>
      </c>
      <c r="AI409" s="27" t="s">
        <v>181</v>
      </c>
      <c r="AJ409" s="5" t="s">
        <v>190</v>
      </c>
    </row>
    <row r="410" spans="1:36" s="27" customFormat="1" ht="16">
      <c r="A410" s="5" t="s">
        <v>189</v>
      </c>
      <c r="B410" s="5" t="s">
        <v>190</v>
      </c>
      <c r="C410" s="5" t="s">
        <v>177</v>
      </c>
      <c r="D410" s="6" t="s">
        <v>14</v>
      </c>
      <c r="E410" s="7">
        <v>66</v>
      </c>
      <c r="F410" s="8">
        <v>9.0370000000000008</v>
      </c>
      <c r="G410" s="7">
        <v>2234.4</v>
      </c>
      <c r="H410" s="5" t="s">
        <v>37</v>
      </c>
      <c r="I410" s="8">
        <v>52.22</v>
      </c>
      <c r="J410" s="26">
        <v>1.1627349553072588</v>
      </c>
      <c r="K410" s="9">
        <v>0.54500000000000004</v>
      </c>
      <c r="L410"/>
      <c r="M410">
        <v>13.3</v>
      </c>
      <c r="N410" s="15">
        <v>818.19799999999998</v>
      </c>
      <c r="O410" s="15">
        <v>504.44940000000003</v>
      </c>
      <c r="P410" s="15">
        <f t="shared" si="48"/>
        <v>0.61653707293344651</v>
      </c>
      <c r="Q410" s="12">
        <f t="shared" si="49"/>
        <v>8.1999430700148395</v>
      </c>
      <c r="R410" s="9">
        <v>6.4210000000000003</v>
      </c>
      <c r="S410" s="12">
        <f t="shared" si="50"/>
        <v>0.78305421698353084</v>
      </c>
      <c r="T410" s="12">
        <f t="shared" si="51"/>
        <v>1.277050781811998</v>
      </c>
      <c r="U410" s="12">
        <f t="shared" si="52"/>
        <v>0.69599267608753901</v>
      </c>
      <c r="V410" s="27">
        <v>995</v>
      </c>
      <c r="W410" s="27">
        <f t="shared" si="53"/>
        <v>6.9949012672114474E-4</v>
      </c>
      <c r="X410" s="28">
        <v>2000</v>
      </c>
      <c r="Y410" s="27">
        <v>10.188000000000001</v>
      </c>
      <c r="Z410" s="27">
        <f t="shared" si="54"/>
        <v>0.13731647560289453</v>
      </c>
      <c r="AA410" s="27">
        <f t="shared" si="55"/>
        <v>1.5966266612308187E-3</v>
      </c>
      <c r="AC410" s="5" t="s">
        <v>190</v>
      </c>
      <c r="AD410" s="27" t="s">
        <v>188</v>
      </c>
      <c r="AE410" s="27" t="s">
        <v>149</v>
      </c>
      <c r="AF410" s="27" t="s">
        <v>179</v>
      </c>
      <c r="AG410" s="27" t="s">
        <v>154</v>
      </c>
      <c r="AH410" s="27" t="s">
        <v>180</v>
      </c>
      <c r="AI410" s="27" t="s">
        <v>181</v>
      </c>
      <c r="AJ410" s="5" t="s">
        <v>190</v>
      </c>
    </row>
    <row r="411" spans="1:36" s="27" customFormat="1" ht="16">
      <c r="A411" s="5" t="s">
        <v>189</v>
      </c>
      <c r="B411" s="5" t="s">
        <v>190</v>
      </c>
      <c r="C411" s="5" t="s">
        <v>177</v>
      </c>
      <c r="D411" s="6" t="s">
        <v>14</v>
      </c>
      <c r="E411" s="7">
        <v>67</v>
      </c>
      <c r="F411" s="8">
        <v>10.834</v>
      </c>
      <c r="G411" s="7">
        <v>2243.4</v>
      </c>
      <c r="H411" s="5" t="s">
        <v>38</v>
      </c>
      <c r="I411" s="8">
        <v>10.372999999999999</v>
      </c>
      <c r="J411" s="26">
        <v>1.1170092831031577</v>
      </c>
      <c r="K411" s="9">
        <v>0.65300000000000002</v>
      </c>
      <c r="L411"/>
      <c r="M411">
        <v>13.3</v>
      </c>
      <c r="N411" s="15">
        <v>818.19799999999998</v>
      </c>
      <c r="O411" s="15">
        <v>504.44940000000003</v>
      </c>
      <c r="P411" s="15">
        <f t="shared" si="48"/>
        <v>0.61653707293344651</v>
      </c>
      <c r="Q411" s="12">
        <f t="shared" si="49"/>
        <v>8.1999430700148395</v>
      </c>
      <c r="R411" s="9">
        <v>6.4210000000000003</v>
      </c>
      <c r="S411" s="12">
        <f t="shared" si="50"/>
        <v>0.78305421698353084</v>
      </c>
      <c r="T411" s="12">
        <f t="shared" si="51"/>
        <v>1.277050781811998</v>
      </c>
      <c r="U411" s="12">
        <f t="shared" si="52"/>
        <v>0.83391416052323475</v>
      </c>
      <c r="V411" s="27">
        <v>995</v>
      </c>
      <c r="W411" s="27">
        <f t="shared" si="53"/>
        <v>8.3810468394294947E-4</v>
      </c>
      <c r="X411" s="28">
        <v>2000</v>
      </c>
      <c r="Y411" s="27">
        <v>10.188000000000001</v>
      </c>
      <c r="Z411" s="27">
        <f t="shared" si="54"/>
        <v>0.16452781388750479</v>
      </c>
      <c r="AA411" s="27">
        <f t="shared" si="55"/>
        <v>1.8377909544101147E-3</v>
      </c>
      <c r="AC411" s="5" t="s">
        <v>190</v>
      </c>
      <c r="AD411" s="27" t="s">
        <v>188</v>
      </c>
      <c r="AE411" s="27" t="s">
        <v>149</v>
      </c>
      <c r="AF411" s="27" t="s">
        <v>179</v>
      </c>
      <c r="AG411" s="27" t="s">
        <v>154</v>
      </c>
      <c r="AH411" s="27" t="s">
        <v>180</v>
      </c>
      <c r="AI411" s="27" t="s">
        <v>181</v>
      </c>
      <c r="AJ411" s="5" t="s">
        <v>190</v>
      </c>
    </row>
    <row r="412" spans="1:36" s="27" customFormat="1" ht="16">
      <c r="A412" s="5" t="s">
        <v>189</v>
      </c>
      <c r="B412" s="5" t="s">
        <v>190</v>
      </c>
      <c r="C412" s="5" t="s">
        <v>177</v>
      </c>
      <c r="D412" s="6" t="s">
        <v>14</v>
      </c>
      <c r="E412" s="7">
        <v>65</v>
      </c>
      <c r="F412" s="8">
        <v>1.2929999999999999</v>
      </c>
      <c r="G412" s="7">
        <v>2225.4</v>
      </c>
      <c r="H412" s="5" t="s">
        <v>36</v>
      </c>
      <c r="I412" s="8">
        <v>18.853999999999999</v>
      </c>
      <c r="J412" s="26">
        <v>1.1262797794841697</v>
      </c>
      <c r="K412" s="9">
        <v>7.8E-2</v>
      </c>
      <c r="L412"/>
      <c r="M412">
        <v>13.3</v>
      </c>
      <c r="N412" s="15">
        <v>818.19799999999998</v>
      </c>
      <c r="O412" s="15">
        <v>504.44940000000003</v>
      </c>
      <c r="P412" s="15">
        <f t="shared" si="48"/>
        <v>0.61653707293344651</v>
      </c>
      <c r="Q412" s="12">
        <f t="shared" si="49"/>
        <v>8.1999430700148395</v>
      </c>
      <c r="R412" s="9">
        <v>6.4210000000000003</v>
      </c>
      <c r="S412" s="12">
        <f t="shared" si="50"/>
        <v>0.78305421698353084</v>
      </c>
      <c r="T412" s="12">
        <f t="shared" si="51"/>
        <v>1.277050781811998</v>
      </c>
      <c r="U412" s="12">
        <f t="shared" si="52"/>
        <v>9.9609960981335843E-2</v>
      </c>
      <c r="V412" s="27">
        <v>995</v>
      </c>
      <c r="W412" s="27">
        <f t="shared" si="53"/>
        <v>1.0011051354908125E-4</v>
      </c>
      <c r="X412" s="28">
        <v>2000</v>
      </c>
      <c r="Y412" s="27">
        <v>10.188000000000001</v>
      </c>
      <c r="Z412" s="27">
        <f t="shared" si="54"/>
        <v>1.9652633205551873E-2</v>
      </c>
      <c r="AA412" s="27">
        <f t="shared" si="55"/>
        <v>2.2134363393032236E-4</v>
      </c>
      <c r="AC412" s="5" t="s">
        <v>190</v>
      </c>
      <c r="AD412" s="27" t="s">
        <v>188</v>
      </c>
      <c r="AE412" s="27" t="s">
        <v>149</v>
      </c>
      <c r="AF412" s="27" t="s">
        <v>179</v>
      </c>
      <c r="AG412" s="27" t="s">
        <v>154</v>
      </c>
      <c r="AH412" s="27" t="s">
        <v>180</v>
      </c>
      <c r="AI412" s="27" t="s">
        <v>181</v>
      </c>
      <c r="AJ412" s="5" t="s">
        <v>190</v>
      </c>
    </row>
    <row r="413" spans="1:36" s="27" customFormat="1" ht="16">
      <c r="A413" s="5" t="s">
        <v>189</v>
      </c>
      <c r="B413" s="5" t="s">
        <v>190</v>
      </c>
      <c r="C413" s="5" t="s">
        <v>177</v>
      </c>
      <c r="D413" s="6" t="s">
        <v>14</v>
      </c>
      <c r="E413" s="7">
        <v>64</v>
      </c>
      <c r="F413" s="8">
        <v>0.54100000000000004</v>
      </c>
      <c r="G413" s="7">
        <v>2206.1999999999998</v>
      </c>
      <c r="H413" s="5" t="s">
        <v>35</v>
      </c>
      <c r="I413" s="8">
        <v>5.7839999999999998</v>
      </c>
      <c r="J413" s="26">
        <v>1.1119923681963964</v>
      </c>
      <c r="K413" s="9">
        <v>3.3000000000000002E-2</v>
      </c>
      <c r="L413"/>
      <c r="M413">
        <v>13.3</v>
      </c>
      <c r="N413" s="15">
        <v>818.19799999999998</v>
      </c>
      <c r="O413" s="15">
        <v>504.44940000000003</v>
      </c>
      <c r="P413" s="15">
        <f t="shared" si="48"/>
        <v>0.61653707293344651</v>
      </c>
      <c r="Q413" s="12">
        <f t="shared" si="49"/>
        <v>8.1999430700148395</v>
      </c>
      <c r="R413" s="9">
        <v>6.4210000000000003</v>
      </c>
      <c r="S413" s="12">
        <f t="shared" si="50"/>
        <v>0.78305421698353084</v>
      </c>
      <c r="T413" s="12">
        <f t="shared" si="51"/>
        <v>1.277050781811998</v>
      </c>
      <c r="U413" s="12">
        <f t="shared" si="52"/>
        <v>4.2142675799795935E-2</v>
      </c>
      <c r="V413" s="27">
        <v>995</v>
      </c>
      <c r="W413" s="27">
        <f t="shared" si="53"/>
        <v>4.2354448039995913E-5</v>
      </c>
      <c r="X413" s="28">
        <v>2000</v>
      </c>
      <c r="Y413" s="27">
        <v>10.188000000000001</v>
      </c>
      <c r="Z413" s="27">
        <f t="shared" si="54"/>
        <v>8.3145755869642544E-3</v>
      </c>
      <c r="AA413" s="27">
        <f t="shared" si="55"/>
        <v>9.245744597496323E-5</v>
      </c>
      <c r="AC413" s="5" t="s">
        <v>190</v>
      </c>
      <c r="AD413" s="27" t="s">
        <v>188</v>
      </c>
      <c r="AE413" s="27" t="s">
        <v>149</v>
      </c>
      <c r="AF413" s="27" t="s">
        <v>179</v>
      </c>
      <c r="AG413" s="27" t="s">
        <v>154</v>
      </c>
      <c r="AH413" s="27" t="s">
        <v>180</v>
      </c>
      <c r="AI413" s="27" t="s">
        <v>181</v>
      </c>
      <c r="AJ413" s="5" t="s">
        <v>190</v>
      </c>
    </row>
    <row r="414" spans="1:36" s="27" customFormat="1" ht="16">
      <c r="A414" s="5" t="s">
        <v>189</v>
      </c>
      <c r="B414" s="5" t="s">
        <v>190</v>
      </c>
      <c r="C414" s="5" t="s">
        <v>177</v>
      </c>
      <c r="D414" s="6" t="s">
        <v>14</v>
      </c>
      <c r="E414" s="7">
        <v>79</v>
      </c>
      <c r="F414" s="8">
        <v>106.474</v>
      </c>
      <c r="G414" s="7">
        <v>2452.1999999999998</v>
      </c>
      <c r="H414" s="5" t="s">
        <v>43</v>
      </c>
      <c r="I414" s="8">
        <v>-29.457000000000001</v>
      </c>
      <c r="J414" s="26">
        <v>1.0734482442865121</v>
      </c>
      <c r="K414" s="9">
        <v>6.4210000000000003</v>
      </c>
      <c r="L414"/>
      <c r="M414">
        <v>13.3</v>
      </c>
      <c r="N414" s="15">
        <v>818.19799999999998</v>
      </c>
      <c r="O414" s="15">
        <v>504.44940000000003</v>
      </c>
      <c r="P414" s="15">
        <f t="shared" si="48"/>
        <v>0.61653707293344651</v>
      </c>
      <c r="Q414" s="12">
        <f t="shared" si="49"/>
        <v>8.1999430700148395</v>
      </c>
      <c r="R414" s="9">
        <v>6.4210000000000003</v>
      </c>
      <c r="S414" s="12">
        <f t="shared" si="50"/>
        <v>0.78305421698353084</v>
      </c>
      <c r="T414" s="12">
        <f t="shared" si="51"/>
        <v>1.277050781811998</v>
      </c>
      <c r="U414" s="12">
        <f t="shared" si="52"/>
        <v>8.1999430700148395</v>
      </c>
      <c r="V414" s="27">
        <v>995</v>
      </c>
      <c r="W414" s="27">
        <f t="shared" si="53"/>
        <v>8.2411488140852664E-3</v>
      </c>
      <c r="X414" s="28">
        <v>2000</v>
      </c>
      <c r="Y414" s="27">
        <v>10.188000000000001</v>
      </c>
      <c r="Z414" s="27">
        <f t="shared" si="54"/>
        <v>1.617814843754469</v>
      </c>
      <c r="AA414" s="27">
        <f t="shared" si="55"/>
        <v>1.7366405036088928E-2</v>
      </c>
      <c r="AC414" s="5" t="s">
        <v>190</v>
      </c>
      <c r="AD414" s="27" t="s">
        <v>188</v>
      </c>
      <c r="AE414" s="27" t="s">
        <v>149</v>
      </c>
      <c r="AF414" s="27" t="s">
        <v>179</v>
      </c>
      <c r="AG414" s="27" t="s">
        <v>154</v>
      </c>
      <c r="AH414" s="27" t="s">
        <v>180</v>
      </c>
      <c r="AI414" s="27" t="s">
        <v>181</v>
      </c>
      <c r="AJ414" s="5" t="s">
        <v>190</v>
      </c>
    </row>
    <row r="415" spans="1:36" s="27" customFormat="1" ht="16">
      <c r="A415" s="5" t="s">
        <v>189</v>
      </c>
      <c r="B415" s="5" t="s">
        <v>190</v>
      </c>
      <c r="C415" s="5" t="s">
        <v>177</v>
      </c>
      <c r="D415" s="6" t="s">
        <v>14</v>
      </c>
      <c r="E415" s="7">
        <v>77</v>
      </c>
      <c r="F415" s="8">
        <v>0.85099999999999998</v>
      </c>
      <c r="G415" s="7">
        <v>2408.1</v>
      </c>
      <c r="H415" s="5" t="s">
        <v>41</v>
      </c>
      <c r="I415" s="8">
        <v>32.899000000000001</v>
      </c>
      <c r="J415" s="26">
        <v>1.1416284063506728</v>
      </c>
      <c r="K415" s="9">
        <v>5.0999999999999997E-2</v>
      </c>
      <c r="L415"/>
      <c r="M415">
        <v>13.3</v>
      </c>
      <c r="N415" s="15">
        <v>818.19799999999998</v>
      </c>
      <c r="O415" s="15">
        <v>504.44940000000003</v>
      </c>
      <c r="P415" s="15">
        <f t="shared" si="48"/>
        <v>0.61653707293344651</v>
      </c>
      <c r="Q415" s="12">
        <f t="shared" si="49"/>
        <v>8.1999430700148395</v>
      </c>
      <c r="R415" s="9">
        <v>6.4210000000000003</v>
      </c>
      <c r="S415" s="12">
        <f t="shared" si="50"/>
        <v>0.78305421698353084</v>
      </c>
      <c r="T415" s="12">
        <f t="shared" si="51"/>
        <v>1.277050781811998</v>
      </c>
      <c r="U415" s="12">
        <f t="shared" si="52"/>
        <v>6.5129589872411894E-2</v>
      </c>
      <c r="V415" s="27">
        <v>995</v>
      </c>
      <c r="W415" s="27">
        <f t="shared" si="53"/>
        <v>6.5456874243630049E-5</v>
      </c>
      <c r="X415" s="28">
        <v>2000</v>
      </c>
      <c r="Y415" s="27">
        <v>10.188000000000001</v>
      </c>
      <c r="Z415" s="27">
        <f t="shared" si="54"/>
        <v>1.2849798634399301E-2</v>
      </c>
      <c r="AA415" s="27">
        <f t="shared" si="55"/>
        <v>1.4669695136916325E-4</v>
      </c>
      <c r="AC415" s="5" t="s">
        <v>190</v>
      </c>
      <c r="AD415" s="27" t="s">
        <v>188</v>
      </c>
      <c r="AE415" s="27" t="s">
        <v>149</v>
      </c>
      <c r="AF415" s="27" t="s">
        <v>179</v>
      </c>
      <c r="AG415" s="27" t="s">
        <v>154</v>
      </c>
      <c r="AH415" s="27" t="s">
        <v>180</v>
      </c>
      <c r="AI415" s="27" t="s">
        <v>181</v>
      </c>
      <c r="AJ415" s="5" t="s">
        <v>190</v>
      </c>
    </row>
    <row r="416" spans="1:36" s="27" customFormat="1" ht="16">
      <c r="A416" s="5" t="s">
        <v>189</v>
      </c>
      <c r="B416" s="5" t="s">
        <v>190</v>
      </c>
      <c r="C416" s="5" t="s">
        <v>177</v>
      </c>
      <c r="D416" s="6" t="s">
        <v>14</v>
      </c>
      <c r="E416" s="7">
        <v>90</v>
      </c>
      <c r="F416" s="8">
        <v>1.7470000000000001</v>
      </c>
      <c r="G416" s="7">
        <v>2617.5</v>
      </c>
      <c r="H416" s="5" t="s">
        <v>46</v>
      </c>
      <c r="I416" s="8">
        <v>-22.356999999999999</v>
      </c>
      <c r="J416" s="26">
        <v>1.0812161410567576</v>
      </c>
      <c r="K416" s="9">
        <v>0.105</v>
      </c>
      <c r="L416"/>
      <c r="M416">
        <v>13.3</v>
      </c>
      <c r="N416" s="15">
        <v>818.19799999999998</v>
      </c>
      <c r="O416" s="15">
        <v>504.44940000000003</v>
      </c>
      <c r="P416" s="15">
        <f t="shared" si="48"/>
        <v>0.61653707293344651</v>
      </c>
      <c r="Q416" s="12">
        <f t="shared" si="49"/>
        <v>8.1999430700148395</v>
      </c>
      <c r="R416" s="9">
        <v>6.4210000000000003</v>
      </c>
      <c r="S416" s="12">
        <f t="shared" si="50"/>
        <v>0.78305421698353084</v>
      </c>
      <c r="T416" s="12">
        <f t="shared" si="51"/>
        <v>1.277050781811998</v>
      </c>
      <c r="U416" s="12">
        <f t="shared" si="52"/>
        <v>0.13409033209025978</v>
      </c>
      <c r="V416" s="27">
        <v>995</v>
      </c>
      <c r="W416" s="27">
        <f t="shared" si="53"/>
        <v>1.3476415285453244E-4</v>
      </c>
      <c r="X416" s="28">
        <v>2000</v>
      </c>
      <c r="Y416" s="27">
        <v>10.188000000000001</v>
      </c>
      <c r="Z416" s="27">
        <f t="shared" si="54"/>
        <v>2.6455467776704444E-2</v>
      </c>
      <c r="AA416" s="27">
        <f t="shared" si="55"/>
        <v>2.8604078779379774E-4</v>
      </c>
      <c r="AC416" s="5" t="s">
        <v>190</v>
      </c>
      <c r="AD416" s="27" t="s">
        <v>188</v>
      </c>
      <c r="AE416" s="27" t="s">
        <v>149</v>
      </c>
      <c r="AF416" s="27" t="s">
        <v>179</v>
      </c>
      <c r="AG416" s="27" t="s">
        <v>154</v>
      </c>
      <c r="AH416" s="27" t="s">
        <v>180</v>
      </c>
      <c r="AI416" s="27" t="s">
        <v>181</v>
      </c>
      <c r="AJ416" s="5" t="s">
        <v>190</v>
      </c>
    </row>
    <row r="417" spans="1:36" s="27" customFormat="1" ht="16">
      <c r="A417" s="5" t="s">
        <v>189</v>
      </c>
      <c r="B417" s="5" t="s">
        <v>190</v>
      </c>
      <c r="C417" s="5" t="s">
        <v>177</v>
      </c>
      <c r="D417" s="6" t="s">
        <v>14</v>
      </c>
      <c r="E417" s="7">
        <v>86</v>
      </c>
      <c r="F417" s="8">
        <v>0.92800000000000005</v>
      </c>
      <c r="G417" s="7">
        <v>2581.8000000000002</v>
      </c>
      <c r="H417" s="5" t="s">
        <v>45</v>
      </c>
      <c r="I417" s="8">
        <v>-14.917</v>
      </c>
      <c r="J417" s="26">
        <v>1.0893547127989891</v>
      </c>
      <c r="K417" s="9">
        <v>5.6000000000000001E-2</v>
      </c>
      <c r="L417"/>
      <c r="M417">
        <v>13.3</v>
      </c>
      <c r="N417" s="15">
        <v>818.19799999999998</v>
      </c>
      <c r="O417" s="15">
        <v>504.44940000000003</v>
      </c>
      <c r="P417" s="15">
        <f t="shared" si="48"/>
        <v>0.61653707293344651</v>
      </c>
      <c r="Q417" s="12">
        <f t="shared" si="49"/>
        <v>8.1999430700148395</v>
      </c>
      <c r="R417" s="9">
        <v>6.4210000000000003</v>
      </c>
      <c r="S417" s="12">
        <f t="shared" si="50"/>
        <v>0.78305421698353084</v>
      </c>
      <c r="T417" s="12">
        <f t="shared" si="51"/>
        <v>1.277050781811998</v>
      </c>
      <c r="U417" s="12">
        <f t="shared" si="52"/>
        <v>7.1514843781471896E-2</v>
      </c>
      <c r="V417" s="27">
        <v>995</v>
      </c>
      <c r="W417" s="27">
        <f t="shared" si="53"/>
        <v>7.1874214855750646E-5</v>
      </c>
      <c r="X417" s="28">
        <v>2000</v>
      </c>
      <c r="Y417" s="27">
        <v>10.188000000000001</v>
      </c>
      <c r="Z417" s="27">
        <f t="shared" si="54"/>
        <v>1.410958281424237E-2</v>
      </c>
      <c r="AA417" s="27">
        <f t="shared" si="55"/>
        <v>1.537034053432255E-4</v>
      </c>
      <c r="AC417" s="5" t="s">
        <v>190</v>
      </c>
      <c r="AD417" s="27" t="s">
        <v>188</v>
      </c>
      <c r="AE417" s="27" t="s">
        <v>149</v>
      </c>
      <c r="AF417" s="27" t="s">
        <v>179</v>
      </c>
      <c r="AG417" s="27" t="s">
        <v>154</v>
      </c>
      <c r="AH417" s="27" t="s">
        <v>180</v>
      </c>
      <c r="AI417" s="27" t="s">
        <v>181</v>
      </c>
      <c r="AJ417" s="5" t="s">
        <v>190</v>
      </c>
    </row>
    <row r="418" spans="1:36" s="27" customFormat="1" ht="16">
      <c r="A418" s="5" t="s">
        <v>189</v>
      </c>
      <c r="B418" s="5" t="s">
        <v>190</v>
      </c>
      <c r="C418" s="5" t="s">
        <v>177</v>
      </c>
      <c r="D418" s="6" t="s">
        <v>14</v>
      </c>
      <c r="E418" s="7">
        <v>87</v>
      </c>
      <c r="F418" s="8">
        <v>0.93200000000000005</v>
      </c>
      <c r="G418" s="7">
        <v>2588.6999999999998</v>
      </c>
      <c r="H418" s="5" t="s">
        <v>63</v>
      </c>
      <c r="I418" s="8">
        <v>-18.826000000000001</v>
      </c>
      <c r="J418" s="26">
        <v>1.0850788479281104</v>
      </c>
      <c r="K418" s="9">
        <v>5.6000000000000001E-2</v>
      </c>
      <c r="L418"/>
      <c r="M418">
        <v>13.3</v>
      </c>
      <c r="N418" s="15">
        <v>818.19799999999998</v>
      </c>
      <c r="O418" s="15">
        <v>504.44940000000003</v>
      </c>
      <c r="P418" s="15">
        <f t="shared" si="48"/>
        <v>0.61653707293344651</v>
      </c>
      <c r="Q418" s="12">
        <f t="shared" si="49"/>
        <v>8.1999430700148395</v>
      </c>
      <c r="R418" s="9">
        <v>6.4210000000000003</v>
      </c>
      <c r="S418" s="12">
        <f t="shared" si="50"/>
        <v>0.78305421698353084</v>
      </c>
      <c r="T418" s="12">
        <f t="shared" si="51"/>
        <v>1.277050781811998</v>
      </c>
      <c r="U418" s="12">
        <f t="shared" si="52"/>
        <v>7.1514843781471896E-2</v>
      </c>
      <c r="V418" s="27">
        <v>995</v>
      </c>
      <c r="W418" s="27">
        <f t="shared" si="53"/>
        <v>7.1874214855750646E-5</v>
      </c>
      <c r="X418" s="28">
        <v>2000</v>
      </c>
      <c r="Y418" s="27">
        <v>10.188000000000001</v>
      </c>
      <c r="Z418" s="27">
        <f t="shared" si="54"/>
        <v>1.410958281424237E-2</v>
      </c>
      <c r="AA418" s="27">
        <f t="shared" si="55"/>
        <v>1.5310009864824377E-4</v>
      </c>
      <c r="AC418" s="5" t="s">
        <v>190</v>
      </c>
      <c r="AD418" s="27" t="s">
        <v>188</v>
      </c>
      <c r="AE418" s="27" t="s">
        <v>149</v>
      </c>
      <c r="AF418" s="27" t="s">
        <v>179</v>
      </c>
      <c r="AG418" s="27" t="s">
        <v>154</v>
      </c>
      <c r="AH418" s="27" t="s">
        <v>180</v>
      </c>
      <c r="AI418" s="27" t="s">
        <v>181</v>
      </c>
      <c r="AJ418" s="5" t="s">
        <v>190</v>
      </c>
    </row>
    <row r="419" spans="1:36" s="27" customFormat="1" ht="16">
      <c r="A419" s="5" t="s">
        <v>189</v>
      </c>
      <c r="B419" s="5" t="s">
        <v>190</v>
      </c>
      <c r="C419" s="5" t="s">
        <v>177</v>
      </c>
      <c r="D419" s="6" t="s">
        <v>14</v>
      </c>
      <c r="E419" s="7">
        <v>83</v>
      </c>
      <c r="F419" s="8">
        <v>1.7649999999999999</v>
      </c>
      <c r="G419" s="7">
        <v>2518.6999999999998</v>
      </c>
      <c r="H419" s="5" t="s">
        <v>44</v>
      </c>
      <c r="I419" s="8">
        <v>-28.199000000000002</v>
      </c>
      <c r="J419" s="26">
        <v>1.074824673235657</v>
      </c>
      <c r="K419" s="9">
        <v>0.106</v>
      </c>
      <c r="L419"/>
      <c r="M419">
        <v>13.3</v>
      </c>
      <c r="N419" s="15">
        <v>818.19799999999998</v>
      </c>
      <c r="O419" s="15">
        <v>504.44940000000003</v>
      </c>
      <c r="P419" s="15">
        <f t="shared" si="48"/>
        <v>0.61653707293344651</v>
      </c>
      <c r="Q419" s="12">
        <f t="shared" si="49"/>
        <v>8.1999430700148395</v>
      </c>
      <c r="R419" s="9">
        <v>6.4210000000000003</v>
      </c>
      <c r="S419" s="12">
        <f t="shared" si="50"/>
        <v>0.78305421698353084</v>
      </c>
      <c r="T419" s="12">
        <f t="shared" si="51"/>
        <v>1.277050781811998</v>
      </c>
      <c r="U419" s="12">
        <f t="shared" si="52"/>
        <v>0.13536738287207178</v>
      </c>
      <c r="V419" s="27">
        <v>995</v>
      </c>
      <c r="W419" s="27">
        <f t="shared" si="53"/>
        <v>1.3604762097695658E-4</v>
      </c>
      <c r="X419" s="28">
        <v>2000</v>
      </c>
      <c r="Y419" s="27">
        <v>10.188000000000001</v>
      </c>
      <c r="Z419" s="27">
        <f t="shared" si="54"/>
        <v>2.6707424612673062E-2</v>
      </c>
      <c r="AA419" s="27">
        <f t="shared" si="55"/>
        <v>2.8705798932282268E-4</v>
      </c>
      <c r="AC419" s="5" t="s">
        <v>190</v>
      </c>
      <c r="AD419" s="27" t="s">
        <v>188</v>
      </c>
      <c r="AE419" s="27" t="s">
        <v>149</v>
      </c>
      <c r="AF419" s="27" t="s">
        <v>179</v>
      </c>
      <c r="AG419" s="27" t="s">
        <v>154</v>
      </c>
      <c r="AH419" s="27" t="s">
        <v>180</v>
      </c>
      <c r="AI419" s="27" t="s">
        <v>181</v>
      </c>
      <c r="AJ419" s="5" t="s">
        <v>190</v>
      </c>
    </row>
    <row r="420" spans="1:36" s="27" customFormat="1" ht="16">
      <c r="A420" s="5" t="s">
        <v>189</v>
      </c>
      <c r="B420" s="5" t="s">
        <v>190</v>
      </c>
      <c r="C420" s="5" t="s">
        <v>177</v>
      </c>
      <c r="D420" s="6" t="s">
        <v>14</v>
      </c>
      <c r="E420" s="7">
        <v>100</v>
      </c>
      <c r="F420" s="8">
        <v>0.51100000000000001</v>
      </c>
      <c r="G420" s="7">
        <v>2783</v>
      </c>
      <c r="H420" s="5" t="s">
        <v>53</v>
      </c>
      <c r="I420" s="8">
        <v>-31.661999999999999</v>
      </c>
      <c r="J420" s="26">
        <v>1.0710355717248636</v>
      </c>
      <c r="K420" s="9">
        <v>3.1E-2</v>
      </c>
      <c r="L420"/>
      <c r="M420">
        <v>13.3</v>
      </c>
      <c r="N420" s="15">
        <v>818.19799999999998</v>
      </c>
      <c r="O420" s="15">
        <v>504.44940000000003</v>
      </c>
      <c r="P420" s="15">
        <f t="shared" si="48"/>
        <v>0.61653707293344651</v>
      </c>
      <c r="Q420" s="12">
        <f t="shared" si="49"/>
        <v>8.1999430700148395</v>
      </c>
      <c r="R420" s="9">
        <v>6.4210000000000003</v>
      </c>
      <c r="S420" s="12">
        <f t="shared" si="50"/>
        <v>0.78305421698353084</v>
      </c>
      <c r="T420" s="12">
        <f t="shared" si="51"/>
        <v>1.277050781811998</v>
      </c>
      <c r="U420" s="12">
        <f t="shared" si="52"/>
        <v>3.9588574236171938E-2</v>
      </c>
      <c r="V420" s="27">
        <v>995</v>
      </c>
      <c r="W420" s="27">
        <f t="shared" si="53"/>
        <v>3.9787511795147675E-5</v>
      </c>
      <c r="X420" s="28">
        <v>2000</v>
      </c>
      <c r="Y420" s="27">
        <v>10.188000000000001</v>
      </c>
      <c r="Z420" s="27">
        <f t="shared" si="54"/>
        <v>7.8106619150270264E-3</v>
      </c>
      <c r="AA420" s="27">
        <f t="shared" si="55"/>
        <v>8.3654967497105904E-5</v>
      </c>
      <c r="AC420" s="5" t="s">
        <v>190</v>
      </c>
      <c r="AD420" s="27" t="s">
        <v>188</v>
      </c>
      <c r="AE420" s="27" t="s">
        <v>149</v>
      </c>
      <c r="AF420" s="27" t="s">
        <v>179</v>
      </c>
      <c r="AG420" s="27" t="s">
        <v>154</v>
      </c>
      <c r="AH420" s="27" t="s">
        <v>180</v>
      </c>
      <c r="AI420" s="27" t="s">
        <v>181</v>
      </c>
      <c r="AJ420" s="5" t="s">
        <v>190</v>
      </c>
    </row>
    <row r="421" spans="1:36" s="27" customFormat="1" ht="16">
      <c r="A421" s="5" t="s">
        <v>189</v>
      </c>
      <c r="B421" s="5" t="s">
        <v>190</v>
      </c>
      <c r="C421" s="5" t="s">
        <v>177</v>
      </c>
      <c r="D421" s="6" t="s">
        <v>14</v>
      </c>
      <c r="E421" s="7">
        <v>111</v>
      </c>
      <c r="F421" s="8">
        <v>1.36</v>
      </c>
      <c r="G421" s="7">
        <v>2957.8</v>
      </c>
      <c r="H421" s="5" t="s">
        <v>54</v>
      </c>
      <c r="I421" s="8">
        <v>-25.879000000000001</v>
      </c>
      <c r="J421" s="26">
        <v>1.077362979114606</v>
      </c>
      <c r="K421" s="9">
        <v>8.2000000000000003E-2</v>
      </c>
      <c r="L421"/>
      <c r="M421">
        <v>13.3</v>
      </c>
      <c r="N421" s="15">
        <v>818.19799999999998</v>
      </c>
      <c r="O421" s="15">
        <v>504.44940000000003</v>
      </c>
      <c r="P421" s="15">
        <f t="shared" si="48"/>
        <v>0.61653707293344651</v>
      </c>
      <c r="Q421" s="12">
        <f t="shared" si="49"/>
        <v>8.1999430700148395</v>
      </c>
      <c r="R421" s="9">
        <v>6.4210000000000003</v>
      </c>
      <c r="S421" s="12">
        <f t="shared" si="50"/>
        <v>0.78305421698353084</v>
      </c>
      <c r="T421" s="12">
        <f t="shared" si="51"/>
        <v>1.277050781811998</v>
      </c>
      <c r="U421" s="12">
        <f t="shared" si="52"/>
        <v>0.10471816410858384</v>
      </c>
      <c r="V421" s="27">
        <v>995</v>
      </c>
      <c r="W421" s="27">
        <f t="shared" si="53"/>
        <v>1.0524438603877772E-4</v>
      </c>
      <c r="X421" s="28">
        <v>2000</v>
      </c>
      <c r="Y421" s="27">
        <v>10.188000000000001</v>
      </c>
      <c r="Z421" s="27">
        <f t="shared" si="54"/>
        <v>2.0660460549426329E-2</v>
      </c>
      <c r="AA421" s="27">
        <f t="shared" si="55"/>
        <v>2.225881532740974E-4</v>
      </c>
      <c r="AC421" s="5" t="s">
        <v>190</v>
      </c>
      <c r="AD421" s="27" t="s">
        <v>188</v>
      </c>
      <c r="AE421" s="27" t="s">
        <v>149</v>
      </c>
      <c r="AF421" s="27" t="s">
        <v>179</v>
      </c>
      <c r="AG421" s="27" t="s">
        <v>154</v>
      </c>
      <c r="AH421" s="27" t="s">
        <v>180</v>
      </c>
      <c r="AI421" s="27" t="s">
        <v>181</v>
      </c>
      <c r="AJ421" s="5" t="s">
        <v>190</v>
      </c>
    </row>
    <row r="422" spans="1:36" s="27" customFormat="1" ht="16">
      <c r="A422" s="5" t="s">
        <v>189</v>
      </c>
      <c r="B422" s="5" t="s">
        <v>190</v>
      </c>
      <c r="C422" s="5" t="s">
        <v>177</v>
      </c>
      <c r="D422" s="6" t="s">
        <v>14</v>
      </c>
      <c r="E422" s="7">
        <v>117</v>
      </c>
      <c r="F422" s="8">
        <v>0.35299999999999998</v>
      </c>
      <c r="G422" s="7">
        <v>3158.8</v>
      </c>
      <c r="H422" s="5" t="s">
        <v>72</v>
      </c>
      <c r="I422" s="8">
        <v>-26.213999999999999</v>
      </c>
      <c r="J422" s="26">
        <v>1.0769964645450578</v>
      </c>
      <c r="K422" s="9">
        <v>2.1000000000000001E-2</v>
      </c>
      <c r="L422"/>
      <c r="M422">
        <v>13.3</v>
      </c>
      <c r="N422" s="15">
        <v>818.19799999999998</v>
      </c>
      <c r="O422" s="15">
        <v>504.44940000000003</v>
      </c>
      <c r="P422" s="15">
        <f t="shared" si="48"/>
        <v>0.61653707293344651</v>
      </c>
      <c r="Q422" s="12">
        <f t="shared" si="49"/>
        <v>8.1999430700148395</v>
      </c>
      <c r="R422" s="9">
        <v>6.4210000000000003</v>
      </c>
      <c r="S422" s="12">
        <f t="shared" si="50"/>
        <v>0.78305421698353084</v>
      </c>
      <c r="T422" s="12">
        <f t="shared" si="51"/>
        <v>1.277050781811998</v>
      </c>
      <c r="U422" s="12">
        <f t="shared" si="52"/>
        <v>2.6818066418051959E-2</v>
      </c>
      <c r="V422" s="27">
        <v>995</v>
      </c>
      <c r="W422" s="27">
        <f t="shared" si="53"/>
        <v>2.6952830570906491E-5</v>
      </c>
      <c r="X422" s="28">
        <v>2000</v>
      </c>
      <c r="Y422" s="27">
        <v>10.188000000000001</v>
      </c>
      <c r="Z422" s="27">
        <f t="shared" si="54"/>
        <v>5.2910935553408889E-3</v>
      </c>
      <c r="AA422" s="27">
        <f t="shared" si="55"/>
        <v>5.6984890526792778E-5</v>
      </c>
      <c r="AC422" s="5" t="s">
        <v>190</v>
      </c>
      <c r="AD422" s="27" t="s">
        <v>188</v>
      </c>
      <c r="AE422" s="27" t="s">
        <v>149</v>
      </c>
      <c r="AF422" s="27" t="s">
        <v>179</v>
      </c>
      <c r="AG422" s="27" t="s">
        <v>154</v>
      </c>
      <c r="AH422" s="27" t="s">
        <v>180</v>
      </c>
      <c r="AI422" s="27" t="s">
        <v>181</v>
      </c>
      <c r="AJ422" s="5" t="s">
        <v>190</v>
      </c>
    </row>
    <row r="423" spans="1:36" s="27" customFormat="1" ht="16">
      <c r="A423" s="5" t="s">
        <v>189</v>
      </c>
      <c r="B423" s="5" t="s">
        <v>190</v>
      </c>
      <c r="C423" s="5" t="s">
        <v>177</v>
      </c>
      <c r="D423" s="6" t="s">
        <v>14</v>
      </c>
      <c r="E423" s="7">
        <v>122</v>
      </c>
      <c r="F423" s="8">
        <v>1.36</v>
      </c>
      <c r="G423" s="7">
        <v>3395.8</v>
      </c>
      <c r="H423" s="5" t="s">
        <v>55</v>
      </c>
      <c r="I423" s="8">
        <v>-27.131</v>
      </c>
      <c r="J423" s="26">
        <v>1.0759931853981679</v>
      </c>
      <c r="K423" s="9">
        <v>8.2000000000000003E-2</v>
      </c>
      <c r="L423"/>
      <c r="M423">
        <v>13.3</v>
      </c>
      <c r="N423" s="15">
        <v>818.19799999999998</v>
      </c>
      <c r="O423" s="15">
        <v>504.44940000000003</v>
      </c>
      <c r="P423" s="15">
        <f t="shared" si="48"/>
        <v>0.61653707293344651</v>
      </c>
      <c r="Q423" s="12">
        <f t="shared" si="49"/>
        <v>8.1999430700148395</v>
      </c>
      <c r="R423" s="9">
        <v>6.4210000000000003</v>
      </c>
      <c r="S423" s="12">
        <f t="shared" si="50"/>
        <v>0.78305421698353084</v>
      </c>
      <c r="T423" s="12">
        <f t="shared" si="51"/>
        <v>1.277050781811998</v>
      </c>
      <c r="U423" s="12">
        <f t="shared" si="52"/>
        <v>0.10471816410858384</v>
      </c>
      <c r="V423" s="27">
        <v>995</v>
      </c>
      <c r="W423" s="27">
        <f t="shared" si="53"/>
        <v>1.0524438603877772E-4</v>
      </c>
      <c r="X423" s="28">
        <v>2000</v>
      </c>
      <c r="Y423" s="27">
        <v>10.188000000000001</v>
      </c>
      <c r="Z423" s="27">
        <f t="shared" si="54"/>
        <v>2.0660460549426329E-2</v>
      </c>
      <c r="AA423" s="27">
        <f t="shared" si="55"/>
        <v>2.2230514758370419E-4</v>
      </c>
      <c r="AC423" s="5" t="s">
        <v>190</v>
      </c>
      <c r="AD423" s="27" t="s">
        <v>188</v>
      </c>
      <c r="AE423" s="27" t="s">
        <v>149</v>
      </c>
      <c r="AF423" s="27" t="s">
        <v>179</v>
      </c>
      <c r="AG423" s="27" t="s">
        <v>154</v>
      </c>
      <c r="AH423" s="27" t="s">
        <v>180</v>
      </c>
      <c r="AI423" s="27" t="s">
        <v>181</v>
      </c>
      <c r="AJ423" s="5" t="s">
        <v>190</v>
      </c>
    </row>
    <row r="424" spans="1:36" s="27" customFormat="1" ht="16">
      <c r="A424" s="5" t="s">
        <v>189</v>
      </c>
      <c r="B424" s="5" t="s">
        <v>190</v>
      </c>
      <c r="C424" s="5" t="s">
        <v>177</v>
      </c>
      <c r="D424" s="6" t="s">
        <v>14</v>
      </c>
      <c r="E424" s="7">
        <v>56</v>
      </c>
      <c r="F424" s="8">
        <v>3.9289999999999998</v>
      </c>
      <c r="G424" s="7">
        <v>2074.1</v>
      </c>
      <c r="H424" s="5" t="s">
        <v>32</v>
      </c>
      <c r="I424" s="8">
        <v>-4.5430000000000001</v>
      </c>
      <c r="J424" s="26">
        <v>1.1007005344198322</v>
      </c>
      <c r="K424" s="9">
        <v>0.23699999999999999</v>
      </c>
      <c r="L424"/>
      <c r="M424">
        <v>13.3</v>
      </c>
      <c r="N424" s="15">
        <v>818.19799999999998</v>
      </c>
      <c r="O424" s="15">
        <v>504.44940000000003</v>
      </c>
      <c r="P424" s="15">
        <f t="shared" si="48"/>
        <v>0.61653707293344651</v>
      </c>
      <c r="Q424" s="12">
        <f t="shared" si="49"/>
        <v>8.1999430700148395</v>
      </c>
      <c r="R424" s="9">
        <v>6.4210000000000003</v>
      </c>
      <c r="S424" s="12">
        <f t="shared" si="50"/>
        <v>0.78305421698353084</v>
      </c>
      <c r="T424" s="12">
        <f t="shared" si="51"/>
        <v>1.277050781811998</v>
      </c>
      <c r="U424" s="12">
        <f t="shared" si="52"/>
        <v>0.30266103528944355</v>
      </c>
      <c r="V424" s="27">
        <v>995</v>
      </c>
      <c r="W424" s="27">
        <f t="shared" si="53"/>
        <v>3.0418194501451612E-4</v>
      </c>
      <c r="X424" s="28">
        <v>2000</v>
      </c>
      <c r="Y424" s="27">
        <v>10.188000000000001</v>
      </c>
      <c r="Z424" s="27">
        <f t="shared" si="54"/>
        <v>5.9713770124561465E-2</v>
      </c>
      <c r="AA424" s="27">
        <f t="shared" si="55"/>
        <v>6.5726978688327809E-4</v>
      </c>
      <c r="AC424" s="5" t="s">
        <v>190</v>
      </c>
      <c r="AD424" s="27" t="s">
        <v>188</v>
      </c>
      <c r="AE424" s="27" t="s">
        <v>149</v>
      </c>
      <c r="AF424" s="27" t="s">
        <v>179</v>
      </c>
      <c r="AG424" s="27" t="s">
        <v>154</v>
      </c>
      <c r="AH424" s="27" t="s">
        <v>180</v>
      </c>
      <c r="AI424" s="27" t="s">
        <v>181</v>
      </c>
      <c r="AJ424" s="5" t="s">
        <v>190</v>
      </c>
    </row>
    <row r="425" spans="1:36" s="27" customFormat="1" ht="16">
      <c r="A425" s="5" t="s">
        <v>189</v>
      </c>
      <c r="B425" s="5" t="s">
        <v>190</v>
      </c>
      <c r="C425" s="5" t="s">
        <v>177</v>
      </c>
      <c r="D425" s="6" t="s">
        <v>14</v>
      </c>
      <c r="E425" s="7">
        <v>78</v>
      </c>
      <c r="F425" s="8">
        <v>8.5410000000000004</v>
      </c>
      <c r="G425" s="7">
        <v>2432.8000000000002</v>
      </c>
      <c r="H425" s="5" t="s">
        <v>42</v>
      </c>
      <c r="I425" s="8">
        <v>-18.053000000000001</v>
      </c>
      <c r="J425" s="26">
        <v>1.0859244243346806</v>
      </c>
      <c r="K425" s="9">
        <v>0.51500000000000001</v>
      </c>
      <c r="L425"/>
      <c r="M425">
        <v>13.3</v>
      </c>
      <c r="N425" s="15">
        <v>818.19799999999998</v>
      </c>
      <c r="O425" s="15">
        <v>504.44940000000003</v>
      </c>
      <c r="P425" s="15">
        <f t="shared" si="48"/>
        <v>0.61653707293344651</v>
      </c>
      <c r="Q425" s="12">
        <f t="shared" si="49"/>
        <v>8.1999430700148395</v>
      </c>
      <c r="R425" s="9">
        <v>6.4210000000000003</v>
      </c>
      <c r="S425" s="12">
        <f t="shared" si="50"/>
        <v>0.78305421698353084</v>
      </c>
      <c r="T425" s="12">
        <f t="shared" si="51"/>
        <v>1.277050781811998</v>
      </c>
      <c r="U425" s="12">
        <f t="shared" si="52"/>
        <v>0.65768115263317906</v>
      </c>
      <c r="V425" s="27">
        <v>995</v>
      </c>
      <c r="W425" s="27">
        <f t="shared" si="53"/>
        <v>6.6098608304842113E-4</v>
      </c>
      <c r="X425" s="28">
        <v>2000</v>
      </c>
      <c r="Y425" s="27">
        <v>10.188000000000001</v>
      </c>
      <c r="Z425" s="27">
        <f t="shared" si="54"/>
        <v>0.12975777052383608</v>
      </c>
      <c r="AA425" s="27">
        <f t="shared" si="55"/>
        <v>1.409071322590483E-3</v>
      </c>
      <c r="AC425" s="5" t="s">
        <v>190</v>
      </c>
      <c r="AD425" s="27" t="s">
        <v>188</v>
      </c>
      <c r="AE425" s="27" t="s">
        <v>149</v>
      </c>
      <c r="AF425" s="27" t="s">
        <v>179</v>
      </c>
      <c r="AG425" s="27" t="s">
        <v>154</v>
      </c>
      <c r="AH425" s="27" t="s">
        <v>180</v>
      </c>
      <c r="AI425" s="27" t="s">
        <v>181</v>
      </c>
      <c r="AJ425" s="5" t="s">
        <v>190</v>
      </c>
    </row>
    <row r="426" spans="1:36" s="27" customFormat="1" ht="16">
      <c r="A426" s="5" t="s">
        <v>189</v>
      </c>
      <c r="B426" s="5" t="s">
        <v>190</v>
      </c>
      <c r="C426" s="5" t="s">
        <v>177</v>
      </c>
      <c r="D426" s="6" t="s">
        <v>14</v>
      </c>
      <c r="E426" s="7">
        <v>31</v>
      </c>
      <c r="F426" s="8">
        <v>7.7069999999999999</v>
      </c>
      <c r="G426" s="7">
        <v>1662</v>
      </c>
      <c r="H426" s="5" t="s">
        <v>19</v>
      </c>
      <c r="I426" s="8">
        <v>-4.0579999999999998</v>
      </c>
      <c r="J426" s="26">
        <v>1.1012309048434499</v>
      </c>
      <c r="K426" s="9">
        <v>0.46500000000000002</v>
      </c>
      <c r="L426"/>
      <c r="M426">
        <v>13.3</v>
      </c>
      <c r="N426" s="15">
        <v>818.19799999999998</v>
      </c>
      <c r="O426" s="15">
        <v>504.44940000000003</v>
      </c>
      <c r="P426" s="15">
        <f t="shared" si="48"/>
        <v>0.61653707293344651</v>
      </c>
      <c r="Q426" s="12">
        <f t="shared" si="49"/>
        <v>8.1999430700148395</v>
      </c>
      <c r="R426" s="9">
        <v>6.4210000000000003</v>
      </c>
      <c r="S426" s="12">
        <f t="shared" si="50"/>
        <v>0.78305421698353084</v>
      </c>
      <c r="T426" s="12">
        <f t="shared" si="51"/>
        <v>1.277050781811998</v>
      </c>
      <c r="U426" s="12">
        <f t="shared" si="52"/>
        <v>0.5938286135425791</v>
      </c>
      <c r="V426" s="27">
        <v>995</v>
      </c>
      <c r="W426" s="27">
        <f t="shared" si="53"/>
        <v>5.9681267692721519E-4</v>
      </c>
      <c r="X426" s="28">
        <v>2000</v>
      </c>
      <c r="Y426" s="27">
        <v>10.188000000000001</v>
      </c>
      <c r="Z426" s="27">
        <f t="shared" si="54"/>
        <v>0.11715992872540541</v>
      </c>
      <c r="AA426" s="27">
        <f t="shared" si="55"/>
        <v>1.290201343216723E-3</v>
      </c>
      <c r="AC426" s="5" t="s">
        <v>190</v>
      </c>
      <c r="AD426" s="27" t="s">
        <v>188</v>
      </c>
      <c r="AE426" s="27" t="s">
        <v>149</v>
      </c>
      <c r="AF426" s="27" t="s">
        <v>179</v>
      </c>
      <c r="AG426" s="27" t="s">
        <v>154</v>
      </c>
      <c r="AH426" s="27" t="s">
        <v>180</v>
      </c>
      <c r="AI426" s="27" t="s">
        <v>181</v>
      </c>
      <c r="AJ426" s="5" t="s">
        <v>190</v>
      </c>
    </row>
    <row r="427" spans="1:36" s="27" customFormat="1" ht="16">
      <c r="A427" s="5" t="s">
        <v>189</v>
      </c>
      <c r="B427" s="5" t="s">
        <v>190</v>
      </c>
      <c r="C427" s="5" t="s">
        <v>177</v>
      </c>
      <c r="D427" s="6" t="s">
        <v>14</v>
      </c>
      <c r="E427" s="7">
        <v>41</v>
      </c>
      <c r="F427" s="8">
        <v>3.59</v>
      </c>
      <c r="G427" s="7">
        <v>1843.2</v>
      </c>
      <c r="H427" s="5" t="s">
        <v>23</v>
      </c>
      <c r="I427" s="8">
        <v>32.828000000000003</v>
      </c>
      <c r="J427" s="26">
        <v>1.1415508282662854</v>
      </c>
      <c r="K427" s="9">
        <v>0.216</v>
      </c>
      <c r="L427"/>
      <c r="M427">
        <v>13.3</v>
      </c>
      <c r="N427" s="15">
        <v>818.19799999999998</v>
      </c>
      <c r="O427" s="15">
        <v>504.44940000000003</v>
      </c>
      <c r="P427" s="15">
        <f t="shared" si="48"/>
        <v>0.61653707293344651</v>
      </c>
      <c r="Q427" s="12">
        <f t="shared" si="49"/>
        <v>8.1999430700148395</v>
      </c>
      <c r="R427" s="9">
        <v>6.4210000000000003</v>
      </c>
      <c r="S427" s="12">
        <f t="shared" si="50"/>
        <v>0.78305421698353084</v>
      </c>
      <c r="T427" s="12">
        <f t="shared" si="51"/>
        <v>1.277050781811998</v>
      </c>
      <c r="U427" s="12">
        <f t="shared" si="52"/>
        <v>0.27584296887139159</v>
      </c>
      <c r="V427" s="27">
        <v>995</v>
      </c>
      <c r="W427" s="27">
        <f t="shared" si="53"/>
        <v>2.7722911444360963E-4</v>
      </c>
      <c r="X427" s="28">
        <v>2000</v>
      </c>
      <c r="Y427" s="27">
        <v>10.188000000000001</v>
      </c>
      <c r="Z427" s="27">
        <f t="shared" si="54"/>
        <v>5.4422676569220577E-2</v>
      </c>
      <c r="AA427" s="27">
        <f t="shared" si="55"/>
        <v>6.212625151406191E-4</v>
      </c>
      <c r="AC427" s="5" t="s">
        <v>190</v>
      </c>
      <c r="AD427" s="27" t="s">
        <v>188</v>
      </c>
      <c r="AE427" s="27" t="s">
        <v>149</v>
      </c>
      <c r="AF427" s="27" t="s">
        <v>179</v>
      </c>
      <c r="AG427" s="27" t="s">
        <v>154</v>
      </c>
      <c r="AH427" s="27" t="s">
        <v>180</v>
      </c>
      <c r="AI427" s="27" t="s">
        <v>181</v>
      </c>
      <c r="AJ427" s="5" t="s">
        <v>190</v>
      </c>
    </row>
    <row r="428" spans="1:36" s="27" customFormat="1" ht="16">
      <c r="A428" s="5" t="s">
        <v>189</v>
      </c>
      <c r="B428" s="5" t="s">
        <v>190</v>
      </c>
      <c r="C428" s="5" t="s">
        <v>177</v>
      </c>
      <c r="D428" s="6" t="s">
        <v>14</v>
      </c>
      <c r="E428" s="7">
        <v>53</v>
      </c>
      <c r="F428" s="8">
        <v>3.2959999999999998</v>
      </c>
      <c r="G428" s="7">
        <v>2025.4</v>
      </c>
      <c r="H428" s="5" t="s">
        <v>30</v>
      </c>
      <c r="I428" s="8">
        <v>-9.7880000000000003</v>
      </c>
      <c r="J428" s="26">
        <v>1.094964515593313</v>
      </c>
      <c r="K428" s="9">
        <v>0.19900000000000001</v>
      </c>
      <c r="L428"/>
      <c r="M428">
        <v>13.3</v>
      </c>
      <c r="N428" s="15">
        <v>818.19799999999998</v>
      </c>
      <c r="O428" s="15">
        <v>504.44940000000003</v>
      </c>
      <c r="P428" s="15">
        <f t="shared" si="48"/>
        <v>0.61653707293344651</v>
      </c>
      <c r="Q428" s="12">
        <f t="shared" si="49"/>
        <v>8.1999430700148395</v>
      </c>
      <c r="R428" s="9">
        <v>6.4210000000000003</v>
      </c>
      <c r="S428" s="12">
        <f t="shared" si="50"/>
        <v>0.78305421698353084</v>
      </c>
      <c r="T428" s="12">
        <f t="shared" si="51"/>
        <v>1.277050781811998</v>
      </c>
      <c r="U428" s="12">
        <f t="shared" si="52"/>
        <v>0.2541331055805876</v>
      </c>
      <c r="V428" s="27">
        <v>995</v>
      </c>
      <c r="W428" s="27">
        <f t="shared" si="53"/>
        <v>2.5541015636239961E-4</v>
      </c>
      <c r="X428" s="28">
        <v>2000</v>
      </c>
      <c r="Y428" s="27">
        <v>10.188000000000001</v>
      </c>
      <c r="Z428" s="27">
        <f t="shared" si="54"/>
        <v>5.0139410357754141E-2</v>
      </c>
      <c r="AA428" s="27">
        <f t="shared" si="55"/>
        <v>5.4900875174512603E-4</v>
      </c>
      <c r="AC428" s="5" t="s">
        <v>190</v>
      </c>
      <c r="AD428" s="27" t="s">
        <v>188</v>
      </c>
      <c r="AE428" s="27" t="s">
        <v>149</v>
      </c>
      <c r="AF428" s="27" t="s">
        <v>179</v>
      </c>
      <c r="AG428" s="27" t="s">
        <v>154</v>
      </c>
      <c r="AH428" s="27" t="s">
        <v>180</v>
      </c>
      <c r="AI428" s="27" t="s">
        <v>181</v>
      </c>
      <c r="AJ428" s="5" t="s">
        <v>190</v>
      </c>
    </row>
    <row r="429" spans="1:36" s="27" customFormat="1" ht="16">
      <c r="A429" s="5" t="s">
        <v>189</v>
      </c>
      <c r="B429" s="5" t="s">
        <v>190</v>
      </c>
      <c r="C429" s="5" t="s">
        <v>177</v>
      </c>
      <c r="D429" s="6" t="s">
        <v>14</v>
      </c>
      <c r="E429" s="7">
        <v>1</v>
      </c>
      <c r="F429" s="8">
        <v>101.85299999999999</v>
      </c>
      <c r="G429" s="7">
        <v>66.7</v>
      </c>
      <c r="H429" s="5"/>
      <c r="I429" s="8">
        <v>-37.567</v>
      </c>
      <c r="J429" s="26">
        <v>1.064573844052991</v>
      </c>
      <c r="K429" s="9">
        <v>6.1420000000000003</v>
      </c>
      <c r="L429"/>
      <c r="M429">
        <v>13.3</v>
      </c>
      <c r="N429" s="15">
        <v>818.19799999999998</v>
      </c>
      <c r="O429" s="15">
        <v>504.44940000000003</v>
      </c>
      <c r="P429" s="15">
        <f t="shared" si="48"/>
        <v>0.61653707293344651</v>
      </c>
      <c r="Q429" s="12">
        <f t="shared" si="49"/>
        <v>8.1999430700148395</v>
      </c>
      <c r="R429" s="9">
        <v>6.4210000000000003</v>
      </c>
      <c r="S429" s="12">
        <f t="shared" si="50"/>
        <v>0.78305421698353084</v>
      </c>
      <c r="T429" s="12">
        <f t="shared" si="51"/>
        <v>1.277050781811998</v>
      </c>
      <c r="U429" s="12">
        <f t="shared" si="52"/>
        <v>7.8436459018892926</v>
      </c>
      <c r="V429" s="27">
        <v>995</v>
      </c>
      <c r="W429" s="27">
        <f t="shared" si="53"/>
        <v>7.8830612079289365E-3</v>
      </c>
      <c r="X429" s="28">
        <v>2000</v>
      </c>
      <c r="Y429" s="27">
        <v>10.188000000000001</v>
      </c>
      <c r="Z429" s="27">
        <f t="shared" si="54"/>
        <v>1.5475188865192258</v>
      </c>
      <c r="AA429" s="27">
        <f t="shared" si="55"/>
        <v>1.6474481297663768E-2</v>
      </c>
      <c r="AC429" s="5" t="s">
        <v>190</v>
      </c>
      <c r="AD429" s="27" t="s">
        <v>188</v>
      </c>
      <c r="AE429" s="27" t="s">
        <v>149</v>
      </c>
      <c r="AF429" s="27" t="s">
        <v>179</v>
      </c>
      <c r="AG429" s="27" t="s">
        <v>154</v>
      </c>
      <c r="AH429" s="27" t="s">
        <v>180</v>
      </c>
      <c r="AI429" s="27" t="s">
        <v>181</v>
      </c>
      <c r="AJ429" s="5" t="s">
        <v>190</v>
      </c>
    </row>
    <row r="430" spans="1:36" s="27" customFormat="1" ht="16">
      <c r="A430" s="5" t="s">
        <v>189</v>
      </c>
      <c r="B430" s="5" t="s">
        <v>190</v>
      </c>
      <c r="C430" s="5" t="s">
        <v>177</v>
      </c>
      <c r="D430" s="6" t="s">
        <v>14</v>
      </c>
      <c r="E430" s="7">
        <v>2</v>
      </c>
      <c r="F430" s="8">
        <v>101.59</v>
      </c>
      <c r="G430" s="7">
        <v>126.4</v>
      </c>
      <c r="H430" s="5"/>
      <c r="I430" s="8">
        <v>-37.631999999999998</v>
      </c>
      <c r="J430" s="26">
        <v>1.0645027111089518</v>
      </c>
      <c r="K430" s="9">
        <v>6.1260000000000003</v>
      </c>
      <c r="L430"/>
      <c r="M430">
        <v>13.3</v>
      </c>
      <c r="N430" s="15">
        <v>818.19799999999998</v>
      </c>
      <c r="O430" s="15">
        <v>504.44940000000003</v>
      </c>
      <c r="P430" s="15">
        <f t="shared" si="48"/>
        <v>0.61653707293344651</v>
      </c>
      <c r="Q430" s="12">
        <f t="shared" si="49"/>
        <v>8.1999430700148395</v>
      </c>
      <c r="R430" s="9">
        <v>6.4210000000000003</v>
      </c>
      <c r="S430" s="12">
        <f t="shared" si="50"/>
        <v>0.78305421698353084</v>
      </c>
      <c r="T430" s="12">
        <f t="shared" si="51"/>
        <v>1.277050781811998</v>
      </c>
      <c r="U430" s="12">
        <f t="shared" si="52"/>
        <v>7.8232130893803005</v>
      </c>
      <c r="V430" s="27">
        <v>995</v>
      </c>
      <c r="W430" s="27">
        <f t="shared" si="53"/>
        <v>7.8625257179701508E-3</v>
      </c>
      <c r="X430" s="28">
        <v>2000</v>
      </c>
      <c r="Y430" s="27">
        <v>10.188000000000001</v>
      </c>
      <c r="Z430" s="27">
        <f t="shared" si="54"/>
        <v>1.543487577143728</v>
      </c>
      <c r="AA430" s="27">
        <f t="shared" si="55"/>
        <v>1.6430467104324858E-2</v>
      </c>
      <c r="AC430" s="5" t="s">
        <v>190</v>
      </c>
      <c r="AD430" s="27" t="s">
        <v>188</v>
      </c>
      <c r="AE430" s="27" t="s">
        <v>149</v>
      </c>
      <c r="AF430" s="27" t="s">
        <v>179</v>
      </c>
      <c r="AG430" s="27" t="s">
        <v>154</v>
      </c>
      <c r="AH430" s="27" t="s">
        <v>180</v>
      </c>
      <c r="AI430" s="27" t="s">
        <v>181</v>
      </c>
      <c r="AJ430" s="5" t="s">
        <v>190</v>
      </c>
    </row>
    <row r="431" spans="1:36" s="27" customFormat="1" ht="16">
      <c r="A431" s="5" t="s">
        <v>189</v>
      </c>
      <c r="B431" s="5" t="s">
        <v>190</v>
      </c>
      <c r="C431" s="5" t="s">
        <v>177</v>
      </c>
      <c r="D431" s="6" t="s">
        <v>14</v>
      </c>
      <c r="E431" s="7">
        <v>3</v>
      </c>
      <c r="F431" s="8">
        <v>101.572</v>
      </c>
      <c r="G431" s="7">
        <v>186.2</v>
      </c>
      <c r="H431" s="5"/>
      <c r="I431" s="8">
        <v>-37.686999999999998</v>
      </c>
      <c r="J431" s="26">
        <v>1.0644425216148721</v>
      </c>
      <c r="K431" s="9">
        <v>6.125</v>
      </c>
      <c r="L431"/>
      <c r="M431">
        <v>13.3</v>
      </c>
      <c r="N431" s="15">
        <v>818.19799999999998</v>
      </c>
      <c r="O431" s="15">
        <v>504.44940000000003</v>
      </c>
      <c r="P431" s="15">
        <f t="shared" si="48"/>
        <v>0.61653707293344651</v>
      </c>
      <c r="Q431" s="12">
        <f t="shared" si="49"/>
        <v>8.1999430700148395</v>
      </c>
      <c r="R431" s="9">
        <v>6.4210000000000003</v>
      </c>
      <c r="S431" s="12">
        <f t="shared" si="50"/>
        <v>0.78305421698353084</v>
      </c>
      <c r="T431" s="12">
        <f t="shared" si="51"/>
        <v>1.277050781811998</v>
      </c>
      <c r="U431" s="12">
        <f t="shared" si="52"/>
        <v>7.821936038598488</v>
      </c>
      <c r="V431" s="27">
        <v>995</v>
      </c>
      <c r="W431" s="27">
        <f t="shared" si="53"/>
        <v>7.8612422498477268E-3</v>
      </c>
      <c r="X431" s="28">
        <v>2000</v>
      </c>
      <c r="Y431" s="27">
        <v>10.188000000000001</v>
      </c>
      <c r="Z431" s="27">
        <f t="shared" si="54"/>
        <v>1.5432356203077593</v>
      </c>
      <c r="AA431" s="27">
        <f t="shared" si="55"/>
        <v>1.6426856151262825E-2</v>
      </c>
      <c r="AC431" s="5" t="s">
        <v>190</v>
      </c>
      <c r="AD431" s="27" t="s">
        <v>188</v>
      </c>
      <c r="AE431" s="27" t="s">
        <v>149</v>
      </c>
      <c r="AF431" s="27" t="s">
        <v>179</v>
      </c>
      <c r="AG431" s="27" t="s">
        <v>154</v>
      </c>
      <c r="AH431" s="27" t="s">
        <v>180</v>
      </c>
      <c r="AI431" s="27" t="s">
        <v>181</v>
      </c>
      <c r="AJ431" s="5" t="s">
        <v>190</v>
      </c>
    </row>
    <row r="432" spans="1:36" s="27" customFormat="1" ht="16">
      <c r="A432" s="5" t="s">
        <v>189</v>
      </c>
      <c r="B432" s="5" t="s">
        <v>190</v>
      </c>
      <c r="C432" s="5" t="s">
        <v>177</v>
      </c>
      <c r="D432" s="6" t="s">
        <v>14</v>
      </c>
      <c r="E432" s="7">
        <v>4</v>
      </c>
      <c r="F432" s="8">
        <v>101.62</v>
      </c>
      <c r="G432" s="7">
        <v>245.8</v>
      </c>
      <c r="H432" s="5"/>
      <c r="I432" s="8">
        <v>-37.712000000000003</v>
      </c>
      <c r="J432" s="26">
        <v>1.0644151627297169</v>
      </c>
      <c r="K432" s="9">
        <v>6.1280000000000001</v>
      </c>
      <c r="L432"/>
      <c r="M432">
        <v>13.3</v>
      </c>
      <c r="N432" s="15">
        <v>818.19799999999998</v>
      </c>
      <c r="O432" s="15">
        <v>504.44940000000003</v>
      </c>
      <c r="P432" s="15">
        <f t="shared" si="48"/>
        <v>0.61653707293344651</v>
      </c>
      <c r="Q432" s="12">
        <f t="shared" si="49"/>
        <v>8.1999430700148395</v>
      </c>
      <c r="R432" s="9">
        <v>6.4210000000000003</v>
      </c>
      <c r="S432" s="12">
        <f t="shared" si="50"/>
        <v>0.78305421698353084</v>
      </c>
      <c r="T432" s="12">
        <f t="shared" si="51"/>
        <v>1.277050781811998</v>
      </c>
      <c r="U432" s="12">
        <f t="shared" si="52"/>
        <v>7.8257671909439246</v>
      </c>
      <c r="V432" s="27">
        <v>995</v>
      </c>
      <c r="W432" s="27">
        <f t="shared" si="53"/>
        <v>7.8650926542149988E-3</v>
      </c>
      <c r="X432" s="28">
        <v>2000</v>
      </c>
      <c r="Y432" s="27">
        <v>10.188000000000001</v>
      </c>
      <c r="Z432" s="27">
        <f t="shared" si="54"/>
        <v>1.5439914908156651</v>
      </c>
      <c r="AA432" s="27">
        <f t="shared" si="55"/>
        <v>1.6434479539498545E-2</v>
      </c>
      <c r="AC432" s="5" t="s">
        <v>190</v>
      </c>
      <c r="AD432" s="27" t="s">
        <v>188</v>
      </c>
      <c r="AE432" s="27" t="s">
        <v>149</v>
      </c>
      <c r="AF432" s="27" t="s">
        <v>179</v>
      </c>
      <c r="AG432" s="27" t="s">
        <v>154</v>
      </c>
      <c r="AH432" s="27" t="s">
        <v>180</v>
      </c>
      <c r="AI432" s="27" t="s">
        <v>181</v>
      </c>
      <c r="AJ432" s="5" t="s">
        <v>190</v>
      </c>
    </row>
    <row r="433" spans="1:36" s="27" customFormat="1" ht="16">
      <c r="A433" s="5" t="s">
        <v>189</v>
      </c>
      <c r="B433" s="5" t="s">
        <v>190</v>
      </c>
      <c r="C433" s="5" t="s">
        <v>177</v>
      </c>
      <c r="D433" s="6" t="s">
        <v>14</v>
      </c>
      <c r="E433" s="7">
        <v>5</v>
      </c>
      <c r="F433" s="8">
        <v>101.598</v>
      </c>
      <c r="G433" s="7">
        <v>305.60000000000002</v>
      </c>
      <c r="H433" s="5"/>
      <c r="I433" s="8">
        <v>-37.716999999999999</v>
      </c>
      <c r="J433" s="26">
        <v>1.0644096909508702</v>
      </c>
      <c r="K433" s="9">
        <v>6.1269999999999998</v>
      </c>
      <c r="L433"/>
      <c r="M433">
        <v>13.3</v>
      </c>
      <c r="N433" s="15">
        <v>818.19799999999998</v>
      </c>
      <c r="O433" s="15">
        <v>504.44940000000003</v>
      </c>
      <c r="P433" s="15">
        <f t="shared" si="48"/>
        <v>0.61653707293344651</v>
      </c>
      <c r="Q433" s="12">
        <f t="shared" si="49"/>
        <v>8.1999430700148395</v>
      </c>
      <c r="R433" s="9">
        <v>6.4210000000000003</v>
      </c>
      <c r="S433" s="12">
        <f t="shared" si="50"/>
        <v>0.78305421698353084</v>
      </c>
      <c r="T433" s="12">
        <f t="shared" si="51"/>
        <v>1.277050781811998</v>
      </c>
      <c r="U433" s="12">
        <f t="shared" si="52"/>
        <v>7.8244901401621121</v>
      </c>
      <c r="V433" s="27">
        <v>995</v>
      </c>
      <c r="W433" s="27">
        <f t="shared" si="53"/>
        <v>7.8638091860925748E-3</v>
      </c>
      <c r="X433" s="28">
        <v>2000</v>
      </c>
      <c r="Y433" s="27">
        <v>10.188000000000001</v>
      </c>
      <c r="Z433" s="27">
        <f t="shared" si="54"/>
        <v>1.5437395339796967</v>
      </c>
      <c r="AA433" s="27">
        <f t="shared" si="55"/>
        <v>1.6431713202719696E-2</v>
      </c>
      <c r="AC433" s="5" t="s">
        <v>190</v>
      </c>
      <c r="AD433" s="27" t="s">
        <v>188</v>
      </c>
      <c r="AE433" s="27" t="s">
        <v>149</v>
      </c>
      <c r="AF433" s="27" t="s">
        <v>179</v>
      </c>
      <c r="AG433" s="27" t="s">
        <v>154</v>
      </c>
      <c r="AH433" s="27" t="s">
        <v>180</v>
      </c>
      <c r="AI433" s="27" t="s">
        <v>181</v>
      </c>
      <c r="AJ433" s="5" t="s">
        <v>190</v>
      </c>
    </row>
    <row r="434" spans="1:36" s="27" customFormat="1" ht="16">
      <c r="A434" s="5" t="s">
        <v>189</v>
      </c>
      <c r="B434" s="5" t="s">
        <v>190</v>
      </c>
      <c r="C434" s="5" t="s">
        <v>177</v>
      </c>
      <c r="D434" s="6" t="s">
        <v>14</v>
      </c>
      <c r="E434" s="7">
        <v>6</v>
      </c>
      <c r="F434" s="8">
        <v>101.628</v>
      </c>
      <c r="G434" s="7">
        <v>365.3</v>
      </c>
      <c r="H434" s="5"/>
      <c r="I434" s="8">
        <v>-37.729999999999997</v>
      </c>
      <c r="J434" s="26">
        <v>1.0643954643230358</v>
      </c>
      <c r="K434" s="9">
        <v>6.1289999999999996</v>
      </c>
      <c r="L434"/>
      <c r="M434">
        <v>13.3</v>
      </c>
      <c r="N434" s="15">
        <v>818.19799999999998</v>
      </c>
      <c r="O434" s="15">
        <v>504.44940000000003</v>
      </c>
      <c r="P434" s="15">
        <f t="shared" si="48"/>
        <v>0.61653707293344651</v>
      </c>
      <c r="Q434" s="12">
        <f t="shared" si="49"/>
        <v>8.1999430700148395</v>
      </c>
      <c r="R434" s="9">
        <v>6.4210000000000003</v>
      </c>
      <c r="S434" s="12">
        <f t="shared" si="50"/>
        <v>0.78305421698353084</v>
      </c>
      <c r="T434" s="12">
        <f t="shared" si="51"/>
        <v>1.277050781811998</v>
      </c>
      <c r="U434" s="12">
        <f t="shared" si="52"/>
        <v>7.8270442417257353</v>
      </c>
      <c r="V434" s="27">
        <v>995</v>
      </c>
      <c r="W434" s="27">
        <f t="shared" si="53"/>
        <v>7.8663761223374228E-3</v>
      </c>
      <c r="X434" s="28">
        <v>2000</v>
      </c>
      <c r="Y434" s="27">
        <v>10.188000000000001</v>
      </c>
      <c r="Z434" s="27">
        <f t="shared" si="54"/>
        <v>1.5442434476516338</v>
      </c>
      <c r="AA434" s="27">
        <f t="shared" si="55"/>
        <v>1.6436857214909666E-2</v>
      </c>
      <c r="AC434" s="5" t="s">
        <v>190</v>
      </c>
      <c r="AD434" s="27" t="s">
        <v>188</v>
      </c>
      <c r="AE434" s="27" t="s">
        <v>149</v>
      </c>
      <c r="AF434" s="27" t="s">
        <v>179</v>
      </c>
      <c r="AG434" s="27" t="s">
        <v>154</v>
      </c>
      <c r="AH434" s="27" t="s">
        <v>180</v>
      </c>
      <c r="AI434" s="27" t="s">
        <v>181</v>
      </c>
      <c r="AJ434" s="5" t="s">
        <v>190</v>
      </c>
    </row>
    <row r="435" spans="1:36" s="27" customFormat="1" ht="16">
      <c r="A435" s="5" t="s">
        <v>189</v>
      </c>
      <c r="B435" s="5" t="s">
        <v>190</v>
      </c>
      <c r="C435" s="5" t="s">
        <v>177</v>
      </c>
      <c r="D435" s="6" t="s">
        <v>14</v>
      </c>
      <c r="E435" s="7">
        <v>7</v>
      </c>
      <c r="F435" s="8">
        <v>101.503</v>
      </c>
      <c r="G435" s="7">
        <v>425.1</v>
      </c>
      <c r="H435" s="5"/>
      <c r="I435" s="8">
        <v>-37.729999999999997</v>
      </c>
      <c r="J435" s="26">
        <v>1.0643954643230358</v>
      </c>
      <c r="K435" s="9">
        <v>6.1210000000000004</v>
      </c>
      <c r="L435"/>
      <c r="M435">
        <v>13.3</v>
      </c>
      <c r="N435" s="15">
        <v>818.19799999999998</v>
      </c>
      <c r="O435" s="15">
        <v>504.44940000000003</v>
      </c>
      <c r="P435" s="15">
        <f t="shared" si="48"/>
        <v>0.61653707293344651</v>
      </c>
      <c r="Q435" s="12">
        <f t="shared" si="49"/>
        <v>8.1999430700148395</v>
      </c>
      <c r="R435" s="9">
        <v>6.4210000000000003</v>
      </c>
      <c r="S435" s="12">
        <f t="shared" si="50"/>
        <v>0.78305421698353084</v>
      </c>
      <c r="T435" s="12">
        <f t="shared" si="51"/>
        <v>1.277050781811998</v>
      </c>
      <c r="U435" s="12">
        <f t="shared" si="52"/>
        <v>7.8168278354712406</v>
      </c>
      <c r="V435" s="27">
        <v>995</v>
      </c>
      <c r="W435" s="27">
        <f t="shared" si="53"/>
        <v>7.8561083773580308E-3</v>
      </c>
      <c r="X435" s="28">
        <v>2000</v>
      </c>
      <c r="Y435" s="27">
        <v>10.188000000000001</v>
      </c>
      <c r="Z435" s="27">
        <f t="shared" si="54"/>
        <v>1.542227792963885</v>
      </c>
      <c r="AA435" s="27">
        <f t="shared" si="55"/>
        <v>1.6415402677836852E-2</v>
      </c>
      <c r="AC435" s="5" t="s">
        <v>190</v>
      </c>
      <c r="AD435" s="27" t="s">
        <v>188</v>
      </c>
      <c r="AE435" s="27" t="s">
        <v>149</v>
      </c>
      <c r="AF435" s="27" t="s">
        <v>179</v>
      </c>
      <c r="AG435" s="27" t="s">
        <v>154</v>
      </c>
      <c r="AH435" s="27" t="s">
        <v>180</v>
      </c>
      <c r="AI435" s="27" t="s">
        <v>181</v>
      </c>
      <c r="AJ435" s="5" t="s">
        <v>190</v>
      </c>
    </row>
    <row r="436" spans="1:36" s="27" customFormat="1" ht="16">
      <c r="A436" s="5" t="s">
        <v>189</v>
      </c>
      <c r="B436" s="5" t="s">
        <v>190</v>
      </c>
      <c r="C436" s="5" t="s">
        <v>177</v>
      </c>
      <c r="D436" s="6" t="s">
        <v>14</v>
      </c>
      <c r="E436" s="7">
        <v>13</v>
      </c>
      <c r="F436" s="8">
        <v>0.54900000000000004</v>
      </c>
      <c r="G436" s="7">
        <v>1160.8</v>
      </c>
      <c r="H436" s="5"/>
      <c r="I436" s="8">
        <v>-21.47</v>
      </c>
      <c r="J436" s="26">
        <v>1.0821864953984088</v>
      </c>
      <c r="K436" s="9">
        <v>3.3000000000000002E-2</v>
      </c>
      <c r="L436"/>
      <c r="M436">
        <v>13.3</v>
      </c>
      <c r="N436" s="15">
        <v>818.19799999999998</v>
      </c>
      <c r="O436" s="15">
        <v>504.44940000000003</v>
      </c>
      <c r="P436" s="15">
        <f t="shared" si="48"/>
        <v>0.61653707293344651</v>
      </c>
      <c r="Q436" s="12">
        <f t="shared" si="49"/>
        <v>8.1999430700148395</v>
      </c>
      <c r="R436" s="9">
        <v>6.4210000000000003</v>
      </c>
      <c r="S436" s="12">
        <f t="shared" si="50"/>
        <v>0.78305421698353084</v>
      </c>
      <c r="T436" s="12">
        <f t="shared" si="51"/>
        <v>1.277050781811998</v>
      </c>
      <c r="U436" s="12">
        <f t="shared" si="52"/>
        <v>4.2142675799795935E-2</v>
      </c>
      <c r="V436" s="27">
        <v>995</v>
      </c>
      <c r="W436" s="27">
        <f t="shared" si="53"/>
        <v>4.2354448039995913E-5</v>
      </c>
      <c r="X436" s="28">
        <v>2000</v>
      </c>
      <c r="Y436" s="27">
        <v>10.188000000000001</v>
      </c>
      <c r="Z436" s="27">
        <f t="shared" si="54"/>
        <v>8.3145755869642544E-3</v>
      </c>
      <c r="AA436" s="27">
        <f t="shared" si="55"/>
        <v>8.9979214151820152E-5</v>
      </c>
      <c r="AC436" s="5" t="s">
        <v>190</v>
      </c>
      <c r="AD436" s="27" t="s">
        <v>188</v>
      </c>
      <c r="AE436" s="27" t="s">
        <v>149</v>
      </c>
      <c r="AF436" s="27" t="s">
        <v>179</v>
      </c>
      <c r="AG436" s="27" t="s">
        <v>154</v>
      </c>
      <c r="AH436" s="27" t="s">
        <v>180</v>
      </c>
      <c r="AI436" s="27" t="s">
        <v>181</v>
      </c>
      <c r="AJ436" s="5" t="s">
        <v>190</v>
      </c>
    </row>
    <row r="437" spans="1:36" s="27" customFormat="1" ht="16">
      <c r="A437" s="5" t="s">
        <v>189</v>
      </c>
      <c r="B437" s="5" t="s">
        <v>190</v>
      </c>
      <c r="C437" s="5" t="s">
        <v>177</v>
      </c>
      <c r="D437" s="6" t="s">
        <v>14</v>
      </c>
      <c r="E437" s="7">
        <v>21</v>
      </c>
      <c r="F437" s="8">
        <v>0.40200000000000002</v>
      </c>
      <c r="G437" s="7">
        <v>1484.3</v>
      </c>
      <c r="H437" s="5"/>
      <c r="I437" s="8">
        <v>27.905000000000001</v>
      </c>
      <c r="J437" s="26">
        <v>1.1361714199385697</v>
      </c>
      <c r="K437" s="9">
        <v>2.4E-2</v>
      </c>
      <c r="L437"/>
      <c r="M437">
        <v>13.3</v>
      </c>
      <c r="N437" s="15">
        <v>818.19799999999998</v>
      </c>
      <c r="O437" s="15">
        <v>504.44940000000003</v>
      </c>
      <c r="P437" s="15">
        <f t="shared" si="48"/>
        <v>0.61653707293344651</v>
      </c>
      <c r="Q437" s="12">
        <f t="shared" si="49"/>
        <v>8.1999430700148395</v>
      </c>
      <c r="R437" s="9">
        <v>6.4210000000000003</v>
      </c>
      <c r="S437" s="12">
        <f t="shared" si="50"/>
        <v>0.78305421698353084</v>
      </c>
      <c r="T437" s="12">
        <f t="shared" si="51"/>
        <v>1.277050781811998</v>
      </c>
      <c r="U437" s="12">
        <f t="shared" si="52"/>
        <v>3.0649218763487952E-2</v>
      </c>
      <c r="V437" s="27">
        <v>995</v>
      </c>
      <c r="W437" s="27">
        <f t="shared" si="53"/>
        <v>3.0803234938178846E-5</v>
      </c>
      <c r="X437" s="28">
        <v>2000</v>
      </c>
      <c r="Y437" s="27">
        <v>10.188000000000001</v>
      </c>
      <c r="Z437" s="27">
        <f t="shared" si="54"/>
        <v>6.0469640632467301E-3</v>
      </c>
      <c r="AA437" s="27">
        <f t="shared" si="55"/>
        <v>6.8703877460565412E-5</v>
      </c>
      <c r="AC437" s="5" t="s">
        <v>190</v>
      </c>
      <c r="AD437" s="27" t="s">
        <v>188</v>
      </c>
      <c r="AE437" s="27" t="s">
        <v>149</v>
      </c>
      <c r="AF437" s="27" t="s">
        <v>179</v>
      </c>
      <c r="AG437" s="27" t="s">
        <v>154</v>
      </c>
      <c r="AH437" s="27" t="s">
        <v>180</v>
      </c>
      <c r="AI437" s="27" t="s">
        <v>181</v>
      </c>
      <c r="AJ437" s="5" t="s">
        <v>190</v>
      </c>
    </row>
    <row r="438" spans="1:36" s="27" customFormat="1" ht="16">
      <c r="A438" s="5" t="s">
        <v>189</v>
      </c>
      <c r="B438" s="5" t="s">
        <v>190</v>
      </c>
      <c r="C438" s="5" t="s">
        <v>177</v>
      </c>
      <c r="D438" s="6" t="s">
        <v>14</v>
      </c>
      <c r="E438" s="7">
        <v>28</v>
      </c>
      <c r="F438" s="8">
        <v>0.26800000000000002</v>
      </c>
      <c r="G438" s="7">
        <v>1630.2</v>
      </c>
      <c r="H438" s="5"/>
      <c r="I438" s="8">
        <v>5.2809999999999997</v>
      </c>
      <c r="J438" s="26">
        <v>1.1114424335123896</v>
      </c>
      <c r="K438" s="9">
        <v>1.6E-2</v>
      </c>
      <c r="L438"/>
      <c r="M438">
        <v>13.3</v>
      </c>
      <c r="N438" s="15">
        <v>818.19799999999998</v>
      </c>
      <c r="O438" s="15">
        <v>504.44940000000003</v>
      </c>
      <c r="P438" s="15">
        <f t="shared" si="48"/>
        <v>0.61653707293344651</v>
      </c>
      <c r="Q438" s="12">
        <f t="shared" si="49"/>
        <v>8.1999430700148395</v>
      </c>
      <c r="R438" s="9">
        <v>6.4210000000000003</v>
      </c>
      <c r="S438" s="12">
        <f t="shared" si="50"/>
        <v>0.78305421698353084</v>
      </c>
      <c r="T438" s="12">
        <f t="shared" si="51"/>
        <v>1.277050781811998</v>
      </c>
      <c r="U438" s="12">
        <f t="shared" si="52"/>
        <v>2.0432812508991968E-2</v>
      </c>
      <c r="V438" s="27">
        <v>995</v>
      </c>
      <c r="W438" s="27">
        <f t="shared" si="53"/>
        <v>2.0535489958785897E-5</v>
      </c>
      <c r="X438" s="28">
        <v>2000</v>
      </c>
      <c r="Y438" s="27">
        <v>10.188000000000001</v>
      </c>
      <c r="Z438" s="27">
        <f t="shared" si="54"/>
        <v>4.0313093754978206E-3</v>
      </c>
      <c r="AA438" s="27">
        <f t="shared" si="55"/>
        <v>4.4805683025446087E-5</v>
      </c>
      <c r="AC438" s="5" t="s">
        <v>190</v>
      </c>
      <c r="AD438" s="27" t="s">
        <v>188</v>
      </c>
      <c r="AE438" s="27" t="s">
        <v>149</v>
      </c>
      <c r="AF438" s="27" t="s">
        <v>179</v>
      </c>
      <c r="AG438" s="27" t="s">
        <v>154</v>
      </c>
      <c r="AH438" s="27" t="s">
        <v>180</v>
      </c>
      <c r="AI438" s="27" t="s">
        <v>181</v>
      </c>
      <c r="AJ438" s="5" t="s">
        <v>190</v>
      </c>
    </row>
    <row r="439" spans="1:36" s="27" customFormat="1" ht="16">
      <c r="A439" s="5" t="s">
        <v>189</v>
      </c>
      <c r="B439" s="5" t="s">
        <v>190</v>
      </c>
      <c r="C439" s="5" t="s">
        <v>177</v>
      </c>
      <c r="D439" s="6" t="s">
        <v>14</v>
      </c>
      <c r="E439" s="7">
        <v>29</v>
      </c>
      <c r="F439" s="8">
        <v>0.28499999999999998</v>
      </c>
      <c r="G439" s="7">
        <v>1637.7</v>
      </c>
      <c r="H439" s="5"/>
      <c r="I439" s="8">
        <v>-10.718999999999999</v>
      </c>
      <c r="J439" s="26">
        <v>1.0939462890472129</v>
      </c>
      <c r="K439" s="9">
        <v>1.7000000000000001E-2</v>
      </c>
      <c r="L439"/>
      <c r="M439">
        <v>13.3</v>
      </c>
      <c r="N439" s="15">
        <v>818.19799999999998</v>
      </c>
      <c r="O439" s="15">
        <v>504.44940000000003</v>
      </c>
      <c r="P439" s="15">
        <f t="shared" si="48"/>
        <v>0.61653707293344651</v>
      </c>
      <c r="Q439" s="12">
        <f t="shared" si="49"/>
        <v>8.1999430700148395</v>
      </c>
      <c r="R439" s="9">
        <v>6.4210000000000003</v>
      </c>
      <c r="S439" s="12">
        <f t="shared" si="50"/>
        <v>0.78305421698353084</v>
      </c>
      <c r="T439" s="12">
        <f t="shared" si="51"/>
        <v>1.277050781811998</v>
      </c>
      <c r="U439" s="12">
        <f t="shared" si="52"/>
        <v>2.1709863290803967E-2</v>
      </c>
      <c r="V439" s="27">
        <v>995</v>
      </c>
      <c r="W439" s="27">
        <f t="shared" si="53"/>
        <v>2.1818958081210016E-5</v>
      </c>
      <c r="X439" s="28">
        <v>2000</v>
      </c>
      <c r="Y439" s="27">
        <v>10.188000000000001</v>
      </c>
      <c r="Z439" s="27">
        <f t="shared" si="54"/>
        <v>4.2832662114664346E-3</v>
      </c>
      <c r="AA439" s="27">
        <f t="shared" si="55"/>
        <v>4.6856631770350207E-5</v>
      </c>
      <c r="AC439" s="5" t="s">
        <v>190</v>
      </c>
      <c r="AD439" s="27" t="s">
        <v>188</v>
      </c>
      <c r="AE439" s="27" t="s">
        <v>149</v>
      </c>
      <c r="AF439" s="27" t="s">
        <v>179</v>
      </c>
      <c r="AG439" s="27" t="s">
        <v>154</v>
      </c>
      <c r="AH439" s="27" t="s">
        <v>180</v>
      </c>
      <c r="AI439" s="27" t="s">
        <v>181</v>
      </c>
      <c r="AJ439" s="5" t="s">
        <v>190</v>
      </c>
    </row>
    <row r="440" spans="1:36" s="27" customFormat="1" ht="16">
      <c r="A440" s="5" t="s">
        <v>189</v>
      </c>
      <c r="B440" s="5" t="s">
        <v>190</v>
      </c>
      <c r="C440" s="5" t="s">
        <v>177</v>
      </c>
      <c r="D440" s="6" t="s">
        <v>14</v>
      </c>
      <c r="E440" s="7">
        <v>35</v>
      </c>
      <c r="F440" s="8">
        <v>1.391</v>
      </c>
      <c r="G440" s="7">
        <v>1735.1</v>
      </c>
      <c r="H440" s="5"/>
      <c r="I440" s="8">
        <v>-21.047000000000001</v>
      </c>
      <c r="J440" s="26">
        <v>1.0826492394118576</v>
      </c>
      <c r="K440" s="9">
        <v>8.4000000000000005E-2</v>
      </c>
      <c r="L440"/>
      <c r="M440">
        <v>13.3</v>
      </c>
      <c r="N440" s="15">
        <v>818.19799999999998</v>
      </c>
      <c r="O440" s="15">
        <v>504.44940000000003</v>
      </c>
      <c r="P440" s="15">
        <f t="shared" si="48"/>
        <v>0.61653707293344651</v>
      </c>
      <c r="Q440" s="12">
        <f t="shared" si="49"/>
        <v>8.1999430700148395</v>
      </c>
      <c r="R440" s="9">
        <v>6.4210000000000003</v>
      </c>
      <c r="S440" s="12">
        <f t="shared" si="50"/>
        <v>0.78305421698353084</v>
      </c>
      <c r="T440" s="12">
        <f t="shared" si="51"/>
        <v>1.277050781811998</v>
      </c>
      <c r="U440" s="12">
        <f t="shared" si="52"/>
        <v>0.10727226567220784</v>
      </c>
      <c r="V440" s="27">
        <v>995</v>
      </c>
      <c r="W440" s="27">
        <f t="shared" si="53"/>
        <v>1.0781132228362596E-4</v>
      </c>
      <c r="X440" s="28">
        <v>2000</v>
      </c>
      <c r="Y440" s="27">
        <v>10.188000000000001</v>
      </c>
      <c r="Z440" s="27">
        <f t="shared" si="54"/>
        <v>2.1164374221363556E-2</v>
      </c>
      <c r="AA440" s="27">
        <f t="shared" si="55"/>
        <v>2.291359365338718E-4</v>
      </c>
      <c r="AC440" s="5" t="s">
        <v>190</v>
      </c>
      <c r="AD440" s="27" t="s">
        <v>188</v>
      </c>
      <c r="AE440" s="27" t="s">
        <v>149</v>
      </c>
      <c r="AF440" s="27" t="s">
        <v>179</v>
      </c>
      <c r="AG440" s="27" t="s">
        <v>154</v>
      </c>
      <c r="AH440" s="27" t="s">
        <v>180</v>
      </c>
      <c r="AI440" s="27" t="s">
        <v>181</v>
      </c>
      <c r="AJ440" s="5" t="s">
        <v>190</v>
      </c>
    </row>
    <row r="441" spans="1:36" s="27" customFormat="1" ht="16">
      <c r="A441" s="5" t="s">
        <v>189</v>
      </c>
      <c r="B441" s="5" t="s">
        <v>190</v>
      </c>
      <c r="C441" s="5" t="s">
        <v>177</v>
      </c>
      <c r="D441" s="6" t="s">
        <v>14</v>
      </c>
      <c r="E441" s="7">
        <v>36</v>
      </c>
      <c r="F441" s="8">
        <v>0.55900000000000005</v>
      </c>
      <c r="G441" s="7">
        <v>1754.3</v>
      </c>
      <c r="H441" s="5"/>
      <c r="I441" s="8">
        <v>-31.295999999999999</v>
      </c>
      <c r="J441" s="26">
        <v>1.0714360506903082</v>
      </c>
      <c r="K441" s="9">
        <v>3.4000000000000002E-2</v>
      </c>
      <c r="L441"/>
      <c r="M441">
        <v>13.3</v>
      </c>
      <c r="N441" s="15">
        <v>818.19799999999998</v>
      </c>
      <c r="O441" s="15">
        <v>504.44940000000003</v>
      </c>
      <c r="P441" s="15">
        <f t="shared" si="48"/>
        <v>0.61653707293344651</v>
      </c>
      <c r="Q441" s="12">
        <f t="shared" si="49"/>
        <v>8.1999430700148395</v>
      </c>
      <c r="R441" s="9">
        <v>6.4210000000000003</v>
      </c>
      <c r="S441" s="12">
        <f t="shared" si="50"/>
        <v>0.78305421698353084</v>
      </c>
      <c r="T441" s="12">
        <f t="shared" si="51"/>
        <v>1.277050781811998</v>
      </c>
      <c r="U441" s="12">
        <f t="shared" si="52"/>
        <v>4.3419726581607934E-2</v>
      </c>
      <c r="V441" s="27">
        <v>995</v>
      </c>
      <c r="W441" s="27">
        <f t="shared" si="53"/>
        <v>4.3637916162420033E-5</v>
      </c>
      <c r="X441" s="28">
        <v>2000</v>
      </c>
      <c r="Y441" s="27">
        <v>10.188000000000001</v>
      </c>
      <c r="Z441" s="27">
        <f t="shared" si="54"/>
        <v>8.5665324229328692E-3</v>
      </c>
      <c r="AA441" s="27">
        <f t="shared" si="55"/>
        <v>9.1784916673376705E-5</v>
      </c>
      <c r="AC441" s="5" t="s">
        <v>190</v>
      </c>
      <c r="AD441" s="27" t="s">
        <v>188</v>
      </c>
      <c r="AE441" s="27" t="s">
        <v>149</v>
      </c>
      <c r="AF441" s="27" t="s">
        <v>179</v>
      </c>
      <c r="AG441" s="27" t="s">
        <v>154</v>
      </c>
      <c r="AH441" s="27" t="s">
        <v>180</v>
      </c>
      <c r="AI441" s="27" t="s">
        <v>181</v>
      </c>
      <c r="AJ441" s="5" t="s">
        <v>190</v>
      </c>
    </row>
    <row r="442" spans="1:36" s="27" customFormat="1" ht="16">
      <c r="A442" s="5" t="s">
        <v>189</v>
      </c>
      <c r="B442" s="5" t="s">
        <v>190</v>
      </c>
      <c r="C442" s="5" t="s">
        <v>177</v>
      </c>
      <c r="D442" s="6" t="s">
        <v>14</v>
      </c>
      <c r="E442" s="7">
        <v>37</v>
      </c>
      <c r="F442" s="8">
        <v>0.373</v>
      </c>
      <c r="G442" s="7">
        <v>1767.7</v>
      </c>
      <c r="H442" s="5"/>
      <c r="I442" s="8">
        <v>-27.132000000000001</v>
      </c>
      <c r="J442" s="26">
        <v>1.0759920912985679</v>
      </c>
      <c r="K442" s="9">
        <v>2.1999999999999999E-2</v>
      </c>
      <c r="L442"/>
      <c r="M442">
        <v>13.3</v>
      </c>
      <c r="N442" s="15">
        <v>818.19799999999998</v>
      </c>
      <c r="O442" s="15">
        <v>504.44940000000003</v>
      </c>
      <c r="P442" s="15">
        <f t="shared" si="48"/>
        <v>0.61653707293344651</v>
      </c>
      <c r="Q442" s="12">
        <f t="shared" si="49"/>
        <v>8.1999430700148395</v>
      </c>
      <c r="R442" s="9">
        <v>6.4210000000000003</v>
      </c>
      <c r="S442" s="12">
        <f t="shared" si="50"/>
        <v>0.78305421698353084</v>
      </c>
      <c r="T442" s="12">
        <f t="shared" si="51"/>
        <v>1.277050781811998</v>
      </c>
      <c r="U442" s="12">
        <f t="shared" si="52"/>
        <v>2.8095117199863955E-2</v>
      </c>
      <c r="V442" s="27">
        <v>995</v>
      </c>
      <c r="W442" s="27">
        <f t="shared" si="53"/>
        <v>2.8236298693330607E-5</v>
      </c>
      <c r="X442" s="28">
        <v>2000</v>
      </c>
      <c r="Y442" s="27">
        <v>10.188000000000001</v>
      </c>
      <c r="Z442" s="27">
        <f t="shared" si="54"/>
        <v>5.5430503913095029E-3</v>
      </c>
      <c r="AA442" s="27">
        <f t="shared" si="55"/>
        <v>5.9642783827184571E-5</v>
      </c>
      <c r="AC442" s="5" t="s">
        <v>190</v>
      </c>
      <c r="AD442" s="27" t="s">
        <v>188</v>
      </c>
      <c r="AE442" s="27" t="s">
        <v>149</v>
      </c>
      <c r="AF442" s="27" t="s">
        <v>179</v>
      </c>
      <c r="AG442" s="27" t="s">
        <v>154</v>
      </c>
      <c r="AH442" s="27" t="s">
        <v>180</v>
      </c>
      <c r="AI442" s="27" t="s">
        <v>181</v>
      </c>
      <c r="AJ442" s="5" t="s">
        <v>190</v>
      </c>
    </row>
    <row r="443" spans="1:36" s="27" customFormat="1" ht="16">
      <c r="A443" s="5" t="s">
        <v>189</v>
      </c>
      <c r="B443" s="5" t="s">
        <v>190</v>
      </c>
      <c r="C443" s="5" t="s">
        <v>177</v>
      </c>
      <c r="D443" s="6" t="s">
        <v>14</v>
      </c>
      <c r="E443" s="7">
        <v>39</v>
      </c>
      <c r="F443" s="8">
        <v>1.331</v>
      </c>
      <c r="G443" s="7">
        <v>1811.2</v>
      </c>
      <c r="H443" s="5"/>
      <c r="I443" s="8">
        <v>3.234</v>
      </c>
      <c r="J443" s="26">
        <v>1.1092043658462234</v>
      </c>
      <c r="K443" s="9">
        <v>0.08</v>
      </c>
      <c r="L443"/>
      <c r="M443">
        <v>13.3</v>
      </c>
      <c r="N443" s="15">
        <v>818.19799999999998</v>
      </c>
      <c r="O443" s="15">
        <v>504.44940000000003</v>
      </c>
      <c r="P443" s="15">
        <f t="shared" si="48"/>
        <v>0.61653707293344651</v>
      </c>
      <c r="Q443" s="12">
        <f t="shared" si="49"/>
        <v>8.1999430700148395</v>
      </c>
      <c r="R443" s="9">
        <v>6.4210000000000003</v>
      </c>
      <c r="S443" s="12">
        <f t="shared" si="50"/>
        <v>0.78305421698353084</v>
      </c>
      <c r="T443" s="12">
        <f t="shared" si="51"/>
        <v>1.277050781811998</v>
      </c>
      <c r="U443" s="12">
        <f t="shared" si="52"/>
        <v>0.10216406254495984</v>
      </c>
      <c r="V443" s="27">
        <v>995</v>
      </c>
      <c r="W443" s="27">
        <f t="shared" si="53"/>
        <v>1.0267744979392949E-4</v>
      </c>
      <c r="X443" s="28">
        <v>2000</v>
      </c>
      <c r="Y443" s="27">
        <v>10.188000000000001</v>
      </c>
      <c r="Z443" s="27">
        <f t="shared" si="54"/>
        <v>2.01565468774891E-2</v>
      </c>
      <c r="AA443" s="27">
        <f t="shared" si="55"/>
        <v>2.235772979689497E-4</v>
      </c>
      <c r="AC443" s="5" t="s">
        <v>190</v>
      </c>
      <c r="AD443" s="27" t="s">
        <v>188</v>
      </c>
      <c r="AE443" s="27" t="s">
        <v>149</v>
      </c>
      <c r="AF443" s="27" t="s">
        <v>179</v>
      </c>
      <c r="AG443" s="27" t="s">
        <v>154</v>
      </c>
      <c r="AH443" s="27" t="s">
        <v>180</v>
      </c>
      <c r="AI443" s="27" t="s">
        <v>181</v>
      </c>
      <c r="AJ443" s="5" t="s">
        <v>190</v>
      </c>
    </row>
    <row r="444" spans="1:36" s="27" customFormat="1" ht="16">
      <c r="A444" s="5" t="s">
        <v>189</v>
      </c>
      <c r="B444" s="5" t="s">
        <v>190</v>
      </c>
      <c r="C444" s="5" t="s">
        <v>177</v>
      </c>
      <c r="D444" s="6" t="s">
        <v>14</v>
      </c>
      <c r="E444" s="7">
        <v>40</v>
      </c>
      <c r="F444" s="8">
        <v>0.29399999999999998</v>
      </c>
      <c r="G444" s="7">
        <v>1834</v>
      </c>
      <c r="H444" s="5"/>
      <c r="I444" s="8">
        <v>-28.244</v>
      </c>
      <c r="J444" s="26">
        <v>1.0747754375665497</v>
      </c>
      <c r="K444" s="9">
        <v>1.7999999999999999E-2</v>
      </c>
      <c r="L444"/>
      <c r="M444">
        <v>13.3</v>
      </c>
      <c r="N444" s="15">
        <v>818.19799999999998</v>
      </c>
      <c r="O444" s="15">
        <v>504.44940000000003</v>
      </c>
      <c r="P444" s="15">
        <f t="shared" si="48"/>
        <v>0.61653707293344651</v>
      </c>
      <c r="Q444" s="12">
        <f t="shared" si="49"/>
        <v>8.1999430700148395</v>
      </c>
      <c r="R444" s="9">
        <v>6.4210000000000003</v>
      </c>
      <c r="S444" s="12">
        <f t="shared" si="50"/>
        <v>0.78305421698353084</v>
      </c>
      <c r="T444" s="12">
        <f t="shared" si="51"/>
        <v>1.277050781811998</v>
      </c>
      <c r="U444" s="12">
        <f t="shared" si="52"/>
        <v>2.2986914072615963E-2</v>
      </c>
      <c r="V444" s="27">
        <v>995</v>
      </c>
      <c r="W444" s="27">
        <f t="shared" si="53"/>
        <v>2.3102426203634132E-5</v>
      </c>
      <c r="X444" s="28">
        <v>2000</v>
      </c>
      <c r="Y444" s="27">
        <v>10.188000000000001</v>
      </c>
      <c r="Z444" s="27">
        <f t="shared" si="54"/>
        <v>4.5352230474350478E-3</v>
      </c>
      <c r="AA444" s="27">
        <f t="shared" si="55"/>
        <v>4.8743463352689046E-5</v>
      </c>
      <c r="AC444" s="5" t="s">
        <v>190</v>
      </c>
      <c r="AD444" s="27" t="s">
        <v>188</v>
      </c>
      <c r="AE444" s="27" t="s">
        <v>149</v>
      </c>
      <c r="AF444" s="27" t="s">
        <v>179</v>
      </c>
      <c r="AG444" s="27" t="s">
        <v>154</v>
      </c>
      <c r="AH444" s="27" t="s">
        <v>180</v>
      </c>
      <c r="AI444" s="27" t="s">
        <v>181</v>
      </c>
      <c r="AJ444" s="5" t="s">
        <v>190</v>
      </c>
    </row>
    <row r="445" spans="1:36" s="27" customFormat="1" ht="16">
      <c r="A445" s="5" t="s">
        <v>189</v>
      </c>
      <c r="B445" s="5" t="s">
        <v>190</v>
      </c>
      <c r="C445" s="5" t="s">
        <v>177</v>
      </c>
      <c r="D445" s="6" t="s">
        <v>14</v>
      </c>
      <c r="E445" s="7">
        <v>43</v>
      </c>
      <c r="F445" s="8">
        <v>1.256</v>
      </c>
      <c r="G445" s="7">
        <v>1871</v>
      </c>
      <c r="H445" s="5"/>
      <c r="I445" s="8">
        <v>-1.9339999999999999</v>
      </c>
      <c r="J445" s="26">
        <v>1.1035535322307823</v>
      </c>
      <c r="K445" s="9">
        <v>7.5999999999999998E-2</v>
      </c>
      <c r="L445"/>
      <c r="M445">
        <v>13.3</v>
      </c>
      <c r="N445" s="15">
        <v>818.19799999999998</v>
      </c>
      <c r="O445" s="15">
        <v>504.44940000000003</v>
      </c>
      <c r="P445" s="15">
        <f t="shared" si="48"/>
        <v>0.61653707293344651</v>
      </c>
      <c r="Q445" s="12">
        <f t="shared" si="49"/>
        <v>8.1999430700148395</v>
      </c>
      <c r="R445" s="9">
        <v>6.4210000000000003</v>
      </c>
      <c r="S445" s="12">
        <f t="shared" si="50"/>
        <v>0.78305421698353084</v>
      </c>
      <c r="T445" s="12">
        <f t="shared" si="51"/>
        <v>1.277050781811998</v>
      </c>
      <c r="U445" s="12">
        <f t="shared" si="52"/>
        <v>9.7055859417711846E-2</v>
      </c>
      <c r="V445" s="27">
        <v>995</v>
      </c>
      <c r="W445" s="27">
        <f t="shared" si="53"/>
        <v>9.7543577304233007E-5</v>
      </c>
      <c r="X445" s="28">
        <v>2000</v>
      </c>
      <c r="Y445" s="27">
        <v>10.188000000000001</v>
      </c>
      <c r="Z445" s="27">
        <f t="shared" si="54"/>
        <v>1.9148719533614644E-2</v>
      </c>
      <c r="AA445" s="27">
        <f t="shared" si="55"/>
        <v>2.1131637079017018E-4</v>
      </c>
      <c r="AC445" s="5" t="s">
        <v>190</v>
      </c>
      <c r="AD445" s="27" t="s">
        <v>188</v>
      </c>
      <c r="AE445" s="27" t="s">
        <v>149</v>
      </c>
      <c r="AF445" s="27" t="s">
        <v>179</v>
      </c>
      <c r="AG445" s="27" t="s">
        <v>154</v>
      </c>
      <c r="AH445" s="27" t="s">
        <v>180</v>
      </c>
      <c r="AI445" s="27" t="s">
        <v>181</v>
      </c>
      <c r="AJ445" s="5" t="s">
        <v>190</v>
      </c>
    </row>
    <row r="446" spans="1:36" s="27" customFormat="1" ht="16">
      <c r="A446" s="5" t="s">
        <v>189</v>
      </c>
      <c r="B446" s="5" t="s">
        <v>190</v>
      </c>
      <c r="C446" s="5" t="s">
        <v>177</v>
      </c>
      <c r="D446" s="6" t="s">
        <v>14</v>
      </c>
      <c r="E446" s="7">
        <v>48</v>
      </c>
      <c r="F446" s="8">
        <v>0.32200000000000001</v>
      </c>
      <c r="G446" s="7">
        <v>1949.1</v>
      </c>
      <c r="H446" s="5"/>
      <c r="I446" s="8">
        <v>-18.696999999999999</v>
      </c>
      <c r="J446" s="26">
        <v>1.085219960649078</v>
      </c>
      <c r="K446" s="9">
        <v>1.9E-2</v>
      </c>
      <c r="L446"/>
      <c r="M446">
        <v>13.3</v>
      </c>
      <c r="N446" s="15">
        <v>818.19799999999998</v>
      </c>
      <c r="O446" s="15">
        <v>504.44940000000003</v>
      </c>
      <c r="P446" s="15">
        <f t="shared" si="48"/>
        <v>0.61653707293344651</v>
      </c>
      <c r="Q446" s="12">
        <f t="shared" si="49"/>
        <v>8.1999430700148395</v>
      </c>
      <c r="R446" s="9">
        <v>6.4210000000000003</v>
      </c>
      <c r="S446" s="12">
        <f t="shared" si="50"/>
        <v>0.78305421698353084</v>
      </c>
      <c r="T446" s="12">
        <f t="shared" si="51"/>
        <v>1.277050781811998</v>
      </c>
      <c r="U446" s="12">
        <f t="shared" si="52"/>
        <v>2.4263964854427961E-2</v>
      </c>
      <c r="V446" s="27">
        <v>995</v>
      </c>
      <c r="W446" s="27">
        <f t="shared" si="53"/>
        <v>2.4385894326058252E-5</v>
      </c>
      <c r="X446" s="28">
        <v>2000</v>
      </c>
      <c r="Y446" s="27">
        <v>10.188000000000001</v>
      </c>
      <c r="Z446" s="27">
        <f t="shared" si="54"/>
        <v>4.7871798834036609E-3</v>
      </c>
      <c r="AA446" s="27">
        <f t="shared" si="55"/>
        <v>5.1951431646873787E-5</v>
      </c>
      <c r="AC446" s="5" t="s">
        <v>190</v>
      </c>
      <c r="AD446" s="27" t="s">
        <v>188</v>
      </c>
      <c r="AE446" s="27" t="s">
        <v>149</v>
      </c>
      <c r="AF446" s="27" t="s">
        <v>179</v>
      </c>
      <c r="AG446" s="27" t="s">
        <v>154</v>
      </c>
      <c r="AH446" s="27" t="s">
        <v>180</v>
      </c>
      <c r="AI446" s="27" t="s">
        <v>181</v>
      </c>
      <c r="AJ446" s="5" t="s">
        <v>190</v>
      </c>
    </row>
    <row r="447" spans="1:36" s="27" customFormat="1" ht="16">
      <c r="A447" s="5" t="s">
        <v>189</v>
      </c>
      <c r="B447" s="5" t="s">
        <v>190</v>
      </c>
      <c r="C447" s="5" t="s">
        <v>177</v>
      </c>
      <c r="D447" s="6" t="s">
        <v>14</v>
      </c>
      <c r="E447" s="7">
        <v>49</v>
      </c>
      <c r="F447" s="8">
        <v>3.6019999999999999</v>
      </c>
      <c r="G447" s="7">
        <v>1969.6</v>
      </c>
      <c r="H447" s="5"/>
      <c r="I447" s="8">
        <v>-30.661000000000001</v>
      </c>
      <c r="J447" s="26">
        <v>1.0721308630606106</v>
      </c>
      <c r="K447" s="9">
        <v>0.217</v>
      </c>
      <c r="L447"/>
      <c r="M447">
        <v>13.3</v>
      </c>
      <c r="N447" s="15">
        <v>818.19799999999998</v>
      </c>
      <c r="O447" s="15">
        <v>504.44940000000003</v>
      </c>
      <c r="P447" s="15">
        <f t="shared" si="48"/>
        <v>0.61653707293344651</v>
      </c>
      <c r="Q447" s="12">
        <f t="shared" si="49"/>
        <v>8.1999430700148395</v>
      </c>
      <c r="R447" s="9">
        <v>6.4210000000000003</v>
      </c>
      <c r="S447" s="12">
        <f t="shared" si="50"/>
        <v>0.78305421698353084</v>
      </c>
      <c r="T447" s="12">
        <f t="shared" si="51"/>
        <v>1.277050781811998</v>
      </c>
      <c r="U447" s="12">
        <f t="shared" si="52"/>
        <v>0.2771200196532036</v>
      </c>
      <c r="V447" s="27">
        <v>995</v>
      </c>
      <c r="W447" s="27">
        <f t="shared" si="53"/>
        <v>2.7851258256603379E-4</v>
      </c>
      <c r="X447" s="28">
        <v>2000</v>
      </c>
      <c r="Y447" s="27">
        <v>10.188000000000001</v>
      </c>
      <c r="Z447" s="27">
        <f t="shared" si="54"/>
        <v>5.4674633405189195E-2</v>
      </c>
      <c r="AA447" s="27">
        <f t="shared" si="55"/>
        <v>5.8618361900227988E-4</v>
      </c>
      <c r="AC447" s="5" t="s">
        <v>190</v>
      </c>
      <c r="AD447" s="27" t="s">
        <v>188</v>
      </c>
      <c r="AE447" s="27" t="s">
        <v>149</v>
      </c>
      <c r="AF447" s="27" t="s">
        <v>179</v>
      </c>
      <c r="AG447" s="27" t="s">
        <v>154</v>
      </c>
      <c r="AH447" s="27" t="s">
        <v>180</v>
      </c>
      <c r="AI447" s="27" t="s">
        <v>181</v>
      </c>
      <c r="AJ447" s="5" t="s">
        <v>190</v>
      </c>
    </row>
    <row r="448" spans="1:36" s="27" customFormat="1" ht="16">
      <c r="A448" s="5" t="s">
        <v>189</v>
      </c>
      <c r="B448" s="5" t="s">
        <v>190</v>
      </c>
      <c r="C448" s="5" t="s">
        <v>177</v>
      </c>
      <c r="D448" s="6" t="s">
        <v>14</v>
      </c>
      <c r="E448" s="7">
        <v>52</v>
      </c>
      <c r="F448" s="8">
        <v>1.107</v>
      </c>
      <c r="G448" s="7">
        <v>2010</v>
      </c>
      <c r="H448" s="5"/>
      <c r="I448" s="8">
        <v>10.645</v>
      </c>
      <c r="J448" s="26">
        <v>1.1173066305689896</v>
      </c>
      <c r="K448" s="9">
        <v>6.7000000000000004E-2</v>
      </c>
      <c r="L448"/>
      <c r="M448">
        <v>13.3</v>
      </c>
      <c r="N448" s="15">
        <v>818.19799999999998</v>
      </c>
      <c r="O448" s="15">
        <v>504.44940000000003</v>
      </c>
      <c r="P448" s="15">
        <f t="shared" si="48"/>
        <v>0.61653707293344651</v>
      </c>
      <c r="Q448" s="12">
        <f t="shared" si="49"/>
        <v>8.1999430700148395</v>
      </c>
      <c r="R448" s="9">
        <v>6.4210000000000003</v>
      </c>
      <c r="S448" s="12">
        <f t="shared" si="50"/>
        <v>0.78305421698353084</v>
      </c>
      <c r="T448" s="12">
        <f t="shared" si="51"/>
        <v>1.277050781811998</v>
      </c>
      <c r="U448" s="12">
        <f t="shared" si="52"/>
        <v>8.5562402381403876E-2</v>
      </c>
      <c r="V448" s="27">
        <v>995</v>
      </c>
      <c r="W448" s="27">
        <f t="shared" si="53"/>
        <v>8.599236420241596E-5</v>
      </c>
      <c r="X448" s="28">
        <v>2000</v>
      </c>
      <c r="Y448" s="27">
        <v>10.188000000000001</v>
      </c>
      <c r="Z448" s="27">
        <f t="shared" si="54"/>
        <v>1.6881108009897124E-2</v>
      </c>
      <c r="AA448" s="27">
        <f t="shared" si="55"/>
        <v>1.8861373910809338E-4</v>
      </c>
      <c r="AC448" s="5" t="s">
        <v>190</v>
      </c>
      <c r="AD448" s="27" t="s">
        <v>188</v>
      </c>
      <c r="AE448" s="27" t="s">
        <v>149</v>
      </c>
      <c r="AF448" s="27" t="s">
        <v>179</v>
      </c>
      <c r="AG448" s="27" t="s">
        <v>154</v>
      </c>
      <c r="AH448" s="27" t="s">
        <v>180</v>
      </c>
      <c r="AI448" s="27" t="s">
        <v>181</v>
      </c>
      <c r="AJ448" s="5" t="s">
        <v>190</v>
      </c>
    </row>
    <row r="449" spans="1:36" s="27" customFormat="1" ht="16">
      <c r="A449" s="5" t="s">
        <v>189</v>
      </c>
      <c r="B449" s="5" t="s">
        <v>190</v>
      </c>
      <c r="C449" s="5" t="s">
        <v>177</v>
      </c>
      <c r="D449" s="6" t="s">
        <v>14</v>
      </c>
      <c r="E449" s="7">
        <v>54</v>
      </c>
      <c r="F449" s="8">
        <v>2.6440000000000001</v>
      </c>
      <c r="G449" s="7">
        <v>2042.3</v>
      </c>
      <c r="H449" s="5"/>
      <c r="I449" s="8">
        <v>8.0530000000000008</v>
      </c>
      <c r="J449" s="26">
        <v>1.1144730114516297</v>
      </c>
      <c r="K449" s="9">
        <v>0.159</v>
      </c>
      <c r="L449"/>
      <c r="M449">
        <v>13.3</v>
      </c>
      <c r="N449" s="15">
        <v>818.19799999999998</v>
      </c>
      <c r="O449" s="15">
        <v>504.44940000000003</v>
      </c>
      <c r="P449" s="15">
        <f t="shared" si="48"/>
        <v>0.61653707293344651</v>
      </c>
      <c r="Q449" s="12">
        <f t="shared" si="49"/>
        <v>8.1999430700148395</v>
      </c>
      <c r="R449" s="9">
        <v>6.4210000000000003</v>
      </c>
      <c r="S449" s="12">
        <f t="shared" si="50"/>
        <v>0.78305421698353084</v>
      </c>
      <c r="T449" s="12">
        <f t="shared" si="51"/>
        <v>1.277050781811998</v>
      </c>
      <c r="U449" s="12">
        <f t="shared" si="52"/>
        <v>0.2030510743081077</v>
      </c>
      <c r="V449" s="27">
        <v>995</v>
      </c>
      <c r="W449" s="27">
        <f t="shared" si="53"/>
        <v>2.0407143146543489E-4</v>
      </c>
      <c r="X449" s="28">
        <v>2000</v>
      </c>
      <c r="Y449" s="27">
        <v>10.188000000000001</v>
      </c>
      <c r="Z449" s="27">
        <f t="shared" si="54"/>
        <v>4.0061136919009595E-2</v>
      </c>
      <c r="AA449" s="27">
        <f t="shared" si="55"/>
        <v>4.4647055904304691E-4</v>
      </c>
      <c r="AC449" s="5" t="s">
        <v>190</v>
      </c>
      <c r="AD449" s="27" t="s">
        <v>188</v>
      </c>
      <c r="AE449" s="27" t="s">
        <v>149</v>
      </c>
      <c r="AF449" s="27" t="s">
        <v>179</v>
      </c>
      <c r="AG449" s="27" t="s">
        <v>154</v>
      </c>
      <c r="AH449" s="27" t="s">
        <v>180</v>
      </c>
      <c r="AI449" s="27" t="s">
        <v>181</v>
      </c>
      <c r="AJ449" s="5" t="s">
        <v>190</v>
      </c>
    </row>
    <row r="450" spans="1:36" s="27" customFormat="1" ht="16">
      <c r="A450" s="5" t="s">
        <v>189</v>
      </c>
      <c r="B450" s="5" t="s">
        <v>190</v>
      </c>
      <c r="C450" s="5" t="s">
        <v>177</v>
      </c>
      <c r="D450" s="6" t="s">
        <v>14</v>
      </c>
      <c r="E450" s="7">
        <v>62</v>
      </c>
      <c r="F450" s="8">
        <v>1.89</v>
      </c>
      <c r="G450" s="7">
        <v>2163.1</v>
      </c>
      <c r="H450" s="5"/>
      <c r="I450" s="8">
        <v>9.5310000000000006</v>
      </c>
      <c r="J450" s="26">
        <v>1.1160888064498247</v>
      </c>
      <c r="K450" s="9">
        <v>0.114</v>
      </c>
      <c r="L450"/>
      <c r="M450">
        <v>13.3</v>
      </c>
      <c r="N450" s="15">
        <v>818.19799999999998</v>
      </c>
      <c r="O450" s="15">
        <v>504.44940000000003</v>
      </c>
      <c r="P450" s="15">
        <f t="shared" ref="P450:P476" si="56">O450/N450</f>
        <v>0.61653707293344651</v>
      </c>
      <c r="Q450" s="12">
        <f t="shared" ref="Q450:Q476" si="57">M450*P450</f>
        <v>8.1999430700148395</v>
      </c>
      <c r="R450" s="9">
        <v>6.4210000000000003</v>
      </c>
      <c r="S450" s="12">
        <f t="shared" ref="S450:S476" si="58">R450/Q450</f>
        <v>0.78305421698353084</v>
      </c>
      <c r="T450" s="12">
        <f t="shared" ref="T450:T476" si="59">1/S450</f>
        <v>1.277050781811998</v>
      </c>
      <c r="U450" s="12">
        <f t="shared" ref="U450:U476" si="60">K450*T450</f>
        <v>0.14558378912656778</v>
      </c>
      <c r="V450" s="27">
        <v>995</v>
      </c>
      <c r="W450" s="27">
        <f t="shared" ref="W450:W476" si="61">U450/V450</f>
        <v>1.4631536595634953E-4</v>
      </c>
      <c r="X450" s="28">
        <v>2000</v>
      </c>
      <c r="Y450" s="27">
        <v>10.188000000000001</v>
      </c>
      <c r="Z450" s="27">
        <f t="shared" ref="Z450:Z476" si="62">W450*X450/Y450</f>
        <v>2.8723079300421971E-2</v>
      </c>
      <c r="AA450" s="27">
        <f t="shared" ref="AA450:AA476" si="63">Z450*(J450/100)</f>
        <v>3.205750729397162E-4</v>
      </c>
      <c r="AC450" s="5" t="s">
        <v>190</v>
      </c>
      <c r="AD450" s="27" t="s">
        <v>188</v>
      </c>
      <c r="AE450" s="27" t="s">
        <v>149</v>
      </c>
      <c r="AF450" s="27" t="s">
        <v>179</v>
      </c>
      <c r="AG450" s="27" t="s">
        <v>154</v>
      </c>
      <c r="AH450" s="27" t="s">
        <v>180</v>
      </c>
      <c r="AI450" s="27" t="s">
        <v>181</v>
      </c>
      <c r="AJ450" s="5" t="s">
        <v>190</v>
      </c>
    </row>
    <row r="451" spans="1:36" s="27" customFormat="1" ht="16">
      <c r="A451" s="5" t="s">
        <v>189</v>
      </c>
      <c r="B451" s="5" t="s">
        <v>190</v>
      </c>
      <c r="C451" s="5" t="s">
        <v>177</v>
      </c>
      <c r="D451" s="6" t="s">
        <v>14</v>
      </c>
      <c r="E451" s="7">
        <v>70</v>
      </c>
      <c r="F451" s="8">
        <v>1.502</v>
      </c>
      <c r="G451" s="7">
        <v>2281</v>
      </c>
      <c r="H451" s="5"/>
      <c r="I451" s="8">
        <v>-7.1340000000000003</v>
      </c>
      <c r="J451" s="26">
        <v>1.0978670570838236</v>
      </c>
      <c r="K451" s="9">
        <v>9.0999999999999998E-2</v>
      </c>
      <c r="L451"/>
      <c r="M451">
        <v>13.3</v>
      </c>
      <c r="N451" s="15">
        <v>818.19799999999998</v>
      </c>
      <c r="O451" s="15">
        <v>504.44940000000003</v>
      </c>
      <c r="P451" s="15">
        <f t="shared" si="56"/>
        <v>0.61653707293344651</v>
      </c>
      <c r="Q451" s="12">
        <f t="shared" si="57"/>
        <v>8.1999430700148395</v>
      </c>
      <c r="R451" s="9">
        <v>6.4210000000000003</v>
      </c>
      <c r="S451" s="12">
        <f t="shared" si="58"/>
        <v>0.78305421698353084</v>
      </c>
      <c r="T451" s="12">
        <f t="shared" si="59"/>
        <v>1.277050781811998</v>
      </c>
      <c r="U451" s="12">
        <f t="shared" si="60"/>
        <v>0.11621162114489182</v>
      </c>
      <c r="V451" s="27">
        <v>995</v>
      </c>
      <c r="W451" s="27">
        <f t="shared" si="61"/>
        <v>1.167955991405948E-4</v>
      </c>
      <c r="X451" s="28">
        <v>2000</v>
      </c>
      <c r="Y451" s="27">
        <v>10.188000000000001</v>
      </c>
      <c r="Z451" s="27">
        <f t="shared" si="62"/>
        <v>2.2928072073143853E-2</v>
      </c>
      <c r="AA451" s="27">
        <f t="shared" si="63"/>
        <v>2.5171975011548244E-4</v>
      </c>
      <c r="AC451" s="5" t="s">
        <v>190</v>
      </c>
      <c r="AD451" s="27" t="s">
        <v>188</v>
      </c>
      <c r="AE451" s="27" t="s">
        <v>149</v>
      </c>
      <c r="AF451" s="27" t="s">
        <v>179</v>
      </c>
      <c r="AG451" s="27" t="s">
        <v>154</v>
      </c>
      <c r="AH451" s="27" t="s">
        <v>180</v>
      </c>
      <c r="AI451" s="27" t="s">
        <v>181</v>
      </c>
      <c r="AJ451" s="5" t="s">
        <v>190</v>
      </c>
    </row>
    <row r="452" spans="1:36" s="27" customFormat="1" ht="16">
      <c r="A452" s="5" t="s">
        <v>189</v>
      </c>
      <c r="B452" s="5" t="s">
        <v>190</v>
      </c>
      <c r="C452" s="5" t="s">
        <v>177</v>
      </c>
      <c r="D452" s="6" t="s">
        <v>14</v>
      </c>
      <c r="E452" s="7">
        <v>72</v>
      </c>
      <c r="F452" s="8">
        <v>0.56499999999999995</v>
      </c>
      <c r="G452" s="7">
        <v>2320.1</v>
      </c>
      <c r="H452" s="5"/>
      <c r="I452" s="8">
        <v>-35.131</v>
      </c>
      <c r="J452" s="26">
        <v>1.0672396141783822</v>
      </c>
      <c r="K452" s="9">
        <v>3.4000000000000002E-2</v>
      </c>
      <c r="L452"/>
      <c r="M452">
        <v>13.3</v>
      </c>
      <c r="N452" s="15">
        <v>818.19799999999998</v>
      </c>
      <c r="O452" s="15">
        <v>504.44940000000003</v>
      </c>
      <c r="P452" s="15">
        <f t="shared" si="56"/>
        <v>0.61653707293344651</v>
      </c>
      <c r="Q452" s="12">
        <f t="shared" si="57"/>
        <v>8.1999430700148395</v>
      </c>
      <c r="R452" s="9">
        <v>6.4210000000000003</v>
      </c>
      <c r="S452" s="12">
        <f t="shared" si="58"/>
        <v>0.78305421698353084</v>
      </c>
      <c r="T452" s="12">
        <f t="shared" si="59"/>
        <v>1.277050781811998</v>
      </c>
      <c r="U452" s="12">
        <f t="shared" si="60"/>
        <v>4.3419726581607934E-2</v>
      </c>
      <c r="V452" s="27">
        <v>995</v>
      </c>
      <c r="W452" s="27">
        <f t="shared" si="61"/>
        <v>4.3637916162420033E-5</v>
      </c>
      <c r="X452" s="28">
        <v>2000</v>
      </c>
      <c r="Y452" s="27">
        <v>10.188000000000001</v>
      </c>
      <c r="Z452" s="27">
        <f t="shared" si="62"/>
        <v>8.5665324229328692E-3</v>
      </c>
      <c r="AA452" s="27">
        <f t="shared" si="63"/>
        <v>9.1425427578974763E-5</v>
      </c>
      <c r="AC452" s="5" t="s">
        <v>190</v>
      </c>
      <c r="AD452" s="27" t="s">
        <v>188</v>
      </c>
      <c r="AE452" s="27" t="s">
        <v>149</v>
      </c>
      <c r="AF452" s="27" t="s">
        <v>179</v>
      </c>
      <c r="AG452" s="27" t="s">
        <v>154</v>
      </c>
      <c r="AH452" s="27" t="s">
        <v>180</v>
      </c>
      <c r="AI452" s="27" t="s">
        <v>181</v>
      </c>
      <c r="AJ452" s="5" t="s">
        <v>190</v>
      </c>
    </row>
    <row r="453" spans="1:36" s="27" customFormat="1" ht="16">
      <c r="A453" s="5" t="s">
        <v>189</v>
      </c>
      <c r="B453" s="5" t="s">
        <v>190</v>
      </c>
      <c r="C453" s="5" t="s">
        <v>177</v>
      </c>
      <c r="D453" s="6" t="s">
        <v>14</v>
      </c>
      <c r="E453" s="7">
        <v>73</v>
      </c>
      <c r="F453" s="8">
        <v>4.726</v>
      </c>
      <c r="G453" s="7">
        <v>2338.5</v>
      </c>
      <c r="H453" s="5"/>
      <c r="I453" s="8">
        <v>6.2610000000000001</v>
      </c>
      <c r="J453" s="26">
        <v>1.112513871182677</v>
      </c>
      <c r="K453" s="9">
        <v>0.28499999999999998</v>
      </c>
      <c r="L453"/>
      <c r="M453">
        <v>13.3</v>
      </c>
      <c r="N453" s="15">
        <v>818.19799999999998</v>
      </c>
      <c r="O453" s="15">
        <v>504.44940000000003</v>
      </c>
      <c r="P453" s="15">
        <f t="shared" si="56"/>
        <v>0.61653707293344651</v>
      </c>
      <c r="Q453" s="12">
        <f t="shared" si="57"/>
        <v>8.1999430700148395</v>
      </c>
      <c r="R453" s="9">
        <v>6.4210000000000003</v>
      </c>
      <c r="S453" s="12">
        <f t="shared" si="58"/>
        <v>0.78305421698353084</v>
      </c>
      <c r="T453" s="12">
        <f t="shared" si="59"/>
        <v>1.277050781811998</v>
      </c>
      <c r="U453" s="12">
        <f t="shared" si="60"/>
        <v>0.36395947281641944</v>
      </c>
      <c r="V453" s="27">
        <v>995</v>
      </c>
      <c r="W453" s="27">
        <f t="shared" si="61"/>
        <v>3.657884148908738E-4</v>
      </c>
      <c r="X453" s="28">
        <v>2000</v>
      </c>
      <c r="Y453" s="27">
        <v>10.188000000000001</v>
      </c>
      <c r="Z453" s="27">
        <f t="shared" si="62"/>
        <v>7.180769825105493E-2</v>
      </c>
      <c r="AA453" s="27">
        <f t="shared" si="63"/>
        <v>7.988706036199866E-4</v>
      </c>
      <c r="AC453" s="5" t="s">
        <v>190</v>
      </c>
      <c r="AD453" s="27" t="s">
        <v>188</v>
      </c>
      <c r="AE453" s="27" t="s">
        <v>149</v>
      </c>
      <c r="AF453" s="27" t="s">
        <v>179</v>
      </c>
      <c r="AG453" s="27" t="s">
        <v>154</v>
      </c>
      <c r="AH453" s="27" t="s">
        <v>180</v>
      </c>
      <c r="AI453" s="27" t="s">
        <v>181</v>
      </c>
      <c r="AJ453" s="5" t="s">
        <v>190</v>
      </c>
    </row>
    <row r="454" spans="1:36" s="27" customFormat="1" ht="16">
      <c r="A454" s="5" t="s">
        <v>189</v>
      </c>
      <c r="B454" s="5" t="s">
        <v>190</v>
      </c>
      <c r="C454" s="5" t="s">
        <v>177</v>
      </c>
      <c r="D454" s="6" t="s">
        <v>14</v>
      </c>
      <c r="E454" s="7">
        <v>75</v>
      </c>
      <c r="F454" s="8">
        <v>0.29199999999999998</v>
      </c>
      <c r="G454" s="7">
        <v>2383.4</v>
      </c>
      <c r="H454" s="5"/>
      <c r="I454" s="8">
        <v>40.768999999999998</v>
      </c>
      <c r="J454" s="26">
        <v>1.1502267999031532</v>
      </c>
      <c r="K454" s="9">
        <v>1.7999999999999999E-2</v>
      </c>
      <c r="L454"/>
      <c r="M454">
        <v>13.3</v>
      </c>
      <c r="N454" s="15">
        <v>818.19799999999998</v>
      </c>
      <c r="O454" s="15">
        <v>504.44940000000003</v>
      </c>
      <c r="P454" s="15">
        <f t="shared" si="56"/>
        <v>0.61653707293344651</v>
      </c>
      <c r="Q454" s="12">
        <f t="shared" si="57"/>
        <v>8.1999430700148395</v>
      </c>
      <c r="R454" s="9">
        <v>6.4210000000000003</v>
      </c>
      <c r="S454" s="12">
        <f t="shared" si="58"/>
        <v>0.78305421698353084</v>
      </c>
      <c r="T454" s="12">
        <f t="shared" si="59"/>
        <v>1.277050781811998</v>
      </c>
      <c r="U454" s="12">
        <f t="shared" si="60"/>
        <v>2.2986914072615963E-2</v>
      </c>
      <c r="V454" s="27">
        <v>995</v>
      </c>
      <c r="W454" s="27">
        <f t="shared" si="61"/>
        <v>2.3102426203634132E-5</v>
      </c>
      <c r="X454" s="28">
        <v>2000</v>
      </c>
      <c r="Y454" s="27">
        <v>10.188000000000001</v>
      </c>
      <c r="Z454" s="27">
        <f t="shared" si="62"/>
        <v>4.5352230474350478E-3</v>
      </c>
      <c r="AA454" s="27">
        <f t="shared" si="63"/>
        <v>5.2165350926982419E-5</v>
      </c>
      <c r="AC454" s="5" t="s">
        <v>190</v>
      </c>
      <c r="AD454" s="27" t="s">
        <v>188</v>
      </c>
      <c r="AE454" s="27" t="s">
        <v>149</v>
      </c>
      <c r="AF454" s="27" t="s">
        <v>179</v>
      </c>
      <c r="AG454" s="27" t="s">
        <v>154</v>
      </c>
      <c r="AH454" s="27" t="s">
        <v>180</v>
      </c>
      <c r="AI454" s="27" t="s">
        <v>181</v>
      </c>
      <c r="AJ454" s="5" t="s">
        <v>190</v>
      </c>
    </row>
    <row r="455" spans="1:36" s="27" customFormat="1" ht="16">
      <c r="A455" s="5" t="s">
        <v>189</v>
      </c>
      <c r="B455" s="5" t="s">
        <v>190</v>
      </c>
      <c r="C455" s="5" t="s">
        <v>177</v>
      </c>
      <c r="D455" s="6" t="s">
        <v>14</v>
      </c>
      <c r="E455" s="7">
        <v>80</v>
      </c>
      <c r="F455" s="8">
        <v>0.77200000000000002</v>
      </c>
      <c r="G455" s="7">
        <v>2491.1</v>
      </c>
      <c r="H455" s="5"/>
      <c r="I455" s="8">
        <v>-31.283999999999999</v>
      </c>
      <c r="J455" s="26">
        <v>1.0714491810932947</v>
      </c>
      <c r="K455" s="9">
        <v>4.7E-2</v>
      </c>
      <c r="L455"/>
      <c r="M455">
        <v>13.3</v>
      </c>
      <c r="N455" s="15">
        <v>818.19799999999998</v>
      </c>
      <c r="O455" s="15">
        <v>504.44940000000003</v>
      </c>
      <c r="P455" s="15">
        <f t="shared" si="56"/>
        <v>0.61653707293344651</v>
      </c>
      <c r="Q455" s="12">
        <f t="shared" si="57"/>
        <v>8.1999430700148395</v>
      </c>
      <c r="R455" s="9">
        <v>6.4210000000000003</v>
      </c>
      <c r="S455" s="12">
        <f t="shared" si="58"/>
        <v>0.78305421698353084</v>
      </c>
      <c r="T455" s="12">
        <f t="shared" si="59"/>
        <v>1.277050781811998</v>
      </c>
      <c r="U455" s="12">
        <f t="shared" si="60"/>
        <v>6.0021386745163906E-2</v>
      </c>
      <c r="V455" s="27">
        <v>995</v>
      </c>
      <c r="W455" s="27">
        <f t="shared" si="61"/>
        <v>6.0323001753933572E-5</v>
      </c>
      <c r="X455" s="28">
        <v>2000</v>
      </c>
      <c r="Y455" s="27">
        <v>10.188000000000001</v>
      </c>
      <c r="Z455" s="27">
        <f t="shared" si="62"/>
        <v>1.1841971290524845E-2</v>
      </c>
      <c r="AA455" s="27">
        <f t="shared" si="63"/>
        <v>1.2688070441763152E-4</v>
      </c>
      <c r="AC455" s="5" t="s">
        <v>190</v>
      </c>
      <c r="AD455" s="27" t="s">
        <v>188</v>
      </c>
      <c r="AE455" s="27" t="s">
        <v>149</v>
      </c>
      <c r="AF455" s="27" t="s">
        <v>179</v>
      </c>
      <c r="AG455" s="27" t="s">
        <v>154</v>
      </c>
      <c r="AH455" s="27" t="s">
        <v>180</v>
      </c>
      <c r="AI455" s="27" t="s">
        <v>181</v>
      </c>
      <c r="AJ455" s="5" t="s">
        <v>190</v>
      </c>
    </row>
    <row r="456" spans="1:36" s="27" customFormat="1" ht="16">
      <c r="A456" s="5" t="s">
        <v>189</v>
      </c>
      <c r="B456" s="5" t="s">
        <v>190</v>
      </c>
      <c r="C456" s="5" t="s">
        <v>177</v>
      </c>
      <c r="D456" s="6" t="s">
        <v>14</v>
      </c>
      <c r="E456" s="7">
        <v>81</v>
      </c>
      <c r="F456" s="8">
        <v>0.61399999999999999</v>
      </c>
      <c r="G456" s="7">
        <v>2496.6999999999998</v>
      </c>
      <c r="H456" s="5"/>
      <c r="I456" s="8">
        <v>-27.526</v>
      </c>
      <c r="J456" s="26">
        <v>1.0755610141728935</v>
      </c>
      <c r="K456" s="9">
        <v>3.6999999999999998E-2</v>
      </c>
      <c r="L456"/>
      <c r="M456">
        <v>13.3</v>
      </c>
      <c r="N456" s="15">
        <v>818.19799999999998</v>
      </c>
      <c r="O456" s="15">
        <v>504.44940000000003</v>
      </c>
      <c r="P456" s="15">
        <f t="shared" si="56"/>
        <v>0.61653707293344651</v>
      </c>
      <c r="Q456" s="12">
        <f t="shared" si="57"/>
        <v>8.1999430700148395</v>
      </c>
      <c r="R456" s="9">
        <v>6.4210000000000003</v>
      </c>
      <c r="S456" s="12">
        <f t="shared" si="58"/>
        <v>0.78305421698353084</v>
      </c>
      <c r="T456" s="12">
        <f t="shared" si="59"/>
        <v>1.277050781811998</v>
      </c>
      <c r="U456" s="12">
        <f t="shared" si="60"/>
        <v>4.7250878927043924E-2</v>
      </c>
      <c r="V456" s="27">
        <v>995</v>
      </c>
      <c r="W456" s="27">
        <f t="shared" si="61"/>
        <v>4.7488320529692384E-5</v>
      </c>
      <c r="X456" s="28">
        <v>2000</v>
      </c>
      <c r="Y456" s="27">
        <v>10.188000000000001</v>
      </c>
      <c r="Z456" s="27">
        <f t="shared" si="62"/>
        <v>9.3224029308387087E-3</v>
      </c>
      <c r="AA456" s="27">
        <f t="shared" si="63"/>
        <v>1.0026813150821236E-4</v>
      </c>
      <c r="AC456" s="5" t="s">
        <v>190</v>
      </c>
      <c r="AD456" s="27" t="s">
        <v>188</v>
      </c>
      <c r="AE456" s="27" t="s">
        <v>149</v>
      </c>
      <c r="AF456" s="27" t="s">
        <v>179</v>
      </c>
      <c r="AG456" s="27" t="s">
        <v>154</v>
      </c>
      <c r="AH456" s="27" t="s">
        <v>180</v>
      </c>
      <c r="AI456" s="27" t="s">
        <v>181</v>
      </c>
      <c r="AJ456" s="5" t="s">
        <v>190</v>
      </c>
    </row>
    <row r="457" spans="1:36" s="27" customFormat="1" ht="16">
      <c r="A457" s="5" t="s">
        <v>189</v>
      </c>
      <c r="B457" s="5" t="s">
        <v>190</v>
      </c>
      <c r="C457" s="5" t="s">
        <v>177</v>
      </c>
      <c r="D457" s="6" t="s">
        <v>14</v>
      </c>
      <c r="E457" s="7">
        <v>91</v>
      </c>
      <c r="F457" s="8">
        <v>0.41899999999999998</v>
      </c>
      <c r="G457" s="7">
        <v>2630.1</v>
      </c>
      <c r="H457" s="5"/>
      <c r="I457" s="8">
        <v>-19.489000000000001</v>
      </c>
      <c r="J457" s="26">
        <v>1.0843535878238206</v>
      </c>
      <c r="K457" s="9">
        <v>2.5000000000000001E-2</v>
      </c>
      <c r="L457"/>
      <c r="M457">
        <v>13.3</v>
      </c>
      <c r="N457" s="15">
        <v>818.19799999999998</v>
      </c>
      <c r="O457" s="15">
        <v>504.44940000000003</v>
      </c>
      <c r="P457" s="15">
        <f t="shared" si="56"/>
        <v>0.61653707293344651</v>
      </c>
      <c r="Q457" s="12">
        <f t="shared" si="57"/>
        <v>8.1999430700148395</v>
      </c>
      <c r="R457" s="9">
        <v>6.4210000000000003</v>
      </c>
      <c r="S457" s="12">
        <f t="shared" si="58"/>
        <v>0.78305421698353084</v>
      </c>
      <c r="T457" s="12">
        <f t="shared" si="59"/>
        <v>1.277050781811998</v>
      </c>
      <c r="U457" s="12">
        <f t="shared" si="60"/>
        <v>3.1926269545299951E-2</v>
      </c>
      <c r="V457" s="27">
        <v>995</v>
      </c>
      <c r="W457" s="27">
        <f t="shared" si="61"/>
        <v>3.2086703060602965E-5</v>
      </c>
      <c r="X457" s="28">
        <v>2000</v>
      </c>
      <c r="Y457" s="27">
        <v>10.188000000000001</v>
      </c>
      <c r="Z457" s="27">
        <f t="shared" si="62"/>
        <v>6.2989208992153449E-3</v>
      </c>
      <c r="AA457" s="27">
        <f t="shared" si="63"/>
        <v>6.830257476482605E-5</v>
      </c>
      <c r="AC457" s="5" t="s">
        <v>190</v>
      </c>
      <c r="AD457" s="27" t="s">
        <v>188</v>
      </c>
      <c r="AE457" s="27" t="s">
        <v>149</v>
      </c>
      <c r="AF457" s="27" t="s">
        <v>179</v>
      </c>
      <c r="AG457" s="27" t="s">
        <v>154</v>
      </c>
      <c r="AH457" s="27" t="s">
        <v>180</v>
      </c>
      <c r="AI457" s="27" t="s">
        <v>181</v>
      </c>
      <c r="AJ457" s="5" t="s">
        <v>190</v>
      </c>
    </row>
    <row r="458" spans="1:36" s="27" customFormat="1" ht="16">
      <c r="A458" s="5" t="s">
        <v>189</v>
      </c>
      <c r="B458" s="5" t="s">
        <v>190</v>
      </c>
      <c r="C458" s="5" t="s">
        <v>177</v>
      </c>
      <c r="D458" s="6" t="s">
        <v>14</v>
      </c>
      <c r="E458" s="7">
        <v>93</v>
      </c>
      <c r="F458" s="8">
        <v>0.29899999999999999</v>
      </c>
      <c r="G458" s="7">
        <v>2645.1</v>
      </c>
      <c r="H458" s="5"/>
      <c r="I458" s="8">
        <v>-43.164000000000001</v>
      </c>
      <c r="J458" s="26">
        <v>1.058448375571001</v>
      </c>
      <c r="K458" s="9">
        <v>1.7999999999999999E-2</v>
      </c>
      <c r="L458"/>
      <c r="M458">
        <v>13.3</v>
      </c>
      <c r="N458" s="15">
        <v>818.19799999999998</v>
      </c>
      <c r="O458" s="15">
        <v>504.44940000000003</v>
      </c>
      <c r="P458" s="15">
        <f t="shared" si="56"/>
        <v>0.61653707293344651</v>
      </c>
      <c r="Q458" s="12">
        <f t="shared" si="57"/>
        <v>8.1999430700148395</v>
      </c>
      <c r="R458" s="9">
        <v>6.4210000000000003</v>
      </c>
      <c r="S458" s="12">
        <f t="shared" si="58"/>
        <v>0.78305421698353084</v>
      </c>
      <c r="T458" s="12">
        <f t="shared" si="59"/>
        <v>1.277050781811998</v>
      </c>
      <c r="U458" s="12">
        <f t="shared" si="60"/>
        <v>2.2986914072615963E-2</v>
      </c>
      <c r="V458" s="27">
        <v>995</v>
      </c>
      <c r="W458" s="27">
        <f t="shared" si="61"/>
        <v>2.3102426203634132E-5</v>
      </c>
      <c r="X458" s="28">
        <v>2000</v>
      </c>
      <c r="Y458" s="27">
        <v>10.188000000000001</v>
      </c>
      <c r="Z458" s="27">
        <f t="shared" si="62"/>
        <v>4.5352230474350478E-3</v>
      </c>
      <c r="AA458" s="27">
        <f t="shared" si="63"/>
        <v>4.8002994674097915E-5</v>
      </c>
      <c r="AC458" s="5" t="s">
        <v>190</v>
      </c>
      <c r="AD458" s="27" t="s">
        <v>188</v>
      </c>
      <c r="AE458" s="27" t="s">
        <v>149</v>
      </c>
      <c r="AF458" s="27" t="s">
        <v>179</v>
      </c>
      <c r="AG458" s="27" t="s">
        <v>154</v>
      </c>
      <c r="AH458" s="27" t="s">
        <v>180</v>
      </c>
      <c r="AI458" s="27" t="s">
        <v>181</v>
      </c>
      <c r="AJ458" s="5" t="s">
        <v>190</v>
      </c>
    </row>
    <row r="459" spans="1:36" s="27" customFormat="1" ht="16">
      <c r="A459" s="5" t="s">
        <v>189</v>
      </c>
      <c r="B459" s="5" t="s">
        <v>190</v>
      </c>
      <c r="C459" s="5" t="s">
        <v>177</v>
      </c>
      <c r="D459" s="6" t="s">
        <v>14</v>
      </c>
      <c r="E459" s="7">
        <v>94</v>
      </c>
      <c r="F459" s="8">
        <v>1.452</v>
      </c>
      <c r="G459" s="7">
        <v>2684.4</v>
      </c>
      <c r="H459" s="5"/>
      <c r="I459" s="8">
        <v>-16.343</v>
      </c>
      <c r="J459" s="26">
        <v>1.0877949236253843</v>
      </c>
      <c r="K459" s="9">
        <v>8.7999999999999995E-2</v>
      </c>
      <c r="L459"/>
      <c r="M459">
        <v>13.3</v>
      </c>
      <c r="N459" s="15">
        <v>818.19799999999998</v>
      </c>
      <c r="O459" s="15">
        <v>504.44940000000003</v>
      </c>
      <c r="P459" s="15">
        <f t="shared" si="56"/>
        <v>0.61653707293344651</v>
      </c>
      <c r="Q459" s="12">
        <f t="shared" si="57"/>
        <v>8.1999430700148395</v>
      </c>
      <c r="R459" s="9">
        <v>6.4210000000000003</v>
      </c>
      <c r="S459" s="12">
        <f t="shared" si="58"/>
        <v>0.78305421698353084</v>
      </c>
      <c r="T459" s="12">
        <f t="shared" si="59"/>
        <v>1.277050781811998</v>
      </c>
      <c r="U459" s="12">
        <f t="shared" si="60"/>
        <v>0.11238046879945582</v>
      </c>
      <c r="V459" s="27">
        <v>995</v>
      </c>
      <c r="W459" s="27">
        <f t="shared" si="61"/>
        <v>1.1294519477332243E-4</v>
      </c>
      <c r="X459" s="28">
        <v>2000</v>
      </c>
      <c r="Y459" s="27">
        <v>10.188000000000001</v>
      </c>
      <c r="Z459" s="27">
        <f t="shared" si="62"/>
        <v>2.2172201565238012E-2</v>
      </c>
      <c r="AA459" s="27">
        <f t="shared" si="63"/>
        <v>2.4118808308264708E-4</v>
      </c>
      <c r="AC459" s="5" t="s">
        <v>190</v>
      </c>
      <c r="AD459" s="27" t="s">
        <v>188</v>
      </c>
      <c r="AE459" s="27" t="s">
        <v>149</v>
      </c>
      <c r="AF459" s="27" t="s">
        <v>179</v>
      </c>
      <c r="AG459" s="27" t="s">
        <v>154</v>
      </c>
      <c r="AH459" s="27" t="s">
        <v>180</v>
      </c>
      <c r="AI459" s="27" t="s">
        <v>181</v>
      </c>
      <c r="AJ459" s="5" t="s">
        <v>190</v>
      </c>
    </row>
    <row r="460" spans="1:36" s="27" customFormat="1" ht="16">
      <c r="A460" s="5" t="s">
        <v>189</v>
      </c>
      <c r="B460" s="5" t="s">
        <v>190</v>
      </c>
      <c r="C460" s="5" t="s">
        <v>177</v>
      </c>
      <c r="D460" s="6" t="s">
        <v>14</v>
      </c>
      <c r="E460" s="7">
        <v>95</v>
      </c>
      <c r="F460" s="8">
        <v>0.30199999999999999</v>
      </c>
      <c r="G460" s="7">
        <v>2696.9</v>
      </c>
      <c r="H460" s="5"/>
      <c r="I460" s="8">
        <v>-17.716000000000001</v>
      </c>
      <c r="J460" s="26">
        <v>1.0862930604938625</v>
      </c>
      <c r="K460" s="9">
        <v>1.7999999999999999E-2</v>
      </c>
      <c r="L460"/>
      <c r="M460">
        <v>13.3</v>
      </c>
      <c r="N460" s="15">
        <v>818.19799999999998</v>
      </c>
      <c r="O460" s="15">
        <v>504.44940000000003</v>
      </c>
      <c r="P460" s="15">
        <f t="shared" si="56"/>
        <v>0.61653707293344651</v>
      </c>
      <c r="Q460" s="12">
        <f t="shared" si="57"/>
        <v>8.1999430700148395</v>
      </c>
      <c r="R460" s="9">
        <v>6.4210000000000003</v>
      </c>
      <c r="S460" s="12">
        <f t="shared" si="58"/>
        <v>0.78305421698353084</v>
      </c>
      <c r="T460" s="12">
        <f t="shared" si="59"/>
        <v>1.277050781811998</v>
      </c>
      <c r="U460" s="12">
        <f t="shared" si="60"/>
        <v>2.2986914072615963E-2</v>
      </c>
      <c r="V460" s="27">
        <v>995</v>
      </c>
      <c r="W460" s="27">
        <f t="shared" si="61"/>
        <v>2.3102426203634132E-5</v>
      </c>
      <c r="X460" s="28">
        <v>2000</v>
      </c>
      <c r="Y460" s="27">
        <v>10.188000000000001</v>
      </c>
      <c r="Z460" s="27">
        <f t="shared" si="62"/>
        <v>4.5352230474350478E-3</v>
      </c>
      <c r="AA460" s="27">
        <f t="shared" si="63"/>
        <v>4.9265813242205196E-5</v>
      </c>
      <c r="AC460" s="5" t="s">
        <v>190</v>
      </c>
      <c r="AD460" s="27" t="s">
        <v>188</v>
      </c>
      <c r="AE460" s="27" t="s">
        <v>149</v>
      </c>
      <c r="AF460" s="27" t="s">
        <v>179</v>
      </c>
      <c r="AG460" s="27" t="s">
        <v>154</v>
      </c>
      <c r="AH460" s="27" t="s">
        <v>180</v>
      </c>
      <c r="AI460" s="27" t="s">
        <v>181</v>
      </c>
      <c r="AJ460" s="5" t="s">
        <v>190</v>
      </c>
    </row>
    <row r="461" spans="1:36" s="27" customFormat="1" ht="16">
      <c r="A461" s="5" t="s">
        <v>189</v>
      </c>
      <c r="B461" s="5" t="s">
        <v>190</v>
      </c>
      <c r="C461" s="5" t="s">
        <v>177</v>
      </c>
      <c r="D461" s="6" t="s">
        <v>14</v>
      </c>
      <c r="E461" s="7">
        <v>97</v>
      </c>
      <c r="F461" s="8">
        <v>0.49099999999999999</v>
      </c>
      <c r="G461" s="7">
        <v>2735.8</v>
      </c>
      <c r="H461" s="5"/>
      <c r="I461" s="8">
        <v>-24.103000000000002</v>
      </c>
      <c r="J461" s="26">
        <v>1.0793060080051622</v>
      </c>
      <c r="K461" s="9">
        <v>0.03</v>
      </c>
      <c r="L461"/>
      <c r="M461">
        <v>13.3</v>
      </c>
      <c r="N461" s="15">
        <v>818.19799999999998</v>
      </c>
      <c r="O461" s="15">
        <v>504.44940000000003</v>
      </c>
      <c r="P461" s="15">
        <f t="shared" si="56"/>
        <v>0.61653707293344651</v>
      </c>
      <c r="Q461" s="12">
        <f t="shared" si="57"/>
        <v>8.1999430700148395</v>
      </c>
      <c r="R461" s="9">
        <v>6.4210000000000003</v>
      </c>
      <c r="S461" s="12">
        <f t="shared" si="58"/>
        <v>0.78305421698353084</v>
      </c>
      <c r="T461" s="12">
        <f t="shared" si="59"/>
        <v>1.277050781811998</v>
      </c>
      <c r="U461" s="12">
        <f t="shared" si="60"/>
        <v>3.8311523454359939E-2</v>
      </c>
      <c r="V461" s="27">
        <v>995</v>
      </c>
      <c r="W461" s="27">
        <f t="shared" si="61"/>
        <v>3.8504043672723555E-5</v>
      </c>
      <c r="X461" s="28">
        <v>2000</v>
      </c>
      <c r="Y461" s="27">
        <v>10.188000000000001</v>
      </c>
      <c r="Z461" s="27">
        <f t="shared" si="62"/>
        <v>7.5587050790584115E-3</v>
      </c>
      <c r="AA461" s="27">
        <f t="shared" si="63"/>
        <v>8.1581558045668774E-5</v>
      </c>
      <c r="AC461" s="5" t="s">
        <v>190</v>
      </c>
      <c r="AD461" s="27" t="s">
        <v>188</v>
      </c>
      <c r="AE461" s="27" t="s">
        <v>149</v>
      </c>
      <c r="AF461" s="27" t="s">
        <v>179</v>
      </c>
      <c r="AG461" s="27" t="s">
        <v>154</v>
      </c>
      <c r="AH461" s="27" t="s">
        <v>180</v>
      </c>
      <c r="AI461" s="27" t="s">
        <v>181</v>
      </c>
      <c r="AJ461" s="5" t="s">
        <v>190</v>
      </c>
    </row>
    <row r="462" spans="1:36" s="27" customFormat="1" ht="16">
      <c r="A462" s="5" t="s">
        <v>189</v>
      </c>
      <c r="B462" s="5" t="s">
        <v>190</v>
      </c>
      <c r="C462" s="5" t="s">
        <v>177</v>
      </c>
      <c r="D462" s="6" t="s">
        <v>14</v>
      </c>
      <c r="E462" s="7">
        <v>98</v>
      </c>
      <c r="F462" s="8">
        <v>0.61</v>
      </c>
      <c r="G462" s="7">
        <v>2744</v>
      </c>
      <c r="H462" s="5"/>
      <c r="I462" s="8">
        <v>-17.381</v>
      </c>
      <c r="J462" s="26">
        <v>1.0866595061780893</v>
      </c>
      <c r="K462" s="9">
        <v>3.6999999999999998E-2</v>
      </c>
      <c r="L462"/>
      <c r="M462">
        <v>13.3</v>
      </c>
      <c r="N462" s="15">
        <v>818.19799999999998</v>
      </c>
      <c r="O462" s="15">
        <v>504.44940000000003</v>
      </c>
      <c r="P462" s="15">
        <f t="shared" si="56"/>
        <v>0.61653707293344651</v>
      </c>
      <c r="Q462" s="12">
        <f t="shared" si="57"/>
        <v>8.1999430700148395</v>
      </c>
      <c r="R462" s="9">
        <v>6.4210000000000003</v>
      </c>
      <c r="S462" s="12">
        <f t="shared" si="58"/>
        <v>0.78305421698353084</v>
      </c>
      <c r="T462" s="12">
        <f t="shared" si="59"/>
        <v>1.277050781811998</v>
      </c>
      <c r="U462" s="12">
        <f t="shared" si="60"/>
        <v>4.7250878927043924E-2</v>
      </c>
      <c r="V462" s="27">
        <v>995</v>
      </c>
      <c r="W462" s="27">
        <f t="shared" si="61"/>
        <v>4.7488320529692384E-5</v>
      </c>
      <c r="X462" s="28">
        <v>2000</v>
      </c>
      <c r="Y462" s="27">
        <v>10.188000000000001</v>
      </c>
      <c r="Z462" s="27">
        <f t="shared" si="62"/>
        <v>9.3224029308387087E-3</v>
      </c>
      <c r="AA462" s="27">
        <f t="shared" si="63"/>
        <v>1.0130277765218363E-4</v>
      </c>
      <c r="AC462" s="5" t="s">
        <v>190</v>
      </c>
      <c r="AD462" s="27" t="s">
        <v>188</v>
      </c>
      <c r="AE462" s="27" t="s">
        <v>149</v>
      </c>
      <c r="AF462" s="27" t="s">
        <v>179</v>
      </c>
      <c r="AG462" s="27" t="s">
        <v>154</v>
      </c>
      <c r="AH462" s="27" t="s">
        <v>180</v>
      </c>
      <c r="AI462" s="27" t="s">
        <v>181</v>
      </c>
      <c r="AJ462" s="5" t="s">
        <v>190</v>
      </c>
    </row>
    <row r="463" spans="1:36" s="27" customFormat="1" ht="16">
      <c r="A463" s="5" t="s">
        <v>189</v>
      </c>
      <c r="B463" s="5" t="s">
        <v>190</v>
      </c>
      <c r="C463" s="5" t="s">
        <v>177</v>
      </c>
      <c r="D463" s="6" t="s">
        <v>14</v>
      </c>
      <c r="E463" s="7">
        <v>99</v>
      </c>
      <c r="F463" s="8">
        <v>1.4239999999999999</v>
      </c>
      <c r="G463" s="7">
        <v>2765.1</v>
      </c>
      <c r="H463" s="5"/>
      <c r="I463" s="8">
        <v>-20.474</v>
      </c>
      <c r="J463" s="26">
        <v>1.0832760701425119</v>
      </c>
      <c r="K463" s="9">
        <v>8.5999999999999993E-2</v>
      </c>
      <c r="L463"/>
      <c r="M463">
        <v>13.3</v>
      </c>
      <c r="N463" s="15">
        <v>818.19799999999998</v>
      </c>
      <c r="O463" s="15">
        <v>504.44940000000003</v>
      </c>
      <c r="P463" s="15">
        <f t="shared" si="56"/>
        <v>0.61653707293344651</v>
      </c>
      <c r="Q463" s="12">
        <f t="shared" si="57"/>
        <v>8.1999430700148395</v>
      </c>
      <c r="R463" s="9">
        <v>6.4210000000000003</v>
      </c>
      <c r="S463" s="12">
        <f t="shared" si="58"/>
        <v>0.78305421698353084</v>
      </c>
      <c r="T463" s="12">
        <f t="shared" si="59"/>
        <v>1.277050781811998</v>
      </c>
      <c r="U463" s="12">
        <f t="shared" si="60"/>
        <v>0.10982636723583182</v>
      </c>
      <c r="V463" s="27">
        <v>995</v>
      </c>
      <c r="W463" s="27">
        <f t="shared" si="61"/>
        <v>1.1037825852847419E-4</v>
      </c>
      <c r="X463" s="28">
        <v>2000</v>
      </c>
      <c r="Y463" s="27">
        <v>10.188000000000001</v>
      </c>
      <c r="Z463" s="27">
        <f t="shared" si="62"/>
        <v>2.1668287893300782E-2</v>
      </c>
      <c r="AA463" s="27">
        <f t="shared" si="63"/>
        <v>2.347273775577144E-4</v>
      </c>
      <c r="AC463" s="5" t="s">
        <v>190</v>
      </c>
      <c r="AD463" s="27" t="s">
        <v>188</v>
      </c>
      <c r="AE463" s="27" t="s">
        <v>149</v>
      </c>
      <c r="AF463" s="27" t="s">
        <v>179</v>
      </c>
      <c r="AG463" s="27" t="s">
        <v>154</v>
      </c>
      <c r="AH463" s="27" t="s">
        <v>180</v>
      </c>
      <c r="AI463" s="27" t="s">
        <v>181</v>
      </c>
      <c r="AJ463" s="5" t="s">
        <v>190</v>
      </c>
    </row>
    <row r="464" spans="1:36" s="27" customFormat="1" ht="16">
      <c r="A464" s="5" t="s">
        <v>189</v>
      </c>
      <c r="B464" s="5" t="s">
        <v>190</v>
      </c>
      <c r="C464" s="5" t="s">
        <v>177</v>
      </c>
      <c r="D464" s="6" t="s">
        <v>14</v>
      </c>
      <c r="E464" s="7">
        <v>101</v>
      </c>
      <c r="F464" s="8">
        <v>0.33900000000000002</v>
      </c>
      <c r="G464" s="7">
        <v>2793.3</v>
      </c>
      <c r="H464" s="5"/>
      <c r="I464" s="8">
        <v>-27.510999999999999</v>
      </c>
      <c r="J464" s="26">
        <v>1.0755774258073854</v>
      </c>
      <c r="K464" s="9">
        <v>0.02</v>
      </c>
      <c r="L464"/>
      <c r="M464">
        <v>13.3</v>
      </c>
      <c r="N464" s="15">
        <v>818.19799999999998</v>
      </c>
      <c r="O464" s="15">
        <v>504.44940000000003</v>
      </c>
      <c r="P464" s="15">
        <f t="shared" si="56"/>
        <v>0.61653707293344651</v>
      </c>
      <c r="Q464" s="12">
        <f t="shared" si="57"/>
        <v>8.1999430700148395</v>
      </c>
      <c r="R464" s="9">
        <v>6.4210000000000003</v>
      </c>
      <c r="S464" s="12">
        <f t="shared" si="58"/>
        <v>0.78305421698353084</v>
      </c>
      <c r="T464" s="12">
        <f t="shared" si="59"/>
        <v>1.277050781811998</v>
      </c>
      <c r="U464" s="12">
        <f t="shared" si="60"/>
        <v>2.554101563623996E-2</v>
      </c>
      <c r="V464" s="27">
        <v>995</v>
      </c>
      <c r="W464" s="27">
        <f t="shared" si="61"/>
        <v>2.5669362448482371E-5</v>
      </c>
      <c r="X464" s="28">
        <v>2000</v>
      </c>
      <c r="Y464" s="27">
        <v>10.188000000000001</v>
      </c>
      <c r="Z464" s="27">
        <f t="shared" si="62"/>
        <v>5.0391367193722749E-3</v>
      </c>
      <c r="AA464" s="27">
        <f t="shared" si="63"/>
        <v>5.4199817009139041E-5</v>
      </c>
      <c r="AC464" s="5" t="s">
        <v>190</v>
      </c>
      <c r="AD464" s="27" t="s">
        <v>188</v>
      </c>
      <c r="AE464" s="27" t="s">
        <v>149</v>
      </c>
      <c r="AF464" s="27" t="s">
        <v>179</v>
      </c>
      <c r="AG464" s="27" t="s">
        <v>154</v>
      </c>
      <c r="AH464" s="27" t="s">
        <v>180</v>
      </c>
      <c r="AI464" s="27" t="s">
        <v>181</v>
      </c>
      <c r="AJ464" s="5" t="s">
        <v>190</v>
      </c>
    </row>
    <row r="465" spans="1:36" s="27" customFormat="1" ht="16">
      <c r="A465" s="5" t="s">
        <v>189</v>
      </c>
      <c r="B465" s="5" t="s">
        <v>190</v>
      </c>
      <c r="C465" s="5" t="s">
        <v>177</v>
      </c>
      <c r="D465" s="6" t="s">
        <v>14</v>
      </c>
      <c r="E465" s="7">
        <v>103</v>
      </c>
      <c r="F465" s="8">
        <v>0.36599999999999999</v>
      </c>
      <c r="G465" s="7">
        <v>2827.6</v>
      </c>
      <c r="H465" s="5"/>
      <c r="I465" s="8">
        <v>-47.850999999999999</v>
      </c>
      <c r="J465" s="26">
        <v>1.0533182456733556</v>
      </c>
      <c r="K465" s="9">
        <v>2.1999999999999999E-2</v>
      </c>
      <c r="L465"/>
      <c r="M465">
        <v>13.3</v>
      </c>
      <c r="N465" s="15">
        <v>818.19799999999998</v>
      </c>
      <c r="O465" s="15">
        <v>504.44940000000003</v>
      </c>
      <c r="P465" s="15">
        <f t="shared" si="56"/>
        <v>0.61653707293344651</v>
      </c>
      <c r="Q465" s="12">
        <f t="shared" si="57"/>
        <v>8.1999430700148395</v>
      </c>
      <c r="R465" s="9">
        <v>6.4210000000000003</v>
      </c>
      <c r="S465" s="12">
        <f t="shared" si="58"/>
        <v>0.78305421698353084</v>
      </c>
      <c r="T465" s="12">
        <f t="shared" si="59"/>
        <v>1.277050781811998</v>
      </c>
      <c r="U465" s="12">
        <f t="shared" si="60"/>
        <v>2.8095117199863955E-2</v>
      </c>
      <c r="V465" s="27">
        <v>995</v>
      </c>
      <c r="W465" s="27">
        <f t="shared" si="61"/>
        <v>2.8236298693330607E-5</v>
      </c>
      <c r="X465" s="28">
        <v>2000</v>
      </c>
      <c r="Y465" s="27">
        <v>10.188000000000001</v>
      </c>
      <c r="Z465" s="27">
        <f t="shared" si="62"/>
        <v>5.5430503913095029E-3</v>
      </c>
      <c r="AA465" s="27">
        <f t="shared" si="63"/>
        <v>5.838596113853133E-5</v>
      </c>
      <c r="AC465" s="5" t="s">
        <v>190</v>
      </c>
      <c r="AD465" s="27" t="s">
        <v>188</v>
      </c>
      <c r="AE465" s="27" t="s">
        <v>149</v>
      </c>
      <c r="AF465" s="27" t="s">
        <v>179</v>
      </c>
      <c r="AG465" s="27" t="s">
        <v>154</v>
      </c>
      <c r="AH465" s="27" t="s">
        <v>180</v>
      </c>
      <c r="AI465" s="27" t="s">
        <v>181</v>
      </c>
      <c r="AJ465" s="5" t="s">
        <v>190</v>
      </c>
    </row>
    <row r="466" spans="1:36" s="27" customFormat="1" ht="16">
      <c r="A466" s="5" t="s">
        <v>189</v>
      </c>
      <c r="B466" s="5" t="s">
        <v>190</v>
      </c>
      <c r="C466" s="5" t="s">
        <v>177</v>
      </c>
      <c r="D466" s="6" t="s">
        <v>14</v>
      </c>
      <c r="E466" s="7">
        <v>104</v>
      </c>
      <c r="F466" s="8">
        <v>0.31</v>
      </c>
      <c r="G466" s="7">
        <v>2857.7</v>
      </c>
      <c r="H466" s="5"/>
      <c r="I466" s="8">
        <v>-31.361000000000001</v>
      </c>
      <c r="J466" s="26">
        <v>1.0713649276135575</v>
      </c>
      <c r="K466" s="9">
        <v>1.9E-2</v>
      </c>
      <c r="L466"/>
      <c r="M466">
        <v>13.3</v>
      </c>
      <c r="N466" s="15">
        <v>818.19799999999998</v>
      </c>
      <c r="O466" s="15">
        <v>504.44940000000003</v>
      </c>
      <c r="P466" s="15">
        <f t="shared" si="56"/>
        <v>0.61653707293344651</v>
      </c>
      <c r="Q466" s="12">
        <f t="shared" si="57"/>
        <v>8.1999430700148395</v>
      </c>
      <c r="R466" s="9">
        <v>6.4210000000000003</v>
      </c>
      <c r="S466" s="12">
        <f t="shared" si="58"/>
        <v>0.78305421698353084</v>
      </c>
      <c r="T466" s="12">
        <f t="shared" si="59"/>
        <v>1.277050781811998</v>
      </c>
      <c r="U466" s="12">
        <f t="shared" si="60"/>
        <v>2.4263964854427961E-2</v>
      </c>
      <c r="V466" s="27">
        <v>995</v>
      </c>
      <c r="W466" s="27">
        <f t="shared" si="61"/>
        <v>2.4385894326058252E-5</v>
      </c>
      <c r="X466" s="28">
        <v>2000</v>
      </c>
      <c r="Y466" s="27">
        <v>10.188000000000001</v>
      </c>
      <c r="Z466" s="27">
        <f t="shared" si="62"/>
        <v>4.7871798834036609E-3</v>
      </c>
      <c r="AA466" s="27">
        <f t="shared" si="63"/>
        <v>5.1288166292558419E-5</v>
      </c>
      <c r="AC466" s="5" t="s">
        <v>190</v>
      </c>
      <c r="AD466" s="27" t="s">
        <v>188</v>
      </c>
      <c r="AE466" s="27" t="s">
        <v>149</v>
      </c>
      <c r="AF466" s="27" t="s">
        <v>179</v>
      </c>
      <c r="AG466" s="27" t="s">
        <v>154</v>
      </c>
      <c r="AH466" s="27" t="s">
        <v>180</v>
      </c>
      <c r="AI466" s="27" t="s">
        <v>181</v>
      </c>
      <c r="AJ466" s="5" t="s">
        <v>190</v>
      </c>
    </row>
    <row r="467" spans="1:36" s="27" customFormat="1" ht="16">
      <c r="A467" s="5" t="s">
        <v>189</v>
      </c>
      <c r="B467" s="5" t="s">
        <v>190</v>
      </c>
      <c r="C467" s="5" t="s">
        <v>177</v>
      </c>
      <c r="D467" s="6" t="s">
        <v>14</v>
      </c>
      <c r="E467" s="7">
        <v>109</v>
      </c>
      <c r="F467" s="8">
        <v>0.28799999999999998</v>
      </c>
      <c r="G467" s="7">
        <v>2913.5</v>
      </c>
      <c r="H467" s="5"/>
      <c r="I467" s="8">
        <v>-13.8</v>
      </c>
      <c r="J467" s="26">
        <v>1.090576476832211</v>
      </c>
      <c r="K467" s="9">
        <v>1.7000000000000001E-2</v>
      </c>
      <c r="L467"/>
      <c r="M467">
        <v>13.3</v>
      </c>
      <c r="N467" s="15">
        <v>818.19799999999998</v>
      </c>
      <c r="O467" s="15">
        <v>504.44940000000003</v>
      </c>
      <c r="P467" s="15">
        <f t="shared" si="56"/>
        <v>0.61653707293344651</v>
      </c>
      <c r="Q467" s="12">
        <f t="shared" si="57"/>
        <v>8.1999430700148395</v>
      </c>
      <c r="R467" s="9">
        <v>6.4210000000000003</v>
      </c>
      <c r="S467" s="12">
        <f t="shared" si="58"/>
        <v>0.78305421698353084</v>
      </c>
      <c r="T467" s="12">
        <f t="shared" si="59"/>
        <v>1.277050781811998</v>
      </c>
      <c r="U467" s="12">
        <f t="shared" si="60"/>
        <v>2.1709863290803967E-2</v>
      </c>
      <c r="V467" s="27">
        <v>995</v>
      </c>
      <c r="W467" s="27">
        <f t="shared" si="61"/>
        <v>2.1818958081210016E-5</v>
      </c>
      <c r="X467" s="28">
        <v>2000</v>
      </c>
      <c r="Y467" s="27">
        <v>10.188000000000001</v>
      </c>
      <c r="Z467" s="27">
        <f t="shared" si="62"/>
        <v>4.2832662114664346E-3</v>
      </c>
      <c r="AA467" s="27">
        <f t="shared" si="63"/>
        <v>4.671229374235517E-5</v>
      </c>
      <c r="AC467" s="5" t="s">
        <v>190</v>
      </c>
      <c r="AD467" s="27" t="s">
        <v>188</v>
      </c>
      <c r="AE467" s="27" t="s">
        <v>149</v>
      </c>
      <c r="AF467" s="27" t="s">
        <v>179</v>
      </c>
      <c r="AG467" s="27" t="s">
        <v>154</v>
      </c>
      <c r="AH467" s="27" t="s">
        <v>180</v>
      </c>
      <c r="AI467" s="27" t="s">
        <v>181</v>
      </c>
      <c r="AJ467" s="5" t="s">
        <v>190</v>
      </c>
    </row>
    <row r="468" spans="1:36" s="27" customFormat="1" ht="16">
      <c r="A468" s="5" t="s">
        <v>189</v>
      </c>
      <c r="B468" s="5" t="s">
        <v>190</v>
      </c>
      <c r="C468" s="5" t="s">
        <v>177</v>
      </c>
      <c r="D468" s="6" t="s">
        <v>14</v>
      </c>
      <c r="E468" s="7">
        <v>110</v>
      </c>
      <c r="F468" s="8">
        <v>0.502</v>
      </c>
      <c r="G468" s="7">
        <v>2933.9</v>
      </c>
      <c r="H468" s="5"/>
      <c r="I468" s="8">
        <v>-17.888999999999999</v>
      </c>
      <c r="J468" s="26">
        <v>1.0861038203161937</v>
      </c>
      <c r="K468" s="9">
        <v>0.03</v>
      </c>
      <c r="L468"/>
      <c r="M468">
        <v>13.3</v>
      </c>
      <c r="N468" s="15">
        <v>818.19799999999998</v>
      </c>
      <c r="O468" s="15">
        <v>504.44940000000003</v>
      </c>
      <c r="P468" s="15">
        <f t="shared" si="56"/>
        <v>0.61653707293344651</v>
      </c>
      <c r="Q468" s="12">
        <f t="shared" si="57"/>
        <v>8.1999430700148395</v>
      </c>
      <c r="R468" s="9">
        <v>6.4210000000000003</v>
      </c>
      <c r="S468" s="12">
        <f t="shared" si="58"/>
        <v>0.78305421698353084</v>
      </c>
      <c r="T468" s="12">
        <f t="shared" si="59"/>
        <v>1.277050781811998</v>
      </c>
      <c r="U468" s="12">
        <f t="shared" si="60"/>
        <v>3.8311523454359939E-2</v>
      </c>
      <c r="V468" s="27">
        <v>995</v>
      </c>
      <c r="W468" s="27">
        <f t="shared" si="61"/>
        <v>3.8504043672723555E-5</v>
      </c>
      <c r="X468" s="28">
        <v>2000</v>
      </c>
      <c r="Y468" s="27">
        <v>10.188000000000001</v>
      </c>
      <c r="Z468" s="27">
        <f t="shared" si="62"/>
        <v>7.5587050790584115E-3</v>
      </c>
      <c r="AA468" s="27">
        <f t="shared" si="63"/>
        <v>8.2095384630087579E-5</v>
      </c>
      <c r="AC468" s="5" t="s">
        <v>190</v>
      </c>
      <c r="AD468" s="27" t="s">
        <v>188</v>
      </c>
      <c r="AE468" s="27" t="s">
        <v>149</v>
      </c>
      <c r="AF468" s="27" t="s">
        <v>179</v>
      </c>
      <c r="AG468" s="27" t="s">
        <v>154</v>
      </c>
      <c r="AH468" s="27" t="s">
        <v>180</v>
      </c>
      <c r="AI468" s="27" t="s">
        <v>181</v>
      </c>
      <c r="AJ468" s="5" t="s">
        <v>190</v>
      </c>
    </row>
    <row r="469" spans="1:36" s="27" customFormat="1" ht="16">
      <c r="A469" s="5" t="s">
        <v>189</v>
      </c>
      <c r="B469" s="5" t="s">
        <v>190</v>
      </c>
      <c r="C469" s="5" t="s">
        <v>177</v>
      </c>
      <c r="D469" s="6" t="s">
        <v>14</v>
      </c>
      <c r="E469" s="7">
        <v>112</v>
      </c>
      <c r="F469" s="8">
        <v>0.314</v>
      </c>
      <c r="G469" s="7">
        <v>2977</v>
      </c>
      <c r="H469" s="5"/>
      <c r="I469" s="8">
        <v>-29.934999999999999</v>
      </c>
      <c r="J469" s="26">
        <v>1.0729252350094824</v>
      </c>
      <c r="K469" s="9">
        <v>1.9E-2</v>
      </c>
      <c r="L469"/>
      <c r="M469">
        <v>13.3</v>
      </c>
      <c r="N469" s="15">
        <v>818.19799999999998</v>
      </c>
      <c r="O469" s="15">
        <v>504.44940000000003</v>
      </c>
      <c r="P469" s="15">
        <f t="shared" si="56"/>
        <v>0.61653707293344651</v>
      </c>
      <c r="Q469" s="12">
        <f t="shared" si="57"/>
        <v>8.1999430700148395</v>
      </c>
      <c r="R469" s="9">
        <v>6.4210000000000003</v>
      </c>
      <c r="S469" s="12">
        <f t="shared" si="58"/>
        <v>0.78305421698353084</v>
      </c>
      <c r="T469" s="12">
        <f t="shared" si="59"/>
        <v>1.277050781811998</v>
      </c>
      <c r="U469" s="12">
        <f t="shared" si="60"/>
        <v>2.4263964854427961E-2</v>
      </c>
      <c r="V469" s="27">
        <v>995</v>
      </c>
      <c r="W469" s="27">
        <f t="shared" si="61"/>
        <v>2.4385894326058252E-5</v>
      </c>
      <c r="X469" s="28">
        <v>2000</v>
      </c>
      <c r="Y469" s="27">
        <v>10.188000000000001</v>
      </c>
      <c r="Z469" s="27">
        <f t="shared" si="62"/>
        <v>4.7871798834036609E-3</v>
      </c>
      <c r="AA469" s="27">
        <f t="shared" si="63"/>
        <v>5.1362861014335398E-5</v>
      </c>
      <c r="AC469" s="5" t="s">
        <v>190</v>
      </c>
      <c r="AD469" s="27" t="s">
        <v>188</v>
      </c>
      <c r="AE469" s="27" t="s">
        <v>149</v>
      </c>
      <c r="AF469" s="27" t="s">
        <v>179</v>
      </c>
      <c r="AG469" s="27" t="s">
        <v>154</v>
      </c>
      <c r="AH469" s="27" t="s">
        <v>180</v>
      </c>
      <c r="AI469" s="27" t="s">
        <v>181</v>
      </c>
      <c r="AJ469" s="5" t="s">
        <v>190</v>
      </c>
    </row>
    <row r="470" spans="1:36" s="27" customFormat="1" ht="16">
      <c r="A470" s="5" t="s">
        <v>189</v>
      </c>
      <c r="B470" s="5" t="s">
        <v>190</v>
      </c>
      <c r="C470" s="5" t="s">
        <v>177</v>
      </c>
      <c r="D470" s="6" t="s">
        <v>14</v>
      </c>
      <c r="E470" s="7">
        <v>113</v>
      </c>
      <c r="F470" s="8">
        <v>0.42199999999999999</v>
      </c>
      <c r="G470" s="7">
        <v>2991.4</v>
      </c>
      <c r="H470" s="5"/>
      <c r="I470" s="8">
        <v>-34.293999999999997</v>
      </c>
      <c r="J470" s="26">
        <v>1.0681555291285856</v>
      </c>
      <c r="K470" s="9">
        <v>2.5000000000000001E-2</v>
      </c>
      <c r="L470"/>
      <c r="M470">
        <v>13.3</v>
      </c>
      <c r="N470" s="15">
        <v>818.19799999999998</v>
      </c>
      <c r="O470" s="15">
        <v>504.44940000000003</v>
      </c>
      <c r="P470" s="15">
        <f t="shared" si="56"/>
        <v>0.61653707293344651</v>
      </c>
      <c r="Q470" s="12">
        <f t="shared" si="57"/>
        <v>8.1999430700148395</v>
      </c>
      <c r="R470" s="9">
        <v>6.4210000000000003</v>
      </c>
      <c r="S470" s="12">
        <f t="shared" si="58"/>
        <v>0.78305421698353084</v>
      </c>
      <c r="T470" s="12">
        <f t="shared" si="59"/>
        <v>1.277050781811998</v>
      </c>
      <c r="U470" s="12">
        <f t="shared" si="60"/>
        <v>3.1926269545299951E-2</v>
      </c>
      <c r="V470" s="27">
        <v>995</v>
      </c>
      <c r="W470" s="27">
        <f t="shared" si="61"/>
        <v>3.2086703060602965E-5</v>
      </c>
      <c r="X470" s="28">
        <v>2000</v>
      </c>
      <c r="Y470" s="27">
        <v>10.188000000000001</v>
      </c>
      <c r="Z470" s="27">
        <f t="shared" si="62"/>
        <v>6.2989208992153449E-3</v>
      </c>
      <c r="AA470" s="27">
        <f t="shared" si="63"/>
        <v>6.7282271860404723E-5</v>
      </c>
      <c r="AC470" s="5" t="s">
        <v>190</v>
      </c>
      <c r="AD470" s="27" t="s">
        <v>188</v>
      </c>
      <c r="AE470" s="27" t="s">
        <v>149</v>
      </c>
      <c r="AF470" s="27" t="s">
        <v>179</v>
      </c>
      <c r="AG470" s="27" t="s">
        <v>154</v>
      </c>
      <c r="AH470" s="27" t="s">
        <v>180</v>
      </c>
      <c r="AI470" s="27" t="s">
        <v>181</v>
      </c>
      <c r="AJ470" s="5" t="s">
        <v>190</v>
      </c>
    </row>
    <row r="471" spans="1:36" s="27" customFormat="1" ht="16">
      <c r="A471" s="5" t="s">
        <v>189</v>
      </c>
      <c r="B471" s="5" t="s">
        <v>190</v>
      </c>
      <c r="C471" s="5" t="s">
        <v>177</v>
      </c>
      <c r="D471" s="6" t="s">
        <v>14</v>
      </c>
      <c r="E471" s="7">
        <v>116</v>
      </c>
      <c r="F471" s="8">
        <v>0.32600000000000001</v>
      </c>
      <c r="G471" s="7">
        <v>3127.9</v>
      </c>
      <c r="H471" s="5"/>
      <c r="I471" s="8">
        <v>-25.314</v>
      </c>
      <c r="J471" s="26">
        <v>1.0779811243998434</v>
      </c>
      <c r="K471" s="9">
        <v>0.02</v>
      </c>
      <c r="L471"/>
      <c r="M471">
        <v>13.3</v>
      </c>
      <c r="N471" s="15">
        <v>818.19799999999998</v>
      </c>
      <c r="O471" s="15">
        <v>504.44940000000003</v>
      </c>
      <c r="P471" s="15">
        <f t="shared" si="56"/>
        <v>0.61653707293344651</v>
      </c>
      <c r="Q471" s="12">
        <f t="shared" si="57"/>
        <v>8.1999430700148395</v>
      </c>
      <c r="R471" s="9">
        <v>6.4210000000000003</v>
      </c>
      <c r="S471" s="12">
        <f t="shared" si="58"/>
        <v>0.78305421698353084</v>
      </c>
      <c r="T471" s="12">
        <f t="shared" si="59"/>
        <v>1.277050781811998</v>
      </c>
      <c r="U471" s="12">
        <f t="shared" si="60"/>
        <v>2.554101563623996E-2</v>
      </c>
      <c r="V471" s="27">
        <v>995</v>
      </c>
      <c r="W471" s="27">
        <f t="shared" si="61"/>
        <v>2.5669362448482371E-5</v>
      </c>
      <c r="X471" s="28">
        <v>2000</v>
      </c>
      <c r="Y471" s="27">
        <v>10.188000000000001</v>
      </c>
      <c r="Z471" s="27">
        <f t="shared" si="62"/>
        <v>5.0391367193722749E-3</v>
      </c>
      <c r="AA471" s="27">
        <f t="shared" si="63"/>
        <v>5.4320942667534636E-5</v>
      </c>
      <c r="AC471" s="5" t="s">
        <v>190</v>
      </c>
      <c r="AD471" s="27" t="s">
        <v>188</v>
      </c>
      <c r="AE471" s="27" t="s">
        <v>149</v>
      </c>
      <c r="AF471" s="27" t="s">
        <v>179</v>
      </c>
      <c r="AG471" s="27" t="s">
        <v>154</v>
      </c>
      <c r="AH471" s="27" t="s">
        <v>180</v>
      </c>
      <c r="AI471" s="27" t="s">
        <v>181</v>
      </c>
      <c r="AJ471" s="5" t="s">
        <v>190</v>
      </c>
    </row>
    <row r="472" spans="1:36" s="27" customFormat="1" ht="16">
      <c r="A472" s="5" t="s">
        <v>189</v>
      </c>
      <c r="B472" s="5" t="s">
        <v>190</v>
      </c>
      <c r="C472" s="5" t="s">
        <v>177</v>
      </c>
      <c r="D472" s="6" t="s">
        <v>14</v>
      </c>
      <c r="E472" s="7">
        <v>120</v>
      </c>
      <c r="F472" s="8">
        <v>1.1000000000000001</v>
      </c>
      <c r="G472" s="7">
        <v>3265.2</v>
      </c>
      <c r="H472" s="5"/>
      <c r="I472" s="8">
        <v>-31.417999999999999</v>
      </c>
      <c r="J472" s="26">
        <v>1.0713025580620932</v>
      </c>
      <c r="K472" s="9">
        <v>6.6000000000000003E-2</v>
      </c>
      <c r="L472"/>
      <c r="M472">
        <v>13.3</v>
      </c>
      <c r="N472" s="15">
        <v>818.19799999999998</v>
      </c>
      <c r="O472" s="15">
        <v>504.44940000000003</v>
      </c>
      <c r="P472" s="15">
        <f t="shared" si="56"/>
        <v>0.61653707293344651</v>
      </c>
      <c r="Q472" s="12">
        <f t="shared" si="57"/>
        <v>8.1999430700148395</v>
      </c>
      <c r="R472" s="9">
        <v>6.4210000000000003</v>
      </c>
      <c r="S472" s="12">
        <f t="shared" si="58"/>
        <v>0.78305421698353084</v>
      </c>
      <c r="T472" s="12">
        <f t="shared" si="59"/>
        <v>1.277050781811998</v>
      </c>
      <c r="U472" s="12">
        <f t="shared" si="60"/>
        <v>8.4285351599591871E-2</v>
      </c>
      <c r="V472" s="27">
        <v>995</v>
      </c>
      <c r="W472" s="27">
        <f t="shared" si="61"/>
        <v>8.4708896079991827E-5</v>
      </c>
      <c r="X472" s="28">
        <v>2000</v>
      </c>
      <c r="Y472" s="27">
        <v>10.188000000000001</v>
      </c>
      <c r="Z472" s="27">
        <f t="shared" si="62"/>
        <v>1.6629151173928509E-2</v>
      </c>
      <c r="AA472" s="27">
        <f t="shared" si="63"/>
        <v>1.7814852191030872E-4</v>
      </c>
      <c r="AC472" s="5" t="s">
        <v>190</v>
      </c>
      <c r="AD472" s="27" t="s">
        <v>188</v>
      </c>
      <c r="AE472" s="27" t="s">
        <v>149</v>
      </c>
      <c r="AF472" s="27" t="s">
        <v>179</v>
      </c>
      <c r="AG472" s="27" t="s">
        <v>154</v>
      </c>
      <c r="AH472" s="27" t="s">
        <v>180</v>
      </c>
      <c r="AI472" s="27" t="s">
        <v>181</v>
      </c>
      <c r="AJ472" s="5" t="s">
        <v>190</v>
      </c>
    </row>
    <row r="473" spans="1:36" s="27" customFormat="1" ht="16">
      <c r="A473" s="5" t="s">
        <v>189</v>
      </c>
      <c r="B473" s="5" t="s">
        <v>190</v>
      </c>
      <c r="C473" s="5" t="s">
        <v>177</v>
      </c>
      <c r="D473" s="6" t="s">
        <v>14</v>
      </c>
      <c r="E473" s="7">
        <v>124</v>
      </c>
      <c r="F473" s="8">
        <v>0.56899999999999995</v>
      </c>
      <c r="G473" s="7">
        <v>3571.6</v>
      </c>
      <c r="H473" s="5"/>
      <c r="I473" s="8">
        <v>-23.064</v>
      </c>
      <c r="J473" s="26">
        <v>1.0804426882792471</v>
      </c>
      <c r="K473" s="9">
        <v>3.4000000000000002E-2</v>
      </c>
      <c r="L473"/>
      <c r="M473">
        <v>13.3</v>
      </c>
      <c r="N473" s="15">
        <v>818.19799999999998</v>
      </c>
      <c r="O473" s="15">
        <v>504.44940000000003</v>
      </c>
      <c r="P473" s="15">
        <f t="shared" si="56"/>
        <v>0.61653707293344651</v>
      </c>
      <c r="Q473" s="12">
        <f t="shared" si="57"/>
        <v>8.1999430700148395</v>
      </c>
      <c r="R473" s="9">
        <v>6.4210000000000003</v>
      </c>
      <c r="S473" s="12">
        <f t="shared" si="58"/>
        <v>0.78305421698353084</v>
      </c>
      <c r="T473" s="12">
        <f t="shared" si="59"/>
        <v>1.277050781811998</v>
      </c>
      <c r="U473" s="12">
        <f t="shared" si="60"/>
        <v>4.3419726581607934E-2</v>
      </c>
      <c r="V473" s="27">
        <v>995</v>
      </c>
      <c r="W473" s="27">
        <f t="shared" si="61"/>
        <v>4.3637916162420033E-5</v>
      </c>
      <c r="X473" s="28">
        <v>2000</v>
      </c>
      <c r="Y473" s="27">
        <v>10.188000000000001</v>
      </c>
      <c r="Z473" s="27">
        <f t="shared" si="62"/>
        <v>8.5665324229328692E-3</v>
      </c>
      <c r="AA473" s="27">
        <f t="shared" si="63"/>
        <v>9.2556473202649211E-5</v>
      </c>
      <c r="AC473" s="5" t="s">
        <v>190</v>
      </c>
      <c r="AD473" s="27" t="s">
        <v>188</v>
      </c>
      <c r="AE473" s="27" t="s">
        <v>149</v>
      </c>
      <c r="AF473" s="27" t="s">
        <v>179</v>
      </c>
      <c r="AG473" s="27" t="s">
        <v>154</v>
      </c>
      <c r="AH473" s="27" t="s">
        <v>180</v>
      </c>
      <c r="AI473" s="27" t="s">
        <v>181</v>
      </c>
      <c r="AJ473" s="5" t="s">
        <v>190</v>
      </c>
    </row>
    <row r="474" spans="1:36" s="27" customFormat="1" ht="16">
      <c r="A474" s="5" t="s">
        <v>189</v>
      </c>
      <c r="B474" s="5" t="s">
        <v>190</v>
      </c>
      <c r="C474" s="5" t="s">
        <v>177</v>
      </c>
      <c r="D474" s="6" t="s">
        <v>14</v>
      </c>
      <c r="E474" s="7">
        <v>125</v>
      </c>
      <c r="F474" s="8">
        <v>0.73099999999999998</v>
      </c>
      <c r="G474" s="7">
        <v>3650</v>
      </c>
      <c r="H474" s="5"/>
      <c r="I474" s="8">
        <v>-28.297000000000001</v>
      </c>
      <c r="J474" s="26">
        <v>1.074717448826747</v>
      </c>
      <c r="K474" s="9">
        <v>4.3999999999999997E-2</v>
      </c>
      <c r="L474"/>
      <c r="M474">
        <v>13.3</v>
      </c>
      <c r="N474" s="15">
        <v>818.19799999999998</v>
      </c>
      <c r="O474" s="15">
        <v>504.44940000000003</v>
      </c>
      <c r="P474" s="15">
        <f t="shared" si="56"/>
        <v>0.61653707293344651</v>
      </c>
      <c r="Q474" s="12">
        <f t="shared" si="57"/>
        <v>8.1999430700148395</v>
      </c>
      <c r="R474" s="9">
        <v>6.4210000000000003</v>
      </c>
      <c r="S474" s="12">
        <f t="shared" si="58"/>
        <v>0.78305421698353084</v>
      </c>
      <c r="T474" s="12">
        <f t="shared" si="59"/>
        <v>1.277050781811998</v>
      </c>
      <c r="U474" s="12">
        <f t="shared" si="60"/>
        <v>5.6190234399727909E-2</v>
      </c>
      <c r="V474" s="27">
        <v>995</v>
      </c>
      <c r="W474" s="27">
        <f t="shared" si="61"/>
        <v>5.6472597386661213E-5</v>
      </c>
      <c r="X474" s="28">
        <v>2000</v>
      </c>
      <c r="Y474" s="27">
        <v>10.188000000000001</v>
      </c>
      <c r="Z474" s="27">
        <f t="shared" si="62"/>
        <v>1.1086100782619006E-2</v>
      </c>
      <c r="AA474" s="27">
        <f t="shared" si="63"/>
        <v>1.1914425950532501E-4</v>
      </c>
      <c r="AC474" s="5" t="s">
        <v>190</v>
      </c>
      <c r="AD474" s="27" t="s">
        <v>188</v>
      </c>
      <c r="AE474" s="27" t="s">
        <v>149</v>
      </c>
      <c r="AF474" s="27" t="s">
        <v>179</v>
      </c>
      <c r="AG474" s="27" t="s">
        <v>154</v>
      </c>
      <c r="AH474" s="27" t="s">
        <v>180</v>
      </c>
      <c r="AI474" s="27" t="s">
        <v>181</v>
      </c>
      <c r="AJ474" s="5" t="s">
        <v>190</v>
      </c>
    </row>
    <row r="475" spans="1:36" s="27" customFormat="1" ht="16">
      <c r="A475" s="5" t="s">
        <v>189</v>
      </c>
      <c r="B475" s="5" t="s">
        <v>190</v>
      </c>
      <c r="C475" s="5" t="s">
        <v>177</v>
      </c>
      <c r="D475" s="6" t="s">
        <v>14</v>
      </c>
      <c r="E475" s="7">
        <v>127</v>
      </c>
      <c r="F475" s="8">
        <v>0.63100000000000001</v>
      </c>
      <c r="G475" s="7">
        <v>3774.1</v>
      </c>
      <c r="H475" s="5"/>
      <c r="I475" s="8">
        <v>-31.79</v>
      </c>
      <c r="J475" s="26">
        <v>1.0708955127421731</v>
      </c>
      <c r="K475" s="9">
        <v>3.7999999999999999E-2</v>
      </c>
      <c r="L475"/>
      <c r="M475">
        <v>13.3</v>
      </c>
      <c r="N475" s="15">
        <v>818.19799999999998</v>
      </c>
      <c r="O475" s="15">
        <v>504.44940000000003</v>
      </c>
      <c r="P475" s="15">
        <f t="shared" si="56"/>
        <v>0.61653707293344651</v>
      </c>
      <c r="Q475" s="12">
        <f t="shared" si="57"/>
        <v>8.1999430700148395</v>
      </c>
      <c r="R475" s="9">
        <v>6.4210000000000003</v>
      </c>
      <c r="S475" s="12">
        <f t="shared" si="58"/>
        <v>0.78305421698353084</v>
      </c>
      <c r="T475" s="12">
        <f t="shared" si="59"/>
        <v>1.277050781811998</v>
      </c>
      <c r="U475" s="12">
        <f t="shared" si="60"/>
        <v>4.8527929708855923E-2</v>
      </c>
      <c r="V475" s="27">
        <v>995</v>
      </c>
      <c r="W475" s="27">
        <f t="shared" si="61"/>
        <v>4.8771788652116504E-5</v>
      </c>
      <c r="X475" s="28">
        <v>2000</v>
      </c>
      <c r="Y475" s="27">
        <v>10.188000000000001</v>
      </c>
      <c r="Z475" s="27">
        <f t="shared" si="62"/>
        <v>9.5743597668073218E-3</v>
      </c>
      <c r="AA475" s="27">
        <f t="shared" si="63"/>
        <v>1.025313891165316E-4</v>
      </c>
      <c r="AC475" s="5" t="s">
        <v>190</v>
      </c>
      <c r="AD475" s="27" t="s">
        <v>188</v>
      </c>
      <c r="AE475" s="27" t="s">
        <v>149</v>
      </c>
      <c r="AF475" s="27" t="s">
        <v>179</v>
      </c>
      <c r="AG475" s="27" t="s">
        <v>154</v>
      </c>
      <c r="AH475" s="27" t="s">
        <v>180</v>
      </c>
      <c r="AI475" s="27" t="s">
        <v>181</v>
      </c>
      <c r="AJ475" s="5" t="s">
        <v>190</v>
      </c>
    </row>
    <row r="476" spans="1:36" s="27" customFormat="1" ht="16">
      <c r="A476" s="5" t="s">
        <v>189</v>
      </c>
      <c r="B476" s="5" t="s">
        <v>190</v>
      </c>
      <c r="C476" s="5" t="s">
        <v>177</v>
      </c>
      <c r="D476" s="6" t="s">
        <v>14</v>
      </c>
      <c r="E476" s="7">
        <v>128</v>
      </c>
      <c r="F476" s="8">
        <v>1.9410000000000001</v>
      </c>
      <c r="G476" s="7">
        <v>3839.7</v>
      </c>
      <c r="H476" s="5"/>
      <c r="I476" s="8">
        <v>-30.812000000000001</v>
      </c>
      <c r="J476" s="26">
        <v>1.0719656408460128</v>
      </c>
      <c r="K476" s="9">
        <v>0.11700000000000001</v>
      </c>
      <c r="L476"/>
      <c r="M476">
        <v>13.3</v>
      </c>
      <c r="N476" s="15">
        <v>818.19799999999998</v>
      </c>
      <c r="O476" s="15">
        <v>504.44940000000003</v>
      </c>
      <c r="P476" s="15">
        <f t="shared" si="56"/>
        <v>0.61653707293344651</v>
      </c>
      <c r="Q476" s="12">
        <f t="shared" si="57"/>
        <v>8.1999430700148395</v>
      </c>
      <c r="R476" s="9">
        <v>6.4210000000000003</v>
      </c>
      <c r="S476" s="12">
        <f t="shared" si="58"/>
        <v>0.78305421698353084</v>
      </c>
      <c r="T476" s="12">
        <f t="shared" si="59"/>
        <v>1.277050781811998</v>
      </c>
      <c r="U476" s="12">
        <f t="shared" si="60"/>
        <v>0.14941494147200379</v>
      </c>
      <c r="V476" s="27">
        <v>995</v>
      </c>
      <c r="W476" s="27">
        <f t="shared" si="61"/>
        <v>1.501657703236219E-4</v>
      </c>
      <c r="X476" s="28">
        <v>2000</v>
      </c>
      <c r="Y476" s="27">
        <v>10.188000000000001</v>
      </c>
      <c r="Z476" s="27">
        <f t="shared" si="62"/>
        <v>2.9478949808327819E-2</v>
      </c>
      <c r="AA476" s="27">
        <f t="shared" si="63"/>
        <v>3.1600421322751577E-4</v>
      </c>
      <c r="AC476" s="5" t="s">
        <v>190</v>
      </c>
      <c r="AD476" s="27" t="s">
        <v>188</v>
      </c>
      <c r="AE476" s="27" t="s">
        <v>149</v>
      </c>
      <c r="AF476" s="27" t="s">
        <v>179</v>
      </c>
      <c r="AG476" s="27" t="s">
        <v>154</v>
      </c>
      <c r="AH476" s="27" t="s">
        <v>180</v>
      </c>
      <c r="AI476" s="27" t="s">
        <v>181</v>
      </c>
      <c r="AJ476" s="5" t="s">
        <v>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361EC-FB93-4C1B-8BEB-3D567FB7CF36}">
  <dimension ref="A1:AK1558"/>
  <sheetViews>
    <sheetView tabSelected="1" topLeftCell="AA1" zoomScale="116" workbookViewId="0">
      <selection activeCell="AK2" sqref="AK2:AK1558"/>
    </sheetView>
  </sheetViews>
  <sheetFormatPr baseColWidth="10" defaultColWidth="8.83203125" defaultRowHeight="15"/>
  <cols>
    <col min="1" max="1" width="9" bestFit="1" customWidth="1"/>
    <col min="10" max="10" width="11.83203125" bestFit="1" customWidth="1"/>
    <col min="12" max="12" width="15" bestFit="1" customWidth="1"/>
    <col min="26" max="26" width="16.6640625" customWidth="1"/>
    <col min="27" max="27" width="14.33203125" customWidth="1"/>
    <col min="30" max="30" width="10.6640625" customWidth="1"/>
    <col min="32" max="32" width="9.33203125" customWidth="1"/>
    <col min="34" max="34" width="10.33203125" customWidth="1"/>
    <col min="35" max="35" width="20.5" bestFit="1" customWidth="1"/>
    <col min="36" max="36" width="24.83203125" bestFit="1" customWidth="1"/>
  </cols>
  <sheetData>
    <row r="1" spans="1:37" ht="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137</v>
      </c>
      <c r="J1" t="s">
        <v>138</v>
      </c>
      <c r="K1" s="10" t="s">
        <v>139</v>
      </c>
      <c r="L1" s="11" t="s">
        <v>140</v>
      </c>
      <c r="M1" s="12" t="s">
        <v>141</v>
      </c>
      <c r="N1" s="12" t="s">
        <v>142</v>
      </c>
      <c r="O1" s="12" t="s">
        <v>143</v>
      </c>
      <c r="P1" s="12" t="s">
        <v>144</v>
      </c>
      <c r="Q1" s="12" t="s">
        <v>145</v>
      </c>
      <c r="R1" s="12" t="s">
        <v>146</v>
      </c>
      <c r="S1" t="s">
        <v>1</v>
      </c>
      <c r="T1" t="s">
        <v>7</v>
      </c>
      <c r="U1" t="s">
        <v>9</v>
      </c>
      <c r="V1" s="12" t="s">
        <v>156</v>
      </c>
      <c r="W1" s="12" t="s">
        <v>157</v>
      </c>
      <c r="X1" s="12" t="s">
        <v>158</v>
      </c>
      <c r="Y1" s="12" t="s">
        <v>159</v>
      </c>
      <c r="Z1" s="12" t="s">
        <v>160</v>
      </c>
      <c r="AA1" s="12" t="s">
        <v>161</v>
      </c>
      <c r="AB1" s="16" t="s">
        <v>162</v>
      </c>
      <c r="AC1" s="12" t="s">
        <v>163</v>
      </c>
      <c r="AD1" s="4" t="s">
        <v>164</v>
      </c>
      <c r="AE1" s="12" t="s">
        <v>165</v>
      </c>
      <c r="AF1" s="12" t="s">
        <v>167</v>
      </c>
      <c r="AG1" s="22" t="s">
        <v>168</v>
      </c>
      <c r="AH1" s="12" t="s">
        <v>169</v>
      </c>
      <c r="AI1" s="4" t="s">
        <v>170</v>
      </c>
      <c r="AJ1" s="4" t="s">
        <v>171</v>
      </c>
      <c r="AK1" s="4" t="s">
        <v>172</v>
      </c>
    </row>
    <row r="2" spans="1:37" ht="16">
      <c r="A2" t="s">
        <v>96</v>
      </c>
      <c r="B2" t="s">
        <v>97</v>
      </c>
      <c r="C2" t="s">
        <v>13</v>
      </c>
      <c r="D2" t="s">
        <v>14</v>
      </c>
      <c r="E2">
        <v>36</v>
      </c>
      <c r="F2">
        <v>7.8789999999999996</v>
      </c>
      <c r="G2">
        <v>1973.2</v>
      </c>
      <c r="H2" t="s">
        <v>28</v>
      </c>
      <c r="I2">
        <v>2981.8390051999995</v>
      </c>
      <c r="J2">
        <v>4.2620757171630155</v>
      </c>
      <c r="K2" s="13">
        <f t="shared" ref="K2:K65" si="0">((J2*13.003355)/(((100-J2)*12.0107)+(J2*13.003355)))*100</f>
        <v>4.5981289426785779</v>
      </c>
      <c r="L2">
        <f>K2-AVERAGE(K3:K4)</f>
        <v>3.4237813344951302</v>
      </c>
      <c r="M2" t="s">
        <v>151</v>
      </c>
      <c r="N2" t="s">
        <v>152</v>
      </c>
      <c r="O2" t="s">
        <v>153</v>
      </c>
      <c r="P2" t="s">
        <v>150</v>
      </c>
      <c r="Q2">
        <v>4</v>
      </c>
      <c r="R2">
        <v>1</v>
      </c>
      <c r="S2" t="s">
        <v>97</v>
      </c>
      <c r="T2" t="s">
        <v>28</v>
      </c>
      <c r="U2">
        <v>0.5726860370970116</v>
      </c>
      <c r="V2" s="14">
        <v>13.3</v>
      </c>
      <c r="W2" s="15">
        <v>818.19799999999998</v>
      </c>
      <c r="X2" s="15">
        <v>504.44940000000003</v>
      </c>
      <c r="Y2" s="15">
        <f t="shared" ref="Y2:Y65" si="1">X2/W2</f>
        <v>0.61653707293344651</v>
      </c>
      <c r="Z2" s="12">
        <f t="shared" ref="Z2:Z65" si="2">V2*Y2</f>
        <v>8.1999430700148395</v>
      </c>
      <c r="AA2">
        <v>7.4259476667157358</v>
      </c>
      <c r="AB2">
        <f t="shared" ref="AB2:AB65" si="3">AA2/Z2</f>
        <v>0.90560966134881926</v>
      </c>
      <c r="AC2">
        <f t="shared" ref="AC2:AC65" si="4">1/AB2</f>
        <v>1.1042285022783385</v>
      </c>
      <c r="AD2">
        <f t="shared" ref="AD2:AD65" si="5">U2*AC2</f>
        <v>0.63237624501935008</v>
      </c>
      <c r="AE2">
        <v>995</v>
      </c>
      <c r="AF2">
        <f t="shared" ref="AF2:AF65" si="6">AD2/AE2</f>
        <v>6.3555401509482424E-4</v>
      </c>
      <c r="AG2">
        <v>2000</v>
      </c>
      <c r="AH2">
        <v>10.512</v>
      </c>
      <c r="AI2">
        <f t="shared" ref="AI2:AI65" si="7">AF2*AG2/AH2</f>
        <v>0.12091971367861952</v>
      </c>
      <c r="AJ2">
        <f t="shared" ref="AJ2:AJ65" si="8">AI2*(K2/100)</f>
        <v>5.5600443520606715E-3</v>
      </c>
      <c r="AK2">
        <f>AI2*L2/100</f>
        <v>4.1400265866535302E-3</v>
      </c>
    </row>
    <row r="3" spans="1:37" ht="16">
      <c r="A3" t="s">
        <v>121</v>
      </c>
      <c r="B3" t="s">
        <v>122</v>
      </c>
      <c r="C3" t="s">
        <v>13</v>
      </c>
      <c r="D3" t="s">
        <v>14</v>
      </c>
      <c r="E3">
        <v>22</v>
      </c>
      <c r="F3">
        <v>3.0550000000000002</v>
      </c>
      <c r="G3">
        <v>1972.8</v>
      </c>
      <c r="H3" t="s">
        <v>28</v>
      </c>
      <c r="I3">
        <v>-17.353370399999999</v>
      </c>
      <c r="J3">
        <v>1.086689729184281</v>
      </c>
      <c r="K3" s="13">
        <f t="shared" si="0"/>
        <v>1.1754462845970881</v>
      </c>
      <c r="M3" t="s">
        <v>151</v>
      </c>
      <c r="N3" t="s">
        <v>152</v>
      </c>
      <c r="O3" t="s">
        <v>153</v>
      </c>
      <c r="P3" t="s">
        <v>154</v>
      </c>
      <c r="Q3">
        <v>4</v>
      </c>
      <c r="R3">
        <v>1</v>
      </c>
      <c r="S3" t="s">
        <v>122</v>
      </c>
      <c r="T3" t="s">
        <v>28</v>
      </c>
      <c r="U3">
        <v>0.23683564923849901</v>
      </c>
      <c r="V3" s="14">
        <v>13.3</v>
      </c>
      <c r="W3" s="15">
        <v>818.19799999999998</v>
      </c>
      <c r="X3" s="15">
        <v>504.44940000000003</v>
      </c>
      <c r="Y3" s="15">
        <f t="shared" si="1"/>
        <v>0.61653707293344651</v>
      </c>
      <c r="Z3" s="12">
        <f t="shared" si="2"/>
        <v>8.1999430700148395</v>
      </c>
      <c r="AA3">
        <v>5.7459196891191704</v>
      </c>
      <c r="AB3">
        <f t="shared" si="3"/>
        <v>0.70072677822978735</v>
      </c>
      <c r="AC3">
        <f t="shared" si="4"/>
        <v>1.4270897460580176</v>
      </c>
      <c r="AD3">
        <f t="shared" si="5"/>
        <v>0.33798572652925529</v>
      </c>
      <c r="AE3">
        <v>995</v>
      </c>
      <c r="AF3">
        <f t="shared" si="6"/>
        <v>3.3968414726558323E-4</v>
      </c>
      <c r="AG3">
        <v>2000</v>
      </c>
      <c r="AH3">
        <v>10.494999999999999</v>
      </c>
      <c r="AI3">
        <f t="shared" si="7"/>
        <v>6.4732567368381747E-2</v>
      </c>
      <c r="AJ3">
        <f t="shared" si="8"/>
        <v>7.6089655805595025E-4</v>
      </c>
      <c r="AK3">
        <f t="shared" ref="AK3:AK66" si="9">AI3*L3/100</f>
        <v>0</v>
      </c>
    </row>
    <row r="4" spans="1:37" ht="16">
      <c r="A4" t="s">
        <v>123</v>
      </c>
      <c r="B4" t="s">
        <v>122</v>
      </c>
      <c r="C4" t="s">
        <v>13</v>
      </c>
      <c r="D4" t="s">
        <v>14</v>
      </c>
      <c r="E4">
        <v>22</v>
      </c>
      <c r="F4">
        <v>3.601</v>
      </c>
      <c r="G4">
        <v>1972.3</v>
      </c>
      <c r="H4" t="s">
        <v>28</v>
      </c>
      <c r="I4">
        <v>-19.212115600000001</v>
      </c>
      <c r="J4">
        <v>1.0846564748016574</v>
      </c>
      <c r="K4" s="13">
        <f t="shared" si="0"/>
        <v>1.1732489317698076</v>
      </c>
      <c r="M4" t="s">
        <v>151</v>
      </c>
      <c r="N4" t="s">
        <v>152</v>
      </c>
      <c r="O4" t="s">
        <v>153</v>
      </c>
      <c r="P4" t="s">
        <v>154</v>
      </c>
      <c r="Q4">
        <v>4</v>
      </c>
      <c r="R4">
        <v>1</v>
      </c>
      <c r="S4" t="s">
        <v>122</v>
      </c>
      <c r="T4" t="s">
        <v>28</v>
      </c>
      <c r="U4">
        <v>0.26611859132267746</v>
      </c>
      <c r="V4" s="14">
        <v>13.3</v>
      </c>
      <c r="W4" s="15">
        <v>818.19799999999998</v>
      </c>
      <c r="X4" s="15">
        <v>504.44940000000003</v>
      </c>
      <c r="Y4" s="15">
        <f t="shared" si="1"/>
        <v>0.61653707293344651</v>
      </c>
      <c r="Z4" s="12">
        <f t="shared" si="2"/>
        <v>8.1999430700148395</v>
      </c>
      <c r="AA4">
        <v>5.7459196891191704</v>
      </c>
      <c r="AB4">
        <f t="shared" si="3"/>
        <v>0.70072677822978735</v>
      </c>
      <c r="AC4">
        <f t="shared" si="4"/>
        <v>1.4270897460580176</v>
      </c>
      <c r="AD4">
        <f t="shared" si="5"/>
        <v>0.37977511291199717</v>
      </c>
      <c r="AE4">
        <v>995</v>
      </c>
      <c r="AF4">
        <f t="shared" si="6"/>
        <v>3.8168353056482126E-4</v>
      </c>
      <c r="AG4">
        <v>2000</v>
      </c>
      <c r="AH4">
        <v>10.494999999999999</v>
      </c>
      <c r="AI4">
        <f t="shared" si="7"/>
        <v>7.2736261184339457E-2</v>
      </c>
      <c r="AJ4">
        <f t="shared" si="8"/>
        <v>8.5337740735455991E-4</v>
      </c>
      <c r="AK4">
        <f t="shared" si="9"/>
        <v>0</v>
      </c>
    </row>
    <row r="5" spans="1:37" ht="16">
      <c r="A5" s="5" t="s">
        <v>175</v>
      </c>
      <c r="B5" s="5" t="s">
        <v>176</v>
      </c>
      <c r="C5" s="5" t="s">
        <v>177</v>
      </c>
      <c r="D5" s="6" t="s">
        <v>14</v>
      </c>
      <c r="E5" s="7">
        <v>51</v>
      </c>
      <c r="F5" s="8">
        <v>8.7010000000000005</v>
      </c>
      <c r="G5" s="7">
        <v>1987.2</v>
      </c>
      <c r="H5" s="5" t="s">
        <v>28</v>
      </c>
      <c r="I5" s="8">
        <v>3370.1469999999999</v>
      </c>
      <c r="J5" s="26">
        <v>4.6583505193124513</v>
      </c>
      <c r="K5" s="13">
        <f t="shared" si="0"/>
        <v>5.0240093040124503</v>
      </c>
      <c r="L5">
        <f>AVERAGE(K5:K6)-AVERAGE(K7:K8)</f>
        <v>3.8438730262451632</v>
      </c>
      <c r="M5" t="s">
        <v>151</v>
      </c>
      <c r="N5" t="s">
        <v>152</v>
      </c>
      <c r="O5" t="s">
        <v>153</v>
      </c>
      <c r="P5" t="s">
        <v>150</v>
      </c>
      <c r="Q5">
        <v>4</v>
      </c>
      <c r="R5">
        <v>2</v>
      </c>
      <c r="S5" s="5" t="s">
        <v>176</v>
      </c>
      <c r="T5" s="5" t="s">
        <v>28</v>
      </c>
      <c r="U5" s="9">
        <v>0.46800000000000003</v>
      </c>
      <c r="V5" s="14">
        <v>13.3</v>
      </c>
      <c r="W5" s="15">
        <v>818.19799999999998</v>
      </c>
      <c r="X5" s="15">
        <v>504.44940000000003</v>
      </c>
      <c r="Y5" s="15">
        <f t="shared" si="1"/>
        <v>0.61653707293344651</v>
      </c>
      <c r="Z5" s="12">
        <f t="shared" si="2"/>
        <v>8.1999430700148395</v>
      </c>
      <c r="AA5">
        <v>6.6559999999999997</v>
      </c>
      <c r="AB5">
        <f t="shared" si="3"/>
        <v>0.81171295253735887</v>
      </c>
      <c r="AC5">
        <f t="shared" si="4"/>
        <v>1.2319626006632871</v>
      </c>
      <c r="AD5">
        <f t="shared" si="5"/>
        <v>0.5765584971104184</v>
      </c>
      <c r="AE5">
        <v>995</v>
      </c>
      <c r="AF5">
        <f t="shared" si="6"/>
        <v>5.7945577599037026E-4</v>
      </c>
      <c r="AG5">
        <v>2000</v>
      </c>
      <c r="AH5" s="24">
        <v>10.116</v>
      </c>
      <c r="AI5">
        <f t="shared" si="7"/>
        <v>0.11456223329188815</v>
      </c>
      <c r="AJ5">
        <f t="shared" si="8"/>
        <v>5.7556172594689092E-3</v>
      </c>
      <c r="AK5">
        <f t="shared" si="9"/>
        <v>4.4036267837709447E-3</v>
      </c>
    </row>
    <row r="6" spans="1:37" ht="16">
      <c r="A6" s="5" t="s">
        <v>182</v>
      </c>
      <c r="B6" s="5" t="s">
        <v>176</v>
      </c>
      <c r="C6" s="5" t="s">
        <v>177</v>
      </c>
      <c r="D6" s="6" t="s">
        <v>14</v>
      </c>
      <c r="E6" s="7">
        <v>50</v>
      </c>
      <c r="F6" s="8">
        <v>8.0190000000000001</v>
      </c>
      <c r="G6" s="7">
        <v>1987</v>
      </c>
      <c r="H6" s="5" t="s">
        <v>28</v>
      </c>
      <c r="I6" s="8">
        <v>3398.2269999999999</v>
      </c>
      <c r="J6" s="26">
        <v>4.6868794773532443</v>
      </c>
      <c r="K6" s="13">
        <f t="shared" si="0"/>
        <v>5.0546589280545247</v>
      </c>
      <c r="M6" t="s">
        <v>151</v>
      </c>
      <c r="N6" t="s">
        <v>152</v>
      </c>
      <c r="O6" t="s">
        <v>153</v>
      </c>
      <c r="P6" t="s">
        <v>150</v>
      </c>
      <c r="Q6">
        <v>4</v>
      </c>
      <c r="R6">
        <v>2</v>
      </c>
      <c r="S6" s="5" t="s">
        <v>176</v>
      </c>
      <c r="T6" s="5" t="s">
        <v>28</v>
      </c>
      <c r="U6" s="9">
        <v>0.47599999999999998</v>
      </c>
      <c r="V6" s="14">
        <v>13.3</v>
      </c>
      <c r="W6" s="15">
        <v>818.19799999999998</v>
      </c>
      <c r="X6" s="15">
        <v>504.44940000000003</v>
      </c>
      <c r="Y6" s="15">
        <f t="shared" si="1"/>
        <v>0.61653707293344651</v>
      </c>
      <c r="Z6" s="12">
        <f t="shared" si="2"/>
        <v>8.1999430700148395</v>
      </c>
      <c r="AA6">
        <v>6.6559999999999997</v>
      </c>
      <c r="AB6">
        <f t="shared" si="3"/>
        <v>0.81171295253735887</v>
      </c>
      <c r="AC6">
        <f t="shared" si="4"/>
        <v>1.2319626006632871</v>
      </c>
      <c r="AD6">
        <f t="shared" si="5"/>
        <v>0.58641419791572469</v>
      </c>
      <c r="AE6">
        <v>995</v>
      </c>
      <c r="AF6">
        <f t="shared" si="6"/>
        <v>5.8936100293037659E-4</v>
      </c>
      <c r="AG6">
        <v>2000</v>
      </c>
      <c r="AH6" s="24">
        <v>10.116</v>
      </c>
      <c r="AI6">
        <f t="shared" si="7"/>
        <v>0.11652056206610847</v>
      </c>
      <c r="AJ6">
        <f t="shared" si="8"/>
        <v>5.8897169934938659E-3</v>
      </c>
      <c r="AK6">
        <f t="shared" si="9"/>
        <v>0</v>
      </c>
    </row>
    <row r="7" spans="1:37" ht="16">
      <c r="A7" s="5" t="s">
        <v>183</v>
      </c>
      <c r="B7" s="5" t="s">
        <v>184</v>
      </c>
      <c r="C7" s="5" t="s">
        <v>177</v>
      </c>
      <c r="D7" s="6" t="s">
        <v>14</v>
      </c>
      <c r="E7" s="7">
        <v>39</v>
      </c>
      <c r="F7" s="8">
        <v>3.851</v>
      </c>
      <c r="G7" s="7">
        <v>1987.2</v>
      </c>
      <c r="H7" s="5" t="s">
        <v>28</v>
      </c>
      <c r="I7" s="8">
        <v>-0.496</v>
      </c>
      <c r="J7" s="26">
        <v>1.1051259459042548</v>
      </c>
      <c r="K7" s="13">
        <f t="shared" si="0"/>
        <v>1.1953701015883051</v>
      </c>
      <c r="M7" t="s">
        <v>151</v>
      </c>
      <c r="N7" t="s">
        <v>152</v>
      </c>
      <c r="O7" t="s">
        <v>153</v>
      </c>
      <c r="P7" t="s">
        <v>154</v>
      </c>
      <c r="Q7">
        <v>4</v>
      </c>
      <c r="R7">
        <v>2</v>
      </c>
      <c r="S7" s="5" t="s">
        <v>184</v>
      </c>
      <c r="T7" s="5" t="s">
        <v>28</v>
      </c>
      <c r="U7" s="9">
        <v>0.27500000000000002</v>
      </c>
      <c r="V7" s="14">
        <v>13.3</v>
      </c>
      <c r="W7" s="15">
        <v>818.19799999999998</v>
      </c>
      <c r="X7" s="15">
        <v>504.44940000000003</v>
      </c>
      <c r="Y7" s="15">
        <f t="shared" si="1"/>
        <v>0.61653707293344651</v>
      </c>
      <c r="Z7" s="12">
        <f t="shared" si="2"/>
        <v>8.1999430700148395</v>
      </c>
      <c r="AA7">
        <v>6.6230000000000002</v>
      </c>
      <c r="AB7">
        <f t="shared" si="3"/>
        <v>0.80768853435320431</v>
      </c>
      <c r="AC7">
        <f t="shared" si="4"/>
        <v>1.2381010221976203</v>
      </c>
      <c r="AD7">
        <f t="shared" si="5"/>
        <v>0.34047778110434562</v>
      </c>
      <c r="AE7">
        <v>995</v>
      </c>
      <c r="AF7">
        <f t="shared" si="6"/>
        <v>3.4218872472798557E-4</v>
      </c>
      <c r="AG7">
        <v>2000</v>
      </c>
      <c r="AH7" s="24">
        <v>10.411</v>
      </c>
      <c r="AI7">
        <f t="shared" si="7"/>
        <v>6.5735995529341187E-2</v>
      </c>
      <c r="AJ7">
        <f t="shared" si="8"/>
        <v>7.8578843653916944E-4</v>
      </c>
      <c r="AK7">
        <f t="shared" si="9"/>
        <v>0</v>
      </c>
    </row>
    <row r="8" spans="1:37" ht="16">
      <c r="A8" s="5" t="s">
        <v>185</v>
      </c>
      <c r="B8" s="5" t="s">
        <v>184</v>
      </c>
      <c r="C8" s="5" t="s">
        <v>177</v>
      </c>
      <c r="D8" s="6" t="s">
        <v>14</v>
      </c>
      <c r="E8" s="7">
        <v>38</v>
      </c>
      <c r="F8" s="8">
        <v>3.907</v>
      </c>
      <c r="G8" s="7">
        <v>1986.8</v>
      </c>
      <c r="H8" s="5" t="s">
        <v>28</v>
      </c>
      <c r="I8" s="8">
        <v>-0.34200000000000003</v>
      </c>
      <c r="J8" s="26">
        <v>1.1052943377285152</v>
      </c>
      <c r="K8" s="13">
        <f t="shared" si="0"/>
        <v>1.1955520779883422</v>
      </c>
      <c r="M8" t="s">
        <v>151</v>
      </c>
      <c r="N8" t="s">
        <v>152</v>
      </c>
      <c r="O8" t="s">
        <v>153</v>
      </c>
      <c r="P8" t="s">
        <v>154</v>
      </c>
      <c r="Q8">
        <v>4</v>
      </c>
      <c r="R8">
        <v>2</v>
      </c>
      <c r="S8" s="5" t="s">
        <v>184</v>
      </c>
      <c r="T8" s="5" t="s">
        <v>28</v>
      </c>
      <c r="U8" s="9">
        <v>0.27400000000000002</v>
      </c>
      <c r="V8" s="14">
        <v>13.3</v>
      </c>
      <c r="W8" s="15">
        <v>818.19799999999998</v>
      </c>
      <c r="X8" s="15">
        <v>504.44940000000003</v>
      </c>
      <c r="Y8" s="15">
        <f t="shared" si="1"/>
        <v>0.61653707293344651</v>
      </c>
      <c r="Z8" s="12">
        <f t="shared" si="2"/>
        <v>8.1999430700148395</v>
      </c>
      <c r="AA8">
        <v>6.6230000000000002</v>
      </c>
      <c r="AB8">
        <f t="shared" si="3"/>
        <v>0.80768853435320431</v>
      </c>
      <c r="AC8">
        <f t="shared" si="4"/>
        <v>1.2381010221976203</v>
      </c>
      <c r="AD8">
        <f t="shared" si="5"/>
        <v>0.339239680082148</v>
      </c>
      <c r="AE8">
        <v>995</v>
      </c>
      <c r="AF8">
        <f t="shared" si="6"/>
        <v>3.4094440209261103E-4</v>
      </c>
      <c r="AG8">
        <v>2000</v>
      </c>
      <c r="AH8" s="24">
        <v>10.411</v>
      </c>
      <c r="AI8">
        <f t="shared" si="7"/>
        <v>6.5496955545598118E-2</v>
      </c>
      <c r="AJ8">
        <f t="shared" si="8"/>
        <v>7.8305021304449901E-4</v>
      </c>
      <c r="AK8">
        <f t="shared" si="9"/>
        <v>0</v>
      </c>
    </row>
    <row r="9" spans="1:37" ht="16">
      <c r="A9" t="s">
        <v>111</v>
      </c>
      <c r="B9" t="s">
        <v>112</v>
      </c>
      <c r="C9" t="s">
        <v>13</v>
      </c>
      <c r="D9" t="s">
        <v>14</v>
      </c>
      <c r="E9">
        <v>34</v>
      </c>
      <c r="F9">
        <v>4.4219999999999997</v>
      </c>
      <c r="G9">
        <v>1972.3</v>
      </c>
      <c r="H9" t="s">
        <v>28</v>
      </c>
      <c r="I9">
        <v>3132.1315571999999</v>
      </c>
      <c r="J9">
        <v>4.4158419032229768</v>
      </c>
      <c r="K9" s="13">
        <f t="shared" si="0"/>
        <v>4.7634159505552667</v>
      </c>
      <c r="L9">
        <f>K9-K10</f>
        <v>3.581043595881642</v>
      </c>
      <c r="M9" t="s">
        <v>151</v>
      </c>
      <c r="N9" t="s">
        <v>152</v>
      </c>
      <c r="O9" t="s">
        <v>153</v>
      </c>
      <c r="P9" t="s">
        <v>150</v>
      </c>
      <c r="Q9">
        <v>4</v>
      </c>
      <c r="R9">
        <v>3</v>
      </c>
      <c r="S9" t="s">
        <v>112</v>
      </c>
      <c r="T9" t="s">
        <v>28</v>
      </c>
      <c r="U9">
        <v>0.32092540421362076</v>
      </c>
      <c r="V9" s="14">
        <v>13.3</v>
      </c>
      <c r="W9" s="15">
        <v>818.19799999999998</v>
      </c>
      <c r="X9" s="15">
        <v>504.44940000000003</v>
      </c>
      <c r="Y9" s="15">
        <f t="shared" si="1"/>
        <v>0.61653707293344651</v>
      </c>
      <c r="Z9" s="12">
        <f t="shared" si="2"/>
        <v>8.1999430700148395</v>
      </c>
      <c r="AA9">
        <v>6.7306519475747182</v>
      </c>
      <c r="AB9">
        <f t="shared" si="3"/>
        <v>0.82081691178894223</v>
      </c>
      <c r="AC9">
        <f t="shared" si="4"/>
        <v>1.218298484884448</v>
      </c>
      <c r="AD9">
        <f t="shared" si="5"/>
        <v>0.3909829337143832</v>
      </c>
      <c r="AE9">
        <v>995</v>
      </c>
      <c r="AF9">
        <f t="shared" si="6"/>
        <v>3.92947672074757E-4</v>
      </c>
      <c r="AG9">
        <v>2000</v>
      </c>
      <c r="AH9">
        <v>10.44</v>
      </c>
      <c r="AI9">
        <f t="shared" si="7"/>
        <v>7.5277331815087556E-2</v>
      </c>
      <c r="AJ9">
        <f t="shared" si="8"/>
        <v>3.5857724308322948E-3</v>
      </c>
      <c r="AK9">
        <f t="shared" si="9"/>
        <v>2.695714070114767E-3</v>
      </c>
    </row>
    <row r="10" spans="1:37" ht="16">
      <c r="A10" t="s">
        <v>77</v>
      </c>
      <c r="B10" t="s">
        <v>78</v>
      </c>
      <c r="C10" t="s">
        <v>13</v>
      </c>
      <c r="D10" t="s">
        <v>14</v>
      </c>
      <c r="E10">
        <v>28</v>
      </c>
      <c r="F10">
        <v>8.2970000000000006</v>
      </c>
      <c r="G10">
        <v>1973.2</v>
      </c>
      <c r="H10" t="s">
        <v>28</v>
      </c>
      <c r="I10">
        <v>-11.4940528</v>
      </c>
      <c r="J10">
        <v>1.0930986045960893</v>
      </c>
      <c r="K10" s="13">
        <f t="shared" si="0"/>
        <v>1.1823723546736247</v>
      </c>
      <c r="M10" t="s">
        <v>151</v>
      </c>
      <c r="N10" t="s">
        <v>152</v>
      </c>
      <c r="O10" t="s">
        <v>153</v>
      </c>
      <c r="P10" t="s">
        <v>154</v>
      </c>
      <c r="Q10">
        <v>4</v>
      </c>
      <c r="R10">
        <v>3</v>
      </c>
      <c r="S10" t="s">
        <v>78</v>
      </c>
      <c r="T10" t="s">
        <v>28</v>
      </c>
      <c r="U10">
        <v>0.66509355467164544</v>
      </c>
      <c r="V10" s="14">
        <v>13.3</v>
      </c>
      <c r="W10" s="15">
        <v>818.19799999999998</v>
      </c>
      <c r="X10" s="15">
        <v>504.44940000000003</v>
      </c>
      <c r="Y10" s="15">
        <f t="shared" si="1"/>
        <v>0.61653707293344651</v>
      </c>
      <c r="Z10" s="12">
        <f t="shared" si="2"/>
        <v>8.1999430700148395</v>
      </c>
      <c r="AA10">
        <v>6.4427581378358632</v>
      </c>
      <c r="AB10">
        <f t="shared" si="3"/>
        <v>0.78570766684898508</v>
      </c>
      <c r="AC10">
        <f t="shared" si="4"/>
        <v>1.2727379942853509</v>
      </c>
      <c r="AD10">
        <f t="shared" si="5"/>
        <v>0.84648983678490441</v>
      </c>
      <c r="AE10">
        <v>995</v>
      </c>
      <c r="AF10">
        <f t="shared" si="6"/>
        <v>8.5074355455769289E-4</v>
      </c>
      <c r="AG10">
        <v>2000</v>
      </c>
      <c r="AH10">
        <v>10.773999999999999</v>
      </c>
      <c r="AI10">
        <f t="shared" si="7"/>
        <v>0.15792529321657564</v>
      </c>
      <c r="AJ10">
        <f t="shared" si="8"/>
        <v>1.8672650080300513E-3</v>
      </c>
      <c r="AK10">
        <f t="shared" si="9"/>
        <v>0</v>
      </c>
    </row>
    <row r="11" spans="1:37" ht="16">
      <c r="A11" t="s">
        <v>115</v>
      </c>
      <c r="B11" t="s">
        <v>116</v>
      </c>
      <c r="C11" t="s">
        <v>13</v>
      </c>
      <c r="D11" t="s">
        <v>14</v>
      </c>
      <c r="E11">
        <v>38</v>
      </c>
      <c r="F11">
        <v>14.864000000000001</v>
      </c>
      <c r="G11">
        <v>1973.2</v>
      </c>
      <c r="H11" t="s">
        <v>28</v>
      </c>
      <c r="I11">
        <v>3129.4715460000002</v>
      </c>
      <c r="J11">
        <v>4.4131247063478787</v>
      </c>
      <c r="K11" s="13">
        <f t="shared" si="0"/>
        <v>4.7604955329425813</v>
      </c>
      <c r="L11">
        <f>K11-K12</f>
        <v>3.5852375566336336</v>
      </c>
      <c r="M11" t="s">
        <v>151</v>
      </c>
      <c r="N11" t="s">
        <v>152</v>
      </c>
      <c r="O11" t="s">
        <v>153</v>
      </c>
      <c r="P11" t="s">
        <v>150</v>
      </c>
      <c r="Q11">
        <v>4</v>
      </c>
      <c r="R11">
        <v>4</v>
      </c>
      <c r="S11" t="s">
        <v>116</v>
      </c>
      <c r="T11" t="s">
        <v>28</v>
      </c>
      <c r="U11">
        <v>1.1097709115653116</v>
      </c>
      <c r="V11" s="14">
        <v>13.3</v>
      </c>
      <c r="W11" s="15">
        <v>818.19799999999998</v>
      </c>
      <c r="X11" s="15">
        <v>504.44940000000003</v>
      </c>
      <c r="Y11" s="15">
        <f t="shared" si="1"/>
        <v>0.61653707293344651</v>
      </c>
      <c r="Z11" s="12">
        <f t="shared" si="2"/>
        <v>8.1999430700148395</v>
      </c>
      <c r="AA11">
        <v>7.5859232843569639</v>
      </c>
      <c r="AB11">
        <f t="shared" si="3"/>
        <v>0.92511901845962885</v>
      </c>
      <c r="AC11">
        <f t="shared" si="4"/>
        <v>1.080941997782136</v>
      </c>
      <c r="AD11">
        <f t="shared" si="5"/>
        <v>1.19959798622791</v>
      </c>
      <c r="AE11">
        <v>995</v>
      </c>
      <c r="AF11">
        <f t="shared" si="6"/>
        <v>1.2056261168119698E-3</v>
      </c>
      <c r="AG11">
        <v>2000</v>
      </c>
      <c r="AH11">
        <v>10.762</v>
      </c>
      <c r="AI11">
        <f t="shared" si="7"/>
        <v>0.22405242832409769</v>
      </c>
      <c r="AJ11">
        <f t="shared" si="8"/>
        <v>1.0666005841818049E-2</v>
      </c>
      <c r="AK11">
        <f t="shared" si="9"/>
        <v>8.0328118068252029E-3</v>
      </c>
    </row>
    <row r="12" spans="1:37" ht="16">
      <c r="A12" t="s">
        <v>81</v>
      </c>
      <c r="B12" t="s">
        <v>82</v>
      </c>
      <c r="C12" t="s">
        <v>13</v>
      </c>
      <c r="D12" t="s">
        <v>14</v>
      </c>
      <c r="E12">
        <v>30</v>
      </c>
      <c r="F12">
        <v>11.893000000000001</v>
      </c>
      <c r="G12">
        <v>1972.5</v>
      </c>
      <c r="H12" t="s">
        <v>28</v>
      </c>
      <c r="I12">
        <v>-17.512664000000001</v>
      </c>
      <c r="J12">
        <v>1.0865154835032371</v>
      </c>
      <c r="K12" s="13">
        <f t="shared" si="0"/>
        <v>1.1752579763089477</v>
      </c>
      <c r="M12" t="s">
        <v>151</v>
      </c>
      <c r="N12" t="s">
        <v>152</v>
      </c>
      <c r="O12" t="s">
        <v>153</v>
      </c>
      <c r="P12" t="s">
        <v>154</v>
      </c>
      <c r="Q12">
        <v>4</v>
      </c>
      <c r="R12">
        <v>4</v>
      </c>
      <c r="S12" t="s">
        <v>82</v>
      </c>
      <c r="T12" t="s">
        <v>28</v>
      </c>
      <c r="U12">
        <v>0.86493749194483827</v>
      </c>
      <c r="V12" s="14">
        <v>13.3</v>
      </c>
      <c r="W12" s="15">
        <v>818.19799999999998</v>
      </c>
      <c r="X12" s="15">
        <v>504.44940000000003</v>
      </c>
      <c r="Y12" s="15">
        <f t="shared" si="1"/>
        <v>0.61653707293344651</v>
      </c>
      <c r="Z12" s="12">
        <f t="shared" si="2"/>
        <v>8.1999430700148395</v>
      </c>
      <c r="AA12">
        <v>5.8800913225194709</v>
      </c>
      <c r="AB12">
        <f t="shared" si="3"/>
        <v>0.71708928614657197</v>
      </c>
      <c r="AC12">
        <f t="shared" si="4"/>
        <v>1.3945264827113892</v>
      </c>
      <c r="AD12">
        <f t="shared" si="5"/>
        <v>1.2061782384070459</v>
      </c>
      <c r="AE12">
        <v>995</v>
      </c>
      <c r="AF12">
        <f t="shared" si="6"/>
        <v>1.2122394355849708E-3</v>
      </c>
      <c r="AG12">
        <v>2000</v>
      </c>
      <c r="AH12">
        <v>10.143000000000001</v>
      </c>
      <c r="AI12">
        <f t="shared" si="7"/>
        <v>0.23902976152715583</v>
      </c>
      <c r="AJ12">
        <f t="shared" si="8"/>
        <v>2.8092163381001549E-3</v>
      </c>
      <c r="AK12">
        <f t="shared" si="9"/>
        <v>0</v>
      </c>
    </row>
    <row r="13" spans="1:37" ht="16">
      <c r="A13" t="s">
        <v>107</v>
      </c>
      <c r="B13" t="s">
        <v>108</v>
      </c>
      <c r="C13" t="s">
        <v>13</v>
      </c>
      <c r="D13" t="s">
        <v>14</v>
      </c>
      <c r="E13">
        <v>29</v>
      </c>
      <c r="F13">
        <v>2.258</v>
      </c>
      <c r="G13">
        <v>1972.3</v>
      </c>
      <c r="H13" t="s">
        <v>28</v>
      </c>
      <c r="I13">
        <v>2878.0563460000003</v>
      </c>
      <c r="J13">
        <v>4.1556052946226556</v>
      </c>
      <c r="K13" s="13">
        <f t="shared" si="0"/>
        <v>4.4836567686144155</v>
      </c>
      <c r="L13">
        <f>K13-K14</f>
        <v>3.3085666822277364</v>
      </c>
      <c r="M13" t="s">
        <v>151</v>
      </c>
      <c r="N13" t="s">
        <v>152</v>
      </c>
      <c r="O13" t="s">
        <v>153</v>
      </c>
      <c r="P13" t="s">
        <v>150</v>
      </c>
      <c r="Q13">
        <v>4</v>
      </c>
      <c r="R13">
        <v>5</v>
      </c>
      <c r="S13" t="s">
        <v>108</v>
      </c>
      <c r="T13" t="s">
        <v>28</v>
      </c>
      <c r="U13">
        <v>0.16595938670702359</v>
      </c>
      <c r="V13" s="14">
        <v>13.3</v>
      </c>
      <c r="W13" s="15">
        <v>818.19799999999998</v>
      </c>
      <c r="X13" s="15">
        <v>504.44940000000003</v>
      </c>
      <c r="Y13" s="15">
        <f t="shared" si="1"/>
        <v>0.61653707293344651</v>
      </c>
      <c r="Z13" s="12">
        <f t="shared" si="2"/>
        <v>8.1999430700148395</v>
      </c>
      <c r="AA13">
        <v>6.4624202992036111</v>
      </c>
      <c r="AB13">
        <f t="shared" si="3"/>
        <v>0.78810550805347435</v>
      </c>
      <c r="AC13">
        <f t="shared" si="4"/>
        <v>1.2688656401728236</v>
      </c>
      <c r="AD13">
        <f t="shared" si="5"/>
        <v>0.21058016345669667</v>
      </c>
      <c r="AE13">
        <v>995</v>
      </c>
      <c r="AF13">
        <f t="shared" si="6"/>
        <v>2.1163835523286097E-4</v>
      </c>
      <c r="AG13">
        <v>2000</v>
      </c>
      <c r="AH13">
        <v>10.388999999999999</v>
      </c>
      <c r="AI13">
        <f t="shared" si="7"/>
        <v>4.0742777020475691E-2</v>
      </c>
      <c r="AJ13">
        <f t="shared" si="8"/>
        <v>1.826766279600037E-3</v>
      </c>
      <c r="AK13">
        <f t="shared" si="9"/>
        <v>1.3480019459137971E-3</v>
      </c>
    </row>
    <row r="14" spans="1:37" ht="16">
      <c r="A14" t="s">
        <v>56</v>
      </c>
      <c r="B14" t="s">
        <v>57</v>
      </c>
      <c r="C14" t="s">
        <v>13</v>
      </c>
      <c r="D14" t="s">
        <v>14</v>
      </c>
      <c r="E14">
        <v>36</v>
      </c>
      <c r="F14">
        <v>29.814</v>
      </c>
      <c r="G14">
        <v>1974</v>
      </c>
      <c r="H14" t="s">
        <v>28</v>
      </c>
      <c r="I14">
        <v>-17.654684799999998</v>
      </c>
      <c r="J14">
        <v>1.0863601314145255</v>
      </c>
      <c r="K14" s="13">
        <f t="shared" si="0"/>
        <v>1.1750900863866791</v>
      </c>
      <c r="M14" t="s">
        <v>151</v>
      </c>
      <c r="N14" t="s">
        <v>152</v>
      </c>
      <c r="O14" t="s">
        <v>153</v>
      </c>
      <c r="P14" t="s">
        <v>154</v>
      </c>
      <c r="Q14">
        <v>4</v>
      </c>
      <c r="R14">
        <v>5</v>
      </c>
      <c r="S14" t="s">
        <v>57</v>
      </c>
      <c r="T14" t="s">
        <v>28</v>
      </c>
      <c r="U14">
        <v>2.9637923224052884</v>
      </c>
      <c r="V14" s="14">
        <v>13.3</v>
      </c>
      <c r="W14" s="15">
        <v>818.19799999999998</v>
      </c>
      <c r="X14" s="15">
        <v>504.44940000000003</v>
      </c>
      <c r="Y14" s="15">
        <f t="shared" si="1"/>
        <v>0.61653707293344651</v>
      </c>
      <c r="Z14" s="12">
        <f t="shared" si="2"/>
        <v>8.1999430700148395</v>
      </c>
      <c r="AA14">
        <v>7.5985575148484958</v>
      </c>
      <c r="AB14">
        <f t="shared" si="3"/>
        <v>0.9266597889727477</v>
      </c>
      <c r="AC14">
        <f t="shared" si="4"/>
        <v>1.079144700029073</v>
      </c>
      <c r="AD14">
        <f t="shared" si="5"/>
        <v>3.1983607767105249</v>
      </c>
      <c r="AE14">
        <v>995</v>
      </c>
      <c r="AF14">
        <f t="shared" si="6"/>
        <v>3.2144329414176128E-3</v>
      </c>
      <c r="AG14">
        <v>2000</v>
      </c>
      <c r="AH14">
        <v>10.840999999999999</v>
      </c>
      <c r="AI14">
        <f t="shared" si="7"/>
        <v>0.59301410228163687</v>
      </c>
      <c r="AJ14">
        <f t="shared" si="8"/>
        <v>6.9684499267864755E-3</v>
      </c>
      <c r="AK14">
        <f t="shared" si="9"/>
        <v>0</v>
      </c>
    </row>
    <row r="15" spans="1:37" ht="16">
      <c r="A15" t="s">
        <v>73</v>
      </c>
      <c r="B15" t="s">
        <v>74</v>
      </c>
      <c r="C15" t="s">
        <v>13</v>
      </c>
      <c r="D15" t="s">
        <v>14</v>
      </c>
      <c r="E15">
        <v>31</v>
      </c>
      <c r="F15">
        <v>6.0839999999999996</v>
      </c>
      <c r="G15">
        <v>1972.5</v>
      </c>
      <c r="H15" t="s">
        <v>28</v>
      </c>
      <c r="I15">
        <v>2881.5627244000002</v>
      </c>
      <c r="J15">
        <v>4.1592063463498876</v>
      </c>
      <c r="K15" s="13">
        <f t="shared" si="0"/>
        <v>4.4875287843047609</v>
      </c>
      <c r="L15">
        <f>K15-K16</f>
        <v>3.31669285589272</v>
      </c>
      <c r="M15" t="s">
        <v>151</v>
      </c>
      <c r="N15" t="s">
        <v>152</v>
      </c>
      <c r="O15" t="s">
        <v>148</v>
      </c>
      <c r="P15" t="s">
        <v>150</v>
      </c>
      <c r="Q15">
        <v>4</v>
      </c>
      <c r="R15">
        <v>1</v>
      </c>
      <c r="S15" t="s">
        <v>74</v>
      </c>
      <c r="T15" t="s">
        <v>28</v>
      </c>
      <c r="U15">
        <v>1.460899696048632</v>
      </c>
      <c r="V15" s="14">
        <v>13.3</v>
      </c>
      <c r="W15" s="15">
        <v>818.19799999999998</v>
      </c>
      <c r="X15" s="15">
        <v>504.44940000000003</v>
      </c>
      <c r="Y15" s="15">
        <f t="shared" si="1"/>
        <v>0.61653707293344651</v>
      </c>
      <c r="Z15" s="12">
        <f t="shared" si="2"/>
        <v>8.1999430700148395</v>
      </c>
      <c r="AA15">
        <v>5.8832188449848024</v>
      </c>
      <c r="AB15">
        <f t="shared" si="3"/>
        <v>0.7174706939732638</v>
      </c>
      <c r="AC15">
        <f t="shared" si="4"/>
        <v>1.3937851516444859</v>
      </c>
      <c r="AD15">
        <f t="shared" si="5"/>
        <v>2.0361803043945259</v>
      </c>
      <c r="AE15">
        <v>995</v>
      </c>
      <c r="AF15">
        <f t="shared" si="6"/>
        <v>2.046412366225654E-3</v>
      </c>
      <c r="AG15">
        <v>2000</v>
      </c>
      <c r="AH15">
        <v>10.545999999999999</v>
      </c>
      <c r="AI15">
        <f t="shared" si="7"/>
        <v>0.38809261639022452</v>
      </c>
      <c r="AJ15">
        <f t="shared" si="8"/>
        <v>1.7415767870272783E-2</v>
      </c>
      <c r="AK15">
        <f t="shared" si="9"/>
        <v>1.2871840082061716E-2</v>
      </c>
    </row>
    <row r="16" spans="1:37" ht="16">
      <c r="A16" t="s">
        <v>85</v>
      </c>
      <c r="B16" t="s">
        <v>86</v>
      </c>
      <c r="C16" t="s">
        <v>13</v>
      </c>
      <c r="D16" t="s">
        <v>14</v>
      </c>
      <c r="E16">
        <v>25</v>
      </c>
      <c r="F16">
        <v>7.0510000000000002</v>
      </c>
      <c r="G16">
        <v>1973</v>
      </c>
      <c r="H16" t="s">
        <v>28</v>
      </c>
      <c r="I16">
        <v>-21.2531848</v>
      </c>
      <c r="J16">
        <v>1.0824236825487694</v>
      </c>
      <c r="K16" s="13">
        <f t="shared" si="0"/>
        <v>1.1708359284120406</v>
      </c>
      <c r="M16" t="s">
        <v>151</v>
      </c>
      <c r="N16" t="s">
        <v>152</v>
      </c>
      <c r="O16" t="s">
        <v>148</v>
      </c>
      <c r="P16" t="s">
        <v>154</v>
      </c>
      <c r="Q16">
        <v>4</v>
      </c>
      <c r="R16">
        <v>1</v>
      </c>
      <c r="S16" t="s">
        <v>86</v>
      </c>
      <c r="T16" t="s">
        <v>28</v>
      </c>
      <c r="U16">
        <v>0.55931473287501587</v>
      </c>
      <c r="V16" s="14">
        <v>13.3</v>
      </c>
      <c r="W16" s="15">
        <v>818.19799999999998</v>
      </c>
      <c r="X16" s="15">
        <v>504.44940000000003</v>
      </c>
      <c r="Y16" s="15">
        <f t="shared" si="1"/>
        <v>0.61653707293344651</v>
      </c>
      <c r="Z16" s="12">
        <f t="shared" si="2"/>
        <v>8.1999430700148395</v>
      </c>
      <c r="AA16">
        <v>7.4951823117138714</v>
      </c>
      <c r="AB16">
        <f t="shared" si="3"/>
        <v>0.91405296935803082</v>
      </c>
      <c r="AC16">
        <f t="shared" si="4"/>
        <v>1.0940285011079092</v>
      </c>
      <c r="AD16">
        <f t="shared" si="5"/>
        <v>0.61190625885482419</v>
      </c>
      <c r="AE16">
        <v>995</v>
      </c>
      <c r="AF16">
        <f t="shared" si="6"/>
        <v>6.149811646782153E-4</v>
      </c>
      <c r="AG16">
        <v>2000</v>
      </c>
      <c r="AH16">
        <v>10.923</v>
      </c>
      <c r="AI16">
        <f t="shared" si="7"/>
        <v>0.11260297806064548</v>
      </c>
      <c r="AJ16">
        <f t="shared" si="8"/>
        <v>1.318396123595965E-3</v>
      </c>
      <c r="AK16">
        <f t="shared" si="9"/>
        <v>0</v>
      </c>
    </row>
    <row r="17" spans="1:37" ht="16">
      <c r="A17" t="s">
        <v>124</v>
      </c>
      <c r="B17" t="s">
        <v>125</v>
      </c>
      <c r="C17" t="s">
        <v>13</v>
      </c>
      <c r="D17" t="s">
        <v>14</v>
      </c>
      <c r="E17">
        <v>40</v>
      </c>
      <c r="F17">
        <v>18.245999999999999</v>
      </c>
      <c r="G17">
        <v>1973</v>
      </c>
      <c r="H17" t="s">
        <v>28</v>
      </c>
      <c r="I17">
        <v>3121.6076239999998</v>
      </c>
      <c r="J17">
        <v>4.4050908199915071</v>
      </c>
      <c r="K17" s="13">
        <f t="shared" si="0"/>
        <v>4.75186071109853</v>
      </c>
      <c r="L17">
        <f>K17-AVERAGE(K18:K19)</f>
        <v>3.5764615050247808</v>
      </c>
      <c r="M17" t="s">
        <v>151</v>
      </c>
      <c r="N17" t="s">
        <v>152</v>
      </c>
      <c r="O17" t="s">
        <v>148</v>
      </c>
      <c r="P17" t="s">
        <v>150</v>
      </c>
      <c r="Q17">
        <v>4</v>
      </c>
      <c r="R17">
        <v>2</v>
      </c>
      <c r="S17" t="s">
        <v>125</v>
      </c>
      <c r="T17" t="s">
        <v>28</v>
      </c>
      <c r="U17">
        <v>1.1852403479824363</v>
      </c>
      <c r="V17" s="14">
        <v>13.3</v>
      </c>
      <c r="W17" s="15">
        <v>818.19799999999998</v>
      </c>
      <c r="X17" s="15">
        <v>504.44940000000003</v>
      </c>
      <c r="Y17" s="15">
        <f t="shared" si="1"/>
        <v>0.61653707293344651</v>
      </c>
      <c r="Z17" s="12">
        <f t="shared" si="2"/>
        <v>8.1999430700148395</v>
      </c>
      <c r="AA17">
        <v>7.0323221304331138</v>
      </c>
      <c r="AB17">
        <f t="shared" si="3"/>
        <v>0.8576062138953835</v>
      </c>
      <c r="AC17">
        <f t="shared" si="4"/>
        <v>1.1660363273930132</v>
      </c>
      <c r="AD17">
        <f t="shared" si="5"/>
        <v>1.3820333024394569</v>
      </c>
      <c r="AE17">
        <v>995</v>
      </c>
      <c r="AF17">
        <f t="shared" si="6"/>
        <v>1.3889781934064893E-3</v>
      </c>
      <c r="AG17">
        <v>2000</v>
      </c>
      <c r="AH17">
        <v>10.275</v>
      </c>
      <c r="AI17">
        <f t="shared" si="7"/>
        <v>0.27036071891123881</v>
      </c>
      <c r="AJ17">
        <f t="shared" si="8"/>
        <v>1.2847164780186691E-2</v>
      </c>
      <c r="AK17">
        <f t="shared" si="9"/>
        <v>9.6693470365687081E-3</v>
      </c>
    </row>
    <row r="18" spans="1:37" ht="16">
      <c r="A18" t="s">
        <v>104</v>
      </c>
      <c r="B18" t="s">
        <v>105</v>
      </c>
      <c r="C18" t="s">
        <v>13</v>
      </c>
      <c r="D18" t="s">
        <v>14</v>
      </c>
      <c r="E18">
        <v>26</v>
      </c>
      <c r="F18">
        <v>6.0259999999999998</v>
      </c>
      <c r="G18">
        <v>1972.3</v>
      </c>
      <c r="H18" t="s">
        <v>28</v>
      </c>
      <c r="I18">
        <v>-17.7208972</v>
      </c>
      <c r="J18">
        <v>1.0862877035847571</v>
      </c>
      <c r="K18" s="13">
        <f t="shared" si="0"/>
        <v>1.1750118131874074</v>
      </c>
      <c r="M18" t="s">
        <v>151</v>
      </c>
      <c r="N18" t="s">
        <v>152</v>
      </c>
      <c r="O18" t="s">
        <v>148</v>
      </c>
      <c r="P18" t="s">
        <v>154</v>
      </c>
      <c r="Q18">
        <v>4</v>
      </c>
      <c r="R18">
        <v>2</v>
      </c>
      <c r="S18" t="s">
        <v>105</v>
      </c>
      <c r="T18" t="s">
        <v>28</v>
      </c>
      <c r="U18">
        <v>0.42101350156240785</v>
      </c>
      <c r="V18" s="14">
        <v>13.3</v>
      </c>
      <c r="W18" s="15">
        <v>818.19799999999998</v>
      </c>
      <c r="X18" s="15">
        <v>504.44940000000003</v>
      </c>
      <c r="Y18" s="15">
        <f t="shared" si="1"/>
        <v>0.61653707293344651</v>
      </c>
      <c r="Z18" s="12">
        <f t="shared" si="2"/>
        <v>8.1999430700148395</v>
      </c>
      <c r="AA18">
        <v>3.9808342668474732</v>
      </c>
      <c r="AB18">
        <f t="shared" si="3"/>
        <v>0.48547096398807915</v>
      </c>
      <c r="AC18">
        <f t="shared" si="4"/>
        <v>2.0598554273671352</v>
      </c>
      <c r="AD18">
        <f t="shared" si="5"/>
        <v>0.86722694618816765</v>
      </c>
      <c r="AE18">
        <v>995</v>
      </c>
      <c r="AF18">
        <f t="shared" si="6"/>
        <v>8.7158487054087204E-4</v>
      </c>
      <c r="AG18">
        <v>2000</v>
      </c>
      <c r="AH18">
        <v>10.792</v>
      </c>
      <c r="AI18">
        <f t="shared" si="7"/>
        <v>0.16152425325071759</v>
      </c>
      <c r="AJ18">
        <f t="shared" si="8"/>
        <v>1.8979290568586766E-3</v>
      </c>
      <c r="AK18">
        <f t="shared" si="9"/>
        <v>0</v>
      </c>
    </row>
    <row r="19" spans="1:37" ht="16">
      <c r="A19" t="s">
        <v>106</v>
      </c>
      <c r="B19" t="s">
        <v>105</v>
      </c>
      <c r="C19" t="s">
        <v>13</v>
      </c>
      <c r="D19" t="s">
        <v>14</v>
      </c>
      <c r="E19">
        <v>26</v>
      </c>
      <c r="F19">
        <v>5.6719999999999997</v>
      </c>
      <c r="G19">
        <v>1972.5</v>
      </c>
      <c r="H19" t="s">
        <v>28</v>
      </c>
      <c r="I19">
        <v>-17.065490399999998</v>
      </c>
      <c r="J19">
        <v>1.0870046294602429</v>
      </c>
      <c r="K19" s="13">
        <f t="shared" si="0"/>
        <v>1.1757865989600909</v>
      </c>
      <c r="M19" t="s">
        <v>151</v>
      </c>
      <c r="N19" t="s">
        <v>152</v>
      </c>
      <c r="O19" t="s">
        <v>148</v>
      </c>
      <c r="P19" t="s">
        <v>154</v>
      </c>
      <c r="Q19">
        <v>4</v>
      </c>
      <c r="R19">
        <v>2</v>
      </c>
      <c r="S19" t="s">
        <v>105</v>
      </c>
      <c r="T19" t="s">
        <v>28</v>
      </c>
      <c r="U19">
        <v>0.40004047233596796</v>
      </c>
      <c r="V19" s="14">
        <v>13.3</v>
      </c>
      <c r="W19" s="15">
        <v>818.19799999999998</v>
      </c>
      <c r="X19" s="15">
        <v>504.44940000000003</v>
      </c>
      <c r="Y19" s="15">
        <f t="shared" si="1"/>
        <v>0.61653707293344651</v>
      </c>
      <c r="Z19" s="12">
        <f t="shared" si="2"/>
        <v>8.1999430700148395</v>
      </c>
      <c r="AA19">
        <v>3.9808342668474732</v>
      </c>
      <c r="AB19">
        <f t="shared" si="3"/>
        <v>0.48547096398807915</v>
      </c>
      <c r="AC19">
        <f t="shared" si="4"/>
        <v>2.0598554273671352</v>
      </c>
      <c r="AD19">
        <f t="shared" si="5"/>
        <v>0.82402553810775592</v>
      </c>
      <c r="AE19">
        <v>995</v>
      </c>
      <c r="AF19">
        <f t="shared" si="6"/>
        <v>8.2816636995754363E-4</v>
      </c>
      <c r="AG19">
        <v>2000</v>
      </c>
      <c r="AH19">
        <v>10.792</v>
      </c>
      <c r="AI19">
        <f t="shared" si="7"/>
        <v>0.15347782986611261</v>
      </c>
      <c r="AJ19">
        <f t="shared" si="8"/>
        <v>1.8045717559405201E-3</v>
      </c>
      <c r="AK19">
        <f t="shared" si="9"/>
        <v>0</v>
      </c>
    </row>
    <row r="20" spans="1:37" ht="16">
      <c r="A20" t="s">
        <v>102</v>
      </c>
      <c r="B20" t="s">
        <v>103</v>
      </c>
      <c r="C20" t="s">
        <v>13</v>
      </c>
      <c r="D20" t="s">
        <v>14</v>
      </c>
      <c r="E20">
        <v>38</v>
      </c>
      <c r="F20">
        <v>15.333</v>
      </c>
      <c r="G20">
        <v>1973.2</v>
      </c>
      <c r="H20" t="s">
        <v>28</v>
      </c>
      <c r="I20">
        <v>2331.8136420000001</v>
      </c>
      <c r="J20">
        <v>3.5912896391728624</v>
      </c>
      <c r="K20" s="13">
        <f t="shared" si="0"/>
        <v>3.8765947786878341</v>
      </c>
      <c r="L20">
        <f>K20-K21</f>
        <v>2.6988707012787332</v>
      </c>
      <c r="M20" t="s">
        <v>151</v>
      </c>
      <c r="N20" t="s">
        <v>152</v>
      </c>
      <c r="O20" t="s">
        <v>148</v>
      </c>
      <c r="P20" t="s">
        <v>150</v>
      </c>
      <c r="Q20">
        <v>4</v>
      </c>
      <c r="R20">
        <v>3</v>
      </c>
      <c r="S20" t="s">
        <v>103</v>
      </c>
      <c r="T20" t="s">
        <v>28</v>
      </c>
      <c r="U20">
        <v>0.92731399728485542</v>
      </c>
      <c r="V20" s="14">
        <v>13.3</v>
      </c>
      <c r="W20" s="15">
        <v>818.19799999999998</v>
      </c>
      <c r="X20" s="15">
        <v>504.44940000000003</v>
      </c>
      <c r="Y20" s="15">
        <f t="shared" si="1"/>
        <v>0.61653707293344651</v>
      </c>
      <c r="Z20" s="12">
        <f t="shared" si="2"/>
        <v>8.1999430700148395</v>
      </c>
      <c r="AA20">
        <v>6.041965060376242</v>
      </c>
      <c r="AB20">
        <f t="shared" si="3"/>
        <v>0.73683012293953742</v>
      </c>
      <c r="AC20">
        <f t="shared" si="4"/>
        <v>1.3571649269855621</v>
      </c>
      <c r="AD20">
        <f t="shared" si="5"/>
        <v>1.2585180334177906</v>
      </c>
      <c r="AE20">
        <v>995</v>
      </c>
      <c r="AF20">
        <f t="shared" si="6"/>
        <v>1.2648422446409956E-3</v>
      </c>
      <c r="AG20">
        <v>2000</v>
      </c>
      <c r="AH20">
        <v>10.468</v>
      </c>
      <c r="AI20">
        <f t="shared" si="7"/>
        <v>0.24165881632422534</v>
      </c>
      <c r="AJ20">
        <f t="shared" si="8"/>
        <v>9.3681330558637432E-3</v>
      </c>
      <c r="AK20">
        <f t="shared" si="9"/>
        <v>6.5220589908315061E-3</v>
      </c>
    </row>
    <row r="21" spans="1:37" ht="16">
      <c r="A21" t="s">
        <v>131</v>
      </c>
      <c r="B21" t="s">
        <v>132</v>
      </c>
      <c r="C21" t="s">
        <v>13</v>
      </c>
      <c r="D21" t="s">
        <v>14</v>
      </c>
      <c r="E21">
        <v>19</v>
      </c>
      <c r="F21">
        <v>2.0640000000000001</v>
      </c>
      <c r="G21">
        <v>1972.5</v>
      </c>
      <c r="H21" t="s">
        <v>28</v>
      </c>
      <c r="I21">
        <v>-15.426493600000001</v>
      </c>
      <c r="J21">
        <v>1.0887974234954887</v>
      </c>
      <c r="K21" s="13">
        <f t="shared" si="0"/>
        <v>1.1777240774091009</v>
      </c>
      <c r="M21" t="s">
        <v>151</v>
      </c>
      <c r="N21" t="s">
        <v>152</v>
      </c>
      <c r="O21" t="s">
        <v>148</v>
      </c>
      <c r="P21" t="s">
        <v>154</v>
      </c>
      <c r="Q21">
        <v>4</v>
      </c>
      <c r="R21">
        <v>3</v>
      </c>
      <c r="S21" t="s">
        <v>132</v>
      </c>
      <c r="T21" t="s">
        <v>28</v>
      </c>
      <c r="U21">
        <v>0.14957436399217219</v>
      </c>
      <c r="V21" s="14">
        <v>13.3</v>
      </c>
      <c r="W21" s="15">
        <v>818.19799999999998</v>
      </c>
      <c r="X21" s="15">
        <v>504.44940000000003</v>
      </c>
      <c r="Y21" s="15">
        <f t="shared" si="1"/>
        <v>0.61653707293344651</v>
      </c>
      <c r="Z21" s="12">
        <f t="shared" si="2"/>
        <v>8.1999430700148395</v>
      </c>
      <c r="AA21">
        <v>5.4672183830724066</v>
      </c>
      <c r="AB21">
        <f t="shared" si="3"/>
        <v>0.66673857810850778</v>
      </c>
      <c r="AC21">
        <f t="shared" si="4"/>
        <v>1.4998382167069624</v>
      </c>
      <c r="AD21">
        <f t="shared" si="5"/>
        <v>0.22433734735509764</v>
      </c>
      <c r="AE21">
        <v>995</v>
      </c>
      <c r="AF21">
        <f t="shared" si="6"/>
        <v>2.2546467070864084E-4</v>
      </c>
      <c r="AG21">
        <v>2000</v>
      </c>
      <c r="AH21">
        <v>10.497999999999999</v>
      </c>
      <c r="AI21">
        <f t="shared" si="7"/>
        <v>4.29538332460737E-2</v>
      </c>
      <c r="AJ21">
        <f t="shared" si="8"/>
        <v>5.0587763630916514E-4</v>
      </c>
      <c r="AK21">
        <f t="shared" si="9"/>
        <v>0</v>
      </c>
    </row>
    <row r="22" spans="1:37" ht="16">
      <c r="A22" t="s">
        <v>135</v>
      </c>
      <c r="B22" t="s">
        <v>136</v>
      </c>
      <c r="C22" t="s">
        <v>13</v>
      </c>
      <c r="D22" t="s">
        <v>14</v>
      </c>
      <c r="E22">
        <v>34</v>
      </c>
      <c r="F22">
        <v>5.7770000000000001</v>
      </c>
      <c r="G22">
        <v>1972.8</v>
      </c>
      <c r="H22" t="s">
        <v>28</v>
      </c>
      <c r="I22">
        <v>2664.3121631999998</v>
      </c>
      <c r="J22">
        <v>3.9355777485470687</v>
      </c>
      <c r="K22" s="13">
        <f t="shared" si="0"/>
        <v>4.2470294926923007</v>
      </c>
      <c r="L22">
        <f>K22-K23</f>
        <v>3.0752712317364912</v>
      </c>
      <c r="M22" t="s">
        <v>151</v>
      </c>
      <c r="N22" t="s">
        <v>152</v>
      </c>
      <c r="O22" t="s">
        <v>148</v>
      </c>
      <c r="P22" t="s">
        <v>150</v>
      </c>
      <c r="Q22">
        <v>4</v>
      </c>
      <c r="R22">
        <v>4</v>
      </c>
      <c r="S22" t="s">
        <v>136</v>
      </c>
      <c r="T22" t="s">
        <v>28</v>
      </c>
      <c r="U22">
        <v>0.57816838958143313</v>
      </c>
      <c r="V22" s="14">
        <v>13.3</v>
      </c>
      <c r="W22" s="15">
        <v>818.19799999999998</v>
      </c>
      <c r="X22" s="15">
        <v>504.44940000000003</v>
      </c>
      <c r="Y22" s="15">
        <f t="shared" si="1"/>
        <v>0.61653707293344651</v>
      </c>
      <c r="Z22" s="12">
        <f t="shared" si="2"/>
        <v>8.1999430700148395</v>
      </c>
      <c r="AA22">
        <v>7.7617880308097709</v>
      </c>
      <c r="AB22">
        <f t="shared" si="3"/>
        <v>0.94656608765891403</v>
      </c>
      <c r="AC22">
        <f t="shared" si="4"/>
        <v>1.056450271183115</v>
      </c>
      <c r="AD22">
        <f t="shared" si="5"/>
        <v>0.61080615196280985</v>
      </c>
      <c r="AE22">
        <v>995</v>
      </c>
      <c r="AF22">
        <f t="shared" si="6"/>
        <v>6.1387552961086422E-4</v>
      </c>
      <c r="AG22">
        <v>2000</v>
      </c>
      <c r="AH22">
        <v>10.323</v>
      </c>
      <c r="AI22">
        <f t="shared" si="7"/>
        <v>0.11893355218654736</v>
      </c>
      <c r="AJ22">
        <f t="shared" si="8"/>
        <v>5.0511430380692553E-3</v>
      </c>
      <c r="AK22">
        <f t="shared" si="9"/>
        <v>3.6575293152751975E-3</v>
      </c>
    </row>
    <row r="23" spans="1:37" ht="16">
      <c r="A23" t="s">
        <v>67</v>
      </c>
      <c r="B23" t="s">
        <v>68</v>
      </c>
      <c r="C23" t="s">
        <v>13</v>
      </c>
      <c r="D23" t="s">
        <v>14</v>
      </c>
      <c r="E23">
        <v>27</v>
      </c>
      <c r="F23">
        <v>12.013999999999999</v>
      </c>
      <c r="G23">
        <v>1973.2</v>
      </c>
      <c r="H23" t="s">
        <v>28</v>
      </c>
      <c r="I23">
        <v>-20.473030000000001</v>
      </c>
      <c r="J23">
        <v>1.0832771312628424</v>
      </c>
      <c r="K23" s="13">
        <f t="shared" si="0"/>
        <v>1.1717582609558097</v>
      </c>
      <c r="M23" t="s">
        <v>151</v>
      </c>
      <c r="N23" t="s">
        <v>152</v>
      </c>
      <c r="O23" t="s">
        <v>148</v>
      </c>
      <c r="P23" t="s">
        <v>154</v>
      </c>
      <c r="Q23">
        <v>4</v>
      </c>
      <c r="R23">
        <v>4</v>
      </c>
      <c r="S23" t="s">
        <v>68</v>
      </c>
      <c r="T23" t="s">
        <v>28</v>
      </c>
      <c r="U23">
        <v>1.016187954146383</v>
      </c>
      <c r="V23" s="14">
        <v>13.3</v>
      </c>
      <c r="W23" s="15">
        <v>818.19799999999998</v>
      </c>
      <c r="X23" s="15">
        <v>504.44940000000003</v>
      </c>
      <c r="Y23" s="15">
        <f t="shared" si="1"/>
        <v>0.61653707293344651</v>
      </c>
      <c r="Z23" s="12">
        <f t="shared" si="2"/>
        <v>8.1999430700148395</v>
      </c>
      <c r="AA23">
        <v>7.488274993219032</v>
      </c>
      <c r="AB23">
        <f t="shared" si="3"/>
        <v>0.91321060759577699</v>
      </c>
      <c r="AC23">
        <f t="shared" si="4"/>
        <v>1.0950376525221435</v>
      </c>
      <c r="AD23">
        <f t="shared" si="5"/>
        <v>1.1127640718297347</v>
      </c>
      <c r="AE23">
        <v>995</v>
      </c>
      <c r="AF23">
        <f t="shared" si="6"/>
        <v>1.1183558510851606E-3</v>
      </c>
      <c r="AG23">
        <v>2000</v>
      </c>
      <c r="AH23">
        <v>10.617000000000001</v>
      </c>
      <c r="AI23">
        <f t="shared" si="7"/>
        <v>0.21067266668270895</v>
      </c>
      <c r="AJ23">
        <f t="shared" si="8"/>
        <v>2.4685743754305398E-3</v>
      </c>
      <c r="AK23">
        <f t="shared" si="9"/>
        <v>0</v>
      </c>
    </row>
    <row r="24" spans="1:37" ht="16">
      <c r="A24" t="s">
        <v>128</v>
      </c>
      <c r="B24" t="s">
        <v>129</v>
      </c>
      <c r="C24" t="s">
        <v>13</v>
      </c>
      <c r="D24" t="s">
        <v>14</v>
      </c>
      <c r="E24">
        <v>36</v>
      </c>
      <c r="F24">
        <v>9.548</v>
      </c>
      <c r="G24">
        <v>1973</v>
      </c>
      <c r="H24" t="s">
        <v>28</v>
      </c>
      <c r="I24">
        <v>2998.711652</v>
      </c>
      <c r="J24">
        <v>4.2793629809859723</v>
      </c>
      <c r="K24" s="13">
        <f t="shared" si="0"/>
        <v>4.6167135310670062</v>
      </c>
      <c r="L24">
        <f>AVERAGE(K24:K25)-K26</f>
        <v>3.4392059935419272</v>
      </c>
      <c r="M24" t="s">
        <v>151</v>
      </c>
      <c r="N24" t="s">
        <v>149</v>
      </c>
      <c r="O24" t="s">
        <v>148</v>
      </c>
      <c r="P24" t="s">
        <v>150</v>
      </c>
      <c r="Q24">
        <v>4</v>
      </c>
      <c r="R24">
        <v>5</v>
      </c>
      <c r="S24" t="s">
        <v>129</v>
      </c>
      <c r="T24" t="s">
        <v>28</v>
      </c>
      <c r="U24">
        <v>0.66693270772422897</v>
      </c>
      <c r="V24" s="14">
        <v>13.3</v>
      </c>
      <c r="W24" s="15">
        <v>818.19799999999998</v>
      </c>
      <c r="X24" s="15">
        <v>504.44940000000003</v>
      </c>
      <c r="Y24" s="15">
        <f t="shared" si="1"/>
        <v>0.61653707293344651</v>
      </c>
      <c r="Z24" s="12">
        <f t="shared" si="2"/>
        <v>8.1999430700148395</v>
      </c>
      <c r="AA24">
        <v>7.5491641516551917</v>
      </c>
      <c r="AB24">
        <f t="shared" si="3"/>
        <v>0.92063616627542388</v>
      </c>
      <c r="AC24">
        <f t="shared" si="4"/>
        <v>1.0862054268904673</v>
      </c>
      <c r="AD24">
        <f t="shared" si="5"/>
        <v>0.72442592650081139</v>
      </c>
      <c r="AE24">
        <v>995</v>
      </c>
      <c r="AF24">
        <f t="shared" si="6"/>
        <v>7.2806625778976022E-4</v>
      </c>
      <c r="AG24">
        <v>2000</v>
      </c>
      <c r="AH24">
        <v>10.506</v>
      </c>
      <c r="AI24">
        <f t="shared" si="7"/>
        <v>0.13860008714825056</v>
      </c>
      <c r="AJ24">
        <f t="shared" si="8"/>
        <v>6.398768977443947E-3</v>
      </c>
      <c r="AK24">
        <f t="shared" si="9"/>
        <v>4.7667425042569678E-3</v>
      </c>
    </row>
    <row r="25" spans="1:37" ht="16">
      <c r="A25" t="s">
        <v>130</v>
      </c>
      <c r="B25" t="s">
        <v>129</v>
      </c>
      <c r="C25" t="s">
        <v>13</v>
      </c>
      <c r="D25" t="s">
        <v>14</v>
      </c>
      <c r="E25">
        <v>35</v>
      </c>
      <c r="F25">
        <v>7.6479999999999997</v>
      </c>
      <c r="G25">
        <v>1973</v>
      </c>
      <c r="H25" t="s">
        <v>28</v>
      </c>
      <c r="I25">
        <v>2992.5519795999999</v>
      </c>
      <c r="J25">
        <v>4.2730526685577415</v>
      </c>
      <c r="K25" s="13">
        <f t="shared" si="0"/>
        <v>4.6099297218945381</v>
      </c>
      <c r="M25" t="s">
        <v>151</v>
      </c>
      <c r="N25" t="s">
        <v>149</v>
      </c>
      <c r="O25" t="s">
        <v>148</v>
      </c>
      <c r="P25" t="s">
        <v>150</v>
      </c>
      <c r="Q25">
        <v>4</v>
      </c>
      <c r="R25">
        <v>5</v>
      </c>
      <c r="S25" t="s">
        <v>129</v>
      </c>
      <c r="T25" t="s">
        <v>28</v>
      </c>
      <c r="U25">
        <v>0.62264726493260225</v>
      </c>
      <c r="V25" s="14">
        <v>13.3</v>
      </c>
      <c r="W25" s="15">
        <v>818.19799999999998</v>
      </c>
      <c r="X25" s="15">
        <v>504.44940000000003</v>
      </c>
      <c r="Y25" s="15">
        <f t="shared" si="1"/>
        <v>0.61653707293344651</v>
      </c>
      <c r="Z25" s="12">
        <f t="shared" si="2"/>
        <v>8.1999430700148395</v>
      </c>
      <c r="AA25">
        <v>7.5491641516551917</v>
      </c>
      <c r="AB25">
        <f t="shared" si="3"/>
        <v>0.92063616627542388</v>
      </c>
      <c r="AC25">
        <f t="shared" si="4"/>
        <v>1.0862054268904673</v>
      </c>
      <c r="AD25">
        <f t="shared" si="5"/>
        <v>0.67632283820829908</v>
      </c>
      <c r="AE25">
        <v>995</v>
      </c>
      <c r="AF25">
        <f t="shared" si="6"/>
        <v>6.7972144543547647E-4</v>
      </c>
      <c r="AG25">
        <v>2000</v>
      </c>
      <c r="AH25">
        <v>10.506</v>
      </c>
      <c r="AI25">
        <f t="shared" si="7"/>
        <v>0.12939681047696108</v>
      </c>
      <c r="AJ25">
        <f t="shared" si="8"/>
        <v>5.9651020253609745E-3</v>
      </c>
      <c r="AK25">
        <f t="shared" si="9"/>
        <v>0</v>
      </c>
    </row>
    <row r="26" spans="1:37" ht="16">
      <c r="A26" t="s">
        <v>100</v>
      </c>
      <c r="B26" t="s">
        <v>101</v>
      </c>
      <c r="C26" t="s">
        <v>13</v>
      </c>
      <c r="D26" t="s">
        <v>14</v>
      </c>
      <c r="E26">
        <v>26</v>
      </c>
      <c r="F26">
        <v>10.984</v>
      </c>
      <c r="G26">
        <v>1972.8</v>
      </c>
      <c r="H26" t="s">
        <v>28</v>
      </c>
      <c r="I26">
        <v>-18.478981200000003</v>
      </c>
      <c r="J26">
        <v>1.0854584498585635</v>
      </c>
      <c r="K26" s="13">
        <f t="shared" si="0"/>
        <v>1.1741156329388451</v>
      </c>
      <c r="M26" t="s">
        <v>151</v>
      </c>
      <c r="N26" t="s">
        <v>152</v>
      </c>
      <c r="O26" t="s">
        <v>148</v>
      </c>
      <c r="P26" t="s">
        <v>154</v>
      </c>
      <c r="Q26">
        <v>4</v>
      </c>
      <c r="R26">
        <v>5</v>
      </c>
      <c r="S26" t="s">
        <v>101</v>
      </c>
      <c r="T26" t="s">
        <v>28</v>
      </c>
      <c r="U26">
        <v>0.72760426856877725</v>
      </c>
      <c r="V26" s="14">
        <v>13.3</v>
      </c>
      <c r="W26" s="15">
        <v>818.19799999999998</v>
      </c>
      <c r="X26" s="15">
        <v>504.44940000000003</v>
      </c>
      <c r="Y26" s="15">
        <f t="shared" si="1"/>
        <v>0.61653707293344651</v>
      </c>
      <c r="Z26" s="12">
        <f t="shared" si="2"/>
        <v>8.1999430700148395</v>
      </c>
      <c r="AA26">
        <v>6.5359186422865569</v>
      </c>
      <c r="AB26">
        <f t="shared" si="3"/>
        <v>0.79706878285372396</v>
      </c>
      <c r="AC26">
        <f t="shared" si="4"/>
        <v>1.2545968698206029</v>
      </c>
      <c r="AD26">
        <f t="shared" si="5"/>
        <v>0.91285003781449725</v>
      </c>
      <c r="AE26">
        <v>995</v>
      </c>
      <c r="AF26">
        <f t="shared" si="6"/>
        <v>9.1743722393416809E-4</v>
      </c>
      <c r="AG26">
        <v>2000</v>
      </c>
      <c r="AH26">
        <v>10.662000000000001</v>
      </c>
      <c r="AI26">
        <f t="shared" si="7"/>
        <v>0.1720947709499471</v>
      </c>
      <c r="AJ26">
        <f t="shared" si="8"/>
        <v>2.0205916091936274E-3</v>
      </c>
      <c r="AK26">
        <f t="shared" si="9"/>
        <v>0</v>
      </c>
    </row>
    <row r="27" spans="1:37" ht="16">
      <c r="A27" t="s">
        <v>83</v>
      </c>
      <c r="B27" t="s">
        <v>84</v>
      </c>
      <c r="C27" t="s">
        <v>13</v>
      </c>
      <c r="D27" t="s">
        <v>14</v>
      </c>
      <c r="E27">
        <v>30</v>
      </c>
      <c r="F27">
        <v>8.8559999999999999</v>
      </c>
      <c r="G27">
        <v>1972.8</v>
      </c>
      <c r="H27" t="s">
        <v>28</v>
      </c>
      <c r="I27">
        <v>2361.7214951999999</v>
      </c>
      <c r="J27">
        <v>3.6223589244779273</v>
      </c>
      <c r="K27" s="13">
        <f t="shared" si="0"/>
        <v>3.9100322165633972</v>
      </c>
      <c r="L27">
        <f>K27-K28</f>
        <v>2.7367231597453401</v>
      </c>
      <c r="M27" t="s">
        <v>147</v>
      </c>
      <c r="N27" t="s">
        <v>155</v>
      </c>
      <c r="O27" t="s">
        <v>153</v>
      </c>
      <c r="P27" t="s">
        <v>150</v>
      </c>
      <c r="Q27">
        <v>4</v>
      </c>
      <c r="R27">
        <v>1</v>
      </c>
      <c r="S27" t="s">
        <v>84</v>
      </c>
      <c r="T27" t="s">
        <v>28</v>
      </c>
      <c r="U27">
        <v>2.5373210831721469</v>
      </c>
      <c r="V27" s="14">
        <v>13.3</v>
      </c>
      <c r="W27" s="15">
        <v>818.19799999999998</v>
      </c>
      <c r="X27" s="15">
        <v>504.44940000000003</v>
      </c>
      <c r="Y27" s="15">
        <f t="shared" si="1"/>
        <v>0.61653707293344651</v>
      </c>
      <c r="Z27" s="12">
        <f t="shared" si="2"/>
        <v>8.1999430700148395</v>
      </c>
      <c r="AA27">
        <v>7.4790232108317216</v>
      </c>
      <c r="AB27">
        <f t="shared" si="3"/>
        <v>0.9120823336177365</v>
      </c>
      <c r="AC27">
        <f t="shared" si="4"/>
        <v>1.0963922478725596</v>
      </c>
      <c r="AD27">
        <f t="shared" si="5"/>
        <v>2.7818991659535479</v>
      </c>
      <c r="AE27">
        <v>995</v>
      </c>
      <c r="AF27">
        <f t="shared" si="6"/>
        <v>2.7958785587472845E-3</v>
      </c>
      <c r="AG27">
        <v>2000</v>
      </c>
      <c r="AH27">
        <v>10.587</v>
      </c>
      <c r="AI27">
        <f t="shared" si="7"/>
        <v>0.52817201449840079</v>
      </c>
      <c r="AJ27">
        <f t="shared" si="8"/>
        <v>2.0651695925759366E-2</v>
      </c>
      <c r="AK27">
        <f t="shared" si="9"/>
        <v>1.4454605844071249E-2</v>
      </c>
    </row>
    <row r="28" spans="1:37" ht="16">
      <c r="A28" t="s">
        <v>113</v>
      </c>
      <c r="B28" t="s">
        <v>114</v>
      </c>
      <c r="C28" t="s">
        <v>13</v>
      </c>
      <c r="D28" t="s">
        <v>14</v>
      </c>
      <c r="E28">
        <v>27</v>
      </c>
      <c r="F28">
        <v>11.601000000000001</v>
      </c>
      <c r="G28">
        <v>1973</v>
      </c>
      <c r="H28" t="s">
        <v>28</v>
      </c>
      <c r="I28">
        <v>-19.1612568</v>
      </c>
      <c r="J28">
        <v>1.0847121096167445</v>
      </c>
      <c r="K28" s="13">
        <f t="shared" si="0"/>
        <v>1.1733090568180571</v>
      </c>
      <c r="M28" t="s">
        <v>147</v>
      </c>
      <c r="N28" t="s">
        <v>149</v>
      </c>
      <c r="O28" t="s">
        <v>153</v>
      </c>
      <c r="P28" t="s">
        <v>154</v>
      </c>
      <c r="Q28">
        <v>4</v>
      </c>
      <c r="R28">
        <v>1</v>
      </c>
      <c r="S28" t="s">
        <v>114</v>
      </c>
      <c r="T28" t="s">
        <v>28</v>
      </c>
      <c r="U28">
        <v>0.82755541241767916</v>
      </c>
      <c r="V28" s="14">
        <v>13.3</v>
      </c>
      <c r="W28" s="15">
        <v>818.19799999999998</v>
      </c>
      <c r="X28" s="15">
        <v>504.44940000000003</v>
      </c>
      <c r="Y28" s="15">
        <f t="shared" si="1"/>
        <v>0.61653707293344651</v>
      </c>
      <c r="Z28" s="12">
        <f t="shared" si="2"/>
        <v>8.1999430700148395</v>
      </c>
      <c r="AA28">
        <v>6.6966289023465251</v>
      </c>
      <c r="AB28">
        <f t="shared" si="3"/>
        <v>0.81666773112540725</v>
      </c>
      <c r="AC28">
        <f t="shared" si="4"/>
        <v>1.2244881998973465</v>
      </c>
      <c r="AD28">
        <f t="shared" si="5"/>
        <v>1.0133318372666302</v>
      </c>
      <c r="AE28">
        <v>995</v>
      </c>
      <c r="AF28">
        <f t="shared" si="6"/>
        <v>1.0184239570518896E-3</v>
      </c>
      <c r="AG28">
        <v>2000</v>
      </c>
      <c r="AH28">
        <v>10.391999999999999</v>
      </c>
      <c r="AI28">
        <f t="shared" si="7"/>
        <v>0.19600153138027129</v>
      </c>
      <c r="AJ28">
        <f t="shared" si="8"/>
        <v>2.2997037191868092E-3</v>
      </c>
      <c r="AK28">
        <f t="shared" si="9"/>
        <v>0</v>
      </c>
    </row>
    <row r="29" spans="1:37" ht="16">
      <c r="A29" s="5" t="s">
        <v>186</v>
      </c>
      <c r="B29" s="5" t="s">
        <v>187</v>
      </c>
      <c r="C29" s="5" t="s">
        <v>177</v>
      </c>
      <c r="D29" s="6" t="s">
        <v>14</v>
      </c>
      <c r="E29" s="7">
        <v>51</v>
      </c>
      <c r="F29" s="8">
        <v>36.463000000000001</v>
      </c>
      <c r="G29" s="7">
        <v>1988.8</v>
      </c>
      <c r="H29" s="5" t="s">
        <v>28</v>
      </c>
      <c r="I29" s="8">
        <v>1769.646</v>
      </c>
      <c r="J29" s="26">
        <v>3.0035412416357268</v>
      </c>
      <c r="K29" s="13">
        <f t="shared" si="0"/>
        <v>3.2437245137251223</v>
      </c>
      <c r="L29">
        <f>K29-K30</f>
        <v>2.0637834852673831</v>
      </c>
      <c r="M29" t="s">
        <v>147</v>
      </c>
      <c r="N29" t="s">
        <v>149</v>
      </c>
      <c r="O29" t="s">
        <v>153</v>
      </c>
      <c r="P29" t="s">
        <v>150</v>
      </c>
      <c r="Q29">
        <v>4</v>
      </c>
      <c r="R29">
        <v>2</v>
      </c>
      <c r="S29" s="5" t="s">
        <v>187</v>
      </c>
      <c r="T29" s="5" t="s">
        <v>28</v>
      </c>
      <c r="U29" s="9">
        <v>2.0350000000000001</v>
      </c>
      <c r="V29" s="14">
        <v>13.3</v>
      </c>
      <c r="W29" s="15">
        <v>818.19799999999998</v>
      </c>
      <c r="X29" s="15">
        <v>504.44940000000003</v>
      </c>
      <c r="Y29" s="15">
        <f t="shared" si="1"/>
        <v>0.61653707293344651</v>
      </c>
      <c r="Z29" s="12">
        <f t="shared" si="2"/>
        <v>8.1999430700148395</v>
      </c>
      <c r="AA29">
        <v>7.4029999999999996</v>
      </c>
      <c r="AB29">
        <f t="shared" si="3"/>
        <v>0.90281114597867596</v>
      </c>
      <c r="AC29">
        <f t="shared" si="4"/>
        <v>1.1076513670153776</v>
      </c>
      <c r="AD29">
        <f t="shared" si="5"/>
        <v>2.2540705318762937</v>
      </c>
      <c r="AE29">
        <v>995</v>
      </c>
      <c r="AF29">
        <f t="shared" si="6"/>
        <v>2.2653975194736622E-3</v>
      </c>
      <c r="AG29">
        <v>2000</v>
      </c>
      <c r="AH29">
        <v>10.256</v>
      </c>
      <c r="AI29">
        <f t="shared" si="7"/>
        <v>0.44177018710484828</v>
      </c>
      <c r="AJ29">
        <f t="shared" si="8"/>
        <v>1.4329807853449303E-2</v>
      </c>
      <c r="AK29">
        <f t="shared" si="9"/>
        <v>9.1171801643046765E-3</v>
      </c>
    </row>
    <row r="30" spans="1:37" ht="16">
      <c r="A30" s="5" t="s">
        <v>189</v>
      </c>
      <c r="B30" s="5" t="s">
        <v>190</v>
      </c>
      <c r="C30" s="5" t="s">
        <v>177</v>
      </c>
      <c r="D30" s="6" t="s">
        <v>14</v>
      </c>
      <c r="E30" s="7">
        <v>50</v>
      </c>
      <c r="F30" s="8">
        <v>12.531000000000001</v>
      </c>
      <c r="G30" s="7">
        <v>1988</v>
      </c>
      <c r="H30" s="5" t="s">
        <v>28</v>
      </c>
      <c r="I30" s="8">
        <v>-13.551</v>
      </c>
      <c r="J30" s="26">
        <v>1.0908488265625871</v>
      </c>
      <c r="K30" s="13">
        <f t="shared" si="0"/>
        <v>1.1799410284577392</v>
      </c>
      <c r="M30" t="s">
        <v>147</v>
      </c>
      <c r="N30" t="s">
        <v>149</v>
      </c>
      <c r="O30" t="s">
        <v>153</v>
      </c>
      <c r="P30" t="s">
        <v>154</v>
      </c>
      <c r="Q30">
        <v>4</v>
      </c>
      <c r="R30">
        <v>2</v>
      </c>
      <c r="S30" s="5" t="s">
        <v>190</v>
      </c>
      <c r="T30" s="5" t="s">
        <v>28</v>
      </c>
      <c r="U30" s="9">
        <v>0.75600000000000001</v>
      </c>
      <c r="V30" s="14">
        <v>13.3</v>
      </c>
      <c r="W30" s="15">
        <v>818.19799999999998</v>
      </c>
      <c r="X30" s="15">
        <v>504.44940000000003</v>
      </c>
      <c r="Y30" s="15">
        <f t="shared" si="1"/>
        <v>0.61653707293344651</v>
      </c>
      <c r="Z30" s="12">
        <f t="shared" si="2"/>
        <v>8.1999430700148395</v>
      </c>
      <c r="AA30">
        <v>6.4210000000000003</v>
      </c>
      <c r="AB30">
        <f t="shared" si="3"/>
        <v>0.78305421698353084</v>
      </c>
      <c r="AC30">
        <f t="shared" si="4"/>
        <v>1.277050781811998</v>
      </c>
      <c r="AD30">
        <f t="shared" si="5"/>
        <v>0.96545039104987052</v>
      </c>
      <c r="AE30">
        <v>995</v>
      </c>
      <c r="AF30">
        <f t="shared" si="6"/>
        <v>9.7030190055263368E-4</v>
      </c>
      <c r="AG30">
        <v>2000</v>
      </c>
      <c r="AH30">
        <v>10.188000000000001</v>
      </c>
      <c r="AI30">
        <f t="shared" si="7"/>
        <v>0.190479367992272</v>
      </c>
      <c r="AJ30">
        <f t="shared" si="8"/>
        <v>2.2475442136878159E-3</v>
      </c>
      <c r="AK30">
        <f t="shared" si="9"/>
        <v>0</v>
      </c>
    </row>
    <row r="31" spans="1:37" ht="16">
      <c r="A31" t="s">
        <v>91</v>
      </c>
      <c r="B31" t="s">
        <v>92</v>
      </c>
      <c r="C31" t="s">
        <v>13</v>
      </c>
      <c r="D31" t="s">
        <v>14</v>
      </c>
      <c r="E31">
        <v>34</v>
      </c>
      <c r="F31">
        <v>4.3600000000000003</v>
      </c>
      <c r="G31">
        <v>1972.5</v>
      </c>
      <c r="H31" t="s">
        <v>28</v>
      </c>
      <c r="I31">
        <v>2716.4587463999997</v>
      </c>
      <c r="J31">
        <v>3.989350380985361</v>
      </c>
      <c r="K31" s="13">
        <f t="shared" si="0"/>
        <v>4.3048668606646885</v>
      </c>
      <c r="L31">
        <f>AVERAGE(K31:K32)-K33</f>
        <v>3.1341160179060203</v>
      </c>
      <c r="M31" t="s">
        <v>147</v>
      </c>
      <c r="N31" t="s">
        <v>149</v>
      </c>
      <c r="O31" t="s">
        <v>153</v>
      </c>
      <c r="P31" t="s">
        <v>150</v>
      </c>
      <c r="Q31">
        <v>4</v>
      </c>
      <c r="R31">
        <v>3</v>
      </c>
      <c r="S31" t="s">
        <v>92</v>
      </c>
      <c r="T31" t="s">
        <v>28</v>
      </c>
      <c r="U31">
        <v>0.36288419396527505</v>
      </c>
      <c r="V31" s="14">
        <v>13.3</v>
      </c>
      <c r="W31" s="15">
        <v>818.19799999999998</v>
      </c>
      <c r="X31" s="15">
        <v>504.44940000000003</v>
      </c>
      <c r="Y31" s="15">
        <f t="shared" si="1"/>
        <v>0.61653707293344651</v>
      </c>
      <c r="Z31" s="12">
        <f t="shared" si="2"/>
        <v>8.1999430700148395</v>
      </c>
      <c r="AA31">
        <v>6.4451894982300386</v>
      </c>
      <c r="AB31">
        <f t="shared" si="3"/>
        <v>0.78600417627269881</v>
      </c>
      <c r="AC31">
        <f t="shared" si="4"/>
        <v>1.2722578711249197</v>
      </c>
      <c r="AD31">
        <f t="shared" si="5"/>
        <v>0.46168227207914325</v>
      </c>
      <c r="AE31">
        <v>995</v>
      </c>
      <c r="AF31">
        <f t="shared" si="6"/>
        <v>4.6400228349662638E-4</v>
      </c>
      <c r="AG31">
        <v>2000</v>
      </c>
      <c r="AH31">
        <v>10.583</v>
      </c>
      <c r="AI31">
        <f t="shared" si="7"/>
        <v>8.7688232731102017E-2</v>
      </c>
      <c r="AJ31">
        <f t="shared" si="8"/>
        <v>3.7748616715437373E-3</v>
      </c>
      <c r="AK31">
        <f t="shared" si="9"/>
        <v>2.748250947844178E-3</v>
      </c>
    </row>
    <row r="32" spans="1:37" ht="16">
      <c r="A32" t="s">
        <v>93</v>
      </c>
      <c r="B32" t="s">
        <v>92</v>
      </c>
      <c r="C32" t="s">
        <v>13</v>
      </c>
      <c r="D32" t="s">
        <v>14</v>
      </c>
      <c r="E32">
        <v>34</v>
      </c>
      <c r="F32">
        <v>4.069</v>
      </c>
      <c r="G32">
        <v>1973</v>
      </c>
      <c r="H32" t="s">
        <v>28</v>
      </c>
      <c r="I32">
        <v>2720.5773495999997</v>
      </c>
      <c r="J32">
        <v>3.9935948466645583</v>
      </c>
      <c r="K32" s="13">
        <f t="shared" si="0"/>
        <v>4.3094319522328899</v>
      </c>
      <c r="M32" t="s">
        <v>147</v>
      </c>
      <c r="N32" t="s">
        <v>149</v>
      </c>
      <c r="O32" t="s">
        <v>153</v>
      </c>
      <c r="P32" t="s">
        <v>150</v>
      </c>
      <c r="Q32">
        <v>4</v>
      </c>
      <c r="R32">
        <v>3</v>
      </c>
      <c r="S32" t="s">
        <v>92</v>
      </c>
      <c r="T32" t="s">
        <v>28</v>
      </c>
      <c r="U32">
        <v>0.36733618765379428</v>
      </c>
      <c r="V32" s="14">
        <v>13.3</v>
      </c>
      <c r="W32" s="15">
        <v>818.19799999999998</v>
      </c>
      <c r="X32" s="15">
        <v>504.44940000000003</v>
      </c>
      <c r="Y32" s="15">
        <f t="shared" si="1"/>
        <v>0.61653707293344651</v>
      </c>
      <c r="Z32" s="12">
        <f t="shared" si="2"/>
        <v>8.1999430700148395</v>
      </c>
      <c r="AA32">
        <v>6.4451894982300386</v>
      </c>
      <c r="AB32">
        <f t="shared" si="3"/>
        <v>0.78600417627269881</v>
      </c>
      <c r="AC32">
        <f t="shared" si="4"/>
        <v>1.2722578711249197</v>
      </c>
      <c r="AD32">
        <f t="shared" si="5"/>
        <v>0.46734635609156033</v>
      </c>
      <c r="AE32">
        <v>995</v>
      </c>
      <c r="AF32">
        <f t="shared" si="6"/>
        <v>4.6969483024277421E-4</v>
      </c>
      <c r="AG32">
        <v>2000</v>
      </c>
      <c r="AH32">
        <v>10.583</v>
      </c>
      <c r="AI32">
        <f t="shared" si="7"/>
        <v>8.8764023479688967E-2</v>
      </c>
      <c r="AJ32">
        <f t="shared" si="8"/>
        <v>3.8252251899212214E-3</v>
      </c>
      <c r="AK32">
        <f t="shared" si="9"/>
        <v>0</v>
      </c>
    </row>
    <row r="33" spans="1:37" ht="16">
      <c r="A33" s="17" t="s">
        <v>119</v>
      </c>
      <c r="B33" s="17" t="s">
        <v>120</v>
      </c>
      <c r="C33" s="17" t="s">
        <v>13</v>
      </c>
      <c r="D33" s="17" t="s">
        <v>14</v>
      </c>
      <c r="E33" s="17">
        <v>21</v>
      </c>
      <c r="F33" s="17">
        <v>4.75</v>
      </c>
      <c r="G33" s="17">
        <v>1972.3</v>
      </c>
      <c r="H33" s="17" t="s">
        <v>28</v>
      </c>
      <c r="I33" s="17">
        <v>-19.394439599999998</v>
      </c>
      <c r="J33" s="17">
        <v>1.08445702872381</v>
      </c>
      <c r="K33" s="18">
        <f t="shared" si="0"/>
        <v>1.1730333885427688</v>
      </c>
      <c r="L33" s="17"/>
      <c r="M33" s="17" t="s">
        <v>147</v>
      </c>
      <c r="N33" s="17" t="s">
        <v>149</v>
      </c>
      <c r="O33" s="17" t="s">
        <v>153</v>
      </c>
      <c r="P33" s="17" t="s">
        <v>154</v>
      </c>
      <c r="Q33" s="17">
        <v>4</v>
      </c>
      <c r="R33" s="17">
        <v>3</v>
      </c>
      <c r="S33" s="17" t="s">
        <v>120</v>
      </c>
      <c r="T33" s="17" t="s">
        <v>28</v>
      </c>
      <c r="U33" s="17">
        <v>0.49310550245731449</v>
      </c>
      <c r="V33" s="19">
        <v>13.3</v>
      </c>
      <c r="W33" s="20">
        <v>818.19799999999998</v>
      </c>
      <c r="X33" s="20">
        <v>504.44940000000003</v>
      </c>
      <c r="Y33" s="20">
        <f t="shared" si="1"/>
        <v>0.61653707293344651</v>
      </c>
      <c r="Z33" s="21">
        <f t="shared" si="2"/>
        <v>8.1999430700148395</v>
      </c>
      <c r="AA33" s="17">
        <v>1.3538081805359661</v>
      </c>
      <c r="AB33" s="17">
        <f t="shared" si="3"/>
        <v>0.16509970483655029</v>
      </c>
      <c r="AC33">
        <f t="shared" si="4"/>
        <v>6.0569460193160616</v>
      </c>
      <c r="AD33">
        <f t="shared" si="5"/>
        <v>2.9867134102116775</v>
      </c>
      <c r="AE33">
        <v>995</v>
      </c>
      <c r="AF33">
        <f t="shared" si="6"/>
        <v>3.0017220203132438E-3</v>
      </c>
      <c r="AG33">
        <v>2000</v>
      </c>
      <c r="AH33" s="17">
        <v>10.209</v>
      </c>
      <c r="AI33">
        <f t="shared" si="7"/>
        <v>0.58805407391776743</v>
      </c>
      <c r="AJ33">
        <f t="shared" si="8"/>
        <v>6.8980706297413858E-3</v>
      </c>
      <c r="AK33">
        <f t="shared" si="9"/>
        <v>0</v>
      </c>
    </row>
    <row r="34" spans="1:37" ht="16">
      <c r="A34" t="s">
        <v>79</v>
      </c>
      <c r="B34" t="s">
        <v>80</v>
      </c>
      <c r="C34" t="s">
        <v>13</v>
      </c>
      <c r="D34" t="s">
        <v>14</v>
      </c>
      <c r="E34">
        <v>39</v>
      </c>
      <c r="F34">
        <v>17.285</v>
      </c>
      <c r="G34">
        <v>1973.8</v>
      </c>
      <c r="H34" t="s">
        <v>28</v>
      </c>
      <c r="I34">
        <v>2166.8324927999997</v>
      </c>
      <c r="J34">
        <v>3.4195409939254482</v>
      </c>
      <c r="K34" s="13">
        <f t="shared" si="0"/>
        <v>3.6917242699637374</v>
      </c>
      <c r="L34">
        <f>K34-K35</f>
        <v>2.522078436901078</v>
      </c>
      <c r="M34" t="s">
        <v>147</v>
      </c>
      <c r="N34" t="s">
        <v>149</v>
      </c>
      <c r="O34" t="s">
        <v>153</v>
      </c>
      <c r="P34" t="s">
        <v>150</v>
      </c>
      <c r="Q34">
        <v>4</v>
      </c>
      <c r="R34">
        <v>4</v>
      </c>
      <c r="S34" t="s">
        <v>80</v>
      </c>
      <c r="T34" t="s">
        <v>28</v>
      </c>
      <c r="U34">
        <v>1.2180859920906306</v>
      </c>
      <c r="V34" s="14">
        <v>13.3</v>
      </c>
      <c r="W34" s="15">
        <v>818.19799999999998</v>
      </c>
      <c r="X34" s="15">
        <v>504.44940000000003</v>
      </c>
      <c r="Y34" s="15">
        <f t="shared" si="1"/>
        <v>0.61653707293344651</v>
      </c>
      <c r="Z34" s="12">
        <f t="shared" si="2"/>
        <v>8.1999430700148395</v>
      </c>
      <c r="AA34">
        <v>6.4222764711129612</v>
      </c>
      <c r="AB34">
        <f t="shared" si="3"/>
        <v>0.7832098852731838</v>
      </c>
      <c r="AC34">
        <f t="shared" si="4"/>
        <v>1.27679695928659</v>
      </c>
      <c r="AD34">
        <f t="shared" si="5"/>
        <v>1.5552484908509066</v>
      </c>
      <c r="AE34">
        <v>995</v>
      </c>
      <c r="AF34">
        <f t="shared" si="6"/>
        <v>1.5630638099004086E-3</v>
      </c>
      <c r="AG34">
        <v>2000</v>
      </c>
      <c r="AH34">
        <v>10.759</v>
      </c>
      <c r="AI34">
        <f t="shared" si="7"/>
        <v>0.29055931032631444</v>
      </c>
      <c r="AJ34">
        <f t="shared" si="8"/>
        <v>1.0726648577955801E-2</v>
      </c>
      <c r="AK34">
        <f t="shared" si="9"/>
        <v>7.3281337121484632E-3</v>
      </c>
    </row>
    <row r="35" spans="1:37" ht="16">
      <c r="A35" t="s">
        <v>117</v>
      </c>
      <c r="B35" t="s">
        <v>118</v>
      </c>
      <c r="C35" t="s">
        <v>13</v>
      </c>
      <c r="D35" t="s">
        <v>14</v>
      </c>
      <c r="E35">
        <v>32</v>
      </c>
      <c r="F35">
        <v>23.995999999999999</v>
      </c>
      <c r="G35">
        <v>1974</v>
      </c>
      <c r="H35" t="s">
        <v>28</v>
      </c>
      <c r="I35">
        <v>-22.259805199999999</v>
      </c>
      <c r="J35">
        <v>1.0813224705043021</v>
      </c>
      <c r="K35" s="13">
        <f t="shared" si="0"/>
        <v>1.1696458330626593</v>
      </c>
      <c r="M35" t="s">
        <v>147</v>
      </c>
      <c r="N35" t="s">
        <v>149</v>
      </c>
      <c r="O35" t="s">
        <v>153</v>
      </c>
      <c r="P35" t="s">
        <v>154</v>
      </c>
      <c r="Q35">
        <v>4</v>
      </c>
      <c r="R35">
        <v>4</v>
      </c>
      <c r="S35" t="s">
        <v>118</v>
      </c>
      <c r="T35" t="s">
        <v>28</v>
      </c>
      <c r="U35">
        <v>1.8244923100614039</v>
      </c>
      <c r="V35" s="14">
        <v>13.3</v>
      </c>
      <c r="W35" s="15">
        <v>818.19799999999998</v>
      </c>
      <c r="X35" s="15">
        <v>504.44940000000003</v>
      </c>
      <c r="Y35" s="15">
        <f t="shared" si="1"/>
        <v>0.61653707293344651</v>
      </c>
      <c r="Z35" s="12">
        <f t="shared" si="2"/>
        <v>8.1999430700148395</v>
      </c>
      <c r="AA35">
        <v>7.1028680872360486</v>
      </c>
      <c r="AB35">
        <f t="shared" si="3"/>
        <v>0.86620943908860515</v>
      </c>
      <c r="AC35">
        <f t="shared" si="4"/>
        <v>1.1544552101073438</v>
      </c>
      <c r="AD35">
        <f t="shared" si="5"/>
        <v>2.106294653151171</v>
      </c>
      <c r="AE35">
        <v>995</v>
      </c>
      <c r="AF35">
        <f t="shared" si="6"/>
        <v>2.1168790483931366E-3</v>
      </c>
      <c r="AG35">
        <v>2000</v>
      </c>
      <c r="AH35">
        <v>10.257999999999999</v>
      </c>
      <c r="AI35">
        <f t="shared" si="7"/>
        <v>0.41272744168320075</v>
      </c>
      <c r="AJ35">
        <f t="shared" si="8"/>
        <v>4.8274493235536753E-3</v>
      </c>
      <c r="AK35">
        <f t="shared" si="9"/>
        <v>0</v>
      </c>
    </row>
    <row r="36" spans="1:37" ht="16">
      <c r="A36" t="s">
        <v>64</v>
      </c>
      <c r="B36" t="s">
        <v>65</v>
      </c>
      <c r="C36" t="s">
        <v>13</v>
      </c>
      <c r="D36" t="s">
        <v>14</v>
      </c>
      <c r="E36">
        <v>47</v>
      </c>
      <c r="F36">
        <v>40.511000000000003</v>
      </c>
      <c r="G36">
        <v>1972.1</v>
      </c>
      <c r="H36" t="s">
        <v>28</v>
      </c>
      <c r="I36">
        <v>2036.3211351999998</v>
      </c>
      <c r="J36">
        <v>3.2832419655479526</v>
      </c>
      <c r="K36" s="13">
        <f t="shared" si="0"/>
        <v>3.544974532925401</v>
      </c>
      <c r="L36">
        <f>K36-K37</f>
        <v>2.3731947170483592</v>
      </c>
      <c r="M36" t="s">
        <v>147</v>
      </c>
      <c r="N36" t="s">
        <v>149</v>
      </c>
      <c r="O36" t="s">
        <v>153</v>
      </c>
      <c r="P36" t="s">
        <v>150</v>
      </c>
      <c r="Q36">
        <v>4</v>
      </c>
      <c r="R36">
        <v>5</v>
      </c>
      <c r="S36" t="s">
        <v>65</v>
      </c>
      <c r="T36" t="s">
        <v>28</v>
      </c>
      <c r="U36">
        <v>2.7641493735317151</v>
      </c>
      <c r="V36" s="14">
        <v>13.3</v>
      </c>
      <c r="W36" s="15">
        <v>818.19799999999998</v>
      </c>
      <c r="X36" s="15">
        <v>504.44940000000003</v>
      </c>
      <c r="Y36" s="15">
        <f t="shared" si="1"/>
        <v>0.61653707293344651</v>
      </c>
      <c r="Z36" s="12">
        <f t="shared" si="2"/>
        <v>8.1999430700148395</v>
      </c>
      <c r="AA36">
        <v>6.6748022133677276</v>
      </c>
      <c r="AB36">
        <f t="shared" si="3"/>
        <v>0.81400592130643268</v>
      </c>
      <c r="AC36">
        <f t="shared" si="4"/>
        <v>1.228492292040158</v>
      </c>
      <c r="AD36">
        <f t="shared" si="5"/>
        <v>3.3957361994313433</v>
      </c>
      <c r="AE36">
        <v>995</v>
      </c>
      <c r="AF36">
        <f t="shared" si="6"/>
        <v>3.4128002004335111E-3</v>
      </c>
      <c r="AG36">
        <v>2000</v>
      </c>
      <c r="AH36">
        <v>10.25</v>
      </c>
      <c r="AI36">
        <f t="shared" si="7"/>
        <v>0.66591223423092893</v>
      </c>
      <c r="AJ36">
        <f t="shared" si="8"/>
        <v>2.3606419115120975E-2</v>
      </c>
      <c r="AK36">
        <f t="shared" si="9"/>
        <v>1.5803393962947099E-2</v>
      </c>
    </row>
    <row r="37" spans="1:37" ht="16">
      <c r="A37" t="s">
        <v>69</v>
      </c>
      <c r="B37" t="s">
        <v>70</v>
      </c>
      <c r="C37" t="s">
        <v>13</v>
      </c>
      <c r="D37" t="s">
        <v>14</v>
      </c>
      <c r="E37">
        <v>39</v>
      </c>
      <c r="F37">
        <v>56.655999999999999</v>
      </c>
      <c r="G37">
        <v>1975.3</v>
      </c>
      <c r="H37" t="s">
        <v>28</v>
      </c>
      <c r="I37">
        <v>-20.454797599999999</v>
      </c>
      <c r="J37">
        <v>1.0832970763826355</v>
      </c>
      <c r="K37" s="13">
        <f t="shared" si="0"/>
        <v>1.1717798158770416</v>
      </c>
      <c r="M37" t="s">
        <v>147</v>
      </c>
      <c r="N37" t="s">
        <v>149</v>
      </c>
      <c r="O37" t="s">
        <v>153</v>
      </c>
      <c r="P37" t="s">
        <v>154</v>
      </c>
      <c r="Q37">
        <v>4</v>
      </c>
      <c r="R37">
        <v>5</v>
      </c>
      <c r="S37" t="s">
        <v>70</v>
      </c>
      <c r="T37" t="s">
        <v>28</v>
      </c>
      <c r="U37">
        <v>3.3864827920161811</v>
      </c>
      <c r="V37" s="14">
        <v>13.3</v>
      </c>
      <c r="W37" s="15">
        <v>818.19799999999998</v>
      </c>
      <c r="X37" s="15">
        <v>504.44940000000003</v>
      </c>
      <c r="Y37" s="15">
        <f t="shared" si="1"/>
        <v>0.61653707293344651</v>
      </c>
      <c r="Z37" s="12">
        <f t="shared" si="2"/>
        <v>8.1999430700148395</v>
      </c>
      <c r="AA37">
        <v>6.059100080201361</v>
      </c>
      <c r="AB37">
        <f t="shared" si="3"/>
        <v>0.73891977401135733</v>
      </c>
      <c r="AC37">
        <f t="shared" si="4"/>
        <v>1.3533268903758282</v>
      </c>
      <c r="AD37">
        <f t="shared" si="5"/>
        <v>4.5830182262305108</v>
      </c>
      <c r="AE37">
        <v>995</v>
      </c>
      <c r="AF37">
        <f t="shared" si="6"/>
        <v>4.6060484685733778E-3</v>
      </c>
      <c r="AG37">
        <v>2000</v>
      </c>
      <c r="AH37">
        <v>10.420999999999999</v>
      </c>
      <c r="AI37">
        <f t="shared" si="7"/>
        <v>0.88399356464319701</v>
      </c>
      <c r="AJ37">
        <f t="shared" si="8"/>
        <v>1.0358458164140952E-2</v>
      </c>
      <c r="AK37">
        <f t="shared" si="9"/>
        <v>0</v>
      </c>
    </row>
    <row r="38" spans="1:37" ht="16">
      <c r="A38" t="s">
        <v>89</v>
      </c>
      <c r="B38" t="s">
        <v>90</v>
      </c>
      <c r="C38" t="s">
        <v>13</v>
      </c>
      <c r="D38" t="s">
        <v>14</v>
      </c>
      <c r="E38">
        <v>39</v>
      </c>
      <c r="F38">
        <v>16.375</v>
      </c>
      <c r="G38">
        <v>1973.4</v>
      </c>
      <c r="H38" t="s">
        <v>28</v>
      </c>
      <c r="I38">
        <v>1971.5107107999997</v>
      </c>
      <c r="J38">
        <v>3.2154143971768829</v>
      </c>
      <c r="K38" s="13">
        <f t="shared" si="0"/>
        <v>3.4719340077518916</v>
      </c>
      <c r="L38">
        <f>K38-K39</f>
        <v>2.2886009728973145</v>
      </c>
      <c r="M38" t="s">
        <v>147</v>
      </c>
      <c r="N38" t="s">
        <v>149</v>
      </c>
      <c r="O38" t="s">
        <v>148</v>
      </c>
      <c r="P38" t="s">
        <v>150</v>
      </c>
      <c r="Q38">
        <v>4</v>
      </c>
      <c r="R38">
        <v>1</v>
      </c>
      <c r="S38" t="s">
        <v>90</v>
      </c>
      <c r="T38" t="s">
        <v>28</v>
      </c>
      <c r="U38">
        <v>1.0656182212581344</v>
      </c>
      <c r="V38" s="14">
        <v>13.3</v>
      </c>
      <c r="W38" s="15">
        <v>818.19799999999998</v>
      </c>
      <c r="X38" s="15">
        <v>504.44940000000003</v>
      </c>
      <c r="Y38" s="15">
        <f t="shared" si="1"/>
        <v>0.61653707293344651</v>
      </c>
      <c r="Z38" s="12">
        <f t="shared" si="2"/>
        <v>8.1999430700148395</v>
      </c>
      <c r="AA38">
        <v>7.0598915401301516</v>
      </c>
      <c r="AB38">
        <f t="shared" si="3"/>
        <v>0.86096836037147939</v>
      </c>
      <c r="AC38">
        <f t="shared" si="4"/>
        <v>1.1614828674639484</v>
      </c>
      <c r="AD38">
        <f t="shared" si="5"/>
        <v>1.2376973072487301</v>
      </c>
      <c r="AE38">
        <v>995</v>
      </c>
      <c r="AF38">
        <f t="shared" si="6"/>
        <v>1.2439168917072665E-3</v>
      </c>
      <c r="AG38">
        <v>2000</v>
      </c>
      <c r="AH38">
        <v>10.57</v>
      </c>
      <c r="AI38">
        <f t="shared" si="7"/>
        <v>0.23536743457091133</v>
      </c>
      <c r="AJ38">
        <f t="shared" si="8"/>
        <v>8.1718020040406538E-3</v>
      </c>
      <c r="AK38">
        <f t="shared" si="9"/>
        <v>5.3866213974733271E-3</v>
      </c>
    </row>
    <row r="39" spans="1:37" ht="16">
      <c r="A39" t="s">
        <v>133</v>
      </c>
      <c r="B39" t="s">
        <v>134</v>
      </c>
      <c r="C39" t="s">
        <v>13</v>
      </c>
      <c r="D39" t="s">
        <v>14</v>
      </c>
      <c r="E39">
        <v>22</v>
      </c>
      <c r="F39">
        <v>3.3639999999999999</v>
      </c>
      <c r="G39">
        <v>1972.5</v>
      </c>
      <c r="H39" t="s">
        <v>28</v>
      </c>
      <c r="I39">
        <v>-10.681271600000001</v>
      </c>
      <c r="J39">
        <v>1.0939875526754488</v>
      </c>
      <c r="K39" s="13">
        <f t="shared" si="0"/>
        <v>1.1833330348545772</v>
      </c>
      <c r="M39" t="s">
        <v>147</v>
      </c>
      <c r="N39" t="s">
        <v>149</v>
      </c>
      <c r="O39" t="s">
        <v>148</v>
      </c>
      <c r="P39" t="s">
        <v>154</v>
      </c>
      <c r="Q39">
        <v>4</v>
      </c>
      <c r="R39">
        <v>1</v>
      </c>
      <c r="S39" t="s">
        <v>134</v>
      </c>
      <c r="T39" t="s">
        <v>28</v>
      </c>
      <c r="U39">
        <v>0.26673045526322831</v>
      </c>
      <c r="V39" s="14">
        <v>13.3</v>
      </c>
      <c r="W39" s="15">
        <v>818.19799999999998</v>
      </c>
      <c r="X39" s="15">
        <v>504.44940000000003</v>
      </c>
      <c r="Y39" s="15">
        <f t="shared" si="1"/>
        <v>0.61653707293344651</v>
      </c>
      <c r="Z39" s="12">
        <f t="shared" si="2"/>
        <v>8.1999430700148395</v>
      </c>
      <c r="AA39">
        <v>5.6601724968551768</v>
      </c>
      <c r="AB39">
        <f t="shared" si="3"/>
        <v>0.69026973096350208</v>
      </c>
      <c r="AC39">
        <f t="shared" si="4"/>
        <v>1.4487090410355468</v>
      </c>
      <c r="AD39">
        <f t="shared" si="5"/>
        <v>0.38641482205936628</v>
      </c>
      <c r="AE39">
        <v>995</v>
      </c>
      <c r="AF39">
        <f t="shared" si="6"/>
        <v>3.8835660508479024E-4</v>
      </c>
      <c r="AG39">
        <v>2000</v>
      </c>
      <c r="AH39">
        <v>10.394</v>
      </c>
      <c r="AI39">
        <f t="shared" si="7"/>
        <v>7.4727074289934622E-2</v>
      </c>
      <c r="AJ39">
        <f t="shared" si="8"/>
        <v>8.8427015605311785E-4</v>
      </c>
      <c r="AK39">
        <f t="shared" si="9"/>
        <v>0</v>
      </c>
    </row>
    <row r="40" spans="1:37" ht="16">
      <c r="A40" t="s">
        <v>11</v>
      </c>
      <c r="B40" t="s">
        <v>12</v>
      </c>
      <c r="C40" t="s">
        <v>13</v>
      </c>
      <c r="D40" t="s">
        <v>14</v>
      </c>
      <c r="E40">
        <v>31</v>
      </c>
      <c r="F40">
        <v>12.164999999999999</v>
      </c>
      <c r="G40">
        <v>1973.2</v>
      </c>
      <c r="H40" t="s">
        <v>28</v>
      </c>
      <c r="I40">
        <v>1774.8973071999999</v>
      </c>
      <c r="J40">
        <v>3.0090646596069122</v>
      </c>
      <c r="K40" s="13">
        <f t="shared" si="0"/>
        <v>3.2496748232528119</v>
      </c>
      <c r="L40">
        <f>K40-K41</f>
        <v>2.0717148051795409</v>
      </c>
      <c r="M40" t="s">
        <v>147</v>
      </c>
      <c r="N40" t="s">
        <v>149</v>
      </c>
      <c r="O40" t="s">
        <v>148</v>
      </c>
      <c r="P40" t="s">
        <v>150</v>
      </c>
      <c r="Q40">
        <v>4</v>
      </c>
      <c r="R40">
        <v>2</v>
      </c>
      <c r="S40" t="s">
        <v>12</v>
      </c>
      <c r="T40" t="s">
        <v>28</v>
      </c>
      <c r="U40">
        <v>3.8507118816112831</v>
      </c>
      <c r="V40" s="14">
        <v>13.3</v>
      </c>
      <c r="W40" s="15">
        <v>818.19799999999998</v>
      </c>
      <c r="X40" s="15">
        <v>504.44940000000003</v>
      </c>
      <c r="Y40" s="15">
        <f t="shared" si="1"/>
        <v>0.61653707293344651</v>
      </c>
      <c r="Z40" s="12">
        <f t="shared" si="2"/>
        <v>8.1999430700148395</v>
      </c>
      <c r="AA40">
        <v>7.869506624639385</v>
      </c>
      <c r="AB40">
        <f t="shared" si="3"/>
        <v>0.95970259274314007</v>
      </c>
      <c r="AC40">
        <f t="shared" si="4"/>
        <v>1.0419894741991651</v>
      </c>
      <c r="AD40">
        <f t="shared" si="5"/>
        <v>4.0124012488126182</v>
      </c>
      <c r="AE40">
        <v>995</v>
      </c>
      <c r="AF40">
        <f t="shared" si="6"/>
        <v>4.0325640691584105E-3</v>
      </c>
      <c r="AG40">
        <v>2000</v>
      </c>
      <c r="AH40" s="24">
        <v>10.278</v>
      </c>
      <c r="AI40">
        <f t="shared" si="7"/>
        <v>0.78469820376696053</v>
      </c>
      <c r="AJ40">
        <f t="shared" si="8"/>
        <v>2.5500139966331967E-2</v>
      </c>
      <c r="AK40">
        <f t="shared" si="9"/>
        <v>1.6256708863418044E-2</v>
      </c>
    </row>
    <row r="41" spans="1:37" ht="16">
      <c r="A41" t="s">
        <v>109</v>
      </c>
      <c r="B41" t="s">
        <v>110</v>
      </c>
      <c r="C41" t="s">
        <v>13</v>
      </c>
      <c r="D41" t="s">
        <v>14</v>
      </c>
      <c r="E41">
        <v>32</v>
      </c>
      <c r="F41">
        <v>16.975000000000001</v>
      </c>
      <c r="G41">
        <v>1973.8</v>
      </c>
      <c r="H41" t="s">
        <v>28</v>
      </c>
      <c r="I41">
        <v>-15.2268968</v>
      </c>
      <c r="J41">
        <v>1.0890157452621405</v>
      </c>
      <c r="K41" s="13">
        <f t="shared" si="0"/>
        <v>1.177960018073271</v>
      </c>
      <c r="M41" t="s">
        <v>147</v>
      </c>
      <c r="N41" t="s">
        <v>149</v>
      </c>
      <c r="O41" t="s">
        <v>148</v>
      </c>
      <c r="P41" t="s">
        <v>154</v>
      </c>
      <c r="Q41">
        <v>4</v>
      </c>
      <c r="R41">
        <v>2</v>
      </c>
      <c r="S41" t="s">
        <v>110</v>
      </c>
      <c r="T41" t="s">
        <v>28</v>
      </c>
      <c r="U41">
        <v>1.333875427707488</v>
      </c>
      <c r="V41" s="14">
        <v>13.3</v>
      </c>
      <c r="W41" s="15">
        <v>818.19799999999998</v>
      </c>
      <c r="X41" s="15">
        <v>504.44940000000003</v>
      </c>
      <c r="Y41" s="15">
        <f t="shared" si="1"/>
        <v>0.61653707293344651</v>
      </c>
      <c r="Z41" s="12">
        <f t="shared" si="2"/>
        <v>8.1999430700148395</v>
      </c>
      <c r="AA41">
        <v>7.8754048301106065</v>
      </c>
      <c r="AB41">
        <f t="shared" si="3"/>
        <v>0.96042189108714804</v>
      </c>
      <c r="AC41">
        <f t="shared" si="4"/>
        <v>1.0412090866317629</v>
      </c>
      <c r="AD41">
        <f t="shared" si="5"/>
        <v>1.3888432157638657</v>
      </c>
      <c r="AE41">
        <v>995</v>
      </c>
      <c r="AF41">
        <f t="shared" si="6"/>
        <v>1.39582232740087E-3</v>
      </c>
      <c r="AG41">
        <v>2000</v>
      </c>
      <c r="AH41">
        <v>10.513999999999999</v>
      </c>
      <c r="AI41">
        <f t="shared" si="7"/>
        <v>0.2655168969756268</v>
      </c>
      <c r="AJ41">
        <f t="shared" si="8"/>
        <v>3.1276828876016815E-3</v>
      </c>
      <c r="AK41">
        <f t="shared" si="9"/>
        <v>0</v>
      </c>
    </row>
    <row r="42" spans="1:37" ht="16">
      <c r="A42" t="s">
        <v>98</v>
      </c>
      <c r="B42" t="s">
        <v>99</v>
      </c>
      <c r="C42" t="s">
        <v>13</v>
      </c>
      <c r="D42" t="s">
        <v>14</v>
      </c>
      <c r="E42">
        <v>41</v>
      </c>
      <c r="F42">
        <v>23.972000000000001</v>
      </c>
      <c r="G42">
        <v>1973</v>
      </c>
      <c r="H42" t="s">
        <v>28</v>
      </c>
      <c r="I42">
        <v>2163.3779328000001</v>
      </c>
      <c r="J42">
        <v>3.4159381875067063</v>
      </c>
      <c r="K42" s="13">
        <f t="shared" si="0"/>
        <v>3.6878456430926536</v>
      </c>
      <c r="L42">
        <f>K42-K43</f>
        <v>2.5145138975961565</v>
      </c>
      <c r="M42" t="s">
        <v>147</v>
      </c>
      <c r="N42" t="s">
        <v>149</v>
      </c>
      <c r="O42" t="s">
        <v>148</v>
      </c>
      <c r="P42" t="s">
        <v>150</v>
      </c>
      <c r="Q42">
        <v>4</v>
      </c>
      <c r="R42">
        <v>3</v>
      </c>
      <c r="S42" t="s">
        <v>99</v>
      </c>
      <c r="T42" t="s">
        <v>28</v>
      </c>
      <c r="U42">
        <v>1.5781478991783378</v>
      </c>
      <c r="V42" s="14">
        <v>13.3</v>
      </c>
      <c r="W42" s="15">
        <v>818.19799999999998</v>
      </c>
      <c r="X42" s="15">
        <v>504.44940000000003</v>
      </c>
      <c r="Y42" s="15">
        <f t="shared" si="1"/>
        <v>0.61653707293344651</v>
      </c>
      <c r="Z42" s="12">
        <f t="shared" si="2"/>
        <v>8.1999430700148395</v>
      </c>
      <c r="AA42">
        <v>6.4322759318003788</v>
      </c>
      <c r="AB42">
        <f t="shared" si="3"/>
        <v>0.78442934016476507</v>
      </c>
      <c r="AC42">
        <f t="shared" si="4"/>
        <v>1.2748120815954633</v>
      </c>
      <c r="AD42">
        <f t="shared" si="5"/>
        <v>2.0118420084170441</v>
      </c>
      <c r="AE42">
        <v>995</v>
      </c>
      <c r="AF42">
        <f t="shared" si="6"/>
        <v>2.0219517672533105E-3</v>
      </c>
      <c r="AG42">
        <v>2000</v>
      </c>
      <c r="AH42">
        <v>10.359</v>
      </c>
      <c r="AI42">
        <f t="shared" si="7"/>
        <v>0.39037586007400527</v>
      </c>
      <c r="AJ42">
        <f t="shared" si="8"/>
        <v>1.4396459147424677E-2</v>
      </c>
      <c r="AK42">
        <f t="shared" si="9"/>
        <v>9.8160552544213873E-3</v>
      </c>
    </row>
    <row r="43" spans="1:37" ht="16">
      <c r="A43" t="s">
        <v>75</v>
      </c>
      <c r="B43" t="s">
        <v>76</v>
      </c>
      <c r="C43" t="s">
        <v>13</v>
      </c>
      <c r="D43" t="s">
        <v>14</v>
      </c>
      <c r="E43">
        <v>24</v>
      </c>
      <c r="F43">
        <v>10.663</v>
      </c>
      <c r="G43">
        <v>1973</v>
      </c>
      <c r="H43" t="s">
        <v>28</v>
      </c>
      <c r="I43">
        <v>-19.1420648</v>
      </c>
      <c r="J43">
        <v>1.0847331038703247</v>
      </c>
      <c r="K43" s="13">
        <f t="shared" si="0"/>
        <v>1.1733317454964973</v>
      </c>
      <c r="M43" t="s">
        <v>147</v>
      </c>
      <c r="N43" t="s">
        <v>149</v>
      </c>
      <c r="O43" t="s">
        <v>148</v>
      </c>
      <c r="P43" t="s">
        <v>154</v>
      </c>
      <c r="Q43">
        <v>4</v>
      </c>
      <c r="R43">
        <v>3</v>
      </c>
      <c r="S43" t="s">
        <v>76</v>
      </c>
      <c r="T43" t="s">
        <v>28</v>
      </c>
      <c r="U43">
        <v>1.0342597670478262</v>
      </c>
      <c r="V43" s="14">
        <v>13.3</v>
      </c>
      <c r="W43" s="15">
        <v>818.19799999999998</v>
      </c>
      <c r="X43" s="15">
        <v>504.44940000000003</v>
      </c>
      <c r="Y43" s="15">
        <f t="shared" si="1"/>
        <v>0.61653707293344651</v>
      </c>
      <c r="Z43" s="12">
        <f t="shared" si="2"/>
        <v>8.1999430700148395</v>
      </c>
      <c r="AA43">
        <v>2.4791971908226991</v>
      </c>
      <c r="AB43">
        <f t="shared" si="3"/>
        <v>0.30234321990460022</v>
      </c>
      <c r="AC43">
        <f t="shared" si="4"/>
        <v>3.3074993390476384</v>
      </c>
      <c r="AD43">
        <f t="shared" si="5"/>
        <v>3.4208134959142495</v>
      </c>
      <c r="AE43">
        <v>995</v>
      </c>
      <c r="AF43">
        <f t="shared" si="6"/>
        <v>3.438003513481658E-3</v>
      </c>
      <c r="AG43">
        <v>2000</v>
      </c>
      <c r="AH43">
        <v>10.577</v>
      </c>
      <c r="AI43">
        <f t="shared" si="7"/>
        <v>0.65009048189120888</v>
      </c>
      <c r="AJ43">
        <f t="shared" si="8"/>
        <v>7.6277179984807122E-3</v>
      </c>
      <c r="AK43">
        <f t="shared" si="9"/>
        <v>0</v>
      </c>
    </row>
    <row r="44" spans="1:37" ht="16">
      <c r="A44" t="s">
        <v>94</v>
      </c>
      <c r="B44" t="s">
        <v>95</v>
      </c>
      <c r="C44" t="s">
        <v>13</v>
      </c>
      <c r="D44" t="s">
        <v>14</v>
      </c>
      <c r="E44">
        <v>36</v>
      </c>
      <c r="F44">
        <v>9.8170000000000002</v>
      </c>
      <c r="G44">
        <v>1973</v>
      </c>
      <c r="H44" t="s">
        <v>28</v>
      </c>
      <c r="I44">
        <v>1891.0770388000001</v>
      </c>
      <c r="J44">
        <v>3.1311038517971448</v>
      </c>
      <c r="K44" s="13">
        <f t="shared" si="0"/>
        <v>3.3811323032283633</v>
      </c>
      <c r="L44">
        <f>K44-K45</f>
        <v>2.2121830693022866</v>
      </c>
      <c r="M44" t="s">
        <v>147</v>
      </c>
      <c r="N44" t="s">
        <v>149</v>
      </c>
      <c r="O44" t="s">
        <v>148</v>
      </c>
      <c r="P44" t="s">
        <v>150</v>
      </c>
      <c r="Q44">
        <v>4</v>
      </c>
      <c r="R44">
        <v>4</v>
      </c>
      <c r="S44" t="s">
        <v>95</v>
      </c>
      <c r="T44" t="s">
        <v>28</v>
      </c>
      <c r="U44">
        <v>0.72713064186465148</v>
      </c>
      <c r="V44" s="14">
        <v>13.3</v>
      </c>
      <c r="W44" s="15">
        <v>818.19799999999998</v>
      </c>
      <c r="X44" s="15">
        <v>504.44940000000003</v>
      </c>
      <c r="Y44" s="15">
        <f t="shared" si="1"/>
        <v>0.61653707293344651</v>
      </c>
      <c r="Z44" s="12">
        <f t="shared" si="2"/>
        <v>8.1999430700148395</v>
      </c>
      <c r="AA44">
        <v>7.1188734084644381</v>
      </c>
      <c r="AB44">
        <f t="shared" si="3"/>
        <v>0.86816132108238586</v>
      </c>
      <c r="AC44">
        <f t="shared" si="4"/>
        <v>1.1518596552461511</v>
      </c>
      <c r="AD44">
        <f t="shared" si="5"/>
        <v>0.83755245045713</v>
      </c>
      <c r="AE44">
        <v>995</v>
      </c>
      <c r="AF44">
        <f t="shared" si="6"/>
        <v>8.4176125674083422E-4</v>
      </c>
      <c r="AG44">
        <v>2000</v>
      </c>
      <c r="AH44">
        <v>10.462999999999999</v>
      </c>
      <c r="AI44">
        <f t="shared" si="7"/>
        <v>0.16090246712048825</v>
      </c>
      <c r="AJ44">
        <f t="shared" si="8"/>
        <v>5.440325292502224E-3</v>
      </c>
      <c r="AK44">
        <f t="shared" si="9"/>
        <v>3.5594571357291192E-3</v>
      </c>
    </row>
    <row r="45" spans="1:37" ht="16">
      <c r="A45" t="s">
        <v>87</v>
      </c>
      <c r="B45" t="s">
        <v>88</v>
      </c>
      <c r="C45" t="s">
        <v>13</v>
      </c>
      <c r="D45" t="s">
        <v>14</v>
      </c>
      <c r="E45">
        <v>34</v>
      </c>
      <c r="F45">
        <v>32.418999999999997</v>
      </c>
      <c r="G45">
        <v>1974.2</v>
      </c>
      <c r="H45" t="s">
        <v>28</v>
      </c>
      <c r="I45">
        <v>-22.848999599999999</v>
      </c>
      <c r="J45">
        <v>1.0806778984085075</v>
      </c>
      <c r="K45" s="13">
        <f t="shared" si="0"/>
        <v>1.1689492339260767</v>
      </c>
      <c r="M45" t="s">
        <v>147</v>
      </c>
      <c r="N45" t="s">
        <v>149</v>
      </c>
      <c r="O45" t="s">
        <v>148</v>
      </c>
      <c r="P45" t="s">
        <v>154</v>
      </c>
      <c r="Q45">
        <v>4</v>
      </c>
      <c r="R45">
        <v>4</v>
      </c>
      <c r="S45" t="s">
        <v>88</v>
      </c>
      <c r="T45" t="s">
        <v>28</v>
      </c>
      <c r="U45">
        <v>2.273812384582603</v>
      </c>
      <c r="V45" s="14">
        <v>13.3</v>
      </c>
      <c r="W45" s="15">
        <v>818.19799999999998</v>
      </c>
      <c r="X45" s="15">
        <v>504.44940000000003</v>
      </c>
      <c r="Y45" s="15">
        <f t="shared" si="1"/>
        <v>0.61653707293344651</v>
      </c>
      <c r="Z45" s="12">
        <f t="shared" si="2"/>
        <v>8.1999430700148395</v>
      </c>
      <c r="AA45">
        <v>4.4946703797528293</v>
      </c>
      <c r="AB45">
        <f t="shared" si="3"/>
        <v>0.54813433963812819</v>
      </c>
      <c r="AC45">
        <f t="shared" si="4"/>
        <v>1.8243702824022814</v>
      </c>
      <c r="AD45">
        <f t="shared" si="5"/>
        <v>4.1482757421907683</v>
      </c>
      <c r="AE45">
        <v>995</v>
      </c>
      <c r="AF45">
        <f t="shared" si="6"/>
        <v>4.1691213489354452E-3</v>
      </c>
      <c r="AG45">
        <v>2000</v>
      </c>
      <c r="AH45">
        <v>10.454000000000001</v>
      </c>
      <c r="AI45">
        <f t="shared" si="7"/>
        <v>0.79761265523922809</v>
      </c>
      <c r="AJ45">
        <f t="shared" si="8"/>
        <v>9.3236870231163966E-3</v>
      </c>
      <c r="AK45">
        <f t="shared" si="9"/>
        <v>0</v>
      </c>
    </row>
    <row r="46" spans="1:37" ht="16">
      <c r="A46" t="s">
        <v>126</v>
      </c>
      <c r="B46" t="s">
        <v>127</v>
      </c>
      <c r="C46" t="s">
        <v>13</v>
      </c>
      <c r="D46" t="s">
        <v>14</v>
      </c>
      <c r="E46">
        <v>46</v>
      </c>
      <c r="F46">
        <v>34.838000000000001</v>
      </c>
      <c r="G46">
        <v>1974.6</v>
      </c>
      <c r="H46" t="s">
        <v>28</v>
      </c>
      <c r="I46">
        <v>1858.5667503999998</v>
      </c>
      <c r="J46">
        <v>3.0969848811419562</v>
      </c>
      <c r="K46" s="13">
        <f t="shared" si="0"/>
        <v>3.3443828890317904</v>
      </c>
      <c r="L46">
        <f>K46-K47</f>
        <v>2.1715922713548057</v>
      </c>
      <c r="M46" t="s">
        <v>147</v>
      </c>
      <c r="N46" t="s">
        <v>149</v>
      </c>
      <c r="O46" t="s">
        <v>148</v>
      </c>
      <c r="P46" t="s">
        <v>150</v>
      </c>
      <c r="Q46">
        <v>4</v>
      </c>
      <c r="R46">
        <v>5</v>
      </c>
      <c r="S46" t="s">
        <v>127</v>
      </c>
      <c r="T46" t="s">
        <v>28</v>
      </c>
      <c r="U46">
        <v>2.4861357518382685</v>
      </c>
      <c r="V46" s="14">
        <v>13.3</v>
      </c>
      <c r="W46" s="15">
        <v>818.19799999999998</v>
      </c>
      <c r="X46" s="15">
        <v>504.44940000000003</v>
      </c>
      <c r="Y46" s="15">
        <f t="shared" si="1"/>
        <v>0.61653707293344651</v>
      </c>
      <c r="Z46" s="12">
        <f t="shared" si="2"/>
        <v>8.1999430700148395</v>
      </c>
      <c r="AA46">
        <v>7.760628534263156</v>
      </c>
      <c r="AB46">
        <f t="shared" si="3"/>
        <v>0.94642468465931817</v>
      </c>
      <c r="AC46">
        <f t="shared" si="4"/>
        <v>1.0566081128367517</v>
      </c>
      <c r="AD46">
        <f t="shared" si="5"/>
        <v>2.6268712050058118</v>
      </c>
      <c r="AE46">
        <v>995</v>
      </c>
      <c r="AF46">
        <f t="shared" si="6"/>
        <v>2.6400715628199112E-3</v>
      </c>
      <c r="AG46">
        <v>2000</v>
      </c>
      <c r="AH46">
        <v>10.257</v>
      </c>
      <c r="AI46">
        <f t="shared" si="7"/>
        <v>0.51478435464949035</v>
      </c>
      <c r="AJ46">
        <f t="shared" si="8"/>
        <v>1.7216359872310284E-2</v>
      </c>
      <c r="AK46">
        <f t="shared" si="9"/>
        <v>1.1179017259712045E-2</v>
      </c>
    </row>
    <row r="47" spans="1:37" ht="16">
      <c r="A47" t="s">
        <v>47</v>
      </c>
      <c r="B47" t="s">
        <v>48</v>
      </c>
      <c r="C47" t="s">
        <v>13</v>
      </c>
      <c r="D47" t="s">
        <v>14</v>
      </c>
      <c r="E47">
        <v>32</v>
      </c>
      <c r="F47">
        <v>22.145</v>
      </c>
      <c r="G47">
        <v>1973.4</v>
      </c>
      <c r="H47" t="s">
        <v>28</v>
      </c>
      <c r="I47">
        <v>-19.599793999999999</v>
      </c>
      <c r="J47">
        <v>1.0842323884940712</v>
      </c>
      <c r="K47" s="13">
        <f t="shared" si="0"/>
        <v>1.1727906176769847</v>
      </c>
      <c r="M47" t="s">
        <v>147</v>
      </c>
      <c r="N47" t="s">
        <v>149</v>
      </c>
      <c r="O47" t="s">
        <v>148</v>
      </c>
      <c r="P47" t="s">
        <v>154</v>
      </c>
      <c r="Q47">
        <v>4</v>
      </c>
      <c r="R47">
        <v>5</v>
      </c>
      <c r="S47" t="s">
        <v>48</v>
      </c>
      <c r="T47" t="s">
        <v>28</v>
      </c>
      <c r="U47">
        <v>2.1915488429193006</v>
      </c>
      <c r="V47" s="14">
        <v>13.3</v>
      </c>
      <c r="W47" s="15">
        <v>818.19799999999998</v>
      </c>
      <c r="X47" s="15">
        <v>504.44940000000003</v>
      </c>
      <c r="Y47" s="15">
        <f t="shared" si="1"/>
        <v>0.61653707293344651</v>
      </c>
      <c r="Z47" s="12">
        <f t="shared" si="2"/>
        <v>8.1999430700148395</v>
      </c>
      <c r="AA47">
        <v>6.8237379009695927</v>
      </c>
      <c r="AB47">
        <f t="shared" si="3"/>
        <v>0.8321689361383876</v>
      </c>
      <c r="AC47">
        <f t="shared" si="4"/>
        <v>1.2016790780973137</v>
      </c>
      <c r="AD47">
        <f t="shared" si="5"/>
        <v>2.6335383931644998</v>
      </c>
      <c r="AE47">
        <v>995</v>
      </c>
      <c r="AF47">
        <f t="shared" si="6"/>
        <v>2.646772254436683E-3</v>
      </c>
      <c r="AG47">
        <v>2000</v>
      </c>
      <c r="AH47">
        <v>10.856999999999999</v>
      </c>
      <c r="AI47">
        <f t="shared" si="7"/>
        <v>0.48756972541893401</v>
      </c>
      <c r="AJ47">
        <f t="shared" si="8"/>
        <v>5.7181719943466946E-3</v>
      </c>
      <c r="AK47">
        <f t="shared" si="9"/>
        <v>0</v>
      </c>
    </row>
    <row r="48" spans="1:37" ht="16">
      <c r="A48" t="s">
        <v>96</v>
      </c>
      <c r="B48" t="s">
        <v>97</v>
      </c>
      <c r="C48" t="s">
        <v>13</v>
      </c>
      <c r="D48" t="s">
        <v>14</v>
      </c>
      <c r="E48">
        <v>45</v>
      </c>
      <c r="F48">
        <v>0.92</v>
      </c>
      <c r="G48">
        <v>2168.8000000000002</v>
      </c>
      <c r="H48" t="s">
        <v>50</v>
      </c>
      <c r="I48">
        <v>2499.5152572000002</v>
      </c>
      <c r="J48">
        <v>3.7652454413890122</v>
      </c>
      <c r="K48" s="13">
        <f t="shared" si="0"/>
        <v>4.0637877412567445</v>
      </c>
      <c r="L48">
        <f>K48-AVERAGE(K49:K50)</f>
        <v>2.8927345634474677</v>
      </c>
      <c r="M48" t="s">
        <v>151</v>
      </c>
      <c r="N48" t="s">
        <v>152</v>
      </c>
      <c r="O48" t="s">
        <v>153</v>
      </c>
      <c r="P48" t="s">
        <v>150</v>
      </c>
      <c r="Q48">
        <v>4</v>
      </c>
      <c r="R48">
        <v>1</v>
      </c>
      <c r="S48" t="s">
        <v>97</v>
      </c>
      <c r="T48" t="s">
        <v>50</v>
      </c>
      <c r="U48">
        <v>6.6870307669659942E-2</v>
      </c>
      <c r="V48" s="14">
        <v>13.3</v>
      </c>
      <c r="W48" s="15">
        <v>818.19799999999998</v>
      </c>
      <c r="X48" s="15">
        <v>504.44940000000003</v>
      </c>
      <c r="Y48" s="15">
        <f t="shared" si="1"/>
        <v>0.61653707293344651</v>
      </c>
      <c r="Z48" s="12">
        <f t="shared" si="2"/>
        <v>8.1999430700148395</v>
      </c>
      <c r="AA48">
        <v>7.4259476667157358</v>
      </c>
      <c r="AB48">
        <f t="shared" si="3"/>
        <v>0.90560966134881926</v>
      </c>
      <c r="AC48">
        <f t="shared" si="4"/>
        <v>1.1042285022783385</v>
      </c>
      <c r="AD48">
        <f t="shared" si="5"/>
        <v>7.3840099684960289E-2</v>
      </c>
      <c r="AE48">
        <v>995</v>
      </c>
      <c r="AF48">
        <f t="shared" si="6"/>
        <v>7.4211155462271648E-5</v>
      </c>
      <c r="AG48">
        <v>2000</v>
      </c>
      <c r="AH48">
        <v>10.512</v>
      </c>
      <c r="AI48">
        <f t="shared" si="7"/>
        <v>1.4119321815500694E-2</v>
      </c>
      <c r="AJ48">
        <f t="shared" si="8"/>
        <v>5.7377926908690636E-4</v>
      </c>
      <c r="AK48">
        <f t="shared" si="9"/>
        <v>4.0843450228136705E-4</v>
      </c>
    </row>
    <row r="49" spans="1:37" ht="16">
      <c r="A49" t="s">
        <v>121</v>
      </c>
      <c r="B49" t="s">
        <v>122</v>
      </c>
      <c r="C49" t="s">
        <v>13</v>
      </c>
      <c r="D49" t="s">
        <v>14</v>
      </c>
      <c r="E49">
        <v>29</v>
      </c>
      <c r="F49">
        <v>0.41499999999999998</v>
      </c>
      <c r="G49">
        <v>2168.4</v>
      </c>
      <c r="H49" t="s">
        <v>50</v>
      </c>
      <c r="I49">
        <v>-20.466312800000001</v>
      </c>
      <c r="J49">
        <v>1.083284479465807</v>
      </c>
      <c r="K49" s="13">
        <f t="shared" si="0"/>
        <v>1.171766202243673</v>
      </c>
      <c r="M49" t="s">
        <v>151</v>
      </c>
      <c r="N49" t="s">
        <v>152</v>
      </c>
      <c r="O49" t="s">
        <v>153</v>
      </c>
      <c r="P49" t="s">
        <v>154</v>
      </c>
      <c r="Q49">
        <v>4</v>
      </c>
      <c r="R49">
        <v>1</v>
      </c>
      <c r="S49" t="s">
        <v>122</v>
      </c>
      <c r="T49" t="s">
        <v>50</v>
      </c>
      <c r="U49">
        <v>3.2172436803265814E-2</v>
      </c>
      <c r="V49" s="14">
        <v>13.3</v>
      </c>
      <c r="W49" s="15">
        <v>818.19799999999998</v>
      </c>
      <c r="X49" s="15">
        <v>504.44940000000003</v>
      </c>
      <c r="Y49" s="15">
        <f t="shared" si="1"/>
        <v>0.61653707293344651</v>
      </c>
      <c r="Z49" s="12">
        <f t="shared" si="2"/>
        <v>8.1999430700148395</v>
      </c>
      <c r="AA49">
        <v>5.7459196891191704</v>
      </c>
      <c r="AB49">
        <f t="shared" si="3"/>
        <v>0.70072677822978735</v>
      </c>
      <c r="AC49">
        <f t="shared" si="4"/>
        <v>1.4270897460580176</v>
      </c>
      <c r="AD49">
        <f t="shared" si="5"/>
        <v>4.5912954667640234E-2</v>
      </c>
      <c r="AE49">
        <v>995</v>
      </c>
      <c r="AF49">
        <f t="shared" si="6"/>
        <v>4.6143673032804254E-5</v>
      </c>
      <c r="AG49">
        <v>2000</v>
      </c>
      <c r="AH49">
        <v>10.494999999999999</v>
      </c>
      <c r="AI49">
        <f t="shared" si="7"/>
        <v>8.7934584150174862E-3</v>
      </c>
      <c r="AJ49">
        <f t="shared" si="8"/>
        <v>1.0303877371552708E-4</v>
      </c>
      <c r="AK49">
        <f t="shared" si="9"/>
        <v>0</v>
      </c>
    </row>
    <row r="50" spans="1:37" ht="16">
      <c r="A50" t="s">
        <v>123</v>
      </c>
      <c r="B50" t="s">
        <v>122</v>
      </c>
      <c r="C50" t="s">
        <v>13</v>
      </c>
      <c r="D50" t="s">
        <v>14</v>
      </c>
      <c r="E50">
        <v>30</v>
      </c>
      <c r="F50">
        <v>0.44500000000000001</v>
      </c>
      <c r="G50">
        <v>2168.4</v>
      </c>
      <c r="H50" t="s">
        <v>50</v>
      </c>
      <c r="I50">
        <v>-21.672530000000002</v>
      </c>
      <c r="J50">
        <v>1.0819649346575331</v>
      </c>
      <c r="K50" s="13">
        <f t="shared" si="0"/>
        <v>1.1703401533748807</v>
      </c>
      <c r="M50" t="s">
        <v>151</v>
      </c>
      <c r="N50" t="s">
        <v>152</v>
      </c>
      <c r="O50" t="s">
        <v>153</v>
      </c>
      <c r="P50" t="s">
        <v>154</v>
      </c>
      <c r="Q50">
        <v>4</v>
      </c>
      <c r="R50">
        <v>1</v>
      </c>
      <c r="S50" t="s">
        <v>122</v>
      </c>
      <c r="T50" t="s">
        <v>50</v>
      </c>
      <c r="U50">
        <v>3.2886079738570245E-2</v>
      </c>
      <c r="V50" s="14">
        <v>13.3</v>
      </c>
      <c r="W50" s="15">
        <v>818.19799999999998</v>
      </c>
      <c r="X50" s="15">
        <v>504.44940000000003</v>
      </c>
      <c r="Y50" s="15">
        <f t="shared" si="1"/>
        <v>0.61653707293344651</v>
      </c>
      <c r="Z50" s="12">
        <f t="shared" si="2"/>
        <v>8.1999430700148395</v>
      </c>
      <c r="AA50">
        <v>5.7459196891191704</v>
      </c>
      <c r="AB50">
        <f t="shared" si="3"/>
        <v>0.70072677822978735</v>
      </c>
      <c r="AC50">
        <f t="shared" si="4"/>
        <v>1.4270897460580176</v>
      </c>
      <c r="AD50">
        <f t="shared" si="5"/>
        <v>4.693138718295993E-2</v>
      </c>
      <c r="AE50">
        <v>995</v>
      </c>
      <c r="AF50">
        <f t="shared" si="6"/>
        <v>4.7167223299457217E-5</v>
      </c>
      <c r="AG50">
        <v>2000</v>
      </c>
      <c r="AH50">
        <v>10.494999999999999</v>
      </c>
      <c r="AI50">
        <f t="shared" si="7"/>
        <v>8.9885132538270081E-3</v>
      </c>
      <c r="AJ50">
        <f t="shared" si="8"/>
        <v>1.051961798009605E-4</v>
      </c>
      <c r="AK50">
        <f t="shared" si="9"/>
        <v>0</v>
      </c>
    </row>
    <row r="51" spans="1:37" ht="16">
      <c r="A51" s="5" t="s">
        <v>175</v>
      </c>
      <c r="B51" s="5" t="s">
        <v>176</v>
      </c>
      <c r="C51" s="5" t="s">
        <v>177</v>
      </c>
      <c r="D51" s="6" t="s">
        <v>14</v>
      </c>
      <c r="E51" s="7">
        <v>63</v>
      </c>
      <c r="F51" s="8">
        <v>0.374</v>
      </c>
      <c r="G51" s="7">
        <v>2183.1999999999998</v>
      </c>
      <c r="H51" s="5" t="s">
        <v>50</v>
      </c>
      <c r="I51" s="8">
        <v>2522.944</v>
      </c>
      <c r="J51" s="26">
        <v>3.7894979610697819</v>
      </c>
      <c r="K51" s="13">
        <f t="shared" si="0"/>
        <v>4.0898814936470789</v>
      </c>
      <c r="L51">
        <f>AVERAGE(K51:K52)-1.171</f>
        <v>2.1647880076197543</v>
      </c>
      <c r="M51" t="s">
        <v>151</v>
      </c>
      <c r="N51" t="s">
        <v>152</v>
      </c>
      <c r="O51" t="s">
        <v>153</v>
      </c>
      <c r="P51" t="s">
        <v>150</v>
      </c>
      <c r="Q51">
        <v>4</v>
      </c>
      <c r="R51">
        <v>2</v>
      </c>
      <c r="S51" s="5" t="s">
        <v>176</v>
      </c>
      <c r="T51" s="5" t="s">
        <v>50</v>
      </c>
      <c r="U51" s="9">
        <v>0.02</v>
      </c>
      <c r="V51" s="14">
        <v>13.3</v>
      </c>
      <c r="W51" s="15">
        <v>818.19799999999998</v>
      </c>
      <c r="X51" s="15">
        <v>504.44940000000003</v>
      </c>
      <c r="Y51" s="15">
        <f t="shared" si="1"/>
        <v>0.61653707293344651</v>
      </c>
      <c r="Z51" s="12">
        <f t="shared" si="2"/>
        <v>8.1999430700148395</v>
      </c>
      <c r="AA51">
        <v>6.6559999999999997</v>
      </c>
      <c r="AB51">
        <f t="shared" si="3"/>
        <v>0.81171295253735887</v>
      </c>
      <c r="AC51">
        <f t="shared" si="4"/>
        <v>1.2319626006632871</v>
      </c>
      <c r="AD51">
        <f t="shared" si="5"/>
        <v>2.4639252013265743E-2</v>
      </c>
      <c r="AE51">
        <v>995</v>
      </c>
      <c r="AF51">
        <f t="shared" si="6"/>
        <v>2.4763067350015823E-5</v>
      </c>
      <c r="AG51">
        <v>2000</v>
      </c>
      <c r="AH51" s="24">
        <v>10.116</v>
      </c>
      <c r="AI51">
        <f t="shared" si="7"/>
        <v>4.8958219355507756E-3</v>
      </c>
      <c r="AJ51">
        <f t="shared" si="8"/>
        <v>2.0023331530400539E-4</v>
      </c>
      <c r="AK51">
        <f t="shared" si="9"/>
        <v>1.0598416613522052E-4</v>
      </c>
    </row>
    <row r="52" spans="1:37" ht="16">
      <c r="A52" s="5" t="s">
        <v>182</v>
      </c>
      <c r="B52" s="5" t="s">
        <v>176</v>
      </c>
      <c r="C52" s="5" t="s">
        <v>177</v>
      </c>
      <c r="D52" s="6" t="s">
        <v>14</v>
      </c>
      <c r="E52" s="7">
        <v>60</v>
      </c>
      <c r="F52" s="8">
        <v>0.99099999999999999</v>
      </c>
      <c r="G52" s="7">
        <v>2183</v>
      </c>
      <c r="H52" s="5" t="s">
        <v>50</v>
      </c>
      <c r="I52" s="8">
        <v>1189.393</v>
      </c>
      <c r="J52" s="26">
        <v>2.3893210856695042</v>
      </c>
      <c r="K52" s="13">
        <f t="shared" si="0"/>
        <v>2.5816945215924294</v>
      </c>
      <c r="M52" t="s">
        <v>151</v>
      </c>
      <c r="N52" t="s">
        <v>152</v>
      </c>
      <c r="O52" t="s">
        <v>153</v>
      </c>
      <c r="P52" t="s">
        <v>150</v>
      </c>
      <c r="Q52">
        <v>4</v>
      </c>
      <c r="R52">
        <v>2</v>
      </c>
      <c r="S52" s="5" t="s">
        <v>176</v>
      </c>
      <c r="T52" s="5" t="s">
        <v>50</v>
      </c>
      <c r="U52" s="9">
        <v>5.8999999999999997E-2</v>
      </c>
      <c r="V52" s="14">
        <v>13.3</v>
      </c>
      <c r="W52" s="15">
        <v>818.19799999999998</v>
      </c>
      <c r="X52" s="15">
        <v>504.44940000000003</v>
      </c>
      <c r="Y52" s="15">
        <f t="shared" si="1"/>
        <v>0.61653707293344651</v>
      </c>
      <c r="Z52" s="12">
        <f t="shared" si="2"/>
        <v>8.1999430700148395</v>
      </c>
      <c r="AA52">
        <v>6.6559999999999997</v>
      </c>
      <c r="AB52">
        <f t="shared" si="3"/>
        <v>0.81171295253735887</v>
      </c>
      <c r="AC52">
        <f t="shared" si="4"/>
        <v>1.2319626006632871</v>
      </c>
      <c r="AD52">
        <f t="shared" si="5"/>
        <v>7.2685793439133936E-2</v>
      </c>
      <c r="AE52">
        <v>995</v>
      </c>
      <c r="AF52">
        <f t="shared" si="6"/>
        <v>7.3051048682546671E-5</v>
      </c>
      <c r="AG52">
        <v>2000</v>
      </c>
      <c r="AH52" s="24">
        <v>10.116</v>
      </c>
      <c r="AI52">
        <f t="shared" si="7"/>
        <v>1.4442674709874787E-2</v>
      </c>
      <c r="AJ52">
        <f t="shared" si="8"/>
        <v>3.7286574175625267E-4</v>
      </c>
      <c r="AK52">
        <f t="shared" si="9"/>
        <v>0</v>
      </c>
    </row>
    <row r="53" spans="1:37" ht="16">
      <c r="A53" t="s">
        <v>77</v>
      </c>
      <c r="B53" t="s">
        <v>78</v>
      </c>
      <c r="C53" t="s">
        <v>13</v>
      </c>
      <c r="D53" t="s">
        <v>14</v>
      </c>
      <c r="E53">
        <v>37</v>
      </c>
      <c r="F53">
        <v>0.309</v>
      </c>
      <c r="G53">
        <v>2168.8000000000002</v>
      </c>
      <c r="H53" t="s">
        <v>50</v>
      </c>
      <c r="I53">
        <v>-16.140436000000001</v>
      </c>
      <c r="J53">
        <v>1.088016495440898</v>
      </c>
      <c r="K53" s="13">
        <f t="shared" si="0"/>
        <v>1.1768801265803575</v>
      </c>
      <c r="M53" t="s">
        <v>151</v>
      </c>
      <c r="N53" t="s">
        <v>152</v>
      </c>
      <c r="O53" t="s">
        <v>153</v>
      </c>
      <c r="P53" t="s">
        <v>154</v>
      </c>
      <c r="Q53">
        <v>4</v>
      </c>
      <c r="R53">
        <v>3</v>
      </c>
      <c r="S53" t="s">
        <v>78</v>
      </c>
      <c r="T53" t="s">
        <v>50</v>
      </c>
      <c r="U53">
        <v>2.4769664745515056E-2</v>
      </c>
      <c r="V53" s="14">
        <v>13.3</v>
      </c>
      <c r="W53" s="15">
        <v>818.19799999999998</v>
      </c>
      <c r="X53" s="15">
        <v>504.44940000000003</v>
      </c>
      <c r="Y53" s="15">
        <f t="shared" si="1"/>
        <v>0.61653707293344651</v>
      </c>
      <c r="Z53" s="12">
        <f t="shared" si="2"/>
        <v>8.1999430700148395</v>
      </c>
      <c r="AA53">
        <v>6.4427581378358632</v>
      </c>
      <c r="AB53">
        <f t="shared" si="3"/>
        <v>0.78570766684898508</v>
      </c>
      <c r="AC53">
        <f t="shared" si="4"/>
        <v>1.2727379942853509</v>
      </c>
      <c r="AD53">
        <f t="shared" si="5"/>
        <v>3.1525293427327399E-2</v>
      </c>
      <c r="AE53">
        <v>995</v>
      </c>
      <c r="AF53">
        <f t="shared" si="6"/>
        <v>3.1683711987263717E-5</v>
      </c>
      <c r="AG53">
        <v>2000</v>
      </c>
      <c r="AH53">
        <v>10.773999999999999</v>
      </c>
      <c r="AI53">
        <f t="shared" si="7"/>
        <v>5.8815132703292595E-3</v>
      </c>
      <c r="AJ53">
        <f t="shared" si="8"/>
        <v>6.9218360820691509E-5</v>
      </c>
      <c r="AK53">
        <f t="shared" si="9"/>
        <v>0</v>
      </c>
    </row>
    <row r="54" spans="1:37" ht="16">
      <c r="A54" t="s">
        <v>115</v>
      </c>
      <c r="B54" t="s">
        <v>116</v>
      </c>
      <c r="C54" t="s">
        <v>13</v>
      </c>
      <c r="D54" t="s">
        <v>14</v>
      </c>
      <c r="E54">
        <v>50</v>
      </c>
      <c r="F54">
        <v>0.93100000000000005</v>
      </c>
      <c r="G54">
        <v>2168.6</v>
      </c>
      <c r="H54" t="s">
        <v>50</v>
      </c>
      <c r="I54">
        <v>1438.848266</v>
      </c>
      <c r="J54">
        <v>2.6543297702890558</v>
      </c>
      <c r="K54" s="13">
        <f t="shared" si="0"/>
        <v>2.8674132829992054</v>
      </c>
      <c r="L54">
        <f>K54-K55</f>
        <v>1.69624154640363</v>
      </c>
      <c r="M54" t="s">
        <v>151</v>
      </c>
      <c r="N54" t="s">
        <v>152</v>
      </c>
      <c r="O54" t="s">
        <v>153</v>
      </c>
      <c r="P54" t="s">
        <v>150</v>
      </c>
      <c r="Q54">
        <v>4</v>
      </c>
      <c r="R54">
        <v>4</v>
      </c>
      <c r="S54" t="s">
        <v>116</v>
      </c>
      <c r="T54" t="s">
        <v>50</v>
      </c>
      <c r="U54">
        <v>6.9510005292472088E-2</v>
      </c>
      <c r="V54" s="14">
        <v>13.3</v>
      </c>
      <c r="W54" s="15">
        <v>818.19799999999998</v>
      </c>
      <c r="X54" s="15">
        <v>504.44940000000003</v>
      </c>
      <c r="Y54" s="15">
        <f t="shared" si="1"/>
        <v>0.61653707293344651</v>
      </c>
      <c r="Z54" s="12">
        <f t="shared" si="2"/>
        <v>8.1999430700148395</v>
      </c>
      <c r="AA54">
        <v>7.5859232843569639</v>
      </c>
      <c r="AB54">
        <f t="shared" si="3"/>
        <v>0.92511901845962885</v>
      </c>
      <c r="AC54">
        <f t="shared" si="4"/>
        <v>1.080941997782136</v>
      </c>
      <c r="AD54">
        <f t="shared" si="5"/>
        <v>7.5136283986691615E-2</v>
      </c>
      <c r="AE54">
        <v>995</v>
      </c>
      <c r="AF54">
        <f t="shared" si="6"/>
        <v>7.5513853252956402E-5</v>
      </c>
      <c r="AG54">
        <v>2000</v>
      </c>
      <c r="AH54">
        <v>10.762</v>
      </c>
      <c r="AI54">
        <f t="shared" si="7"/>
        <v>1.4033423760073665E-2</v>
      </c>
      <c r="AJ54">
        <f t="shared" si="8"/>
        <v>4.023962569559188E-4</v>
      </c>
      <c r="AK54">
        <f t="shared" si="9"/>
        <v>2.3804076420124795E-4</v>
      </c>
    </row>
    <row r="55" spans="1:37" ht="16">
      <c r="A55" t="s">
        <v>81</v>
      </c>
      <c r="B55" t="s">
        <v>82</v>
      </c>
      <c r="C55" t="s">
        <v>13</v>
      </c>
      <c r="D55" t="s">
        <v>14</v>
      </c>
      <c r="E55">
        <v>40</v>
      </c>
      <c r="F55">
        <v>0.45100000000000001</v>
      </c>
      <c r="G55">
        <v>2168.1999999999998</v>
      </c>
      <c r="H55" t="s">
        <v>50</v>
      </c>
      <c r="I55">
        <v>-20.969143200000001</v>
      </c>
      <c r="J55">
        <v>1.0827344109687014</v>
      </c>
      <c r="K55" s="13">
        <f t="shared" si="0"/>
        <v>1.1711717365955754</v>
      </c>
      <c r="M55" t="s">
        <v>151</v>
      </c>
      <c r="N55" t="s">
        <v>152</v>
      </c>
      <c r="O55" t="s">
        <v>153</v>
      </c>
      <c r="P55" t="s">
        <v>154</v>
      </c>
      <c r="Q55">
        <v>4</v>
      </c>
      <c r="R55">
        <v>4</v>
      </c>
      <c r="S55" t="s">
        <v>82</v>
      </c>
      <c r="T55" t="s">
        <v>50</v>
      </c>
      <c r="U55">
        <v>3.2799698046508202E-2</v>
      </c>
      <c r="V55" s="14">
        <v>13.3</v>
      </c>
      <c r="W55" s="15">
        <v>818.19799999999998</v>
      </c>
      <c r="X55" s="15">
        <v>504.44940000000003</v>
      </c>
      <c r="Y55" s="15">
        <f t="shared" si="1"/>
        <v>0.61653707293344651</v>
      </c>
      <c r="Z55" s="12">
        <f t="shared" si="2"/>
        <v>8.1999430700148395</v>
      </c>
      <c r="AA55">
        <v>5.8800913225194709</v>
      </c>
      <c r="AB55">
        <f t="shared" si="3"/>
        <v>0.71708928614657197</v>
      </c>
      <c r="AC55">
        <f t="shared" si="4"/>
        <v>1.3945264827113892</v>
      </c>
      <c r="AD55">
        <f t="shared" si="5"/>
        <v>4.5740047550792709E-2</v>
      </c>
      <c r="AE55">
        <v>995</v>
      </c>
      <c r="AF55">
        <f t="shared" si="6"/>
        <v>4.5969897035972575E-5</v>
      </c>
      <c r="AG55">
        <v>2000</v>
      </c>
      <c r="AH55">
        <v>10.143000000000001</v>
      </c>
      <c r="AI55">
        <f t="shared" si="7"/>
        <v>9.0643590724583598E-3</v>
      </c>
      <c r="AJ55">
        <f t="shared" si="8"/>
        <v>1.0615921156016916E-4</v>
      </c>
      <c r="AK55">
        <f t="shared" si="9"/>
        <v>0</v>
      </c>
    </row>
    <row r="56" spans="1:37" ht="16">
      <c r="A56" t="s">
        <v>56</v>
      </c>
      <c r="B56" t="s">
        <v>57</v>
      </c>
      <c r="C56" t="s">
        <v>13</v>
      </c>
      <c r="D56" t="s">
        <v>14</v>
      </c>
      <c r="E56">
        <v>47</v>
      </c>
      <c r="F56">
        <v>0.53100000000000003</v>
      </c>
      <c r="G56">
        <v>2168.8000000000002</v>
      </c>
      <c r="H56" t="s">
        <v>50</v>
      </c>
      <c r="I56">
        <v>-21.721469599999999</v>
      </c>
      <c r="J56">
        <v>1.0819113962968467</v>
      </c>
      <c r="K56" s="13">
        <f t="shared" si="0"/>
        <v>1.1702822937214767</v>
      </c>
      <c r="M56" t="s">
        <v>151</v>
      </c>
      <c r="N56" t="s">
        <v>152</v>
      </c>
      <c r="O56" t="s">
        <v>153</v>
      </c>
      <c r="P56" t="s">
        <v>154</v>
      </c>
      <c r="Q56">
        <v>4</v>
      </c>
      <c r="R56">
        <v>5</v>
      </c>
      <c r="S56" t="s">
        <v>57</v>
      </c>
      <c r="T56" t="s">
        <v>50</v>
      </c>
      <c r="U56">
        <v>5.2786399785242105E-2</v>
      </c>
      <c r="V56" s="14">
        <v>13.3</v>
      </c>
      <c r="W56" s="15">
        <v>818.19799999999998</v>
      </c>
      <c r="X56" s="15">
        <v>504.44940000000003</v>
      </c>
      <c r="Y56" s="15">
        <f t="shared" si="1"/>
        <v>0.61653707293344651</v>
      </c>
      <c r="Z56" s="12">
        <f t="shared" si="2"/>
        <v>8.1999430700148395</v>
      </c>
      <c r="AA56">
        <v>7.5985575148484958</v>
      </c>
      <c r="AB56">
        <f t="shared" si="3"/>
        <v>0.9266597889727477</v>
      </c>
      <c r="AC56">
        <f t="shared" si="4"/>
        <v>1.079144700029073</v>
      </c>
      <c r="AD56">
        <f t="shared" si="5"/>
        <v>5.6964163561859814E-2</v>
      </c>
      <c r="AE56">
        <v>995</v>
      </c>
      <c r="AF56">
        <f t="shared" si="6"/>
        <v>5.7250415640060112E-5</v>
      </c>
      <c r="AG56">
        <v>2000</v>
      </c>
      <c r="AH56">
        <v>10.840999999999999</v>
      </c>
      <c r="AI56">
        <f t="shared" si="7"/>
        <v>1.0561832974828912E-2</v>
      </c>
      <c r="AJ56">
        <f t="shared" si="8"/>
        <v>1.2360326119685908E-4</v>
      </c>
      <c r="AK56">
        <f t="shared" si="9"/>
        <v>0</v>
      </c>
    </row>
    <row r="57" spans="1:37" ht="16">
      <c r="A57" t="s">
        <v>124</v>
      </c>
      <c r="B57" t="s">
        <v>125</v>
      </c>
      <c r="C57" t="s">
        <v>13</v>
      </c>
      <c r="D57" t="s">
        <v>14</v>
      </c>
      <c r="E57">
        <v>51</v>
      </c>
      <c r="F57">
        <v>0.40600000000000003</v>
      </c>
      <c r="G57">
        <v>2168.1999999999998</v>
      </c>
      <c r="H57" t="s">
        <v>50</v>
      </c>
      <c r="I57">
        <v>1784.2927508</v>
      </c>
      <c r="J57">
        <v>3.0189453842608325</v>
      </c>
      <c r="K57" s="13">
        <f t="shared" si="0"/>
        <v>3.2603190699332742</v>
      </c>
      <c r="L57">
        <f>K57-1.17</f>
        <v>2.0903190699332743</v>
      </c>
      <c r="M57" t="s">
        <v>151</v>
      </c>
      <c r="N57" t="s">
        <v>152</v>
      </c>
      <c r="O57" t="s">
        <v>148</v>
      </c>
      <c r="P57" t="s">
        <v>150</v>
      </c>
      <c r="Q57">
        <v>4</v>
      </c>
      <c r="R57">
        <v>2</v>
      </c>
      <c r="S57" t="s">
        <v>125</v>
      </c>
      <c r="T57" t="s">
        <v>50</v>
      </c>
      <c r="U57">
        <v>2.6373319153834771E-2</v>
      </c>
      <c r="V57" s="14">
        <v>13.3</v>
      </c>
      <c r="W57" s="15">
        <v>818.19799999999998</v>
      </c>
      <c r="X57" s="15">
        <v>504.44940000000003</v>
      </c>
      <c r="Y57" s="15">
        <f t="shared" si="1"/>
        <v>0.61653707293344651</v>
      </c>
      <c r="Z57" s="12">
        <f t="shared" si="2"/>
        <v>8.1999430700148395</v>
      </c>
      <c r="AA57">
        <v>7.0323221304331138</v>
      </c>
      <c r="AB57">
        <f t="shared" si="3"/>
        <v>0.8576062138953835</v>
      </c>
      <c r="AC57">
        <f t="shared" si="4"/>
        <v>1.1660363273930132</v>
      </c>
      <c r="AD57">
        <f t="shared" si="5"/>
        <v>3.0752248207301307E-2</v>
      </c>
      <c r="AE57">
        <v>995</v>
      </c>
      <c r="AF57">
        <f t="shared" si="6"/>
        <v>3.0906782117890762E-5</v>
      </c>
      <c r="AG57">
        <v>2000</v>
      </c>
      <c r="AH57">
        <v>10.275</v>
      </c>
      <c r="AI57">
        <f t="shared" si="7"/>
        <v>6.015918660416693E-3</v>
      </c>
      <c r="AJ57">
        <f t="shared" si="8"/>
        <v>1.961381433172398E-4</v>
      </c>
      <c r="AK57">
        <f t="shared" si="9"/>
        <v>1.2575189499036452E-4</v>
      </c>
    </row>
    <row r="58" spans="1:37" ht="16">
      <c r="A58" t="s">
        <v>102</v>
      </c>
      <c r="B58" t="s">
        <v>103</v>
      </c>
      <c r="C58" t="s">
        <v>13</v>
      </c>
      <c r="D58" t="s">
        <v>14</v>
      </c>
      <c r="E58">
        <v>50</v>
      </c>
      <c r="F58">
        <v>0.29099999999999998</v>
      </c>
      <c r="G58">
        <v>2168.6</v>
      </c>
      <c r="H58" t="s">
        <v>50</v>
      </c>
      <c r="I58">
        <v>1577.0508175999998</v>
      </c>
      <c r="J58">
        <v>2.8005306722488563</v>
      </c>
      <c r="K58" s="13">
        <f t="shared" si="0"/>
        <v>3.0249861449688615</v>
      </c>
      <c r="L58">
        <f>K58-1.17</f>
        <v>1.8549861449688616</v>
      </c>
      <c r="M58" t="s">
        <v>151</v>
      </c>
      <c r="N58" t="s">
        <v>152</v>
      </c>
      <c r="O58" t="s">
        <v>148</v>
      </c>
      <c r="P58" t="s">
        <v>150</v>
      </c>
      <c r="Q58">
        <v>4</v>
      </c>
      <c r="R58">
        <v>3</v>
      </c>
      <c r="S58" t="s">
        <v>103</v>
      </c>
      <c r="T58" t="s">
        <v>50</v>
      </c>
      <c r="U58">
        <v>1.7599189539548223E-2</v>
      </c>
      <c r="V58" s="14">
        <v>13.3</v>
      </c>
      <c r="W58" s="15">
        <v>818.19799999999998</v>
      </c>
      <c r="X58" s="15">
        <v>504.44940000000003</v>
      </c>
      <c r="Y58" s="15">
        <f t="shared" si="1"/>
        <v>0.61653707293344651</v>
      </c>
      <c r="Z58" s="12">
        <f t="shared" si="2"/>
        <v>8.1999430700148395</v>
      </c>
      <c r="AA58">
        <v>6.041965060376242</v>
      </c>
      <c r="AB58">
        <f t="shared" si="3"/>
        <v>0.73683012293953742</v>
      </c>
      <c r="AC58">
        <f t="shared" si="4"/>
        <v>1.3571649269855621</v>
      </c>
      <c r="AD58">
        <f t="shared" si="5"/>
        <v>2.3885002786446032E-2</v>
      </c>
      <c r="AE58">
        <v>995</v>
      </c>
      <c r="AF58">
        <f t="shared" si="6"/>
        <v>2.4005027926076414E-5</v>
      </c>
      <c r="AG58">
        <v>2000</v>
      </c>
      <c r="AH58">
        <v>10.468</v>
      </c>
      <c r="AI58">
        <f t="shared" si="7"/>
        <v>4.58636376119152E-3</v>
      </c>
      <c r="AJ58">
        <f t="shared" si="8"/>
        <v>1.3873686833391625E-4</v>
      </c>
      <c r="AK58">
        <f t="shared" si="9"/>
        <v>8.5076412327975471E-5</v>
      </c>
    </row>
    <row r="59" spans="1:37" ht="16">
      <c r="A59" t="s">
        <v>128</v>
      </c>
      <c r="B59" t="s">
        <v>129</v>
      </c>
      <c r="C59" t="s">
        <v>13</v>
      </c>
      <c r="D59" t="s">
        <v>14</v>
      </c>
      <c r="E59">
        <v>48</v>
      </c>
      <c r="F59">
        <v>0.443</v>
      </c>
      <c r="G59">
        <v>2168.6</v>
      </c>
      <c r="H59" t="s">
        <v>50</v>
      </c>
      <c r="I59">
        <v>1933.1507008000001</v>
      </c>
      <c r="J59">
        <v>3.1752237623855737</v>
      </c>
      <c r="K59" s="13">
        <f t="shared" si="0"/>
        <v>3.4286506271763293</v>
      </c>
      <c r="L59">
        <f>AVERAGE(K59:K60)-1.17</f>
        <v>2.2502930153857981</v>
      </c>
      <c r="M59" t="s">
        <v>151</v>
      </c>
      <c r="N59" t="s">
        <v>149</v>
      </c>
      <c r="O59" t="s">
        <v>148</v>
      </c>
      <c r="P59" t="s">
        <v>150</v>
      </c>
      <c r="Q59">
        <v>4</v>
      </c>
      <c r="R59">
        <v>5</v>
      </c>
      <c r="S59" t="s">
        <v>129</v>
      </c>
      <c r="T59" t="s">
        <v>50</v>
      </c>
      <c r="U59">
        <v>3.0943777704423275E-2</v>
      </c>
      <c r="V59" s="14">
        <v>13.3</v>
      </c>
      <c r="W59" s="15">
        <v>818.19799999999998</v>
      </c>
      <c r="X59" s="15">
        <v>504.44940000000003</v>
      </c>
      <c r="Y59" s="15">
        <f t="shared" si="1"/>
        <v>0.61653707293344651</v>
      </c>
      <c r="Z59" s="12">
        <f t="shared" si="2"/>
        <v>8.1999430700148395</v>
      </c>
      <c r="AA59">
        <v>7.5491641516551917</v>
      </c>
      <c r="AB59">
        <f t="shared" si="3"/>
        <v>0.92063616627542388</v>
      </c>
      <c r="AC59">
        <f t="shared" si="4"/>
        <v>1.0862054268904673</v>
      </c>
      <c r="AD59">
        <f t="shared" si="5"/>
        <v>3.3611299271036808E-2</v>
      </c>
      <c r="AE59">
        <v>995</v>
      </c>
      <c r="AF59">
        <f t="shared" si="6"/>
        <v>3.3780200272398802E-5</v>
      </c>
      <c r="AG59">
        <v>2000</v>
      </c>
      <c r="AH59">
        <v>10.506</v>
      </c>
      <c r="AI59">
        <f t="shared" si="7"/>
        <v>6.4306492047208836E-3</v>
      </c>
      <c r="AJ59">
        <f t="shared" si="8"/>
        <v>2.2048449428917221E-4</v>
      </c>
      <c r="AK59">
        <f t="shared" si="9"/>
        <v>1.4470844989779641E-4</v>
      </c>
    </row>
    <row r="60" spans="1:37" ht="16">
      <c r="A60" t="s">
        <v>130</v>
      </c>
      <c r="B60" t="s">
        <v>129</v>
      </c>
      <c r="C60" t="s">
        <v>13</v>
      </c>
      <c r="D60" t="s">
        <v>14</v>
      </c>
      <c r="E60">
        <v>45</v>
      </c>
      <c r="F60">
        <v>0.36499999999999999</v>
      </c>
      <c r="G60">
        <v>2168.6</v>
      </c>
      <c r="H60" t="s">
        <v>50</v>
      </c>
      <c r="I60">
        <v>1918.3459919999998</v>
      </c>
      <c r="J60">
        <v>3.1597036115200794</v>
      </c>
      <c r="K60" s="13">
        <f t="shared" si="0"/>
        <v>3.4119354035952667</v>
      </c>
      <c r="M60" t="s">
        <v>151</v>
      </c>
      <c r="N60" t="s">
        <v>149</v>
      </c>
      <c r="O60" t="s">
        <v>148</v>
      </c>
      <c r="P60" t="s">
        <v>150</v>
      </c>
      <c r="Q60">
        <v>4</v>
      </c>
      <c r="R60">
        <v>5</v>
      </c>
      <c r="S60" t="s">
        <v>129</v>
      </c>
      <c r="T60" t="s">
        <v>50</v>
      </c>
      <c r="U60">
        <v>2.97157755884414E-2</v>
      </c>
      <c r="V60" s="14">
        <v>13.3</v>
      </c>
      <c r="W60" s="15">
        <v>818.19799999999998</v>
      </c>
      <c r="X60" s="15">
        <v>504.44940000000003</v>
      </c>
      <c r="Y60" s="15">
        <f t="shared" si="1"/>
        <v>0.61653707293344651</v>
      </c>
      <c r="Z60" s="12">
        <f t="shared" si="2"/>
        <v>8.1999430700148395</v>
      </c>
      <c r="AA60">
        <v>7.5491641516551917</v>
      </c>
      <c r="AB60">
        <f t="shared" si="3"/>
        <v>0.92063616627542388</v>
      </c>
      <c r="AC60">
        <f t="shared" si="4"/>
        <v>1.0862054268904673</v>
      </c>
      <c r="AD60">
        <f t="shared" si="5"/>
        <v>3.2277436708424319E-2</v>
      </c>
      <c r="AE60">
        <v>995</v>
      </c>
      <c r="AF60">
        <f t="shared" si="6"/>
        <v>3.2439634882838514E-5</v>
      </c>
      <c r="AG60">
        <v>2000</v>
      </c>
      <c r="AH60">
        <v>10.506</v>
      </c>
      <c r="AI60">
        <f t="shared" si="7"/>
        <v>6.1754492447817456E-3</v>
      </c>
      <c r="AJ60">
        <f t="shared" si="8"/>
        <v>2.107023391137649E-4</v>
      </c>
      <c r="AK60">
        <f t="shared" si="9"/>
        <v>0</v>
      </c>
    </row>
    <row r="61" spans="1:37" ht="16">
      <c r="A61" t="s">
        <v>100</v>
      </c>
      <c r="B61" t="s">
        <v>101</v>
      </c>
      <c r="C61" t="s">
        <v>13</v>
      </c>
      <c r="D61" t="s">
        <v>14</v>
      </c>
      <c r="E61">
        <v>36</v>
      </c>
      <c r="F61">
        <v>0.35499999999999998</v>
      </c>
      <c r="G61">
        <v>2168.4</v>
      </c>
      <c r="H61" t="s">
        <v>50</v>
      </c>
      <c r="I61">
        <v>-18.689133599999998</v>
      </c>
      <c r="J61">
        <v>1.0852285656678999</v>
      </c>
      <c r="K61" s="13">
        <f t="shared" si="0"/>
        <v>1.1738671952836397</v>
      </c>
      <c r="M61" t="s">
        <v>151</v>
      </c>
      <c r="N61" t="s">
        <v>152</v>
      </c>
      <c r="O61" t="s">
        <v>148</v>
      </c>
      <c r="P61" t="s">
        <v>154</v>
      </c>
      <c r="Q61">
        <v>4</v>
      </c>
      <c r="R61">
        <v>5</v>
      </c>
      <c r="S61" t="s">
        <v>101</v>
      </c>
      <c r="T61" t="s">
        <v>50</v>
      </c>
      <c r="U61">
        <v>2.3515979182621622E-2</v>
      </c>
      <c r="V61" s="14">
        <v>13.3</v>
      </c>
      <c r="W61" s="15">
        <v>818.19799999999998</v>
      </c>
      <c r="X61" s="15">
        <v>504.44940000000003</v>
      </c>
      <c r="Y61" s="15">
        <f t="shared" si="1"/>
        <v>0.61653707293344651</v>
      </c>
      <c r="Z61" s="12">
        <f t="shared" si="2"/>
        <v>8.1999430700148395</v>
      </c>
      <c r="AA61">
        <v>6.5359186422865569</v>
      </c>
      <c r="AB61">
        <f t="shared" si="3"/>
        <v>0.79706878285372396</v>
      </c>
      <c r="AC61">
        <f t="shared" si="4"/>
        <v>1.2545968698206029</v>
      </c>
      <c r="AD61">
        <f t="shared" si="5"/>
        <v>2.9503073873283547E-2</v>
      </c>
      <c r="AE61">
        <v>995</v>
      </c>
      <c r="AF61">
        <f t="shared" si="6"/>
        <v>2.9651330525913112E-5</v>
      </c>
      <c r="AG61">
        <v>2000</v>
      </c>
      <c r="AH61">
        <v>10.662000000000001</v>
      </c>
      <c r="AI61">
        <f t="shared" si="7"/>
        <v>5.5620578739285515E-3</v>
      </c>
      <c r="AJ61">
        <f t="shared" si="8"/>
        <v>6.5291172764737936E-5</v>
      </c>
      <c r="AK61">
        <f t="shared" si="9"/>
        <v>0</v>
      </c>
    </row>
    <row r="62" spans="1:37" ht="16">
      <c r="A62" t="s">
        <v>113</v>
      </c>
      <c r="B62" t="s">
        <v>114</v>
      </c>
      <c r="C62" t="s">
        <v>13</v>
      </c>
      <c r="D62" t="s">
        <v>14</v>
      </c>
      <c r="E62">
        <v>37</v>
      </c>
      <c r="F62">
        <v>0.316</v>
      </c>
      <c r="G62">
        <v>2168.4</v>
      </c>
      <c r="H62" t="s">
        <v>50</v>
      </c>
      <c r="I62">
        <v>-19.392520399999999</v>
      </c>
      <c r="J62">
        <v>1.084459128160397</v>
      </c>
      <c r="K62" s="13">
        <f t="shared" si="0"/>
        <v>1.1730356574237397</v>
      </c>
      <c r="M62" t="s">
        <v>147</v>
      </c>
      <c r="N62" t="s">
        <v>149</v>
      </c>
      <c r="O62" t="s">
        <v>153</v>
      </c>
      <c r="P62" t="s">
        <v>154</v>
      </c>
      <c r="Q62">
        <v>4</v>
      </c>
      <c r="R62">
        <v>1</v>
      </c>
      <c r="S62" t="s">
        <v>114</v>
      </c>
      <c r="T62" t="s">
        <v>50</v>
      </c>
      <c r="U62">
        <v>2.2541807630720331E-2</v>
      </c>
      <c r="V62" s="14">
        <v>13.3</v>
      </c>
      <c r="W62" s="15">
        <v>818.19799999999998</v>
      </c>
      <c r="X62" s="15">
        <v>504.44940000000003</v>
      </c>
      <c r="Y62" s="15">
        <f t="shared" si="1"/>
        <v>0.61653707293344651</v>
      </c>
      <c r="Z62" s="12">
        <f t="shared" si="2"/>
        <v>8.1999430700148395</v>
      </c>
      <c r="AA62">
        <v>6.6966289023465251</v>
      </c>
      <c r="AB62">
        <f t="shared" si="3"/>
        <v>0.81666773112540725</v>
      </c>
      <c r="AC62">
        <f t="shared" si="4"/>
        <v>1.2244881998973465</v>
      </c>
      <c r="AD62">
        <f t="shared" si="5"/>
        <v>2.7602177448173008E-2</v>
      </c>
      <c r="AE62">
        <v>995</v>
      </c>
      <c r="AF62">
        <f t="shared" si="6"/>
        <v>2.7740881857460308E-5</v>
      </c>
      <c r="AG62">
        <v>2000</v>
      </c>
      <c r="AH62">
        <v>10.391999999999999</v>
      </c>
      <c r="AI62">
        <f t="shared" si="7"/>
        <v>5.3388918124442474E-3</v>
      </c>
      <c r="AJ62">
        <f t="shared" si="8"/>
        <v>6.262710467124759E-5</v>
      </c>
      <c r="AK62">
        <f t="shared" si="9"/>
        <v>0</v>
      </c>
    </row>
    <row r="63" spans="1:37" ht="16">
      <c r="A63" s="5" t="s">
        <v>186</v>
      </c>
      <c r="B63" s="5" t="s">
        <v>187</v>
      </c>
      <c r="C63" s="5" t="s">
        <v>177</v>
      </c>
      <c r="D63" s="6" t="s">
        <v>14</v>
      </c>
      <c r="E63" s="7">
        <v>61</v>
      </c>
      <c r="F63" s="8">
        <v>2.944</v>
      </c>
      <c r="G63" s="7">
        <v>2183.8000000000002</v>
      </c>
      <c r="H63" s="5" t="s">
        <v>50</v>
      </c>
      <c r="I63" s="8">
        <v>1194.8309999999999</v>
      </c>
      <c r="J63" s="26">
        <v>2.395113525809847</v>
      </c>
      <c r="K63" s="13">
        <f t="shared" si="0"/>
        <v>2.5879409685215808</v>
      </c>
      <c r="L63">
        <f>K63-K64</f>
        <v>1.4156483061439471</v>
      </c>
      <c r="M63" t="s">
        <v>147</v>
      </c>
      <c r="N63" t="s">
        <v>149</v>
      </c>
      <c r="O63" t="s">
        <v>153</v>
      </c>
      <c r="P63" t="s">
        <v>150</v>
      </c>
      <c r="Q63">
        <v>4</v>
      </c>
      <c r="R63">
        <v>2</v>
      </c>
      <c r="S63" s="5" t="s">
        <v>187</v>
      </c>
      <c r="T63" s="5" t="s">
        <v>50</v>
      </c>
      <c r="U63" s="9">
        <v>0.16400000000000001</v>
      </c>
      <c r="V63" s="14">
        <v>13.3</v>
      </c>
      <c r="W63" s="15">
        <v>818.19799999999998</v>
      </c>
      <c r="X63" s="15">
        <v>504.44940000000003</v>
      </c>
      <c r="Y63" s="15">
        <f t="shared" si="1"/>
        <v>0.61653707293344651</v>
      </c>
      <c r="Z63" s="12">
        <f t="shared" si="2"/>
        <v>8.1999430700148395</v>
      </c>
      <c r="AA63">
        <v>7.4029999999999996</v>
      </c>
      <c r="AB63">
        <f t="shared" si="3"/>
        <v>0.90281114597867596</v>
      </c>
      <c r="AC63">
        <f t="shared" si="4"/>
        <v>1.1076513670153776</v>
      </c>
      <c r="AD63">
        <f t="shared" si="5"/>
        <v>0.18165482419052192</v>
      </c>
      <c r="AE63">
        <v>995</v>
      </c>
      <c r="AF63">
        <f t="shared" si="6"/>
        <v>1.8256766250303712E-4</v>
      </c>
      <c r="AG63">
        <v>2000</v>
      </c>
      <c r="AH63">
        <v>10.256</v>
      </c>
      <c r="AI63">
        <f t="shared" si="7"/>
        <v>3.5602118272823155E-2</v>
      </c>
      <c r="AJ63">
        <f t="shared" si="8"/>
        <v>9.213618044438982E-4</v>
      </c>
      <c r="AK63">
        <f t="shared" si="9"/>
        <v>5.0400078428058568E-4</v>
      </c>
    </row>
    <row r="64" spans="1:37" ht="16">
      <c r="A64" s="5" t="s">
        <v>189</v>
      </c>
      <c r="B64" s="5" t="s">
        <v>190</v>
      </c>
      <c r="C64" s="5" t="s">
        <v>177</v>
      </c>
      <c r="D64" s="6" t="s">
        <v>14</v>
      </c>
      <c r="E64" s="7">
        <v>63</v>
      </c>
      <c r="F64" s="8">
        <v>0.79800000000000004</v>
      </c>
      <c r="G64" s="7">
        <v>2183.6</v>
      </c>
      <c r="H64" s="5" t="s">
        <v>50</v>
      </c>
      <c r="I64" s="8">
        <v>-20.021000000000001</v>
      </c>
      <c r="J64" s="26">
        <v>1.083771621798796</v>
      </c>
      <c r="K64" s="13">
        <f t="shared" si="0"/>
        <v>1.1722926623776337</v>
      </c>
      <c r="M64" t="s">
        <v>147</v>
      </c>
      <c r="N64" t="s">
        <v>149</v>
      </c>
      <c r="O64" t="s">
        <v>153</v>
      </c>
      <c r="P64" t="s">
        <v>154</v>
      </c>
      <c r="Q64">
        <v>4</v>
      </c>
      <c r="R64">
        <v>2</v>
      </c>
      <c r="S64" s="5" t="s">
        <v>190</v>
      </c>
      <c r="T64" s="5" t="s">
        <v>50</v>
      </c>
      <c r="U64" s="9">
        <v>4.8000000000000001E-2</v>
      </c>
      <c r="V64" s="14">
        <v>13.3</v>
      </c>
      <c r="W64" s="15">
        <v>818.19799999999998</v>
      </c>
      <c r="X64" s="15">
        <v>504.44940000000003</v>
      </c>
      <c r="Y64" s="15">
        <f t="shared" si="1"/>
        <v>0.61653707293344651</v>
      </c>
      <c r="Z64" s="12">
        <f t="shared" si="2"/>
        <v>8.1999430700148395</v>
      </c>
      <c r="AA64">
        <v>6.4210000000000003</v>
      </c>
      <c r="AB64">
        <f t="shared" si="3"/>
        <v>0.78305421698353084</v>
      </c>
      <c r="AC64">
        <f t="shared" si="4"/>
        <v>1.277050781811998</v>
      </c>
      <c r="AD64">
        <f t="shared" si="5"/>
        <v>6.1298437526975905E-2</v>
      </c>
      <c r="AE64">
        <v>995</v>
      </c>
      <c r="AF64">
        <f t="shared" si="6"/>
        <v>6.1606469876357691E-5</v>
      </c>
      <c r="AG64">
        <v>2000</v>
      </c>
      <c r="AH64">
        <v>10.188000000000001</v>
      </c>
      <c r="AI64">
        <f t="shared" si="7"/>
        <v>1.209392812649346E-2</v>
      </c>
      <c r="AJ64">
        <f t="shared" si="8"/>
        <v>1.4177623202010767E-4</v>
      </c>
      <c r="AK64">
        <f t="shared" si="9"/>
        <v>0</v>
      </c>
    </row>
    <row r="65" spans="1:37" ht="16">
      <c r="A65" s="17" t="s">
        <v>119</v>
      </c>
      <c r="B65" s="17" t="s">
        <v>120</v>
      </c>
      <c r="C65" s="17" t="s">
        <v>13</v>
      </c>
      <c r="D65" s="17" t="s">
        <v>14</v>
      </c>
      <c r="E65" s="17">
        <v>30</v>
      </c>
      <c r="F65" s="17">
        <v>0.20599999999999999</v>
      </c>
      <c r="G65" s="17">
        <v>2168.4</v>
      </c>
      <c r="H65" s="17" t="s">
        <v>50</v>
      </c>
      <c r="I65" s="17">
        <v>-18.820598799999999</v>
      </c>
      <c r="J65" s="17">
        <v>1.0850847562929962</v>
      </c>
      <c r="K65" s="18">
        <f t="shared" si="0"/>
        <v>1.1737117793117147</v>
      </c>
      <c r="L65" s="17"/>
      <c r="M65" s="17" t="s">
        <v>147</v>
      </c>
      <c r="N65" s="17" t="s">
        <v>149</v>
      </c>
      <c r="O65" s="17" t="s">
        <v>153</v>
      </c>
      <c r="P65" s="17" t="s">
        <v>154</v>
      </c>
      <c r="Q65" s="17">
        <v>4</v>
      </c>
      <c r="R65" s="17">
        <v>3</v>
      </c>
      <c r="S65" s="17" t="s">
        <v>120</v>
      </c>
      <c r="T65" s="17" t="s">
        <v>50</v>
      </c>
      <c r="U65" s="17">
        <v>2.1385207053938274E-2</v>
      </c>
      <c r="V65" s="19">
        <v>13.3</v>
      </c>
      <c r="W65" s="20">
        <v>818.19799999999998</v>
      </c>
      <c r="X65" s="20">
        <v>504.44940000000003</v>
      </c>
      <c r="Y65" s="20">
        <f t="shared" si="1"/>
        <v>0.61653707293344651</v>
      </c>
      <c r="Z65" s="21">
        <f t="shared" si="2"/>
        <v>8.1999430700148395</v>
      </c>
      <c r="AA65" s="17">
        <v>1.3538081805359661</v>
      </c>
      <c r="AB65" s="17">
        <f t="shared" si="3"/>
        <v>0.16509970483655029</v>
      </c>
      <c r="AC65">
        <f t="shared" si="4"/>
        <v>6.0569460193160616</v>
      </c>
      <c r="AD65">
        <f t="shared" si="5"/>
        <v>0.12952904473760118</v>
      </c>
      <c r="AE65">
        <v>995</v>
      </c>
      <c r="AF65">
        <f t="shared" si="6"/>
        <v>1.3017994445990068E-4</v>
      </c>
      <c r="AG65">
        <v>2000</v>
      </c>
      <c r="AH65" s="17">
        <v>10.209</v>
      </c>
      <c r="AI65">
        <f t="shared" si="7"/>
        <v>2.5502976679381076E-2</v>
      </c>
      <c r="AJ65">
        <f t="shared" si="8"/>
        <v>2.9933144136101529E-4</v>
      </c>
      <c r="AK65">
        <f t="shared" si="9"/>
        <v>0</v>
      </c>
    </row>
    <row r="66" spans="1:37" ht="16">
      <c r="A66" t="s">
        <v>79</v>
      </c>
      <c r="B66" t="s">
        <v>80</v>
      </c>
      <c r="C66" t="s">
        <v>13</v>
      </c>
      <c r="D66" t="s">
        <v>14</v>
      </c>
      <c r="E66">
        <v>49</v>
      </c>
      <c r="F66">
        <v>1.0449999999999999</v>
      </c>
      <c r="G66">
        <v>2169</v>
      </c>
      <c r="H66" t="s">
        <v>50</v>
      </c>
      <c r="I66">
        <v>995.95736080000006</v>
      </c>
      <c r="J66">
        <v>2.1828294903440373</v>
      </c>
      <c r="K66" s="13">
        <f t="shared" ref="K66:K129" si="10">((J66*13.003355)/(((100-J66)*12.0107)+(J66*13.003355)))*100</f>
        <v>2.358979283831359</v>
      </c>
      <c r="L66">
        <f>K66-K67</f>
        <v>1.1869203892967857</v>
      </c>
      <c r="M66" t="s">
        <v>147</v>
      </c>
      <c r="N66" t="s">
        <v>149</v>
      </c>
      <c r="O66" t="s">
        <v>153</v>
      </c>
      <c r="P66" t="s">
        <v>150</v>
      </c>
      <c r="Q66">
        <v>4</v>
      </c>
      <c r="R66">
        <v>4</v>
      </c>
      <c r="S66" t="s">
        <v>80</v>
      </c>
      <c r="T66" t="s">
        <v>50</v>
      </c>
      <c r="U66">
        <v>7.3641878029199248E-2</v>
      </c>
      <c r="V66" s="14">
        <v>13.3</v>
      </c>
      <c r="W66" s="15">
        <v>818.19799999999998</v>
      </c>
      <c r="X66" s="15">
        <v>504.44940000000003</v>
      </c>
      <c r="Y66" s="15">
        <f t="shared" ref="Y66:Y129" si="11">X66/W66</f>
        <v>0.61653707293344651</v>
      </c>
      <c r="Z66" s="12">
        <f t="shared" ref="Z66:Z129" si="12">V66*Y66</f>
        <v>8.1999430700148395</v>
      </c>
      <c r="AA66">
        <v>6.4222764711129612</v>
      </c>
      <c r="AB66">
        <f t="shared" ref="AB66:AB129" si="13">AA66/Z66</f>
        <v>0.7832098852731838</v>
      </c>
      <c r="AC66">
        <f t="shared" ref="AC66:AC129" si="14">1/AB66</f>
        <v>1.27679695928659</v>
      </c>
      <c r="AD66">
        <f t="shared" ref="AD66:AD129" si="15">U66*AC66</f>
        <v>9.4025725943835542E-2</v>
      </c>
      <c r="AE66">
        <v>995</v>
      </c>
      <c r="AF66">
        <f t="shared" ref="AF66:AF129" si="16">AD66/AE66</f>
        <v>9.4498217028980442E-5</v>
      </c>
      <c r="AG66">
        <v>2000</v>
      </c>
      <c r="AH66">
        <v>10.759</v>
      </c>
      <c r="AI66">
        <f t="shared" ref="AI66:AI129" si="17">AF66*AG66/AH66</f>
        <v>1.7566356915880738E-2</v>
      </c>
      <c r="AJ66">
        <f t="shared" ref="AJ66:AJ129" si="18">AI66*(K66/100)</f>
        <v>4.1438672056950384E-4</v>
      </c>
      <c r="AK66">
        <f t="shared" si="9"/>
        <v>2.0849867189123448E-4</v>
      </c>
    </row>
    <row r="67" spans="1:37" ht="16">
      <c r="A67" t="s">
        <v>117</v>
      </c>
      <c r="B67" t="s">
        <v>118</v>
      </c>
      <c r="C67" t="s">
        <v>13</v>
      </c>
      <c r="D67" t="s">
        <v>14</v>
      </c>
      <c r="E67">
        <v>42</v>
      </c>
      <c r="F67">
        <v>1.173</v>
      </c>
      <c r="G67">
        <v>2169</v>
      </c>
      <c r="H67" t="s">
        <v>50</v>
      </c>
      <c r="I67">
        <v>-20.218736</v>
      </c>
      <c r="J67">
        <v>1.0835553124705726</v>
      </c>
      <c r="K67" s="13">
        <f t="shared" si="10"/>
        <v>1.1720588945345733</v>
      </c>
      <c r="M67" t="s">
        <v>147</v>
      </c>
      <c r="N67" t="s">
        <v>149</v>
      </c>
      <c r="O67" t="s">
        <v>153</v>
      </c>
      <c r="P67" t="s">
        <v>154</v>
      </c>
      <c r="Q67">
        <v>4</v>
      </c>
      <c r="R67">
        <v>4</v>
      </c>
      <c r="S67" t="s">
        <v>118</v>
      </c>
      <c r="T67" t="s">
        <v>50</v>
      </c>
      <c r="U67">
        <v>8.9186926141941444E-2</v>
      </c>
      <c r="V67" s="14">
        <v>13.3</v>
      </c>
      <c r="W67" s="15">
        <v>818.19799999999998</v>
      </c>
      <c r="X67" s="15">
        <v>504.44940000000003</v>
      </c>
      <c r="Y67" s="15">
        <f t="shared" si="11"/>
        <v>0.61653707293344651</v>
      </c>
      <c r="Z67" s="12">
        <f t="shared" si="12"/>
        <v>8.1999430700148395</v>
      </c>
      <c r="AA67">
        <v>7.1028680872360486</v>
      </c>
      <c r="AB67">
        <f t="shared" si="13"/>
        <v>0.86620943908860515</v>
      </c>
      <c r="AC67">
        <f t="shared" si="14"/>
        <v>1.1544552101073438</v>
      </c>
      <c r="AD67">
        <f t="shared" si="15"/>
        <v>0.10296231155802316</v>
      </c>
      <c r="AE67">
        <v>995</v>
      </c>
      <c r="AF67">
        <f t="shared" si="16"/>
        <v>1.0347971010856599E-4</v>
      </c>
      <c r="AG67">
        <v>2000</v>
      </c>
      <c r="AH67">
        <v>10.257999999999999</v>
      </c>
      <c r="AI67">
        <f t="shared" si="17"/>
        <v>2.0175416281646714E-2</v>
      </c>
      <c r="AJ67">
        <f t="shared" si="18"/>
        <v>2.364677610384168E-4</v>
      </c>
      <c r="AK67">
        <f t="shared" ref="AK67:AK130" si="19">AI67*L67/100</f>
        <v>0</v>
      </c>
    </row>
    <row r="68" spans="1:37" ht="16">
      <c r="A68" t="s">
        <v>64</v>
      </c>
      <c r="B68" t="s">
        <v>65</v>
      </c>
      <c r="C68" t="s">
        <v>13</v>
      </c>
      <c r="D68" t="s">
        <v>14</v>
      </c>
      <c r="E68">
        <v>59</v>
      </c>
      <c r="F68">
        <v>1.81</v>
      </c>
      <c r="G68">
        <v>2166.5</v>
      </c>
      <c r="H68" t="s">
        <v>50</v>
      </c>
      <c r="I68">
        <v>1445.6412743999999</v>
      </c>
      <c r="J68">
        <v>2.6615261949122893</v>
      </c>
      <c r="K68" s="13">
        <f t="shared" si="10"/>
        <v>2.8751703569739551</v>
      </c>
      <c r="L68">
        <f>K68-K69</f>
        <v>1.7045896896875257</v>
      </c>
      <c r="M68" t="s">
        <v>147</v>
      </c>
      <c r="N68" t="s">
        <v>149</v>
      </c>
      <c r="O68" t="s">
        <v>153</v>
      </c>
      <c r="P68" t="s">
        <v>150</v>
      </c>
      <c r="Q68">
        <v>4</v>
      </c>
      <c r="R68">
        <v>5</v>
      </c>
      <c r="S68" t="s">
        <v>65</v>
      </c>
      <c r="T68" t="s">
        <v>50</v>
      </c>
      <c r="U68">
        <v>0.12350004606384449</v>
      </c>
      <c r="V68" s="14">
        <v>13.3</v>
      </c>
      <c r="W68" s="15">
        <v>818.19799999999998</v>
      </c>
      <c r="X68" s="15">
        <v>504.44940000000003</v>
      </c>
      <c r="Y68" s="15">
        <f t="shared" si="11"/>
        <v>0.61653707293344651</v>
      </c>
      <c r="Z68" s="12">
        <f t="shared" si="12"/>
        <v>8.1999430700148395</v>
      </c>
      <c r="AA68">
        <v>6.6748022133677276</v>
      </c>
      <c r="AB68">
        <f t="shared" si="13"/>
        <v>0.81400592130643268</v>
      </c>
      <c r="AC68">
        <f t="shared" si="14"/>
        <v>1.228492292040158</v>
      </c>
      <c r="AD68">
        <f t="shared" si="15"/>
        <v>0.15171885465603741</v>
      </c>
      <c r="AE68">
        <v>995</v>
      </c>
      <c r="AF68">
        <f t="shared" si="16"/>
        <v>1.5248126096084161E-4</v>
      </c>
      <c r="AG68">
        <v>2000</v>
      </c>
      <c r="AH68">
        <v>10.25</v>
      </c>
      <c r="AI68">
        <f t="shared" si="17"/>
        <v>2.9752441163091045E-2</v>
      </c>
      <c r="AJ68">
        <f t="shared" si="18"/>
        <v>8.5543336879731079E-4</v>
      </c>
      <c r="AK68">
        <f t="shared" si="19"/>
        <v>5.0715704449639729E-4</v>
      </c>
    </row>
    <row r="69" spans="1:37" ht="16">
      <c r="A69" t="s">
        <v>69</v>
      </c>
      <c r="B69" t="s">
        <v>70</v>
      </c>
      <c r="C69" t="s">
        <v>13</v>
      </c>
      <c r="D69" t="s">
        <v>14</v>
      </c>
      <c r="E69">
        <v>51</v>
      </c>
      <c r="F69">
        <v>1.4</v>
      </c>
      <c r="G69">
        <v>2169.4</v>
      </c>
      <c r="H69" t="s">
        <v>50</v>
      </c>
      <c r="I69">
        <v>-21.469094800000001</v>
      </c>
      <c r="J69">
        <v>1.0821874856533409</v>
      </c>
      <c r="K69" s="13">
        <f t="shared" si="10"/>
        <v>1.1705806672864294</v>
      </c>
      <c r="M69" t="s">
        <v>147</v>
      </c>
      <c r="N69" t="s">
        <v>149</v>
      </c>
      <c r="O69" t="s">
        <v>153</v>
      </c>
      <c r="P69" t="s">
        <v>154</v>
      </c>
      <c r="Q69">
        <v>4</v>
      </c>
      <c r="R69">
        <v>5</v>
      </c>
      <c r="S69" t="s">
        <v>70</v>
      </c>
      <c r="T69" t="s">
        <v>50</v>
      </c>
      <c r="U69">
        <v>8.3681797317541898E-2</v>
      </c>
      <c r="V69" s="14">
        <v>13.3</v>
      </c>
      <c r="W69" s="15">
        <v>818.19799999999998</v>
      </c>
      <c r="X69" s="15">
        <v>504.44940000000003</v>
      </c>
      <c r="Y69" s="15">
        <f t="shared" si="11"/>
        <v>0.61653707293344651</v>
      </c>
      <c r="Z69" s="12">
        <f t="shared" si="12"/>
        <v>8.1999430700148395</v>
      </c>
      <c r="AA69">
        <v>6.059100080201361</v>
      </c>
      <c r="AB69">
        <f t="shared" si="13"/>
        <v>0.73891977401135733</v>
      </c>
      <c r="AC69">
        <f t="shared" si="14"/>
        <v>1.3533268903758282</v>
      </c>
      <c r="AD69">
        <f t="shared" si="15"/>
        <v>0.11324882654480931</v>
      </c>
      <c r="AE69">
        <v>995</v>
      </c>
      <c r="AF69">
        <f t="shared" si="16"/>
        <v>1.1381791612543648E-4</v>
      </c>
      <c r="AG69">
        <v>2000</v>
      </c>
      <c r="AH69">
        <v>10.420999999999999</v>
      </c>
      <c r="AI69">
        <f t="shared" si="17"/>
        <v>2.1843952811714133E-2</v>
      </c>
      <c r="AJ69">
        <f t="shared" si="18"/>
        <v>2.5570108858509607E-4</v>
      </c>
      <c r="AK69">
        <f t="shared" si="19"/>
        <v>0</v>
      </c>
    </row>
    <row r="70" spans="1:37" ht="16">
      <c r="A70" t="s">
        <v>89</v>
      </c>
      <c r="B70" t="s">
        <v>90</v>
      </c>
      <c r="C70" t="s">
        <v>13</v>
      </c>
      <c r="D70" t="s">
        <v>14</v>
      </c>
      <c r="E70">
        <v>51</v>
      </c>
      <c r="F70">
        <v>0.39200000000000002</v>
      </c>
      <c r="G70">
        <v>2168.6</v>
      </c>
      <c r="H70" t="s">
        <v>50</v>
      </c>
      <c r="I70">
        <v>839.66922799999998</v>
      </c>
      <c r="J70">
        <v>2.0153534878755104</v>
      </c>
      <c r="K70" s="13">
        <f t="shared" si="10"/>
        <v>2.1782892813497812</v>
      </c>
      <c r="L70">
        <f>K70-K71</f>
        <v>1.0072321276954757</v>
      </c>
      <c r="M70" t="s">
        <v>147</v>
      </c>
      <c r="N70" t="s">
        <v>149</v>
      </c>
      <c r="O70" t="s">
        <v>148</v>
      </c>
      <c r="P70" t="s">
        <v>150</v>
      </c>
      <c r="Q70">
        <v>4</v>
      </c>
      <c r="R70">
        <v>1</v>
      </c>
      <c r="S70" t="s">
        <v>90</v>
      </c>
      <c r="T70" t="s">
        <v>50</v>
      </c>
      <c r="U70">
        <v>2.5509761388286336E-2</v>
      </c>
      <c r="V70" s="14">
        <v>13.3</v>
      </c>
      <c r="W70" s="15">
        <v>818.19799999999998</v>
      </c>
      <c r="X70" s="15">
        <v>504.44940000000003</v>
      </c>
      <c r="Y70" s="15">
        <f t="shared" si="11"/>
        <v>0.61653707293344651</v>
      </c>
      <c r="Z70" s="12">
        <f t="shared" si="12"/>
        <v>8.1999430700148395</v>
      </c>
      <c r="AA70">
        <v>7.0598915401301516</v>
      </c>
      <c r="AB70">
        <f t="shared" si="13"/>
        <v>0.86096836037147939</v>
      </c>
      <c r="AC70">
        <f t="shared" si="14"/>
        <v>1.1614828674639484</v>
      </c>
      <c r="AD70">
        <f t="shared" si="15"/>
        <v>2.9629150805587926E-2</v>
      </c>
      <c r="AE70">
        <v>995</v>
      </c>
      <c r="AF70">
        <f t="shared" si="16"/>
        <v>2.9778041010641133E-5</v>
      </c>
      <c r="AG70">
        <v>2000</v>
      </c>
      <c r="AH70">
        <v>10.57</v>
      </c>
      <c r="AI70">
        <f t="shared" si="17"/>
        <v>5.6344448459112835E-3</v>
      </c>
      <c r="AJ70">
        <f t="shared" si="18"/>
        <v>1.2273450814205068E-4</v>
      </c>
      <c r="AK70">
        <f t="shared" si="19"/>
        <v>5.6751938705300285E-5</v>
      </c>
    </row>
    <row r="71" spans="1:37" ht="16">
      <c r="A71" t="s">
        <v>133</v>
      </c>
      <c r="B71" t="s">
        <v>134</v>
      </c>
      <c r="C71" t="s">
        <v>13</v>
      </c>
      <c r="D71" t="s">
        <v>14</v>
      </c>
      <c r="E71">
        <v>30</v>
      </c>
      <c r="F71">
        <v>0.26200000000000001</v>
      </c>
      <c r="G71">
        <v>2168.6</v>
      </c>
      <c r="H71" t="s">
        <v>50</v>
      </c>
      <c r="I71">
        <v>-21.066062800000001</v>
      </c>
      <c r="J71">
        <v>1.0826283856123942</v>
      </c>
      <c r="K71" s="13">
        <f t="shared" si="10"/>
        <v>1.1710571536543055</v>
      </c>
      <c r="M71" t="s">
        <v>147</v>
      </c>
      <c r="N71" t="s">
        <v>149</v>
      </c>
      <c r="O71" t="s">
        <v>148</v>
      </c>
      <c r="P71" t="s">
        <v>154</v>
      </c>
      <c r="Q71">
        <v>4</v>
      </c>
      <c r="R71">
        <v>1</v>
      </c>
      <c r="S71" t="s">
        <v>134</v>
      </c>
      <c r="T71" t="s">
        <v>50</v>
      </c>
      <c r="U71">
        <v>2.0773893959264513E-2</v>
      </c>
      <c r="V71" s="14">
        <v>13.3</v>
      </c>
      <c r="W71" s="15">
        <v>818.19799999999998</v>
      </c>
      <c r="X71" s="15">
        <v>504.44940000000003</v>
      </c>
      <c r="Y71" s="15">
        <f t="shared" si="11"/>
        <v>0.61653707293344651</v>
      </c>
      <c r="Z71" s="12">
        <f t="shared" si="12"/>
        <v>8.1999430700148395</v>
      </c>
      <c r="AA71">
        <v>5.6601724968551768</v>
      </c>
      <c r="AB71">
        <f t="shared" si="13"/>
        <v>0.69026973096350208</v>
      </c>
      <c r="AC71">
        <f t="shared" si="14"/>
        <v>1.4487090410355468</v>
      </c>
      <c r="AD71">
        <f t="shared" si="15"/>
        <v>3.0095327996300231E-2</v>
      </c>
      <c r="AE71">
        <v>995</v>
      </c>
      <c r="AF71">
        <f t="shared" si="16"/>
        <v>3.024656080030174E-5</v>
      </c>
      <c r="AG71">
        <v>2000</v>
      </c>
      <c r="AH71">
        <v>10.394</v>
      </c>
      <c r="AI71">
        <f t="shared" si="17"/>
        <v>5.820004002367085E-3</v>
      </c>
      <c r="AJ71">
        <f t="shared" si="18"/>
        <v>6.8155573212686654E-5</v>
      </c>
      <c r="AK71">
        <f t="shared" si="19"/>
        <v>0</v>
      </c>
    </row>
    <row r="72" spans="1:37" ht="16">
      <c r="A72" t="s">
        <v>109</v>
      </c>
      <c r="B72" t="s">
        <v>110</v>
      </c>
      <c r="C72" t="s">
        <v>13</v>
      </c>
      <c r="D72" t="s">
        <v>14</v>
      </c>
      <c r="E72">
        <v>42</v>
      </c>
      <c r="F72">
        <v>0.34399999999999997</v>
      </c>
      <c r="G72">
        <v>2169</v>
      </c>
      <c r="H72" t="s">
        <v>50</v>
      </c>
      <c r="I72">
        <v>-21.631267200000003</v>
      </c>
      <c r="J72">
        <v>1.0820100747989632</v>
      </c>
      <c r="K72" s="13">
        <f t="shared" si="10"/>
        <v>1.170388936951581</v>
      </c>
      <c r="M72" t="s">
        <v>147</v>
      </c>
      <c r="N72" t="s">
        <v>149</v>
      </c>
      <c r="O72" t="s">
        <v>148</v>
      </c>
      <c r="P72" t="s">
        <v>154</v>
      </c>
      <c r="Q72">
        <v>4</v>
      </c>
      <c r="R72">
        <v>2</v>
      </c>
      <c r="S72" t="s">
        <v>110</v>
      </c>
      <c r="T72" t="s">
        <v>50</v>
      </c>
      <c r="U72">
        <v>2.7031113233070739E-2</v>
      </c>
      <c r="V72" s="14">
        <v>13.3</v>
      </c>
      <c r="W72" s="15">
        <v>818.19799999999998</v>
      </c>
      <c r="X72" s="15">
        <v>504.44940000000003</v>
      </c>
      <c r="Y72" s="15">
        <f t="shared" si="11"/>
        <v>0.61653707293344651</v>
      </c>
      <c r="Z72" s="12">
        <f t="shared" si="12"/>
        <v>8.1999430700148395</v>
      </c>
      <c r="AA72">
        <v>7.8754048301106065</v>
      </c>
      <c r="AB72">
        <f t="shared" si="13"/>
        <v>0.96042189108714804</v>
      </c>
      <c r="AC72">
        <f t="shared" si="14"/>
        <v>1.0412090866317629</v>
      </c>
      <c r="AD72">
        <f t="shared" si="15"/>
        <v>2.8145040720045342E-2</v>
      </c>
      <c r="AE72">
        <v>995</v>
      </c>
      <c r="AF72">
        <f t="shared" si="16"/>
        <v>2.8286473085472706E-5</v>
      </c>
      <c r="AG72">
        <v>2000</v>
      </c>
      <c r="AH72">
        <v>10.513999999999999</v>
      </c>
      <c r="AI72">
        <f t="shared" si="17"/>
        <v>5.3807253348816262E-3</v>
      </c>
      <c r="AJ72">
        <f t="shared" si="18"/>
        <v>6.2975414047205456E-5</v>
      </c>
      <c r="AK72">
        <f t="shared" si="19"/>
        <v>0</v>
      </c>
    </row>
    <row r="73" spans="1:37" ht="16">
      <c r="A73" t="s">
        <v>98</v>
      </c>
      <c r="B73" t="s">
        <v>99</v>
      </c>
      <c r="C73" t="s">
        <v>13</v>
      </c>
      <c r="D73" t="s">
        <v>14</v>
      </c>
      <c r="E73">
        <v>53</v>
      </c>
      <c r="F73">
        <v>0.505</v>
      </c>
      <c r="G73">
        <v>2167.6999999999998</v>
      </c>
      <c r="H73" t="s">
        <v>50</v>
      </c>
      <c r="I73">
        <v>950.1201476</v>
      </c>
      <c r="J73">
        <v>2.1337703859178183</v>
      </c>
      <c r="K73" s="13">
        <f t="shared" si="10"/>
        <v>2.3060545451148542</v>
      </c>
      <c r="L73">
        <f>K73-1.17</f>
        <v>1.1360545451148543</v>
      </c>
      <c r="M73" t="s">
        <v>147</v>
      </c>
      <c r="N73" t="s">
        <v>149</v>
      </c>
      <c r="O73" t="s">
        <v>148</v>
      </c>
      <c r="P73" t="s">
        <v>150</v>
      </c>
      <c r="Q73">
        <v>4</v>
      </c>
      <c r="R73">
        <v>3</v>
      </c>
      <c r="S73" t="s">
        <v>99</v>
      </c>
      <c r="T73" t="s">
        <v>50</v>
      </c>
      <c r="U73">
        <v>3.3245648635285355E-2</v>
      </c>
      <c r="V73" s="14">
        <v>13.3</v>
      </c>
      <c r="W73" s="15">
        <v>818.19799999999998</v>
      </c>
      <c r="X73" s="15">
        <v>504.44940000000003</v>
      </c>
      <c r="Y73" s="15">
        <f t="shared" si="11"/>
        <v>0.61653707293344651</v>
      </c>
      <c r="Z73" s="12">
        <f t="shared" si="12"/>
        <v>8.1999430700148395</v>
      </c>
      <c r="AA73">
        <v>6.4322759318003788</v>
      </c>
      <c r="AB73">
        <f t="shared" si="13"/>
        <v>0.78442934016476507</v>
      </c>
      <c r="AC73">
        <f t="shared" si="14"/>
        <v>1.2748120815954633</v>
      </c>
      <c r="AD73">
        <f t="shared" si="15"/>
        <v>4.2381954540739501E-2</v>
      </c>
      <c r="AE73">
        <v>995</v>
      </c>
      <c r="AF73">
        <f t="shared" si="16"/>
        <v>4.2594929186672869E-5</v>
      </c>
      <c r="AG73">
        <v>2000</v>
      </c>
      <c r="AH73">
        <v>10.359</v>
      </c>
      <c r="AI73">
        <f t="shared" si="17"/>
        <v>8.2237531010083739E-3</v>
      </c>
      <c r="AJ73">
        <f t="shared" si="18"/>
        <v>1.8964423216482736E-4</v>
      </c>
      <c r="AK73">
        <f t="shared" si="19"/>
        <v>9.34263208830294E-5</v>
      </c>
    </row>
    <row r="74" spans="1:37" ht="16">
      <c r="A74" t="s">
        <v>94</v>
      </c>
      <c r="B74" t="s">
        <v>95</v>
      </c>
      <c r="C74" t="s">
        <v>13</v>
      </c>
      <c r="D74" t="s">
        <v>14</v>
      </c>
      <c r="E74">
        <v>47</v>
      </c>
      <c r="F74">
        <v>0.29399999999999998</v>
      </c>
      <c r="G74">
        <v>2168.1999999999998</v>
      </c>
      <c r="H74" t="s">
        <v>50</v>
      </c>
      <c r="I74">
        <v>749.42556519999994</v>
      </c>
      <c r="J74">
        <v>1.9183883107740776</v>
      </c>
      <c r="K74" s="13">
        <f t="shared" si="10"/>
        <v>2.0736506407103774</v>
      </c>
      <c r="L74">
        <f>K74-K75</f>
        <v>0.90167909989507922</v>
      </c>
      <c r="M74" t="s">
        <v>147</v>
      </c>
      <c r="N74" t="s">
        <v>149</v>
      </c>
      <c r="O74" t="s">
        <v>148</v>
      </c>
      <c r="P74" t="s">
        <v>150</v>
      </c>
      <c r="Q74">
        <v>4</v>
      </c>
      <c r="R74">
        <v>4</v>
      </c>
      <c r="S74" t="s">
        <v>95</v>
      </c>
      <c r="T74" t="s">
        <v>50</v>
      </c>
      <c r="U74">
        <v>2.1776144311725327E-2</v>
      </c>
      <c r="V74" s="14">
        <v>13.3</v>
      </c>
      <c r="W74" s="15">
        <v>818.19799999999998</v>
      </c>
      <c r="X74" s="15">
        <v>504.44940000000003</v>
      </c>
      <c r="Y74" s="15">
        <f t="shared" si="11"/>
        <v>0.61653707293344651</v>
      </c>
      <c r="Z74" s="12">
        <f t="shared" si="12"/>
        <v>8.1999430700148395</v>
      </c>
      <c r="AA74">
        <v>7.1188734084644381</v>
      </c>
      <c r="AB74">
        <f t="shared" si="13"/>
        <v>0.86816132108238586</v>
      </c>
      <c r="AC74">
        <f t="shared" si="14"/>
        <v>1.1518596552461511</v>
      </c>
      <c r="AD74">
        <f t="shared" si="15"/>
        <v>2.5083062079494369E-2</v>
      </c>
      <c r="AE74">
        <v>995</v>
      </c>
      <c r="AF74">
        <f t="shared" si="16"/>
        <v>2.5209107617582281E-5</v>
      </c>
      <c r="AG74">
        <v>2000</v>
      </c>
      <c r="AH74">
        <v>10.462999999999999</v>
      </c>
      <c r="AI74">
        <f t="shared" si="17"/>
        <v>4.8187150181749567E-3</v>
      </c>
      <c r="AJ74">
        <f t="shared" si="18"/>
        <v>9.9923314848392162E-5</v>
      </c>
      <c r="AK74">
        <f t="shared" si="19"/>
        <v>4.3449346202388951E-5</v>
      </c>
    </row>
    <row r="75" spans="1:37" ht="16">
      <c r="A75" t="s">
        <v>87</v>
      </c>
      <c r="B75" t="s">
        <v>88</v>
      </c>
      <c r="C75" t="s">
        <v>13</v>
      </c>
      <c r="D75" t="s">
        <v>14</v>
      </c>
      <c r="E75">
        <v>45</v>
      </c>
      <c r="F75">
        <v>0.628</v>
      </c>
      <c r="G75">
        <v>2168.8000000000002</v>
      </c>
      <c r="H75" t="s">
        <v>50</v>
      </c>
      <c r="I75">
        <v>-20.2926252</v>
      </c>
      <c r="J75">
        <v>1.0834744826205354</v>
      </c>
      <c r="K75" s="13">
        <f t="shared" si="10"/>
        <v>1.1719715408152982</v>
      </c>
      <c r="M75" t="s">
        <v>147</v>
      </c>
      <c r="N75" t="s">
        <v>149</v>
      </c>
      <c r="O75" t="s">
        <v>148</v>
      </c>
      <c r="P75" t="s">
        <v>154</v>
      </c>
      <c r="Q75">
        <v>4</v>
      </c>
      <c r="R75">
        <v>4</v>
      </c>
      <c r="S75" t="s">
        <v>88</v>
      </c>
      <c r="T75" t="s">
        <v>50</v>
      </c>
      <c r="U75">
        <v>4.404682986883849E-2</v>
      </c>
      <c r="V75" s="14">
        <v>13.3</v>
      </c>
      <c r="W75" s="15">
        <v>818.19799999999998</v>
      </c>
      <c r="X75" s="15">
        <v>504.44940000000003</v>
      </c>
      <c r="Y75" s="15">
        <f t="shared" si="11"/>
        <v>0.61653707293344651</v>
      </c>
      <c r="Z75" s="12">
        <f t="shared" si="12"/>
        <v>8.1999430700148395</v>
      </c>
      <c r="AA75">
        <v>4.4946703797528293</v>
      </c>
      <c r="AB75">
        <f t="shared" si="13"/>
        <v>0.54813433963812819</v>
      </c>
      <c r="AC75">
        <f t="shared" si="14"/>
        <v>1.8243702824022814</v>
      </c>
      <c r="AD75">
        <f t="shared" si="15"/>
        <v>8.0357727446738123E-2</v>
      </c>
      <c r="AE75">
        <v>995</v>
      </c>
      <c r="AF75">
        <f t="shared" si="16"/>
        <v>8.0761535122349869E-5</v>
      </c>
      <c r="AG75">
        <v>2000</v>
      </c>
      <c r="AH75">
        <v>10.454000000000001</v>
      </c>
      <c r="AI75">
        <f t="shared" si="17"/>
        <v>1.5450838936741892E-2</v>
      </c>
      <c r="AJ75">
        <f t="shared" si="18"/>
        <v>1.81079435155824E-4</v>
      </c>
      <c r="AK75">
        <f t="shared" si="19"/>
        <v>0</v>
      </c>
    </row>
    <row r="76" spans="1:37" ht="16">
      <c r="A76" t="s">
        <v>126</v>
      </c>
      <c r="B76" t="s">
        <v>127</v>
      </c>
      <c r="C76" t="s">
        <v>13</v>
      </c>
      <c r="D76" t="s">
        <v>14</v>
      </c>
      <c r="E76">
        <v>56</v>
      </c>
      <c r="F76">
        <v>0.93799999999999994</v>
      </c>
      <c r="G76">
        <v>2169.1999999999998</v>
      </c>
      <c r="H76" t="s">
        <v>50</v>
      </c>
      <c r="I76">
        <v>218.97883680000001</v>
      </c>
      <c r="J76">
        <v>1.3445309034875457</v>
      </c>
      <c r="K76" s="13">
        <f t="shared" si="10"/>
        <v>1.4540373383541327</v>
      </c>
      <c r="L76">
        <f>K76-K77</f>
        <v>0.27763817944704483</v>
      </c>
      <c r="M76" t="s">
        <v>147</v>
      </c>
      <c r="N76" t="s">
        <v>149</v>
      </c>
      <c r="O76" t="s">
        <v>148</v>
      </c>
      <c r="P76" t="s">
        <v>150</v>
      </c>
      <c r="Q76">
        <v>4</v>
      </c>
      <c r="R76">
        <v>5</v>
      </c>
      <c r="S76" t="s">
        <v>127</v>
      </c>
      <c r="T76" t="s">
        <v>50</v>
      </c>
      <c r="U76">
        <v>6.693826669798196E-2</v>
      </c>
      <c r="V76" s="14">
        <v>13.3</v>
      </c>
      <c r="W76" s="15">
        <v>818.19799999999998</v>
      </c>
      <c r="X76" s="15">
        <v>504.44940000000003</v>
      </c>
      <c r="Y76" s="15">
        <f t="shared" si="11"/>
        <v>0.61653707293344651</v>
      </c>
      <c r="Z76" s="12">
        <f t="shared" si="12"/>
        <v>8.1999430700148395</v>
      </c>
      <c r="AA76">
        <v>7.760628534263156</v>
      </c>
      <c r="AB76">
        <f t="shared" si="13"/>
        <v>0.94642468465931817</v>
      </c>
      <c r="AC76">
        <f t="shared" si="14"/>
        <v>1.0566081128367517</v>
      </c>
      <c r="AD76">
        <f t="shared" si="15"/>
        <v>7.0727515652317899E-2</v>
      </c>
      <c r="AE76">
        <v>995</v>
      </c>
      <c r="AF76">
        <f t="shared" si="16"/>
        <v>7.108293030383708E-5</v>
      </c>
      <c r="AG76">
        <v>2000</v>
      </c>
      <c r="AH76">
        <v>10.257</v>
      </c>
      <c r="AI76">
        <f t="shared" si="17"/>
        <v>1.3860374437718063E-2</v>
      </c>
      <c r="AJ76">
        <f t="shared" si="18"/>
        <v>2.0153501956011232E-4</v>
      </c>
      <c r="AK76">
        <f t="shared" si="19"/>
        <v>3.8481691253424008E-5</v>
      </c>
    </row>
    <row r="77" spans="1:37" ht="16">
      <c r="A77" t="s">
        <v>47</v>
      </c>
      <c r="B77" t="s">
        <v>48</v>
      </c>
      <c r="C77" t="s">
        <v>13</v>
      </c>
      <c r="D77" t="s">
        <v>14</v>
      </c>
      <c r="E77">
        <v>42</v>
      </c>
      <c r="F77">
        <v>0.67800000000000005</v>
      </c>
      <c r="G77">
        <v>2168.6</v>
      </c>
      <c r="H77" t="s">
        <v>50</v>
      </c>
      <c r="I77">
        <v>-16.5473064</v>
      </c>
      <c r="J77">
        <v>1.087571444904323</v>
      </c>
      <c r="K77" s="13">
        <f t="shared" si="10"/>
        <v>1.1763991589070879</v>
      </c>
      <c r="M77" t="s">
        <v>147</v>
      </c>
      <c r="N77" t="s">
        <v>149</v>
      </c>
      <c r="O77" t="s">
        <v>148</v>
      </c>
      <c r="P77" t="s">
        <v>154</v>
      </c>
      <c r="Q77">
        <v>4</v>
      </c>
      <c r="R77">
        <v>5</v>
      </c>
      <c r="S77" t="s">
        <v>48</v>
      </c>
      <c r="T77" t="s">
        <v>50</v>
      </c>
      <c r="U77">
        <v>6.7097318378834314E-2</v>
      </c>
      <c r="V77" s="14">
        <v>13.3</v>
      </c>
      <c r="W77" s="15">
        <v>818.19799999999998</v>
      </c>
      <c r="X77" s="15">
        <v>504.44940000000003</v>
      </c>
      <c r="Y77" s="15">
        <f t="shared" si="11"/>
        <v>0.61653707293344651</v>
      </c>
      <c r="Z77" s="12">
        <f t="shared" si="12"/>
        <v>8.1999430700148395</v>
      </c>
      <c r="AA77">
        <v>6.8237379009695927</v>
      </c>
      <c r="AB77">
        <f t="shared" si="13"/>
        <v>0.8321689361383876</v>
      </c>
      <c r="AC77">
        <f t="shared" si="14"/>
        <v>1.2016790780973137</v>
      </c>
      <c r="AD77">
        <f t="shared" si="15"/>
        <v>8.0629443692279562E-2</v>
      </c>
      <c r="AE77">
        <v>995</v>
      </c>
      <c r="AF77">
        <f t="shared" si="16"/>
        <v>8.1034616776160361E-5</v>
      </c>
      <c r="AG77">
        <v>2000</v>
      </c>
      <c r="AH77">
        <v>10.856999999999999</v>
      </c>
      <c r="AI77">
        <f t="shared" si="17"/>
        <v>1.4927625822264045E-2</v>
      </c>
      <c r="AJ77">
        <f t="shared" si="18"/>
        <v>1.7560846461791148E-4</v>
      </c>
      <c r="AK77">
        <f t="shared" si="19"/>
        <v>0</v>
      </c>
    </row>
    <row r="78" spans="1:37" ht="16">
      <c r="A78" t="s">
        <v>124</v>
      </c>
      <c r="B78" t="s">
        <v>125</v>
      </c>
      <c r="C78" t="s">
        <v>13</v>
      </c>
      <c r="D78" t="s">
        <v>14</v>
      </c>
      <c r="E78">
        <v>64</v>
      </c>
      <c r="F78">
        <v>0.50600000000000001</v>
      </c>
      <c r="G78">
        <v>2354.6</v>
      </c>
      <c r="H78" t="s">
        <v>66</v>
      </c>
      <c r="I78">
        <v>1405.8936827999999</v>
      </c>
      <c r="J78">
        <v>2.6194030060584277</v>
      </c>
      <c r="K78" s="13">
        <f t="shared" si="10"/>
        <v>2.8297641836579568</v>
      </c>
      <c r="L78">
        <f>K78-1.17</f>
        <v>1.6597641836579569</v>
      </c>
      <c r="M78" t="s">
        <v>151</v>
      </c>
      <c r="N78" t="s">
        <v>152</v>
      </c>
      <c r="O78" t="s">
        <v>148</v>
      </c>
      <c r="P78" t="s">
        <v>150</v>
      </c>
      <c r="Q78">
        <v>4</v>
      </c>
      <c r="R78">
        <v>2</v>
      </c>
      <c r="S78" t="s">
        <v>125</v>
      </c>
      <c r="T78" t="s">
        <v>66</v>
      </c>
      <c r="U78">
        <v>3.2869210571035451E-2</v>
      </c>
      <c r="V78" s="14">
        <v>13.3</v>
      </c>
      <c r="W78" s="15">
        <v>818.19799999999998</v>
      </c>
      <c r="X78" s="15">
        <v>504.44940000000003</v>
      </c>
      <c r="Y78" s="15">
        <f t="shared" si="11"/>
        <v>0.61653707293344651</v>
      </c>
      <c r="Z78" s="12">
        <f t="shared" si="12"/>
        <v>8.1999430700148395</v>
      </c>
      <c r="AA78">
        <v>7.0323221304331138</v>
      </c>
      <c r="AB78">
        <f t="shared" si="13"/>
        <v>0.8576062138953835</v>
      </c>
      <c r="AC78">
        <f t="shared" si="14"/>
        <v>1.1660363273930132</v>
      </c>
      <c r="AD78">
        <f t="shared" si="15"/>
        <v>3.8326693578557787E-2</v>
      </c>
      <c r="AE78">
        <v>995</v>
      </c>
      <c r="AF78">
        <f t="shared" si="16"/>
        <v>3.8519290028701293E-5</v>
      </c>
      <c r="AG78">
        <v>2000</v>
      </c>
      <c r="AH78">
        <v>10.275</v>
      </c>
      <c r="AI78">
        <f t="shared" si="17"/>
        <v>7.4976720250513468E-3</v>
      </c>
      <c r="AJ78">
        <f t="shared" si="18"/>
        <v>2.1216643757304525E-4</v>
      </c>
      <c r="AK78">
        <f t="shared" si="19"/>
        <v>1.2444367487994448E-4</v>
      </c>
    </row>
    <row r="79" spans="1:37" ht="16">
      <c r="A79" t="s">
        <v>117</v>
      </c>
      <c r="B79" t="s">
        <v>118</v>
      </c>
      <c r="C79" t="s">
        <v>13</v>
      </c>
      <c r="D79" t="s">
        <v>14</v>
      </c>
      <c r="E79">
        <v>54</v>
      </c>
      <c r="F79">
        <v>0.38700000000000001</v>
      </c>
      <c r="G79">
        <v>2346.1999999999998</v>
      </c>
      <c r="H79" t="s">
        <v>66</v>
      </c>
      <c r="I79">
        <v>-23.850822000000001</v>
      </c>
      <c r="J79">
        <v>1.0795818966024011</v>
      </c>
      <c r="K79" s="13">
        <f t="shared" si="10"/>
        <v>1.1677647659447326</v>
      </c>
      <c r="M79" t="s">
        <v>147</v>
      </c>
      <c r="N79" t="s">
        <v>149</v>
      </c>
      <c r="O79" t="s">
        <v>153</v>
      </c>
      <c r="P79" t="s">
        <v>154</v>
      </c>
      <c r="Q79">
        <v>4</v>
      </c>
      <c r="R79">
        <v>4</v>
      </c>
      <c r="S79" t="s">
        <v>118</v>
      </c>
      <c r="T79" t="s">
        <v>66</v>
      </c>
      <c r="U79">
        <v>2.9424842640180169E-2</v>
      </c>
      <c r="V79" s="14">
        <v>13.3</v>
      </c>
      <c r="W79" s="15">
        <v>818.19799999999998</v>
      </c>
      <c r="X79" s="15">
        <v>504.44940000000003</v>
      </c>
      <c r="Y79" s="15">
        <f t="shared" si="11"/>
        <v>0.61653707293344651</v>
      </c>
      <c r="Z79" s="12">
        <f t="shared" si="12"/>
        <v>8.1999430700148395</v>
      </c>
      <c r="AA79">
        <v>7.1028680872360486</v>
      </c>
      <c r="AB79">
        <f t="shared" si="13"/>
        <v>0.86620943908860515</v>
      </c>
      <c r="AC79">
        <f t="shared" si="14"/>
        <v>1.1544552101073438</v>
      </c>
      <c r="AD79">
        <f t="shared" si="15"/>
        <v>3.3969662892544723E-2</v>
      </c>
      <c r="AE79">
        <v>995</v>
      </c>
      <c r="AF79">
        <f t="shared" si="16"/>
        <v>3.4140364716125351E-5</v>
      </c>
      <c r="AG79">
        <v>2000</v>
      </c>
      <c r="AH79">
        <v>10.257999999999999</v>
      </c>
      <c r="AI79">
        <f t="shared" si="17"/>
        <v>6.6563393870394533E-3</v>
      </c>
      <c r="AJ79">
        <f t="shared" si="18"/>
        <v>7.773038606354832E-5</v>
      </c>
      <c r="AK79">
        <f t="shared" si="19"/>
        <v>0</v>
      </c>
    </row>
    <row r="80" spans="1:37" ht="16">
      <c r="A80" t="s">
        <v>64</v>
      </c>
      <c r="B80" t="s">
        <v>65</v>
      </c>
      <c r="C80" t="s">
        <v>13</v>
      </c>
      <c r="D80" t="s">
        <v>14</v>
      </c>
      <c r="E80">
        <v>71</v>
      </c>
      <c r="F80">
        <v>0.47299999999999998</v>
      </c>
      <c r="G80">
        <v>2352.6999999999998</v>
      </c>
      <c r="H80" t="s">
        <v>66</v>
      </c>
      <c r="I80">
        <v>675.47878920000005</v>
      </c>
      <c r="J80">
        <v>1.8387906701532089</v>
      </c>
      <c r="K80" s="13">
        <f t="shared" si="10"/>
        <v>1.9877414233613975</v>
      </c>
      <c r="L80">
        <f>K80-1.17</f>
        <v>0.81774142336139755</v>
      </c>
      <c r="M80" t="s">
        <v>147</v>
      </c>
      <c r="N80" t="s">
        <v>149</v>
      </c>
      <c r="O80" t="s">
        <v>153</v>
      </c>
      <c r="P80" t="s">
        <v>150</v>
      </c>
      <c r="Q80">
        <v>4</v>
      </c>
      <c r="R80">
        <v>5</v>
      </c>
      <c r="S80" t="s">
        <v>65</v>
      </c>
      <c r="T80" t="s">
        <v>66</v>
      </c>
      <c r="U80">
        <v>3.2273768943756047E-2</v>
      </c>
      <c r="V80" s="14">
        <v>13.3</v>
      </c>
      <c r="W80" s="15">
        <v>818.19799999999998</v>
      </c>
      <c r="X80" s="15">
        <v>504.44940000000003</v>
      </c>
      <c r="Y80" s="15">
        <f t="shared" si="11"/>
        <v>0.61653707293344651</v>
      </c>
      <c r="Z80" s="12">
        <f t="shared" si="12"/>
        <v>8.1999430700148395</v>
      </c>
      <c r="AA80">
        <v>6.6748022133677276</v>
      </c>
      <c r="AB80">
        <f t="shared" si="13"/>
        <v>0.81400592130643268</v>
      </c>
      <c r="AC80">
        <f t="shared" si="14"/>
        <v>1.228492292040158</v>
      </c>
      <c r="AD80">
        <f t="shared" si="15"/>
        <v>3.9648076382489336E-2</v>
      </c>
      <c r="AE80">
        <v>995</v>
      </c>
      <c r="AF80">
        <f t="shared" si="16"/>
        <v>3.9847312947225466E-5</v>
      </c>
      <c r="AG80">
        <v>2000</v>
      </c>
      <c r="AH80">
        <v>10.25</v>
      </c>
      <c r="AI80">
        <f t="shared" si="17"/>
        <v>7.7750854531171646E-3</v>
      </c>
      <c r="AJ80">
        <f t="shared" si="18"/>
        <v>1.5454859425335609E-4</v>
      </c>
      <c r="AK80">
        <f t="shared" si="19"/>
        <v>6.3580094451885276E-5</v>
      </c>
    </row>
    <row r="81" spans="1:37" ht="16">
      <c r="A81" t="s">
        <v>89</v>
      </c>
      <c r="B81" t="s">
        <v>90</v>
      </c>
      <c r="C81" t="s">
        <v>13</v>
      </c>
      <c r="D81" t="s">
        <v>14</v>
      </c>
      <c r="E81">
        <v>62</v>
      </c>
      <c r="F81">
        <v>0.44900000000000001</v>
      </c>
      <c r="G81">
        <v>2345.8000000000002</v>
      </c>
      <c r="H81" t="s">
        <v>66</v>
      </c>
      <c r="I81">
        <v>618.46703400000001</v>
      </c>
      <c r="J81">
        <v>1.777333934708309</v>
      </c>
      <c r="K81" s="13">
        <f t="shared" si="10"/>
        <v>1.9214038460694318</v>
      </c>
      <c r="L81">
        <f t="shared" ref="L81:L85" si="20">K81-1.17</f>
        <v>0.75140384606943189</v>
      </c>
      <c r="M81" t="s">
        <v>147</v>
      </c>
      <c r="N81" t="s">
        <v>149</v>
      </c>
      <c r="O81" t="s">
        <v>148</v>
      </c>
      <c r="P81" t="s">
        <v>150</v>
      </c>
      <c r="Q81">
        <v>4</v>
      </c>
      <c r="R81">
        <v>1</v>
      </c>
      <c r="S81" t="s">
        <v>90</v>
      </c>
      <c r="T81" t="s">
        <v>66</v>
      </c>
      <c r="U81">
        <v>2.9219088937093275E-2</v>
      </c>
      <c r="V81" s="14">
        <v>13.3</v>
      </c>
      <c r="W81" s="15">
        <v>818.19799999999998</v>
      </c>
      <c r="X81" s="15">
        <v>504.44940000000003</v>
      </c>
      <c r="Y81" s="15">
        <f t="shared" si="11"/>
        <v>0.61653707293344651</v>
      </c>
      <c r="Z81" s="12">
        <f t="shared" si="12"/>
        <v>8.1999430700148395</v>
      </c>
      <c r="AA81">
        <v>7.0598915401301516</v>
      </c>
      <c r="AB81">
        <f t="shared" si="13"/>
        <v>0.86096836037147939</v>
      </c>
      <c r="AC81">
        <f t="shared" si="14"/>
        <v>1.1614828674639484</v>
      </c>
      <c r="AD81">
        <f t="shared" si="15"/>
        <v>3.3937471203339231E-2</v>
      </c>
      <c r="AE81">
        <v>995</v>
      </c>
      <c r="AF81">
        <f t="shared" si="16"/>
        <v>3.4108011259637421E-5</v>
      </c>
      <c r="AG81">
        <v>2000</v>
      </c>
      <c r="AH81">
        <v>10.57</v>
      </c>
      <c r="AI81">
        <f t="shared" si="17"/>
        <v>6.4537391219749145E-3</v>
      </c>
      <c r="AJ81">
        <f t="shared" si="18"/>
        <v>1.240023917049136E-4</v>
      </c>
      <c r="AK81">
        <f t="shared" si="19"/>
        <v>4.8493643977807093E-5</v>
      </c>
    </row>
    <row r="82" spans="1:37" ht="16">
      <c r="A82" t="s">
        <v>98</v>
      </c>
      <c r="B82" t="s">
        <v>99</v>
      </c>
      <c r="C82" t="s">
        <v>13</v>
      </c>
      <c r="D82" t="s">
        <v>14</v>
      </c>
      <c r="E82">
        <v>67</v>
      </c>
      <c r="F82">
        <v>0.76900000000000002</v>
      </c>
      <c r="G82">
        <v>2354</v>
      </c>
      <c r="H82" t="s">
        <v>66</v>
      </c>
      <c r="I82">
        <v>467.27341760000002</v>
      </c>
      <c r="J82">
        <v>1.6139790871620301</v>
      </c>
      <c r="K82" s="13">
        <f t="shared" si="10"/>
        <v>1.7450427765777141</v>
      </c>
      <c r="L82">
        <f t="shared" si="20"/>
        <v>0.57504277657771419</v>
      </c>
      <c r="M82" t="s">
        <v>147</v>
      </c>
      <c r="N82" t="s">
        <v>149</v>
      </c>
      <c r="O82" t="s">
        <v>148</v>
      </c>
      <c r="P82" t="s">
        <v>150</v>
      </c>
      <c r="Q82">
        <v>4</v>
      </c>
      <c r="R82">
        <v>3</v>
      </c>
      <c r="S82" t="s">
        <v>99</v>
      </c>
      <c r="T82" t="s">
        <v>66</v>
      </c>
      <c r="U82">
        <v>5.0625552080266221E-2</v>
      </c>
      <c r="V82" s="14">
        <v>13.3</v>
      </c>
      <c r="W82" s="15">
        <v>818.19799999999998</v>
      </c>
      <c r="X82" s="15">
        <v>504.44940000000003</v>
      </c>
      <c r="Y82" s="15">
        <f t="shared" si="11"/>
        <v>0.61653707293344651</v>
      </c>
      <c r="Z82" s="12">
        <f t="shared" si="12"/>
        <v>8.1999430700148395</v>
      </c>
      <c r="AA82">
        <v>6.4322759318003788</v>
      </c>
      <c r="AB82">
        <f t="shared" si="13"/>
        <v>0.78442934016476507</v>
      </c>
      <c r="AC82">
        <f t="shared" si="14"/>
        <v>1.2748120815954633</v>
      </c>
      <c r="AD82">
        <f t="shared" si="15"/>
        <v>6.4538065429363717E-2</v>
      </c>
      <c r="AE82">
        <v>995</v>
      </c>
      <c r="AF82">
        <f t="shared" si="16"/>
        <v>6.486237731594344E-5</v>
      </c>
      <c r="AG82">
        <v>2000</v>
      </c>
      <c r="AH82">
        <v>10.359</v>
      </c>
      <c r="AI82">
        <f t="shared" si="17"/>
        <v>1.2522903236981067E-2</v>
      </c>
      <c r="AJ82">
        <f t="shared" si="18"/>
        <v>2.1853001835475485E-4</v>
      </c>
      <c r="AK82">
        <f t="shared" si="19"/>
        <v>7.2012050482076365E-5</v>
      </c>
    </row>
    <row r="83" spans="1:37" ht="16">
      <c r="A83" t="s">
        <v>87</v>
      </c>
      <c r="B83" t="s">
        <v>88</v>
      </c>
      <c r="C83" t="s">
        <v>13</v>
      </c>
      <c r="D83" t="s">
        <v>14</v>
      </c>
      <c r="E83">
        <v>56</v>
      </c>
      <c r="F83">
        <v>0.34899999999999998</v>
      </c>
      <c r="G83">
        <v>2346.4</v>
      </c>
      <c r="H83" t="s">
        <v>66</v>
      </c>
      <c r="I83">
        <v>-23.443951600000002</v>
      </c>
      <c r="J83">
        <v>1.0800270190387042</v>
      </c>
      <c r="K83" s="13">
        <f t="shared" si="10"/>
        <v>1.1682458176674637</v>
      </c>
      <c r="M83" t="s">
        <v>147</v>
      </c>
      <c r="N83" t="s">
        <v>149</v>
      </c>
      <c r="O83" t="s">
        <v>148</v>
      </c>
      <c r="P83" t="s">
        <v>154</v>
      </c>
      <c r="Q83">
        <v>4</v>
      </c>
      <c r="R83">
        <v>4</v>
      </c>
      <c r="S83" t="s">
        <v>88</v>
      </c>
      <c r="T83" t="s">
        <v>66</v>
      </c>
      <c r="U83">
        <v>2.4478254178701642E-2</v>
      </c>
      <c r="V83" s="14">
        <v>13.3</v>
      </c>
      <c r="W83" s="15">
        <v>818.19799999999998</v>
      </c>
      <c r="X83" s="15">
        <v>504.44940000000003</v>
      </c>
      <c r="Y83" s="15">
        <f t="shared" si="11"/>
        <v>0.61653707293344651</v>
      </c>
      <c r="Z83" s="12">
        <f t="shared" si="12"/>
        <v>8.1999430700148395</v>
      </c>
      <c r="AA83">
        <v>4.4946703797528293</v>
      </c>
      <c r="AB83">
        <f t="shared" si="13"/>
        <v>0.54813433963812819</v>
      </c>
      <c r="AC83">
        <f t="shared" si="14"/>
        <v>1.8243702824022814</v>
      </c>
      <c r="AD83">
        <f t="shared" si="15"/>
        <v>4.4657399488712737E-2</v>
      </c>
      <c r="AE83">
        <v>995</v>
      </c>
      <c r="AF83">
        <f t="shared" si="16"/>
        <v>4.4881808531369588E-5</v>
      </c>
      <c r="AG83">
        <v>2000</v>
      </c>
      <c r="AH83">
        <v>10.454000000000001</v>
      </c>
      <c r="AI83">
        <f t="shared" si="17"/>
        <v>8.5865331033804452E-3</v>
      </c>
      <c r="AJ83">
        <f t="shared" si="18"/>
        <v>1.0031181386287432E-4</v>
      </c>
      <c r="AK83">
        <f t="shared" si="19"/>
        <v>0</v>
      </c>
    </row>
    <row r="84" spans="1:37" ht="16">
      <c r="A84" t="s">
        <v>126</v>
      </c>
      <c r="B84" t="s">
        <v>127</v>
      </c>
      <c r="C84" t="s">
        <v>13</v>
      </c>
      <c r="D84" t="s">
        <v>14</v>
      </c>
      <c r="E84">
        <v>69</v>
      </c>
      <c r="F84">
        <v>1.1359999999999999</v>
      </c>
      <c r="G84">
        <v>2346.6999999999998</v>
      </c>
      <c r="H84" t="s">
        <v>66</v>
      </c>
      <c r="I84">
        <v>772.38495480000006</v>
      </c>
      <c r="J84">
        <v>1.9430759552256036</v>
      </c>
      <c r="K84" s="13">
        <f t="shared" si="10"/>
        <v>2.1002935624243082</v>
      </c>
      <c r="L84">
        <f t="shared" si="20"/>
        <v>0.93029356242430827</v>
      </c>
      <c r="M84" t="s">
        <v>147</v>
      </c>
      <c r="N84" t="s">
        <v>149</v>
      </c>
      <c r="O84" t="s">
        <v>148</v>
      </c>
      <c r="P84" t="s">
        <v>150</v>
      </c>
      <c r="Q84">
        <v>4</v>
      </c>
      <c r="R84">
        <v>5</v>
      </c>
      <c r="S84" t="s">
        <v>127</v>
      </c>
      <c r="T84" t="s">
        <v>66</v>
      </c>
      <c r="U84">
        <v>8.1068092717385409E-2</v>
      </c>
      <c r="V84" s="14">
        <v>13.3</v>
      </c>
      <c r="W84" s="15">
        <v>818.19799999999998</v>
      </c>
      <c r="X84" s="15">
        <v>504.44940000000003</v>
      </c>
      <c r="Y84" s="15">
        <f t="shared" si="11"/>
        <v>0.61653707293344651</v>
      </c>
      <c r="Z84" s="12">
        <f t="shared" si="12"/>
        <v>8.1999430700148395</v>
      </c>
      <c r="AA84">
        <v>7.760628534263156</v>
      </c>
      <c r="AB84">
        <f t="shared" si="13"/>
        <v>0.94642468465931817</v>
      </c>
      <c r="AC84">
        <f t="shared" si="14"/>
        <v>1.0566081128367517</v>
      </c>
      <c r="AD84">
        <f t="shared" si="15"/>
        <v>8.5657204457391417E-2</v>
      </c>
      <c r="AE84">
        <v>995</v>
      </c>
      <c r="AF84">
        <f t="shared" si="16"/>
        <v>8.6087642670745144E-5</v>
      </c>
      <c r="AG84">
        <v>2000</v>
      </c>
      <c r="AH84">
        <v>10.257</v>
      </c>
      <c r="AI84">
        <f t="shared" si="17"/>
        <v>1.6786125118600986E-2</v>
      </c>
      <c r="AJ84">
        <f t="shared" si="18"/>
        <v>3.5255790524646625E-4</v>
      </c>
      <c r="AK84">
        <f t="shared" si="19"/>
        <v>1.5616024135883474E-4</v>
      </c>
    </row>
    <row r="85" spans="1:37" ht="16">
      <c r="A85" t="s">
        <v>96</v>
      </c>
      <c r="B85" t="s">
        <v>97</v>
      </c>
      <c r="C85" t="s">
        <v>13</v>
      </c>
      <c r="D85" t="s">
        <v>14</v>
      </c>
      <c r="E85">
        <v>37</v>
      </c>
      <c r="F85">
        <v>0.48399999999999999</v>
      </c>
      <c r="G85">
        <v>1987.4</v>
      </c>
      <c r="H85" t="s">
        <v>29</v>
      </c>
      <c r="I85">
        <v>1432.7260179999998</v>
      </c>
      <c r="J85">
        <v>2.6478430287643686</v>
      </c>
      <c r="K85" s="13">
        <f t="shared" si="10"/>
        <v>2.8604211022578254</v>
      </c>
      <c r="L85">
        <f t="shared" si="20"/>
        <v>1.6904211022578255</v>
      </c>
      <c r="M85" t="s">
        <v>151</v>
      </c>
      <c r="N85" t="s">
        <v>152</v>
      </c>
      <c r="O85" t="s">
        <v>153</v>
      </c>
      <c r="P85" t="s">
        <v>150</v>
      </c>
      <c r="Q85">
        <v>4</v>
      </c>
      <c r="R85">
        <v>1</v>
      </c>
      <c r="S85" t="s">
        <v>97</v>
      </c>
      <c r="T85" t="s">
        <v>29</v>
      </c>
      <c r="U85">
        <v>3.5179596643603706E-2</v>
      </c>
      <c r="V85" s="14">
        <v>13.3</v>
      </c>
      <c r="W85" s="15">
        <v>818.19799999999998</v>
      </c>
      <c r="X85" s="15">
        <v>504.44940000000003</v>
      </c>
      <c r="Y85" s="15">
        <f t="shared" si="11"/>
        <v>0.61653707293344651</v>
      </c>
      <c r="Z85" s="12">
        <f t="shared" si="12"/>
        <v>8.1999430700148395</v>
      </c>
      <c r="AA85">
        <v>7.4259476667157358</v>
      </c>
      <c r="AB85">
        <f t="shared" si="13"/>
        <v>0.90560966134881926</v>
      </c>
      <c r="AC85">
        <f t="shared" si="14"/>
        <v>1.1042285022783385</v>
      </c>
      <c r="AD85">
        <f t="shared" si="15"/>
        <v>3.8846313312522585E-2</v>
      </c>
      <c r="AE85">
        <v>995</v>
      </c>
      <c r="AF85">
        <f t="shared" si="16"/>
        <v>3.9041520917108122E-5</v>
      </c>
      <c r="AG85">
        <v>2000</v>
      </c>
      <c r="AH85">
        <v>10.512</v>
      </c>
      <c r="AI85">
        <f t="shared" si="17"/>
        <v>7.4279910420677548E-3</v>
      </c>
      <c r="AJ85">
        <f t="shared" si="18"/>
        <v>2.1247182324112698E-4</v>
      </c>
      <c r="AK85">
        <f t="shared" si="19"/>
        <v>1.2556432804893428E-4</v>
      </c>
    </row>
    <row r="86" spans="1:37" ht="16">
      <c r="A86" s="5" t="s">
        <v>175</v>
      </c>
      <c r="B86" s="5" t="s">
        <v>176</v>
      </c>
      <c r="C86" s="5" t="s">
        <v>177</v>
      </c>
      <c r="D86" s="6" t="s">
        <v>14</v>
      </c>
      <c r="E86" s="7">
        <v>52</v>
      </c>
      <c r="F86" s="8">
        <v>0.58399999999999996</v>
      </c>
      <c r="G86" s="7">
        <v>2001.6</v>
      </c>
      <c r="H86" s="5" t="s">
        <v>29</v>
      </c>
      <c r="I86" s="8">
        <v>1834.21</v>
      </c>
      <c r="J86" s="26">
        <v>3.0714071510051277</v>
      </c>
      <c r="K86" s="13">
        <f t="shared" si="10"/>
        <v>3.3168318568794404</v>
      </c>
      <c r="L86">
        <f>AVERAGE(K86:K87)-AVERAGE(K88:K89)</f>
        <v>3.1126919938429261</v>
      </c>
      <c r="M86" t="s">
        <v>151</v>
      </c>
      <c r="N86" t="s">
        <v>152</v>
      </c>
      <c r="O86" t="s">
        <v>153</v>
      </c>
      <c r="P86" t="s">
        <v>150</v>
      </c>
      <c r="Q86">
        <v>4</v>
      </c>
      <c r="R86">
        <v>2</v>
      </c>
      <c r="S86" s="5" t="s">
        <v>176</v>
      </c>
      <c r="T86" s="5" t="s">
        <v>29</v>
      </c>
      <c r="U86" s="9">
        <v>3.1E-2</v>
      </c>
      <c r="V86" s="14">
        <v>13.3</v>
      </c>
      <c r="W86" s="15">
        <v>818.19799999999998</v>
      </c>
      <c r="X86" s="15">
        <v>504.44940000000003</v>
      </c>
      <c r="Y86" s="15">
        <f t="shared" si="11"/>
        <v>0.61653707293344651</v>
      </c>
      <c r="Z86" s="12">
        <f t="shared" si="12"/>
        <v>8.1999430700148395</v>
      </c>
      <c r="AA86">
        <v>6.6559999999999997</v>
      </c>
      <c r="AB86">
        <f t="shared" si="13"/>
        <v>0.81171295253735887</v>
      </c>
      <c r="AC86">
        <f t="shared" si="14"/>
        <v>1.2319626006632871</v>
      </c>
      <c r="AD86">
        <f t="shared" si="15"/>
        <v>3.8190840620561897E-2</v>
      </c>
      <c r="AE86">
        <v>995</v>
      </c>
      <c r="AF86">
        <f t="shared" si="16"/>
        <v>3.8382754392524523E-5</v>
      </c>
      <c r="AG86">
        <v>2000</v>
      </c>
      <c r="AH86" s="24">
        <v>10.116</v>
      </c>
      <c r="AI86">
        <f t="shared" si="17"/>
        <v>7.5885240001037019E-3</v>
      </c>
      <c r="AJ86">
        <f t="shared" si="18"/>
        <v>2.5169858150238158E-4</v>
      </c>
      <c r="AK86">
        <f t="shared" si="19"/>
        <v>2.362073790020769E-4</v>
      </c>
    </row>
    <row r="87" spans="1:37" ht="16">
      <c r="A87" s="5" t="s">
        <v>182</v>
      </c>
      <c r="B87" s="5" t="s">
        <v>176</v>
      </c>
      <c r="C87" s="5" t="s">
        <v>177</v>
      </c>
      <c r="D87" s="6" t="s">
        <v>14</v>
      </c>
      <c r="E87" s="7">
        <v>51</v>
      </c>
      <c r="F87" s="8">
        <v>1.8009999999999999</v>
      </c>
      <c r="G87" s="7">
        <v>2001.6</v>
      </c>
      <c r="H87" s="5" t="s">
        <v>29</v>
      </c>
      <c r="I87" s="8">
        <v>3613.27</v>
      </c>
      <c r="J87" s="26">
        <v>4.9047959549245705</v>
      </c>
      <c r="K87" s="13">
        <f t="shared" si="10"/>
        <v>5.2887264742600717</v>
      </c>
      <c r="M87" t="s">
        <v>151</v>
      </c>
      <c r="N87" t="s">
        <v>152</v>
      </c>
      <c r="O87" t="s">
        <v>153</v>
      </c>
      <c r="P87" t="s">
        <v>150</v>
      </c>
      <c r="Q87">
        <v>4</v>
      </c>
      <c r="R87">
        <v>2</v>
      </c>
      <c r="S87" s="5" t="s">
        <v>176</v>
      </c>
      <c r="T87" s="5" t="s">
        <v>29</v>
      </c>
      <c r="U87" s="9">
        <v>0.107</v>
      </c>
      <c r="V87" s="14">
        <v>13.3</v>
      </c>
      <c r="W87" s="15">
        <v>818.19799999999998</v>
      </c>
      <c r="X87" s="15">
        <v>504.44940000000003</v>
      </c>
      <c r="Y87" s="15">
        <f t="shared" si="11"/>
        <v>0.61653707293344651</v>
      </c>
      <c r="Z87" s="12">
        <f t="shared" si="12"/>
        <v>8.1999430700148395</v>
      </c>
      <c r="AA87">
        <v>6.6559999999999997</v>
      </c>
      <c r="AB87">
        <f t="shared" si="13"/>
        <v>0.81171295253735887</v>
      </c>
      <c r="AC87">
        <f t="shared" si="14"/>
        <v>1.2319626006632871</v>
      </c>
      <c r="AD87">
        <f t="shared" si="15"/>
        <v>0.13181999827097171</v>
      </c>
      <c r="AE87">
        <v>995</v>
      </c>
      <c r="AF87">
        <f t="shared" si="16"/>
        <v>1.3248241032258462E-4</v>
      </c>
      <c r="AG87">
        <v>2000</v>
      </c>
      <c r="AH87" s="24">
        <v>10.116</v>
      </c>
      <c r="AI87">
        <f t="shared" si="17"/>
        <v>2.6192647355196642E-2</v>
      </c>
      <c r="AJ87">
        <f t="shared" si="18"/>
        <v>1.3852574749838654E-3</v>
      </c>
      <c r="AK87">
        <f t="shared" si="19"/>
        <v>0</v>
      </c>
    </row>
    <row r="88" spans="1:37" ht="16">
      <c r="A88" s="5" t="s">
        <v>183</v>
      </c>
      <c r="B88" s="5" t="s">
        <v>184</v>
      </c>
      <c r="C88" s="5" t="s">
        <v>177</v>
      </c>
      <c r="D88" s="6" t="s">
        <v>14</v>
      </c>
      <c r="E88" s="7">
        <v>40</v>
      </c>
      <c r="F88" s="8">
        <v>0.41199999999999998</v>
      </c>
      <c r="G88" s="7">
        <v>2002</v>
      </c>
      <c r="H88" s="5" t="s">
        <v>29</v>
      </c>
      <c r="I88" s="8">
        <v>-5.5359999999999996</v>
      </c>
      <c r="J88" s="26">
        <v>1.099614624238999</v>
      </c>
      <c r="K88" s="13">
        <f t="shared" si="10"/>
        <v>1.1894141403406504</v>
      </c>
      <c r="M88" t="s">
        <v>151</v>
      </c>
      <c r="N88" t="s">
        <v>152</v>
      </c>
      <c r="O88" t="s">
        <v>153</v>
      </c>
      <c r="P88" t="s">
        <v>154</v>
      </c>
      <c r="Q88">
        <v>4</v>
      </c>
      <c r="R88">
        <v>2</v>
      </c>
      <c r="S88" s="5" t="s">
        <v>184</v>
      </c>
      <c r="T88" s="5" t="s">
        <v>29</v>
      </c>
      <c r="U88" s="9">
        <v>2.9000000000000001E-2</v>
      </c>
      <c r="V88" s="14">
        <v>13.3</v>
      </c>
      <c r="W88" s="15">
        <v>818.19799999999998</v>
      </c>
      <c r="X88" s="15">
        <v>504.44940000000003</v>
      </c>
      <c r="Y88" s="15">
        <f t="shared" si="11"/>
        <v>0.61653707293344651</v>
      </c>
      <c r="Z88" s="12">
        <f t="shared" si="12"/>
        <v>8.1999430700148395</v>
      </c>
      <c r="AA88">
        <v>6.6230000000000002</v>
      </c>
      <c r="AB88">
        <f t="shared" si="13"/>
        <v>0.80768853435320431</v>
      </c>
      <c r="AC88">
        <f t="shared" si="14"/>
        <v>1.2381010221976203</v>
      </c>
      <c r="AD88">
        <f t="shared" si="15"/>
        <v>3.5904929643730987E-2</v>
      </c>
      <c r="AE88">
        <v>995</v>
      </c>
      <c r="AF88">
        <f t="shared" si="16"/>
        <v>3.6085356425860286E-5</v>
      </c>
      <c r="AG88">
        <v>2000</v>
      </c>
      <c r="AH88" s="24">
        <v>10.411</v>
      </c>
      <c r="AI88">
        <f t="shared" si="17"/>
        <v>6.932159528548705E-3</v>
      </c>
      <c r="AJ88">
        <f t="shared" si="18"/>
        <v>8.2452085663530064E-5</v>
      </c>
      <c r="AK88">
        <f t="shared" si="19"/>
        <v>0</v>
      </c>
    </row>
    <row r="89" spans="1:37" ht="16">
      <c r="A89" s="5" t="s">
        <v>185</v>
      </c>
      <c r="B89" s="5" t="s">
        <v>184</v>
      </c>
      <c r="C89" s="5" t="s">
        <v>177</v>
      </c>
      <c r="D89" s="6" t="s">
        <v>14</v>
      </c>
      <c r="E89" s="7">
        <v>39</v>
      </c>
      <c r="F89" s="8">
        <v>0.41299999999999998</v>
      </c>
      <c r="G89" s="7">
        <v>2001.8</v>
      </c>
      <c r="H89" s="5" t="s">
        <v>29</v>
      </c>
      <c r="I89" s="8">
        <v>-4.3970000000000002</v>
      </c>
      <c r="J89" s="26">
        <v>1.1008601929190114</v>
      </c>
      <c r="K89" s="13">
        <f t="shared" si="10"/>
        <v>1.1907602031130105</v>
      </c>
      <c r="M89" t="s">
        <v>151</v>
      </c>
      <c r="N89" t="s">
        <v>152</v>
      </c>
      <c r="O89" t="s">
        <v>153</v>
      </c>
      <c r="P89" t="s">
        <v>154</v>
      </c>
      <c r="Q89">
        <v>4</v>
      </c>
      <c r="R89">
        <v>2</v>
      </c>
      <c r="S89" s="5" t="s">
        <v>184</v>
      </c>
      <c r="T89" s="5" t="s">
        <v>29</v>
      </c>
      <c r="U89" s="9">
        <v>2.9000000000000001E-2</v>
      </c>
      <c r="V89" s="14">
        <v>13.3</v>
      </c>
      <c r="W89" s="15">
        <v>818.19799999999998</v>
      </c>
      <c r="X89" s="15">
        <v>504.44940000000003</v>
      </c>
      <c r="Y89" s="15">
        <f t="shared" si="11"/>
        <v>0.61653707293344651</v>
      </c>
      <c r="Z89" s="12">
        <f t="shared" si="12"/>
        <v>8.1999430700148395</v>
      </c>
      <c r="AA89">
        <v>6.6230000000000002</v>
      </c>
      <c r="AB89">
        <f t="shared" si="13"/>
        <v>0.80768853435320431</v>
      </c>
      <c r="AC89">
        <f t="shared" si="14"/>
        <v>1.2381010221976203</v>
      </c>
      <c r="AD89">
        <f t="shared" si="15"/>
        <v>3.5904929643730987E-2</v>
      </c>
      <c r="AE89">
        <v>995</v>
      </c>
      <c r="AF89">
        <f t="shared" si="16"/>
        <v>3.6085356425860286E-5</v>
      </c>
      <c r="AG89">
        <v>2000</v>
      </c>
      <c r="AH89" s="24">
        <v>10.411</v>
      </c>
      <c r="AI89">
        <f t="shared" si="17"/>
        <v>6.932159528548705E-3</v>
      </c>
      <c r="AJ89">
        <f t="shared" si="18"/>
        <v>8.2545396882264469E-5</v>
      </c>
      <c r="AK89">
        <f t="shared" si="19"/>
        <v>0</v>
      </c>
    </row>
    <row r="90" spans="1:37" ht="16">
      <c r="A90" t="s">
        <v>111</v>
      </c>
      <c r="B90" t="s">
        <v>112</v>
      </c>
      <c r="C90" t="s">
        <v>13</v>
      </c>
      <c r="D90" t="s">
        <v>14</v>
      </c>
      <c r="E90">
        <v>35</v>
      </c>
      <c r="F90">
        <v>0.44800000000000001</v>
      </c>
      <c r="G90">
        <v>1987</v>
      </c>
      <c r="H90" t="s">
        <v>29</v>
      </c>
      <c r="I90">
        <v>1553.0828883999998</v>
      </c>
      <c r="J90">
        <v>2.7752071045643216</v>
      </c>
      <c r="K90" s="13">
        <f t="shared" si="10"/>
        <v>2.9976955519985449</v>
      </c>
      <c r="L90">
        <f>K90-K91</f>
        <v>1.8262764986730042</v>
      </c>
      <c r="M90" t="s">
        <v>151</v>
      </c>
      <c r="N90" t="s">
        <v>152</v>
      </c>
      <c r="O90" t="s">
        <v>153</v>
      </c>
      <c r="P90" t="s">
        <v>150</v>
      </c>
      <c r="Q90">
        <v>4</v>
      </c>
      <c r="R90">
        <v>3</v>
      </c>
      <c r="S90" t="s">
        <v>112</v>
      </c>
      <c r="T90" t="s">
        <v>29</v>
      </c>
      <c r="U90">
        <v>3.2513473787359137E-2</v>
      </c>
      <c r="V90" s="14">
        <v>13.3</v>
      </c>
      <c r="W90" s="15">
        <v>818.19799999999998</v>
      </c>
      <c r="X90" s="15">
        <v>504.44940000000003</v>
      </c>
      <c r="Y90" s="15">
        <f t="shared" si="11"/>
        <v>0.61653707293344651</v>
      </c>
      <c r="Z90" s="12">
        <f t="shared" si="12"/>
        <v>8.1999430700148395</v>
      </c>
      <c r="AA90">
        <v>6.7306519475747182</v>
      </c>
      <c r="AB90">
        <f t="shared" si="13"/>
        <v>0.82081691178894223</v>
      </c>
      <c r="AC90">
        <f t="shared" si="14"/>
        <v>1.218298484884448</v>
      </c>
      <c r="AD90">
        <f t="shared" si="15"/>
        <v>3.9611115853469853E-2</v>
      </c>
      <c r="AE90">
        <v>995</v>
      </c>
      <c r="AF90">
        <f t="shared" si="16"/>
        <v>3.9810166686904371E-5</v>
      </c>
      <c r="AG90">
        <v>2000</v>
      </c>
      <c r="AH90">
        <v>10.44</v>
      </c>
      <c r="AI90">
        <f t="shared" si="17"/>
        <v>7.6264687139663556E-3</v>
      </c>
      <c r="AJ90">
        <f t="shared" si="18"/>
        <v>2.2861831341313007E-4</v>
      </c>
      <c r="AK90">
        <f t="shared" si="19"/>
        <v>1.3928040580181685E-4</v>
      </c>
    </row>
    <row r="91" spans="1:37" ht="16">
      <c r="A91" t="s">
        <v>77</v>
      </c>
      <c r="B91" t="s">
        <v>78</v>
      </c>
      <c r="C91" t="s">
        <v>13</v>
      </c>
      <c r="D91" t="s">
        <v>14</v>
      </c>
      <c r="E91">
        <v>29</v>
      </c>
      <c r="F91">
        <v>0.74199999999999999</v>
      </c>
      <c r="G91">
        <v>1987.8</v>
      </c>
      <c r="H91" t="s">
        <v>29</v>
      </c>
      <c r="I91">
        <v>-20.759950400000001</v>
      </c>
      <c r="J91">
        <v>1.0829632570026348</v>
      </c>
      <c r="K91" s="13">
        <f t="shared" si="10"/>
        <v>1.1714190533255406</v>
      </c>
      <c r="M91" t="s">
        <v>151</v>
      </c>
      <c r="N91" t="s">
        <v>152</v>
      </c>
      <c r="O91" t="s">
        <v>153</v>
      </c>
      <c r="P91" t="s">
        <v>154</v>
      </c>
      <c r="Q91">
        <v>4</v>
      </c>
      <c r="R91">
        <v>3</v>
      </c>
      <c r="S91" t="s">
        <v>78</v>
      </c>
      <c r="T91" t="s">
        <v>29</v>
      </c>
      <c r="U91">
        <v>5.9479259680168838E-2</v>
      </c>
      <c r="V91" s="14">
        <v>13.3</v>
      </c>
      <c r="W91" s="15">
        <v>818.19799999999998</v>
      </c>
      <c r="X91" s="15">
        <v>504.44940000000003</v>
      </c>
      <c r="Y91" s="15">
        <f t="shared" si="11"/>
        <v>0.61653707293344651</v>
      </c>
      <c r="Z91" s="12">
        <f t="shared" si="12"/>
        <v>8.1999430700148395</v>
      </c>
      <c r="AA91">
        <v>6.4427581378358632</v>
      </c>
      <c r="AB91">
        <f t="shared" si="13"/>
        <v>0.78570766684898508</v>
      </c>
      <c r="AC91">
        <f t="shared" si="14"/>
        <v>1.2727379942853509</v>
      </c>
      <c r="AD91">
        <f t="shared" si="15"/>
        <v>7.5701513666915632E-2</v>
      </c>
      <c r="AE91">
        <v>995</v>
      </c>
      <c r="AF91">
        <f t="shared" si="16"/>
        <v>7.6081923283332294E-5</v>
      </c>
      <c r="AG91">
        <v>2000</v>
      </c>
      <c r="AH91">
        <v>10.773999999999999</v>
      </c>
      <c r="AI91">
        <f t="shared" si="17"/>
        <v>1.4123245458201653E-2</v>
      </c>
      <c r="AJ91">
        <f t="shared" si="18"/>
        <v>1.6544238824530821E-4</v>
      </c>
      <c r="AK91">
        <f t="shared" si="19"/>
        <v>0</v>
      </c>
    </row>
    <row r="92" spans="1:37" ht="16">
      <c r="A92" t="s">
        <v>115</v>
      </c>
      <c r="B92" t="s">
        <v>116</v>
      </c>
      <c r="C92" t="s">
        <v>13</v>
      </c>
      <c r="D92" t="s">
        <v>14</v>
      </c>
      <c r="E92">
        <v>39</v>
      </c>
      <c r="F92">
        <v>1.2050000000000001</v>
      </c>
      <c r="G92">
        <v>1987.4</v>
      </c>
      <c r="H92" t="s">
        <v>29</v>
      </c>
      <c r="I92">
        <v>1705.6017123999998</v>
      </c>
      <c r="J92">
        <v>2.9361276682315833</v>
      </c>
      <c r="K92" s="13">
        <f t="shared" si="10"/>
        <v>3.1710963417939957</v>
      </c>
      <c r="L92">
        <f>K92-K93</f>
        <v>1.9980153067727244</v>
      </c>
      <c r="M92" t="s">
        <v>151</v>
      </c>
      <c r="N92" t="s">
        <v>152</v>
      </c>
      <c r="O92" t="s">
        <v>153</v>
      </c>
      <c r="P92" t="s">
        <v>150</v>
      </c>
      <c r="Q92">
        <v>4</v>
      </c>
      <c r="R92">
        <v>4</v>
      </c>
      <c r="S92" t="s">
        <v>116</v>
      </c>
      <c r="T92" t="s">
        <v>29</v>
      </c>
      <c r="U92">
        <v>8.9967300083167417E-2</v>
      </c>
      <c r="V92" s="14">
        <v>13.3</v>
      </c>
      <c r="W92" s="15">
        <v>818.19799999999998</v>
      </c>
      <c r="X92" s="15">
        <v>504.44940000000003</v>
      </c>
      <c r="Y92" s="15">
        <f t="shared" si="11"/>
        <v>0.61653707293344651</v>
      </c>
      <c r="Z92" s="12">
        <f t="shared" si="12"/>
        <v>8.1999430700148395</v>
      </c>
      <c r="AA92">
        <v>7.5859232843569639</v>
      </c>
      <c r="AB92">
        <f t="shared" si="13"/>
        <v>0.92511901845962885</v>
      </c>
      <c r="AC92">
        <f t="shared" si="14"/>
        <v>1.080941997782136</v>
      </c>
      <c r="AD92">
        <f t="shared" si="15"/>
        <v>9.7249433086963918E-2</v>
      </c>
      <c r="AE92">
        <v>995</v>
      </c>
      <c r="AF92">
        <f t="shared" si="16"/>
        <v>9.7738123705491372E-5</v>
      </c>
      <c r="AG92">
        <v>2000</v>
      </c>
      <c r="AH92">
        <v>10.762</v>
      </c>
      <c r="AI92">
        <f t="shared" si="17"/>
        <v>1.8163561365079236E-2</v>
      </c>
      <c r="AJ92">
        <f t="shared" si="18"/>
        <v>5.7598402998753511E-4</v>
      </c>
      <c r="AK92">
        <f t="shared" si="19"/>
        <v>3.6291073632933998E-4</v>
      </c>
    </row>
    <row r="93" spans="1:37" ht="16">
      <c r="A93" t="s">
        <v>81</v>
      </c>
      <c r="B93" t="s">
        <v>82</v>
      </c>
      <c r="C93" t="s">
        <v>13</v>
      </c>
      <c r="D93" t="s">
        <v>14</v>
      </c>
      <c r="E93">
        <v>31</v>
      </c>
      <c r="F93">
        <v>1.024</v>
      </c>
      <c r="G93">
        <v>1987.2</v>
      </c>
      <c r="H93" t="s">
        <v>29</v>
      </c>
      <c r="I93">
        <v>-19.354136400000002</v>
      </c>
      <c r="J93">
        <v>1.0845011168734218</v>
      </c>
      <c r="K93" s="13">
        <f t="shared" si="10"/>
        <v>1.1730810350212713</v>
      </c>
      <c r="M93" t="s">
        <v>151</v>
      </c>
      <c r="N93" t="s">
        <v>152</v>
      </c>
      <c r="O93" t="s">
        <v>153</v>
      </c>
      <c r="P93" t="s">
        <v>154</v>
      </c>
      <c r="Q93">
        <v>4</v>
      </c>
      <c r="R93">
        <v>4</v>
      </c>
      <c r="S93" t="s">
        <v>82</v>
      </c>
      <c r="T93" t="s">
        <v>29</v>
      </c>
      <c r="U93">
        <v>7.4472041684311305E-2</v>
      </c>
      <c r="V93" s="14">
        <v>13.3</v>
      </c>
      <c r="W93" s="15">
        <v>818.19799999999998</v>
      </c>
      <c r="X93" s="15">
        <v>504.44940000000003</v>
      </c>
      <c r="Y93" s="15">
        <f t="shared" si="11"/>
        <v>0.61653707293344651</v>
      </c>
      <c r="Z93" s="12">
        <f t="shared" si="12"/>
        <v>8.1999430700148395</v>
      </c>
      <c r="AA93">
        <v>5.8800913225194709</v>
      </c>
      <c r="AB93">
        <f t="shared" si="13"/>
        <v>0.71708928614657197</v>
      </c>
      <c r="AC93">
        <f t="shared" si="14"/>
        <v>1.3945264827113892</v>
      </c>
      <c r="AD93">
        <f t="shared" si="15"/>
        <v>0.10385323435035861</v>
      </c>
      <c r="AE93">
        <v>995</v>
      </c>
      <c r="AF93">
        <f t="shared" si="16"/>
        <v>1.0437510989985789E-4</v>
      </c>
      <c r="AG93">
        <v>2000</v>
      </c>
      <c r="AH93">
        <v>10.143000000000001</v>
      </c>
      <c r="AI93">
        <f t="shared" si="17"/>
        <v>2.0580717716623856E-2</v>
      </c>
      <c r="AJ93">
        <f t="shared" si="18"/>
        <v>2.4142849640497728E-4</v>
      </c>
      <c r="AK93">
        <f t="shared" si="19"/>
        <v>0</v>
      </c>
    </row>
    <row r="94" spans="1:37" ht="16">
      <c r="A94" t="s">
        <v>56</v>
      </c>
      <c r="B94" t="s">
        <v>57</v>
      </c>
      <c r="C94" t="s">
        <v>13</v>
      </c>
      <c r="D94" t="s">
        <v>14</v>
      </c>
      <c r="E94">
        <v>37</v>
      </c>
      <c r="F94">
        <v>3.3809999999999998</v>
      </c>
      <c r="G94">
        <v>1988</v>
      </c>
      <c r="H94" t="s">
        <v>29</v>
      </c>
      <c r="I94">
        <v>-18.9203972</v>
      </c>
      <c r="J94">
        <v>1.0849755868532802</v>
      </c>
      <c r="K94" s="13">
        <f t="shared" si="10"/>
        <v>1.1735937989774454</v>
      </c>
      <c r="M94" t="s">
        <v>151</v>
      </c>
      <c r="N94" t="s">
        <v>152</v>
      </c>
      <c r="O94" t="s">
        <v>153</v>
      </c>
      <c r="P94" t="s">
        <v>154</v>
      </c>
      <c r="Q94">
        <v>4</v>
      </c>
      <c r="R94">
        <v>5</v>
      </c>
      <c r="S94" t="s">
        <v>57</v>
      </c>
      <c r="T94" t="s">
        <v>29</v>
      </c>
      <c r="U94">
        <v>0.3361032347907788</v>
      </c>
      <c r="V94" s="14">
        <v>13.3</v>
      </c>
      <c r="W94" s="15">
        <v>818.19799999999998</v>
      </c>
      <c r="X94" s="15">
        <v>504.44940000000003</v>
      </c>
      <c r="Y94" s="15">
        <f t="shared" si="11"/>
        <v>0.61653707293344651</v>
      </c>
      <c r="Z94" s="12">
        <f t="shared" si="12"/>
        <v>8.1999430700148395</v>
      </c>
      <c r="AA94">
        <v>7.5985575148484958</v>
      </c>
      <c r="AB94">
        <f t="shared" si="13"/>
        <v>0.9266597889727477</v>
      </c>
      <c r="AC94">
        <f t="shared" si="14"/>
        <v>1.079144700029073</v>
      </c>
      <c r="AD94">
        <f t="shared" si="15"/>
        <v>0.3627040244870961</v>
      </c>
      <c r="AE94">
        <v>995</v>
      </c>
      <c r="AF94">
        <f t="shared" si="16"/>
        <v>3.6452665777597599E-4</v>
      </c>
      <c r="AG94">
        <v>2000</v>
      </c>
      <c r="AH94">
        <v>10.840999999999999</v>
      </c>
      <c r="AI94">
        <f t="shared" si="17"/>
        <v>6.724963707701799E-2</v>
      </c>
      <c r="AJ94">
        <f t="shared" si="18"/>
        <v>7.8923757057072004E-4</v>
      </c>
      <c r="AK94">
        <f t="shared" si="19"/>
        <v>0</v>
      </c>
    </row>
    <row r="95" spans="1:37" ht="16">
      <c r="A95" t="s">
        <v>73</v>
      </c>
      <c r="B95" t="s">
        <v>74</v>
      </c>
      <c r="C95" t="s">
        <v>13</v>
      </c>
      <c r="D95" t="s">
        <v>14</v>
      </c>
      <c r="E95">
        <v>32</v>
      </c>
      <c r="F95">
        <v>0.34799999999999998</v>
      </c>
      <c r="G95">
        <v>1987.4</v>
      </c>
      <c r="H95" t="s">
        <v>29</v>
      </c>
      <c r="I95">
        <v>1387.432898</v>
      </c>
      <c r="J95">
        <v>2.5998264730919329</v>
      </c>
      <c r="K95" s="13">
        <f t="shared" si="10"/>
        <v>2.8086608269670958</v>
      </c>
      <c r="L95">
        <f>K95-K96</f>
        <v>1.6400712417158194</v>
      </c>
      <c r="M95" t="s">
        <v>151</v>
      </c>
      <c r="N95" t="s">
        <v>152</v>
      </c>
      <c r="O95" t="s">
        <v>148</v>
      </c>
      <c r="P95" t="s">
        <v>150</v>
      </c>
      <c r="Q95">
        <v>4</v>
      </c>
      <c r="R95">
        <v>1</v>
      </c>
      <c r="S95" t="s">
        <v>74</v>
      </c>
      <c r="T95" t="s">
        <v>29</v>
      </c>
      <c r="U95">
        <v>8.3562310030395132E-2</v>
      </c>
      <c r="V95" s="14">
        <v>13.3</v>
      </c>
      <c r="W95" s="15">
        <v>818.19799999999998</v>
      </c>
      <c r="X95" s="15">
        <v>504.44940000000003</v>
      </c>
      <c r="Y95" s="15">
        <f t="shared" si="11"/>
        <v>0.61653707293344651</v>
      </c>
      <c r="Z95" s="12">
        <f t="shared" si="12"/>
        <v>8.1999430700148395</v>
      </c>
      <c r="AA95">
        <v>5.8832188449848024</v>
      </c>
      <c r="AB95">
        <f t="shared" si="13"/>
        <v>0.7174706939732638</v>
      </c>
      <c r="AC95">
        <f t="shared" si="14"/>
        <v>1.3937851516444859</v>
      </c>
      <c r="AD95">
        <f t="shared" si="15"/>
        <v>0.11646790695747783</v>
      </c>
      <c r="AE95">
        <v>995</v>
      </c>
      <c r="AF95">
        <f t="shared" si="16"/>
        <v>1.1705317282158576E-4</v>
      </c>
      <c r="AG95">
        <v>2000</v>
      </c>
      <c r="AH95">
        <v>10.545999999999999</v>
      </c>
      <c r="AI95">
        <f t="shared" si="17"/>
        <v>2.2198591470052296E-2</v>
      </c>
      <c r="AJ95">
        <f t="shared" si="18"/>
        <v>6.2348314275781803E-4</v>
      </c>
      <c r="AK95">
        <f t="shared" si="19"/>
        <v>3.6407271476630865E-4</v>
      </c>
    </row>
    <row r="96" spans="1:37" ht="16">
      <c r="A96" t="s">
        <v>85</v>
      </c>
      <c r="B96" t="s">
        <v>86</v>
      </c>
      <c r="C96" t="s">
        <v>13</v>
      </c>
      <c r="D96" t="s">
        <v>14</v>
      </c>
      <c r="E96">
        <v>26</v>
      </c>
      <c r="F96">
        <v>0.58099999999999996</v>
      </c>
      <c r="G96">
        <v>1987.8</v>
      </c>
      <c r="H96" t="s">
        <v>29</v>
      </c>
      <c r="I96">
        <v>-23.153192799999999</v>
      </c>
      <c r="J96">
        <v>1.080345111155691</v>
      </c>
      <c r="K96" s="13">
        <f t="shared" si="10"/>
        <v>1.1685895852512764</v>
      </c>
      <c r="M96" t="s">
        <v>151</v>
      </c>
      <c r="N96" t="s">
        <v>152</v>
      </c>
      <c r="O96" t="s">
        <v>148</v>
      </c>
      <c r="P96" t="s">
        <v>154</v>
      </c>
      <c r="Q96">
        <v>4</v>
      </c>
      <c r="R96">
        <v>1</v>
      </c>
      <c r="S96" t="s">
        <v>86</v>
      </c>
      <c r="T96" t="s">
        <v>29</v>
      </c>
      <c r="U96">
        <v>4.6087343610889828E-2</v>
      </c>
      <c r="V96" s="14">
        <v>13.3</v>
      </c>
      <c r="W96" s="15">
        <v>818.19799999999998</v>
      </c>
      <c r="X96" s="15">
        <v>504.44940000000003</v>
      </c>
      <c r="Y96" s="15">
        <f t="shared" si="11"/>
        <v>0.61653707293344651</v>
      </c>
      <c r="Z96" s="12">
        <f t="shared" si="12"/>
        <v>8.1999430700148395</v>
      </c>
      <c r="AA96">
        <v>7.4951823117138714</v>
      </c>
      <c r="AB96">
        <f t="shared" si="13"/>
        <v>0.91405296935803082</v>
      </c>
      <c r="AC96">
        <f t="shared" si="14"/>
        <v>1.0940285011079092</v>
      </c>
      <c r="AD96">
        <f t="shared" si="15"/>
        <v>5.042086745066697E-2</v>
      </c>
      <c r="AE96">
        <v>995</v>
      </c>
      <c r="AF96">
        <f t="shared" si="16"/>
        <v>5.06742386438864E-5</v>
      </c>
      <c r="AG96">
        <v>2000</v>
      </c>
      <c r="AH96">
        <v>10.923</v>
      </c>
      <c r="AI96">
        <f t="shared" si="17"/>
        <v>9.2784470647050074E-3</v>
      </c>
      <c r="AJ96">
        <f t="shared" si="18"/>
        <v>1.0842696607119547E-4</v>
      </c>
      <c r="AK96">
        <f t="shared" si="19"/>
        <v>0</v>
      </c>
    </row>
    <row r="97" spans="1:37" ht="16">
      <c r="A97" t="s">
        <v>124</v>
      </c>
      <c r="B97" t="s">
        <v>125</v>
      </c>
      <c r="C97" t="s">
        <v>13</v>
      </c>
      <c r="D97" t="s">
        <v>14</v>
      </c>
      <c r="E97">
        <v>41</v>
      </c>
      <c r="F97">
        <v>1.175</v>
      </c>
      <c r="G97">
        <v>1987.2</v>
      </c>
      <c r="H97" t="s">
        <v>29</v>
      </c>
      <c r="I97">
        <v>1280.3645684000001</v>
      </c>
      <c r="J97">
        <v>2.4861316736471237</v>
      </c>
      <c r="K97" s="13">
        <f t="shared" si="10"/>
        <v>2.6860852082150366</v>
      </c>
      <c r="L97">
        <f>K97-AVERAGE(K98:K99)</f>
        <v>1.5208523601663457</v>
      </c>
      <c r="M97" t="s">
        <v>151</v>
      </c>
      <c r="N97" t="s">
        <v>152</v>
      </c>
      <c r="O97" t="s">
        <v>148</v>
      </c>
      <c r="P97" t="s">
        <v>150</v>
      </c>
      <c r="Q97">
        <v>4</v>
      </c>
      <c r="R97">
        <v>2</v>
      </c>
      <c r="S97" t="s">
        <v>125</v>
      </c>
      <c r="T97" t="s">
        <v>29</v>
      </c>
      <c r="U97">
        <v>7.6326724152108019E-2</v>
      </c>
      <c r="V97" s="14">
        <v>13.3</v>
      </c>
      <c r="W97" s="15">
        <v>818.19799999999998</v>
      </c>
      <c r="X97" s="15">
        <v>504.44940000000003</v>
      </c>
      <c r="Y97" s="15">
        <f t="shared" si="11"/>
        <v>0.61653707293344651</v>
      </c>
      <c r="Z97" s="12">
        <f t="shared" si="12"/>
        <v>8.1999430700148395</v>
      </c>
      <c r="AA97">
        <v>7.0323221304331138</v>
      </c>
      <c r="AB97">
        <f t="shared" si="13"/>
        <v>0.8576062138953835</v>
      </c>
      <c r="AC97">
        <f t="shared" si="14"/>
        <v>1.1660363273930132</v>
      </c>
      <c r="AD97">
        <f t="shared" si="15"/>
        <v>8.899973311226364E-2</v>
      </c>
      <c r="AE97">
        <v>995</v>
      </c>
      <c r="AF97">
        <f t="shared" si="16"/>
        <v>8.9446967952023761E-5</v>
      </c>
      <c r="AG97">
        <v>2000</v>
      </c>
      <c r="AH97">
        <v>10.275</v>
      </c>
      <c r="AI97">
        <f t="shared" si="17"/>
        <v>1.7410602034457181E-2</v>
      </c>
      <c r="AJ97">
        <f t="shared" si="18"/>
        <v>4.676636059087406E-4</v>
      </c>
      <c r="AK97">
        <f t="shared" si="19"/>
        <v>2.6478955196021183E-4</v>
      </c>
    </row>
    <row r="98" spans="1:37" ht="16">
      <c r="A98" t="s">
        <v>104</v>
      </c>
      <c r="B98" t="s">
        <v>105</v>
      </c>
      <c r="C98" t="s">
        <v>13</v>
      </c>
      <c r="D98" t="s">
        <v>14</v>
      </c>
      <c r="E98">
        <v>27</v>
      </c>
      <c r="F98">
        <v>0.504</v>
      </c>
      <c r="G98">
        <v>1987.2</v>
      </c>
      <c r="H98" t="s">
        <v>29</v>
      </c>
      <c r="I98">
        <v>-23.627235200000001</v>
      </c>
      <c r="J98">
        <v>1.079826504474783</v>
      </c>
      <c r="K98" s="13">
        <f t="shared" si="10"/>
        <v>1.1680291180606646</v>
      </c>
      <c r="M98" t="s">
        <v>151</v>
      </c>
      <c r="N98" t="s">
        <v>152</v>
      </c>
      <c r="O98" t="s">
        <v>148</v>
      </c>
      <c r="P98" t="s">
        <v>154</v>
      </c>
      <c r="Q98">
        <v>4</v>
      </c>
      <c r="R98">
        <v>2</v>
      </c>
      <c r="S98" t="s">
        <v>105</v>
      </c>
      <c r="T98" t="s">
        <v>29</v>
      </c>
      <c r="U98">
        <v>3.5212546430045392E-2</v>
      </c>
      <c r="V98" s="14">
        <v>13.3</v>
      </c>
      <c r="W98" s="15">
        <v>818.19799999999998</v>
      </c>
      <c r="X98" s="15">
        <v>504.44940000000003</v>
      </c>
      <c r="Y98" s="15">
        <f t="shared" si="11"/>
        <v>0.61653707293344651</v>
      </c>
      <c r="Z98" s="12">
        <f t="shared" si="12"/>
        <v>8.1999430700148395</v>
      </c>
      <c r="AA98">
        <v>3.9808342668474732</v>
      </c>
      <c r="AB98">
        <f t="shared" si="13"/>
        <v>0.48547096398807915</v>
      </c>
      <c r="AC98">
        <f t="shared" si="14"/>
        <v>2.0598554273671352</v>
      </c>
      <c r="AD98">
        <f t="shared" si="15"/>
        <v>7.2532754875346245E-2</v>
      </c>
      <c r="AE98">
        <v>995</v>
      </c>
      <c r="AF98">
        <f t="shared" si="16"/>
        <v>7.2897241080749998E-5</v>
      </c>
      <c r="AG98">
        <v>2000</v>
      </c>
      <c r="AH98">
        <v>10.792</v>
      </c>
      <c r="AI98">
        <f t="shared" si="17"/>
        <v>1.3509496123193104E-2</v>
      </c>
      <c r="AJ98">
        <f t="shared" si="18"/>
        <v>1.5779484842217206E-4</v>
      </c>
      <c r="AK98">
        <f t="shared" si="19"/>
        <v>0</v>
      </c>
    </row>
    <row r="99" spans="1:37" ht="16">
      <c r="A99" t="s">
        <v>106</v>
      </c>
      <c r="B99" t="s">
        <v>105</v>
      </c>
      <c r="C99" t="s">
        <v>13</v>
      </c>
      <c r="D99" t="s">
        <v>14</v>
      </c>
      <c r="E99">
        <v>27</v>
      </c>
      <c r="F99">
        <v>0.436</v>
      </c>
      <c r="G99">
        <v>1987.6</v>
      </c>
      <c r="H99" t="s">
        <v>29</v>
      </c>
      <c r="I99">
        <v>-28.357103599999999</v>
      </c>
      <c r="J99">
        <v>1.0746516877629446</v>
      </c>
      <c r="K99" s="13">
        <f t="shared" si="10"/>
        <v>1.1624365780367174</v>
      </c>
      <c r="M99" t="s">
        <v>151</v>
      </c>
      <c r="N99" t="s">
        <v>152</v>
      </c>
      <c r="O99" t="s">
        <v>148</v>
      </c>
      <c r="P99" t="s">
        <v>154</v>
      </c>
      <c r="Q99">
        <v>4</v>
      </c>
      <c r="R99">
        <v>2</v>
      </c>
      <c r="S99" t="s">
        <v>105</v>
      </c>
      <c r="T99" t="s">
        <v>29</v>
      </c>
      <c r="U99">
        <v>3.0750642795924196E-2</v>
      </c>
      <c r="V99" s="14">
        <v>13.3</v>
      </c>
      <c r="W99" s="15">
        <v>818.19799999999998</v>
      </c>
      <c r="X99" s="15">
        <v>504.44940000000003</v>
      </c>
      <c r="Y99" s="15">
        <f t="shared" si="11"/>
        <v>0.61653707293344651</v>
      </c>
      <c r="Z99" s="12">
        <f t="shared" si="12"/>
        <v>8.1999430700148395</v>
      </c>
      <c r="AA99">
        <v>3.9808342668474732</v>
      </c>
      <c r="AB99">
        <f t="shared" si="13"/>
        <v>0.48547096398807915</v>
      </c>
      <c r="AC99">
        <f t="shared" si="14"/>
        <v>2.0598554273671352</v>
      </c>
      <c r="AD99">
        <f t="shared" si="15"/>
        <v>6.3341878458212555E-2</v>
      </c>
      <c r="AE99">
        <v>995</v>
      </c>
      <c r="AF99">
        <f t="shared" si="16"/>
        <v>6.3660179354987497E-5</v>
      </c>
      <c r="AG99">
        <v>2000</v>
      </c>
      <c r="AH99">
        <v>10.792</v>
      </c>
      <c r="AI99">
        <f t="shared" si="17"/>
        <v>1.1797661111005837E-2</v>
      </c>
      <c r="AJ99">
        <f t="shared" si="18"/>
        <v>1.3714032810714484E-4</v>
      </c>
      <c r="AK99">
        <f t="shared" si="19"/>
        <v>0</v>
      </c>
    </row>
    <row r="100" spans="1:37" ht="16">
      <c r="A100" t="s">
        <v>102</v>
      </c>
      <c r="B100" t="s">
        <v>103</v>
      </c>
      <c r="C100" t="s">
        <v>13</v>
      </c>
      <c r="D100" t="s">
        <v>14</v>
      </c>
      <c r="E100">
        <v>39</v>
      </c>
      <c r="F100">
        <v>1.294</v>
      </c>
      <c r="G100">
        <v>1987.8</v>
      </c>
      <c r="H100" t="s">
        <v>29</v>
      </c>
      <c r="I100">
        <v>1072.7119264</v>
      </c>
      <c r="J100">
        <v>2.264869078286309</v>
      </c>
      <c r="K100" s="13">
        <f t="shared" si="10"/>
        <v>2.4474736466849496</v>
      </c>
      <c r="L100">
        <f>K100-1.17</f>
        <v>1.2774736466849497</v>
      </c>
      <c r="M100" t="s">
        <v>151</v>
      </c>
      <c r="N100" t="s">
        <v>152</v>
      </c>
      <c r="O100" t="s">
        <v>148</v>
      </c>
      <c r="P100" t="s">
        <v>150</v>
      </c>
      <c r="Q100">
        <v>4</v>
      </c>
      <c r="R100">
        <v>3</v>
      </c>
      <c r="S100" t="s">
        <v>103</v>
      </c>
      <c r="T100" t="s">
        <v>29</v>
      </c>
      <c r="U100">
        <v>7.825893905214916E-2</v>
      </c>
      <c r="V100" s="14">
        <v>13.3</v>
      </c>
      <c r="W100" s="15">
        <v>818.19799999999998</v>
      </c>
      <c r="X100" s="15">
        <v>504.44940000000003</v>
      </c>
      <c r="Y100" s="15">
        <f t="shared" si="11"/>
        <v>0.61653707293344651</v>
      </c>
      <c r="Z100" s="12">
        <f t="shared" si="12"/>
        <v>8.1999430700148395</v>
      </c>
      <c r="AA100">
        <v>6.041965060376242</v>
      </c>
      <c r="AB100">
        <f t="shared" si="13"/>
        <v>0.73683012293953742</v>
      </c>
      <c r="AC100">
        <f t="shared" si="14"/>
        <v>1.3571649269855621</v>
      </c>
      <c r="AD100">
        <f t="shared" si="15"/>
        <v>0.10621028730467758</v>
      </c>
      <c r="AE100">
        <v>995</v>
      </c>
      <c r="AF100">
        <f t="shared" si="16"/>
        <v>1.0674400734138449E-4</v>
      </c>
      <c r="AG100">
        <v>2000</v>
      </c>
      <c r="AH100">
        <v>10.468</v>
      </c>
      <c r="AI100">
        <f t="shared" si="17"/>
        <v>2.0394346072102502E-2</v>
      </c>
      <c r="AJ100">
        <f t="shared" si="18"/>
        <v>4.9914624552843592E-4</v>
      </c>
      <c r="AK100">
        <f t="shared" si="19"/>
        <v>2.6053239648483661E-4</v>
      </c>
    </row>
    <row r="101" spans="1:37" ht="16">
      <c r="A101" t="s">
        <v>135</v>
      </c>
      <c r="B101" t="s">
        <v>136</v>
      </c>
      <c r="C101" t="s">
        <v>13</v>
      </c>
      <c r="D101" t="s">
        <v>14</v>
      </c>
      <c r="E101">
        <v>35</v>
      </c>
      <c r="F101">
        <v>0.45800000000000002</v>
      </c>
      <c r="G101">
        <v>1987.4</v>
      </c>
      <c r="H101" t="s">
        <v>29</v>
      </c>
      <c r="I101">
        <v>819.50131480000005</v>
      </c>
      <c r="J101">
        <v>1.9937000706435206</v>
      </c>
      <c r="K101" s="13">
        <f t="shared" si="10"/>
        <v>2.1549237452456742</v>
      </c>
      <c r="L101">
        <f>K101-K102</f>
        <v>0.98468910070139937</v>
      </c>
      <c r="M101" t="s">
        <v>151</v>
      </c>
      <c r="N101" t="s">
        <v>152</v>
      </c>
      <c r="O101" t="s">
        <v>148</v>
      </c>
      <c r="P101" t="s">
        <v>150</v>
      </c>
      <c r="Q101">
        <v>4</v>
      </c>
      <c r="R101">
        <v>4</v>
      </c>
      <c r="S101" t="s">
        <v>136</v>
      </c>
      <c r="T101" t="s">
        <v>29</v>
      </c>
      <c r="U101">
        <v>4.5837133880612141E-2</v>
      </c>
      <c r="V101" s="14">
        <v>13.3</v>
      </c>
      <c r="W101" s="15">
        <v>818.19799999999998</v>
      </c>
      <c r="X101" s="15">
        <v>504.44940000000003</v>
      </c>
      <c r="Y101" s="15">
        <f t="shared" si="11"/>
        <v>0.61653707293344651</v>
      </c>
      <c r="Z101" s="12">
        <f t="shared" si="12"/>
        <v>8.1999430700148395</v>
      </c>
      <c r="AA101">
        <v>7.7617880308097709</v>
      </c>
      <c r="AB101">
        <f t="shared" si="13"/>
        <v>0.94656608765891403</v>
      </c>
      <c r="AC101">
        <f t="shared" si="14"/>
        <v>1.056450271183115</v>
      </c>
      <c r="AD101">
        <f t="shared" si="15"/>
        <v>4.8424652518429444E-2</v>
      </c>
      <c r="AE101">
        <v>995</v>
      </c>
      <c r="AF101">
        <f t="shared" si="16"/>
        <v>4.8667992480833615E-5</v>
      </c>
      <c r="AG101">
        <v>2000</v>
      </c>
      <c r="AH101">
        <v>10.323</v>
      </c>
      <c r="AI101">
        <f t="shared" si="17"/>
        <v>9.4290404883916722E-3</v>
      </c>
      <c r="AJ101">
        <f t="shared" si="18"/>
        <v>2.0318863243318084E-4</v>
      </c>
      <c r="AK101">
        <f t="shared" si="19"/>
        <v>9.2846733989914785E-5</v>
      </c>
    </row>
    <row r="102" spans="1:37" ht="16">
      <c r="A102" t="s">
        <v>67</v>
      </c>
      <c r="B102" t="s">
        <v>68</v>
      </c>
      <c r="C102" t="s">
        <v>13</v>
      </c>
      <c r="D102" t="s">
        <v>14</v>
      </c>
      <c r="E102">
        <v>28</v>
      </c>
      <c r="F102">
        <v>1.125</v>
      </c>
      <c r="G102">
        <v>1987.4</v>
      </c>
      <c r="H102" t="s">
        <v>29</v>
      </c>
      <c r="I102">
        <v>-21.761772800000003</v>
      </c>
      <c r="J102">
        <v>1.0818673058386485</v>
      </c>
      <c r="K102" s="13">
        <f t="shared" si="10"/>
        <v>1.1702346445442748</v>
      </c>
      <c r="M102" t="s">
        <v>151</v>
      </c>
      <c r="N102" t="s">
        <v>152</v>
      </c>
      <c r="O102" t="s">
        <v>148</v>
      </c>
      <c r="P102" t="s">
        <v>154</v>
      </c>
      <c r="Q102">
        <v>4</v>
      </c>
      <c r="R102">
        <v>4</v>
      </c>
      <c r="S102" t="s">
        <v>68</v>
      </c>
      <c r="T102" t="s">
        <v>29</v>
      </c>
      <c r="U102">
        <v>9.5156604662450558E-2</v>
      </c>
      <c r="V102" s="14">
        <v>13.3</v>
      </c>
      <c r="W102" s="15">
        <v>818.19799999999998</v>
      </c>
      <c r="X102" s="15">
        <v>504.44940000000003</v>
      </c>
      <c r="Y102" s="15">
        <f t="shared" si="11"/>
        <v>0.61653707293344651</v>
      </c>
      <c r="Z102" s="12">
        <f t="shared" si="12"/>
        <v>8.1999430700148395</v>
      </c>
      <c r="AA102">
        <v>7.488274993219032</v>
      </c>
      <c r="AB102">
        <f t="shared" si="13"/>
        <v>0.91321060759577699</v>
      </c>
      <c r="AC102">
        <f t="shared" si="14"/>
        <v>1.0950376525221435</v>
      </c>
      <c r="AD102">
        <f t="shared" si="15"/>
        <v>0.10420006499154751</v>
      </c>
      <c r="AE102">
        <v>995</v>
      </c>
      <c r="AF102">
        <f t="shared" si="16"/>
        <v>1.0472368340859045E-4</v>
      </c>
      <c r="AG102">
        <v>2000</v>
      </c>
      <c r="AH102">
        <v>10.617000000000001</v>
      </c>
      <c r="AI102">
        <f t="shared" si="17"/>
        <v>1.9727547029969001E-2</v>
      </c>
      <c r="AJ102">
        <f t="shared" si="18"/>
        <v>2.3085858986346237E-4</v>
      </c>
      <c r="AK102">
        <f t="shared" si="19"/>
        <v>0</v>
      </c>
    </row>
    <row r="103" spans="1:37" ht="16">
      <c r="A103" t="s">
        <v>128</v>
      </c>
      <c r="B103" t="s">
        <v>129</v>
      </c>
      <c r="C103" t="s">
        <v>13</v>
      </c>
      <c r="D103" t="s">
        <v>14</v>
      </c>
      <c r="E103">
        <v>37</v>
      </c>
      <c r="F103">
        <v>0.72799999999999998</v>
      </c>
      <c r="G103">
        <v>1987.6</v>
      </c>
      <c r="H103" t="s">
        <v>29</v>
      </c>
      <c r="I103">
        <v>1100.8042163999999</v>
      </c>
      <c r="J103">
        <v>2.2948613046178004</v>
      </c>
      <c r="K103" s="13">
        <f t="shared" si="10"/>
        <v>2.4798226350249073</v>
      </c>
      <c r="L103">
        <f>AVERAGE(K103:K104)-K105</f>
        <v>1.1167739096035691</v>
      </c>
      <c r="M103" t="s">
        <v>151</v>
      </c>
      <c r="N103" t="s">
        <v>149</v>
      </c>
      <c r="O103" t="s">
        <v>148</v>
      </c>
      <c r="P103" t="s">
        <v>150</v>
      </c>
      <c r="Q103">
        <v>4</v>
      </c>
      <c r="R103">
        <v>5</v>
      </c>
      <c r="S103" t="s">
        <v>129</v>
      </c>
      <c r="T103" t="s">
        <v>29</v>
      </c>
      <c r="U103">
        <v>5.0851174195982264E-2</v>
      </c>
      <c r="V103" s="14">
        <v>13.3</v>
      </c>
      <c r="W103" s="15">
        <v>818.19799999999998</v>
      </c>
      <c r="X103" s="15">
        <v>504.44940000000003</v>
      </c>
      <c r="Y103" s="15">
        <f t="shared" si="11"/>
        <v>0.61653707293344651</v>
      </c>
      <c r="Z103" s="12">
        <f t="shared" si="12"/>
        <v>8.1999430700148395</v>
      </c>
      <c r="AA103">
        <v>7.5491641516551917</v>
      </c>
      <c r="AB103">
        <f t="shared" si="13"/>
        <v>0.92063616627542388</v>
      </c>
      <c r="AC103">
        <f t="shared" si="14"/>
        <v>1.0862054268904673</v>
      </c>
      <c r="AD103">
        <f t="shared" si="15"/>
        <v>5.5234821375428428E-2</v>
      </c>
      <c r="AE103">
        <v>995</v>
      </c>
      <c r="AF103">
        <f t="shared" si="16"/>
        <v>5.5512383291887866E-5</v>
      </c>
      <c r="AG103">
        <v>2000</v>
      </c>
      <c r="AH103">
        <v>10.506</v>
      </c>
      <c r="AI103">
        <f t="shared" si="17"/>
        <v>1.0567748580218516E-2</v>
      </c>
      <c r="AJ103">
        <f t="shared" si="18"/>
        <v>2.6206142130478203E-4</v>
      </c>
      <c r="AK103">
        <f t="shared" si="19"/>
        <v>1.1801785897638199E-4</v>
      </c>
    </row>
    <row r="104" spans="1:37" ht="16">
      <c r="A104" t="s">
        <v>130</v>
      </c>
      <c r="B104" t="s">
        <v>129</v>
      </c>
      <c r="C104" t="s">
        <v>13</v>
      </c>
      <c r="D104" t="s">
        <v>14</v>
      </c>
      <c r="E104">
        <v>36</v>
      </c>
      <c r="F104">
        <v>0.59399999999999997</v>
      </c>
      <c r="G104">
        <v>1987.6</v>
      </c>
      <c r="H104" t="s">
        <v>29</v>
      </c>
      <c r="I104">
        <v>770.59338160000004</v>
      </c>
      <c r="J104">
        <v>1.9411499694475485</v>
      </c>
      <c r="K104" s="13">
        <f t="shared" si="10"/>
        <v>2.0982150763767931</v>
      </c>
      <c r="M104" t="s">
        <v>151</v>
      </c>
      <c r="N104" t="s">
        <v>149</v>
      </c>
      <c r="O104" t="s">
        <v>148</v>
      </c>
      <c r="P104" t="s">
        <v>150</v>
      </c>
      <c r="Q104">
        <v>4</v>
      </c>
      <c r="R104">
        <v>5</v>
      </c>
      <c r="S104" t="s">
        <v>129</v>
      </c>
      <c r="T104" t="s">
        <v>29</v>
      </c>
      <c r="U104">
        <v>4.8359371779545725E-2</v>
      </c>
      <c r="V104" s="14">
        <v>13.3</v>
      </c>
      <c r="W104" s="15">
        <v>818.19799999999998</v>
      </c>
      <c r="X104" s="15">
        <v>504.44940000000003</v>
      </c>
      <c r="Y104" s="15">
        <f t="shared" si="11"/>
        <v>0.61653707293344651</v>
      </c>
      <c r="Z104" s="12">
        <f t="shared" si="12"/>
        <v>8.1999430700148395</v>
      </c>
      <c r="AA104">
        <v>7.5491641516551917</v>
      </c>
      <c r="AB104">
        <f t="shared" si="13"/>
        <v>0.92063616627542388</v>
      </c>
      <c r="AC104">
        <f t="shared" si="14"/>
        <v>1.0862054268904673</v>
      </c>
      <c r="AD104">
        <f t="shared" si="15"/>
        <v>5.2528212067956277E-2</v>
      </c>
      <c r="AE104">
        <v>995</v>
      </c>
      <c r="AF104">
        <f t="shared" si="16"/>
        <v>5.2792172932619375E-5</v>
      </c>
      <c r="AG104">
        <v>2000</v>
      </c>
      <c r="AH104">
        <v>10.506</v>
      </c>
      <c r="AI104">
        <f t="shared" si="17"/>
        <v>1.0049909181918785E-2</v>
      </c>
      <c r="AJ104">
        <f t="shared" si="18"/>
        <v>2.1086870961719556E-4</v>
      </c>
      <c r="AK104">
        <f t="shared" si="19"/>
        <v>0</v>
      </c>
    </row>
    <row r="105" spans="1:37" ht="16">
      <c r="A105" t="s">
        <v>100</v>
      </c>
      <c r="B105" t="s">
        <v>101</v>
      </c>
      <c r="C105" t="s">
        <v>13</v>
      </c>
      <c r="D105" t="s">
        <v>14</v>
      </c>
      <c r="E105">
        <v>27</v>
      </c>
      <c r="F105">
        <v>0.83099999999999996</v>
      </c>
      <c r="G105">
        <v>1987.2</v>
      </c>
      <c r="H105" t="s">
        <v>29</v>
      </c>
      <c r="I105">
        <v>-20.061361599999998</v>
      </c>
      <c r="J105">
        <v>1.0837274691134626</v>
      </c>
      <c r="K105" s="13">
        <f t="shared" si="10"/>
        <v>1.172244946097281</v>
      </c>
      <c r="M105" t="s">
        <v>151</v>
      </c>
      <c r="N105" t="s">
        <v>152</v>
      </c>
      <c r="O105" t="s">
        <v>148</v>
      </c>
      <c r="P105" t="s">
        <v>154</v>
      </c>
      <c r="Q105">
        <v>4</v>
      </c>
      <c r="R105">
        <v>5</v>
      </c>
      <c r="S105" t="s">
        <v>101</v>
      </c>
      <c r="T105" t="s">
        <v>29</v>
      </c>
      <c r="U105">
        <v>5.5047263945798786E-2</v>
      </c>
      <c r="V105" s="14">
        <v>13.3</v>
      </c>
      <c r="W105" s="15">
        <v>818.19799999999998</v>
      </c>
      <c r="X105" s="15">
        <v>504.44940000000003</v>
      </c>
      <c r="Y105" s="15">
        <f t="shared" si="11"/>
        <v>0.61653707293344651</v>
      </c>
      <c r="Z105" s="12">
        <f t="shared" si="12"/>
        <v>8.1999430700148395</v>
      </c>
      <c r="AA105">
        <v>6.5359186422865569</v>
      </c>
      <c r="AB105">
        <f t="shared" si="13"/>
        <v>0.79706878285372396</v>
      </c>
      <c r="AC105">
        <f t="shared" si="14"/>
        <v>1.2545968698206029</v>
      </c>
      <c r="AD105">
        <f t="shared" si="15"/>
        <v>6.9062125038587691E-2</v>
      </c>
      <c r="AE105">
        <v>995</v>
      </c>
      <c r="AF105">
        <f t="shared" si="16"/>
        <v>6.9409170893052949E-5</v>
      </c>
      <c r="AG105">
        <v>2000</v>
      </c>
      <c r="AH105">
        <v>10.662000000000001</v>
      </c>
      <c r="AI105">
        <f t="shared" si="17"/>
        <v>1.3019915755590496E-2</v>
      </c>
      <c r="AJ105">
        <f t="shared" si="18"/>
        <v>1.5262530443103321E-4</v>
      </c>
      <c r="AK105">
        <f t="shared" si="19"/>
        <v>0</v>
      </c>
    </row>
    <row r="106" spans="1:37" ht="16">
      <c r="A106" t="s">
        <v>83</v>
      </c>
      <c r="B106" t="s">
        <v>84</v>
      </c>
      <c r="C106" t="s">
        <v>13</v>
      </c>
      <c r="D106" t="s">
        <v>14</v>
      </c>
      <c r="E106">
        <v>31</v>
      </c>
      <c r="F106">
        <v>0.64400000000000002</v>
      </c>
      <c r="G106">
        <v>1987.4</v>
      </c>
      <c r="H106" t="s">
        <v>29</v>
      </c>
      <c r="I106">
        <v>1509.3529567999999</v>
      </c>
      <c r="J106">
        <v>2.7289697692476169</v>
      </c>
      <c r="K106" s="13">
        <f t="shared" si="10"/>
        <v>2.9478637599058817</v>
      </c>
      <c r="L106">
        <f>K106-K107</f>
        <v>1.7755201160078813</v>
      </c>
      <c r="M106" t="s">
        <v>147</v>
      </c>
      <c r="N106" t="s">
        <v>155</v>
      </c>
      <c r="O106" t="s">
        <v>153</v>
      </c>
      <c r="P106" t="s">
        <v>150</v>
      </c>
      <c r="Q106">
        <v>4</v>
      </c>
      <c r="R106">
        <v>1</v>
      </c>
      <c r="S106" t="s">
        <v>84</v>
      </c>
      <c r="T106" t="s">
        <v>29</v>
      </c>
      <c r="U106">
        <v>0.18451160541586073</v>
      </c>
      <c r="V106" s="14">
        <v>13.3</v>
      </c>
      <c r="W106" s="15">
        <v>818.19799999999998</v>
      </c>
      <c r="X106" s="15">
        <v>504.44940000000003</v>
      </c>
      <c r="Y106" s="15">
        <f t="shared" si="11"/>
        <v>0.61653707293344651</v>
      </c>
      <c r="Z106" s="12">
        <f t="shared" si="12"/>
        <v>8.1999430700148395</v>
      </c>
      <c r="AA106">
        <v>7.4790232108317216</v>
      </c>
      <c r="AB106">
        <f t="shared" si="13"/>
        <v>0.9120823336177365</v>
      </c>
      <c r="AC106">
        <f t="shared" si="14"/>
        <v>1.0963922478725596</v>
      </c>
      <c r="AD106">
        <f t="shared" si="15"/>
        <v>0.20229709382047029</v>
      </c>
      <c r="AE106">
        <v>995</v>
      </c>
      <c r="AF106">
        <f t="shared" si="16"/>
        <v>2.0331366213112591E-4</v>
      </c>
      <c r="AG106">
        <v>2000</v>
      </c>
      <c r="AH106">
        <v>10.587</v>
      </c>
      <c r="AI106">
        <f t="shared" si="17"/>
        <v>3.8408172689359768E-2</v>
      </c>
      <c r="AJ106">
        <f t="shared" si="18"/>
        <v>1.1322206035517049E-3</v>
      </c>
      <c r="AK106">
        <f t="shared" si="19"/>
        <v>6.8194483229062799E-4</v>
      </c>
    </row>
    <row r="107" spans="1:37" ht="16">
      <c r="A107" t="s">
        <v>113</v>
      </c>
      <c r="B107" t="s">
        <v>114</v>
      </c>
      <c r="C107" t="s">
        <v>13</v>
      </c>
      <c r="D107" t="s">
        <v>14</v>
      </c>
      <c r="E107">
        <v>28</v>
      </c>
      <c r="F107">
        <v>1.121</v>
      </c>
      <c r="G107">
        <v>1987.6</v>
      </c>
      <c r="H107" t="s">
        <v>29</v>
      </c>
      <c r="I107">
        <v>-19.9778764</v>
      </c>
      <c r="J107">
        <v>1.0838187958697771</v>
      </c>
      <c r="K107" s="13">
        <f t="shared" si="10"/>
        <v>1.1723436438980004</v>
      </c>
      <c r="M107" t="s">
        <v>147</v>
      </c>
      <c r="N107" t="s">
        <v>149</v>
      </c>
      <c r="O107" t="s">
        <v>153</v>
      </c>
      <c r="P107" t="s">
        <v>154</v>
      </c>
      <c r="Q107">
        <v>4</v>
      </c>
      <c r="R107">
        <v>1</v>
      </c>
      <c r="S107" t="s">
        <v>114</v>
      </c>
      <c r="T107" t="s">
        <v>29</v>
      </c>
      <c r="U107">
        <v>7.9966349221637631E-2</v>
      </c>
      <c r="V107" s="14">
        <v>13.3</v>
      </c>
      <c r="W107" s="15">
        <v>818.19799999999998</v>
      </c>
      <c r="X107" s="15">
        <v>504.44940000000003</v>
      </c>
      <c r="Y107" s="15">
        <f t="shared" si="11"/>
        <v>0.61653707293344651</v>
      </c>
      <c r="Z107" s="12">
        <f t="shared" si="12"/>
        <v>8.1999430700148395</v>
      </c>
      <c r="AA107">
        <v>6.6966289023465251</v>
      </c>
      <c r="AB107">
        <f t="shared" si="13"/>
        <v>0.81666773112540725</v>
      </c>
      <c r="AC107">
        <f t="shared" si="14"/>
        <v>1.2244881998973465</v>
      </c>
      <c r="AD107">
        <f t="shared" si="15"/>
        <v>9.7917851010765639E-2</v>
      </c>
      <c r="AE107">
        <v>995</v>
      </c>
      <c r="AF107">
        <f t="shared" si="16"/>
        <v>9.8409900513332305E-5</v>
      </c>
      <c r="AG107">
        <v>2000</v>
      </c>
      <c r="AH107">
        <v>10.391999999999999</v>
      </c>
      <c r="AI107">
        <f t="shared" si="17"/>
        <v>1.8939549752373424E-2</v>
      </c>
      <c r="AJ107">
        <f t="shared" si="18"/>
        <v>2.2203660770484931E-4</v>
      </c>
      <c r="AK107">
        <f t="shared" si="19"/>
        <v>0</v>
      </c>
    </row>
    <row r="108" spans="1:37" ht="16">
      <c r="A108" s="5" t="s">
        <v>186</v>
      </c>
      <c r="B108" s="5" t="s">
        <v>187</v>
      </c>
      <c r="C108" s="5" t="s">
        <v>177</v>
      </c>
      <c r="D108" s="6" t="s">
        <v>14</v>
      </c>
      <c r="E108" s="7">
        <v>52</v>
      </c>
      <c r="F108" s="8">
        <v>6.11</v>
      </c>
      <c r="G108" s="7">
        <v>2002.4</v>
      </c>
      <c r="H108" s="5" t="s">
        <v>29</v>
      </c>
      <c r="I108" s="8">
        <v>2608.933</v>
      </c>
      <c r="J108" s="26">
        <v>3.8784057483314225</v>
      </c>
      <c r="K108" s="13">
        <f t="shared" si="10"/>
        <v>4.1855301742698634</v>
      </c>
      <c r="L108">
        <f>K108-K109</f>
        <v>3.0018765096189028</v>
      </c>
      <c r="M108" t="s">
        <v>147</v>
      </c>
      <c r="N108" t="s">
        <v>149</v>
      </c>
      <c r="O108" t="s">
        <v>153</v>
      </c>
      <c r="P108" t="s">
        <v>150</v>
      </c>
      <c r="Q108">
        <v>4</v>
      </c>
      <c r="R108">
        <v>2</v>
      </c>
      <c r="S108" s="5" t="s">
        <v>187</v>
      </c>
      <c r="T108" s="5" t="s">
        <v>29</v>
      </c>
      <c r="U108" s="9">
        <v>0.34100000000000003</v>
      </c>
      <c r="V108" s="14">
        <v>13.3</v>
      </c>
      <c r="W108" s="15">
        <v>818.19799999999998</v>
      </c>
      <c r="X108" s="15">
        <v>504.44940000000003</v>
      </c>
      <c r="Y108" s="15">
        <f t="shared" si="11"/>
        <v>0.61653707293344651</v>
      </c>
      <c r="Z108" s="12">
        <f t="shared" si="12"/>
        <v>8.1999430700148395</v>
      </c>
      <c r="AA108">
        <v>7.4029999999999996</v>
      </c>
      <c r="AB108">
        <f t="shared" si="13"/>
        <v>0.90281114597867596</v>
      </c>
      <c r="AC108">
        <f t="shared" si="14"/>
        <v>1.1076513670153776</v>
      </c>
      <c r="AD108">
        <f t="shared" si="15"/>
        <v>0.37770911615224378</v>
      </c>
      <c r="AE108">
        <v>995</v>
      </c>
      <c r="AF108">
        <f t="shared" si="16"/>
        <v>3.7960715191180281E-4</v>
      </c>
      <c r="AG108">
        <v>2000</v>
      </c>
      <c r="AH108">
        <v>10.256</v>
      </c>
      <c r="AI108">
        <f t="shared" si="17"/>
        <v>7.402635567702863E-2</v>
      </c>
      <c r="AJ108">
        <f t="shared" si="18"/>
        <v>3.0983954537743656E-3</v>
      </c>
      <c r="AK108">
        <f t="shared" si="19"/>
        <v>2.2221797819956617E-3</v>
      </c>
    </row>
    <row r="109" spans="1:37" ht="16">
      <c r="A109" s="5" t="s">
        <v>189</v>
      </c>
      <c r="B109" s="5" t="s">
        <v>190</v>
      </c>
      <c r="C109" s="5" t="s">
        <v>177</v>
      </c>
      <c r="D109" s="6" t="s">
        <v>14</v>
      </c>
      <c r="E109" s="7">
        <v>51</v>
      </c>
      <c r="F109" s="8">
        <v>1.083</v>
      </c>
      <c r="G109" s="7">
        <v>2002.2</v>
      </c>
      <c r="H109" s="5" t="s">
        <v>29</v>
      </c>
      <c r="I109" s="8">
        <v>-10.41</v>
      </c>
      <c r="J109" s="26">
        <v>1.0942842419653644</v>
      </c>
      <c r="K109" s="13">
        <f t="shared" si="10"/>
        <v>1.1836536646509606</v>
      </c>
      <c r="M109" t="s">
        <v>147</v>
      </c>
      <c r="N109" t="s">
        <v>149</v>
      </c>
      <c r="O109" t="s">
        <v>153</v>
      </c>
      <c r="P109" t="s">
        <v>154</v>
      </c>
      <c r="Q109">
        <v>4</v>
      </c>
      <c r="R109">
        <v>2</v>
      </c>
      <c r="S109" s="5" t="s">
        <v>190</v>
      </c>
      <c r="T109" s="5" t="s">
        <v>29</v>
      </c>
      <c r="U109" s="9">
        <v>6.5000000000000002E-2</v>
      </c>
      <c r="V109" s="14">
        <v>13.3</v>
      </c>
      <c r="W109" s="15">
        <v>818.19799999999998</v>
      </c>
      <c r="X109" s="15">
        <v>504.44940000000003</v>
      </c>
      <c r="Y109" s="15">
        <f t="shared" si="11"/>
        <v>0.61653707293344651</v>
      </c>
      <c r="Z109" s="12">
        <f t="shared" si="12"/>
        <v>8.1999430700148395</v>
      </c>
      <c r="AA109">
        <v>6.4210000000000003</v>
      </c>
      <c r="AB109">
        <f t="shared" si="13"/>
        <v>0.78305421698353084</v>
      </c>
      <c r="AC109">
        <f t="shared" si="14"/>
        <v>1.277050781811998</v>
      </c>
      <c r="AD109">
        <f t="shared" si="15"/>
        <v>8.3008300817779879E-2</v>
      </c>
      <c r="AE109">
        <v>995</v>
      </c>
      <c r="AF109">
        <f t="shared" si="16"/>
        <v>8.3425427957567721E-5</v>
      </c>
      <c r="AG109">
        <v>2000</v>
      </c>
      <c r="AH109">
        <v>10.188000000000001</v>
      </c>
      <c r="AI109">
        <f t="shared" si="17"/>
        <v>1.6377194337959897E-2</v>
      </c>
      <c r="AJ109">
        <f t="shared" si="18"/>
        <v>1.9384926094827195E-4</v>
      </c>
      <c r="AK109">
        <f t="shared" si="19"/>
        <v>0</v>
      </c>
    </row>
    <row r="110" spans="1:37" ht="16">
      <c r="A110" t="s">
        <v>91</v>
      </c>
      <c r="B110" t="s">
        <v>92</v>
      </c>
      <c r="C110" t="s">
        <v>13</v>
      </c>
      <c r="D110" t="s">
        <v>14</v>
      </c>
      <c r="E110">
        <v>35</v>
      </c>
      <c r="F110">
        <v>0.97799999999999998</v>
      </c>
      <c r="G110">
        <v>1987.4</v>
      </c>
      <c r="H110" t="s">
        <v>29</v>
      </c>
      <c r="I110">
        <v>2571.9257136000001</v>
      </c>
      <c r="J110">
        <v>3.840162446200408</v>
      </c>
      <c r="K110" s="13">
        <f t="shared" si="10"/>
        <v>4.1443890231879994</v>
      </c>
      <c r="L110">
        <f>AVERAGE(K110:K111)-K112</f>
        <v>2.9830376747318201</v>
      </c>
      <c r="M110" t="s">
        <v>147</v>
      </c>
      <c r="N110" t="s">
        <v>149</v>
      </c>
      <c r="O110" t="s">
        <v>153</v>
      </c>
      <c r="P110" t="s">
        <v>150</v>
      </c>
      <c r="Q110">
        <v>4</v>
      </c>
      <c r="R110">
        <v>3</v>
      </c>
      <c r="S110" t="s">
        <v>92</v>
      </c>
      <c r="T110" t="s">
        <v>29</v>
      </c>
      <c r="U110">
        <v>8.1399252683036452E-2</v>
      </c>
      <c r="V110" s="14">
        <v>13.3</v>
      </c>
      <c r="W110" s="15">
        <v>818.19799999999998</v>
      </c>
      <c r="X110" s="15">
        <v>504.44940000000003</v>
      </c>
      <c r="Y110" s="15">
        <f t="shared" si="11"/>
        <v>0.61653707293344651</v>
      </c>
      <c r="Z110" s="12">
        <f t="shared" si="12"/>
        <v>8.1999430700148395</v>
      </c>
      <c r="AA110">
        <v>6.4451894982300386</v>
      </c>
      <c r="AB110">
        <f t="shared" si="13"/>
        <v>0.78600417627269881</v>
      </c>
      <c r="AC110">
        <f t="shared" si="14"/>
        <v>1.2722578711249197</v>
      </c>
      <c r="AD110">
        <f t="shared" si="15"/>
        <v>0.10356083992967936</v>
      </c>
      <c r="AE110">
        <v>995</v>
      </c>
      <c r="AF110">
        <f t="shared" si="16"/>
        <v>1.0408124616048178E-4</v>
      </c>
      <c r="AG110">
        <v>2000</v>
      </c>
      <c r="AH110">
        <v>10.583</v>
      </c>
      <c r="AI110">
        <f t="shared" si="17"/>
        <v>1.9669516424545362E-2</v>
      </c>
      <c r="AJ110">
        <f t="shared" si="18"/>
        <v>8.1518127961301861E-4</v>
      </c>
      <c r="AK110">
        <f t="shared" si="19"/>
        <v>5.8674908538175138E-4</v>
      </c>
    </row>
    <row r="111" spans="1:37" ht="16">
      <c r="A111" t="s">
        <v>93</v>
      </c>
      <c r="B111" t="s">
        <v>92</v>
      </c>
      <c r="C111" t="s">
        <v>13</v>
      </c>
      <c r="D111" t="s">
        <v>14</v>
      </c>
      <c r="E111">
        <v>35</v>
      </c>
      <c r="F111">
        <v>0.91800000000000004</v>
      </c>
      <c r="G111">
        <v>1987.6</v>
      </c>
      <c r="H111" t="s">
        <v>29</v>
      </c>
      <c r="I111">
        <v>2591.1340267999999</v>
      </c>
      <c r="J111">
        <v>3.8600161003229969</v>
      </c>
      <c r="K111" s="13">
        <f t="shared" si="10"/>
        <v>4.1657473921843122</v>
      </c>
      <c r="M111" t="s">
        <v>147</v>
      </c>
      <c r="N111" t="s">
        <v>149</v>
      </c>
      <c r="O111" t="s">
        <v>153</v>
      </c>
      <c r="P111" t="s">
        <v>150</v>
      </c>
      <c r="Q111">
        <v>4</v>
      </c>
      <c r="R111">
        <v>3</v>
      </c>
      <c r="S111" t="s">
        <v>92</v>
      </c>
      <c r="T111" t="s">
        <v>29</v>
      </c>
      <c r="U111">
        <v>8.2874077234254898E-2</v>
      </c>
      <c r="V111" s="14">
        <v>13.3</v>
      </c>
      <c r="W111" s="15">
        <v>818.19799999999998</v>
      </c>
      <c r="X111" s="15">
        <v>504.44940000000003</v>
      </c>
      <c r="Y111" s="15">
        <f t="shared" si="11"/>
        <v>0.61653707293344651</v>
      </c>
      <c r="Z111" s="12">
        <f t="shared" si="12"/>
        <v>8.1999430700148395</v>
      </c>
      <c r="AA111">
        <v>6.4451894982300386</v>
      </c>
      <c r="AB111">
        <f t="shared" si="13"/>
        <v>0.78600417627269881</v>
      </c>
      <c r="AC111">
        <f t="shared" si="14"/>
        <v>1.2722578711249197</v>
      </c>
      <c r="AD111">
        <f t="shared" si="15"/>
        <v>0.10543719707349532</v>
      </c>
      <c r="AE111">
        <v>995</v>
      </c>
      <c r="AF111">
        <f t="shared" si="16"/>
        <v>1.0596703223466867E-4</v>
      </c>
      <c r="AG111">
        <v>2000</v>
      </c>
      <c r="AH111">
        <v>10.583</v>
      </c>
      <c r="AI111">
        <f t="shared" si="17"/>
        <v>2.0025896671013638E-2</v>
      </c>
      <c r="AJ111">
        <f t="shared" si="18"/>
        <v>8.3422826833427571E-4</v>
      </c>
      <c r="AK111">
        <f t="shared" si="19"/>
        <v>0</v>
      </c>
    </row>
    <row r="112" spans="1:37" ht="16">
      <c r="A112" s="17" t="s">
        <v>119</v>
      </c>
      <c r="B112" s="17" t="s">
        <v>120</v>
      </c>
      <c r="C112" s="17" t="s">
        <v>13</v>
      </c>
      <c r="D112" s="17" t="s">
        <v>14</v>
      </c>
      <c r="E112" s="17">
        <v>22</v>
      </c>
      <c r="F112" s="17">
        <v>0.39300000000000002</v>
      </c>
      <c r="G112" s="17">
        <v>1987</v>
      </c>
      <c r="H112" s="17" t="s">
        <v>29</v>
      </c>
      <c r="I112" s="17">
        <v>-20.242725999999998</v>
      </c>
      <c r="J112" s="17">
        <v>1.0835290690272505</v>
      </c>
      <c r="K112" s="18">
        <f t="shared" si="10"/>
        <v>1.1720305329543359</v>
      </c>
      <c r="L112" s="17"/>
      <c r="M112" s="17" t="s">
        <v>147</v>
      </c>
      <c r="N112" s="17" t="s">
        <v>149</v>
      </c>
      <c r="O112" s="17" t="s">
        <v>153</v>
      </c>
      <c r="P112" s="17" t="s">
        <v>154</v>
      </c>
      <c r="Q112" s="17">
        <v>4</v>
      </c>
      <c r="R112" s="17">
        <v>3</v>
      </c>
      <c r="S112" s="17" t="s">
        <v>120</v>
      </c>
      <c r="T112" s="17" t="s">
        <v>29</v>
      </c>
      <c r="U112" s="17">
        <v>4.0797992098047284E-2</v>
      </c>
      <c r="V112" s="19">
        <v>13.3</v>
      </c>
      <c r="W112" s="20">
        <v>818.19799999999998</v>
      </c>
      <c r="X112" s="20">
        <v>504.44940000000003</v>
      </c>
      <c r="Y112" s="20">
        <f t="shared" si="11"/>
        <v>0.61653707293344651</v>
      </c>
      <c r="Z112" s="21">
        <f t="shared" si="12"/>
        <v>8.1999430700148395</v>
      </c>
      <c r="AA112" s="17">
        <v>1.3538081805359661</v>
      </c>
      <c r="AB112" s="17">
        <f t="shared" si="13"/>
        <v>0.16509970483655029</v>
      </c>
      <c r="AC112">
        <f t="shared" si="14"/>
        <v>6.0569460193160616</v>
      </c>
      <c r="AD112">
        <f t="shared" si="15"/>
        <v>0.24711123583435562</v>
      </c>
      <c r="AE112">
        <v>995</v>
      </c>
      <c r="AF112">
        <f t="shared" si="16"/>
        <v>2.4835300083854835E-4</v>
      </c>
      <c r="AG112">
        <v>2000</v>
      </c>
      <c r="AH112" s="17">
        <v>10.209</v>
      </c>
      <c r="AI112">
        <f t="shared" si="17"/>
        <v>4.8653737063091063E-2</v>
      </c>
      <c r="AJ112">
        <f t="shared" si="18"/>
        <v>5.7023665380274741E-4</v>
      </c>
      <c r="AK112">
        <f t="shared" si="19"/>
        <v>0</v>
      </c>
    </row>
    <row r="113" spans="1:37" ht="16">
      <c r="A113" t="s">
        <v>79</v>
      </c>
      <c r="B113" t="s">
        <v>80</v>
      </c>
      <c r="C113" t="s">
        <v>13</v>
      </c>
      <c r="D113" t="s">
        <v>14</v>
      </c>
      <c r="E113">
        <v>40</v>
      </c>
      <c r="F113">
        <v>1.367</v>
      </c>
      <c r="G113">
        <v>1988.2</v>
      </c>
      <c r="H113" t="s">
        <v>29</v>
      </c>
      <c r="I113">
        <v>1029.5270475999998</v>
      </c>
      <c r="J113">
        <v>2.218727595625579</v>
      </c>
      <c r="K113" s="13">
        <f t="shared" si="10"/>
        <v>2.3977032823103341</v>
      </c>
      <c r="L113">
        <f>K113-K114</f>
        <v>1.2238519689284086</v>
      </c>
      <c r="M113" t="s">
        <v>147</v>
      </c>
      <c r="N113" t="s">
        <v>149</v>
      </c>
      <c r="O113" t="s">
        <v>153</v>
      </c>
      <c r="P113" t="s">
        <v>150</v>
      </c>
      <c r="Q113">
        <v>4</v>
      </c>
      <c r="R113">
        <v>4</v>
      </c>
      <c r="S113" t="s">
        <v>80</v>
      </c>
      <c r="T113" t="s">
        <v>29</v>
      </c>
      <c r="U113">
        <v>9.6333442359727628E-2</v>
      </c>
      <c r="V113" s="14">
        <v>13.3</v>
      </c>
      <c r="W113" s="15">
        <v>818.19799999999998</v>
      </c>
      <c r="X113" s="15">
        <v>504.44940000000003</v>
      </c>
      <c r="Y113" s="15">
        <f t="shared" si="11"/>
        <v>0.61653707293344651</v>
      </c>
      <c r="Z113" s="12">
        <f t="shared" si="12"/>
        <v>8.1999430700148395</v>
      </c>
      <c r="AA113">
        <v>6.4222764711129612</v>
      </c>
      <c r="AB113">
        <f t="shared" si="13"/>
        <v>0.7832098852731838</v>
      </c>
      <c r="AC113">
        <f t="shared" si="14"/>
        <v>1.27679695928659</v>
      </c>
      <c r="AD113">
        <f t="shared" si="15"/>
        <v>0.12299824628251022</v>
      </c>
      <c r="AE113">
        <v>995</v>
      </c>
      <c r="AF113">
        <f t="shared" si="16"/>
        <v>1.2361632792212083E-4</v>
      </c>
      <c r="AG113">
        <v>2000</v>
      </c>
      <c r="AH113">
        <v>10.759</v>
      </c>
      <c r="AI113">
        <f t="shared" si="17"/>
        <v>2.2979148233501411E-2</v>
      </c>
      <c r="AJ113">
        <f t="shared" si="18"/>
        <v>5.509717914416205E-4</v>
      </c>
      <c r="AK113">
        <f t="shared" si="19"/>
        <v>2.8123075809868467E-4</v>
      </c>
    </row>
    <row r="114" spans="1:37" ht="16">
      <c r="A114" t="s">
        <v>117</v>
      </c>
      <c r="B114" t="s">
        <v>118</v>
      </c>
      <c r="C114" t="s">
        <v>13</v>
      </c>
      <c r="D114" t="s">
        <v>14</v>
      </c>
      <c r="E114">
        <v>33</v>
      </c>
      <c r="F114">
        <v>2.044</v>
      </c>
      <c r="G114">
        <v>1988</v>
      </c>
      <c r="H114" t="s">
        <v>29</v>
      </c>
      <c r="I114">
        <v>-18.702567999999999</v>
      </c>
      <c r="J114">
        <v>1.0852138698385523</v>
      </c>
      <c r="K114" s="13">
        <f t="shared" si="10"/>
        <v>1.1738513133819255</v>
      </c>
      <c r="M114" t="s">
        <v>147</v>
      </c>
      <c r="N114" t="s">
        <v>149</v>
      </c>
      <c r="O114" t="s">
        <v>153</v>
      </c>
      <c r="P114" t="s">
        <v>154</v>
      </c>
      <c r="Q114">
        <v>4</v>
      </c>
      <c r="R114">
        <v>4</v>
      </c>
      <c r="S114" t="s">
        <v>118</v>
      </c>
      <c r="T114" t="s">
        <v>29</v>
      </c>
      <c r="U114">
        <v>0.15541183037862602</v>
      </c>
      <c r="V114" s="14">
        <v>13.3</v>
      </c>
      <c r="W114" s="15">
        <v>818.19799999999998</v>
      </c>
      <c r="X114" s="15">
        <v>504.44940000000003</v>
      </c>
      <c r="Y114" s="15">
        <f t="shared" si="11"/>
        <v>0.61653707293344651</v>
      </c>
      <c r="Z114" s="12">
        <f t="shared" si="12"/>
        <v>8.1999430700148395</v>
      </c>
      <c r="AA114">
        <v>7.1028680872360486</v>
      </c>
      <c r="AB114">
        <f t="shared" si="13"/>
        <v>0.86620943908860515</v>
      </c>
      <c r="AC114">
        <f t="shared" si="14"/>
        <v>1.1544552101073438</v>
      </c>
      <c r="AD114">
        <f t="shared" si="15"/>
        <v>0.17941599729292357</v>
      </c>
      <c r="AE114">
        <v>995</v>
      </c>
      <c r="AF114">
        <f t="shared" si="16"/>
        <v>1.8031758521901866E-4</v>
      </c>
      <c r="AG114">
        <v>2000</v>
      </c>
      <c r="AH114">
        <v>10.257999999999999</v>
      </c>
      <c r="AI114">
        <f t="shared" si="17"/>
        <v>3.5156479863329829E-2</v>
      </c>
      <c r="AJ114">
        <f t="shared" si="18"/>
        <v>4.1268480061454934E-4</v>
      </c>
      <c r="AK114">
        <f t="shared" si="19"/>
        <v>0</v>
      </c>
    </row>
    <row r="115" spans="1:37" ht="16">
      <c r="A115" t="s">
        <v>64</v>
      </c>
      <c r="B115" t="s">
        <v>65</v>
      </c>
      <c r="C115" t="s">
        <v>13</v>
      </c>
      <c r="D115" t="s">
        <v>14</v>
      </c>
      <c r="E115">
        <v>48</v>
      </c>
      <c r="F115">
        <v>3.4220000000000002</v>
      </c>
      <c r="G115">
        <v>1985.9</v>
      </c>
      <c r="H115" t="s">
        <v>29</v>
      </c>
      <c r="I115">
        <v>1649.7098103999999</v>
      </c>
      <c r="J115">
        <v>2.8772187469837456</v>
      </c>
      <c r="K115" s="13">
        <f t="shared" si="10"/>
        <v>3.1076240666225838</v>
      </c>
      <c r="L115">
        <f>K115-K116</f>
        <v>1.9335606168318886</v>
      </c>
      <c r="M115" t="s">
        <v>147</v>
      </c>
      <c r="N115" t="s">
        <v>149</v>
      </c>
      <c r="O115" t="s">
        <v>153</v>
      </c>
      <c r="P115" t="s">
        <v>150</v>
      </c>
      <c r="Q115">
        <v>4</v>
      </c>
      <c r="R115">
        <v>5</v>
      </c>
      <c r="S115" t="s">
        <v>65</v>
      </c>
      <c r="T115" t="s">
        <v>29</v>
      </c>
      <c r="U115">
        <v>0.23349014233727947</v>
      </c>
      <c r="V115" s="14">
        <v>13.3</v>
      </c>
      <c r="W115" s="15">
        <v>818.19799999999998</v>
      </c>
      <c r="X115" s="15">
        <v>504.44940000000003</v>
      </c>
      <c r="Y115" s="15">
        <f t="shared" si="11"/>
        <v>0.61653707293344651</v>
      </c>
      <c r="Z115" s="12">
        <f t="shared" si="12"/>
        <v>8.1999430700148395</v>
      </c>
      <c r="AA115">
        <v>6.6748022133677276</v>
      </c>
      <c r="AB115">
        <f t="shared" si="13"/>
        <v>0.81400592130643268</v>
      </c>
      <c r="AC115">
        <f t="shared" si="14"/>
        <v>1.228492292040158</v>
      </c>
      <c r="AD115">
        <f t="shared" si="15"/>
        <v>0.2868408401287072</v>
      </c>
      <c r="AE115">
        <v>995</v>
      </c>
      <c r="AF115">
        <f t="shared" si="16"/>
        <v>2.882822513856354E-4</v>
      </c>
      <c r="AG115">
        <v>2000</v>
      </c>
      <c r="AH115">
        <v>10.25</v>
      </c>
      <c r="AI115">
        <f t="shared" si="17"/>
        <v>5.6250195392319104E-2</v>
      </c>
      <c r="AJ115">
        <f t="shared" si="18"/>
        <v>1.7480446095339364E-3</v>
      </c>
      <c r="AK115">
        <f t="shared" si="19"/>
        <v>1.087631624996868E-3</v>
      </c>
    </row>
    <row r="116" spans="1:37" ht="16">
      <c r="A116" t="s">
        <v>69</v>
      </c>
      <c r="B116" t="s">
        <v>70</v>
      </c>
      <c r="C116" t="s">
        <v>13</v>
      </c>
      <c r="D116" t="s">
        <v>14</v>
      </c>
      <c r="E116">
        <v>40</v>
      </c>
      <c r="F116">
        <v>5.1680000000000001</v>
      </c>
      <c r="G116">
        <v>1988.8</v>
      </c>
      <c r="H116" t="s">
        <v>29</v>
      </c>
      <c r="I116">
        <v>-18.523122799999999</v>
      </c>
      <c r="J116">
        <v>1.0854101637701781</v>
      </c>
      <c r="K116" s="13">
        <f t="shared" si="10"/>
        <v>1.1740634497906952</v>
      </c>
      <c r="M116" t="s">
        <v>147</v>
      </c>
      <c r="N116" t="s">
        <v>149</v>
      </c>
      <c r="O116" t="s">
        <v>153</v>
      </c>
      <c r="P116" t="s">
        <v>154</v>
      </c>
      <c r="Q116">
        <v>4</v>
      </c>
      <c r="R116">
        <v>5</v>
      </c>
      <c r="S116" t="s">
        <v>70</v>
      </c>
      <c r="T116" t="s">
        <v>29</v>
      </c>
      <c r="U116">
        <v>0.30890537752646896</v>
      </c>
      <c r="V116" s="14">
        <v>13.3</v>
      </c>
      <c r="W116" s="15">
        <v>818.19799999999998</v>
      </c>
      <c r="X116" s="15">
        <v>504.44940000000003</v>
      </c>
      <c r="Y116" s="15">
        <f t="shared" si="11"/>
        <v>0.61653707293344651</v>
      </c>
      <c r="Z116" s="12">
        <f t="shared" si="12"/>
        <v>8.1999430700148395</v>
      </c>
      <c r="AA116">
        <v>6.059100080201361</v>
      </c>
      <c r="AB116">
        <f t="shared" si="13"/>
        <v>0.73891977401135733</v>
      </c>
      <c r="AC116">
        <f t="shared" si="14"/>
        <v>1.3533268903758282</v>
      </c>
      <c r="AD116">
        <f t="shared" si="15"/>
        <v>0.4180499539882675</v>
      </c>
      <c r="AE116">
        <v>995</v>
      </c>
      <c r="AF116">
        <f t="shared" si="16"/>
        <v>4.2015070752589697E-4</v>
      </c>
      <c r="AG116">
        <v>2000</v>
      </c>
      <c r="AH116">
        <v>10.420999999999999</v>
      </c>
      <c r="AI116">
        <f t="shared" si="17"/>
        <v>8.0635391522099031E-2</v>
      </c>
      <c r="AJ116">
        <f t="shared" si="18"/>
        <v>9.4671065945658962E-4</v>
      </c>
      <c r="AK116">
        <f t="shared" si="19"/>
        <v>0</v>
      </c>
    </row>
    <row r="117" spans="1:37" ht="16">
      <c r="A117" t="s">
        <v>89</v>
      </c>
      <c r="B117" t="s">
        <v>90</v>
      </c>
      <c r="C117" t="s">
        <v>13</v>
      </c>
      <c r="D117" t="s">
        <v>14</v>
      </c>
      <c r="E117">
        <v>40</v>
      </c>
      <c r="F117">
        <v>1.651</v>
      </c>
      <c r="G117">
        <v>1987.8</v>
      </c>
      <c r="H117" t="s">
        <v>29</v>
      </c>
      <c r="I117">
        <v>983.96619919999989</v>
      </c>
      <c r="J117">
        <v>2.1700002228149358</v>
      </c>
      <c r="K117" s="13">
        <f t="shared" si="10"/>
        <v>2.3451395420480026</v>
      </c>
      <c r="L117">
        <f>K117-1.17</f>
        <v>1.1751395420480026</v>
      </c>
      <c r="M117" t="s">
        <v>147</v>
      </c>
      <c r="N117" t="s">
        <v>149</v>
      </c>
      <c r="O117" t="s">
        <v>148</v>
      </c>
      <c r="P117" t="s">
        <v>150</v>
      </c>
      <c r="Q117">
        <v>4</v>
      </c>
      <c r="R117">
        <v>1</v>
      </c>
      <c r="S117" t="s">
        <v>90</v>
      </c>
      <c r="T117" t="s">
        <v>29</v>
      </c>
      <c r="U117">
        <v>0.10744034707158351</v>
      </c>
      <c r="V117" s="14">
        <v>13.3</v>
      </c>
      <c r="W117" s="15">
        <v>818.19799999999998</v>
      </c>
      <c r="X117" s="15">
        <v>504.44940000000003</v>
      </c>
      <c r="Y117" s="15">
        <f t="shared" si="11"/>
        <v>0.61653707293344651</v>
      </c>
      <c r="Z117" s="12">
        <f t="shared" si="12"/>
        <v>8.1999430700148395</v>
      </c>
      <c r="AA117">
        <v>7.0598915401301516</v>
      </c>
      <c r="AB117">
        <f t="shared" si="13"/>
        <v>0.86096836037147939</v>
      </c>
      <c r="AC117">
        <f t="shared" si="14"/>
        <v>1.1614828674639484</v>
      </c>
      <c r="AD117">
        <f t="shared" si="15"/>
        <v>0.12479012239802464</v>
      </c>
      <c r="AE117">
        <v>995</v>
      </c>
      <c r="AF117">
        <f t="shared" si="16"/>
        <v>1.2541720844022578E-4</v>
      </c>
      <c r="AG117">
        <v>2000</v>
      </c>
      <c r="AH117">
        <v>10.57</v>
      </c>
      <c r="AI117">
        <f t="shared" si="17"/>
        <v>2.3730786838264101E-2</v>
      </c>
      <c r="AJ117">
        <f t="shared" si="18"/>
        <v>5.565200657832544E-4</v>
      </c>
      <c r="AK117">
        <f t="shared" si="19"/>
        <v>2.7886985977556444E-4</v>
      </c>
    </row>
    <row r="118" spans="1:37" ht="16">
      <c r="A118" t="s">
        <v>11</v>
      </c>
      <c r="B118" t="s">
        <v>12</v>
      </c>
      <c r="C118" t="s">
        <v>13</v>
      </c>
      <c r="D118" t="s">
        <v>14</v>
      </c>
      <c r="E118">
        <v>32</v>
      </c>
      <c r="F118">
        <v>1.0089999999999999</v>
      </c>
      <c r="G118">
        <v>1987.6</v>
      </c>
      <c r="H118" t="s">
        <v>29</v>
      </c>
      <c r="I118">
        <v>905.81541560000005</v>
      </c>
      <c r="J118">
        <v>2.0863046881752396</v>
      </c>
      <c r="K118" s="13">
        <f t="shared" si="10"/>
        <v>2.2548446883517945</v>
      </c>
      <c r="L118">
        <f>K118-K119</f>
        <v>1.0789491892905581</v>
      </c>
      <c r="M118" t="s">
        <v>147</v>
      </c>
      <c r="N118" t="s">
        <v>149</v>
      </c>
      <c r="O118" t="s">
        <v>148</v>
      </c>
      <c r="P118" t="s">
        <v>150</v>
      </c>
      <c r="Q118">
        <v>4</v>
      </c>
      <c r="R118">
        <v>2</v>
      </c>
      <c r="S118" t="s">
        <v>12</v>
      </c>
      <c r="T118" t="s">
        <v>29</v>
      </c>
      <c r="U118">
        <v>0.31938909071481991</v>
      </c>
      <c r="V118" s="14">
        <v>13.3</v>
      </c>
      <c r="W118" s="15">
        <v>818.19799999999998</v>
      </c>
      <c r="X118" s="15">
        <v>504.44940000000003</v>
      </c>
      <c r="Y118" s="15">
        <f t="shared" si="11"/>
        <v>0.61653707293344651</v>
      </c>
      <c r="Z118" s="12">
        <f t="shared" si="12"/>
        <v>8.1999430700148395</v>
      </c>
      <c r="AA118">
        <v>7.869506624639385</v>
      </c>
      <c r="AB118">
        <f t="shared" si="13"/>
        <v>0.95970259274314007</v>
      </c>
      <c r="AC118">
        <f t="shared" si="14"/>
        <v>1.0419894741991651</v>
      </c>
      <c r="AD118">
        <f t="shared" si="15"/>
        <v>0.33280007069888462</v>
      </c>
      <c r="AE118">
        <v>995</v>
      </c>
      <c r="AF118">
        <f t="shared" si="16"/>
        <v>3.3447243286320062E-4</v>
      </c>
      <c r="AG118">
        <v>2000</v>
      </c>
      <c r="AH118" s="24">
        <v>10.278</v>
      </c>
      <c r="AI118">
        <f t="shared" si="17"/>
        <v>6.5085120230239463E-2</v>
      </c>
      <c r="AJ118">
        <f t="shared" si="18"/>
        <v>1.4675683764189338E-3</v>
      </c>
      <c r="AK118">
        <f t="shared" si="19"/>
        <v>7.0223537707295365E-4</v>
      </c>
    </row>
    <row r="119" spans="1:37" ht="16">
      <c r="A119" t="s">
        <v>109</v>
      </c>
      <c r="B119" t="s">
        <v>110</v>
      </c>
      <c r="C119" t="s">
        <v>13</v>
      </c>
      <c r="D119" t="s">
        <v>14</v>
      </c>
      <c r="E119">
        <v>33</v>
      </c>
      <c r="F119">
        <v>1.8069999999999999</v>
      </c>
      <c r="G119">
        <v>1988.2</v>
      </c>
      <c r="H119" t="s">
        <v>29</v>
      </c>
      <c r="I119">
        <v>-16.973368799999999</v>
      </c>
      <c r="J119">
        <v>1.0871053971250888</v>
      </c>
      <c r="K119" s="13">
        <f t="shared" si="10"/>
        <v>1.1758954990612365</v>
      </c>
      <c r="M119" t="s">
        <v>147</v>
      </c>
      <c r="N119" t="s">
        <v>149</v>
      </c>
      <c r="O119" t="s">
        <v>148</v>
      </c>
      <c r="P119" t="s">
        <v>154</v>
      </c>
      <c r="Q119">
        <v>4</v>
      </c>
      <c r="R119">
        <v>2</v>
      </c>
      <c r="S119" t="s">
        <v>110</v>
      </c>
      <c r="T119" t="s">
        <v>29</v>
      </c>
      <c r="U119">
        <v>0.14199192329115939</v>
      </c>
      <c r="V119" s="14">
        <v>13.3</v>
      </c>
      <c r="W119" s="15">
        <v>818.19799999999998</v>
      </c>
      <c r="X119" s="15">
        <v>504.44940000000003</v>
      </c>
      <c r="Y119" s="15">
        <f t="shared" si="11"/>
        <v>0.61653707293344651</v>
      </c>
      <c r="Z119" s="12">
        <f t="shared" si="12"/>
        <v>8.1999430700148395</v>
      </c>
      <c r="AA119">
        <v>7.8754048301106065</v>
      </c>
      <c r="AB119">
        <f t="shared" si="13"/>
        <v>0.96042189108714804</v>
      </c>
      <c r="AC119">
        <f t="shared" si="14"/>
        <v>1.0412090866317629</v>
      </c>
      <c r="AD119">
        <f t="shared" si="15"/>
        <v>0.14784328075907541</v>
      </c>
      <c r="AE119">
        <v>995</v>
      </c>
      <c r="AF119">
        <f t="shared" si="16"/>
        <v>1.4858621181816623E-4</v>
      </c>
      <c r="AG119">
        <v>2000</v>
      </c>
      <c r="AH119">
        <v>10.513999999999999</v>
      </c>
      <c r="AI119">
        <f t="shared" si="17"/>
        <v>2.8264449651543892E-2</v>
      </c>
      <c r="AJ119">
        <f t="shared" si="18"/>
        <v>3.3236039128693398E-4</v>
      </c>
      <c r="AK119">
        <f t="shared" si="19"/>
        <v>0</v>
      </c>
    </row>
    <row r="120" spans="1:37" ht="16">
      <c r="A120" t="s">
        <v>98</v>
      </c>
      <c r="B120" t="s">
        <v>99</v>
      </c>
      <c r="C120" t="s">
        <v>13</v>
      </c>
      <c r="D120" t="s">
        <v>14</v>
      </c>
      <c r="E120">
        <v>42</v>
      </c>
      <c r="F120">
        <v>5.117</v>
      </c>
      <c r="G120">
        <v>1987.2</v>
      </c>
      <c r="H120" t="s">
        <v>29</v>
      </c>
      <c r="I120">
        <v>2507.1978147999998</v>
      </c>
      <c r="J120">
        <v>3.7731994722415183</v>
      </c>
      <c r="K120" s="13">
        <f t="shared" si="10"/>
        <v>4.0723457509554963</v>
      </c>
      <c r="L120">
        <f>K120-K121</f>
        <v>2.8973237282133262</v>
      </c>
      <c r="M120" t="s">
        <v>147</v>
      </c>
      <c r="N120" t="s">
        <v>149</v>
      </c>
      <c r="O120" t="s">
        <v>148</v>
      </c>
      <c r="P120" t="s">
        <v>150</v>
      </c>
      <c r="Q120">
        <v>4</v>
      </c>
      <c r="R120">
        <v>3</v>
      </c>
      <c r="S120" t="s">
        <v>99</v>
      </c>
      <c r="T120" t="s">
        <v>29</v>
      </c>
      <c r="U120">
        <v>0.33686729518169339</v>
      </c>
      <c r="V120" s="14">
        <v>13.3</v>
      </c>
      <c r="W120" s="15">
        <v>818.19799999999998</v>
      </c>
      <c r="X120" s="15">
        <v>504.44940000000003</v>
      </c>
      <c r="Y120" s="15">
        <f t="shared" si="11"/>
        <v>0.61653707293344651</v>
      </c>
      <c r="Z120" s="12">
        <f t="shared" si="12"/>
        <v>8.1999430700148395</v>
      </c>
      <c r="AA120">
        <v>6.4322759318003788</v>
      </c>
      <c r="AB120">
        <f t="shared" si="13"/>
        <v>0.78442934016476507</v>
      </c>
      <c r="AC120">
        <f t="shared" si="14"/>
        <v>1.2748120815954633</v>
      </c>
      <c r="AD120">
        <f t="shared" si="15"/>
        <v>0.42944249779200794</v>
      </c>
      <c r="AE120">
        <v>995</v>
      </c>
      <c r="AF120">
        <f t="shared" si="16"/>
        <v>4.316005002934753E-4</v>
      </c>
      <c r="AG120">
        <v>2000</v>
      </c>
      <c r="AH120">
        <v>10.359</v>
      </c>
      <c r="AI120">
        <f t="shared" si="17"/>
        <v>8.3328603203682849E-2</v>
      </c>
      <c r="AJ120">
        <f t="shared" si="18"/>
        <v>3.3934288318957441E-3</v>
      </c>
      <c r="AK120">
        <f t="shared" si="19"/>
        <v>2.4142993930090333E-3</v>
      </c>
    </row>
    <row r="121" spans="1:37" ht="16">
      <c r="A121" t="s">
        <v>75</v>
      </c>
      <c r="B121" t="s">
        <v>76</v>
      </c>
      <c r="C121" t="s">
        <v>13</v>
      </c>
      <c r="D121" t="s">
        <v>14</v>
      </c>
      <c r="E121">
        <v>25</v>
      </c>
      <c r="F121">
        <v>1.095</v>
      </c>
      <c r="G121">
        <v>1987.6</v>
      </c>
      <c r="H121" t="s">
        <v>29</v>
      </c>
      <c r="I121">
        <v>-17.712260799999999</v>
      </c>
      <c r="J121">
        <v>1.0862971506990029</v>
      </c>
      <c r="K121" s="13">
        <f t="shared" si="10"/>
        <v>1.1750220227421699</v>
      </c>
      <c r="M121" t="s">
        <v>147</v>
      </c>
      <c r="N121" t="s">
        <v>149</v>
      </c>
      <c r="O121" t="s">
        <v>148</v>
      </c>
      <c r="P121" t="s">
        <v>154</v>
      </c>
      <c r="Q121">
        <v>4</v>
      </c>
      <c r="R121">
        <v>3</v>
      </c>
      <c r="S121" t="s">
        <v>76</v>
      </c>
      <c r="T121" t="s">
        <v>29</v>
      </c>
      <c r="U121">
        <v>0.10620973880871891</v>
      </c>
      <c r="V121" s="14">
        <v>13.3</v>
      </c>
      <c r="W121" s="15">
        <v>818.19799999999998</v>
      </c>
      <c r="X121" s="15">
        <v>504.44940000000003</v>
      </c>
      <c r="Y121" s="15">
        <f t="shared" si="11"/>
        <v>0.61653707293344651</v>
      </c>
      <c r="Z121" s="12">
        <f t="shared" si="12"/>
        <v>8.1999430700148395</v>
      </c>
      <c r="AA121">
        <v>2.4791971908226991</v>
      </c>
      <c r="AB121">
        <f t="shared" si="13"/>
        <v>0.30234321990460022</v>
      </c>
      <c r="AC121">
        <f t="shared" si="14"/>
        <v>3.3074993390476384</v>
      </c>
      <c r="AD121">
        <f t="shared" si="15"/>
        <v>0.35128864091026007</v>
      </c>
      <c r="AE121">
        <v>995</v>
      </c>
      <c r="AF121">
        <f t="shared" si="16"/>
        <v>3.5305391046257294E-4</v>
      </c>
      <c r="AG121">
        <v>2000</v>
      </c>
      <c r="AH121">
        <v>10.577</v>
      </c>
      <c r="AI121">
        <f t="shared" si="17"/>
        <v>6.6758799368927479E-2</v>
      </c>
      <c r="AJ121">
        <f t="shared" si="18"/>
        <v>7.844305947031587E-4</v>
      </c>
      <c r="AK121">
        <f t="shared" si="19"/>
        <v>0</v>
      </c>
    </row>
    <row r="122" spans="1:37" ht="16">
      <c r="A122" t="s">
        <v>94</v>
      </c>
      <c r="B122" t="s">
        <v>95</v>
      </c>
      <c r="C122" t="s">
        <v>13</v>
      </c>
      <c r="D122" t="s">
        <v>14</v>
      </c>
      <c r="E122">
        <v>37</v>
      </c>
      <c r="F122">
        <v>0.97299999999999998</v>
      </c>
      <c r="G122">
        <v>1987.4</v>
      </c>
      <c r="H122" t="s">
        <v>29</v>
      </c>
      <c r="I122">
        <v>913.59201400000006</v>
      </c>
      <c r="J122">
        <v>2.0946394470702101</v>
      </c>
      <c r="K122" s="13">
        <f t="shared" si="10"/>
        <v>2.2638371947164813</v>
      </c>
      <c r="L122">
        <f>K122-K123</f>
        <v>1.0920188068985954</v>
      </c>
      <c r="M122" t="s">
        <v>147</v>
      </c>
      <c r="N122" t="s">
        <v>149</v>
      </c>
      <c r="O122" t="s">
        <v>148</v>
      </c>
      <c r="P122" t="s">
        <v>150</v>
      </c>
      <c r="Q122">
        <v>4</v>
      </c>
      <c r="R122">
        <v>4</v>
      </c>
      <c r="S122" t="s">
        <v>95</v>
      </c>
      <c r="T122" t="s">
        <v>29</v>
      </c>
      <c r="U122">
        <v>7.2068668079281445E-2</v>
      </c>
      <c r="V122" s="14">
        <v>13.3</v>
      </c>
      <c r="W122" s="15">
        <v>818.19799999999998</v>
      </c>
      <c r="X122" s="15">
        <v>504.44940000000003</v>
      </c>
      <c r="Y122" s="15">
        <f t="shared" si="11"/>
        <v>0.61653707293344651</v>
      </c>
      <c r="Z122" s="12">
        <f t="shared" si="12"/>
        <v>8.1999430700148395</v>
      </c>
      <c r="AA122">
        <v>7.1188734084644381</v>
      </c>
      <c r="AB122">
        <f t="shared" si="13"/>
        <v>0.86816132108238586</v>
      </c>
      <c r="AC122">
        <f t="shared" si="14"/>
        <v>1.1518596552461511</v>
      </c>
      <c r="AD122">
        <f t="shared" si="15"/>
        <v>8.3012991167850422E-2</v>
      </c>
      <c r="AE122">
        <v>995</v>
      </c>
      <c r="AF122">
        <f t="shared" si="16"/>
        <v>8.3430141877236609E-5</v>
      </c>
      <c r="AG122">
        <v>2000</v>
      </c>
      <c r="AH122">
        <v>10.462999999999999</v>
      </c>
      <c r="AI122">
        <f t="shared" si="17"/>
        <v>1.5947652083959974E-2</v>
      </c>
      <c r="AJ122">
        <f t="shared" si="18"/>
        <v>3.6102887956066394E-4</v>
      </c>
      <c r="AK122">
        <f t="shared" si="19"/>
        <v>1.7415136001559871E-4</v>
      </c>
    </row>
    <row r="123" spans="1:37" ht="16">
      <c r="A123" t="s">
        <v>87</v>
      </c>
      <c r="B123" t="s">
        <v>88</v>
      </c>
      <c r="C123" t="s">
        <v>13</v>
      </c>
      <c r="D123" t="s">
        <v>14</v>
      </c>
      <c r="E123">
        <v>35</v>
      </c>
      <c r="F123">
        <v>3.4180000000000001</v>
      </c>
      <c r="G123">
        <v>1988.2</v>
      </c>
      <c r="H123" t="s">
        <v>29</v>
      </c>
      <c r="I123">
        <v>-20.422171200000001</v>
      </c>
      <c r="J123">
        <v>1.0833327676295599</v>
      </c>
      <c r="K123" s="13">
        <f t="shared" si="10"/>
        <v>1.1718183878178858</v>
      </c>
      <c r="M123" t="s">
        <v>147</v>
      </c>
      <c r="N123" t="s">
        <v>149</v>
      </c>
      <c r="O123" t="s">
        <v>148</v>
      </c>
      <c r="P123" t="s">
        <v>154</v>
      </c>
      <c r="Q123">
        <v>4</v>
      </c>
      <c r="R123">
        <v>4</v>
      </c>
      <c r="S123" t="s">
        <v>88</v>
      </c>
      <c r="T123" t="s">
        <v>29</v>
      </c>
      <c r="U123">
        <v>0.23973258677020695</v>
      </c>
      <c r="V123" s="14">
        <v>13.3</v>
      </c>
      <c r="W123" s="15">
        <v>818.19799999999998</v>
      </c>
      <c r="X123" s="15">
        <v>504.44940000000003</v>
      </c>
      <c r="Y123" s="15">
        <f t="shared" si="11"/>
        <v>0.61653707293344651</v>
      </c>
      <c r="Z123" s="12">
        <f t="shared" si="12"/>
        <v>8.1999430700148395</v>
      </c>
      <c r="AA123">
        <v>4.4946703797528293</v>
      </c>
      <c r="AB123">
        <f t="shared" si="13"/>
        <v>0.54813433963812819</v>
      </c>
      <c r="AC123">
        <f t="shared" si="14"/>
        <v>1.8243702824022814</v>
      </c>
      <c r="AD123">
        <f t="shared" si="15"/>
        <v>0.43736100702699188</v>
      </c>
      <c r="AE123">
        <v>995</v>
      </c>
      <c r="AF123">
        <f t="shared" si="16"/>
        <v>4.3955880103215266E-4</v>
      </c>
      <c r="AG123">
        <v>2000</v>
      </c>
      <c r="AH123">
        <v>10.454000000000001</v>
      </c>
      <c r="AI123">
        <f t="shared" si="17"/>
        <v>8.4093897270356349E-2</v>
      </c>
      <c r="AJ123">
        <f t="shared" si="18"/>
        <v>9.8542775124671879E-4</v>
      </c>
      <c r="AK123">
        <f t="shared" si="19"/>
        <v>0</v>
      </c>
    </row>
    <row r="124" spans="1:37" ht="16">
      <c r="A124" t="s">
        <v>126</v>
      </c>
      <c r="B124" t="s">
        <v>127</v>
      </c>
      <c r="C124" t="s">
        <v>13</v>
      </c>
      <c r="D124" t="s">
        <v>14</v>
      </c>
      <c r="E124">
        <v>47</v>
      </c>
      <c r="F124">
        <v>7.0140000000000002</v>
      </c>
      <c r="G124">
        <v>1988.4</v>
      </c>
      <c r="H124" t="s">
        <v>29</v>
      </c>
      <c r="I124">
        <v>2506.3005887999998</v>
      </c>
      <c r="J124">
        <v>3.7722706093958611</v>
      </c>
      <c r="K124" s="13">
        <f t="shared" si="10"/>
        <v>4.0713463619188417</v>
      </c>
      <c r="L124">
        <f>K124-K125</f>
        <v>2.8977559662244494</v>
      </c>
      <c r="M124" t="s">
        <v>147</v>
      </c>
      <c r="N124" t="s">
        <v>149</v>
      </c>
      <c r="O124" t="s">
        <v>148</v>
      </c>
      <c r="P124" t="s">
        <v>150</v>
      </c>
      <c r="Q124">
        <v>4</v>
      </c>
      <c r="R124">
        <v>5</v>
      </c>
      <c r="S124" t="s">
        <v>127</v>
      </c>
      <c r="T124" t="s">
        <v>29</v>
      </c>
      <c r="U124">
        <v>0.50053838232371595</v>
      </c>
      <c r="V124" s="14">
        <v>13.3</v>
      </c>
      <c r="W124" s="15">
        <v>818.19799999999998</v>
      </c>
      <c r="X124" s="15">
        <v>504.44940000000003</v>
      </c>
      <c r="Y124" s="15">
        <f t="shared" si="11"/>
        <v>0.61653707293344651</v>
      </c>
      <c r="Z124" s="12">
        <f t="shared" si="12"/>
        <v>8.1999430700148395</v>
      </c>
      <c r="AA124">
        <v>7.760628534263156</v>
      </c>
      <c r="AB124">
        <f t="shared" si="13"/>
        <v>0.94642468465931817</v>
      </c>
      <c r="AC124">
        <f t="shared" si="14"/>
        <v>1.0566081128367517</v>
      </c>
      <c r="AD124">
        <f t="shared" si="15"/>
        <v>0.52887291554942206</v>
      </c>
      <c r="AE124">
        <v>995</v>
      </c>
      <c r="AF124">
        <f t="shared" si="16"/>
        <v>5.31530568391379E-4</v>
      </c>
      <c r="AG124">
        <v>2000</v>
      </c>
      <c r="AH124">
        <v>10.257</v>
      </c>
      <c r="AI124">
        <f t="shared" si="17"/>
        <v>0.10364250139248884</v>
      </c>
      <c r="AJ124">
        <f t="shared" si="18"/>
        <v>4.2196452098447789E-3</v>
      </c>
      <c r="AK124">
        <f t="shared" si="19"/>
        <v>3.0033067676451036E-3</v>
      </c>
    </row>
    <row r="125" spans="1:37" ht="16">
      <c r="A125" t="s">
        <v>47</v>
      </c>
      <c r="B125" t="s">
        <v>48</v>
      </c>
      <c r="C125" t="s">
        <v>13</v>
      </c>
      <c r="D125" t="s">
        <v>14</v>
      </c>
      <c r="E125">
        <v>33</v>
      </c>
      <c r="F125">
        <v>1.948</v>
      </c>
      <c r="G125">
        <v>1987.8</v>
      </c>
      <c r="H125" t="s">
        <v>29</v>
      </c>
      <c r="I125">
        <v>-18.923275999999998</v>
      </c>
      <c r="J125">
        <v>1.0849724377312511</v>
      </c>
      <c r="K125" s="13">
        <f t="shared" si="10"/>
        <v>1.1735903956943923</v>
      </c>
      <c r="M125" t="s">
        <v>147</v>
      </c>
      <c r="N125" t="s">
        <v>149</v>
      </c>
      <c r="O125" t="s">
        <v>148</v>
      </c>
      <c r="P125" t="s">
        <v>154</v>
      </c>
      <c r="Q125">
        <v>4</v>
      </c>
      <c r="R125">
        <v>5</v>
      </c>
      <c r="S125" t="s">
        <v>48</v>
      </c>
      <c r="T125" t="s">
        <v>29</v>
      </c>
      <c r="U125">
        <v>0.19278108584361248</v>
      </c>
      <c r="V125" s="14">
        <v>13.3</v>
      </c>
      <c r="W125" s="15">
        <v>818.19799999999998</v>
      </c>
      <c r="X125" s="15">
        <v>504.44940000000003</v>
      </c>
      <c r="Y125" s="15">
        <f t="shared" si="11"/>
        <v>0.61653707293344651</v>
      </c>
      <c r="Z125" s="12">
        <f t="shared" si="12"/>
        <v>8.1999430700148395</v>
      </c>
      <c r="AA125">
        <v>6.8237379009695927</v>
      </c>
      <c r="AB125">
        <f t="shared" si="13"/>
        <v>0.8321689361383876</v>
      </c>
      <c r="AC125">
        <f t="shared" si="14"/>
        <v>1.2016790780973137</v>
      </c>
      <c r="AD125">
        <f t="shared" si="15"/>
        <v>0.23166099751115132</v>
      </c>
      <c r="AE125">
        <v>995</v>
      </c>
      <c r="AF125">
        <f t="shared" si="16"/>
        <v>2.3282512312678525E-4</v>
      </c>
      <c r="AG125">
        <v>2000</v>
      </c>
      <c r="AH125">
        <v>10.856999999999999</v>
      </c>
      <c r="AI125">
        <f t="shared" si="17"/>
        <v>4.2889402804971034E-2</v>
      </c>
      <c r="AJ125">
        <f t="shared" si="18"/>
        <v>5.033459120898213E-4</v>
      </c>
      <c r="AK125">
        <f t="shared" si="19"/>
        <v>0</v>
      </c>
    </row>
    <row r="126" spans="1:37" ht="16">
      <c r="A126" t="s">
        <v>56</v>
      </c>
      <c r="B126" t="s">
        <v>57</v>
      </c>
      <c r="C126" t="s">
        <v>13</v>
      </c>
      <c r="D126" t="s">
        <v>14</v>
      </c>
      <c r="E126">
        <v>8</v>
      </c>
      <c r="F126">
        <v>0.219</v>
      </c>
      <c r="G126">
        <v>1082.4000000000001</v>
      </c>
      <c r="H126" t="s">
        <v>58</v>
      </c>
      <c r="I126">
        <v>16.5646512</v>
      </c>
      <c r="J126">
        <v>1.1237774864649543</v>
      </c>
      <c r="K126" s="13">
        <f t="shared" si="10"/>
        <v>1.2155259994233569</v>
      </c>
      <c r="M126" t="s">
        <v>151</v>
      </c>
      <c r="N126" t="s">
        <v>152</v>
      </c>
      <c r="O126" t="s">
        <v>153</v>
      </c>
      <c r="P126" t="s">
        <v>154</v>
      </c>
      <c r="Q126">
        <v>4</v>
      </c>
      <c r="R126">
        <v>5</v>
      </c>
      <c r="S126" t="s">
        <v>57</v>
      </c>
      <c r="T126" t="s">
        <v>58</v>
      </c>
      <c r="U126">
        <v>2.1770662058320192E-2</v>
      </c>
      <c r="V126" s="14">
        <v>13.3</v>
      </c>
      <c r="W126" s="15">
        <v>818.19799999999998</v>
      </c>
      <c r="X126" s="15">
        <v>504.44940000000003</v>
      </c>
      <c r="Y126" s="15">
        <f t="shared" si="11"/>
        <v>0.61653707293344651</v>
      </c>
      <c r="Z126" s="12">
        <f t="shared" si="12"/>
        <v>8.1999430700148395</v>
      </c>
      <c r="AA126">
        <v>7.5985575148484958</v>
      </c>
      <c r="AB126">
        <f t="shared" si="13"/>
        <v>0.9266597889727477</v>
      </c>
      <c r="AC126">
        <f t="shared" si="14"/>
        <v>1.079144700029073</v>
      </c>
      <c r="AD126">
        <f t="shared" si="15"/>
        <v>2.3493694576360264E-2</v>
      </c>
      <c r="AE126">
        <v>995</v>
      </c>
      <c r="AF126">
        <f t="shared" si="16"/>
        <v>2.3611753343075643E-5</v>
      </c>
      <c r="AG126">
        <v>2000</v>
      </c>
      <c r="AH126">
        <v>10.840999999999999</v>
      </c>
      <c r="AI126">
        <f t="shared" si="17"/>
        <v>4.3560102099576871E-3</v>
      </c>
      <c r="AJ126">
        <f t="shared" si="18"/>
        <v>5.2948436639571642E-5</v>
      </c>
      <c r="AK126">
        <f t="shared" si="19"/>
        <v>0</v>
      </c>
    </row>
    <row r="127" spans="1:37" ht="16">
      <c r="A127" t="s">
        <v>69</v>
      </c>
      <c r="B127" t="s">
        <v>70</v>
      </c>
      <c r="C127" t="s">
        <v>13</v>
      </c>
      <c r="D127" t="s">
        <v>14</v>
      </c>
      <c r="E127">
        <v>8</v>
      </c>
      <c r="F127">
        <v>0.29699999999999999</v>
      </c>
      <c r="G127">
        <v>1082.4000000000001</v>
      </c>
      <c r="H127" t="s">
        <v>58</v>
      </c>
      <c r="I127">
        <v>4.3019227999999998</v>
      </c>
      <c r="J127">
        <v>1.1103719815574555</v>
      </c>
      <c r="K127" s="13">
        <f t="shared" si="10"/>
        <v>1.2010393238575479</v>
      </c>
      <c r="M127" t="s">
        <v>147</v>
      </c>
      <c r="N127" t="s">
        <v>149</v>
      </c>
      <c r="O127" t="s">
        <v>153</v>
      </c>
      <c r="P127" t="s">
        <v>154</v>
      </c>
      <c r="Q127">
        <v>4</v>
      </c>
      <c r="R127">
        <v>5</v>
      </c>
      <c r="S127" t="s">
        <v>70</v>
      </c>
      <c r="T127" t="s">
        <v>58</v>
      </c>
      <c r="U127">
        <v>1.7752495573792815E-2</v>
      </c>
      <c r="V127" s="14">
        <v>13.3</v>
      </c>
      <c r="W127" s="15">
        <v>818.19799999999998</v>
      </c>
      <c r="X127" s="15">
        <v>504.44940000000003</v>
      </c>
      <c r="Y127" s="15">
        <f t="shared" si="11"/>
        <v>0.61653707293344651</v>
      </c>
      <c r="Z127" s="12">
        <f t="shared" si="12"/>
        <v>8.1999430700148395</v>
      </c>
      <c r="AA127">
        <v>6.059100080201361</v>
      </c>
      <c r="AB127">
        <f t="shared" si="13"/>
        <v>0.73891977401135733</v>
      </c>
      <c r="AC127">
        <f t="shared" si="14"/>
        <v>1.3533268903758282</v>
      </c>
      <c r="AD127">
        <f t="shared" si="15"/>
        <v>2.4024929631291686E-2</v>
      </c>
      <c r="AE127">
        <v>995</v>
      </c>
      <c r="AF127">
        <f t="shared" si="16"/>
        <v>2.4145657920896166E-5</v>
      </c>
      <c r="AG127">
        <v>2000</v>
      </c>
      <c r="AH127">
        <v>10.420999999999999</v>
      </c>
      <c r="AI127">
        <f t="shared" si="17"/>
        <v>4.6340385607707832E-3</v>
      </c>
      <c r="AJ127">
        <f t="shared" si="18"/>
        <v>5.5656625397579458E-5</v>
      </c>
      <c r="AK127">
        <f t="shared" si="19"/>
        <v>0</v>
      </c>
    </row>
    <row r="128" spans="1:37" ht="16">
      <c r="A128" t="s">
        <v>96</v>
      </c>
      <c r="B128" t="s">
        <v>97</v>
      </c>
      <c r="C128" t="s">
        <v>13</v>
      </c>
      <c r="D128" t="s">
        <v>14</v>
      </c>
      <c r="E128">
        <v>13</v>
      </c>
      <c r="F128">
        <v>1.143</v>
      </c>
      <c r="G128">
        <v>1396.3</v>
      </c>
      <c r="H128" t="s">
        <v>49</v>
      </c>
      <c r="I128">
        <v>33.074569199999999</v>
      </c>
      <c r="J128">
        <v>1.1418202413520069</v>
      </c>
      <c r="K128" s="13">
        <f t="shared" si="10"/>
        <v>1.2350234186550897</v>
      </c>
      <c r="L128">
        <f>K128-AVERAGE(K129:K130)</f>
        <v>6.5142230415705216E-2</v>
      </c>
      <c r="M128" t="s">
        <v>151</v>
      </c>
      <c r="N128" t="s">
        <v>152</v>
      </c>
      <c r="O128" t="s">
        <v>153</v>
      </c>
      <c r="P128" t="s">
        <v>150</v>
      </c>
      <c r="Q128">
        <v>4</v>
      </c>
      <c r="R128">
        <v>1</v>
      </c>
      <c r="S128" t="s">
        <v>97</v>
      </c>
      <c r="T128" t="s">
        <v>49</v>
      </c>
      <c r="U128">
        <v>8.3079088767849252E-2</v>
      </c>
      <c r="V128" s="14">
        <v>13.3</v>
      </c>
      <c r="W128" s="15">
        <v>818.19799999999998</v>
      </c>
      <c r="X128" s="15">
        <v>504.44940000000003</v>
      </c>
      <c r="Y128" s="15">
        <f t="shared" si="11"/>
        <v>0.61653707293344651</v>
      </c>
      <c r="Z128" s="12">
        <f t="shared" si="12"/>
        <v>8.1999430700148395</v>
      </c>
      <c r="AA128">
        <v>7.4259476667157358</v>
      </c>
      <c r="AB128">
        <f t="shared" si="13"/>
        <v>0.90560966134881926</v>
      </c>
      <c r="AC128">
        <f t="shared" si="14"/>
        <v>1.1042285022783385</v>
      </c>
      <c r="AD128">
        <f t="shared" si="15"/>
        <v>9.1738297760771317E-2</v>
      </c>
      <c r="AE128">
        <v>995</v>
      </c>
      <c r="AF128">
        <f t="shared" si="16"/>
        <v>9.2199294231930977E-5</v>
      </c>
      <c r="AG128">
        <v>2000</v>
      </c>
      <c r="AH128">
        <v>10.512</v>
      </c>
      <c r="AI128">
        <f t="shared" si="17"/>
        <v>1.7541722646866622E-2</v>
      </c>
      <c r="AJ128">
        <f t="shared" si="18"/>
        <v>2.1664438272432624E-4</v>
      </c>
      <c r="AK128">
        <f t="shared" si="19"/>
        <v>1.1427069385505797E-5</v>
      </c>
    </row>
    <row r="129" spans="1:37" ht="16">
      <c r="A129" t="s">
        <v>121</v>
      </c>
      <c r="B129" t="s">
        <v>122</v>
      </c>
      <c r="C129" t="s">
        <v>13</v>
      </c>
      <c r="D129" t="s">
        <v>14</v>
      </c>
      <c r="E129">
        <v>11</v>
      </c>
      <c r="F129">
        <v>3.206</v>
      </c>
      <c r="G129">
        <v>1391.5</v>
      </c>
      <c r="H129" t="s">
        <v>49</v>
      </c>
      <c r="I129">
        <v>-20.0565636</v>
      </c>
      <c r="J129">
        <v>1.0837327177821861</v>
      </c>
      <c r="K129" s="13">
        <f t="shared" si="10"/>
        <v>1.1722506183900177</v>
      </c>
      <c r="M129" t="s">
        <v>151</v>
      </c>
      <c r="N129" t="s">
        <v>152</v>
      </c>
      <c r="O129" t="s">
        <v>153</v>
      </c>
      <c r="P129" t="s">
        <v>154</v>
      </c>
      <c r="Q129">
        <v>4</v>
      </c>
      <c r="R129">
        <v>1</v>
      </c>
      <c r="S129" t="s">
        <v>122</v>
      </c>
      <c r="T129" t="s">
        <v>49</v>
      </c>
      <c r="U129">
        <v>0.24854176479824147</v>
      </c>
      <c r="V129" s="14">
        <v>13.3</v>
      </c>
      <c r="W129" s="15">
        <v>818.19799999999998</v>
      </c>
      <c r="X129" s="15">
        <v>504.44940000000003</v>
      </c>
      <c r="Y129" s="15">
        <f t="shared" si="11"/>
        <v>0.61653707293344651</v>
      </c>
      <c r="Z129" s="12">
        <f t="shared" si="12"/>
        <v>8.1999430700148395</v>
      </c>
      <c r="AA129">
        <v>5.7459196891191704</v>
      </c>
      <c r="AB129">
        <f t="shared" si="13"/>
        <v>0.70072677822978735</v>
      </c>
      <c r="AC129">
        <f t="shared" si="14"/>
        <v>1.4270897460580176</v>
      </c>
      <c r="AD129">
        <f t="shared" si="15"/>
        <v>0.35469140401073396</v>
      </c>
      <c r="AE129">
        <v>995</v>
      </c>
      <c r="AF129">
        <f t="shared" si="16"/>
        <v>3.5647377287510951E-4</v>
      </c>
      <c r="AG129">
        <v>2000</v>
      </c>
      <c r="AH129">
        <v>10.494999999999999</v>
      </c>
      <c r="AI129">
        <f t="shared" si="17"/>
        <v>6.7932114888062792E-2</v>
      </c>
      <c r="AJ129">
        <f t="shared" si="18"/>
        <v>7.9633463686073331E-4</v>
      </c>
      <c r="AK129">
        <f t="shared" si="19"/>
        <v>0</v>
      </c>
    </row>
    <row r="130" spans="1:37" ht="16">
      <c r="A130" t="s">
        <v>123</v>
      </c>
      <c r="B130" t="s">
        <v>122</v>
      </c>
      <c r="C130" t="s">
        <v>13</v>
      </c>
      <c r="D130" t="s">
        <v>14</v>
      </c>
      <c r="E130">
        <v>11</v>
      </c>
      <c r="F130">
        <v>1.972</v>
      </c>
      <c r="G130">
        <v>1391.3</v>
      </c>
      <c r="H130" t="s">
        <v>49</v>
      </c>
      <c r="I130">
        <v>-24.064812799999999</v>
      </c>
      <c r="J130">
        <v>1.0793477857890064</v>
      </c>
      <c r="K130" s="13">
        <f t="shared" ref="K130:K193" si="21">((J130*13.003355)/(((100-J130)*12.0107)+(J130*13.003355)))*100</f>
        <v>1.1675117580887513</v>
      </c>
      <c r="M130" t="s">
        <v>151</v>
      </c>
      <c r="N130" t="s">
        <v>152</v>
      </c>
      <c r="O130" t="s">
        <v>153</v>
      </c>
      <c r="P130" t="s">
        <v>154</v>
      </c>
      <c r="Q130">
        <v>4</v>
      </c>
      <c r="R130">
        <v>1</v>
      </c>
      <c r="S130" t="s">
        <v>122</v>
      </c>
      <c r="T130" t="s">
        <v>49</v>
      </c>
      <c r="U130">
        <v>0.14573336908867532</v>
      </c>
      <c r="V130" s="14">
        <v>13.3</v>
      </c>
      <c r="W130" s="15">
        <v>818.19799999999998</v>
      </c>
      <c r="X130" s="15">
        <v>504.44940000000003</v>
      </c>
      <c r="Y130" s="15">
        <f t="shared" ref="Y130:Y193" si="22">X130/W130</f>
        <v>0.61653707293344651</v>
      </c>
      <c r="Z130" s="12">
        <f t="shared" ref="Z130:Z193" si="23">V130*Y130</f>
        <v>8.1999430700148395</v>
      </c>
      <c r="AA130">
        <v>5.7459196891191704</v>
      </c>
      <c r="AB130">
        <f t="shared" ref="AB130:AB193" si="24">AA130/Z130</f>
        <v>0.70072677822978735</v>
      </c>
      <c r="AC130">
        <f t="shared" ref="AC130:AC193" si="25">1/AB130</f>
        <v>1.4270897460580176</v>
      </c>
      <c r="AD130">
        <f t="shared" ref="AD130:AD193" si="26">U130*AC130</f>
        <v>0.20797459668493701</v>
      </c>
      <c r="AE130">
        <v>995</v>
      </c>
      <c r="AF130">
        <f t="shared" ref="AF130:AF193" si="27">AD130/AE130</f>
        <v>2.0901969516074072E-4</v>
      </c>
      <c r="AG130">
        <v>2000</v>
      </c>
      <c r="AH130">
        <v>10.494999999999999</v>
      </c>
      <c r="AI130">
        <f t="shared" ref="AI130:AI193" si="28">AF130*AG130/AH130</f>
        <v>3.9832243003476084E-2</v>
      </c>
      <c r="AJ130">
        <f t="shared" ref="AJ130:AJ193" si="29">AI130*(K130/100)</f>
        <v>4.6504612057606724E-4</v>
      </c>
      <c r="AK130">
        <f t="shared" si="19"/>
        <v>0</v>
      </c>
    </row>
    <row r="131" spans="1:37" ht="16">
      <c r="A131" s="5" t="s">
        <v>175</v>
      </c>
      <c r="B131" s="5" t="s">
        <v>176</v>
      </c>
      <c r="C131" s="5" t="s">
        <v>177</v>
      </c>
      <c r="D131" s="6" t="s">
        <v>14</v>
      </c>
      <c r="E131" s="7">
        <v>21</v>
      </c>
      <c r="F131" s="8">
        <v>7.2279999999999998</v>
      </c>
      <c r="G131" s="7">
        <v>1404.3</v>
      </c>
      <c r="H131" s="5" t="s">
        <v>49</v>
      </c>
      <c r="I131" s="8">
        <v>-11.845000000000001</v>
      </c>
      <c r="J131" s="26">
        <v>1.0927147646966402</v>
      </c>
      <c r="K131" s="13">
        <f t="shared" si="21"/>
        <v>1.181957541052709</v>
      </c>
      <c r="L131">
        <f>AVERAGE(K131:K132)-AVERAGE(K133:K134)</f>
        <v>1.6392499408375061E-2</v>
      </c>
      <c r="M131" t="s">
        <v>151</v>
      </c>
      <c r="N131" t="s">
        <v>152</v>
      </c>
      <c r="O131" t="s">
        <v>153</v>
      </c>
      <c r="P131" t="s">
        <v>150</v>
      </c>
      <c r="Q131">
        <v>4</v>
      </c>
      <c r="R131">
        <v>2</v>
      </c>
      <c r="S131" s="5" t="s">
        <v>176</v>
      </c>
      <c r="T131" s="5" t="s">
        <v>49</v>
      </c>
      <c r="U131" s="9">
        <v>0.38900000000000001</v>
      </c>
      <c r="V131" s="14">
        <v>13.3</v>
      </c>
      <c r="W131" s="15">
        <v>818.19799999999998</v>
      </c>
      <c r="X131" s="15">
        <v>504.44940000000003</v>
      </c>
      <c r="Y131" s="15">
        <f t="shared" si="22"/>
        <v>0.61653707293344651</v>
      </c>
      <c r="Z131" s="12">
        <f t="shared" si="23"/>
        <v>8.1999430700148395</v>
      </c>
      <c r="AA131">
        <v>6.6559999999999997</v>
      </c>
      <c r="AB131">
        <f t="shared" si="24"/>
        <v>0.81171295253735887</v>
      </c>
      <c r="AC131">
        <f t="shared" si="25"/>
        <v>1.2319626006632871</v>
      </c>
      <c r="AD131">
        <f t="shared" si="26"/>
        <v>0.47923345165801873</v>
      </c>
      <c r="AE131">
        <v>995</v>
      </c>
      <c r="AF131">
        <f t="shared" si="27"/>
        <v>4.8164165995780774E-4</v>
      </c>
      <c r="AG131">
        <v>2000</v>
      </c>
      <c r="AH131" s="24">
        <v>10.116</v>
      </c>
      <c r="AI131">
        <f t="shared" si="28"/>
        <v>9.5223736646462581E-2</v>
      </c>
      <c r="AJ131">
        <f t="shared" si="29"/>
        <v>1.1255041361650365E-3</v>
      </c>
      <c r="AK131">
        <f t="shared" ref="AK131:AK194" si="30">AI131*L131/100</f>
        <v>1.5609550466404005E-5</v>
      </c>
    </row>
    <row r="132" spans="1:37" ht="16">
      <c r="A132" s="5" t="s">
        <v>182</v>
      </c>
      <c r="B132" s="5" t="s">
        <v>176</v>
      </c>
      <c r="C132" s="5" t="s">
        <v>177</v>
      </c>
      <c r="D132" s="6" t="s">
        <v>14</v>
      </c>
      <c r="E132" s="7">
        <v>21</v>
      </c>
      <c r="F132" s="8">
        <v>6.2</v>
      </c>
      <c r="G132" s="7">
        <v>1403.9</v>
      </c>
      <c r="H132" s="5" t="s">
        <v>49</v>
      </c>
      <c r="I132" s="8">
        <v>-12.558999999999999</v>
      </c>
      <c r="J132" s="26">
        <v>1.0919338354979686</v>
      </c>
      <c r="K132" s="13">
        <f t="shared" si="21"/>
        <v>1.1811135944473521</v>
      </c>
      <c r="M132" t="s">
        <v>151</v>
      </c>
      <c r="N132" t="s">
        <v>152</v>
      </c>
      <c r="O132" t="s">
        <v>153</v>
      </c>
      <c r="P132" t="s">
        <v>150</v>
      </c>
      <c r="Q132">
        <v>4</v>
      </c>
      <c r="R132">
        <v>2</v>
      </c>
      <c r="S132" s="5" t="s">
        <v>176</v>
      </c>
      <c r="T132" s="5" t="s">
        <v>49</v>
      </c>
      <c r="U132" s="9">
        <v>0.36799999999999999</v>
      </c>
      <c r="V132" s="14">
        <v>13.3</v>
      </c>
      <c r="W132" s="15">
        <v>818.19799999999998</v>
      </c>
      <c r="X132" s="15">
        <v>504.44940000000003</v>
      </c>
      <c r="Y132" s="15">
        <f t="shared" si="22"/>
        <v>0.61653707293344651</v>
      </c>
      <c r="Z132" s="12">
        <f t="shared" si="23"/>
        <v>8.1999430700148395</v>
      </c>
      <c r="AA132">
        <v>6.6559999999999997</v>
      </c>
      <c r="AB132">
        <f t="shared" si="24"/>
        <v>0.81171295253735887</v>
      </c>
      <c r="AC132">
        <f t="shared" si="25"/>
        <v>1.2319626006632871</v>
      </c>
      <c r="AD132">
        <f t="shared" si="26"/>
        <v>0.45336223704408962</v>
      </c>
      <c r="AE132">
        <v>995</v>
      </c>
      <c r="AF132">
        <f t="shared" si="27"/>
        <v>4.5564043924029105E-4</v>
      </c>
      <c r="AG132">
        <v>2000</v>
      </c>
      <c r="AH132" s="24">
        <v>10.116</v>
      </c>
      <c r="AI132">
        <f t="shared" si="28"/>
        <v>9.0083123614134258E-2</v>
      </c>
      <c r="AJ132">
        <f t="shared" si="29"/>
        <v>1.0639840193093525E-3</v>
      </c>
      <c r="AK132">
        <f t="shared" si="30"/>
        <v>0</v>
      </c>
    </row>
    <row r="133" spans="1:37" ht="16">
      <c r="A133" s="5" t="s">
        <v>183</v>
      </c>
      <c r="B133" s="5" t="s">
        <v>184</v>
      </c>
      <c r="C133" s="5" t="s">
        <v>177</v>
      </c>
      <c r="D133" s="6" t="s">
        <v>14</v>
      </c>
      <c r="E133" s="7">
        <v>18</v>
      </c>
      <c r="F133" s="8">
        <v>5.9169999999999998</v>
      </c>
      <c r="G133" s="7">
        <v>1403.9</v>
      </c>
      <c r="H133" s="5" t="s">
        <v>49</v>
      </c>
      <c r="I133" s="8">
        <v>-29.805</v>
      </c>
      <c r="J133" s="26">
        <v>1.0730674765737327</v>
      </c>
      <c r="K133" s="13">
        <f t="shared" si="21"/>
        <v>1.1607244760582851</v>
      </c>
      <c r="M133" t="s">
        <v>151</v>
      </c>
      <c r="N133" t="s">
        <v>152</v>
      </c>
      <c r="O133" t="s">
        <v>153</v>
      </c>
      <c r="P133" t="s">
        <v>154</v>
      </c>
      <c r="Q133">
        <v>4</v>
      </c>
      <c r="R133">
        <v>2</v>
      </c>
      <c r="S133" s="5" t="s">
        <v>184</v>
      </c>
      <c r="T133" s="5" t="s">
        <v>49</v>
      </c>
      <c r="U133" s="9">
        <v>0.42199999999999999</v>
      </c>
      <c r="V133" s="14">
        <v>13.3</v>
      </c>
      <c r="W133" s="15">
        <v>818.19799999999998</v>
      </c>
      <c r="X133" s="15">
        <v>504.44940000000003</v>
      </c>
      <c r="Y133" s="15">
        <f t="shared" si="22"/>
        <v>0.61653707293344651</v>
      </c>
      <c r="Z133" s="12">
        <f t="shared" si="23"/>
        <v>8.1999430700148395</v>
      </c>
      <c r="AA133">
        <v>6.6230000000000002</v>
      </c>
      <c r="AB133">
        <f t="shared" si="24"/>
        <v>0.80768853435320431</v>
      </c>
      <c r="AC133">
        <f t="shared" si="25"/>
        <v>1.2381010221976203</v>
      </c>
      <c r="AD133">
        <f t="shared" si="26"/>
        <v>0.5224786313673957</v>
      </c>
      <c r="AE133">
        <v>995</v>
      </c>
      <c r="AF133">
        <f t="shared" si="27"/>
        <v>5.2510415212803584E-4</v>
      </c>
      <c r="AG133">
        <v>2000</v>
      </c>
      <c r="AH133" s="24">
        <v>10.411</v>
      </c>
      <c r="AI133">
        <f t="shared" si="28"/>
        <v>0.10087487313957082</v>
      </c>
      <c r="AJ133">
        <f t="shared" si="29"/>
        <v>1.1708793427237432E-3</v>
      </c>
      <c r="AK133">
        <f t="shared" si="30"/>
        <v>0</v>
      </c>
    </row>
    <row r="134" spans="1:37" ht="16">
      <c r="A134" s="5" t="s">
        <v>185</v>
      </c>
      <c r="B134" s="5" t="s">
        <v>184</v>
      </c>
      <c r="C134" s="5" t="s">
        <v>177</v>
      </c>
      <c r="D134" s="6" t="s">
        <v>14</v>
      </c>
      <c r="E134" s="7">
        <v>17</v>
      </c>
      <c r="F134" s="8">
        <v>4.9180000000000001</v>
      </c>
      <c r="G134" s="7">
        <v>1403.9</v>
      </c>
      <c r="H134" s="5" t="s">
        <v>49</v>
      </c>
      <c r="I134" s="8">
        <v>-22.331</v>
      </c>
      <c r="J134" s="26">
        <v>1.0812445846341188</v>
      </c>
      <c r="K134" s="13">
        <f t="shared" si="21"/>
        <v>1.1695616606250256</v>
      </c>
      <c r="M134" t="s">
        <v>151</v>
      </c>
      <c r="N134" t="s">
        <v>152</v>
      </c>
      <c r="O134" t="s">
        <v>153</v>
      </c>
      <c r="P134" t="s">
        <v>154</v>
      </c>
      <c r="Q134">
        <v>4</v>
      </c>
      <c r="R134">
        <v>2</v>
      </c>
      <c r="S134" s="5" t="s">
        <v>184</v>
      </c>
      <c r="T134" s="5" t="s">
        <v>49</v>
      </c>
      <c r="U134" s="9">
        <v>0.34499999999999997</v>
      </c>
      <c r="V134" s="14">
        <v>13.3</v>
      </c>
      <c r="W134" s="15">
        <v>818.19799999999998</v>
      </c>
      <c r="X134" s="15">
        <v>504.44940000000003</v>
      </c>
      <c r="Y134" s="15">
        <f t="shared" si="22"/>
        <v>0.61653707293344651</v>
      </c>
      <c r="Z134" s="12">
        <f t="shared" si="23"/>
        <v>8.1999430700148395</v>
      </c>
      <c r="AA134">
        <v>6.6230000000000002</v>
      </c>
      <c r="AB134">
        <f t="shared" si="24"/>
        <v>0.80768853435320431</v>
      </c>
      <c r="AC134">
        <f t="shared" si="25"/>
        <v>1.2381010221976203</v>
      </c>
      <c r="AD134">
        <f t="shared" si="26"/>
        <v>0.42714485265817898</v>
      </c>
      <c r="AE134">
        <v>995</v>
      </c>
      <c r="AF134">
        <f t="shared" si="27"/>
        <v>4.292913092042E-4</v>
      </c>
      <c r="AG134">
        <v>2000</v>
      </c>
      <c r="AH134" s="24">
        <v>10.411</v>
      </c>
      <c r="AI134">
        <f t="shared" si="28"/>
        <v>8.2468794391355307E-2</v>
      </c>
      <c r="AJ134">
        <f t="shared" si="29"/>
        <v>9.6452340118097322E-4</v>
      </c>
      <c r="AK134">
        <f t="shared" si="30"/>
        <v>0</v>
      </c>
    </row>
    <row r="135" spans="1:37" ht="16">
      <c r="A135" t="s">
        <v>111</v>
      </c>
      <c r="B135" t="s">
        <v>112</v>
      </c>
      <c r="C135" t="s">
        <v>13</v>
      </c>
      <c r="D135" t="s">
        <v>14</v>
      </c>
      <c r="E135">
        <v>12</v>
      </c>
      <c r="F135">
        <v>1.18</v>
      </c>
      <c r="G135">
        <v>1396.5</v>
      </c>
      <c r="H135" t="s">
        <v>49</v>
      </c>
      <c r="I135">
        <v>19.079762800000001</v>
      </c>
      <c r="J135">
        <v>1.1265265347937494</v>
      </c>
      <c r="K135" s="13">
        <f t="shared" si="21"/>
        <v>1.2184967222951797</v>
      </c>
      <c r="L135">
        <f>K135-K136</f>
        <v>4.630736470117891E-2</v>
      </c>
      <c r="M135" t="s">
        <v>151</v>
      </c>
      <c r="N135" t="s">
        <v>152</v>
      </c>
      <c r="O135" t="s">
        <v>153</v>
      </c>
      <c r="P135" t="s">
        <v>150</v>
      </c>
      <c r="Q135">
        <v>4</v>
      </c>
      <c r="R135">
        <v>3</v>
      </c>
      <c r="S135" t="s">
        <v>112</v>
      </c>
      <c r="T135" t="s">
        <v>49</v>
      </c>
      <c r="U135">
        <v>8.563816756491914E-2</v>
      </c>
      <c r="V135" s="14">
        <v>13.3</v>
      </c>
      <c r="W135" s="15">
        <v>818.19799999999998</v>
      </c>
      <c r="X135" s="15">
        <v>504.44940000000003</v>
      </c>
      <c r="Y135" s="15">
        <f t="shared" si="22"/>
        <v>0.61653707293344651</v>
      </c>
      <c r="Z135" s="12">
        <f t="shared" si="23"/>
        <v>8.1999430700148395</v>
      </c>
      <c r="AA135">
        <v>6.7306519475747182</v>
      </c>
      <c r="AB135">
        <f t="shared" si="24"/>
        <v>0.82081691178894223</v>
      </c>
      <c r="AC135">
        <f t="shared" si="25"/>
        <v>1.218298484884448</v>
      </c>
      <c r="AD135">
        <f t="shared" si="26"/>
        <v>0.10433284979262147</v>
      </c>
      <c r="AE135">
        <v>995</v>
      </c>
      <c r="AF135">
        <f t="shared" si="27"/>
        <v>1.0485713546997133E-4</v>
      </c>
      <c r="AG135">
        <v>2000</v>
      </c>
      <c r="AH135">
        <v>10.44</v>
      </c>
      <c r="AI135">
        <f t="shared" si="28"/>
        <v>2.0087573844822095E-2</v>
      </c>
      <c r="AJ135">
        <f t="shared" si="29"/>
        <v>2.4476642888778102E-4</v>
      </c>
      <c r="AK135">
        <f t="shared" si="30"/>
        <v>9.3020260799403941E-6</v>
      </c>
    </row>
    <row r="136" spans="1:37" ht="16">
      <c r="A136" t="s">
        <v>77</v>
      </c>
      <c r="B136" t="s">
        <v>78</v>
      </c>
      <c r="C136" t="s">
        <v>13</v>
      </c>
      <c r="D136" t="s">
        <v>14</v>
      </c>
      <c r="E136">
        <v>11</v>
      </c>
      <c r="F136">
        <v>3.3980000000000001</v>
      </c>
      <c r="G136">
        <v>1391.7</v>
      </c>
      <c r="H136" t="s">
        <v>49</v>
      </c>
      <c r="I136">
        <v>-20.108382000000002</v>
      </c>
      <c r="J136">
        <v>1.0836760321304957</v>
      </c>
      <c r="K136" s="13">
        <f t="shared" si="21"/>
        <v>1.1721893575940008</v>
      </c>
      <c r="M136" t="s">
        <v>151</v>
      </c>
      <c r="N136" t="s">
        <v>152</v>
      </c>
      <c r="O136" t="s">
        <v>153</v>
      </c>
      <c r="P136" t="s">
        <v>154</v>
      </c>
      <c r="Q136">
        <v>4</v>
      </c>
      <c r="R136">
        <v>3</v>
      </c>
      <c r="S136" t="s">
        <v>78</v>
      </c>
      <c r="T136" t="s">
        <v>49</v>
      </c>
      <c r="U136">
        <v>0.27238615147333389</v>
      </c>
      <c r="V136" s="14">
        <v>13.3</v>
      </c>
      <c r="W136" s="15">
        <v>818.19799999999998</v>
      </c>
      <c r="X136" s="15">
        <v>504.44940000000003</v>
      </c>
      <c r="Y136" s="15">
        <f t="shared" si="22"/>
        <v>0.61653707293344651</v>
      </c>
      <c r="Z136" s="12">
        <f t="shared" si="23"/>
        <v>8.1999430700148395</v>
      </c>
      <c r="AA136">
        <v>6.4427581378358632</v>
      </c>
      <c r="AB136">
        <f t="shared" si="24"/>
        <v>0.78570766684898508</v>
      </c>
      <c r="AC136">
        <f t="shared" si="25"/>
        <v>1.2727379942853509</v>
      </c>
      <c r="AD136">
        <f t="shared" si="26"/>
        <v>0.34667620409727679</v>
      </c>
      <c r="AE136">
        <v>995</v>
      </c>
      <c r="AF136">
        <f t="shared" si="27"/>
        <v>3.4841829557515254E-4</v>
      </c>
      <c r="AG136">
        <v>2000</v>
      </c>
      <c r="AH136">
        <v>10.773999999999999</v>
      </c>
      <c r="AI136">
        <f t="shared" si="28"/>
        <v>6.4677611950093292E-2</v>
      </c>
      <c r="AJ136">
        <f t="shared" si="29"/>
        <v>7.5814408402493923E-4</v>
      </c>
      <c r="AK136">
        <f t="shared" si="30"/>
        <v>0</v>
      </c>
    </row>
    <row r="137" spans="1:37" ht="16">
      <c r="A137" t="s">
        <v>115</v>
      </c>
      <c r="B137" t="s">
        <v>116</v>
      </c>
      <c r="C137" t="s">
        <v>13</v>
      </c>
      <c r="D137" t="s">
        <v>14</v>
      </c>
      <c r="E137">
        <v>13</v>
      </c>
      <c r="F137">
        <v>1.175</v>
      </c>
      <c r="G137">
        <v>1396.1</v>
      </c>
      <c r="H137" t="s">
        <v>49</v>
      </c>
      <c r="I137">
        <v>49.788882000000001</v>
      </c>
      <c r="J137">
        <v>1.160079661381032</v>
      </c>
      <c r="K137" s="13">
        <f t="shared" si="21"/>
        <v>1.2547543798264127</v>
      </c>
      <c r="L137">
        <f>K137-K138</f>
        <v>8.6911329202110643E-2</v>
      </c>
      <c r="M137" t="s">
        <v>151</v>
      </c>
      <c r="N137" t="s">
        <v>152</v>
      </c>
      <c r="O137" t="s">
        <v>153</v>
      </c>
      <c r="P137" t="s">
        <v>150</v>
      </c>
      <c r="Q137">
        <v>4</v>
      </c>
      <c r="R137">
        <v>4</v>
      </c>
      <c r="S137" t="s">
        <v>116</v>
      </c>
      <c r="T137" t="s">
        <v>49</v>
      </c>
      <c r="U137">
        <v>8.7727450288565739E-2</v>
      </c>
      <c r="V137" s="14">
        <v>13.3</v>
      </c>
      <c r="W137" s="15">
        <v>818.19799999999998</v>
      </c>
      <c r="X137" s="15">
        <v>504.44940000000003</v>
      </c>
      <c r="Y137" s="15">
        <f t="shared" si="22"/>
        <v>0.61653707293344651</v>
      </c>
      <c r="Z137" s="12">
        <f t="shared" si="23"/>
        <v>8.1999430700148395</v>
      </c>
      <c r="AA137">
        <v>7.5859232843569639</v>
      </c>
      <c r="AB137">
        <f t="shared" si="24"/>
        <v>0.92511901845962885</v>
      </c>
      <c r="AC137">
        <f t="shared" si="25"/>
        <v>1.080941997782136</v>
      </c>
      <c r="AD137">
        <f t="shared" si="26"/>
        <v>9.482828537525527E-2</v>
      </c>
      <c r="AE137">
        <v>995</v>
      </c>
      <c r="AF137">
        <f t="shared" si="27"/>
        <v>9.5304809422367112E-5</v>
      </c>
      <c r="AG137">
        <v>2000</v>
      </c>
      <c r="AH137">
        <v>10.762</v>
      </c>
      <c r="AI137">
        <f t="shared" si="28"/>
        <v>1.7711356517815854E-2</v>
      </c>
      <c r="AJ137">
        <f t="shared" si="29"/>
        <v>2.2223402163396524E-4</v>
      </c>
      <c r="AK137">
        <f t="shared" si="30"/>
        <v>1.5393175369358415E-5</v>
      </c>
    </row>
    <row r="138" spans="1:37" ht="16">
      <c r="A138" t="s">
        <v>81</v>
      </c>
      <c r="B138" t="s">
        <v>82</v>
      </c>
      <c r="C138" t="s">
        <v>13</v>
      </c>
      <c r="D138" t="s">
        <v>14</v>
      </c>
      <c r="E138">
        <v>11</v>
      </c>
      <c r="F138">
        <v>0.97799999999999998</v>
      </c>
      <c r="G138">
        <v>1391.1</v>
      </c>
      <c r="H138" t="s">
        <v>49</v>
      </c>
      <c r="I138">
        <v>-23.784609600000003</v>
      </c>
      <c r="J138">
        <v>1.0796543342529177</v>
      </c>
      <c r="K138" s="13">
        <f t="shared" si="21"/>
        <v>1.167843050624302</v>
      </c>
      <c r="M138" t="s">
        <v>151</v>
      </c>
      <c r="N138" t="s">
        <v>152</v>
      </c>
      <c r="O138" t="s">
        <v>153</v>
      </c>
      <c r="P138" t="s">
        <v>154</v>
      </c>
      <c r="Q138">
        <v>4</v>
      </c>
      <c r="R138">
        <v>4</v>
      </c>
      <c r="S138" t="s">
        <v>82</v>
      </c>
      <c r="T138" t="s">
        <v>49</v>
      </c>
      <c r="U138">
        <v>7.1126617936773884E-2</v>
      </c>
      <c r="V138" s="14">
        <v>13.3</v>
      </c>
      <c r="W138" s="15">
        <v>818.19799999999998</v>
      </c>
      <c r="X138" s="15">
        <v>504.44940000000003</v>
      </c>
      <c r="Y138" s="15">
        <f t="shared" si="22"/>
        <v>0.61653707293344651</v>
      </c>
      <c r="Z138" s="12">
        <f t="shared" si="23"/>
        <v>8.1999430700148395</v>
      </c>
      <c r="AA138">
        <v>5.8800913225194709</v>
      </c>
      <c r="AB138">
        <f t="shared" si="24"/>
        <v>0.71708928614657197</v>
      </c>
      <c r="AC138">
        <f t="shared" si="25"/>
        <v>1.3945264827113892</v>
      </c>
      <c r="AD138">
        <f t="shared" si="26"/>
        <v>9.9187952338526092E-2</v>
      </c>
      <c r="AE138">
        <v>995</v>
      </c>
      <c r="AF138">
        <f t="shared" si="27"/>
        <v>9.968638425982522E-5</v>
      </c>
      <c r="AG138">
        <v>2000</v>
      </c>
      <c r="AH138">
        <v>10.143000000000001</v>
      </c>
      <c r="AI138">
        <f t="shared" si="28"/>
        <v>1.9656193287947394E-2</v>
      </c>
      <c r="AJ138">
        <f t="shared" si="29"/>
        <v>2.2955348733057413E-4</v>
      </c>
      <c r="AK138">
        <f t="shared" si="30"/>
        <v>0</v>
      </c>
    </row>
    <row r="139" spans="1:37" ht="16">
      <c r="A139" t="s">
        <v>107</v>
      </c>
      <c r="B139" t="s">
        <v>108</v>
      </c>
      <c r="C139" t="s">
        <v>13</v>
      </c>
      <c r="D139" t="s">
        <v>14</v>
      </c>
      <c r="E139">
        <v>11</v>
      </c>
      <c r="F139">
        <v>1.032</v>
      </c>
      <c r="G139">
        <v>1391.1</v>
      </c>
      <c r="H139" t="s">
        <v>49</v>
      </c>
      <c r="I139">
        <v>-24.781634</v>
      </c>
      <c r="J139">
        <v>1.078563558982196</v>
      </c>
      <c r="K139" s="13">
        <f t="shared" si="21"/>
        <v>1.1666642290619578</v>
      </c>
      <c r="L139">
        <f>K139-K140</f>
        <v>-1.1393341072099439E-2</v>
      </c>
      <c r="M139" t="s">
        <v>151</v>
      </c>
      <c r="N139" t="s">
        <v>152</v>
      </c>
      <c r="O139" t="s">
        <v>153</v>
      </c>
      <c r="P139" t="s">
        <v>150</v>
      </c>
      <c r="Q139">
        <v>4</v>
      </c>
      <c r="R139">
        <v>5</v>
      </c>
      <c r="S139" t="s">
        <v>108</v>
      </c>
      <c r="T139" t="s">
        <v>49</v>
      </c>
      <c r="U139">
        <v>7.5850348574689253E-2</v>
      </c>
      <c r="V139" s="14">
        <v>13.3</v>
      </c>
      <c r="W139" s="15">
        <v>818.19799999999998</v>
      </c>
      <c r="X139" s="15">
        <v>504.44940000000003</v>
      </c>
      <c r="Y139" s="15">
        <f t="shared" si="22"/>
        <v>0.61653707293344651</v>
      </c>
      <c r="Z139" s="12">
        <f t="shared" si="23"/>
        <v>8.1999430700148395</v>
      </c>
      <c r="AA139">
        <v>6.4624202992036111</v>
      </c>
      <c r="AB139">
        <f t="shared" si="24"/>
        <v>0.78810550805347435</v>
      </c>
      <c r="AC139">
        <f t="shared" si="25"/>
        <v>1.2688656401728236</v>
      </c>
      <c r="AD139">
        <f t="shared" si="26"/>
        <v>9.6243901101554896E-2</v>
      </c>
      <c r="AE139">
        <v>995</v>
      </c>
      <c r="AF139">
        <f t="shared" si="27"/>
        <v>9.672753879553256E-5</v>
      </c>
      <c r="AG139">
        <v>2000</v>
      </c>
      <c r="AH139">
        <v>10.388999999999999</v>
      </c>
      <c r="AI139">
        <f t="shared" si="28"/>
        <v>1.8621145210421131E-2</v>
      </c>
      <c r="AJ139">
        <f t="shared" si="29"/>
        <v>2.1724624021166736E-4</v>
      </c>
      <c r="AK139">
        <f t="shared" si="30"/>
        <v>-2.1215705853541882E-6</v>
      </c>
    </row>
    <row r="140" spans="1:37" ht="16">
      <c r="A140" t="s">
        <v>56</v>
      </c>
      <c r="B140" t="s">
        <v>57</v>
      </c>
      <c r="C140" t="s">
        <v>13</v>
      </c>
      <c r="D140" t="s">
        <v>14</v>
      </c>
      <c r="E140">
        <v>12</v>
      </c>
      <c r="F140">
        <v>1.6679999999999999</v>
      </c>
      <c r="G140">
        <v>1399</v>
      </c>
      <c r="H140" t="s">
        <v>49</v>
      </c>
      <c r="I140">
        <v>-15.1443712</v>
      </c>
      <c r="J140">
        <v>1.0891060126340377</v>
      </c>
      <c r="K140" s="13">
        <f t="shared" si="21"/>
        <v>1.1780575701340572</v>
      </c>
      <c r="M140" t="s">
        <v>151</v>
      </c>
      <c r="N140" t="s">
        <v>152</v>
      </c>
      <c r="O140" t="s">
        <v>153</v>
      </c>
      <c r="P140" t="s">
        <v>154</v>
      </c>
      <c r="Q140">
        <v>4</v>
      </c>
      <c r="R140">
        <v>5</v>
      </c>
      <c r="S140" t="s">
        <v>57</v>
      </c>
      <c r="T140" t="s">
        <v>49</v>
      </c>
      <c r="U140">
        <v>0.16581490554008255</v>
      </c>
      <c r="V140" s="14">
        <v>13.3</v>
      </c>
      <c r="W140" s="15">
        <v>818.19799999999998</v>
      </c>
      <c r="X140" s="15">
        <v>504.44940000000003</v>
      </c>
      <c r="Y140" s="15">
        <f t="shared" si="22"/>
        <v>0.61653707293344651</v>
      </c>
      <c r="Z140" s="12">
        <f t="shared" si="23"/>
        <v>8.1999430700148395</v>
      </c>
      <c r="AA140">
        <v>7.5985575148484958</v>
      </c>
      <c r="AB140">
        <f t="shared" si="24"/>
        <v>0.9266597889727477</v>
      </c>
      <c r="AC140">
        <f t="shared" si="25"/>
        <v>1.079144700029073</v>
      </c>
      <c r="AD140">
        <f t="shared" si="26"/>
        <v>0.17893827649940147</v>
      </c>
      <c r="AE140">
        <v>995</v>
      </c>
      <c r="AF140">
        <f t="shared" si="27"/>
        <v>1.7983746381849394E-4</v>
      </c>
      <c r="AG140">
        <v>2000</v>
      </c>
      <c r="AH140">
        <v>10.840999999999999</v>
      </c>
      <c r="AI140">
        <f t="shared" si="28"/>
        <v>3.31772832429654E-2</v>
      </c>
      <c r="AJ140">
        <f t="shared" si="29"/>
        <v>3.9084749680857192E-4</v>
      </c>
      <c r="AK140">
        <f t="shared" si="30"/>
        <v>0</v>
      </c>
    </row>
    <row r="141" spans="1:37" ht="16">
      <c r="A141" t="s">
        <v>85</v>
      </c>
      <c r="B141" t="s">
        <v>86</v>
      </c>
      <c r="C141" t="s">
        <v>13</v>
      </c>
      <c r="D141" t="s">
        <v>14</v>
      </c>
      <c r="E141">
        <v>11</v>
      </c>
      <c r="F141">
        <v>3.3</v>
      </c>
      <c r="G141">
        <v>1391.7</v>
      </c>
      <c r="H141" t="s">
        <v>49</v>
      </c>
      <c r="I141">
        <v>-21.0737396</v>
      </c>
      <c r="J141">
        <v>1.0826199875546554</v>
      </c>
      <c r="K141" s="13">
        <f t="shared" si="21"/>
        <v>1.1710480777664134</v>
      </c>
      <c r="M141" t="s">
        <v>151</v>
      </c>
      <c r="N141" t="s">
        <v>152</v>
      </c>
      <c r="O141" t="s">
        <v>148</v>
      </c>
      <c r="P141" t="s">
        <v>154</v>
      </c>
      <c r="Q141">
        <v>4</v>
      </c>
      <c r="R141">
        <v>1</v>
      </c>
      <c r="S141" t="s">
        <v>86</v>
      </c>
      <c r="T141" t="s">
        <v>49</v>
      </c>
      <c r="U141">
        <v>0.26176976577613847</v>
      </c>
      <c r="V141" s="14">
        <v>13.3</v>
      </c>
      <c r="W141" s="15">
        <v>818.19799999999998</v>
      </c>
      <c r="X141" s="15">
        <v>504.44940000000003</v>
      </c>
      <c r="Y141" s="15">
        <f t="shared" si="22"/>
        <v>0.61653707293344651</v>
      </c>
      <c r="Z141" s="12">
        <f t="shared" si="23"/>
        <v>8.1999430700148395</v>
      </c>
      <c r="AA141">
        <v>7.4951823117138714</v>
      </c>
      <c r="AB141">
        <f t="shared" si="24"/>
        <v>0.91405296935803082</v>
      </c>
      <c r="AC141">
        <f t="shared" si="25"/>
        <v>1.0940285011079092</v>
      </c>
      <c r="AD141">
        <f t="shared" si="26"/>
        <v>0.28638358448743723</v>
      </c>
      <c r="AE141">
        <v>995</v>
      </c>
      <c r="AF141">
        <f t="shared" si="27"/>
        <v>2.8782269797732386E-4</v>
      </c>
      <c r="AG141">
        <v>2000</v>
      </c>
      <c r="AH141">
        <v>10.923</v>
      </c>
      <c r="AI141">
        <f t="shared" si="28"/>
        <v>5.2700301744451859E-2</v>
      </c>
      <c r="AJ141">
        <f t="shared" si="29"/>
        <v>6.1714587055550305E-4</v>
      </c>
      <c r="AK141">
        <f t="shared" si="30"/>
        <v>0</v>
      </c>
    </row>
    <row r="142" spans="1:37" ht="16">
      <c r="A142" t="s">
        <v>124</v>
      </c>
      <c r="B142" t="s">
        <v>125</v>
      </c>
      <c r="C142" t="s">
        <v>13</v>
      </c>
      <c r="D142" t="s">
        <v>14</v>
      </c>
      <c r="E142">
        <v>14</v>
      </c>
      <c r="F142">
        <v>1.3129999999999999</v>
      </c>
      <c r="G142">
        <v>1395.5</v>
      </c>
      <c r="H142" t="s">
        <v>49</v>
      </c>
      <c r="I142">
        <v>191.91619760000003</v>
      </c>
      <c r="J142">
        <v>1.3150734233908454</v>
      </c>
      <c r="K142" s="13">
        <f t="shared" si="21"/>
        <v>1.4222152560117693</v>
      </c>
      <c r="L142">
        <f>K142-AVERAGE(K143:K144)</f>
        <v>0.24536973793260652</v>
      </c>
      <c r="M142" t="s">
        <v>151</v>
      </c>
      <c r="N142" t="s">
        <v>152</v>
      </c>
      <c r="O142" t="s">
        <v>148</v>
      </c>
      <c r="P142" t="s">
        <v>150</v>
      </c>
      <c r="Q142">
        <v>4</v>
      </c>
      <c r="R142">
        <v>2</v>
      </c>
      <c r="S142" t="s">
        <v>125</v>
      </c>
      <c r="T142" t="s">
        <v>49</v>
      </c>
      <c r="U142">
        <v>8.5291054307844949E-2</v>
      </c>
      <c r="V142" s="14">
        <v>13.3</v>
      </c>
      <c r="W142" s="15">
        <v>818.19799999999998</v>
      </c>
      <c r="X142" s="15">
        <v>504.44940000000003</v>
      </c>
      <c r="Y142" s="15">
        <f t="shared" si="22"/>
        <v>0.61653707293344651</v>
      </c>
      <c r="Z142" s="12">
        <f t="shared" si="23"/>
        <v>8.1999430700148395</v>
      </c>
      <c r="AA142">
        <v>7.0323221304331138</v>
      </c>
      <c r="AB142">
        <f t="shared" si="24"/>
        <v>0.8576062138953835</v>
      </c>
      <c r="AC142">
        <f t="shared" si="25"/>
        <v>1.1660363273930132</v>
      </c>
      <c r="AD142">
        <f t="shared" si="26"/>
        <v>9.9452467724597565E-2</v>
      </c>
      <c r="AE142">
        <v>995</v>
      </c>
      <c r="AF142">
        <f t="shared" si="27"/>
        <v>9.9952228868942279E-5</v>
      </c>
      <c r="AG142">
        <v>2000</v>
      </c>
      <c r="AH142">
        <v>10.275</v>
      </c>
      <c r="AI142">
        <f t="shared" si="28"/>
        <v>1.9455421677653E-2</v>
      </c>
      <c r="AJ142">
        <f t="shared" si="29"/>
        <v>2.7669797522100189E-4</v>
      </c>
      <c r="AK142">
        <f t="shared" si="30"/>
        <v>4.7737717184140682E-5</v>
      </c>
    </row>
    <row r="143" spans="1:37" ht="16">
      <c r="A143" t="s">
        <v>104</v>
      </c>
      <c r="B143" t="s">
        <v>105</v>
      </c>
      <c r="C143" t="s">
        <v>13</v>
      </c>
      <c r="D143" t="s">
        <v>14</v>
      </c>
      <c r="E143">
        <v>12</v>
      </c>
      <c r="F143">
        <v>2.6869999999999998</v>
      </c>
      <c r="G143">
        <v>1398.6</v>
      </c>
      <c r="H143" t="s">
        <v>49</v>
      </c>
      <c r="I143">
        <v>-17.0415004</v>
      </c>
      <c r="J143">
        <v>1.0870308710594017</v>
      </c>
      <c r="K143" s="13">
        <f t="shared" si="21"/>
        <v>1.1758149583845434</v>
      </c>
      <c r="M143" t="s">
        <v>151</v>
      </c>
      <c r="N143" t="s">
        <v>152</v>
      </c>
      <c r="O143" t="s">
        <v>148</v>
      </c>
      <c r="P143" t="s">
        <v>154</v>
      </c>
      <c r="Q143">
        <v>4</v>
      </c>
      <c r="R143">
        <v>2</v>
      </c>
      <c r="S143" t="s">
        <v>105</v>
      </c>
      <c r="T143" t="s">
        <v>49</v>
      </c>
      <c r="U143">
        <v>0.18773038146335708</v>
      </c>
      <c r="V143" s="14">
        <v>13.3</v>
      </c>
      <c r="W143" s="15">
        <v>818.19799999999998</v>
      </c>
      <c r="X143" s="15">
        <v>504.44940000000003</v>
      </c>
      <c r="Y143" s="15">
        <f t="shared" si="22"/>
        <v>0.61653707293344651</v>
      </c>
      <c r="Z143" s="12">
        <f t="shared" si="23"/>
        <v>8.1999430700148395</v>
      </c>
      <c r="AA143">
        <v>3.9808342668474732</v>
      </c>
      <c r="AB143">
        <f t="shared" si="24"/>
        <v>0.48547096398807915</v>
      </c>
      <c r="AC143">
        <f t="shared" si="25"/>
        <v>2.0598554273671352</v>
      </c>
      <c r="AD143">
        <f t="shared" si="26"/>
        <v>0.38669744513899873</v>
      </c>
      <c r="AE143">
        <v>995</v>
      </c>
      <c r="AF143">
        <f t="shared" si="27"/>
        <v>3.8864064838090327E-4</v>
      </c>
      <c r="AG143">
        <v>2000</v>
      </c>
      <c r="AH143">
        <v>10.792</v>
      </c>
      <c r="AI143">
        <f t="shared" si="28"/>
        <v>7.2023841434563252E-2</v>
      </c>
      <c r="AJ143">
        <f t="shared" si="29"/>
        <v>8.468671011907595E-4</v>
      </c>
      <c r="AK143">
        <f t="shared" si="30"/>
        <v>0</v>
      </c>
    </row>
    <row r="144" spans="1:37" ht="16">
      <c r="A144" t="s">
        <v>106</v>
      </c>
      <c r="B144" t="s">
        <v>105</v>
      </c>
      <c r="C144" t="s">
        <v>13</v>
      </c>
      <c r="D144" t="s">
        <v>14</v>
      </c>
      <c r="E144">
        <v>12</v>
      </c>
      <c r="F144">
        <v>2.8069999999999999</v>
      </c>
      <c r="G144">
        <v>1398.8</v>
      </c>
      <c r="H144" t="s">
        <v>49</v>
      </c>
      <c r="I144">
        <v>-15.297907200000001</v>
      </c>
      <c r="J144">
        <v>1.0889380732056066</v>
      </c>
      <c r="K144" s="13">
        <f t="shared" si="21"/>
        <v>1.1778760777737822</v>
      </c>
      <c r="M144" t="s">
        <v>151</v>
      </c>
      <c r="N144" t="s">
        <v>152</v>
      </c>
      <c r="O144" t="s">
        <v>148</v>
      </c>
      <c r="P144" t="s">
        <v>154</v>
      </c>
      <c r="Q144">
        <v>4</v>
      </c>
      <c r="R144">
        <v>2</v>
      </c>
      <c r="S144" t="s">
        <v>105</v>
      </c>
      <c r="T144" t="s">
        <v>49</v>
      </c>
      <c r="U144">
        <v>0.19797489524807163</v>
      </c>
      <c r="V144" s="14">
        <v>13.3</v>
      </c>
      <c r="W144" s="15">
        <v>818.19799999999998</v>
      </c>
      <c r="X144" s="15">
        <v>504.44940000000003</v>
      </c>
      <c r="Y144" s="15">
        <f t="shared" si="22"/>
        <v>0.61653707293344651</v>
      </c>
      <c r="Z144" s="12">
        <f t="shared" si="23"/>
        <v>8.1999430700148395</v>
      </c>
      <c r="AA144">
        <v>3.9808342668474732</v>
      </c>
      <c r="AB144">
        <f t="shared" si="24"/>
        <v>0.48547096398807915</v>
      </c>
      <c r="AC144">
        <f t="shared" si="25"/>
        <v>2.0598554273671352</v>
      </c>
      <c r="AD144">
        <f t="shared" si="26"/>
        <v>0.40779966245918042</v>
      </c>
      <c r="AE144">
        <v>995</v>
      </c>
      <c r="AF144">
        <f t="shared" si="27"/>
        <v>4.0984890699415115E-4</v>
      </c>
      <c r="AG144">
        <v>2000</v>
      </c>
      <c r="AH144">
        <v>10.792</v>
      </c>
      <c r="AI144">
        <f t="shared" si="28"/>
        <v>7.5954208116039881E-2</v>
      </c>
      <c r="AJ144">
        <f t="shared" si="29"/>
        <v>8.9464644746134643E-4</v>
      </c>
      <c r="AK144">
        <f t="shared" si="30"/>
        <v>0</v>
      </c>
    </row>
    <row r="145" spans="1:37" ht="16">
      <c r="A145" t="s">
        <v>102</v>
      </c>
      <c r="B145" t="s">
        <v>103</v>
      </c>
      <c r="C145" t="s">
        <v>13</v>
      </c>
      <c r="D145" t="s">
        <v>14</v>
      </c>
      <c r="E145">
        <v>12</v>
      </c>
      <c r="F145">
        <v>1.298</v>
      </c>
      <c r="G145">
        <v>1396.5</v>
      </c>
      <c r="H145" t="s">
        <v>49</v>
      </c>
      <c r="I145">
        <v>51.883688800000002</v>
      </c>
      <c r="J145">
        <v>1.162367641003675</v>
      </c>
      <c r="K145" s="13">
        <f t="shared" si="21"/>
        <v>1.2572267075962196</v>
      </c>
      <c r="L145">
        <f>K145-K146</f>
        <v>8.642027595797841E-2</v>
      </c>
      <c r="M145" t="s">
        <v>151</v>
      </c>
      <c r="N145" t="s">
        <v>152</v>
      </c>
      <c r="O145" t="s">
        <v>148</v>
      </c>
      <c r="P145" t="s">
        <v>150</v>
      </c>
      <c r="Q145">
        <v>4</v>
      </c>
      <c r="R145">
        <v>3</v>
      </c>
      <c r="S145" t="s">
        <v>103</v>
      </c>
      <c r="T145" t="s">
        <v>49</v>
      </c>
      <c r="U145">
        <v>7.8500852310424724E-2</v>
      </c>
      <c r="V145" s="14">
        <v>13.3</v>
      </c>
      <c r="W145" s="15">
        <v>818.19799999999998</v>
      </c>
      <c r="X145" s="15">
        <v>504.44940000000003</v>
      </c>
      <c r="Y145" s="15">
        <f t="shared" si="22"/>
        <v>0.61653707293344651</v>
      </c>
      <c r="Z145" s="12">
        <f t="shared" si="23"/>
        <v>8.1999430700148395</v>
      </c>
      <c r="AA145">
        <v>6.041965060376242</v>
      </c>
      <c r="AB145">
        <f t="shared" si="24"/>
        <v>0.73683012293953742</v>
      </c>
      <c r="AC145">
        <f t="shared" si="25"/>
        <v>1.3571649269855621</v>
      </c>
      <c r="AD145">
        <f t="shared" si="26"/>
        <v>0.10653860349418197</v>
      </c>
      <c r="AE145">
        <v>995</v>
      </c>
      <c r="AF145">
        <f t="shared" si="27"/>
        <v>1.070739733609869E-4</v>
      </c>
      <c r="AG145">
        <v>2000</v>
      </c>
      <c r="AH145">
        <v>10.468</v>
      </c>
      <c r="AI145">
        <f t="shared" si="28"/>
        <v>2.0457388872943617E-2</v>
      </c>
      <c r="AJ145">
        <f t="shared" si="29"/>
        <v>2.5719575658746444E-4</v>
      </c>
      <c r="AK145">
        <f t="shared" si="30"/>
        <v>1.7679331917794642E-5</v>
      </c>
    </row>
    <row r="146" spans="1:37" ht="16">
      <c r="A146" t="s">
        <v>131</v>
      </c>
      <c r="B146" t="s">
        <v>132</v>
      </c>
      <c r="C146" t="s">
        <v>13</v>
      </c>
      <c r="D146" t="s">
        <v>14</v>
      </c>
      <c r="E146">
        <v>11</v>
      </c>
      <c r="F146">
        <v>3.7</v>
      </c>
      <c r="G146">
        <v>1391.5</v>
      </c>
      <c r="H146" t="s">
        <v>49</v>
      </c>
      <c r="I146">
        <v>-21.278134399999999</v>
      </c>
      <c r="J146">
        <v>1.0823963887429393</v>
      </c>
      <c r="K146" s="13">
        <f t="shared" si="21"/>
        <v>1.1708064316382412</v>
      </c>
      <c r="M146" t="s">
        <v>151</v>
      </c>
      <c r="N146" t="s">
        <v>152</v>
      </c>
      <c r="O146" t="s">
        <v>148</v>
      </c>
      <c r="P146" t="s">
        <v>154</v>
      </c>
      <c r="Q146">
        <v>4</v>
      </c>
      <c r="R146">
        <v>3</v>
      </c>
      <c r="S146" t="s">
        <v>132</v>
      </c>
      <c r="T146" t="s">
        <v>49</v>
      </c>
      <c r="U146">
        <v>0.26813233855185908</v>
      </c>
      <c r="V146" s="14">
        <v>13.3</v>
      </c>
      <c r="W146" s="15">
        <v>818.19799999999998</v>
      </c>
      <c r="X146" s="15">
        <v>504.44940000000003</v>
      </c>
      <c r="Y146" s="15">
        <f t="shared" si="22"/>
        <v>0.61653707293344651</v>
      </c>
      <c r="Z146" s="12">
        <f t="shared" si="23"/>
        <v>8.1999430700148395</v>
      </c>
      <c r="AA146">
        <v>5.4672183830724066</v>
      </c>
      <c r="AB146">
        <f t="shared" si="24"/>
        <v>0.66673857810850778</v>
      </c>
      <c r="AC146">
        <f t="shared" si="25"/>
        <v>1.4998382167069624</v>
      </c>
      <c r="AD146">
        <f t="shared" si="26"/>
        <v>0.40215512849508783</v>
      </c>
      <c r="AE146">
        <v>995</v>
      </c>
      <c r="AF146">
        <f t="shared" si="27"/>
        <v>4.0417600853777673E-4</v>
      </c>
      <c r="AG146">
        <v>2000</v>
      </c>
      <c r="AH146">
        <v>10.497999999999999</v>
      </c>
      <c r="AI146">
        <f t="shared" si="28"/>
        <v>7.7000573163988714E-2</v>
      </c>
      <c r="AJ146">
        <f t="shared" si="29"/>
        <v>9.0152766300228941E-4</v>
      </c>
      <c r="AK146">
        <f t="shared" si="30"/>
        <v>0</v>
      </c>
    </row>
    <row r="147" spans="1:37" ht="16">
      <c r="A147" t="s">
        <v>135</v>
      </c>
      <c r="B147" t="s">
        <v>136</v>
      </c>
      <c r="C147" t="s">
        <v>13</v>
      </c>
      <c r="D147" t="s">
        <v>14</v>
      </c>
      <c r="E147">
        <v>11</v>
      </c>
      <c r="F147">
        <v>1.238</v>
      </c>
      <c r="G147">
        <v>1396.5</v>
      </c>
      <c r="H147" t="s">
        <v>49</v>
      </c>
      <c r="I147">
        <v>28.348539200000001</v>
      </c>
      <c r="J147">
        <v>1.1366561033839906</v>
      </c>
      <c r="K147" s="13">
        <f t="shared" si="21"/>
        <v>1.229442990784366</v>
      </c>
      <c r="L147">
        <f>K147-K148</f>
        <v>4.9584145116114531E-2</v>
      </c>
      <c r="M147" t="s">
        <v>151</v>
      </c>
      <c r="N147" t="s">
        <v>152</v>
      </c>
      <c r="O147" t="s">
        <v>148</v>
      </c>
      <c r="P147" t="s">
        <v>150</v>
      </c>
      <c r="Q147">
        <v>4</v>
      </c>
      <c r="R147">
        <v>4</v>
      </c>
      <c r="S147" t="s">
        <v>136</v>
      </c>
      <c r="T147" t="s">
        <v>49</v>
      </c>
      <c r="U147">
        <v>0.12390037498733152</v>
      </c>
      <c r="V147" s="14">
        <v>13.3</v>
      </c>
      <c r="W147" s="15">
        <v>818.19799999999998</v>
      </c>
      <c r="X147" s="15">
        <v>504.44940000000003</v>
      </c>
      <c r="Y147" s="15">
        <f t="shared" si="22"/>
        <v>0.61653707293344651</v>
      </c>
      <c r="Z147" s="12">
        <f t="shared" si="23"/>
        <v>8.1999430700148395</v>
      </c>
      <c r="AA147">
        <v>7.7617880308097709</v>
      </c>
      <c r="AB147">
        <f t="shared" si="24"/>
        <v>0.94656608765891403</v>
      </c>
      <c r="AC147">
        <f t="shared" si="25"/>
        <v>1.056450271183115</v>
      </c>
      <c r="AD147">
        <f t="shared" si="26"/>
        <v>0.13089458475505603</v>
      </c>
      <c r="AE147">
        <v>995</v>
      </c>
      <c r="AF147">
        <f t="shared" si="27"/>
        <v>1.3155234648749349E-4</v>
      </c>
      <c r="AG147">
        <v>2000</v>
      </c>
      <c r="AH147">
        <v>10.323</v>
      </c>
      <c r="AI147">
        <f t="shared" si="28"/>
        <v>2.5487231713163513E-2</v>
      </c>
      <c r="AJ147">
        <f t="shared" si="29"/>
        <v>3.1335098384245889E-4</v>
      </c>
      <c r="AK147">
        <f t="shared" si="30"/>
        <v>1.2637625958735359E-5</v>
      </c>
    </row>
    <row r="148" spans="1:37" ht="16">
      <c r="A148" t="s">
        <v>67</v>
      </c>
      <c r="B148" t="s">
        <v>68</v>
      </c>
      <c r="C148" t="s">
        <v>13</v>
      </c>
      <c r="D148" t="s">
        <v>14</v>
      </c>
      <c r="E148">
        <v>12</v>
      </c>
      <c r="F148">
        <v>1.9610000000000001</v>
      </c>
      <c r="G148">
        <v>1398.8</v>
      </c>
      <c r="H148" t="s">
        <v>49</v>
      </c>
      <c r="I148">
        <v>-13.620526400000001</v>
      </c>
      <c r="J148">
        <v>1.0907727805436589</v>
      </c>
      <c r="K148" s="13">
        <f t="shared" si="21"/>
        <v>1.1798588456682515</v>
      </c>
      <c r="M148" t="s">
        <v>151</v>
      </c>
      <c r="N148" t="s">
        <v>152</v>
      </c>
      <c r="O148" t="s">
        <v>148</v>
      </c>
      <c r="P148" t="s">
        <v>154</v>
      </c>
      <c r="Q148">
        <v>4</v>
      </c>
      <c r="R148">
        <v>4</v>
      </c>
      <c r="S148" t="s">
        <v>68</v>
      </c>
      <c r="T148" t="s">
        <v>49</v>
      </c>
      <c r="U148">
        <v>0.16586853488272493</v>
      </c>
      <c r="V148" s="14">
        <v>13.3</v>
      </c>
      <c r="W148" s="15">
        <v>818.19799999999998</v>
      </c>
      <c r="X148" s="15">
        <v>504.44940000000003</v>
      </c>
      <c r="Y148" s="15">
        <f t="shared" si="22"/>
        <v>0.61653707293344651</v>
      </c>
      <c r="Z148" s="12">
        <f t="shared" si="23"/>
        <v>8.1999430700148395</v>
      </c>
      <c r="AA148">
        <v>7.488274993219032</v>
      </c>
      <c r="AB148">
        <f t="shared" si="24"/>
        <v>0.91321060759577699</v>
      </c>
      <c r="AC148">
        <f t="shared" si="25"/>
        <v>1.0950376525221435</v>
      </c>
      <c r="AD148">
        <f t="shared" si="26"/>
        <v>0.18163229106526638</v>
      </c>
      <c r="AE148">
        <v>995</v>
      </c>
      <c r="AF148">
        <f t="shared" si="27"/>
        <v>1.8254501614599635E-4</v>
      </c>
      <c r="AG148">
        <v>2000</v>
      </c>
      <c r="AH148">
        <v>10.617000000000001</v>
      </c>
      <c r="AI148">
        <f t="shared" si="28"/>
        <v>3.4387306422905974E-2</v>
      </c>
      <c r="AJ148">
        <f t="shared" si="29"/>
        <v>4.0572167661770295E-4</v>
      </c>
      <c r="AK148">
        <f t="shared" si="30"/>
        <v>0</v>
      </c>
    </row>
    <row r="149" spans="1:37" ht="16">
      <c r="A149" t="s">
        <v>128</v>
      </c>
      <c r="B149" t="s">
        <v>129</v>
      </c>
      <c r="C149" t="s">
        <v>13</v>
      </c>
      <c r="D149" t="s">
        <v>14</v>
      </c>
      <c r="E149">
        <v>12</v>
      </c>
      <c r="F149">
        <v>1.145</v>
      </c>
      <c r="G149">
        <v>1396.7</v>
      </c>
      <c r="H149" t="s">
        <v>49</v>
      </c>
      <c r="I149">
        <v>25.069586000000001</v>
      </c>
      <c r="J149">
        <v>1.133072870731493</v>
      </c>
      <c r="K149" s="13">
        <f t="shared" si="21"/>
        <v>1.225570879715584</v>
      </c>
      <c r="L149">
        <f>AVERAGE(K149:K150)-K151</f>
        <v>6.0709830669494647E-2</v>
      </c>
      <c r="M149" t="s">
        <v>151</v>
      </c>
      <c r="N149" t="s">
        <v>149</v>
      </c>
      <c r="O149" t="s">
        <v>148</v>
      </c>
      <c r="P149" t="s">
        <v>150</v>
      </c>
      <c r="Q149">
        <v>4</v>
      </c>
      <c r="R149">
        <v>5</v>
      </c>
      <c r="S149" t="s">
        <v>129</v>
      </c>
      <c r="T149" t="s">
        <v>49</v>
      </c>
      <c r="U149">
        <v>7.9978838536263322E-2</v>
      </c>
      <c r="V149" s="14">
        <v>13.3</v>
      </c>
      <c r="W149" s="15">
        <v>818.19799999999998</v>
      </c>
      <c r="X149" s="15">
        <v>504.44940000000003</v>
      </c>
      <c r="Y149" s="15">
        <f t="shared" si="22"/>
        <v>0.61653707293344651</v>
      </c>
      <c r="Z149" s="12">
        <f t="shared" si="23"/>
        <v>8.1999430700148395</v>
      </c>
      <c r="AA149">
        <v>7.5491641516551917</v>
      </c>
      <c r="AB149">
        <f t="shared" si="24"/>
        <v>0.92063616627542388</v>
      </c>
      <c r="AC149">
        <f t="shared" si="25"/>
        <v>1.0862054268904673</v>
      </c>
      <c r="AD149">
        <f t="shared" si="26"/>
        <v>8.6873448454485663E-2</v>
      </c>
      <c r="AE149">
        <v>995</v>
      </c>
      <c r="AF149">
        <f t="shared" si="27"/>
        <v>8.7309998446719265E-5</v>
      </c>
      <c r="AG149">
        <v>2000</v>
      </c>
      <c r="AH149">
        <v>10.506</v>
      </c>
      <c r="AI149">
        <f t="shared" si="28"/>
        <v>1.6620978192788741E-2</v>
      </c>
      <c r="AJ149">
        <f t="shared" si="29"/>
        <v>2.0370186865469636E-4</v>
      </c>
      <c r="AK149">
        <f t="shared" si="30"/>
        <v>1.0090567716455677E-5</v>
      </c>
    </row>
    <row r="150" spans="1:37" ht="16">
      <c r="A150" t="s">
        <v>130</v>
      </c>
      <c r="B150" t="s">
        <v>129</v>
      </c>
      <c r="C150" t="s">
        <v>13</v>
      </c>
      <c r="D150" t="s">
        <v>14</v>
      </c>
      <c r="E150">
        <v>12</v>
      </c>
      <c r="F150">
        <v>1.073</v>
      </c>
      <c r="G150">
        <v>1396.5</v>
      </c>
      <c r="H150" t="s">
        <v>49</v>
      </c>
      <c r="I150">
        <v>25.452466400000002</v>
      </c>
      <c r="J150">
        <v>1.133491294962147</v>
      </c>
      <c r="K150" s="13">
        <f t="shared" si="21"/>
        <v>1.2260230382790762</v>
      </c>
      <c r="M150" t="s">
        <v>151</v>
      </c>
      <c r="N150" t="s">
        <v>149</v>
      </c>
      <c r="O150" t="s">
        <v>148</v>
      </c>
      <c r="P150" t="s">
        <v>150</v>
      </c>
      <c r="Q150">
        <v>4</v>
      </c>
      <c r="R150">
        <v>5</v>
      </c>
      <c r="S150" t="s">
        <v>129</v>
      </c>
      <c r="T150" t="s">
        <v>49</v>
      </c>
      <c r="U150">
        <v>8.7356238921637325E-2</v>
      </c>
      <c r="V150" s="14">
        <v>13.3</v>
      </c>
      <c r="W150" s="15">
        <v>818.19799999999998</v>
      </c>
      <c r="X150" s="15">
        <v>504.44940000000003</v>
      </c>
      <c r="Y150" s="15">
        <f t="shared" si="22"/>
        <v>0.61653707293344651</v>
      </c>
      <c r="Z150" s="12">
        <f t="shared" si="23"/>
        <v>8.1999430700148395</v>
      </c>
      <c r="AA150">
        <v>7.5491641516551917</v>
      </c>
      <c r="AB150">
        <f t="shared" si="24"/>
        <v>0.92063616627542388</v>
      </c>
      <c r="AC150">
        <f t="shared" si="25"/>
        <v>1.0862054268904673</v>
      </c>
      <c r="AD150">
        <f t="shared" si="26"/>
        <v>9.4886820789422718E-2</v>
      </c>
      <c r="AE150">
        <v>995</v>
      </c>
      <c r="AF150">
        <f t="shared" si="27"/>
        <v>9.5363638984344442E-5</v>
      </c>
      <c r="AG150">
        <v>2000</v>
      </c>
      <c r="AH150">
        <v>10.506</v>
      </c>
      <c r="AI150">
        <f t="shared" si="28"/>
        <v>1.8154128875755651E-2</v>
      </c>
      <c r="AJ150">
        <f t="shared" si="29"/>
        <v>2.2257380241563852E-4</v>
      </c>
      <c r="AK150">
        <f t="shared" si="30"/>
        <v>0</v>
      </c>
    </row>
    <row r="151" spans="1:37" ht="16">
      <c r="A151" t="s">
        <v>100</v>
      </c>
      <c r="B151" t="s">
        <v>101</v>
      </c>
      <c r="C151" t="s">
        <v>13</v>
      </c>
      <c r="D151" t="s">
        <v>14</v>
      </c>
      <c r="E151">
        <v>11</v>
      </c>
      <c r="F151">
        <v>0.81599999999999995</v>
      </c>
      <c r="G151">
        <v>1391.1</v>
      </c>
      <c r="H151" t="s">
        <v>49</v>
      </c>
      <c r="I151">
        <v>-26.115478</v>
      </c>
      <c r="J151">
        <v>1.0771042551207686</v>
      </c>
      <c r="K151" s="13">
        <f t="shared" si="21"/>
        <v>1.1650871283278355</v>
      </c>
      <c r="M151" t="s">
        <v>151</v>
      </c>
      <c r="N151" t="s">
        <v>152</v>
      </c>
      <c r="O151" t="s">
        <v>148</v>
      </c>
      <c r="P151" t="s">
        <v>154</v>
      </c>
      <c r="Q151">
        <v>4</v>
      </c>
      <c r="R151">
        <v>5</v>
      </c>
      <c r="S151" t="s">
        <v>101</v>
      </c>
      <c r="T151" t="s">
        <v>49</v>
      </c>
      <c r="U151">
        <v>5.4053631022589414E-2</v>
      </c>
      <c r="V151" s="14">
        <v>13.3</v>
      </c>
      <c r="W151" s="15">
        <v>818.19799999999998</v>
      </c>
      <c r="X151" s="15">
        <v>504.44940000000003</v>
      </c>
      <c r="Y151" s="15">
        <f t="shared" si="22"/>
        <v>0.61653707293344651</v>
      </c>
      <c r="Z151" s="12">
        <f t="shared" si="23"/>
        <v>8.1999430700148395</v>
      </c>
      <c r="AA151">
        <v>6.5359186422865569</v>
      </c>
      <c r="AB151">
        <f t="shared" si="24"/>
        <v>0.79706878285372396</v>
      </c>
      <c r="AC151">
        <f t="shared" si="25"/>
        <v>1.2545968698206029</v>
      </c>
      <c r="AD151">
        <f t="shared" si="26"/>
        <v>6.7815516283378521E-2</v>
      </c>
      <c r="AE151">
        <v>995</v>
      </c>
      <c r="AF151">
        <f t="shared" si="27"/>
        <v>6.8156297772239716E-5</v>
      </c>
      <c r="AG151">
        <v>2000</v>
      </c>
      <c r="AH151">
        <v>10.662000000000001</v>
      </c>
      <c r="AI151">
        <f t="shared" si="28"/>
        <v>1.2784899225706194E-2</v>
      </c>
      <c r="AJ151">
        <f t="shared" si="29"/>
        <v>1.4895521524838795E-4</v>
      </c>
      <c r="AK151">
        <f t="shared" si="30"/>
        <v>0</v>
      </c>
    </row>
    <row r="152" spans="1:37" ht="16">
      <c r="A152" t="s">
        <v>113</v>
      </c>
      <c r="B152" t="s">
        <v>114</v>
      </c>
      <c r="C152" t="s">
        <v>13</v>
      </c>
      <c r="D152" t="s">
        <v>14</v>
      </c>
      <c r="E152">
        <v>11</v>
      </c>
      <c r="F152">
        <v>0.83199999999999996</v>
      </c>
      <c r="G152">
        <v>1391.1</v>
      </c>
      <c r="H152" t="s">
        <v>49</v>
      </c>
      <c r="I152">
        <v>-25.781537200000002</v>
      </c>
      <c r="J152">
        <v>1.0774696100559016</v>
      </c>
      <c r="K152" s="13">
        <f t="shared" si="21"/>
        <v>1.1654819755369308</v>
      </c>
      <c r="M152" t="s">
        <v>147</v>
      </c>
      <c r="N152" t="s">
        <v>149</v>
      </c>
      <c r="O152" t="s">
        <v>153</v>
      </c>
      <c r="P152" t="s">
        <v>154</v>
      </c>
      <c r="Q152">
        <v>4</v>
      </c>
      <c r="R152">
        <v>1</v>
      </c>
      <c r="S152" t="s">
        <v>114</v>
      </c>
      <c r="T152" t="s">
        <v>49</v>
      </c>
      <c r="U152">
        <v>5.9350582116326947E-2</v>
      </c>
      <c r="V152" s="14">
        <v>13.3</v>
      </c>
      <c r="W152" s="15">
        <v>818.19799999999998</v>
      </c>
      <c r="X152" s="15">
        <v>504.44940000000003</v>
      </c>
      <c r="Y152" s="15">
        <f t="shared" si="22"/>
        <v>0.61653707293344651</v>
      </c>
      <c r="Z152" s="12">
        <f t="shared" si="23"/>
        <v>8.1999430700148395</v>
      </c>
      <c r="AA152">
        <v>6.6966289023465251</v>
      </c>
      <c r="AB152">
        <f t="shared" si="24"/>
        <v>0.81666773112540725</v>
      </c>
      <c r="AC152">
        <f t="shared" si="25"/>
        <v>1.2244881998973465</v>
      </c>
      <c r="AD152">
        <f t="shared" si="26"/>
        <v>7.2674087458480821E-2</v>
      </c>
      <c r="AE152">
        <v>995</v>
      </c>
      <c r="AF152">
        <f t="shared" si="27"/>
        <v>7.3039283877870175E-5</v>
      </c>
      <c r="AG152">
        <v>2000</v>
      </c>
      <c r="AH152">
        <v>10.391999999999999</v>
      </c>
      <c r="AI152">
        <f t="shared" si="28"/>
        <v>1.4056829075802574E-2</v>
      </c>
      <c r="AJ152">
        <f t="shared" si="29"/>
        <v>1.6382980921051353E-4</v>
      </c>
      <c r="AK152">
        <f t="shared" si="30"/>
        <v>0</v>
      </c>
    </row>
    <row r="153" spans="1:37" ht="16">
      <c r="A153" s="5" t="s">
        <v>186</v>
      </c>
      <c r="B153" s="5" t="s">
        <v>187</v>
      </c>
      <c r="C153" s="5" t="s">
        <v>177</v>
      </c>
      <c r="D153" s="6" t="s">
        <v>14</v>
      </c>
      <c r="E153" s="7">
        <v>22</v>
      </c>
      <c r="F153" s="8">
        <v>4.43</v>
      </c>
      <c r="G153" s="7">
        <v>1410.1</v>
      </c>
      <c r="H153" s="5" t="s">
        <v>49</v>
      </c>
      <c r="I153" s="8">
        <v>6.9909999999999997</v>
      </c>
      <c r="J153" s="26">
        <v>1.1133119678279917</v>
      </c>
      <c r="K153" s="13">
        <f t="shared" si="21"/>
        <v>1.2042164511356224</v>
      </c>
      <c r="L153">
        <f>K153-K154</f>
        <v>3.7927462405475509E-2</v>
      </c>
      <c r="M153" t="s">
        <v>147</v>
      </c>
      <c r="N153" t="s">
        <v>149</v>
      </c>
      <c r="O153" t="s">
        <v>153</v>
      </c>
      <c r="P153" t="s">
        <v>150</v>
      </c>
      <c r="Q153">
        <v>4</v>
      </c>
      <c r="R153">
        <v>2</v>
      </c>
      <c r="S153" s="5" t="s">
        <v>187</v>
      </c>
      <c r="T153" s="5" t="s">
        <v>49</v>
      </c>
      <c r="U153" s="9">
        <v>0.247</v>
      </c>
      <c r="V153" s="14">
        <v>13.3</v>
      </c>
      <c r="W153" s="15">
        <v>818.19799999999998</v>
      </c>
      <c r="X153" s="15">
        <v>504.44940000000003</v>
      </c>
      <c r="Y153" s="15">
        <f t="shared" si="22"/>
        <v>0.61653707293344651</v>
      </c>
      <c r="Z153" s="12">
        <f t="shared" si="23"/>
        <v>8.1999430700148395</v>
      </c>
      <c r="AA153">
        <v>7.4029999999999996</v>
      </c>
      <c r="AB153">
        <f t="shared" si="24"/>
        <v>0.90281114597867596</v>
      </c>
      <c r="AC153">
        <f t="shared" si="25"/>
        <v>1.1076513670153776</v>
      </c>
      <c r="AD153">
        <f t="shared" si="26"/>
        <v>0.27358988765279824</v>
      </c>
      <c r="AE153">
        <v>995</v>
      </c>
      <c r="AF153">
        <f t="shared" si="27"/>
        <v>2.7496471120884246E-4</v>
      </c>
      <c r="AG153">
        <v>2000</v>
      </c>
      <c r="AH153">
        <v>10.256</v>
      </c>
      <c r="AI153">
        <f t="shared" si="28"/>
        <v>5.3620263496264128E-2</v>
      </c>
      <c r="AJ153">
        <f t="shared" si="29"/>
        <v>6.4570403416428152E-4</v>
      </c>
      <c r="AK153">
        <f t="shared" si="30"/>
        <v>2.0336805279262485E-5</v>
      </c>
    </row>
    <row r="154" spans="1:37" ht="16">
      <c r="A154" s="5" t="s">
        <v>189</v>
      </c>
      <c r="B154" s="5" t="s">
        <v>190</v>
      </c>
      <c r="C154" s="5" t="s">
        <v>177</v>
      </c>
      <c r="D154" s="6" t="s">
        <v>14</v>
      </c>
      <c r="E154" s="7">
        <v>20</v>
      </c>
      <c r="F154" s="8">
        <v>7.3109999999999999</v>
      </c>
      <c r="G154" s="7">
        <v>1404.5</v>
      </c>
      <c r="H154" s="5" t="s">
        <v>49</v>
      </c>
      <c r="I154" s="8">
        <v>-25.099</v>
      </c>
      <c r="J154" s="26">
        <v>1.0782163457977887</v>
      </c>
      <c r="K154" s="13">
        <f t="shared" si="21"/>
        <v>1.1662889887301469</v>
      </c>
      <c r="M154" t="s">
        <v>147</v>
      </c>
      <c r="N154" t="s">
        <v>149</v>
      </c>
      <c r="O154" t="s">
        <v>153</v>
      </c>
      <c r="P154" t="s">
        <v>154</v>
      </c>
      <c r="Q154">
        <v>4</v>
      </c>
      <c r="R154">
        <v>2</v>
      </c>
      <c r="S154" s="5" t="s">
        <v>190</v>
      </c>
      <c r="T154" s="5" t="s">
        <v>49</v>
      </c>
      <c r="U154" s="9">
        <v>0.441</v>
      </c>
      <c r="V154" s="14">
        <v>13.3</v>
      </c>
      <c r="W154" s="15">
        <v>818.19799999999998</v>
      </c>
      <c r="X154" s="15">
        <v>504.44940000000003</v>
      </c>
      <c r="Y154" s="15">
        <f t="shared" si="22"/>
        <v>0.61653707293344651</v>
      </c>
      <c r="Z154" s="12">
        <f t="shared" si="23"/>
        <v>8.1999430700148395</v>
      </c>
      <c r="AA154">
        <v>6.4210000000000003</v>
      </c>
      <c r="AB154">
        <f t="shared" si="24"/>
        <v>0.78305421698353084</v>
      </c>
      <c r="AC154">
        <f t="shared" si="25"/>
        <v>1.277050781811998</v>
      </c>
      <c r="AD154">
        <f t="shared" si="26"/>
        <v>0.56317939477909118</v>
      </c>
      <c r="AE154">
        <v>995</v>
      </c>
      <c r="AF154">
        <f t="shared" si="27"/>
        <v>5.6600944198903632E-4</v>
      </c>
      <c r="AG154">
        <v>2000</v>
      </c>
      <c r="AH154">
        <v>10.188000000000001</v>
      </c>
      <c r="AI154">
        <f t="shared" si="28"/>
        <v>0.11111296466215868</v>
      </c>
      <c r="AJ154">
        <f t="shared" si="29"/>
        <v>1.2958982719063761E-3</v>
      </c>
      <c r="AK154">
        <f t="shared" si="30"/>
        <v>0</v>
      </c>
    </row>
    <row r="155" spans="1:37" ht="16">
      <c r="A155" t="s">
        <v>91</v>
      </c>
      <c r="B155" t="s">
        <v>92</v>
      </c>
      <c r="C155" t="s">
        <v>13</v>
      </c>
      <c r="D155" t="s">
        <v>14</v>
      </c>
      <c r="E155">
        <v>12</v>
      </c>
      <c r="F155">
        <v>1.56</v>
      </c>
      <c r="G155">
        <v>1396.3</v>
      </c>
      <c r="H155" t="s">
        <v>49</v>
      </c>
      <c r="I155">
        <v>22.909526400000001</v>
      </c>
      <c r="J155">
        <v>1.130712220559438</v>
      </c>
      <c r="K155" s="13">
        <f t="shared" si="21"/>
        <v>1.2230199025927644</v>
      </c>
      <c r="L155">
        <f>AVERAGE(K155:K156)-1.17</f>
        <v>5.4875033884725477E-2</v>
      </c>
      <c r="M155" t="s">
        <v>147</v>
      </c>
      <c r="N155" t="s">
        <v>149</v>
      </c>
      <c r="O155" t="s">
        <v>153</v>
      </c>
      <c r="P155" t="s">
        <v>150</v>
      </c>
      <c r="Q155">
        <v>4</v>
      </c>
      <c r="R155">
        <v>3</v>
      </c>
      <c r="S155" t="s">
        <v>92</v>
      </c>
      <c r="T155" t="s">
        <v>49</v>
      </c>
      <c r="U155">
        <v>0.12983929875821767</v>
      </c>
      <c r="V155" s="14">
        <v>13.3</v>
      </c>
      <c r="W155" s="15">
        <v>818.19799999999998</v>
      </c>
      <c r="X155" s="15">
        <v>504.44940000000003</v>
      </c>
      <c r="Y155" s="15">
        <f t="shared" si="22"/>
        <v>0.61653707293344651</v>
      </c>
      <c r="Z155" s="12">
        <f t="shared" si="23"/>
        <v>8.1999430700148395</v>
      </c>
      <c r="AA155">
        <v>6.4451894982300386</v>
      </c>
      <c r="AB155">
        <f t="shared" si="24"/>
        <v>0.78600417627269881</v>
      </c>
      <c r="AC155">
        <f t="shared" si="25"/>
        <v>1.2722578711249197</v>
      </c>
      <c r="AD155">
        <f t="shared" si="26"/>
        <v>0.16518906982648246</v>
      </c>
      <c r="AE155">
        <v>995</v>
      </c>
      <c r="AF155">
        <f t="shared" si="27"/>
        <v>1.6601916565475624E-4</v>
      </c>
      <c r="AG155">
        <v>2000</v>
      </c>
      <c r="AH155">
        <v>10.583</v>
      </c>
      <c r="AI155">
        <f t="shared" si="28"/>
        <v>3.1374688775348436E-2</v>
      </c>
      <c r="AJ155">
        <f t="shared" si="29"/>
        <v>3.8371868809904943E-4</v>
      </c>
      <c r="AK155">
        <f t="shared" si="30"/>
        <v>1.7216871096699614E-5</v>
      </c>
    </row>
    <row r="156" spans="1:37" ht="16">
      <c r="A156" t="s">
        <v>93</v>
      </c>
      <c r="B156" t="s">
        <v>92</v>
      </c>
      <c r="C156" t="s">
        <v>13</v>
      </c>
      <c r="D156" t="s">
        <v>14</v>
      </c>
      <c r="E156">
        <v>12</v>
      </c>
      <c r="F156">
        <v>1.4059999999999999</v>
      </c>
      <c r="G156">
        <v>1396.7</v>
      </c>
      <c r="H156" t="s">
        <v>49</v>
      </c>
      <c r="I156">
        <v>26.051256800000001</v>
      </c>
      <c r="J156">
        <v>1.1341456656057427</v>
      </c>
      <c r="K156" s="13">
        <f t="shared" si="21"/>
        <v>1.2267301651766864</v>
      </c>
      <c r="M156" t="s">
        <v>147</v>
      </c>
      <c r="N156" t="s">
        <v>149</v>
      </c>
      <c r="O156" t="s">
        <v>153</v>
      </c>
      <c r="P156" t="s">
        <v>150</v>
      </c>
      <c r="Q156">
        <v>4</v>
      </c>
      <c r="R156">
        <v>3</v>
      </c>
      <c r="S156" t="s">
        <v>92</v>
      </c>
      <c r="T156" t="s">
        <v>49</v>
      </c>
      <c r="U156">
        <v>0.12692914225638602</v>
      </c>
      <c r="V156" s="14">
        <v>13.3</v>
      </c>
      <c r="W156" s="15">
        <v>818.19799999999998</v>
      </c>
      <c r="X156" s="15">
        <v>504.44940000000003</v>
      </c>
      <c r="Y156" s="15">
        <f t="shared" si="22"/>
        <v>0.61653707293344651</v>
      </c>
      <c r="Z156" s="12">
        <f t="shared" si="23"/>
        <v>8.1999430700148395</v>
      </c>
      <c r="AA156">
        <v>6.4451894982300386</v>
      </c>
      <c r="AB156">
        <f t="shared" si="24"/>
        <v>0.78600417627269881</v>
      </c>
      <c r="AC156">
        <f t="shared" si="25"/>
        <v>1.2722578711249197</v>
      </c>
      <c r="AD156">
        <f t="shared" si="26"/>
        <v>0.16148660031082177</v>
      </c>
      <c r="AE156">
        <v>995</v>
      </c>
      <c r="AF156">
        <f t="shared" si="27"/>
        <v>1.62298090764645E-4</v>
      </c>
      <c r="AG156">
        <v>2000</v>
      </c>
      <c r="AH156">
        <v>10.583</v>
      </c>
      <c r="AI156">
        <f t="shared" si="28"/>
        <v>3.0671471371944627E-2</v>
      </c>
      <c r="AJ156">
        <f t="shared" si="29"/>
        <v>3.7625619142317641E-4</v>
      </c>
      <c r="AK156">
        <f t="shared" si="30"/>
        <v>0</v>
      </c>
    </row>
    <row r="157" spans="1:37" ht="16">
      <c r="A157" t="s">
        <v>79</v>
      </c>
      <c r="B157" t="s">
        <v>80</v>
      </c>
      <c r="C157" t="s">
        <v>13</v>
      </c>
      <c r="D157" t="s">
        <v>14</v>
      </c>
      <c r="E157">
        <v>13</v>
      </c>
      <c r="F157">
        <v>2.238</v>
      </c>
      <c r="G157">
        <v>1399.5</v>
      </c>
      <c r="H157" t="s">
        <v>49</v>
      </c>
      <c r="I157">
        <v>121.0046364</v>
      </c>
      <c r="J157">
        <v>1.2378032177860727</v>
      </c>
      <c r="K157" s="13">
        <f t="shared" si="21"/>
        <v>1.3387350835818526</v>
      </c>
      <c r="L157">
        <f>K157-K158</f>
        <v>0.1731782235853081</v>
      </c>
      <c r="M157" t="s">
        <v>147</v>
      </c>
      <c r="N157" t="s">
        <v>149</v>
      </c>
      <c r="O157" t="s">
        <v>153</v>
      </c>
      <c r="P157" t="s">
        <v>150</v>
      </c>
      <c r="Q157">
        <v>4</v>
      </c>
      <c r="R157">
        <v>4</v>
      </c>
      <c r="S157" t="s">
        <v>80</v>
      </c>
      <c r="T157" t="s">
        <v>49</v>
      </c>
      <c r="U157">
        <v>0.15771341916684012</v>
      </c>
      <c r="V157" s="14">
        <v>13.3</v>
      </c>
      <c r="W157" s="15">
        <v>818.19799999999998</v>
      </c>
      <c r="X157" s="15">
        <v>504.44940000000003</v>
      </c>
      <c r="Y157" s="15">
        <f t="shared" si="22"/>
        <v>0.61653707293344651</v>
      </c>
      <c r="Z157" s="12">
        <f t="shared" si="23"/>
        <v>8.1999430700148395</v>
      </c>
      <c r="AA157">
        <v>6.4222764711129612</v>
      </c>
      <c r="AB157">
        <f t="shared" si="24"/>
        <v>0.7832098852731838</v>
      </c>
      <c r="AC157">
        <f t="shared" si="25"/>
        <v>1.27679695928659</v>
      </c>
      <c r="AD157">
        <f t="shared" si="26"/>
        <v>0.20136801403091287</v>
      </c>
      <c r="AE157">
        <v>995</v>
      </c>
      <c r="AF157">
        <f t="shared" si="27"/>
        <v>2.0237991359890742E-4</v>
      </c>
      <c r="AG157">
        <v>2000</v>
      </c>
      <c r="AH157">
        <v>10.759</v>
      </c>
      <c r="AI157">
        <f t="shared" si="28"/>
        <v>3.7620580648556078E-2</v>
      </c>
      <c r="AJ157">
        <f t="shared" si="29"/>
        <v>5.0363991178942538E-4</v>
      </c>
      <c r="AK157">
        <f t="shared" si="30"/>
        <v>6.515065326964759E-5</v>
      </c>
    </row>
    <row r="158" spans="1:37" ht="16">
      <c r="A158" t="s">
        <v>117</v>
      </c>
      <c r="B158" t="s">
        <v>118</v>
      </c>
      <c r="C158" t="s">
        <v>13</v>
      </c>
      <c r="D158" t="s">
        <v>14</v>
      </c>
      <c r="E158">
        <v>11</v>
      </c>
      <c r="F158">
        <v>0.89400000000000002</v>
      </c>
      <c r="G158">
        <v>1391.5</v>
      </c>
      <c r="H158" t="s">
        <v>49</v>
      </c>
      <c r="I158">
        <v>-25.718203599999999</v>
      </c>
      <c r="J158">
        <v>1.0775389012046648</v>
      </c>
      <c r="K158" s="13">
        <f t="shared" si="21"/>
        <v>1.1655568599965445</v>
      </c>
      <c r="M158" t="s">
        <v>147</v>
      </c>
      <c r="N158" t="s">
        <v>149</v>
      </c>
      <c r="O158" t="s">
        <v>153</v>
      </c>
      <c r="P158" t="s">
        <v>154</v>
      </c>
      <c r="Q158">
        <v>4</v>
      </c>
      <c r="R158">
        <v>4</v>
      </c>
      <c r="S158" t="s">
        <v>118</v>
      </c>
      <c r="T158" t="s">
        <v>49</v>
      </c>
      <c r="U158">
        <v>6.7973667494369686E-2</v>
      </c>
      <c r="V158" s="14">
        <v>13.3</v>
      </c>
      <c r="W158" s="15">
        <v>818.19799999999998</v>
      </c>
      <c r="X158" s="15">
        <v>504.44940000000003</v>
      </c>
      <c r="Y158" s="15">
        <f t="shared" si="22"/>
        <v>0.61653707293344651</v>
      </c>
      <c r="Z158" s="12">
        <f t="shared" si="23"/>
        <v>8.1999430700148395</v>
      </c>
      <c r="AA158">
        <v>7.1028680872360486</v>
      </c>
      <c r="AB158">
        <f t="shared" si="24"/>
        <v>0.86620943908860515</v>
      </c>
      <c r="AC158">
        <f t="shared" si="25"/>
        <v>1.1544552101073438</v>
      </c>
      <c r="AD158">
        <f t="shared" si="26"/>
        <v>7.8472554588979282E-2</v>
      </c>
      <c r="AE158">
        <v>995</v>
      </c>
      <c r="AF158">
        <f t="shared" si="27"/>
        <v>7.8866889034150036E-5</v>
      </c>
      <c r="AG158">
        <v>2000</v>
      </c>
      <c r="AH158">
        <v>10.257999999999999</v>
      </c>
      <c r="AI158">
        <f t="shared" si="28"/>
        <v>1.5376659979362458E-2</v>
      </c>
      <c r="AJ158">
        <f t="shared" si="29"/>
        <v>1.7922371522780239E-4</v>
      </c>
      <c r="AK158">
        <f t="shared" si="30"/>
        <v>0</v>
      </c>
    </row>
    <row r="159" spans="1:37" ht="16">
      <c r="A159" t="s">
        <v>64</v>
      </c>
      <c r="B159" t="s">
        <v>65</v>
      </c>
      <c r="C159" t="s">
        <v>13</v>
      </c>
      <c r="D159" t="s">
        <v>14</v>
      </c>
      <c r="E159">
        <v>15</v>
      </c>
      <c r="F159">
        <v>1.2110000000000001</v>
      </c>
      <c r="G159">
        <v>1394.7</v>
      </c>
      <c r="H159" t="s">
        <v>49</v>
      </c>
      <c r="I159">
        <v>106.42735279999999</v>
      </c>
      <c r="J159">
        <v>1.2219037915150692</v>
      </c>
      <c r="K159" s="13">
        <f t="shared" si="21"/>
        <v>1.3215565483696616</v>
      </c>
      <c r="L159">
        <f>K159-K160</f>
        <v>0.15495925997069682</v>
      </c>
      <c r="M159" t="s">
        <v>147</v>
      </c>
      <c r="N159" t="s">
        <v>149</v>
      </c>
      <c r="O159" t="s">
        <v>153</v>
      </c>
      <c r="P159" t="s">
        <v>150</v>
      </c>
      <c r="Q159">
        <v>4</v>
      </c>
      <c r="R159">
        <v>5</v>
      </c>
      <c r="S159" t="s">
        <v>65</v>
      </c>
      <c r="T159" t="s">
        <v>49</v>
      </c>
      <c r="U159">
        <v>8.2629036344373297E-2</v>
      </c>
      <c r="V159" s="14">
        <v>13.3</v>
      </c>
      <c r="W159" s="15">
        <v>818.19799999999998</v>
      </c>
      <c r="X159" s="15">
        <v>504.44940000000003</v>
      </c>
      <c r="Y159" s="15">
        <f t="shared" si="22"/>
        <v>0.61653707293344651</v>
      </c>
      <c r="Z159" s="12">
        <f t="shared" si="23"/>
        <v>8.1999430700148395</v>
      </c>
      <c r="AA159">
        <v>6.6748022133677276</v>
      </c>
      <c r="AB159">
        <f t="shared" si="24"/>
        <v>0.81400592130643268</v>
      </c>
      <c r="AC159">
        <f t="shared" si="25"/>
        <v>1.228492292040158</v>
      </c>
      <c r="AD159">
        <f t="shared" si="26"/>
        <v>0.10150913424776867</v>
      </c>
      <c r="AE159">
        <v>995</v>
      </c>
      <c r="AF159">
        <f t="shared" si="27"/>
        <v>1.020192303997675E-4</v>
      </c>
      <c r="AG159">
        <v>2000</v>
      </c>
      <c r="AH159">
        <v>10.25</v>
      </c>
      <c r="AI159">
        <f t="shared" si="28"/>
        <v>1.990619129751561E-2</v>
      </c>
      <c r="AJ159">
        <f t="shared" si="29"/>
        <v>2.6307157462330925E-4</v>
      </c>
      <c r="AK159">
        <f t="shared" si="30"/>
        <v>3.084648672298144E-5</v>
      </c>
    </row>
    <row r="160" spans="1:37" ht="16">
      <c r="A160" t="s">
        <v>69</v>
      </c>
      <c r="B160" t="s">
        <v>70</v>
      </c>
      <c r="C160" t="s">
        <v>13</v>
      </c>
      <c r="D160" t="s">
        <v>14</v>
      </c>
      <c r="E160">
        <v>13</v>
      </c>
      <c r="F160">
        <v>1.1970000000000001</v>
      </c>
      <c r="G160">
        <v>1399.7</v>
      </c>
      <c r="H160" t="s">
        <v>49</v>
      </c>
      <c r="I160">
        <v>-24.8382504</v>
      </c>
      <c r="J160">
        <v>1.0785016181824767</v>
      </c>
      <c r="K160" s="13">
        <f t="shared" si="21"/>
        <v>1.1665972883989648</v>
      </c>
      <c r="M160" t="s">
        <v>147</v>
      </c>
      <c r="N160" t="s">
        <v>149</v>
      </c>
      <c r="O160" t="s">
        <v>153</v>
      </c>
      <c r="P160" t="s">
        <v>154</v>
      </c>
      <c r="Q160">
        <v>4</v>
      </c>
      <c r="R160">
        <v>5</v>
      </c>
      <c r="S160" t="s">
        <v>70</v>
      </c>
      <c r="T160" t="s">
        <v>49</v>
      </c>
      <c r="U160">
        <v>7.1547936706498325E-2</v>
      </c>
      <c r="V160" s="14">
        <v>13.3</v>
      </c>
      <c r="W160" s="15">
        <v>818.19799999999998</v>
      </c>
      <c r="X160" s="15">
        <v>504.44940000000003</v>
      </c>
      <c r="Y160" s="15">
        <f t="shared" si="22"/>
        <v>0.61653707293344651</v>
      </c>
      <c r="Z160" s="12">
        <f t="shared" si="23"/>
        <v>8.1999430700148395</v>
      </c>
      <c r="AA160">
        <v>6.059100080201361</v>
      </c>
      <c r="AB160">
        <f t="shared" si="24"/>
        <v>0.73891977401135733</v>
      </c>
      <c r="AC160">
        <f t="shared" si="25"/>
        <v>1.3533268903758282</v>
      </c>
      <c r="AD160">
        <f t="shared" si="26"/>
        <v>9.6827746695811956E-2</v>
      </c>
      <c r="AE160">
        <v>995</v>
      </c>
      <c r="AF160">
        <f t="shared" si="27"/>
        <v>9.7314318287248199E-5</v>
      </c>
      <c r="AG160">
        <v>2000</v>
      </c>
      <c r="AH160">
        <v>10.420999999999999</v>
      </c>
      <c r="AI160">
        <f t="shared" si="28"/>
        <v>1.8676579654015583E-2</v>
      </c>
      <c r="AJ160">
        <f t="shared" si="29"/>
        <v>2.1788047180941857E-4</v>
      </c>
      <c r="AK160">
        <f t="shared" si="30"/>
        <v>0</v>
      </c>
    </row>
    <row r="161" spans="1:37" ht="16">
      <c r="A161" t="s">
        <v>89</v>
      </c>
      <c r="B161" t="s">
        <v>90</v>
      </c>
      <c r="C161" t="s">
        <v>13</v>
      </c>
      <c r="D161" t="s">
        <v>14</v>
      </c>
      <c r="E161">
        <v>12</v>
      </c>
      <c r="F161">
        <v>1.2949999999999999</v>
      </c>
      <c r="G161">
        <v>1396.7</v>
      </c>
      <c r="H161" t="s">
        <v>49</v>
      </c>
      <c r="I161">
        <v>20.834871199999998</v>
      </c>
      <c r="J161">
        <v>1.1284447995984987</v>
      </c>
      <c r="K161" s="13">
        <f t="shared" si="21"/>
        <v>1.2205696619042985</v>
      </c>
      <c r="L161">
        <f>K161-K162</f>
        <v>4.781307762157927E-2</v>
      </c>
      <c r="M161" t="s">
        <v>147</v>
      </c>
      <c r="N161" t="s">
        <v>149</v>
      </c>
      <c r="O161" t="s">
        <v>148</v>
      </c>
      <c r="P161" t="s">
        <v>150</v>
      </c>
      <c r="Q161">
        <v>4</v>
      </c>
      <c r="R161">
        <v>1</v>
      </c>
      <c r="S161" t="s">
        <v>90</v>
      </c>
      <c r="T161" t="s">
        <v>49</v>
      </c>
      <c r="U161">
        <v>8.4273318872017347E-2</v>
      </c>
      <c r="V161" s="14">
        <v>13.3</v>
      </c>
      <c r="W161" s="15">
        <v>818.19799999999998</v>
      </c>
      <c r="X161" s="15">
        <v>504.44940000000003</v>
      </c>
      <c r="Y161" s="15">
        <f t="shared" si="22"/>
        <v>0.61653707293344651</v>
      </c>
      <c r="Z161" s="12">
        <f t="shared" si="23"/>
        <v>8.1999430700148395</v>
      </c>
      <c r="AA161">
        <v>7.0598915401301516</v>
      </c>
      <c r="AB161">
        <f t="shared" si="24"/>
        <v>0.86096836037147939</v>
      </c>
      <c r="AC161">
        <f t="shared" si="25"/>
        <v>1.1614828674639484</v>
      </c>
      <c r="AD161">
        <f t="shared" si="26"/>
        <v>9.7882016054174376E-2</v>
      </c>
      <c r="AE161">
        <v>995</v>
      </c>
      <c r="AF161">
        <f t="shared" si="27"/>
        <v>9.8373885481582292E-5</v>
      </c>
      <c r="AG161">
        <v>2000</v>
      </c>
      <c r="AH161">
        <v>10.57</v>
      </c>
      <c r="AI161">
        <f t="shared" si="28"/>
        <v>1.8613791008814058E-2</v>
      </c>
      <c r="AJ161">
        <f t="shared" si="29"/>
        <v>2.2719428598385447E-4</v>
      </c>
      <c r="AK161">
        <f t="shared" si="30"/>
        <v>8.8998263433628082E-6</v>
      </c>
    </row>
    <row r="162" spans="1:37" ht="16">
      <c r="A162" t="s">
        <v>133</v>
      </c>
      <c r="B162" t="s">
        <v>134</v>
      </c>
      <c r="C162" t="s">
        <v>13</v>
      </c>
      <c r="D162" t="s">
        <v>14</v>
      </c>
      <c r="E162">
        <v>11</v>
      </c>
      <c r="F162">
        <v>3.3039999999999998</v>
      </c>
      <c r="G162">
        <v>1391.5</v>
      </c>
      <c r="H162" t="s">
        <v>49</v>
      </c>
      <c r="I162">
        <v>-19.628582000000002</v>
      </c>
      <c r="J162">
        <v>1.0842008967915355</v>
      </c>
      <c r="K162" s="13">
        <f t="shared" si="21"/>
        <v>1.1727565842827192</v>
      </c>
      <c r="M162" t="s">
        <v>147</v>
      </c>
      <c r="N162" t="s">
        <v>149</v>
      </c>
      <c r="O162" t="s">
        <v>148</v>
      </c>
      <c r="P162" t="s">
        <v>154</v>
      </c>
      <c r="Q162">
        <v>4</v>
      </c>
      <c r="R162">
        <v>1</v>
      </c>
      <c r="S162" t="s">
        <v>134</v>
      </c>
      <c r="T162" t="s">
        <v>49</v>
      </c>
      <c r="U162">
        <v>0.26197307496721356</v>
      </c>
      <c r="V162" s="14">
        <v>13.3</v>
      </c>
      <c r="W162" s="15">
        <v>818.19799999999998</v>
      </c>
      <c r="X162" s="15">
        <v>504.44940000000003</v>
      </c>
      <c r="Y162" s="15">
        <f t="shared" si="22"/>
        <v>0.61653707293344651</v>
      </c>
      <c r="Z162" s="12">
        <f t="shared" si="23"/>
        <v>8.1999430700148395</v>
      </c>
      <c r="AA162">
        <v>5.6601724968551768</v>
      </c>
      <c r="AB162">
        <f t="shared" si="24"/>
        <v>0.69026973096350208</v>
      </c>
      <c r="AC162">
        <f t="shared" si="25"/>
        <v>1.4487090410355468</v>
      </c>
      <c r="AD162">
        <f t="shared" si="26"/>
        <v>0.37952276221288533</v>
      </c>
      <c r="AE162">
        <v>995</v>
      </c>
      <c r="AF162">
        <f t="shared" si="27"/>
        <v>3.8142991177174407E-4</v>
      </c>
      <c r="AG162">
        <v>2000</v>
      </c>
      <c r="AH162">
        <v>10.394</v>
      </c>
      <c r="AI162">
        <f t="shared" si="28"/>
        <v>7.3394248945881091E-2</v>
      </c>
      <c r="AJ162">
        <f t="shared" si="29"/>
        <v>8.6073588699767079E-4</v>
      </c>
      <c r="AK162">
        <f t="shared" si="30"/>
        <v>0</v>
      </c>
    </row>
    <row r="163" spans="1:37" ht="16">
      <c r="A163" t="s">
        <v>109</v>
      </c>
      <c r="B163" t="s">
        <v>110</v>
      </c>
      <c r="C163" t="s">
        <v>13</v>
      </c>
      <c r="D163" t="s">
        <v>14</v>
      </c>
      <c r="E163">
        <v>12</v>
      </c>
      <c r="F163">
        <v>2.3570000000000002</v>
      </c>
      <c r="G163">
        <v>1399</v>
      </c>
      <c r="H163" t="s">
        <v>49</v>
      </c>
      <c r="I163">
        <v>-15.551241599999999</v>
      </c>
      <c r="J163">
        <v>1.0886609719019091</v>
      </c>
      <c r="K163" s="13">
        <f t="shared" si="21"/>
        <v>1.177576613921876</v>
      </c>
      <c r="M163" t="s">
        <v>147</v>
      </c>
      <c r="N163" t="s">
        <v>149</v>
      </c>
      <c r="O163" t="s">
        <v>148</v>
      </c>
      <c r="P163" t="s">
        <v>154</v>
      </c>
      <c r="Q163">
        <v>4</v>
      </c>
      <c r="R163">
        <v>2</v>
      </c>
      <c r="S163" t="s">
        <v>110</v>
      </c>
      <c r="T163" t="s">
        <v>49</v>
      </c>
      <c r="U163">
        <v>0.18521027293705739</v>
      </c>
      <c r="V163" s="14">
        <v>13.3</v>
      </c>
      <c r="W163" s="15">
        <v>818.19799999999998</v>
      </c>
      <c r="X163" s="15">
        <v>504.44940000000003</v>
      </c>
      <c r="Y163" s="15">
        <f t="shared" si="22"/>
        <v>0.61653707293344651</v>
      </c>
      <c r="Z163" s="12">
        <f t="shared" si="23"/>
        <v>8.1999430700148395</v>
      </c>
      <c r="AA163">
        <v>7.8754048301106065</v>
      </c>
      <c r="AB163">
        <f t="shared" si="24"/>
        <v>0.96042189108714804</v>
      </c>
      <c r="AC163">
        <f t="shared" si="25"/>
        <v>1.0412090866317629</v>
      </c>
      <c r="AD163">
        <f t="shared" si="26"/>
        <v>0.19284261911961303</v>
      </c>
      <c r="AE163">
        <v>995</v>
      </c>
      <c r="AF163">
        <f t="shared" si="27"/>
        <v>1.9381167750714878E-4</v>
      </c>
      <c r="AG163">
        <v>2000</v>
      </c>
      <c r="AH163">
        <v>10.513999999999999</v>
      </c>
      <c r="AI163">
        <f t="shared" si="28"/>
        <v>3.6867353529988357E-2</v>
      </c>
      <c r="AJ163">
        <f t="shared" si="29"/>
        <v>4.3414133334104409E-4</v>
      </c>
      <c r="AK163">
        <f t="shared" si="30"/>
        <v>0</v>
      </c>
    </row>
    <row r="164" spans="1:37" ht="16">
      <c r="A164" t="s">
        <v>98</v>
      </c>
      <c r="B164" t="s">
        <v>99</v>
      </c>
      <c r="C164" t="s">
        <v>13</v>
      </c>
      <c r="D164" t="s">
        <v>14</v>
      </c>
      <c r="E164">
        <v>13</v>
      </c>
      <c r="F164">
        <v>1.2050000000000001</v>
      </c>
      <c r="G164">
        <v>1395.9</v>
      </c>
      <c r="H164" t="s">
        <v>49</v>
      </c>
      <c r="I164">
        <v>47.045385600000003</v>
      </c>
      <c r="J164">
        <v>1.1570830129652372</v>
      </c>
      <c r="K164" s="13">
        <f t="shared" si="21"/>
        <v>1.2515162699460509</v>
      </c>
      <c r="L164">
        <f>K164-1.17</f>
        <v>8.151626994605099E-2</v>
      </c>
      <c r="M164" t="s">
        <v>147</v>
      </c>
      <c r="N164" t="s">
        <v>149</v>
      </c>
      <c r="O164" t="s">
        <v>148</v>
      </c>
      <c r="P164" t="s">
        <v>150</v>
      </c>
      <c r="Q164">
        <v>4</v>
      </c>
      <c r="R164">
        <v>3</v>
      </c>
      <c r="S164" t="s">
        <v>99</v>
      </c>
      <c r="T164" t="s">
        <v>49</v>
      </c>
      <c r="U164">
        <v>7.9328725951522502E-2</v>
      </c>
      <c r="V164" s="14">
        <v>13.3</v>
      </c>
      <c r="W164" s="15">
        <v>818.19799999999998</v>
      </c>
      <c r="X164" s="15">
        <v>504.44940000000003</v>
      </c>
      <c r="Y164" s="15">
        <f t="shared" si="22"/>
        <v>0.61653707293344651</v>
      </c>
      <c r="Z164" s="12">
        <f t="shared" si="23"/>
        <v>8.1999430700148395</v>
      </c>
      <c r="AA164">
        <v>6.4322759318003788</v>
      </c>
      <c r="AB164">
        <f t="shared" si="24"/>
        <v>0.78442934016476507</v>
      </c>
      <c r="AC164">
        <f t="shared" si="25"/>
        <v>1.2748120815954633</v>
      </c>
      <c r="AD164">
        <f t="shared" si="26"/>
        <v>0.10112921826057646</v>
      </c>
      <c r="AE164">
        <v>995</v>
      </c>
      <c r="AF164">
        <f t="shared" si="27"/>
        <v>1.0163740528701151E-4</v>
      </c>
      <c r="AG164">
        <v>2000</v>
      </c>
      <c r="AH164">
        <v>10.359</v>
      </c>
      <c r="AI164">
        <f t="shared" si="28"/>
        <v>1.9623014825178399E-2</v>
      </c>
      <c r="AJ164">
        <f t="shared" si="29"/>
        <v>2.4558522319103324E-4</v>
      </c>
      <c r="AK164">
        <f t="shared" si="30"/>
        <v>1.5995949736446028E-5</v>
      </c>
    </row>
    <row r="165" spans="1:37" ht="16">
      <c r="A165" t="s">
        <v>94</v>
      </c>
      <c r="B165" t="s">
        <v>95</v>
      </c>
      <c r="C165" t="s">
        <v>13</v>
      </c>
      <c r="D165" t="s">
        <v>14</v>
      </c>
      <c r="E165">
        <v>12</v>
      </c>
      <c r="F165">
        <v>2.1419999999999999</v>
      </c>
      <c r="G165">
        <v>1396.7</v>
      </c>
      <c r="H165" t="s">
        <v>49</v>
      </c>
      <c r="I165">
        <v>21.958562799999999</v>
      </c>
      <c r="J165">
        <v>1.1296729114653195</v>
      </c>
      <c r="K165" s="13">
        <f t="shared" si="21"/>
        <v>1.2218967962566165</v>
      </c>
      <c r="L165">
        <f>K165-K166</f>
        <v>4.6321191925484007E-2</v>
      </c>
      <c r="M165" t="s">
        <v>147</v>
      </c>
      <c r="N165" t="s">
        <v>149</v>
      </c>
      <c r="O165" t="s">
        <v>148</v>
      </c>
      <c r="P165" t="s">
        <v>150</v>
      </c>
      <c r="Q165">
        <v>4</v>
      </c>
      <c r="R165">
        <v>4</v>
      </c>
      <c r="S165" t="s">
        <v>95</v>
      </c>
      <c r="T165" t="s">
        <v>49</v>
      </c>
      <c r="U165">
        <v>0.1586547656997131</v>
      </c>
      <c r="V165" s="14">
        <v>13.3</v>
      </c>
      <c r="W165" s="15">
        <v>818.19799999999998</v>
      </c>
      <c r="X165" s="15">
        <v>504.44940000000003</v>
      </c>
      <c r="Y165" s="15">
        <f t="shared" si="22"/>
        <v>0.61653707293344651</v>
      </c>
      <c r="Z165" s="12">
        <f t="shared" si="23"/>
        <v>8.1999430700148395</v>
      </c>
      <c r="AA165">
        <v>7.1188734084644381</v>
      </c>
      <c r="AB165">
        <f t="shared" si="24"/>
        <v>0.86816132108238586</v>
      </c>
      <c r="AC165">
        <f t="shared" si="25"/>
        <v>1.1518596552461511</v>
      </c>
      <c r="AD165">
        <f t="shared" si="26"/>
        <v>0.18274802372203039</v>
      </c>
      <c r="AE165">
        <v>995</v>
      </c>
      <c r="AF165">
        <f t="shared" si="27"/>
        <v>1.8366635549952804E-4</v>
      </c>
      <c r="AG165">
        <v>2000</v>
      </c>
      <c r="AH165">
        <v>10.462999999999999</v>
      </c>
      <c r="AI165">
        <f t="shared" si="28"/>
        <v>3.5107780846703247E-2</v>
      </c>
      <c r="AJ165">
        <f t="shared" si="29"/>
        <v>4.2898084940266098E-4</v>
      </c>
      <c r="AK165">
        <f t="shared" si="30"/>
        <v>1.6262342546779727E-5</v>
      </c>
    </row>
    <row r="166" spans="1:37" ht="16">
      <c r="A166" t="s">
        <v>87</v>
      </c>
      <c r="B166" t="s">
        <v>88</v>
      </c>
      <c r="C166" t="s">
        <v>13</v>
      </c>
      <c r="D166" t="s">
        <v>14</v>
      </c>
      <c r="E166">
        <v>12</v>
      </c>
      <c r="F166">
        <v>2.7719999999999998</v>
      </c>
      <c r="G166">
        <v>1399.3</v>
      </c>
      <c r="H166" t="s">
        <v>49</v>
      </c>
      <c r="I166">
        <v>-17.243976</v>
      </c>
      <c r="J166">
        <v>1.0868093915253396</v>
      </c>
      <c r="K166" s="13">
        <f t="shared" si="21"/>
        <v>1.1755756043311325</v>
      </c>
      <c r="M166" t="s">
        <v>147</v>
      </c>
      <c r="N166" t="s">
        <v>149</v>
      </c>
      <c r="O166" t="s">
        <v>148</v>
      </c>
      <c r="P166" t="s">
        <v>154</v>
      </c>
      <c r="Q166">
        <v>4</v>
      </c>
      <c r="R166">
        <v>4</v>
      </c>
      <c r="S166" t="s">
        <v>88</v>
      </c>
      <c r="T166" t="s">
        <v>49</v>
      </c>
      <c r="U166">
        <v>0.19442326814716601</v>
      </c>
      <c r="V166" s="14">
        <v>13.3</v>
      </c>
      <c r="W166" s="15">
        <v>818.19799999999998</v>
      </c>
      <c r="X166" s="15">
        <v>504.44940000000003</v>
      </c>
      <c r="Y166" s="15">
        <f t="shared" si="22"/>
        <v>0.61653707293344651</v>
      </c>
      <c r="Z166" s="12">
        <f t="shared" si="23"/>
        <v>8.1999430700148395</v>
      </c>
      <c r="AA166">
        <v>4.4946703797528293</v>
      </c>
      <c r="AB166">
        <f t="shared" si="24"/>
        <v>0.54813433963812819</v>
      </c>
      <c r="AC166">
        <f t="shared" si="25"/>
        <v>1.8243702824022814</v>
      </c>
      <c r="AD166">
        <f t="shared" si="26"/>
        <v>0.35470003261521976</v>
      </c>
      <c r="AE166">
        <v>995</v>
      </c>
      <c r="AF166">
        <f t="shared" si="27"/>
        <v>3.5648244483941685E-4</v>
      </c>
      <c r="AG166">
        <v>2000</v>
      </c>
      <c r="AH166">
        <v>10.454000000000001</v>
      </c>
      <c r="AI166">
        <f t="shared" si="28"/>
        <v>6.8200199892752417E-2</v>
      </c>
      <c r="AJ166">
        <f t="shared" si="29"/>
        <v>8.0174491204426462E-4</v>
      </c>
      <c r="AK166">
        <f t="shared" si="30"/>
        <v>0</v>
      </c>
    </row>
    <row r="167" spans="1:37" ht="16">
      <c r="A167" t="s">
        <v>126</v>
      </c>
      <c r="B167" t="s">
        <v>127</v>
      </c>
      <c r="C167" t="s">
        <v>13</v>
      </c>
      <c r="D167" t="s">
        <v>14</v>
      </c>
      <c r="E167">
        <v>16</v>
      </c>
      <c r="F167">
        <v>1.383</v>
      </c>
      <c r="G167">
        <v>1400.1</v>
      </c>
      <c r="H167" t="s">
        <v>49</v>
      </c>
      <c r="I167">
        <v>158.21600520000001</v>
      </c>
      <c r="J167">
        <v>1.2783664148428384</v>
      </c>
      <c r="K167" s="13">
        <f t="shared" si="21"/>
        <v>1.3825595470865961</v>
      </c>
      <c r="L167">
        <f>K167-K168</f>
        <v>0.20485702200586053</v>
      </c>
      <c r="M167" t="s">
        <v>147</v>
      </c>
      <c r="N167" t="s">
        <v>149</v>
      </c>
      <c r="O167" t="s">
        <v>148</v>
      </c>
      <c r="P167" t="s">
        <v>150</v>
      </c>
      <c r="Q167">
        <v>4</v>
      </c>
      <c r="R167">
        <v>5</v>
      </c>
      <c r="S167" t="s">
        <v>127</v>
      </c>
      <c r="T167" t="s">
        <v>49</v>
      </c>
      <c r="U167">
        <v>9.8694693862802843E-2</v>
      </c>
      <c r="V167" s="14">
        <v>13.3</v>
      </c>
      <c r="W167" s="15">
        <v>818.19799999999998</v>
      </c>
      <c r="X167" s="15">
        <v>504.44940000000003</v>
      </c>
      <c r="Y167" s="15">
        <f t="shared" si="22"/>
        <v>0.61653707293344651</v>
      </c>
      <c r="Z167" s="12">
        <f t="shared" si="23"/>
        <v>8.1999430700148395</v>
      </c>
      <c r="AA167">
        <v>7.760628534263156</v>
      </c>
      <c r="AB167">
        <f t="shared" si="24"/>
        <v>0.94642468465931817</v>
      </c>
      <c r="AC167">
        <f t="shared" si="25"/>
        <v>1.0566081128367517</v>
      </c>
      <c r="AD167">
        <f t="shared" si="26"/>
        <v>0.10428161422937705</v>
      </c>
      <c r="AE167">
        <v>995</v>
      </c>
      <c r="AF167">
        <f t="shared" si="27"/>
        <v>1.0480564244158498E-4</v>
      </c>
      <c r="AG167">
        <v>2000</v>
      </c>
      <c r="AH167">
        <v>10.257</v>
      </c>
      <c r="AI167">
        <f t="shared" si="28"/>
        <v>2.0435925210409475E-2</v>
      </c>
      <c r="AJ167">
        <f t="shared" si="29"/>
        <v>2.8253883503199275E-4</v>
      </c>
      <c r="AK167">
        <f t="shared" si="30"/>
        <v>4.1864427805389737E-5</v>
      </c>
    </row>
    <row r="168" spans="1:37" ht="16">
      <c r="A168" t="s">
        <v>47</v>
      </c>
      <c r="B168" t="s">
        <v>48</v>
      </c>
      <c r="C168" t="s">
        <v>13</v>
      </c>
      <c r="D168" t="s">
        <v>14</v>
      </c>
      <c r="E168">
        <v>11</v>
      </c>
      <c r="F168">
        <v>1.458</v>
      </c>
      <c r="G168">
        <v>1398.8</v>
      </c>
      <c r="H168" t="s">
        <v>49</v>
      </c>
      <c r="I168">
        <v>-15.444726000000001</v>
      </c>
      <c r="J168">
        <v>1.088777480593764</v>
      </c>
      <c r="K168" s="13">
        <f t="shared" si="21"/>
        <v>1.1777025250807356</v>
      </c>
      <c r="M168" t="s">
        <v>147</v>
      </c>
      <c r="N168" t="s">
        <v>149</v>
      </c>
      <c r="O168" t="s">
        <v>148</v>
      </c>
      <c r="P168" t="s">
        <v>154</v>
      </c>
      <c r="Q168">
        <v>4</v>
      </c>
      <c r="R168">
        <v>5</v>
      </c>
      <c r="S168" t="s">
        <v>48</v>
      </c>
      <c r="T168" t="s">
        <v>49</v>
      </c>
      <c r="U168">
        <v>0.14428892359342246</v>
      </c>
      <c r="V168" s="14">
        <v>13.3</v>
      </c>
      <c r="W168" s="15">
        <v>818.19799999999998</v>
      </c>
      <c r="X168" s="15">
        <v>504.44940000000003</v>
      </c>
      <c r="Y168" s="15">
        <f t="shared" si="22"/>
        <v>0.61653707293344651</v>
      </c>
      <c r="Z168" s="12">
        <f t="shared" si="23"/>
        <v>8.1999430700148395</v>
      </c>
      <c r="AA168">
        <v>6.8237379009695927</v>
      </c>
      <c r="AB168">
        <f t="shared" si="24"/>
        <v>0.8321689361383876</v>
      </c>
      <c r="AC168">
        <f t="shared" si="25"/>
        <v>1.2016790780973137</v>
      </c>
      <c r="AD168">
        <f t="shared" si="26"/>
        <v>0.17338898068339764</v>
      </c>
      <c r="AE168">
        <v>995</v>
      </c>
      <c r="AF168">
        <f t="shared" si="27"/>
        <v>1.7426028209386699E-4</v>
      </c>
      <c r="AG168">
        <v>2000</v>
      </c>
      <c r="AH168">
        <v>10.856999999999999</v>
      </c>
      <c r="AI168">
        <f t="shared" si="28"/>
        <v>3.210100066203684E-2</v>
      </c>
      <c r="AJ168">
        <f t="shared" si="29"/>
        <v>3.7805429537299148E-4</v>
      </c>
      <c r="AK168">
        <f t="shared" si="30"/>
        <v>0</v>
      </c>
    </row>
    <row r="169" spans="1:37" ht="16">
      <c r="A169" s="5" t="s">
        <v>175</v>
      </c>
      <c r="B169" s="5" t="s">
        <v>176</v>
      </c>
      <c r="C169" s="5" t="s">
        <v>177</v>
      </c>
      <c r="D169" s="6" t="s">
        <v>14</v>
      </c>
      <c r="E169" s="7">
        <v>59</v>
      </c>
      <c r="F169" s="8">
        <v>0.98199999999999998</v>
      </c>
      <c r="G169" s="7">
        <v>2107.6</v>
      </c>
      <c r="H169" s="5" t="s">
        <v>34</v>
      </c>
      <c r="I169" s="8">
        <v>584.95699999999999</v>
      </c>
      <c r="J169" s="26">
        <v>1.7411753345749514</v>
      </c>
      <c r="K169" s="13">
        <f t="shared" si="21"/>
        <v>1.8823704162469326</v>
      </c>
      <c r="L169">
        <f>AVERAGE(K169:K170)-1.17</f>
        <v>0.96127008555349081</v>
      </c>
      <c r="M169" t="s">
        <v>151</v>
      </c>
      <c r="N169" t="s">
        <v>152</v>
      </c>
      <c r="O169" t="s">
        <v>153</v>
      </c>
      <c r="P169" t="s">
        <v>150</v>
      </c>
      <c r="Q169">
        <v>4</v>
      </c>
      <c r="R169">
        <v>2</v>
      </c>
      <c r="S169" s="5" t="s">
        <v>176</v>
      </c>
      <c r="T169" s="5" t="s">
        <v>34</v>
      </c>
      <c r="U169" s="9">
        <v>5.2999999999999999E-2</v>
      </c>
      <c r="V169" s="14">
        <v>13.3</v>
      </c>
      <c r="W169" s="15">
        <v>818.19799999999998</v>
      </c>
      <c r="X169" s="15">
        <v>504.44940000000003</v>
      </c>
      <c r="Y169" s="15">
        <f t="shared" si="22"/>
        <v>0.61653707293344651</v>
      </c>
      <c r="Z169" s="12">
        <f t="shared" si="23"/>
        <v>8.1999430700148395</v>
      </c>
      <c r="AA169">
        <v>6.6559999999999997</v>
      </c>
      <c r="AB169">
        <f t="shared" si="24"/>
        <v>0.81171295253735887</v>
      </c>
      <c r="AC169">
        <f t="shared" si="25"/>
        <v>1.2319626006632871</v>
      </c>
      <c r="AD169">
        <f t="shared" si="26"/>
        <v>6.5294017835154219E-2</v>
      </c>
      <c r="AE169">
        <v>995</v>
      </c>
      <c r="AF169">
        <f t="shared" si="27"/>
        <v>6.5622128477541936E-5</v>
      </c>
      <c r="AG169">
        <v>2000</v>
      </c>
      <c r="AH169" s="24">
        <v>10.116</v>
      </c>
      <c r="AI169">
        <f t="shared" si="28"/>
        <v>1.2973928129209557E-2</v>
      </c>
      <c r="AJ169">
        <f t="shared" si="29"/>
        <v>2.4421738492937984E-4</v>
      </c>
      <c r="AK169">
        <f t="shared" si="30"/>
        <v>1.2471449002730112E-4</v>
      </c>
    </row>
    <row r="170" spans="1:37" ht="16">
      <c r="A170" s="5" t="s">
        <v>182</v>
      </c>
      <c r="B170" s="5" t="s">
        <v>176</v>
      </c>
      <c r="C170" s="5" t="s">
        <v>177</v>
      </c>
      <c r="D170" s="6" t="s">
        <v>14</v>
      </c>
      <c r="E170" s="7">
        <v>57</v>
      </c>
      <c r="F170" s="8">
        <v>1.1930000000000001</v>
      </c>
      <c r="G170" s="7">
        <v>2107.3000000000002</v>
      </c>
      <c r="H170" s="5" t="s">
        <v>34</v>
      </c>
      <c r="I170" s="8">
        <v>1014.324</v>
      </c>
      <c r="J170" s="26">
        <v>2.2024733181899023</v>
      </c>
      <c r="K170" s="13">
        <f t="shared" si="21"/>
        <v>2.3801697548600491</v>
      </c>
      <c r="M170" t="s">
        <v>151</v>
      </c>
      <c r="N170" t="s">
        <v>152</v>
      </c>
      <c r="O170" t="s">
        <v>153</v>
      </c>
      <c r="P170" t="s">
        <v>150</v>
      </c>
      <c r="Q170">
        <v>4</v>
      </c>
      <c r="R170">
        <v>2</v>
      </c>
      <c r="S170" s="5" t="s">
        <v>176</v>
      </c>
      <c r="T170" s="5" t="s">
        <v>34</v>
      </c>
      <c r="U170" s="9">
        <v>7.0999999999999994E-2</v>
      </c>
      <c r="V170" s="14">
        <v>13.3</v>
      </c>
      <c r="W170" s="15">
        <v>818.19799999999998</v>
      </c>
      <c r="X170" s="15">
        <v>504.44940000000003</v>
      </c>
      <c r="Y170" s="15">
        <f t="shared" si="22"/>
        <v>0.61653707293344651</v>
      </c>
      <c r="Z170" s="12">
        <f t="shared" si="23"/>
        <v>8.1999430700148395</v>
      </c>
      <c r="AA170">
        <v>6.6559999999999997</v>
      </c>
      <c r="AB170">
        <f t="shared" si="24"/>
        <v>0.81171295253735887</v>
      </c>
      <c r="AC170">
        <f t="shared" si="25"/>
        <v>1.2319626006632871</v>
      </c>
      <c r="AD170">
        <f t="shared" si="26"/>
        <v>8.7469344647093383E-2</v>
      </c>
      <c r="AE170">
        <v>995</v>
      </c>
      <c r="AF170">
        <f t="shared" si="27"/>
        <v>8.7908889092556169E-5</v>
      </c>
      <c r="AG170">
        <v>2000</v>
      </c>
      <c r="AH170" s="24">
        <v>10.116</v>
      </c>
      <c r="AI170">
        <f t="shared" si="28"/>
        <v>1.7380167871205256E-2</v>
      </c>
      <c r="AJ170">
        <f t="shared" si="29"/>
        <v>4.1367749901433115E-4</v>
      </c>
      <c r="AK170">
        <f t="shared" si="30"/>
        <v>0</v>
      </c>
    </row>
    <row r="171" spans="1:37" ht="16">
      <c r="A171" t="s">
        <v>115</v>
      </c>
      <c r="B171" t="s">
        <v>116</v>
      </c>
      <c r="C171" t="s">
        <v>13</v>
      </c>
      <c r="D171" t="s">
        <v>14</v>
      </c>
      <c r="E171">
        <v>46</v>
      </c>
      <c r="F171">
        <v>1.077</v>
      </c>
      <c r="G171">
        <v>2093.1</v>
      </c>
      <c r="H171" t="s">
        <v>34</v>
      </c>
      <c r="I171">
        <v>4668.7208048000002</v>
      </c>
      <c r="J171">
        <v>5.9600630500872871</v>
      </c>
      <c r="K171" s="13">
        <f t="shared" si="21"/>
        <v>6.4210187420322873</v>
      </c>
      <c r="L171">
        <f>K171-K172</f>
        <v>5.2638655342094713</v>
      </c>
      <c r="M171" t="s">
        <v>151</v>
      </c>
      <c r="N171" t="s">
        <v>152</v>
      </c>
      <c r="O171" t="s">
        <v>153</v>
      </c>
      <c r="P171" t="s">
        <v>150</v>
      </c>
      <c r="Q171">
        <v>4</v>
      </c>
      <c r="R171">
        <v>4</v>
      </c>
      <c r="S171" t="s">
        <v>116</v>
      </c>
      <c r="T171" t="s">
        <v>34</v>
      </c>
      <c r="U171">
        <v>8.0410607626200253E-2</v>
      </c>
      <c r="V171" s="14">
        <v>13.3</v>
      </c>
      <c r="W171" s="15">
        <v>818.19799999999998</v>
      </c>
      <c r="X171" s="15">
        <v>504.44940000000003</v>
      </c>
      <c r="Y171" s="15">
        <f t="shared" si="22"/>
        <v>0.61653707293344651</v>
      </c>
      <c r="Z171" s="12">
        <f t="shared" si="23"/>
        <v>8.1999430700148395</v>
      </c>
      <c r="AA171">
        <v>7.5859232843569639</v>
      </c>
      <c r="AB171">
        <f t="shared" si="24"/>
        <v>0.92511901845962885</v>
      </c>
      <c r="AC171">
        <f t="shared" si="25"/>
        <v>1.080941997782136</v>
      </c>
      <c r="AD171">
        <f t="shared" si="26"/>
        <v>8.6919202850340355E-2</v>
      </c>
      <c r="AE171">
        <v>995</v>
      </c>
      <c r="AF171">
        <f t="shared" si="27"/>
        <v>8.7355982764161154E-5</v>
      </c>
      <c r="AG171">
        <v>2000</v>
      </c>
      <c r="AH171">
        <v>10.762</v>
      </c>
      <c r="AI171">
        <f t="shared" si="28"/>
        <v>1.6234154016755462E-2</v>
      </c>
      <c r="AJ171">
        <f t="shared" si="29"/>
        <v>1.0423980720262556E-3</v>
      </c>
      <c r="AK171">
        <f t="shared" si="30"/>
        <v>8.5454403805847331E-4</v>
      </c>
    </row>
    <row r="172" spans="1:37" ht="16">
      <c r="A172" t="s">
        <v>81</v>
      </c>
      <c r="B172" t="s">
        <v>82</v>
      </c>
      <c r="C172" t="s">
        <v>13</v>
      </c>
      <c r="D172" t="s">
        <v>14</v>
      </c>
      <c r="E172">
        <v>38</v>
      </c>
      <c r="F172">
        <v>0.44700000000000001</v>
      </c>
      <c r="G172">
        <v>2092.6999999999998</v>
      </c>
      <c r="H172" t="s">
        <v>34</v>
      </c>
      <c r="I172">
        <v>-32.825001199999996</v>
      </c>
      <c r="J172">
        <v>1.0697629886806179</v>
      </c>
      <c r="K172" s="13">
        <f t="shared" si="21"/>
        <v>1.1571532078228157</v>
      </c>
      <c r="M172" t="s">
        <v>151</v>
      </c>
      <c r="N172" t="s">
        <v>152</v>
      </c>
      <c r="O172" t="s">
        <v>153</v>
      </c>
      <c r="P172" t="s">
        <v>154</v>
      </c>
      <c r="Q172">
        <v>4</v>
      </c>
      <c r="R172">
        <v>4</v>
      </c>
      <c r="S172" t="s">
        <v>82</v>
      </c>
      <c r="T172" t="s">
        <v>34</v>
      </c>
      <c r="U172">
        <v>3.2508791633678862E-2</v>
      </c>
      <c r="V172" s="14">
        <v>13.3</v>
      </c>
      <c r="W172" s="15">
        <v>818.19799999999998</v>
      </c>
      <c r="X172" s="15">
        <v>504.44940000000003</v>
      </c>
      <c r="Y172" s="15">
        <f t="shared" si="22"/>
        <v>0.61653707293344651</v>
      </c>
      <c r="Z172" s="12">
        <f t="shared" si="23"/>
        <v>8.1999430700148395</v>
      </c>
      <c r="AA172">
        <v>5.8800913225194709</v>
      </c>
      <c r="AB172">
        <f t="shared" si="24"/>
        <v>0.71708928614657197</v>
      </c>
      <c r="AC172">
        <f t="shared" si="25"/>
        <v>1.3945264827113892</v>
      </c>
      <c r="AD172">
        <f t="shared" si="26"/>
        <v>4.5334370854111621E-2</v>
      </c>
      <c r="AE172">
        <v>995</v>
      </c>
      <c r="AF172">
        <f t="shared" si="27"/>
        <v>4.5562181762926252E-5</v>
      </c>
      <c r="AG172">
        <v>2000</v>
      </c>
      <c r="AH172">
        <v>10.143000000000001</v>
      </c>
      <c r="AI172">
        <f t="shared" si="28"/>
        <v>8.9839656438777966E-3</v>
      </c>
      <c r="AJ172">
        <f t="shared" si="29"/>
        <v>1.039582466378316E-4</v>
      </c>
      <c r="AK172">
        <f t="shared" si="30"/>
        <v>0</v>
      </c>
    </row>
    <row r="173" spans="1:37" ht="16">
      <c r="A173" t="s">
        <v>56</v>
      </c>
      <c r="B173" t="s">
        <v>57</v>
      </c>
      <c r="C173" t="s">
        <v>13</v>
      </c>
      <c r="D173" t="s">
        <v>14</v>
      </c>
      <c r="E173">
        <v>44</v>
      </c>
      <c r="F173">
        <v>1.022</v>
      </c>
      <c r="G173">
        <v>2093.3000000000002</v>
      </c>
      <c r="H173" t="s">
        <v>34</v>
      </c>
      <c r="I173">
        <v>-36.927291200000006</v>
      </c>
      <c r="J173">
        <v>1.0652739058309693</v>
      </c>
      <c r="K173" s="13">
        <f t="shared" si="21"/>
        <v>1.1523016778192254</v>
      </c>
      <c r="M173" t="s">
        <v>151</v>
      </c>
      <c r="N173" t="s">
        <v>152</v>
      </c>
      <c r="O173" t="s">
        <v>153</v>
      </c>
      <c r="P173" t="s">
        <v>154</v>
      </c>
      <c r="Q173">
        <v>4</v>
      </c>
      <c r="R173">
        <v>5</v>
      </c>
      <c r="S173" t="s">
        <v>57</v>
      </c>
      <c r="T173" t="s">
        <v>34</v>
      </c>
      <c r="U173">
        <v>0.10159642293882756</v>
      </c>
      <c r="V173" s="14">
        <v>13.3</v>
      </c>
      <c r="W173" s="15">
        <v>818.19799999999998</v>
      </c>
      <c r="X173" s="15">
        <v>504.44940000000003</v>
      </c>
      <c r="Y173" s="15">
        <f t="shared" si="22"/>
        <v>0.61653707293344651</v>
      </c>
      <c r="Z173" s="12">
        <f t="shared" si="23"/>
        <v>8.1999430700148395</v>
      </c>
      <c r="AA173">
        <v>7.5985575148484958</v>
      </c>
      <c r="AB173">
        <f t="shared" si="24"/>
        <v>0.9266597889727477</v>
      </c>
      <c r="AC173">
        <f t="shared" si="25"/>
        <v>1.079144700029073</v>
      </c>
      <c r="AD173">
        <f t="shared" si="26"/>
        <v>0.10963724135634791</v>
      </c>
      <c r="AE173">
        <v>995</v>
      </c>
      <c r="AF173">
        <f t="shared" si="27"/>
        <v>1.1018818226768633E-4</v>
      </c>
      <c r="AG173">
        <v>2000</v>
      </c>
      <c r="AH173">
        <v>10.840999999999999</v>
      </c>
      <c r="AI173">
        <f t="shared" si="28"/>
        <v>2.0328047646469206E-2</v>
      </c>
      <c r="AJ173">
        <f t="shared" si="29"/>
        <v>2.3424043409815622E-4</v>
      </c>
      <c r="AK173">
        <f t="shared" si="30"/>
        <v>0</v>
      </c>
    </row>
    <row r="174" spans="1:37" ht="16">
      <c r="A174" t="s">
        <v>102</v>
      </c>
      <c r="B174" t="s">
        <v>103</v>
      </c>
      <c r="C174" t="s">
        <v>13</v>
      </c>
      <c r="D174" t="s">
        <v>14</v>
      </c>
      <c r="E174">
        <v>47</v>
      </c>
      <c r="F174">
        <v>1.427</v>
      </c>
      <c r="G174">
        <v>2093.1</v>
      </c>
      <c r="H174" t="s">
        <v>34</v>
      </c>
      <c r="I174">
        <v>5237.6359780000003</v>
      </c>
      <c r="J174">
        <v>6.5192224359985849</v>
      </c>
      <c r="K174" s="13">
        <f t="shared" si="21"/>
        <v>7.0201955775032063</v>
      </c>
      <c r="L174">
        <f>K174-1.17</f>
        <v>5.8501955775032064</v>
      </c>
      <c r="M174" t="s">
        <v>151</v>
      </c>
      <c r="N174" t="s">
        <v>152</v>
      </c>
      <c r="O174" t="s">
        <v>148</v>
      </c>
      <c r="P174" t="s">
        <v>150</v>
      </c>
      <c r="Q174">
        <v>4</v>
      </c>
      <c r="R174">
        <v>3</v>
      </c>
      <c r="S174" t="s">
        <v>103</v>
      </c>
      <c r="T174" t="s">
        <v>34</v>
      </c>
      <c r="U174">
        <v>8.6302554889812089E-2</v>
      </c>
      <c r="V174" s="14">
        <v>13.3</v>
      </c>
      <c r="W174" s="15">
        <v>818.19799999999998</v>
      </c>
      <c r="X174" s="15">
        <v>504.44940000000003</v>
      </c>
      <c r="Y174" s="15">
        <f t="shared" si="22"/>
        <v>0.61653707293344651</v>
      </c>
      <c r="Z174" s="12">
        <f t="shared" si="23"/>
        <v>8.1999430700148395</v>
      </c>
      <c r="AA174">
        <v>6.041965060376242</v>
      </c>
      <c r="AB174">
        <f t="shared" si="24"/>
        <v>0.73683012293953742</v>
      </c>
      <c r="AC174">
        <f t="shared" si="25"/>
        <v>1.3571649269855621</v>
      </c>
      <c r="AD174">
        <f t="shared" si="26"/>
        <v>0.11712680060569929</v>
      </c>
      <c r="AE174">
        <v>995</v>
      </c>
      <c r="AF174">
        <f t="shared" si="27"/>
        <v>1.1771537749316511E-4</v>
      </c>
      <c r="AG174">
        <v>2000</v>
      </c>
      <c r="AH174">
        <v>10.468</v>
      </c>
      <c r="AI174">
        <f t="shared" si="28"/>
        <v>2.249051920006976E-2</v>
      </c>
      <c r="AJ174">
        <f t="shared" si="29"/>
        <v>1.5788784342408069E-3</v>
      </c>
      <c r="AK174">
        <f t="shared" si="30"/>
        <v>1.3157393595999906E-3</v>
      </c>
    </row>
    <row r="175" spans="1:37" ht="16">
      <c r="A175" t="s">
        <v>67</v>
      </c>
      <c r="B175" t="s">
        <v>68</v>
      </c>
      <c r="C175" t="s">
        <v>13</v>
      </c>
      <c r="D175" t="s">
        <v>14</v>
      </c>
      <c r="E175">
        <v>35</v>
      </c>
      <c r="F175">
        <v>0.48699999999999999</v>
      </c>
      <c r="G175">
        <v>2093.1</v>
      </c>
      <c r="H175" t="s">
        <v>34</v>
      </c>
      <c r="I175">
        <v>-30.356910000000003</v>
      </c>
      <c r="J175">
        <v>1.0724635926655319</v>
      </c>
      <c r="K175" s="13">
        <f t="shared" si="21"/>
        <v>1.1600718404064916</v>
      </c>
      <c r="M175" t="s">
        <v>151</v>
      </c>
      <c r="N175" t="s">
        <v>152</v>
      </c>
      <c r="O175" t="s">
        <v>148</v>
      </c>
      <c r="P175" t="s">
        <v>154</v>
      </c>
      <c r="Q175">
        <v>4</v>
      </c>
      <c r="R175">
        <v>4</v>
      </c>
      <c r="S175" t="s">
        <v>68</v>
      </c>
      <c r="T175" t="s">
        <v>34</v>
      </c>
      <c r="U175">
        <v>4.1192236862767483E-2</v>
      </c>
      <c r="V175" s="14">
        <v>13.3</v>
      </c>
      <c r="W175" s="15">
        <v>818.19799999999998</v>
      </c>
      <c r="X175" s="15">
        <v>504.44940000000003</v>
      </c>
      <c r="Y175" s="15">
        <f t="shared" si="22"/>
        <v>0.61653707293344651</v>
      </c>
      <c r="Z175" s="12">
        <f t="shared" si="23"/>
        <v>8.1999430700148395</v>
      </c>
      <c r="AA175">
        <v>7.488274993219032</v>
      </c>
      <c r="AB175">
        <f t="shared" si="24"/>
        <v>0.91321060759577699</v>
      </c>
      <c r="AC175">
        <f t="shared" si="25"/>
        <v>1.0950376525221435</v>
      </c>
      <c r="AD175">
        <f t="shared" si="26"/>
        <v>4.5107050356341008E-2</v>
      </c>
      <c r="AE175">
        <v>995</v>
      </c>
      <c r="AF175">
        <f t="shared" si="27"/>
        <v>4.5333718951096493E-5</v>
      </c>
      <c r="AG175">
        <v>2000</v>
      </c>
      <c r="AH175">
        <v>10.617000000000001</v>
      </c>
      <c r="AI175">
        <f t="shared" si="28"/>
        <v>8.5398359143065827E-3</v>
      </c>
      <c r="AJ175">
        <f t="shared" si="29"/>
        <v>9.9068231658790913E-5</v>
      </c>
      <c r="AK175">
        <f t="shared" si="30"/>
        <v>0</v>
      </c>
    </row>
    <row r="176" spans="1:37" ht="16">
      <c r="A176" t="s">
        <v>100</v>
      </c>
      <c r="B176" t="s">
        <v>101</v>
      </c>
      <c r="C176" t="s">
        <v>13</v>
      </c>
      <c r="D176" t="s">
        <v>14</v>
      </c>
      <c r="E176">
        <v>34</v>
      </c>
      <c r="F176">
        <v>0.51</v>
      </c>
      <c r="G176">
        <v>2092.6999999999998</v>
      </c>
      <c r="H176" t="s">
        <v>34</v>
      </c>
      <c r="I176">
        <v>-27.314018399999998</v>
      </c>
      <c r="J176">
        <v>1.0757929446368131</v>
      </c>
      <c r="K176" s="13">
        <f t="shared" si="21"/>
        <v>1.1636699639435542</v>
      </c>
      <c r="M176" t="s">
        <v>151</v>
      </c>
      <c r="N176" t="s">
        <v>152</v>
      </c>
      <c r="O176" t="s">
        <v>148</v>
      </c>
      <c r="P176" t="s">
        <v>154</v>
      </c>
      <c r="Q176">
        <v>4</v>
      </c>
      <c r="R176">
        <v>5</v>
      </c>
      <c r="S176" t="s">
        <v>101</v>
      </c>
      <c r="T176" t="s">
        <v>34</v>
      </c>
      <c r="U176">
        <v>3.3783519389118388E-2</v>
      </c>
      <c r="V176" s="14">
        <v>13.3</v>
      </c>
      <c r="W176" s="15">
        <v>818.19799999999998</v>
      </c>
      <c r="X176" s="15">
        <v>504.44940000000003</v>
      </c>
      <c r="Y176" s="15">
        <f t="shared" si="22"/>
        <v>0.61653707293344651</v>
      </c>
      <c r="Z176" s="12">
        <f t="shared" si="23"/>
        <v>8.1999430700148395</v>
      </c>
      <c r="AA176">
        <v>6.5359186422865569</v>
      </c>
      <c r="AB176">
        <f t="shared" si="24"/>
        <v>0.79706878285372396</v>
      </c>
      <c r="AC176">
        <f t="shared" si="25"/>
        <v>1.2545968698206029</v>
      </c>
      <c r="AD176">
        <f t="shared" si="26"/>
        <v>4.2384697677111574E-2</v>
      </c>
      <c r="AE176">
        <v>995</v>
      </c>
      <c r="AF176">
        <f t="shared" si="27"/>
        <v>4.2597686107649826E-5</v>
      </c>
      <c r="AG176">
        <v>2000</v>
      </c>
      <c r="AH176">
        <v>10.662000000000001</v>
      </c>
      <c r="AI176">
        <f t="shared" si="28"/>
        <v>7.9905620160663719E-3</v>
      </c>
      <c r="AJ176">
        <f t="shared" si="29"/>
        <v>9.2983770131246888E-5</v>
      </c>
      <c r="AK176">
        <f t="shared" si="30"/>
        <v>0</v>
      </c>
    </row>
    <row r="177" spans="1:37" ht="16">
      <c r="A177" t="s">
        <v>83</v>
      </c>
      <c r="B177" t="s">
        <v>84</v>
      </c>
      <c r="C177" t="s">
        <v>13</v>
      </c>
      <c r="D177" t="s">
        <v>14</v>
      </c>
      <c r="E177">
        <v>39</v>
      </c>
      <c r="F177">
        <v>0.495</v>
      </c>
      <c r="G177">
        <v>2093.1</v>
      </c>
      <c r="H177" t="s">
        <v>34</v>
      </c>
      <c r="I177">
        <v>5655.7029908000004</v>
      </c>
      <c r="J177">
        <v>6.9259002857360024</v>
      </c>
      <c r="K177" s="13">
        <f t="shared" si="21"/>
        <v>7.4556323265567741</v>
      </c>
      <c r="L177">
        <f>K177-K178</f>
        <v>6.2965068667900175</v>
      </c>
      <c r="M177" t="s">
        <v>147</v>
      </c>
      <c r="N177" t="s">
        <v>155</v>
      </c>
      <c r="O177" t="s">
        <v>153</v>
      </c>
      <c r="P177" t="s">
        <v>150</v>
      </c>
      <c r="Q177">
        <v>4</v>
      </c>
      <c r="R177">
        <v>1</v>
      </c>
      <c r="S177" t="s">
        <v>84</v>
      </c>
      <c r="T177" t="s">
        <v>34</v>
      </c>
      <c r="U177">
        <v>0.1418218085106383</v>
      </c>
      <c r="V177" s="14">
        <v>13.3</v>
      </c>
      <c r="W177" s="15">
        <v>818.19799999999998</v>
      </c>
      <c r="X177" s="15">
        <v>504.44940000000003</v>
      </c>
      <c r="Y177" s="15">
        <f t="shared" si="22"/>
        <v>0.61653707293344651</v>
      </c>
      <c r="Z177" s="12">
        <f t="shared" si="23"/>
        <v>8.1999430700148395</v>
      </c>
      <c r="AA177">
        <v>7.4790232108317216</v>
      </c>
      <c r="AB177">
        <f t="shared" si="24"/>
        <v>0.9120823336177365</v>
      </c>
      <c r="AC177">
        <f t="shared" si="25"/>
        <v>1.0963922478725596</v>
      </c>
      <c r="AD177">
        <f t="shared" si="26"/>
        <v>0.15549233143033045</v>
      </c>
      <c r="AE177">
        <v>995</v>
      </c>
      <c r="AF177">
        <f t="shared" si="27"/>
        <v>1.5627369992998036E-4</v>
      </c>
      <c r="AG177">
        <v>2000</v>
      </c>
      <c r="AH177">
        <v>10.587</v>
      </c>
      <c r="AI177">
        <f t="shared" si="28"/>
        <v>2.9521809753467528E-2</v>
      </c>
      <c r="AJ177">
        <f t="shared" si="29"/>
        <v>2.2010375913641155E-3</v>
      </c>
      <c r="AK177">
        <f t="shared" si="30"/>
        <v>1.858842778327768E-3</v>
      </c>
    </row>
    <row r="178" spans="1:37" ht="16">
      <c r="A178" t="s">
        <v>113</v>
      </c>
      <c r="B178" t="s">
        <v>114</v>
      </c>
      <c r="C178" t="s">
        <v>13</v>
      </c>
      <c r="D178" t="s">
        <v>14</v>
      </c>
      <c r="E178">
        <v>35</v>
      </c>
      <c r="F178">
        <v>0.52800000000000002</v>
      </c>
      <c r="G178">
        <v>2093.1</v>
      </c>
      <c r="H178" t="s">
        <v>34</v>
      </c>
      <c r="I178">
        <v>-31.157216400000003</v>
      </c>
      <c r="J178">
        <v>1.0715879075270223</v>
      </c>
      <c r="K178" s="13">
        <f t="shared" si="21"/>
        <v>1.1591254597667566</v>
      </c>
      <c r="M178" t="s">
        <v>147</v>
      </c>
      <c r="N178" t="s">
        <v>149</v>
      </c>
      <c r="O178" t="s">
        <v>153</v>
      </c>
      <c r="P178" t="s">
        <v>154</v>
      </c>
      <c r="Q178">
        <v>4</v>
      </c>
      <c r="R178">
        <v>1</v>
      </c>
      <c r="S178" t="s">
        <v>114</v>
      </c>
      <c r="T178" t="s">
        <v>34</v>
      </c>
      <c r="U178">
        <v>3.7664792496899795E-2</v>
      </c>
      <c r="V178" s="14">
        <v>13.3</v>
      </c>
      <c r="W178" s="15">
        <v>818.19799999999998</v>
      </c>
      <c r="X178" s="15">
        <v>504.44940000000003</v>
      </c>
      <c r="Y178" s="15">
        <f t="shared" si="22"/>
        <v>0.61653707293344651</v>
      </c>
      <c r="Z178" s="12">
        <f t="shared" si="23"/>
        <v>8.1999430700148395</v>
      </c>
      <c r="AA178">
        <v>6.6966289023465251</v>
      </c>
      <c r="AB178">
        <f t="shared" si="24"/>
        <v>0.81666773112540725</v>
      </c>
      <c r="AC178">
        <f t="shared" si="25"/>
        <v>1.2244881998973465</v>
      </c>
      <c r="AD178">
        <f t="shared" si="26"/>
        <v>4.6120093964035914E-2</v>
      </c>
      <c r="AE178">
        <v>995</v>
      </c>
      <c r="AF178">
        <f t="shared" si="27"/>
        <v>4.6351853230186852E-5</v>
      </c>
      <c r="AG178">
        <v>2000</v>
      </c>
      <c r="AH178">
        <v>10.391999999999999</v>
      </c>
      <c r="AI178">
        <f t="shared" si="28"/>
        <v>8.9206799904131742E-3</v>
      </c>
      <c r="AJ178">
        <f t="shared" si="29"/>
        <v>1.0340187295319777E-4</v>
      </c>
      <c r="AK178">
        <f t="shared" si="30"/>
        <v>0</v>
      </c>
    </row>
    <row r="179" spans="1:37" ht="16">
      <c r="A179" s="5" t="s">
        <v>186</v>
      </c>
      <c r="B179" s="5" t="s">
        <v>187</v>
      </c>
      <c r="C179" s="5" t="s">
        <v>177</v>
      </c>
      <c r="D179" s="6" t="s">
        <v>14</v>
      </c>
      <c r="E179" s="7">
        <v>58</v>
      </c>
      <c r="F179" s="8">
        <v>2.2290000000000001</v>
      </c>
      <c r="G179" s="7">
        <v>2108</v>
      </c>
      <c r="H179" s="5" t="s">
        <v>34</v>
      </c>
      <c r="I179" s="8">
        <v>2535.0819999999999</v>
      </c>
      <c r="J179" s="26">
        <v>3.8020579383119819</v>
      </c>
      <c r="K179" s="13">
        <f t="shared" si="21"/>
        <v>4.1033946048808794</v>
      </c>
      <c r="L179">
        <f>K179-K180</f>
        <v>2.9474310868550715</v>
      </c>
      <c r="M179" t="s">
        <v>147</v>
      </c>
      <c r="N179" t="s">
        <v>149</v>
      </c>
      <c r="O179" t="s">
        <v>153</v>
      </c>
      <c r="P179" t="s">
        <v>150</v>
      </c>
      <c r="Q179">
        <v>4</v>
      </c>
      <c r="R179">
        <v>2</v>
      </c>
      <c r="S179" s="5" t="s">
        <v>187</v>
      </c>
      <c r="T179" s="5" t="s">
        <v>34</v>
      </c>
      <c r="U179" s="9">
        <v>0.124</v>
      </c>
      <c r="V179" s="14">
        <v>13.3</v>
      </c>
      <c r="W179" s="15">
        <v>818.19799999999998</v>
      </c>
      <c r="X179" s="15">
        <v>504.44940000000003</v>
      </c>
      <c r="Y179" s="15">
        <f t="shared" si="22"/>
        <v>0.61653707293344651</v>
      </c>
      <c r="Z179" s="12">
        <f t="shared" si="23"/>
        <v>8.1999430700148395</v>
      </c>
      <c r="AA179">
        <v>7.4029999999999996</v>
      </c>
      <c r="AB179">
        <f t="shared" si="24"/>
        <v>0.90281114597867596</v>
      </c>
      <c r="AC179">
        <f t="shared" si="25"/>
        <v>1.1076513670153776</v>
      </c>
      <c r="AD179">
        <f t="shared" si="26"/>
        <v>0.13734876950990682</v>
      </c>
      <c r="AE179">
        <v>995</v>
      </c>
      <c r="AF179">
        <f t="shared" si="27"/>
        <v>1.3803896433156466E-4</v>
      </c>
      <c r="AG179">
        <v>2000</v>
      </c>
      <c r="AH179">
        <v>10.256</v>
      </c>
      <c r="AI179">
        <f t="shared" si="28"/>
        <v>2.6918674791646773E-2</v>
      </c>
      <c r="AJ179">
        <f t="shared" si="29"/>
        <v>1.1045794491058628E-3</v>
      </c>
      <c r="AK179">
        <f t="shared" si="30"/>
        <v>7.9340938897841666E-4</v>
      </c>
    </row>
    <row r="180" spans="1:37" ht="16">
      <c r="A180" s="5" t="s">
        <v>189</v>
      </c>
      <c r="B180" s="5" t="s">
        <v>190</v>
      </c>
      <c r="C180" s="5" t="s">
        <v>177</v>
      </c>
      <c r="D180" s="6" t="s">
        <v>14</v>
      </c>
      <c r="E180" s="7">
        <v>58</v>
      </c>
      <c r="F180" s="8">
        <v>0.71199999999999997</v>
      </c>
      <c r="G180" s="7">
        <v>2108</v>
      </c>
      <c r="H180" s="5" t="s">
        <v>34</v>
      </c>
      <c r="I180" s="8">
        <v>-33.831000000000003</v>
      </c>
      <c r="J180" s="26">
        <v>1.0686621749162002</v>
      </c>
      <c r="K180" s="13">
        <f t="shared" si="21"/>
        <v>1.1559635180258077</v>
      </c>
      <c r="M180" t="s">
        <v>147</v>
      </c>
      <c r="N180" t="s">
        <v>149</v>
      </c>
      <c r="O180" t="s">
        <v>153</v>
      </c>
      <c r="P180" t="s">
        <v>154</v>
      </c>
      <c r="Q180">
        <v>4</v>
      </c>
      <c r="R180">
        <v>2</v>
      </c>
      <c r="S180" s="5" t="s">
        <v>190</v>
      </c>
      <c r="T180" s="5" t="s">
        <v>34</v>
      </c>
      <c r="U180" s="9">
        <v>4.2999999999999997E-2</v>
      </c>
      <c r="V180" s="14">
        <v>13.3</v>
      </c>
      <c r="W180" s="15">
        <v>818.19799999999998</v>
      </c>
      <c r="X180" s="15">
        <v>504.44940000000003</v>
      </c>
      <c r="Y180" s="15">
        <f t="shared" si="22"/>
        <v>0.61653707293344651</v>
      </c>
      <c r="Z180" s="12">
        <f t="shared" si="23"/>
        <v>8.1999430700148395</v>
      </c>
      <c r="AA180">
        <v>6.4210000000000003</v>
      </c>
      <c r="AB180">
        <f t="shared" si="24"/>
        <v>0.78305421698353084</v>
      </c>
      <c r="AC180">
        <f t="shared" si="25"/>
        <v>1.277050781811998</v>
      </c>
      <c r="AD180">
        <f t="shared" si="26"/>
        <v>5.491318361791591E-2</v>
      </c>
      <c r="AE180">
        <v>995</v>
      </c>
      <c r="AF180">
        <f t="shared" si="27"/>
        <v>5.5189129264237094E-5</v>
      </c>
      <c r="AG180">
        <v>2000</v>
      </c>
      <c r="AH180">
        <v>10.188000000000001</v>
      </c>
      <c r="AI180">
        <f t="shared" si="28"/>
        <v>1.0834143946650391E-2</v>
      </c>
      <c r="AJ180">
        <f t="shared" si="29"/>
        <v>1.2523875151367994E-4</v>
      </c>
      <c r="AK180">
        <f t="shared" si="30"/>
        <v>0</v>
      </c>
    </row>
    <row r="181" spans="1:37" ht="16">
      <c r="A181" t="s">
        <v>79</v>
      </c>
      <c r="B181" t="s">
        <v>80</v>
      </c>
      <c r="C181" t="s">
        <v>13</v>
      </c>
      <c r="D181" t="s">
        <v>14</v>
      </c>
      <c r="E181">
        <v>47</v>
      </c>
      <c r="F181">
        <v>0.69699999999999995</v>
      </c>
      <c r="G181">
        <v>2093.8000000000002</v>
      </c>
      <c r="H181" t="s">
        <v>34</v>
      </c>
      <c r="I181">
        <v>1715.0144287999999</v>
      </c>
      <c r="J181">
        <v>2.9460414487084083</v>
      </c>
      <c r="K181" s="13">
        <f t="shared" si="21"/>
        <v>3.1817774828519725</v>
      </c>
      <c r="L181">
        <f>K181-K182</f>
        <v>2.0225646466552707</v>
      </c>
      <c r="M181" t="s">
        <v>147</v>
      </c>
      <c r="N181" t="s">
        <v>149</v>
      </c>
      <c r="O181" t="s">
        <v>153</v>
      </c>
      <c r="P181" t="s">
        <v>150</v>
      </c>
      <c r="Q181">
        <v>4</v>
      </c>
      <c r="R181">
        <v>4</v>
      </c>
      <c r="S181" t="s">
        <v>80</v>
      </c>
      <c r="T181" t="s">
        <v>34</v>
      </c>
      <c r="U181">
        <v>4.9118075585025713E-2</v>
      </c>
      <c r="V181" s="14">
        <v>13.3</v>
      </c>
      <c r="W181" s="15">
        <v>818.19799999999998</v>
      </c>
      <c r="X181" s="15">
        <v>504.44940000000003</v>
      </c>
      <c r="Y181" s="15">
        <f t="shared" si="22"/>
        <v>0.61653707293344651</v>
      </c>
      <c r="Z181" s="12">
        <f t="shared" si="23"/>
        <v>8.1999430700148395</v>
      </c>
      <c r="AA181">
        <v>6.4222764711129612</v>
      </c>
      <c r="AB181">
        <f t="shared" si="24"/>
        <v>0.7832098852731838</v>
      </c>
      <c r="AC181">
        <f t="shared" si="25"/>
        <v>1.27679695928659</v>
      </c>
      <c r="AD181">
        <f t="shared" si="26"/>
        <v>6.2713809552969721E-2</v>
      </c>
      <c r="AE181">
        <v>995</v>
      </c>
      <c r="AF181">
        <f t="shared" si="27"/>
        <v>6.3028954324592678E-5</v>
      </c>
      <c r="AG181">
        <v>2000</v>
      </c>
      <c r="AH181">
        <v>10.759</v>
      </c>
      <c r="AI181">
        <f t="shared" si="28"/>
        <v>1.1716507914228586E-2</v>
      </c>
      <c r="AJ181">
        <f t="shared" si="29"/>
        <v>3.7279321059149444E-4</v>
      </c>
      <c r="AK181">
        <f t="shared" si="30"/>
        <v>2.3697394689575424E-4</v>
      </c>
    </row>
    <row r="182" spans="1:37" ht="16">
      <c r="A182" t="s">
        <v>117</v>
      </c>
      <c r="B182" t="s">
        <v>118</v>
      </c>
      <c r="C182" t="s">
        <v>13</v>
      </c>
      <c r="D182" t="s">
        <v>14</v>
      </c>
      <c r="E182">
        <v>40</v>
      </c>
      <c r="F182">
        <v>0.86099999999999999</v>
      </c>
      <c r="G182">
        <v>2093.6</v>
      </c>
      <c r="H182" t="s">
        <v>34</v>
      </c>
      <c r="I182">
        <v>-31.083327199999999</v>
      </c>
      <c r="J182">
        <v>1.0716687568044987</v>
      </c>
      <c r="K182" s="13">
        <f t="shared" si="21"/>
        <v>1.1592128361967018</v>
      </c>
      <c r="M182" t="s">
        <v>147</v>
      </c>
      <c r="N182" t="s">
        <v>149</v>
      </c>
      <c r="O182" t="s">
        <v>153</v>
      </c>
      <c r="P182" t="s">
        <v>154</v>
      </c>
      <c r="Q182">
        <v>4</v>
      </c>
      <c r="R182">
        <v>4</v>
      </c>
      <c r="S182" t="s">
        <v>118</v>
      </c>
      <c r="T182" t="s">
        <v>34</v>
      </c>
      <c r="U182">
        <v>6.5464572385517117E-2</v>
      </c>
      <c r="V182" s="14">
        <v>13.3</v>
      </c>
      <c r="W182" s="15">
        <v>818.19799999999998</v>
      </c>
      <c r="X182" s="15">
        <v>504.44940000000003</v>
      </c>
      <c r="Y182" s="15">
        <f t="shared" si="22"/>
        <v>0.61653707293344651</v>
      </c>
      <c r="Z182" s="12">
        <f t="shared" si="23"/>
        <v>8.1999430700148395</v>
      </c>
      <c r="AA182">
        <v>7.1028680872360486</v>
      </c>
      <c r="AB182">
        <f t="shared" si="24"/>
        <v>0.86620943908860515</v>
      </c>
      <c r="AC182">
        <f t="shared" si="25"/>
        <v>1.1544552101073438</v>
      </c>
      <c r="AD182">
        <f t="shared" si="26"/>
        <v>7.5575916667909582E-2</v>
      </c>
      <c r="AE182">
        <v>995</v>
      </c>
      <c r="AF182">
        <f t="shared" si="27"/>
        <v>7.5955695143627719E-5</v>
      </c>
      <c r="AG182">
        <v>2000</v>
      </c>
      <c r="AH182">
        <v>10.257999999999999</v>
      </c>
      <c r="AI182">
        <f t="shared" si="28"/>
        <v>1.4809065147909481E-2</v>
      </c>
      <c r="AJ182">
        <f t="shared" si="29"/>
        <v>1.7166858411529878E-4</v>
      </c>
      <c r="AK182">
        <f t="shared" si="30"/>
        <v>0</v>
      </c>
    </row>
    <row r="183" spans="1:37" ht="16">
      <c r="A183" t="s">
        <v>64</v>
      </c>
      <c r="B183" t="s">
        <v>65</v>
      </c>
      <c r="C183" t="s">
        <v>13</v>
      </c>
      <c r="D183" t="s">
        <v>14</v>
      </c>
      <c r="E183">
        <v>55</v>
      </c>
      <c r="F183">
        <v>2.9169999999999998</v>
      </c>
      <c r="G183">
        <v>2091.3000000000002</v>
      </c>
      <c r="H183" t="s">
        <v>34</v>
      </c>
      <c r="I183">
        <v>2839.6896187999996</v>
      </c>
      <c r="J183">
        <v>4.1161849664306116</v>
      </c>
      <c r="K183" s="13">
        <f t="shared" si="21"/>
        <v>4.4412687249014988</v>
      </c>
      <c r="L183">
        <f>K183-K184</f>
        <v>3.2620870513123621</v>
      </c>
      <c r="M183" t="s">
        <v>147</v>
      </c>
      <c r="N183" t="s">
        <v>149</v>
      </c>
      <c r="O183" t="s">
        <v>153</v>
      </c>
      <c r="P183" t="s">
        <v>150</v>
      </c>
      <c r="Q183">
        <v>4</v>
      </c>
      <c r="R183">
        <v>5</v>
      </c>
      <c r="S183" t="s">
        <v>65</v>
      </c>
      <c r="T183" t="s">
        <v>34</v>
      </c>
      <c r="U183">
        <v>0.19903294716477038</v>
      </c>
      <c r="V183" s="14">
        <v>13.3</v>
      </c>
      <c r="W183" s="15">
        <v>818.19799999999998</v>
      </c>
      <c r="X183" s="15">
        <v>504.44940000000003</v>
      </c>
      <c r="Y183" s="15">
        <f t="shared" si="22"/>
        <v>0.61653707293344651</v>
      </c>
      <c r="Z183" s="12">
        <f t="shared" si="23"/>
        <v>8.1999430700148395</v>
      </c>
      <c r="AA183">
        <v>6.6748022133677276</v>
      </c>
      <c r="AB183">
        <f t="shared" si="24"/>
        <v>0.81400592130643268</v>
      </c>
      <c r="AC183">
        <f t="shared" si="25"/>
        <v>1.228492292040158</v>
      </c>
      <c r="AD183">
        <f t="shared" si="26"/>
        <v>0.24451044145395642</v>
      </c>
      <c r="AE183">
        <v>995</v>
      </c>
      <c r="AF183">
        <f t="shared" si="27"/>
        <v>2.4573913713965469E-4</v>
      </c>
      <c r="AG183">
        <v>2000</v>
      </c>
      <c r="AH183">
        <v>10.25</v>
      </c>
      <c r="AI183">
        <f t="shared" si="28"/>
        <v>4.7949099929688724E-2</v>
      </c>
      <c r="AJ183">
        <f t="shared" si="29"/>
        <v>2.129548379049032E-3</v>
      </c>
      <c r="AK183">
        <f t="shared" si="30"/>
        <v>1.5641413800272009E-3</v>
      </c>
    </row>
    <row r="184" spans="1:37" ht="16">
      <c r="A184" t="s">
        <v>69</v>
      </c>
      <c r="B184" t="s">
        <v>70</v>
      </c>
      <c r="C184" t="s">
        <v>13</v>
      </c>
      <c r="D184" t="s">
        <v>14</v>
      </c>
      <c r="E184">
        <v>47</v>
      </c>
      <c r="F184">
        <v>2.9750000000000001</v>
      </c>
      <c r="G184">
        <v>2094</v>
      </c>
      <c r="H184" t="s">
        <v>34</v>
      </c>
      <c r="I184">
        <v>-14.1934076</v>
      </c>
      <c r="J184">
        <v>1.0901461747641656</v>
      </c>
      <c r="K184" s="13">
        <f t="shared" si="21"/>
        <v>1.1791816735891367</v>
      </c>
      <c r="M184" t="s">
        <v>147</v>
      </c>
      <c r="N184" t="s">
        <v>149</v>
      </c>
      <c r="O184" t="s">
        <v>153</v>
      </c>
      <c r="P184" t="s">
        <v>154</v>
      </c>
      <c r="Q184">
        <v>4</v>
      </c>
      <c r="R184">
        <v>5</v>
      </c>
      <c r="S184" t="s">
        <v>70</v>
      </c>
      <c r="T184" t="s">
        <v>34</v>
      </c>
      <c r="U184">
        <v>0.17782381929977653</v>
      </c>
      <c r="V184" s="14">
        <v>13.3</v>
      </c>
      <c r="W184" s="15">
        <v>818.19799999999998</v>
      </c>
      <c r="X184" s="15">
        <v>504.44940000000003</v>
      </c>
      <c r="Y184" s="15">
        <f t="shared" si="22"/>
        <v>0.61653707293344651</v>
      </c>
      <c r="Z184" s="12">
        <f t="shared" si="23"/>
        <v>8.1999430700148395</v>
      </c>
      <c r="AA184">
        <v>6.059100080201361</v>
      </c>
      <c r="AB184">
        <f t="shared" si="24"/>
        <v>0.73891977401135733</v>
      </c>
      <c r="AC184">
        <f t="shared" si="25"/>
        <v>1.3533268903758282</v>
      </c>
      <c r="AD184">
        <f t="shared" si="26"/>
        <v>0.24065375640771977</v>
      </c>
      <c r="AE184">
        <v>995</v>
      </c>
      <c r="AF184">
        <f t="shared" si="27"/>
        <v>2.4186307176655254E-4</v>
      </c>
      <c r="AG184">
        <v>2000</v>
      </c>
      <c r="AH184">
        <v>10.420999999999999</v>
      </c>
      <c r="AI184">
        <f t="shared" si="28"/>
        <v>4.6418399724892534E-2</v>
      </c>
      <c r="AJ184">
        <f t="shared" si="29"/>
        <v>5.4735726272928304E-4</v>
      </c>
      <c r="AK184">
        <f t="shared" si="30"/>
        <v>0</v>
      </c>
    </row>
    <row r="185" spans="1:37" ht="16">
      <c r="A185" t="s">
        <v>89</v>
      </c>
      <c r="B185" t="s">
        <v>90</v>
      </c>
      <c r="C185" t="s">
        <v>13</v>
      </c>
      <c r="D185" t="s">
        <v>14</v>
      </c>
      <c r="E185">
        <v>48</v>
      </c>
      <c r="F185">
        <v>0.58299999999999996</v>
      </c>
      <c r="G185">
        <v>2093.1</v>
      </c>
      <c r="H185" t="s">
        <v>34</v>
      </c>
      <c r="I185">
        <v>3151.9290648000001</v>
      </c>
      <c r="J185">
        <v>4.4360601708461074</v>
      </c>
      <c r="K185" s="13">
        <f t="shared" si="21"/>
        <v>4.7851459437868407</v>
      </c>
      <c r="L185">
        <f>K185-1.17</f>
        <v>3.6151459437868407</v>
      </c>
      <c r="M185" t="s">
        <v>147</v>
      </c>
      <c r="N185" t="s">
        <v>149</v>
      </c>
      <c r="O185" t="s">
        <v>148</v>
      </c>
      <c r="P185" t="s">
        <v>150</v>
      </c>
      <c r="Q185">
        <v>4</v>
      </c>
      <c r="R185">
        <v>1</v>
      </c>
      <c r="S185" t="s">
        <v>90</v>
      </c>
      <c r="T185" t="s">
        <v>34</v>
      </c>
      <c r="U185">
        <v>3.7939262472885031E-2</v>
      </c>
      <c r="V185" s="14">
        <v>13.3</v>
      </c>
      <c r="W185" s="15">
        <v>818.19799999999998</v>
      </c>
      <c r="X185" s="15">
        <v>504.44940000000003</v>
      </c>
      <c r="Y185" s="15">
        <f t="shared" si="22"/>
        <v>0.61653707293344651</v>
      </c>
      <c r="Z185" s="12">
        <f t="shared" si="23"/>
        <v>8.1999430700148395</v>
      </c>
      <c r="AA185">
        <v>7.0598915401301516</v>
      </c>
      <c r="AB185">
        <f t="shared" si="24"/>
        <v>0.86096836037147939</v>
      </c>
      <c r="AC185">
        <f t="shared" si="25"/>
        <v>1.1614828674639484</v>
      </c>
      <c r="AD185">
        <f t="shared" si="26"/>
        <v>4.4065803366473873E-2</v>
      </c>
      <c r="AE185">
        <v>995</v>
      </c>
      <c r="AF185">
        <f t="shared" si="27"/>
        <v>4.4287239564295347E-5</v>
      </c>
      <c r="AG185">
        <v>2000</v>
      </c>
      <c r="AH185">
        <v>10.57</v>
      </c>
      <c r="AI185">
        <f t="shared" si="28"/>
        <v>8.3797993499139731E-3</v>
      </c>
      <c r="AJ185">
        <f t="shared" si="29"/>
        <v>4.0098562868988452E-4</v>
      </c>
      <c r="AK185">
        <f t="shared" si="30"/>
        <v>3.0294197629589107E-4</v>
      </c>
    </row>
    <row r="186" spans="1:37" ht="16">
      <c r="A186" t="s">
        <v>11</v>
      </c>
      <c r="B186" t="s">
        <v>12</v>
      </c>
      <c r="C186" t="s">
        <v>13</v>
      </c>
      <c r="D186" t="s">
        <v>14</v>
      </c>
      <c r="E186">
        <v>40</v>
      </c>
      <c r="F186">
        <v>0.76900000000000002</v>
      </c>
      <c r="G186">
        <v>2093.1</v>
      </c>
      <c r="H186" t="s">
        <v>34</v>
      </c>
      <c r="I186">
        <v>5682.5046188000006</v>
      </c>
      <c r="J186">
        <v>6.9518511134119487</v>
      </c>
      <c r="K186" s="13">
        <f t="shared" si="21"/>
        <v>7.4834084317782521</v>
      </c>
      <c r="L186">
        <f>K186-K187</f>
        <v>6.3253871056635242</v>
      </c>
      <c r="M186" t="s">
        <v>147</v>
      </c>
      <c r="N186" t="s">
        <v>149</v>
      </c>
      <c r="O186" t="s">
        <v>148</v>
      </c>
      <c r="P186" t="s">
        <v>150</v>
      </c>
      <c r="Q186">
        <v>4</v>
      </c>
      <c r="R186">
        <v>2</v>
      </c>
      <c r="S186" t="s">
        <v>12</v>
      </c>
      <c r="T186" t="s">
        <v>34</v>
      </c>
      <c r="U186">
        <v>0.24341943583716211</v>
      </c>
      <c r="V186" s="14">
        <v>13.3</v>
      </c>
      <c r="W186" s="15">
        <v>818.19799999999998</v>
      </c>
      <c r="X186" s="15">
        <v>504.44940000000003</v>
      </c>
      <c r="Y186" s="15">
        <f t="shared" si="22"/>
        <v>0.61653707293344651</v>
      </c>
      <c r="Z186" s="12">
        <f t="shared" si="23"/>
        <v>8.1999430700148395</v>
      </c>
      <c r="AA186">
        <v>7.869506624639385</v>
      </c>
      <c r="AB186">
        <f t="shared" si="24"/>
        <v>0.95970259274314007</v>
      </c>
      <c r="AC186">
        <f t="shared" si="25"/>
        <v>1.0419894741991651</v>
      </c>
      <c r="AD186">
        <f t="shared" si="26"/>
        <v>0.25364048995782196</v>
      </c>
      <c r="AE186">
        <v>995</v>
      </c>
      <c r="AF186">
        <f t="shared" si="27"/>
        <v>2.5491506528424316E-4</v>
      </c>
      <c r="AG186">
        <v>2000</v>
      </c>
      <c r="AH186" s="24">
        <v>10.278</v>
      </c>
      <c r="AI186">
        <f t="shared" si="28"/>
        <v>4.9604021265663198E-2</v>
      </c>
      <c r="AJ186">
        <f t="shared" si="29"/>
        <v>3.7120715098957167E-3</v>
      </c>
      <c r="AK186">
        <f t="shared" si="30"/>
        <v>3.1376463650288522E-3</v>
      </c>
    </row>
    <row r="187" spans="1:37" ht="16">
      <c r="A187" t="s">
        <v>109</v>
      </c>
      <c r="B187" t="s">
        <v>110</v>
      </c>
      <c r="C187" t="s">
        <v>13</v>
      </c>
      <c r="D187" t="s">
        <v>14</v>
      </c>
      <c r="E187">
        <v>40</v>
      </c>
      <c r="F187">
        <v>0.66500000000000004</v>
      </c>
      <c r="G187">
        <v>2093.6</v>
      </c>
      <c r="H187" t="s">
        <v>34</v>
      </c>
      <c r="I187">
        <v>-32.090907199999997</v>
      </c>
      <c r="J187">
        <v>1.070566255271471</v>
      </c>
      <c r="K187" s="13">
        <f t="shared" si="21"/>
        <v>1.1580213261147281</v>
      </c>
      <c r="M187" t="s">
        <v>147</v>
      </c>
      <c r="N187" t="s">
        <v>149</v>
      </c>
      <c r="O187" t="s">
        <v>148</v>
      </c>
      <c r="P187" t="s">
        <v>154</v>
      </c>
      <c r="Q187">
        <v>4</v>
      </c>
      <c r="R187">
        <v>2</v>
      </c>
      <c r="S187" t="s">
        <v>110</v>
      </c>
      <c r="T187" t="s">
        <v>34</v>
      </c>
      <c r="U187">
        <v>5.2254913662767563E-2</v>
      </c>
      <c r="V187" s="14">
        <v>13.3</v>
      </c>
      <c r="W187" s="15">
        <v>818.19799999999998</v>
      </c>
      <c r="X187" s="15">
        <v>504.44940000000003</v>
      </c>
      <c r="Y187" s="15">
        <f t="shared" si="22"/>
        <v>0.61653707293344651</v>
      </c>
      <c r="Z187" s="12">
        <f t="shared" si="23"/>
        <v>8.1999430700148395</v>
      </c>
      <c r="AA187">
        <v>7.8754048301106065</v>
      </c>
      <c r="AB187">
        <f t="shared" si="24"/>
        <v>0.96042189108714804</v>
      </c>
      <c r="AC187">
        <f t="shared" si="25"/>
        <v>1.0412090866317629</v>
      </c>
      <c r="AD187">
        <f t="shared" si="26"/>
        <v>5.4408290926831845E-2</v>
      </c>
      <c r="AE187">
        <v>995</v>
      </c>
      <c r="AF187">
        <f t="shared" si="27"/>
        <v>5.4681699423951604E-5</v>
      </c>
      <c r="AG187">
        <v>2000</v>
      </c>
      <c r="AH187">
        <v>10.513999999999999</v>
      </c>
      <c r="AI187">
        <f t="shared" si="28"/>
        <v>1.040169287121012E-2</v>
      </c>
      <c r="AJ187">
        <f t="shared" si="29"/>
        <v>1.2045382172556858E-4</v>
      </c>
      <c r="AK187">
        <f t="shared" si="30"/>
        <v>0</v>
      </c>
    </row>
    <row r="188" spans="1:37" ht="16">
      <c r="A188" t="s">
        <v>98</v>
      </c>
      <c r="B188" t="s">
        <v>99</v>
      </c>
      <c r="C188" t="s">
        <v>13</v>
      </c>
      <c r="D188" t="s">
        <v>14</v>
      </c>
      <c r="E188">
        <v>49</v>
      </c>
      <c r="F188">
        <v>1.516</v>
      </c>
      <c r="G188">
        <v>2092.5</v>
      </c>
      <c r="H188" t="s">
        <v>34</v>
      </c>
      <c r="I188">
        <v>3344.4142692</v>
      </c>
      <c r="J188">
        <v>4.6321913590464137</v>
      </c>
      <c r="K188" s="13">
        <f t="shared" si="21"/>
        <v>4.9959043684342941</v>
      </c>
      <c r="L188">
        <f>K188-K189</f>
        <v>3.8180453056034662</v>
      </c>
      <c r="M188" t="s">
        <v>147</v>
      </c>
      <c r="N188" t="s">
        <v>149</v>
      </c>
      <c r="O188" t="s">
        <v>148</v>
      </c>
      <c r="P188" t="s">
        <v>150</v>
      </c>
      <c r="Q188">
        <v>4</v>
      </c>
      <c r="R188">
        <v>3</v>
      </c>
      <c r="S188" t="s">
        <v>99</v>
      </c>
      <c r="T188" t="s">
        <v>34</v>
      </c>
      <c r="U188">
        <v>9.9802778873450695E-2</v>
      </c>
      <c r="V188" s="14">
        <v>13.3</v>
      </c>
      <c r="W188" s="15">
        <v>818.19799999999998</v>
      </c>
      <c r="X188" s="15">
        <v>504.44940000000003</v>
      </c>
      <c r="Y188" s="15">
        <f t="shared" si="22"/>
        <v>0.61653707293344651</v>
      </c>
      <c r="Z188" s="12">
        <f t="shared" si="23"/>
        <v>8.1999430700148395</v>
      </c>
      <c r="AA188">
        <v>6.4322759318003788</v>
      </c>
      <c r="AB188">
        <f t="shared" si="24"/>
        <v>0.78442934016476507</v>
      </c>
      <c r="AC188">
        <f t="shared" si="25"/>
        <v>1.2748120815954633</v>
      </c>
      <c r="AD188">
        <f t="shared" si="26"/>
        <v>0.1272297882846754</v>
      </c>
      <c r="AE188">
        <v>995</v>
      </c>
      <c r="AF188">
        <f t="shared" si="27"/>
        <v>1.2786913395444765E-4</v>
      </c>
      <c r="AG188">
        <v>2000</v>
      </c>
      <c r="AH188">
        <v>10.359</v>
      </c>
      <c r="AI188">
        <f t="shared" si="28"/>
        <v>2.4687543962631075E-2</v>
      </c>
      <c r="AJ188">
        <f t="shared" si="29"/>
        <v>1.2333660872882227E-3</v>
      </c>
      <c r="AK188">
        <f t="shared" si="30"/>
        <v>9.4258161333402772E-4</v>
      </c>
    </row>
    <row r="189" spans="1:37" ht="16">
      <c r="A189" t="s">
        <v>75</v>
      </c>
      <c r="B189" t="s">
        <v>76</v>
      </c>
      <c r="C189" t="s">
        <v>13</v>
      </c>
      <c r="D189" t="s">
        <v>14</v>
      </c>
      <c r="E189">
        <v>32</v>
      </c>
      <c r="F189">
        <v>0.23599999999999999</v>
      </c>
      <c r="G189">
        <v>2093.1</v>
      </c>
      <c r="H189" t="s">
        <v>34</v>
      </c>
      <c r="I189">
        <v>-15.3123012</v>
      </c>
      <c r="J189">
        <v>1.0889223288549532</v>
      </c>
      <c r="K189" s="13">
        <f t="shared" si="21"/>
        <v>1.1778590628308279</v>
      </c>
      <c r="M189" t="s">
        <v>147</v>
      </c>
      <c r="N189" t="s">
        <v>149</v>
      </c>
      <c r="O189" t="s">
        <v>148</v>
      </c>
      <c r="P189" t="s">
        <v>154</v>
      </c>
      <c r="Q189">
        <v>4</v>
      </c>
      <c r="R189">
        <v>3</v>
      </c>
      <c r="S189" t="s">
        <v>76</v>
      </c>
      <c r="T189" t="s">
        <v>34</v>
      </c>
      <c r="U189">
        <v>2.2890866081148552E-2</v>
      </c>
      <c r="V189" s="14">
        <v>13.3</v>
      </c>
      <c r="W189" s="15">
        <v>818.19799999999998</v>
      </c>
      <c r="X189" s="15">
        <v>504.44940000000003</v>
      </c>
      <c r="Y189" s="15">
        <f t="shared" si="22"/>
        <v>0.61653707293344651</v>
      </c>
      <c r="Z189" s="12">
        <f t="shared" si="23"/>
        <v>8.1999430700148395</v>
      </c>
      <c r="AA189">
        <v>2.4791971908226991</v>
      </c>
      <c r="AB189">
        <f t="shared" si="24"/>
        <v>0.30234321990460022</v>
      </c>
      <c r="AC189">
        <f t="shared" si="25"/>
        <v>3.3074993390476384</v>
      </c>
      <c r="AD189">
        <f t="shared" si="26"/>
        <v>7.5711524433626845E-2</v>
      </c>
      <c r="AE189">
        <v>995</v>
      </c>
      <c r="AF189">
        <f t="shared" si="27"/>
        <v>7.609198435540387E-5</v>
      </c>
      <c r="AG189">
        <v>2000</v>
      </c>
      <c r="AH189">
        <v>10.577</v>
      </c>
      <c r="AI189">
        <f t="shared" si="28"/>
        <v>1.4388197854855607E-2</v>
      </c>
      <c r="AJ189">
        <f t="shared" si="29"/>
        <v>1.6947269241144753E-4</v>
      </c>
      <c r="AK189">
        <f t="shared" si="30"/>
        <v>0</v>
      </c>
    </row>
    <row r="190" spans="1:37" ht="16">
      <c r="A190" t="s">
        <v>94</v>
      </c>
      <c r="B190" t="s">
        <v>95</v>
      </c>
      <c r="C190" t="s">
        <v>13</v>
      </c>
      <c r="D190" t="s">
        <v>14</v>
      </c>
      <c r="E190">
        <v>45</v>
      </c>
      <c r="F190">
        <v>0.36399999999999999</v>
      </c>
      <c r="G190">
        <v>2092.6999999999998</v>
      </c>
      <c r="H190" t="s">
        <v>34</v>
      </c>
      <c r="I190">
        <v>2912.4762384000001</v>
      </c>
      <c r="J190">
        <v>4.1909428295578781</v>
      </c>
      <c r="K190" s="13">
        <f t="shared" si="21"/>
        <v>4.5216523109094346</v>
      </c>
      <c r="L190">
        <f>K190-K191</f>
        <v>3.3663102852447486</v>
      </c>
      <c r="M190" t="s">
        <v>147</v>
      </c>
      <c r="N190" t="s">
        <v>149</v>
      </c>
      <c r="O190" t="s">
        <v>148</v>
      </c>
      <c r="P190" t="s">
        <v>150</v>
      </c>
      <c r="Q190">
        <v>4</v>
      </c>
      <c r="R190">
        <v>4</v>
      </c>
      <c r="S190" t="s">
        <v>95</v>
      </c>
      <c r="T190" t="s">
        <v>34</v>
      </c>
      <c r="U190">
        <v>2.6960940576421833E-2</v>
      </c>
      <c r="V190" s="14">
        <v>13.3</v>
      </c>
      <c r="W190" s="15">
        <v>818.19799999999998</v>
      </c>
      <c r="X190" s="15">
        <v>504.44940000000003</v>
      </c>
      <c r="Y190" s="15">
        <f t="shared" si="22"/>
        <v>0.61653707293344651</v>
      </c>
      <c r="Z190" s="12">
        <f t="shared" si="23"/>
        <v>8.1999430700148395</v>
      </c>
      <c r="AA190">
        <v>7.1188734084644381</v>
      </c>
      <c r="AB190">
        <f t="shared" si="24"/>
        <v>0.86816132108238586</v>
      </c>
      <c r="AC190">
        <f t="shared" si="25"/>
        <v>1.1518596552461511</v>
      </c>
      <c r="AD190">
        <f t="shared" si="26"/>
        <v>3.1055219717469218E-2</v>
      </c>
      <c r="AE190">
        <v>995</v>
      </c>
      <c r="AF190">
        <f t="shared" si="27"/>
        <v>3.1211276097959013E-5</v>
      </c>
      <c r="AG190">
        <v>2000</v>
      </c>
      <c r="AH190">
        <v>10.462999999999999</v>
      </c>
      <c r="AI190">
        <f t="shared" si="28"/>
        <v>5.9660281177404215E-3</v>
      </c>
      <c r="AJ190">
        <f t="shared" si="29"/>
        <v>2.6976304825531642E-4</v>
      </c>
      <c r="AK190">
        <f t="shared" si="30"/>
        <v>2.0083501814808949E-4</v>
      </c>
    </row>
    <row r="191" spans="1:37" ht="16">
      <c r="A191" t="s">
        <v>87</v>
      </c>
      <c r="B191" t="s">
        <v>88</v>
      </c>
      <c r="C191" t="s">
        <v>13</v>
      </c>
      <c r="D191" t="s">
        <v>14</v>
      </c>
      <c r="E191">
        <v>42</v>
      </c>
      <c r="F191">
        <v>1.0629999999999999</v>
      </c>
      <c r="G191">
        <v>2093.6</v>
      </c>
      <c r="H191" t="s">
        <v>34</v>
      </c>
      <c r="I191">
        <v>-34.3565228</v>
      </c>
      <c r="J191">
        <v>1.0680871120716098</v>
      </c>
      <c r="K191" s="13">
        <f t="shared" si="21"/>
        <v>1.155342025664686</v>
      </c>
      <c r="M191" t="s">
        <v>147</v>
      </c>
      <c r="N191" t="s">
        <v>149</v>
      </c>
      <c r="O191" t="s">
        <v>148</v>
      </c>
      <c r="P191" t="s">
        <v>154</v>
      </c>
      <c r="Q191">
        <v>4</v>
      </c>
      <c r="R191">
        <v>4</v>
      </c>
      <c r="S191" t="s">
        <v>88</v>
      </c>
      <c r="T191" t="s">
        <v>34</v>
      </c>
      <c r="U191">
        <v>7.4556974762062592E-2</v>
      </c>
      <c r="V191" s="14">
        <v>13.3</v>
      </c>
      <c r="W191" s="15">
        <v>818.19799999999998</v>
      </c>
      <c r="X191" s="15">
        <v>504.44940000000003</v>
      </c>
      <c r="Y191" s="15">
        <f t="shared" si="22"/>
        <v>0.61653707293344651</v>
      </c>
      <c r="Z191" s="12">
        <f t="shared" si="23"/>
        <v>8.1999430700148395</v>
      </c>
      <c r="AA191">
        <v>4.4946703797528293</v>
      </c>
      <c r="AB191">
        <f t="shared" si="24"/>
        <v>0.54813433963812819</v>
      </c>
      <c r="AC191">
        <f t="shared" si="25"/>
        <v>1.8243702824022814</v>
      </c>
      <c r="AD191">
        <f t="shared" si="26"/>
        <v>0.13601952910172391</v>
      </c>
      <c r="AE191">
        <v>995</v>
      </c>
      <c r="AF191">
        <f t="shared" si="27"/>
        <v>1.3670304432334061E-4</v>
      </c>
      <c r="AG191">
        <v>2000</v>
      </c>
      <c r="AH191">
        <v>10.454000000000001</v>
      </c>
      <c r="AI191">
        <f t="shared" si="28"/>
        <v>2.6153251257574249E-2</v>
      </c>
      <c r="AJ191">
        <f t="shared" si="29"/>
        <v>3.0215950285643328E-4</v>
      </c>
      <c r="AK191">
        <f t="shared" si="30"/>
        <v>0</v>
      </c>
    </row>
    <row r="192" spans="1:37" ht="16">
      <c r="A192" t="s">
        <v>126</v>
      </c>
      <c r="B192" t="s">
        <v>127</v>
      </c>
      <c r="C192" t="s">
        <v>13</v>
      </c>
      <c r="D192" t="s">
        <v>14</v>
      </c>
      <c r="E192">
        <v>53</v>
      </c>
      <c r="F192">
        <v>0.96399999999999997</v>
      </c>
      <c r="G192">
        <v>2093.8000000000002</v>
      </c>
      <c r="H192" t="s">
        <v>34</v>
      </c>
      <c r="I192">
        <v>2834.3734347999998</v>
      </c>
      <c r="J192">
        <v>4.1107202349977756</v>
      </c>
      <c r="K192" s="13">
        <f t="shared" si="21"/>
        <v>4.4353923700011757</v>
      </c>
      <c r="L192">
        <f>K192-K193</f>
        <v>3.2712004672894066</v>
      </c>
      <c r="M192" t="s">
        <v>147</v>
      </c>
      <c r="N192" t="s">
        <v>149</v>
      </c>
      <c r="O192" t="s">
        <v>148</v>
      </c>
      <c r="P192" t="s">
        <v>150</v>
      </c>
      <c r="Q192">
        <v>4</v>
      </c>
      <c r="R192">
        <v>5</v>
      </c>
      <c r="S192" t="s">
        <v>127</v>
      </c>
      <c r="T192" t="s">
        <v>34</v>
      </c>
      <c r="U192">
        <v>6.8793698397499589E-2</v>
      </c>
      <c r="V192" s="14">
        <v>13.3</v>
      </c>
      <c r="W192" s="15">
        <v>818.19799999999998</v>
      </c>
      <c r="X192" s="15">
        <v>504.44940000000003</v>
      </c>
      <c r="Y192" s="15">
        <f t="shared" si="22"/>
        <v>0.61653707293344651</v>
      </c>
      <c r="Z192" s="12">
        <f t="shared" si="23"/>
        <v>8.1999430700148395</v>
      </c>
      <c r="AA192">
        <v>7.760628534263156</v>
      </c>
      <c r="AB192">
        <f t="shared" si="24"/>
        <v>0.94642468465931817</v>
      </c>
      <c r="AC192">
        <f t="shared" si="25"/>
        <v>1.0566081128367517</v>
      </c>
      <c r="AD192">
        <f t="shared" si="26"/>
        <v>7.2687979838842717E-2</v>
      </c>
      <c r="AE192">
        <v>995</v>
      </c>
      <c r="AF192">
        <f t="shared" si="27"/>
        <v>7.3053246069188659E-5</v>
      </c>
      <c r="AG192">
        <v>2000</v>
      </c>
      <c r="AH192">
        <v>10.257</v>
      </c>
      <c r="AI192">
        <f t="shared" si="28"/>
        <v>1.4244563921066327E-2</v>
      </c>
      <c r="AJ192">
        <f t="shared" si="29"/>
        <v>6.318023012949162E-4</v>
      </c>
      <c r="AK192">
        <f t="shared" si="30"/>
        <v>4.659682415492599E-4</v>
      </c>
    </row>
    <row r="193" spans="1:37" ht="16">
      <c r="A193" t="s">
        <v>47</v>
      </c>
      <c r="B193" t="s">
        <v>48</v>
      </c>
      <c r="C193" t="s">
        <v>13</v>
      </c>
      <c r="D193" t="s">
        <v>14</v>
      </c>
      <c r="E193">
        <v>40</v>
      </c>
      <c r="F193">
        <v>1.1319999999999999</v>
      </c>
      <c r="G193">
        <v>2093.3000000000002</v>
      </c>
      <c r="H193" t="s">
        <v>34</v>
      </c>
      <c r="I193">
        <v>-26.872602400000002</v>
      </c>
      <c r="J193">
        <v>1.0762758972979041</v>
      </c>
      <c r="K193" s="13">
        <f t="shared" si="21"/>
        <v>1.1641919027117693</v>
      </c>
      <c r="M193" t="s">
        <v>147</v>
      </c>
      <c r="N193" t="s">
        <v>149</v>
      </c>
      <c r="O193" t="s">
        <v>148</v>
      </c>
      <c r="P193" t="s">
        <v>154</v>
      </c>
      <c r="Q193">
        <v>4</v>
      </c>
      <c r="R193">
        <v>5</v>
      </c>
      <c r="S193" t="s">
        <v>48</v>
      </c>
      <c r="T193" t="s">
        <v>34</v>
      </c>
      <c r="U193">
        <v>0.11202679115758177</v>
      </c>
      <c r="V193" s="14">
        <v>13.3</v>
      </c>
      <c r="W193" s="15">
        <v>818.19799999999998</v>
      </c>
      <c r="X193" s="15">
        <v>504.44940000000003</v>
      </c>
      <c r="Y193" s="15">
        <f t="shared" si="22"/>
        <v>0.61653707293344651</v>
      </c>
      <c r="Z193" s="12">
        <f t="shared" si="23"/>
        <v>8.1999430700148395</v>
      </c>
      <c r="AA193">
        <v>6.8237379009695927</v>
      </c>
      <c r="AB193">
        <f t="shared" si="24"/>
        <v>0.8321689361383876</v>
      </c>
      <c r="AC193">
        <f t="shared" si="25"/>
        <v>1.2016790780973137</v>
      </c>
      <c r="AD193">
        <f t="shared" si="26"/>
        <v>0.13462025112044315</v>
      </c>
      <c r="AE193">
        <v>995</v>
      </c>
      <c r="AF193">
        <f t="shared" si="27"/>
        <v>1.3529673479441523E-4</v>
      </c>
      <c r="AG193">
        <v>2000</v>
      </c>
      <c r="AH193">
        <v>10.856999999999999</v>
      </c>
      <c r="AI193">
        <f t="shared" si="28"/>
        <v>2.492341066490103E-2</v>
      </c>
      <c r="AJ193">
        <f t="shared" si="29"/>
        <v>2.9015632884037932E-4</v>
      </c>
      <c r="AK193">
        <f t="shared" si="30"/>
        <v>0</v>
      </c>
    </row>
    <row r="194" spans="1:37" ht="16">
      <c r="A194" t="s">
        <v>96</v>
      </c>
      <c r="B194" t="s">
        <v>97</v>
      </c>
      <c r="C194" t="s">
        <v>13</v>
      </c>
      <c r="D194" t="s">
        <v>14</v>
      </c>
      <c r="E194">
        <v>20</v>
      </c>
      <c r="F194">
        <v>2.6179999999999999</v>
      </c>
      <c r="G194">
        <v>1664.3</v>
      </c>
      <c r="H194" t="s">
        <v>20</v>
      </c>
      <c r="I194">
        <v>5339.3449416000003</v>
      </c>
      <c r="J194">
        <v>6.6184873810813292</v>
      </c>
      <c r="K194" s="13">
        <f t="shared" ref="K194:K257" si="31">((J194*13.003355)/(((100-J194)*12.0107)+(J194*13.003355)))*100</f>
        <v>7.1265070647281492</v>
      </c>
      <c r="L194">
        <f>K194-AVERAGE(K195:K196)</f>
        <v>5.9374693140572337</v>
      </c>
      <c r="M194" t="s">
        <v>151</v>
      </c>
      <c r="N194" t="s">
        <v>152</v>
      </c>
      <c r="O194" t="s">
        <v>153</v>
      </c>
      <c r="P194" t="s">
        <v>150</v>
      </c>
      <c r="Q194">
        <v>4</v>
      </c>
      <c r="R194">
        <v>1</v>
      </c>
      <c r="S194" t="s">
        <v>97</v>
      </c>
      <c r="T194" t="s">
        <v>20</v>
      </c>
      <c r="U194">
        <v>0.19028963639040183</v>
      </c>
      <c r="V194" s="14">
        <v>13.3</v>
      </c>
      <c r="W194" s="15">
        <v>818.19799999999998</v>
      </c>
      <c r="X194" s="15">
        <v>504.44940000000003</v>
      </c>
      <c r="Y194" s="15">
        <f t="shared" ref="Y194:Y257" si="32">X194/W194</f>
        <v>0.61653707293344651</v>
      </c>
      <c r="Z194" s="12">
        <f t="shared" ref="Z194:Z257" si="33">V194*Y194</f>
        <v>8.1999430700148395</v>
      </c>
      <c r="AA194">
        <v>7.4259476667157358</v>
      </c>
      <c r="AB194">
        <f t="shared" ref="AB194:AB257" si="34">AA194/Z194</f>
        <v>0.90560966134881926</v>
      </c>
      <c r="AC194">
        <f t="shared" ref="AC194:AC257" si="35">1/AB194</f>
        <v>1.1042285022783385</v>
      </c>
      <c r="AD194">
        <f t="shared" ref="AD194:AD257" si="36">U194*AC194</f>
        <v>0.21012324019046302</v>
      </c>
      <c r="AE194">
        <v>995</v>
      </c>
      <c r="AF194">
        <f t="shared" ref="AF194:AF257" si="37">AD194/AE194</f>
        <v>2.1117913586981207E-4</v>
      </c>
      <c r="AG194">
        <v>2000</v>
      </c>
      <c r="AH194">
        <v>10.512</v>
      </c>
      <c r="AI194">
        <f t="shared" ref="AI194:AI257" si="38">AF194*AG194/AH194</f>
        <v>4.0178678818457395E-2</v>
      </c>
      <c r="AJ194">
        <f t="shared" ref="AJ194:AJ257" si="39">AI194*(K194/100)</f>
        <v>2.8633363845117989E-3</v>
      </c>
      <c r="AK194">
        <f t="shared" si="30"/>
        <v>2.3855967256395214E-3</v>
      </c>
    </row>
    <row r="195" spans="1:37" ht="16">
      <c r="A195" t="s">
        <v>121</v>
      </c>
      <c r="B195" t="s">
        <v>122</v>
      </c>
      <c r="C195" t="s">
        <v>13</v>
      </c>
      <c r="D195" t="s">
        <v>14</v>
      </c>
      <c r="E195">
        <v>13</v>
      </c>
      <c r="F195">
        <v>0.49299999999999999</v>
      </c>
      <c r="G195">
        <v>1664.3</v>
      </c>
      <c r="H195" t="s">
        <v>20</v>
      </c>
      <c r="I195">
        <v>-5.5550883999999998</v>
      </c>
      <c r="J195">
        <v>1.0995937495966359</v>
      </c>
      <c r="K195" s="13">
        <f t="shared" si="31"/>
        <v>1.1893915814815477</v>
      </c>
      <c r="M195" t="s">
        <v>151</v>
      </c>
      <c r="N195" t="s">
        <v>152</v>
      </c>
      <c r="O195" t="s">
        <v>153</v>
      </c>
      <c r="P195" t="s">
        <v>154</v>
      </c>
      <c r="Q195">
        <v>4</v>
      </c>
      <c r="R195">
        <v>1</v>
      </c>
      <c r="S195" t="s">
        <v>122</v>
      </c>
      <c r="T195" t="s">
        <v>20</v>
      </c>
      <c r="U195">
        <v>3.821930444339771E-2</v>
      </c>
      <c r="V195" s="14">
        <v>13.3</v>
      </c>
      <c r="W195" s="15">
        <v>818.19799999999998</v>
      </c>
      <c r="X195" s="15">
        <v>504.44940000000003</v>
      </c>
      <c r="Y195" s="15">
        <f t="shared" si="32"/>
        <v>0.61653707293344651</v>
      </c>
      <c r="Z195" s="12">
        <f t="shared" si="33"/>
        <v>8.1999430700148395</v>
      </c>
      <c r="AA195">
        <v>5.7459196891191704</v>
      </c>
      <c r="AB195">
        <f t="shared" si="34"/>
        <v>0.70072677822978735</v>
      </c>
      <c r="AC195">
        <f t="shared" si="35"/>
        <v>1.4270897460580176</v>
      </c>
      <c r="AD195">
        <f t="shared" si="36"/>
        <v>5.4542377472642505E-2</v>
      </c>
      <c r="AE195">
        <v>995</v>
      </c>
      <c r="AF195">
        <f t="shared" si="37"/>
        <v>5.4816459771500005E-5</v>
      </c>
      <c r="AG195">
        <v>2000</v>
      </c>
      <c r="AH195">
        <v>10.494999999999999</v>
      </c>
      <c r="AI195">
        <f t="shared" si="38"/>
        <v>1.0446204815912342E-2</v>
      </c>
      <c r="AJ195">
        <f t="shared" si="39"/>
        <v>1.242462806647814E-4</v>
      </c>
      <c r="AK195">
        <f t="shared" ref="AK195:AK258" si="40">AI195*L195/100</f>
        <v>0</v>
      </c>
    </row>
    <row r="196" spans="1:37" ht="16">
      <c r="A196" t="s">
        <v>123</v>
      </c>
      <c r="B196" t="s">
        <v>122</v>
      </c>
      <c r="C196" t="s">
        <v>13</v>
      </c>
      <c r="D196" t="s">
        <v>14</v>
      </c>
      <c r="E196">
        <v>13</v>
      </c>
      <c r="F196">
        <v>0.51800000000000002</v>
      </c>
      <c r="G196">
        <v>1664.1</v>
      </c>
      <c r="H196" t="s">
        <v>20</v>
      </c>
      <c r="I196">
        <v>-6.1538788000000002</v>
      </c>
      <c r="J196">
        <v>1.0989389214890271</v>
      </c>
      <c r="K196" s="13">
        <f t="shared" si="31"/>
        <v>1.1886839198602828</v>
      </c>
      <c r="M196" t="s">
        <v>151</v>
      </c>
      <c r="N196" t="s">
        <v>152</v>
      </c>
      <c r="O196" t="s">
        <v>153</v>
      </c>
      <c r="P196" t="s">
        <v>154</v>
      </c>
      <c r="Q196">
        <v>4</v>
      </c>
      <c r="R196">
        <v>1</v>
      </c>
      <c r="S196" t="s">
        <v>122</v>
      </c>
      <c r="T196" t="s">
        <v>20</v>
      </c>
      <c r="U196">
        <v>3.8280874841751432E-2</v>
      </c>
      <c r="V196" s="14">
        <v>13.3</v>
      </c>
      <c r="W196" s="15">
        <v>818.19799999999998</v>
      </c>
      <c r="X196" s="15">
        <v>504.44940000000003</v>
      </c>
      <c r="Y196" s="15">
        <f t="shared" si="32"/>
        <v>0.61653707293344651</v>
      </c>
      <c r="Z196" s="12">
        <f t="shared" si="33"/>
        <v>8.1999430700148395</v>
      </c>
      <c r="AA196">
        <v>5.7459196891191704</v>
      </c>
      <c r="AB196">
        <f t="shared" si="34"/>
        <v>0.70072677822978735</v>
      </c>
      <c r="AC196">
        <f t="shared" si="35"/>
        <v>1.4270897460580176</v>
      </c>
      <c r="AD196">
        <f t="shared" si="36"/>
        <v>5.4630243956793806E-2</v>
      </c>
      <c r="AE196">
        <v>995</v>
      </c>
      <c r="AF196">
        <f t="shared" si="37"/>
        <v>5.4904767795772668E-5</v>
      </c>
      <c r="AG196">
        <v>2000</v>
      </c>
      <c r="AH196">
        <v>10.494999999999999</v>
      </c>
      <c r="AI196">
        <f t="shared" si="38"/>
        <v>1.0463033405578404E-2</v>
      </c>
      <c r="AJ196">
        <f t="shared" si="39"/>
        <v>1.2437239562172023E-4</v>
      </c>
      <c r="AK196">
        <f t="shared" si="40"/>
        <v>0</v>
      </c>
    </row>
    <row r="197" spans="1:37" ht="16">
      <c r="A197" s="5" t="s">
        <v>175</v>
      </c>
      <c r="B197" s="5" t="s">
        <v>176</v>
      </c>
      <c r="C197" s="5" t="s">
        <v>177</v>
      </c>
      <c r="D197" s="6" t="s">
        <v>14</v>
      </c>
      <c r="E197" s="7">
        <v>33</v>
      </c>
      <c r="F197" s="8">
        <v>3.3330000000000002</v>
      </c>
      <c r="G197" s="7">
        <v>1677.4</v>
      </c>
      <c r="H197" s="5" t="s">
        <v>20</v>
      </c>
      <c r="I197" s="8">
        <v>10001.25</v>
      </c>
      <c r="J197" s="26">
        <v>10.952588939623903</v>
      </c>
      <c r="K197" s="13">
        <f t="shared" si="31"/>
        <v>11.751419246429</v>
      </c>
      <c r="L197">
        <f>AVERAGE(K197:K198)-AVERAGE(K199:K200)</f>
        <v>10.208349217361482</v>
      </c>
      <c r="M197" t="s">
        <v>151</v>
      </c>
      <c r="N197" t="s">
        <v>152</v>
      </c>
      <c r="O197" t="s">
        <v>153</v>
      </c>
      <c r="P197" t="s">
        <v>150</v>
      </c>
      <c r="Q197">
        <v>4</v>
      </c>
      <c r="R197">
        <v>2</v>
      </c>
      <c r="S197" s="5" t="s">
        <v>176</v>
      </c>
      <c r="T197" s="5" t="s">
        <v>20</v>
      </c>
      <c r="U197" s="9">
        <v>0.17899999999999999</v>
      </c>
      <c r="V197" s="14">
        <v>13.3</v>
      </c>
      <c r="W197" s="15">
        <v>818.19799999999998</v>
      </c>
      <c r="X197" s="15">
        <v>504.44940000000003</v>
      </c>
      <c r="Y197" s="15">
        <f t="shared" si="32"/>
        <v>0.61653707293344651</v>
      </c>
      <c r="Z197" s="12">
        <f t="shared" si="33"/>
        <v>8.1999430700148395</v>
      </c>
      <c r="AA197">
        <v>6.6559999999999997</v>
      </c>
      <c r="AB197">
        <f t="shared" si="34"/>
        <v>0.81171295253735887</v>
      </c>
      <c r="AC197">
        <f t="shared" si="35"/>
        <v>1.2319626006632871</v>
      </c>
      <c r="AD197">
        <f t="shared" si="36"/>
        <v>0.22052130551872839</v>
      </c>
      <c r="AE197">
        <v>995</v>
      </c>
      <c r="AF197">
        <f t="shared" si="37"/>
        <v>2.2162945278264161E-4</v>
      </c>
      <c r="AG197">
        <v>2000</v>
      </c>
      <c r="AH197" s="24">
        <v>10.116</v>
      </c>
      <c r="AI197">
        <f t="shared" si="38"/>
        <v>4.3817606323179444E-2</v>
      </c>
      <c r="AJ197">
        <f t="shared" si="39"/>
        <v>5.1491906227865997E-3</v>
      </c>
      <c r="AK197">
        <f t="shared" si="40"/>
        <v>4.4730542721588239E-3</v>
      </c>
    </row>
    <row r="198" spans="1:37" ht="16">
      <c r="A198" s="5" t="s">
        <v>182</v>
      </c>
      <c r="B198" s="5" t="s">
        <v>176</v>
      </c>
      <c r="C198" s="5" t="s">
        <v>177</v>
      </c>
      <c r="D198" s="6" t="s">
        <v>14</v>
      </c>
      <c r="E198" s="7">
        <v>33</v>
      </c>
      <c r="F198" s="8">
        <v>3.18</v>
      </c>
      <c r="G198" s="7">
        <v>1677.2</v>
      </c>
      <c r="H198" s="5" t="s">
        <v>20</v>
      </c>
      <c r="I198" s="8">
        <v>9694.6830000000009</v>
      </c>
      <c r="J198" s="26">
        <v>10.679974410961744</v>
      </c>
      <c r="K198" s="13">
        <f t="shared" si="31"/>
        <v>11.461480708123597</v>
      </c>
      <c r="M198" t="s">
        <v>151</v>
      </c>
      <c r="N198" t="s">
        <v>152</v>
      </c>
      <c r="O198" t="s">
        <v>153</v>
      </c>
      <c r="P198" t="s">
        <v>150</v>
      </c>
      <c r="Q198">
        <v>4</v>
      </c>
      <c r="R198">
        <v>2</v>
      </c>
      <c r="S198" s="5" t="s">
        <v>176</v>
      </c>
      <c r="T198" s="5" t="s">
        <v>20</v>
      </c>
      <c r="U198" s="9">
        <v>0.189</v>
      </c>
      <c r="V198" s="14">
        <v>13.3</v>
      </c>
      <c r="W198" s="15">
        <v>818.19799999999998</v>
      </c>
      <c r="X198" s="15">
        <v>504.44940000000003</v>
      </c>
      <c r="Y198" s="15">
        <f t="shared" si="32"/>
        <v>0.61653707293344651</v>
      </c>
      <c r="Z198" s="12">
        <f t="shared" si="33"/>
        <v>8.1999430700148395</v>
      </c>
      <c r="AA198">
        <v>6.6559999999999997</v>
      </c>
      <c r="AB198">
        <f t="shared" si="34"/>
        <v>0.81171295253735887</v>
      </c>
      <c r="AC198">
        <f t="shared" si="35"/>
        <v>1.2319626006632871</v>
      </c>
      <c r="AD198">
        <f t="shared" si="36"/>
        <v>0.23284093152536126</v>
      </c>
      <c r="AE198">
        <v>995</v>
      </c>
      <c r="AF198">
        <f t="shared" si="37"/>
        <v>2.340109864576495E-4</v>
      </c>
      <c r="AG198">
        <v>2000</v>
      </c>
      <c r="AH198" s="24">
        <v>10.116</v>
      </c>
      <c r="AI198">
        <f t="shared" si="38"/>
        <v>4.6265517290954829E-2</v>
      </c>
      <c r="AJ198">
        <f t="shared" si="39"/>
        <v>5.3027133388163748E-3</v>
      </c>
      <c r="AK198">
        <f t="shared" si="40"/>
        <v>0</v>
      </c>
    </row>
    <row r="199" spans="1:37" ht="16">
      <c r="A199" s="5" t="s">
        <v>183</v>
      </c>
      <c r="B199" s="5" t="s">
        <v>184</v>
      </c>
      <c r="C199" s="5" t="s">
        <v>177</v>
      </c>
      <c r="D199" s="6" t="s">
        <v>14</v>
      </c>
      <c r="E199" s="7">
        <v>24</v>
      </c>
      <c r="F199" s="8">
        <v>0.94399999999999995</v>
      </c>
      <c r="G199" s="7">
        <v>1677.6</v>
      </c>
      <c r="H199" s="5" t="s">
        <v>20</v>
      </c>
      <c r="I199" s="8">
        <v>171.387</v>
      </c>
      <c r="J199" s="26">
        <v>1.2927158092103648</v>
      </c>
      <c r="K199" s="13">
        <f t="shared" si="31"/>
        <v>1.398061924758524</v>
      </c>
      <c r="M199" t="s">
        <v>151</v>
      </c>
      <c r="N199" t="s">
        <v>152</v>
      </c>
      <c r="O199" t="s">
        <v>153</v>
      </c>
      <c r="P199" t="s">
        <v>154</v>
      </c>
      <c r="Q199">
        <v>4</v>
      </c>
      <c r="R199">
        <v>2</v>
      </c>
      <c r="S199" s="5" t="s">
        <v>184</v>
      </c>
      <c r="T199" s="5" t="s">
        <v>20</v>
      </c>
      <c r="U199" s="9">
        <v>6.7000000000000004E-2</v>
      </c>
      <c r="V199" s="14">
        <v>13.3</v>
      </c>
      <c r="W199" s="15">
        <v>818.19799999999998</v>
      </c>
      <c r="X199" s="15">
        <v>504.44940000000003</v>
      </c>
      <c r="Y199" s="15">
        <f t="shared" si="32"/>
        <v>0.61653707293344651</v>
      </c>
      <c r="Z199" s="12">
        <f t="shared" si="33"/>
        <v>8.1999430700148395</v>
      </c>
      <c r="AA199">
        <v>6.6230000000000002</v>
      </c>
      <c r="AB199">
        <f t="shared" si="34"/>
        <v>0.80768853435320431</v>
      </c>
      <c r="AC199">
        <f t="shared" si="35"/>
        <v>1.2381010221976203</v>
      </c>
      <c r="AD199">
        <f t="shared" si="36"/>
        <v>8.2952768487240564E-2</v>
      </c>
      <c r="AE199">
        <v>995</v>
      </c>
      <c r="AF199">
        <f t="shared" si="37"/>
        <v>8.3369616570091025E-5</v>
      </c>
      <c r="AG199">
        <v>2000</v>
      </c>
      <c r="AH199" s="24">
        <v>10.411</v>
      </c>
      <c r="AI199">
        <f t="shared" si="38"/>
        <v>1.6015678910784942E-2</v>
      </c>
      <c r="AJ199">
        <f t="shared" si="39"/>
        <v>2.2390910884326499E-4</v>
      </c>
      <c r="AK199">
        <f t="shared" si="40"/>
        <v>0</v>
      </c>
    </row>
    <row r="200" spans="1:37" ht="16">
      <c r="A200" s="5" t="s">
        <v>185</v>
      </c>
      <c r="B200" s="5" t="s">
        <v>184</v>
      </c>
      <c r="C200" s="5" t="s">
        <v>177</v>
      </c>
      <c r="D200" s="6" t="s">
        <v>14</v>
      </c>
      <c r="E200" s="7">
        <v>23</v>
      </c>
      <c r="F200" s="8">
        <v>0.96299999999999997</v>
      </c>
      <c r="G200" s="7">
        <v>1677.4</v>
      </c>
      <c r="H200" s="5" t="s">
        <v>20</v>
      </c>
      <c r="I200" s="8">
        <v>171.453</v>
      </c>
      <c r="J200" s="26">
        <v>1.2927877036796738</v>
      </c>
      <c r="K200" s="13">
        <f t="shared" si="31"/>
        <v>1.3981395950711109</v>
      </c>
      <c r="M200" t="s">
        <v>151</v>
      </c>
      <c r="N200" t="s">
        <v>152</v>
      </c>
      <c r="O200" t="s">
        <v>153</v>
      </c>
      <c r="P200" t="s">
        <v>154</v>
      </c>
      <c r="Q200">
        <v>4</v>
      </c>
      <c r="R200">
        <v>2</v>
      </c>
      <c r="S200" s="5" t="s">
        <v>184</v>
      </c>
      <c r="T200" s="5" t="s">
        <v>20</v>
      </c>
      <c r="U200" s="9">
        <v>6.8000000000000005E-2</v>
      </c>
      <c r="V200" s="14">
        <v>13.3</v>
      </c>
      <c r="W200" s="15">
        <v>818.19799999999998</v>
      </c>
      <c r="X200" s="15">
        <v>504.44940000000003</v>
      </c>
      <c r="Y200" s="15">
        <f t="shared" si="32"/>
        <v>0.61653707293344651</v>
      </c>
      <c r="Z200" s="12">
        <f t="shared" si="33"/>
        <v>8.1999430700148395</v>
      </c>
      <c r="AA200">
        <v>6.6230000000000002</v>
      </c>
      <c r="AB200">
        <f t="shared" si="34"/>
        <v>0.80768853435320431</v>
      </c>
      <c r="AC200">
        <f t="shared" si="35"/>
        <v>1.2381010221976203</v>
      </c>
      <c r="AD200">
        <f t="shared" si="36"/>
        <v>8.4190869509438188E-2</v>
      </c>
      <c r="AE200">
        <v>995</v>
      </c>
      <c r="AF200">
        <f t="shared" si="37"/>
        <v>8.4613939205465514E-5</v>
      </c>
      <c r="AG200">
        <v>2000</v>
      </c>
      <c r="AH200" s="24">
        <v>10.411</v>
      </c>
      <c r="AI200">
        <f t="shared" si="38"/>
        <v>1.6254718894528005E-2</v>
      </c>
      <c r="AJ200">
        <f t="shared" si="39"/>
        <v>2.2726366093190118E-4</v>
      </c>
      <c r="AK200">
        <f t="shared" si="40"/>
        <v>0</v>
      </c>
    </row>
    <row r="201" spans="1:37" ht="16">
      <c r="A201" t="s">
        <v>111</v>
      </c>
      <c r="B201" t="s">
        <v>112</v>
      </c>
      <c r="C201" t="s">
        <v>13</v>
      </c>
      <c r="D201" t="s">
        <v>14</v>
      </c>
      <c r="E201">
        <v>19</v>
      </c>
      <c r="F201">
        <v>1.6779999999999999</v>
      </c>
      <c r="G201">
        <v>1663.6</v>
      </c>
      <c r="H201" t="s">
        <v>20</v>
      </c>
      <c r="I201">
        <v>8243.0772688000015</v>
      </c>
      <c r="J201">
        <v>9.3661375004847418</v>
      </c>
      <c r="K201" s="13">
        <f t="shared" si="31"/>
        <v>10.062334511897348</v>
      </c>
      <c r="L201">
        <f>K201-K202</f>
        <v>8.8042448404311582</v>
      </c>
      <c r="M201" t="s">
        <v>151</v>
      </c>
      <c r="N201" t="s">
        <v>152</v>
      </c>
      <c r="O201" t="s">
        <v>153</v>
      </c>
      <c r="P201" t="s">
        <v>150</v>
      </c>
      <c r="Q201">
        <v>4</v>
      </c>
      <c r="R201">
        <v>3</v>
      </c>
      <c r="S201" t="s">
        <v>112</v>
      </c>
      <c r="T201" t="s">
        <v>20</v>
      </c>
      <c r="U201">
        <v>0.12178037726604606</v>
      </c>
      <c r="V201" s="14">
        <v>13.3</v>
      </c>
      <c r="W201" s="15">
        <v>818.19799999999998</v>
      </c>
      <c r="X201" s="15">
        <v>504.44940000000003</v>
      </c>
      <c r="Y201" s="15">
        <f t="shared" si="32"/>
        <v>0.61653707293344651</v>
      </c>
      <c r="Z201" s="12">
        <f t="shared" si="33"/>
        <v>8.1999430700148395</v>
      </c>
      <c r="AA201">
        <v>6.7306519475747182</v>
      </c>
      <c r="AB201">
        <f t="shared" si="34"/>
        <v>0.82081691178894223</v>
      </c>
      <c r="AC201">
        <f t="shared" si="35"/>
        <v>1.218298484884448</v>
      </c>
      <c r="AD201">
        <f t="shared" si="36"/>
        <v>0.14836484911188039</v>
      </c>
      <c r="AE201">
        <v>995</v>
      </c>
      <c r="AF201">
        <f t="shared" si="37"/>
        <v>1.4911040111746773E-4</v>
      </c>
      <c r="AG201">
        <v>2000</v>
      </c>
      <c r="AH201">
        <v>10.44</v>
      </c>
      <c r="AI201">
        <f t="shared" si="38"/>
        <v>2.8565210942043628E-2</v>
      </c>
      <c r="AJ201">
        <f t="shared" si="39"/>
        <v>2.8743270790175333E-3</v>
      </c>
      <c r="AK201">
        <f t="shared" si="40"/>
        <v>2.5149511105231528E-3</v>
      </c>
    </row>
    <row r="202" spans="1:37" ht="16">
      <c r="A202" t="s">
        <v>77</v>
      </c>
      <c r="B202" t="s">
        <v>78</v>
      </c>
      <c r="C202" t="s">
        <v>13</v>
      </c>
      <c r="D202" t="s">
        <v>14</v>
      </c>
      <c r="E202">
        <v>17</v>
      </c>
      <c r="F202">
        <v>2.7909999999999999</v>
      </c>
      <c r="G202">
        <v>1664.3</v>
      </c>
      <c r="H202" t="s">
        <v>20</v>
      </c>
      <c r="I202">
        <v>52.614904000000003</v>
      </c>
      <c r="J202">
        <v>1.1631662603476223</v>
      </c>
      <c r="K202" s="13">
        <f t="shared" si="31"/>
        <v>1.2580896714661893</v>
      </c>
      <c r="M202" t="s">
        <v>151</v>
      </c>
      <c r="N202" t="s">
        <v>152</v>
      </c>
      <c r="O202" t="s">
        <v>153</v>
      </c>
      <c r="P202" t="s">
        <v>154</v>
      </c>
      <c r="Q202">
        <v>4</v>
      </c>
      <c r="R202">
        <v>3</v>
      </c>
      <c r="S202" t="s">
        <v>78</v>
      </c>
      <c r="T202" t="s">
        <v>20</v>
      </c>
      <c r="U202">
        <v>0.22372858998295317</v>
      </c>
      <c r="V202" s="14">
        <v>13.3</v>
      </c>
      <c r="W202" s="15">
        <v>818.19799999999998</v>
      </c>
      <c r="X202" s="15">
        <v>504.44940000000003</v>
      </c>
      <c r="Y202" s="15">
        <f t="shared" si="32"/>
        <v>0.61653707293344651</v>
      </c>
      <c r="Z202" s="12">
        <f t="shared" si="33"/>
        <v>8.1999430700148395</v>
      </c>
      <c r="AA202">
        <v>6.4427581378358632</v>
      </c>
      <c r="AB202">
        <f t="shared" si="34"/>
        <v>0.78570766684898508</v>
      </c>
      <c r="AC202">
        <f t="shared" si="35"/>
        <v>1.2727379942853509</v>
      </c>
      <c r="AD202">
        <f t="shared" si="36"/>
        <v>0.28474787687919345</v>
      </c>
      <c r="AE202">
        <v>995</v>
      </c>
      <c r="AF202">
        <f t="shared" si="37"/>
        <v>2.8617877073285774E-4</v>
      </c>
      <c r="AG202">
        <v>2000</v>
      </c>
      <c r="AH202">
        <v>10.773999999999999</v>
      </c>
      <c r="AI202">
        <f t="shared" si="38"/>
        <v>5.3123959668249073E-2</v>
      </c>
      <c r="AJ202">
        <f t="shared" si="39"/>
        <v>6.6834704966010569E-4</v>
      </c>
      <c r="AK202">
        <f t="shared" si="40"/>
        <v>0</v>
      </c>
    </row>
    <row r="203" spans="1:37" ht="16">
      <c r="A203" t="s">
        <v>115</v>
      </c>
      <c r="B203" t="s">
        <v>116</v>
      </c>
      <c r="C203" t="s">
        <v>13</v>
      </c>
      <c r="D203" t="s">
        <v>14</v>
      </c>
      <c r="E203">
        <v>21</v>
      </c>
      <c r="F203">
        <v>5.6749999999999998</v>
      </c>
      <c r="G203">
        <v>1664.3</v>
      </c>
      <c r="H203" t="s">
        <v>20</v>
      </c>
      <c r="I203">
        <v>7754.0699068000004</v>
      </c>
      <c r="J203">
        <v>8.914794005113686</v>
      </c>
      <c r="K203" s="13">
        <f t="shared" si="31"/>
        <v>9.5809885649600712</v>
      </c>
      <c r="L203">
        <f>K203-K204</f>
        <v>8.3890306610628897</v>
      </c>
      <c r="M203" t="s">
        <v>151</v>
      </c>
      <c r="N203" t="s">
        <v>152</v>
      </c>
      <c r="O203" t="s">
        <v>153</v>
      </c>
      <c r="P203" t="s">
        <v>150</v>
      </c>
      <c r="Q203">
        <v>4</v>
      </c>
      <c r="R203">
        <v>4</v>
      </c>
      <c r="S203" t="s">
        <v>116</v>
      </c>
      <c r="T203" t="s">
        <v>20</v>
      </c>
      <c r="U203">
        <v>0.4237049194788175</v>
      </c>
      <c r="V203" s="14">
        <v>13.3</v>
      </c>
      <c r="W203" s="15">
        <v>818.19799999999998</v>
      </c>
      <c r="X203" s="15">
        <v>504.44940000000003</v>
      </c>
      <c r="Y203" s="15">
        <f t="shared" si="32"/>
        <v>0.61653707293344651</v>
      </c>
      <c r="Z203" s="12">
        <f t="shared" si="33"/>
        <v>8.1999430700148395</v>
      </c>
      <c r="AA203">
        <v>7.5859232843569639</v>
      </c>
      <c r="AB203">
        <f t="shared" si="34"/>
        <v>0.92511901845962885</v>
      </c>
      <c r="AC203">
        <f t="shared" si="35"/>
        <v>1.080941997782136</v>
      </c>
      <c r="AD203">
        <f t="shared" si="36"/>
        <v>0.45800044213155205</v>
      </c>
      <c r="AE203">
        <v>995</v>
      </c>
      <c r="AF203">
        <f t="shared" si="37"/>
        <v>4.6030195189100708E-4</v>
      </c>
      <c r="AG203">
        <v>2000</v>
      </c>
      <c r="AH203">
        <v>10.762</v>
      </c>
      <c r="AI203">
        <f t="shared" si="38"/>
        <v>8.5542083607323377E-2</v>
      </c>
      <c r="AJ203">
        <f t="shared" si="39"/>
        <v>8.1957772486462369E-3</v>
      </c>
      <c r="AK203">
        <f t="shared" si="40"/>
        <v>7.1761516219304104E-3</v>
      </c>
    </row>
    <row r="204" spans="1:37" ht="16">
      <c r="A204" t="s">
        <v>81</v>
      </c>
      <c r="B204" t="s">
        <v>82</v>
      </c>
      <c r="C204" t="s">
        <v>13</v>
      </c>
      <c r="D204" t="s">
        <v>14</v>
      </c>
      <c r="E204">
        <v>18</v>
      </c>
      <c r="F204">
        <v>3.7919999999999998</v>
      </c>
      <c r="G204">
        <v>1663.8</v>
      </c>
      <c r="H204" t="s">
        <v>20</v>
      </c>
      <c r="I204">
        <v>-3.3835136000000001</v>
      </c>
      <c r="J204">
        <v>1.1019684781453591</v>
      </c>
      <c r="K204" s="13">
        <f t="shared" si="31"/>
        <v>1.1919579038971819</v>
      </c>
      <c r="M204" t="s">
        <v>151</v>
      </c>
      <c r="N204" t="s">
        <v>152</v>
      </c>
      <c r="O204" t="s">
        <v>153</v>
      </c>
      <c r="P204" t="s">
        <v>154</v>
      </c>
      <c r="Q204">
        <v>4</v>
      </c>
      <c r="R204">
        <v>4</v>
      </c>
      <c r="S204" t="s">
        <v>82</v>
      </c>
      <c r="T204" t="s">
        <v>20</v>
      </c>
      <c r="U204">
        <v>0.2757792793622153</v>
      </c>
      <c r="V204" s="14">
        <v>13.3</v>
      </c>
      <c r="W204" s="15">
        <v>818.19799999999998</v>
      </c>
      <c r="X204" s="15">
        <v>504.44940000000003</v>
      </c>
      <c r="Y204" s="15">
        <f t="shared" si="32"/>
        <v>0.61653707293344651</v>
      </c>
      <c r="Z204" s="12">
        <f t="shared" si="33"/>
        <v>8.1999430700148395</v>
      </c>
      <c r="AA204">
        <v>5.8800913225194709</v>
      </c>
      <c r="AB204">
        <f t="shared" si="34"/>
        <v>0.71708928614657197</v>
      </c>
      <c r="AC204">
        <f t="shared" si="35"/>
        <v>1.3945264827113892</v>
      </c>
      <c r="AD204">
        <f t="shared" si="36"/>
        <v>0.38458150845367173</v>
      </c>
      <c r="AE204">
        <v>995</v>
      </c>
      <c r="AF204">
        <f t="shared" si="37"/>
        <v>3.8651407884791129E-4</v>
      </c>
      <c r="AG204">
        <v>2000</v>
      </c>
      <c r="AH204">
        <v>10.143000000000001</v>
      </c>
      <c r="AI204">
        <f t="shared" si="38"/>
        <v>7.6212970294372726E-2</v>
      </c>
      <c r="AJ204">
        <f t="shared" si="39"/>
        <v>9.0842652321858699E-4</v>
      </c>
      <c r="AK204">
        <f t="shared" si="40"/>
        <v>0</v>
      </c>
    </row>
    <row r="205" spans="1:37" ht="16">
      <c r="A205" t="s">
        <v>107</v>
      </c>
      <c r="B205" t="s">
        <v>108</v>
      </c>
      <c r="C205" t="s">
        <v>13</v>
      </c>
      <c r="D205" t="s">
        <v>14</v>
      </c>
      <c r="E205">
        <v>18</v>
      </c>
      <c r="F205">
        <v>0.82099999999999995</v>
      </c>
      <c r="G205">
        <v>1663.8</v>
      </c>
      <c r="H205" t="s">
        <v>20</v>
      </c>
      <c r="I205">
        <v>7951.8559416000007</v>
      </c>
      <c r="J205">
        <v>9.0978866531583957</v>
      </c>
      <c r="K205" s="13">
        <f t="shared" si="31"/>
        <v>9.7762950178059551</v>
      </c>
      <c r="L205">
        <f>K205-K206</f>
        <v>8.5550963509731481</v>
      </c>
      <c r="M205" t="s">
        <v>151</v>
      </c>
      <c r="N205" t="s">
        <v>152</v>
      </c>
      <c r="O205" t="s">
        <v>153</v>
      </c>
      <c r="P205" t="s">
        <v>150</v>
      </c>
      <c r="Q205">
        <v>4</v>
      </c>
      <c r="R205">
        <v>5</v>
      </c>
      <c r="S205" t="s">
        <v>108</v>
      </c>
      <c r="T205" t="s">
        <v>20</v>
      </c>
      <c r="U205">
        <v>6.0342186220755691E-2</v>
      </c>
      <c r="V205" s="14">
        <v>13.3</v>
      </c>
      <c r="W205" s="15">
        <v>818.19799999999998</v>
      </c>
      <c r="X205" s="15">
        <v>504.44940000000003</v>
      </c>
      <c r="Y205" s="15">
        <f t="shared" si="32"/>
        <v>0.61653707293344651</v>
      </c>
      <c r="Z205" s="12">
        <f t="shared" si="33"/>
        <v>8.1999430700148395</v>
      </c>
      <c r="AA205">
        <v>6.4624202992036111</v>
      </c>
      <c r="AB205">
        <f t="shared" si="34"/>
        <v>0.78810550805347435</v>
      </c>
      <c r="AC205">
        <f t="shared" si="35"/>
        <v>1.2688656401728236</v>
      </c>
      <c r="AD205">
        <f t="shared" si="36"/>
        <v>7.6566126748426902E-2</v>
      </c>
      <c r="AE205">
        <v>995</v>
      </c>
      <c r="AF205">
        <f t="shared" si="37"/>
        <v>7.6950881154197893E-5</v>
      </c>
      <c r="AG205">
        <v>2000</v>
      </c>
      <c r="AH205">
        <v>10.388999999999999</v>
      </c>
      <c r="AI205">
        <f t="shared" si="38"/>
        <v>1.4813914939685801E-2</v>
      </c>
      <c r="AJ205">
        <f t="shared" si="39"/>
        <v>1.4482520281905149E-3</v>
      </c>
      <c r="AK205">
        <f t="shared" si="40"/>
        <v>1.2673446964413259E-3</v>
      </c>
    </row>
    <row r="206" spans="1:37" ht="16">
      <c r="A206" t="s">
        <v>56</v>
      </c>
      <c r="B206" t="s">
        <v>57</v>
      </c>
      <c r="C206" t="s">
        <v>13</v>
      </c>
      <c r="D206" t="s">
        <v>14</v>
      </c>
      <c r="E206">
        <v>20</v>
      </c>
      <c r="F206">
        <v>15.180999999999999</v>
      </c>
      <c r="G206">
        <v>1664.7</v>
      </c>
      <c r="H206" t="s">
        <v>20</v>
      </c>
      <c r="I206">
        <v>21.367449199999999</v>
      </c>
      <c r="J206">
        <v>1.1290268717930485</v>
      </c>
      <c r="K206" s="13">
        <f t="shared" si="31"/>
        <v>1.2211986668328076</v>
      </c>
      <c r="M206" t="s">
        <v>151</v>
      </c>
      <c r="N206" t="s">
        <v>152</v>
      </c>
      <c r="O206" t="s">
        <v>153</v>
      </c>
      <c r="P206" t="s">
        <v>154</v>
      </c>
      <c r="Q206">
        <v>4</v>
      </c>
      <c r="R206">
        <v>5</v>
      </c>
      <c r="S206" t="s">
        <v>57</v>
      </c>
      <c r="T206" t="s">
        <v>20</v>
      </c>
      <c r="U206">
        <v>1.5091343411294922</v>
      </c>
      <c r="V206" s="14">
        <v>13.3</v>
      </c>
      <c r="W206" s="15">
        <v>818.19799999999998</v>
      </c>
      <c r="X206" s="15">
        <v>504.44940000000003</v>
      </c>
      <c r="Y206" s="15">
        <f t="shared" si="32"/>
        <v>0.61653707293344651</v>
      </c>
      <c r="Z206" s="12">
        <f t="shared" si="33"/>
        <v>8.1999430700148395</v>
      </c>
      <c r="AA206">
        <v>7.5985575148484958</v>
      </c>
      <c r="AB206">
        <f t="shared" si="34"/>
        <v>0.9266597889727477</v>
      </c>
      <c r="AC206">
        <f t="shared" si="35"/>
        <v>1.079144700029073</v>
      </c>
      <c r="AD206">
        <f t="shared" si="36"/>
        <v>1.6285743258617587</v>
      </c>
      <c r="AE206">
        <v>995</v>
      </c>
      <c r="AF206">
        <f t="shared" si="37"/>
        <v>1.6367581164439785E-3</v>
      </c>
      <c r="AG206">
        <v>2000</v>
      </c>
      <c r="AH206">
        <v>10.840999999999999</v>
      </c>
      <c r="AI206">
        <f t="shared" si="38"/>
        <v>0.30195703651766048</v>
      </c>
      <c r="AJ206">
        <f t="shared" si="39"/>
        <v>3.6874953043615237E-3</v>
      </c>
      <c r="AK206">
        <f t="shared" si="40"/>
        <v>0</v>
      </c>
    </row>
    <row r="207" spans="1:37" ht="16">
      <c r="A207" t="s">
        <v>73</v>
      </c>
      <c r="B207" t="s">
        <v>74</v>
      </c>
      <c r="C207" t="s">
        <v>13</v>
      </c>
      <c r="D207" t="s">
        <v>14</v>
      </c>
      <c r="E207">
        <v>17</v>
      </c>
      <c r="F207">
        <v>2.2909999999999999</v>
      </c>
      <c r="G207">
        <v>1663.8</v>
      </c>
      <c r="H207" t="s">
        <v>20</v>
      </c>
      <c r="I207">
        <v>6480.3419680000006</v>
      </c>
      <c r="J207">
        <v>7.717788994716809</v>
      </c>
      <c r="K207" s="13">
        <f t="shared" si="31"/>
        <v>8.3026861773539888</v>
      </c>
      <c r="L207">
        <f>K207-K208</f>
        <v>7.1234126256019028</v>
      </c>
      <c r="M207" t="s">
        <v>151</v>
      </c>
      <c r="N207" t="s">
        <v>152</v>
      </c>
      <c r="O207" t="s">
        <v>148</v>
      </c>
      <c r="P207" t="s">
        <v>150</v>
      </c>
      <c r="Q207">
        <v>4</v>
      </c>
      <c r="R207">
        <v>1</v>
      </c>
      <c r="S207" t="s">
        <v>74</v>
      </c>
      <c r="T207" t="s">
        <v>20</v>
      </c>
      <c r="U207">
        <v>0.5501185410334346</v>
      </c>
      <c r="V207" s="14">
        <v>13.3</v>
      </c>
      <c r="W207" s="15">
        <v>818.19799999999998</v>
      </c>
      <c r="X207" s="15">
        <v>504.44940000000003</v>
      </c>
      <c r="Y207" s="15">
        <f t="shared" si="32"/>
        <v>0.61653707293344651</v>
      </c>
      <c r="Z207" s="12">
        <f t="shared" si="33"/>
        <v>8.1999430700148395</v>
      </c>
      <c r="AA207">
        <v>5.8832188449848024</v>
      </c>
      <c r="AB207">
        <f t="shared" si="34"/>
        <v>0.7174706939732638</v>
      </c>
      <c r="AC207">
        <f t="shared" si="35"/>
        <v>1.3937851516444859</v>
      </c>
      <c r="AD207">
        <f t="shared" si="36"/>
        <v>0.76674705413672894</v>
      </c>
      <c r="AE207">
        <v>995</v>
      </c>
      <c r="AF207">
        <f t="shared" si="37"/>
        <v>7.7060005440877282E-4</v>
      </c>
      <c r="AG207">
        <v>2000</v>
      </c>
      <c r="AH207">
        <v>10.545999999999999</v>
      </c>
      <c r="AI207">
        <f t="shared" si="38"/>
        <v>0.14614072717784427</v>
      </c>
      <c r="AJ207">
        <f t="shared" si="39"/>
        <v>1.213360595487948E-2</v>
      </c>
      <c r="AK207">
        <f t="shared" si="40"/>
        <v>1.041020701093299E-2</v>
      </c>
    </row>
    <row r="208" spans="1:37" ht="16">
      <c r="A208" t="s">
        <v>85</v>
      </c>
      <c r="B208" t="s">
        <v>86</v>
      </c>
      <c r="C208" t="s">
        <v>13</v>
      </c>
      <c r="D208" t="s">
        <v>14</v>
      </c>
      <c r="E208">
        <v>14</v>
      </c>
      <c r="F208">
        <v>1.5489999999999999</v>
      </c>
      <c r="G208">
        <v>1664.3</v>
      </c>
      <c r="H208" t="s">
        <v>20</v>
      </c>
      <c r="I208">
        <v>-14.115680000000001</v>
      </c>
      <c r="J208">
        <v>1.0902311920942394</v>
      </c>
      <c r="K208" s="13">
        <f t="shared" si="31"/>
        <v>1.1792735517520856</v>
      </c>
      <c r="M208" t="s">
        <v>151</v>
      </c>
      <c r="N208" t="s">
        <v>152</v>
      </c>
      <c r="O208" t="s">
        <v>148</v>
      </c>
      <c r="P208" t="s">
        <v>154</v>
      </c>
      <c r="Q208">
        <v>4</v>
      </c>
      <c r="R208">
        <v>1</v>
      </c>
      <c r="S208" t="s">
        <v>86</v>
      </c>
      <c r="T208" t="s">
        <v>20</v>
      </c>
      <c r="U208">
        <v>0.12287314157189046</v>
      </c>
      <c r="V208" s="14">
        <v>13.3</v>
      </c>
      <c r="W208" s="15">
        <v>818.19799999999998</v>
      </c>
      <c r="X208" s="15">
        <v>504.44940000000003</v>
      </c>
      <c r="Y208" s="15">
        <f t="shared" si="32"/>
        <v>0.61653707293344651</v>
      </c>
      <c r="Z208" s="12">
        <f t="shared" si="33"/>
        <v>8.1999430700148395</v>
      </c>
      <c r="AA208">
        <v>7.4951823117138714</v>
      </c>
      <c r="AB208">
        <f t="shared" si="34"/>
        <v>0.91405296935803082</v>
      </c>
      <c r="AC208">
        <f t="shared" si="35"/>
        <v>1.0940285011079092</v>
      </c>
      <c r="AD208">
        <f t="shared" si="36"/>
        <v>0.13442671890031524</v>
      </c>
      <c r="AE208">
        <v>995</v>
      </c>
      <c r="AF208">
        <f t="shared" si="37"/>
        <v>1.3510223005056807E-4</v>
      </c>
      <c r="AG208">
        <v>2000</v>
      </c>
      <c r="AH208">
        <v>10.923</v>
      </c>
      <c r="AI208">
        <f t="shared" si="38"/>
        <v>2.4737202243077554E-2</v>
      </c>
      <c r="AJ208">
        <f t="shared" si="39"/>
        <v>2.9171928349603726E-4</v>
      </c>
      <c r="AK208">
        <f t="shared" si="40"/>
        <v>0</v>
      </c>
    </row>
    <row r="209" spans="1:37" ht="16">
      <c r="A209" t="s">
        <v>124</v>
      </c>
      <c r="B209" t="s">
        <v>125</v>
      </c>
      <c r="C209" t="s">
        <v>13</v>
      </c>
      <c r="D209" t="s">
        <v>14</v>
      </c>
      <c r="E209">
        <v>23</v>
      </c>
      <c r="F209">
        <v>6.726</v>
      </c>
      <c r="G209">
        <v>1663.8</v>
      </c>
      <c r="H209" t="s">
        <v>20</v>
      </c>
      <c r="I209">
        <v>5625.3585196000004</v>
      </c>
      <c r="J209">
        <v>6.8965016027699919</v>
      </c>
      <c r="K209" s="13">
        <f t="shared" si="31"/>
        <v>7.4241644264020534</v>
      </c>
      <c r="L209">
        <f>K209-AVERAGE(K210:K211)</f>
        <v>6.2171174747610394</v>
      </c>
      <c r="M209" t="s">
        <v>151</v>
      </c>
      <c r="N209" t="s">
        <v>152</v>
      </c>
      <c r="O209" t="s">
        <v>148</v>
      </c>
      <c r="P209" t="s">
        <v>150</v>
      </c>
      <c r="Q209">
        <v>4</v>
      </c>
      <c r="R209">
        <v>2</v>
      </c>
      <c r="S209" t="s">
        <v>125</v>
      </c>
      <c r="T209" t="s">
        <v>20</v>
      </c>
      <c r="U209">
        <v>0.43691365672091786</v>
      </c>
      <c r="V209" s="14">
        <v>13.3</v>
      </c>
      <c r="W209" s="15">
        <v>818.19799999999998</v>
      </c>
      <c r="X209" s="15">
        <v>504.44940000000003</v>
      </c>
      <c r="Y209" s="15">
        <f t="shared" si="32"/>
        <v>0.61653707293344651</v>
      </c>
      <c r="Z209" s="12">
        <f t="shared" si="33"/>
        <v>8.1999430700148395</v>
      </c>
      <c r="AA209">
        <v>7.0323221304331138</v>
      </c>
      <c r="AB209">
        <f t="shared" si="34"/>
        <v>0.8576062138953835</v>
      </c>
      <c r="AC209">
        <f t="shared" si="35"/>
        <v>1.1660363273930132</v>
      </c>
      <c r="AD209">
        <f t="shared" si="36"/>
        <v>0.50945719567071079</v>
      </c>
      <c r="AE209">
        <v>995</v>
      </c>
      <c r="AF209">
        <f t="shared" si="37"/>
        <v>5.1201728208111641E-4</v>
      </c>
      <c r="AG209">
        <v>2000</v>
      </c>
      <c r="AH209">
        <v>10.275</v>
      </c>
      <c r="AI209">
        <f t="shared" si="38"/>
        <v>9.9662731305326796E-2</v>
      </c>
      <c r="AJ209">
        <f t="shared" si="39"/>
        <v>7.3991250439507349E-3</v>
      </c>
      <c r="AK209">
        <f t="shared" si="40"/>
        <v>6.1961490838076125E-3</v>
      </c>
    </row>
    <row r="210" spans="1:37" ht="16">
      <c r="A210" t="s">
        <v>104</v>
      </c>
      <c r="B210" t="s">
        <v>105</v>
      </c>
      <c r="C210" t="s">
        <v>13</v>
      </c>
      <c r="D210" t="s">
        <v>14</v>
      </c>
      <c r="E210">
        <v>15</v>
      </c>
      <c r="F210">
        <v>1.4359999999999999</v>
      </c>
      <c r="G210">
        <v>1663.6</v>
      </c>
      <c r="H210" t="s">
        <v>20</v>
      </c>
      <c r="I210">
        <v>9.1843675999999999</v>
      </c>
      <c r="J210">
        <v>1.1157098620028558</v>
      </c>
      <c r="K210" s="13">
        <f t="shared" si="31"/>
        <v>1.2068077494320115</v>
      </c>
      <c r="M210" t="s">
        <v>151</v>
      </c>
      <c r="N210" t="s">
        <v>152</v>
      </c>
      <c r="O210" t="s">
        <v>148</v>
      </c>
      <c r="P210" t="s">
        <v>154</v>
      </c>
      <c r="Q210">
        <v>4</v>
      </c>
      <c r="R210">
        <v>2</v>
      </c>
      <c r="S210" t="s">
        <v>105</v>
      </c>
      <c r="T210" t="s">
        <v>20</v>
      </c>
      <c r="U210">
        <v>0.10032781086020869</v>
      </c>
      <c r="V210" s="14">
        <v>13.3</v>
      </c>
      <c r="W210" s="15">
        <v>818.19799999999998</v>
      </c>
      <c r="X210" s="15">
        <v>504.44940000000003</v>
      </c>
      <c r="Y210" s="15">
        <f t="shared" si="32"/>
        <v>0.61653707293344651</v>
      </c>
      <c r="Z210" s="12">
        <f t="shared" si="33"/>
        <v>8.1999430700148395</v>
      </c>
      <c r="AA210">
        <v>3.9808342668474732</v>
      </c>
      <c r="AB210">
        <f t="shared" si="34"/>
        <v>0.48547096398807915</v>
      </c>
      <c r="AC210">
        <f t="shared" si="35"/>
        <v>2.0598554273671352</v>
      </c>
      <c r="AD210">
        <f t="shared" si="36"/>
        <v>0.20666078571626428</v>
      </c>
      <c r="AE210">
        <v>995</v>
      </c>
      <c r="AF210">
        <f t="shared" si="37"/>
        <v>2.0769928212689877E-4</v>
      </c>
      <c r="AG210">
        <v>2000</v>
      </c>
      <c r="AH210">
        <v>10.792</v>
      </c>
      <c r="AI210">
        <f t="shared" si="38"/>
        <v>3.8491342128780345E-2</v>
      </c>
      <c r="AJ210">
        <f t="shared" si="39"/>
        <v>4.6451649967050982E-4</v>
      </c>
      <c r="AK210">
        <f t="shared" si="40"/>
        <v>0</v>
      </c>
    </row>
    <row r="211" spans="1:37" ht="16">
      <c r="A211" t="s">
        <v>106</v>
      </c>
      <c r="B211" t="s">
        <v>105</v>
      </c>
      <c r="C211" t="s">
        <v>13</v>
      </c>
      <c r="D211" t="s">
        <v>14</v>
      </c>
      <c r="E211">
        <v>15</v>
      </c>
      <c r="F211">
        <v>1.42</v>
      </c>
      <c r="G211">
        <v>1663.8</v>
      </c>
      <c r="H211" t="s">
        <v>20</v>
      </c>
      <c r="I211">
        <v>9.5893188000000009</v>
      </c>
      <c r="J211">
        <v>1.1161525612704226</v>
      </c>
      <c r="K211" s="13">
        <f t="shared" si="31"/>
        <v>1.2072861538500155</v>
      </c>
      <c r="M211" t="s">
        <v>151</v>
      </c>
      <c r="N211" t="s">
        <v>152</v>
      </c>
      <c r="O211" t="s">
        <v>148</v>
      </c>
      <c r="P211" t="s">
        <v>154</v>
      </c>
      <c r="Q211">
        <v>4</v>
      </c>
      <c r="R211">
        <v>2</v>
      </c>
      <c r="S211" t="s">
        <v>105</v>
      </c>
      <c r="T211" t="s">
        <v>20</v>
      </c>
      <c r="U211">
        <v>0.10015117607846871</v>
      </c>
      <c r="V211" s="14">
        <v>13.3</v>
      </c>
      <c r="W211" s="15">
        <v>818.19799999999998</v>
      </c>
      <c r="X211" s="15">
        <v>504.44940000000003</v>
      </c>
      <c r="Y211" s="15">
        <f t="shared" si="32"/>
        <v>0.61653707293344651</v>
      </c>
      <c r="Z211" s="12">
        <f t="shared" si="33"/>
        <v>8.1999430700148395</v>
      </c>
      <c r="AA211">
        <v>3.9808342668474732</v>
      </c>
      <c r="AB211">
        <f t="shared" si="34"/>
        <v>0.48547096398807915</v>
      </c>
      <c r="AC211">
        <f t="shared" si="35"/>
        <v>2.0598554273671352</v>
      </c>
      <c r="AD211">
        <f t="shared" si="36"/>
        <v>0.20629694360243539</v>
      </c>
      <c r="AE211">
        <v>995</v>
      </c>
      <c r="AF211">
        <f t="shared" si="37"/>
        <v>2.073336116607391E-4</v>
      </c>
      <c r="AG211">
        <v>2000</v>
      </c>
      <c r="AH211">
        <v>10.792</v>
      </c>
      <c r="AI211">
        <f t="shared" si="38"/>
        <v>3.8423575178046537E-2</v>
      </c>
      <c r="AJ211">
        <f t="shared" si="39"/>
        <v>4.6388250293870727E-4</v>
      </c>
      <c r="AK211">
        <f t="shared" si="40"/>
        <v>0</v>
      </c>
    </row>
    <row r="212" spans="1:37" ht="16">
      <c r="A212" t="s">
        <v>102</v>
      </c>
      <c r="B212" t="s">
        <v>103</v>
      </c>
      <c r="C212" t="s">
        <v>13</v>
      </c>
      <c r="D212" t="s">
        <v>14</v>
      </c>
      <c r="E212">
        <v>20</v>
      </c>
      <c r="F212">
        <v>5.55</v>
      </c>
      <c r="G212">
        <v>1664.1</v>
      </c>
      <c r="H212" t="s">
        <v>20</v>
      </c>
      <c r="I212">
        <v>5648.2555352000008</v>
      </c>
      <c r="J212">
        <v>6.9186866746149569</v>
      </c>
      <c r="K212" s="13">
        <f t="shared" si="31"/>
        <v>7.4479111284218202</v>
      </c>
      <c r="L212">
        <f>K212-K213</f>
        <v>6.2177247995721281</v>
      </c>
      <c r="M212" t="s">
        <v>151</v>
      </c>
      <c r="N212" t="s">
        <v>152</v>
      </c>
      <c r="O212" t="s">
        <v>148</v>
      </c>
      <c r="P212" t="s">
        <v>150</v>
      </c>
      <c r="Q212">
        <v>4</v>
      </c>
      <c r="R212">
        <v>3</v>
      </c>
      <c r="S212" t="s">
        <v>103</v>
      </c>
      <c r="T212" t="s">
        <v>20</v>
      </c>
      <c r="U212">
        <v>0.33565464585736304</v>
      </c>
      <c r="V212" s="14">
        <v>13.3</v>
      </c>
      <c r="W212" s="15">
        <v>818.19799999999998</v>
      </c>
      <c r="X212" s="15">
        <v>504.44940000000003</v>
      </c>
      <c r="Y212" s="15">
        <f t="shared" si="32"/>
        <v>0.61653707293344651</v>
      </c>
      <c r="Z212" s="12">
        <f t="shared" si="33"/>
        <v>8.1999430700148395</v>
      </c>
      <c r="AA212">
        <v>6.041965060376242</v>
      </c>
      <c r="AB212">
        <f t="shared" si="34"/>
        <v>0.73683012293953742</v>
      </c>
      <c r="AC212">
        <f t="shared" si="35"/>
        <v>1.3571649269855621</v>
      </c>
      <c r="AD212">
        <f t="shared" si="36"/>
        <v>0.4555387129373728</v>
      </c>
      <c r="AE212">
        <v>995</v>
      </c>
      <c r="AF212">
        <f t="shared" si="37"/>
        <v>4.5782785219836462E-4</v>
      </c>
      <c r="AG212">
        <v>2000</v>
      </c>
      <c r="AH212">
        <v>10.468</v>
      </c>
      <c r="AI212">
        <f t="shared" si="38"/>
        <v>8.7471886167054771E-2</v>
      </c>
      <c r="AJ212">
        <f t="shared" si="39"/>
        <v>6.5148283440765392E-3</v>
      </c>
      <c r="AK212">
        <f t="shared" si="40"/>
        <v>5.438761158862466E-3</v>
      </c>
    </row>
    <row r="213" spans="1:37" ht="16">
      <c r="A213" t="s">
        <v>131</v>
      </c>
      <c r="B213" t="s">
        <v>132</v>
      </c>
      <c r="C213" t="s">
        <v>13</v>
      </c>
      <c r="D213" t="s">
        <v>14</v>
      </c>
      <c r="E213">
        <v>13</v>
      </c>
      <c r="F213">
        <v>0.433</v>
      </c>
      <c r="G213">
        <v>1664.3</v>
      </c>
      <c r="H213" t="s">
        <v>20</v>
      </c>
      <c r="I213">
        <v>28.978036800000002</v>
      </c>
      <c r="J213">
        <v>1.137343987221433</v>
      </c>
      <c r="K213" s="13">
        <f t="shared" si="31"/>
        <v>1.2301863288496921</v>
      </c>
      <c r="M213" t="s">
        <v>151</v>
      </c>
      <c r="N213" t="s">
        <v>152</v>
      </c>
      <c r="O213" t="s">
        <v>148</v>
      </c>
      <c r="P213" t="s">
        <v>154</v>
      </c>
      <c r="Q213">
        <v>4</v>
      </c>
      <c r="R213">
        <v>3</v>
      </c>
      <c r="S213" t="s">
        <v>132</v>
      </c>
      <c r="T213" t="s">
        <v>20</v>
      </c>
      <c r="U213">
        <v>3.1378730430528377E-2</v>
      </c>
      <c r="V213" s="14">
        <v>13.3</v>
      </c>
      <c r="W213" s="15">
        <v>818.19799999999998</v>
      </c>
      <c r="X213" s="15">
        <v>504.44940000000003</v>
      </c>
      <c r="Y213" s="15">
        <f t="shared" si="32"/>
        <v>0.61653707293344651</v>
      </c>
      <c r="Z213" s="12">
        <f t="shared" si="33"/>
        <v>8.1999430700148395</v>
      </c>
      <c r="AA213">
        <v>5.4672183830724066</v>
      </c>
      <c r="AB213">
        <f t="shared" si="34"/>
        <v>0.66673857810850778</v>
      </c>
      <c r="AC213">
        <f t="shared" si="35"/>
        <v>1.4998382167069624</v>
      </c>
      <c r="AD213">
        <f t="shared" si="36"/>
        <v>4.7063019091452177E-2</v>
      </c>
      <c r="AE213">
        <v>995</v>
      </c>
      <c r="AF213">
        <f t="shared" si="37"/>
        <v>4.7299516674826311E-5</v>
      </c>
      <c r="AG213">
        <v>2000</v>
      </c>
      <c r="AH213">
        <v>10.497999999999999</v>
      </c>
      <c r="AI213">
        <f t="shared" si="38"/>
        <v>9.0111481567586808E-3</v>
      </c>
      <c r="AJ213">
        <f t="shared" si="39"/>
        <v>1.1085391269683633E-4</v>
      </c>
      <c r="AK213">
        <f t="shared" si="40"/>
        <v>0</v>
      </c>
    </row>
    <row r="214" spans="1:37" ht="16">
      <c r="A214" t="s">
        <v>135</v>
      </c>
      <c r="B214" t="s">
        <v>136</v>
      </c>
      <c r="C214" t="s">
        <v>13</v>
      </c>
      <c r="D214" t="s">
        <v>14</v>
      </c>
      <c r="E214">
        <v>18</v>
      </c>
      <c r="F214">
        <v>2.2109999999999999</v>
      </c>
      <c r="G214">
        <v>1664.1</v>
      </c>
      <c r="H214" t="s">
        <v>20</v>
      </c>
      <c r="I214">
        <v>4874.8745515999999</v>
      </c>
      <c r="J214">
        <v>6.1634527886074117</v>
      </c>
      <c r="K214" s="13">
        <f t="shared" si="31"/>
        <v>6.6390282655097641</v>
      </c>
      <c r="L214">
        <f>K214-K215</f>
        <v>5.4574339960785014</v>
      </c>
      <c r="M214" t="s">
        <v>151</v>
      </c>
      <c r="N214" t="s">
        <v>152</v>
      </c>
      <c r="O214" t="s">
        <v>148</v>
      </c>
      <c r="P214" t="s">
        <v>150</v>
      </c>
      <c r="Q214">
        <v>4</v>
      </c>
      <c r="R214">
        <v>4</v>
      </c>
      <c r="S214" t="s">
        <v>136</v>
      </c>
      <c r="T214" t="s">
        <v>20</v>
      </c>
      <c r="U214">
        <v>0.22127926421404681</v>
      </c>
      <c r="V214" s="14">
        <v>13.3</v>
      </c>
      <c r="W214" s="15">
        <v>818.19799999999998</v>
      </c>
      <c r="X214" s="15">
        <v>504.44940000000003</v>
      </c>
      <c r="Y214" s="15">
        <f t="shared" si="32"/>
        <v>0.61653707293344651</v>
      </c>
      <c r="Z214" s="12">
        <f t="shared" si="33"/>
        <v>8.1999430700148395</v>
      </c>
      <c r="AA214">
        <v>7.7617880308097709</v>
      </c>
      <c r="AB214">
        <f t="shared" si="34"/>
        <v>0.94656608765891403</v>
      </c>
      <c r="AC214">
        <f t="shared" si="35"/>
        <v>1.056450271183115</v>
      </c>
      <c r="AD214">
        <f t="shared" si="36"/>
        <v>0.2337705386861299</v>
      </c>
      <c r="AE214">
        <v>995</v>
      </c>
      <c r="AF214">
        <f t="shared" si="37"/>
        <v>2.3494526501118584E-4</v>
      </c>
      <c r="AG214">
        <v>2000</v>
      </c>
      <c r="AH214">
        <v>10.323</v>
      </c>
      <c r="AI214">
        <f t="shared" si="38"/>
        <v>4.5518795894834027E-2</v>
      </c>
      <c r="AJ214">
        <f t="shared" si="39"/>
        <v>3.0220057255777289E-3</v>
      </c>
      <c r="AK214">
        <f t="shared" si="40"/>
        <v>2.4841582417702577E-3</v>
      </c>
    </row>
    <row r="215" spans="1:37" ht="16">
      <c r="A215" t="s">
        <v>67</v>
      </c>
      <c r="B215" t="s">
        <v>68</v>
      </c>
      <c r="C215" t="s">
        <v>13</v>
      </c>
      <c r="D215" t="s">
        <v>14</v>
      </c>
      <c r="E215">
        <v>16</v>
      </c>
      <c r="F215">
        <v>2.9940000000000002</v>
      </c>
      <c r="G215">
        <v>1664.1</v>
      </c>
      <c r="H215" t="s">
        <v>20</v>
      </c>
      <c r="I215">
        <v>-12.1523384</v>
      </c>
      <c r="J215">
        <v>1.0923786184065474</v>
      </c>
      <c r="K215" s="13">
        <f t="shared" si="31"/>
        <v>1.1815942694312627</v>
      </c>
      <c r="M215" t="s">
        <v>151</v>
      </c>
      <c r="N215" t="s">
        <v>152</v>
      </c>
      <c r="O215" t="s">
        <v>148</v>
      </c>
      <c r="P215" t="s">
        <v>154</v>
      </c>
      <c r="Q215">
        <v>4</v>
      </c>
      <c r="R215">
        <v>4</v>
      </c>
      <c r="S215" t="s">
        <v>68</v>
      </c>
      <c r="T215" t="s">
        <v>20</v>
      </c>
      <c r="U215">
        <v>0.25324344387500175</v>
      </c>
      <c r="V215" s="14">
        <v>13.3</v>
      </c>
      <c r="W215" s="15">
        <v>818.19799999999998</v>
      </c>
      <c r="X215" s="15">
        <v>504.44940000000003</v>
      </c>
      <c r="Y215" s="15">
        <f t="shared" si="32"/>
        <v>0.61653707293344651</v>
      </c>
      <c r="Z215" s="12">
        <f t="shared" si="33"/>
        <v>8.1999430700148395</v>
      </c>
      <c r="AA215">
        <v>7.488274993219032</v>
      </c>
      <c r="AB215">
        <f t="shared" si="34"/>
        <v>0.91321060759577699</v>
      </c>
      <c r="AC215">
        <f t="shared" si="35"/>
        <v>1.0950376525221435</v>
      </c>
      <c r="AD215">
        <f t="shared" si="36"/>
        <v>0.27731110629750511</v>
      </c>
      <c r="AE215">
        <v>995</v>
      </c>
      <c r="AF215">
        <f t="shared" si="37"/>
        <v>2.7870462944472877E-4</v>
      </c>
      <c r="AG215">
        <v>2000</v>
      </c>
      <c r="AH215">
        <v>10.617000000000001</v>
      </c>
      <c r="AI215">
        <f t="shared" si="38"/>
        <v>5.2501578495757512E-2</v>
      </c>
      <c r="AJ215">
        <f t="shared" si="39"/>
        <v>6.2035564286682678E-4</v>
      </c>
      <c r="AK215">
        <f t="shared" si="40"/>
        <v>0</v>
      </c>
    </row>
    <row r="216" spans="1:37" ht="16">
      <c r="A216" t="s">
        <v>128</v>
      </c>
      <c r="B216" t="s">
        <v>129</v>
      </c>
      <c r="C216" t="s">
        <v>13</v>
      </c>
      <c r="D216" t="s">
        <v>14</v>
      </c>
      <c r="E216">
        <v>19</v>
      </c>
      <c r="F216">
        <v>3.6949999999999998</v>
      </c>
      <c r="G216">
        <v>1664.3</v>
      </c>
      <c r="H216" t="s">
        <v>20</v>
      </c>
      <c r="I216">
        <v>4381.4837368000008</v>
      </c>
      <c r="J216">
        <v>5.6752026024693007</v>
      </c>
      <c r="K216" s="13">
        <f t="shared" si="31"/>
        <v>6.1155597063730731</v>
      </c>
      <c r="L216">
        <f>AVERAGE(K216:K217)-K218</f>
        <v>4.9321537864116465</v>
      </c>
      <c r="M216" t="s">
        <v>151</v>
      </c>
      <c r="N216" t="s">
        <v>152</v>
      </c>
      <c r="O216" t="s">
        <v>148</v>
      </c>
      <c r="P216" t="s">
        <v>150</v>
      </c>
      <c r="Q216">
        <v>4</v>
      </c>
      <c r="R216">
        <v>5</v>
      </c>
      <c r="S216" t="s">
        <v>129</v>
      </c>
      <c r="T216" t="s">
        <v>20</v>
      </c>
      <c r="U216">
        <v>0.25809764925021222</v>
      </c>
      <c r="V216" s="14">
        <v>13.3</v>
      </c>
      <c r="W216" s="15">
        <v>818.19799999999998</v>
      </c>
      <c r="X216" s="15">
        <v>504.44940000000003</v>
      </c>
      <c r="Y216" s="15">
        <f t="shared" si="32"/>
        <v>0.61653707293344651</v>
      </c>
      <c r="Z216" s="12">
        <f t="shared" si="33"/>
        <v>8.1999430700148395</v>
      </c>
      <c r="AA216">
        <v>7.5491641516551917</v>
      </c>
      <c r="AB216">
        <f t="shared" si="34"/>
        <v>0.92063616627542388</v>
      </c>
      <c r="AC216">
        <f t="shared" si="35"/>
        <v>1.0862054268904673</v>
      </c>
      <c r="AD216">
        <f t="shared" si="36"/>
        <v>0.28034706728325287</v>
      </c>
      <c r="AE216">
        <v>995</v>
      </c>
      <c r="AF216">
        <f t="shared" si="37"/>
        <v>2.8175584651583206E-4</v>
      </c>
      <c r="AG216">
        <v>2000</v>
      </c>
      <c r="AH216">
        <v>10.506</v>
      </c>
      <c r="AI216">
        <f t="shared" si="38"/>
        <v>5.363713049987285E-2</v>
      </c>
      <c r="AJ216">
        <f t="shared" si="39"/>
        <v>3.2802107405049659E-3</v>
      </c>
      <c r="AK216">
        <f t="shared" si="40"/>
        <v>2.6454657628720347E-3</v>
      </c>
    </row>
    <row r="217" spans="1:37" ht="16">
      <c r="A217" t="s">
        <v>130</v>
      </c>
      <c r="B217" t="s">
        <v>129</v>
      </c>
      <c r="C217" t="s">
        <v>13</v>
      </c>
      <c r="D217" t="s">
        <v>14</v>
      </c>
      <c r="E217">
        <v>19</v>
      </c>
      <c r="F217">
        <v>3.1019999999999999</v>
      </c>
      <c r="G217">
        <v>1664.1</v>
      </c>
      <c r="H217" t="s">
        <v>20</v>
      </c>
      <c r="I217">
        <v>4392.1400948</v>
      </c>
      <c r="J217">
        <v>5.6858016104261271</v>
      </c>
      <c r="K217" s="13">
        <f t="shared" si="31"/>
        <v>6.1269277049972333</v>
      </c>
      <c r="M217" t="s">
        <v>151</v>
      </c>
      <c r="N217" t="s">
        <v>152</v>
      </c>
      <c r="O217" t="s">
        <v>148</v>
      </c>
      <c r="P217" t="s">
        <v>150</v>
      </c>
      <c r="Q217">
        <v>4</v>
      </c>
      <c r="R217">
        <v>5</v>
      </c>
      <c r="S217" t="s">
        <v>129</v>
      </c>
      <c r="T217" t="s">
        <v>20</v>
      </c>
      <c r="U217">
        <v>0.25254338595984993</v>
      </c>
      <c r="V217" s="14">
        <v>13.3</v>
      </c>
      <c r="W217" s="15">
        <v>818.19799999999998</v>
      </c>
      <c r="X217" s="15">
        <v>504.44940000000003</v>
      </c>
      <c r="Y217" s="15">
        <f t="shared" si="32"/>
        <v>0.61653707293344651</v>
      </c>
      <c r="Z217" s="12">
        <f t="shared" si="33"/>
        <v>8.1999430700148395</v>
      </c>
      <c r="AA217">
        <v>7.5491641516551917</v>
      </c>
      <c r="AB217">
        <f t="shared" si="34"/>
        <v>0.92063616627542388</v>
      </c>
      <c r="AC217">
        <f t="shared" si="35"/>
        <v>1.0862054268904673</v>
      </c>
      <c r="AD217">
        <f t="shared" si="36"/>
        <v>0.27431399635488285</v>
      </c>
      <c r="AE217">
        <v>995</v>
      </c>
      <c r="AF217">
        <f t="shared" si="37"/>
        <v>2.7569245864812346E-4</v>
      </c>
      <c r="AG217">
        <v>2000</v>
      </c>
      <c r="AH217">
        <v>10.506</v>
      </c>
      <c r="AI217">
        <f t="shared" si="38"/>
        <v>5.248285906113144E-2</v>
      </c>
      <c r="AJ217">
        <f t="shared" si="39"/>
        <v>3.2155868321911132E-3</v>
      </c>
      <c r="AK217">
        <f t="shared" si="40"/>
        <v>0</v>
      </c>
    </row>
    <row r="218" spans="1:37" ht="16">
      <c r="A218" t="s">
        <v>100</v>
      </c>
      <c r="B218" t="s">
        <v>101</v>
      </c>
      <c r="C218" t="s">
        <v>13</v>
      </c>
      <c r="D218" t="s">
        <v>14</v>
      </c>
      <c r="E218">
        <v>14</v>
      </c>
      <c r="F218">
        <v>2.9020000000000001</v>
      </c>
      <c r="G218">
        <v>1663.8</v>
      </c>
      <c r="H218" t="s">
        <v>20</v>
      </c>
      <c r="I218">
        <v>-5.8103419999999995</v>
      </c>
      <c r="J218">
        <v>1.0993146091880401</v>
      </c>
      <c r="K218" s="13">
        <f t="shared" si="31"/>
        <v>1.1890899192735067</v>
      </c>
      <c r="M218" t="s">
        <v>151</v>
      </c>
      <c r="N218" t="s">
        <v>152</v>
      </c>
      <c r="O218" t="s">
        <v>148</v>
      </c>
      <c r="P218" t="s">
        <v>154</v>
      </c>
      <c r="Q218">
        <v>4</v>
      </c>
      <c r="R218">
        <v>5</v>
      </c>
      <c r="S218" t="s">
        <v>101</v>
      </c>
      <c r="T218" t="s">
        <v>20</v>
      </c>
      <c r="U218">
        <v>0.1922348495435717</v>
      </c>
      <c r="V218" s="14">
        <v>13.3</v>
      </c>
      <c r="W218" s="15">
        <v>818.19799999999998</v>
      </c>
      <c r="X218" s="15">
        <v>504.44940000000003</v>
      </c>
      <c r="Y218" s="15">
        <f t="shared" si="32"/>
        <v>0.61653707293344651</v>
      </c>
      <c r="Z218" s="12">
        <f t="shared" si="33"/>
        <v>8.1999430700148395</v>
      </c>
      <c r="AA218">
        <v>6.5359186422865569</v>
      </c>
      <c r="AB218">
        <f t="shared" si="34"/>
        <v>0.79706878285372396</v>
      </c>
      <c r="AC218">
        <f t="shared" si="35"/>
        <v>1.2545968698206029</v>
      </c>
      <c r="AD218">
        <f t="shared" si="36"/>
        <v>0.24117724050779962</v>
      </c>
      <c r="AE218">
        <v>995</v>
      </c>
      <c r="AF218">
        <f t="shared" si="37"/>
        <v>2.4238918643999961E-4</v>
      </c>
      <c r="AG218">
        <v>2000</v>
      </c>
      <c r="AH218">
        <v>10.662000000000001</v>
      </c>
      <c r="AI218">
        <f t="shared" si="38"/>
        <v>4.5467864648283549E-2</v>
      </c>
      <c r="AJ218">
        <f t="shared" si="39"/>
        <v>5.4065379504166216E-4</v>
      </c>
      <c r="AK218">
        <f t="shared" si="40"/>
        <v>0</v>
      </c>
    </row>
    <row r="219" spans="1:37" ht="16">
      <c r="A219" t="s">
        <v>83</v>
      </c>
      <c r="B219" t="s">
        <v>84</v>
      </c>
      <c r="C219" t="s">
        <v>13</v>
      </c>
      <c r="D219" t="s">
        <v>14</v>
      </c>
      <c r="E219">
        <v>17</v>
      </c>
      <c r="F219">
        <v>4.4130000000000003</v>
      </c>
      <c r="G219">
        <v>1664.1</v>
      </c>
      <c r="H219" t="s">
        <v>20</v>
      </c>
      <c r="I219">
        <v>5987.9270664000005</v>
      </c>
      <c r="J219">
        <v>7.2465592841613562</v>
      </c>
      <c r="K219" s="13">
        <f t="shared" si="31"/>
        <v>7.7987620995376732</v>
      </c>
      <c r="L219">
        <f>K219-K220</f>
        <v>6.6123123702218223</v>
      </c>
      <c r="M219" t="s">
        <v>147</v>
      </c>
      <c r="N219" t="s">
        <v>155</v>
      </c>
      <c r="O219" t="s">
        <v>153</v>
      </c>
      <c r="P219" t="s">
        <v>150</v>
      </c>
      <c r="Q219">
        <v>4</v>
      </c>
      <c r="R219">
        <v>1</v>
      </c>
      <c r="S219" t="s">
        <v>84</v>
      </c>
      <c r="T219" t="s">
        <v>20</v>
      </c>
      <c r="U219">
        <v>1.2643629110251451</v>
      </c>
      <c r="V219" s="14">
        <v>13.3</v>
      </c>
      <c r="W219" s="15">
        <v>818.19799999999998</v>
      </c>
      <c r="X219" s="15">
        <v>504.44940000000003</v>
      </c>
      <c r="Y219" s="15">
        <f t="shared" si="32"/>
        <v>0.61653707293344651</v>
      </c>
      <c r="Z219" s="12">
        <f t="shared" si="33"/>
        <v>8.1999430700148395</v>
      </c>
      <c r="AA219">
        <v>7.4790232108317216</v>
      </c>
      <c r="AB219">
        <f t="shared" si="34"/>
        <v>0.9120823336177365</v>
      </c>
      <c r="AC219">
        <f t="shared" si="35"/>
        <v>1.0963922478725596</v>
      </c>
      <c r="AD219">
        <f t="shared" si="36"/>
        <v>1.3862376941455519</v>
      </c>
      <c r="AE219">
        <v>995</v>
      </c>
      <c r="AF219">
        <f t="shared" si="37"/>
        <v>1.3932037127090974E-3</v>
      </c>
      <c r="AG219">
        <v>2000</v>
      </c>
      <c r="AH219">
        <v>10.587</v>
      </c>
      <c r="AI219">
        <f t="shared" si="38"/>
        <v>0.26319140695364079</v>
      </c>
      <c r="AJ219">
        <f t="shared" si="39"/>
        <v>2.05256716947405E-2</v>
      </c>
      <c r="AK219">
        <f t="shared" si="40"/>
        <v>1.7403037959356448E-2</v>
      </c>
    </row>
    <row r="220" spans="1:37" ht="16">
      <c r="A220" t="s">
        <v>113</v>
      </c>
      <c r="B220" t="s">
        <v>114</v>
      </c>
      <c r="C220" t="s">
        <v>13</v>
      </c>
      <c r="D220" t="s">
        <v>14</v>
      </c>
      <c r="E220">
        <v>16</v>
      </c>
      <c r="F220">
        <v>3.5409999999999999</v>
      </c>
      <c r="G220">
        <v>1664.1</v>
      </c>
      <c r="H220" t="s">
        <v>20</v>
      </c>
      <c r="I220">
        <v>-8.0442907999999989</v>
      </c>
      <c r="J220">
        <v>1.0968715386697065</v>
      </c>
      <c r="K220" s="13">
        <f t="shared" si="31"/>
        <v>1.1864497293158507</v>
      </c>
      <c r="M220" t="s">
        <v>147</v>
      </c>
      <c r="N220" t="s">
        <v>149</v>
      </c>
      <c r="O220" t="s">
        <v>153</v>
      </c>
      <c r="P220" t="s">
        <v>154</v>
      </c>
      <c r="Q220">
        <v>4</v>
      </c>
      <c r="R220">
        <v>1</v>
      </c>
      <c r="S220" t="s">
        <v>114</v>
      </c>
      <c r="T220" t="s">
        <v>20</v>
      </c>
      <c r="U220">
        <v>0.25259664816576166</v>
      </c>
      <c r="V220" s="14">
        <v>13.3</v>
      </c>
      <c r="W220" s="15">
        <v>818.19799999999998</v>
      </c>
      <c r="X220" s="15">
        <v>504.44940000000003</v>
      </c>
      <c r="Y220" s="15">
        <f t="shared" si="32"/>
        <v>0.61653707293344651</v>
      </c>
      <c r="Z220" s="12">
        <f t="shared" si="33"/>
        <v>8.1999430700148395</v>
      </c>
      <c r="AA220">
        <v>6.6966289023465251</v>
      </c>
      <c r="AB220">
        <f t="shared" si="34"/>
        <v>0.81666773112540725</v>
      </c>
      <c r="AC220">
        <f t="shared" si="35"/>
        <v>1.2244881998973465</v>
      </c>
      <c r="AD220">
        <f t="shared" si="36"/>
        <v>0.30930161501259684</v>
      </c>
      <c r="AE220">
        <v>995</v>
      </c>
      <c r="AF220">
        <f t="shared" si="37"/>
        <v>3.1085589448502193E-4</v>
      </c>
      <c r="AG220">
        <v>2000</v>
      </c>
      <c r="AH220">
        <v>10.391999999999999</v>
      </c>
      <c r="AI220">
        <f t="shared" si="38"/>
        <v>5.9825999708433789E-2</v>
      </c>
      <c r="AJ220">
        <f t="shared" si="39"/>
        <v>7.0980541160121425E-4</v>
      </c>
      <c r="AK220">
        <f t="shared" si="40"/>
        <v>0</v>
      </c>
    </row>
    <row r="221" spans="1:37" ht="16">
      <c r="A221" s="5" t="s">
        <v>186</v>
      </c>
      <c r="B221" s="5" t="s">
        <v>187</v>
      </c>
      <c r="C221" s="5" t="s">
        <v>177</v>
      </c>
      <c r="D221" s="6" t="s">
        <v>14</v>
      </c>
      <c r="E221" s="7">
        <v>34</v>
      </c>
      <c r="F221" s="8">
        <v>19.067</v>
      </c>
      <c r="G221" s="7">
        <v>1678.5</v>
      </c>
      <c r="H221" s="5" t="s">
        <v>20</v>
      </c>
      <c r="I221" s="8">
        <v>4741.893</v>
      </c>
      <c r="J221" s="26">
        <v>6.0323550456401867</v>
      </c>
      <c r="K221" s="13">
        <f t="shared" si="31"/>
        <v>6.4985154867740604</v>
      </c>
      <c r="L221">
        <f>K221-K222</f>
        <v>5.2600793999880606</v>
      </c>
      <c r="M221" t="s">
        <v>147</v>
      </c>
      <c r="N221" t="s">
        <v>149</v>
      </c>
      <c r="O221" t="s">
        <v>153</v>
      </c>
      <c r="P221" t="s">
        <v>150</v>
      </c>
      <c r="Q221">
        <v>4</v>
      </c>
      <c r="R221">
        <v>2</v>
      </c>
      <c r="S221" s="5" t="s">
        <v>187</v>
      </c>
      <c r="T221" s="5" t="s">
        <v>20</v>
      </c>
      <c r="U221" s="9">
        <v>1.0640000000000001</v>
      </c>
      <c r="V221" s="14">
        <v>13.3</v>
      </c>
      <c r="W221" s="15">
        <v>818.19799999999998</v>
      </c>
      <c r="X221" s="15">
        <v>504.44940000000003</v>
      </c>
      <c r="Y221" s="15">
        <f t="shared" si="32"/>
        <v>0.61653707293344651</v>
      </c>
      <c r="Z221" s="12">
        <f t="shared" si="33"/>
        <v>8.1999430700148395</v>
      </c>
      <c r="AA221">
        <v>7.4029999999999996</v>
      </c>
      <c r="AB221">
        <f t="shared" si="34"/>
        <v>0.90281114597867596</v>
      </c>
      <c r="AC221">
        <f t="shared" si="35"/>
        <v>1.1076513670153776</v>
      </c>
      <c r="AD221">
        <f t="shared" si="36"/>
        <v>1.1785410545043618</v>
      </c>
      <c r="AE221">
        <v>995</v>
      </c>
      <c r="AF221">
        <f t="shared" si="37"/>
        <v>1.1844633713611677E-3</v>
      </c>
      <c r="AG221">
        <v>2000</v>
      </c>
      <c r="AH221">
        <v>10.256</v>
      </c>
      <c r="AI221">
        <f t="shared" si="38"/>
        <v>0.23097959659929165</v>
      </c>
      <c r="AJ221">
        <f t="shared" si="39"/>
        <v>1.5010244856293219E-2</v>
      </c>
      <c r="AK221">
        <f t="shared" si="40"/>
        <v>1.2149710178894864E-2</v>
      </c>
    </row>
    <row r="222" spans="1:37" ht="16">
      <c r="A222" s="5" t="s">
        <v>189</v>
      </c>
      <c r="B222" s="5" t="s">
        <v>190</v>
      </c>
      <c r="C222" s="5" t="s">
        <v>177</v>
      </c>
      <c r="D222" s="6" t="s">
        <v>14</v>
      </c>
      <c r="E222" s="7">
        <v>32</v>
      </c>
      <c r="F222" s="8">
        <v>6.226</v>
      </c>
      <c r="G222" s="7">
        <v>1678.1</v>
      </c>
      <c r="H222" s="5" t="s">
        <v>20</v>
      </c>
      <c r="I222" s="8">
        <v>35.965000000000003</v>
      </c>
      <c r="J222" s="26">
        <v>1.1449783522672119</v>
      </c>
      <c r="K222" s="13">
        <f t="shared" si="31"/>
        <v>1.238436086786</v>
      </c>
      <c r="M222" t="s">
        <v>147</v>
      </c>
      <c r="N222" t="s">
        <v>149</v>
      </c>
      <c r="O222" t="s">
        <v>153</v>
      </c>
      <c r="P222" t="s">
        <v>154</v>
      </c>
      <c r="Q222">
        <v>4</v>
      </c>
      <c r="R222">
        <v>2</v>
      </c>
      <c r="S222" s="5" t="s">
        <v>190</v>
      </c>
      <c r="T222" s="5" t="s">
        <v>20</v>
      </c>
      <c r="U222" s="9">
        <v>0.375</v>
      </c>
      <c r="V222" s="14">
        <v>13.3</v>
      </c>
      <c r="W222" s="15">
        <v>818.19799999999998</v>
      </c>
      <c r="X222" s="15">
        <v>504.44940000000003</v>
      </c>
      <c r="Y222" s="15">
        <f t="shared" si="32"/>
        <v>0.61653707293344651</v>
      </c>
      <c r="Z222" s="12">
        <f t="shared" si="33"/>
        <v>8.1999430700148395</v>
      </c>
      <c r="AA222">
        <v>6.4210000000000003</v>
      </c>
      <c r="AB222">
        <f t="shared" si="34"/>
        <v>0.78305421698353084</v>
      </c>
      <c r="AC222">
        <f t="shared" si="35"/>
        <v>1.277050781811998</v>
      </c>
      <c r="AD222">
        <f t="shared" si="36"/>
        <v>0.47889404317949924</v>
      </c>
      <c r="AE222">
        <v>995</v>
      </c>
      <c r="AF222">
        <f t="shared" si="37"/>
        <v>4.8130054590904447E-4</v>
      </c>
      <c r="AG222">
        <v>2000</v>
      </c>
      <c r="AH222">
        <v>10.188000000000001</v>
      </c>
      <c r="AI222">
        <f t="shared" si="38"/>
        <v>9.4483813488230164E-2</v>
      </c>
      <c r="AJ222">
        <f t="shared" si="39"/>
        <v>1.1701216424098205E-3</v>
      </c>
      <c r="AK222">
        <f t="shared" si="40"/>
        <v>0</v>
      </c>
    </row>
    <row r="223" spans="1:37" ht="16">
      <c r="A223" t="s">
        <v>91</v>
      </c>
      <c r="B223" t="s">
        <v>92</v>
      </c>
      <c r="C223" t="s">
        <v>13</v>
      </c>
      <c r="D223" t="s">
        <v>14</v>
      </c>
      <c r="E223">
        <v>19</v>
      </c>
      <c r="F223">
        <v>2.1669999999999998</v>
      </c>
      <c r="G223">
        <v>1664.1</v>
      </c>
      <c r="H223" t="s">
        <v>20</v>
      </c>
      <c r="I223">
        <v>8328.2830316</v>
      </c>
      <c r="J223">
        <v>9.4443234282763306</v>
      </c>
      <c r="K223" s="13">
        <f t="shared" si="31"/>
        <v>10.145681534573381</v>
      </c>
      <c r="L223">
        <f>AVERAGE(K223:K224)-K225</f>
        <v>8.9584062851145401</v>
      </c>
      <c r="M223" t="s">
        <v>147</v>
      </c>
      <c r="N223" t="s">
        <v>149</v>
      </c>
      <c r="O223" t="s">
        <v>153</v>
      </c>
      <c r="P223" t="s">
        <v>150</v>
      </c>
      <c r="Q223">
        <v>4</v>
      </c>
      <c r="R223">
        <v>3</v>
      </c>
      <c r="S223" t="s">
        <v>92</v>
      </c>
      <c r="T223" t="s">
        <v>20</v>
      </c>
      <c r="U223">
        <v>0.18036010282631901</v>
      </c>
      <c r="V223" s="14">
        <v>13.3</v>
      </c>
      <c r="W223" s="15">
        <v>818.19799999999998</v>
      </c>
      <c r="X223" s="15">
        <v>504.44940000000003</v>
      </c>
      <c r="Y223" s="15">
        <f t="shared" si="32"/>
        <v>0.61653707293344651</v>
      </c>
      <c r="Z223" s="12">
        <f t="shared" si="33"/>
        <v>8.1999430700148395</v>
      </c>
      <c r="AA223">
        <v>6.4451894982300386</v>
      </c>
      <c r="AB223">
        <f t="shared" si="34"/>
        <v>0.78600417627269881</v>
      </c>
      <c r="AC223">
        <f t="shared" si="35"/>
        <v>1.2722578711249197</v>
      </c>
      <c r="AD223">
        <f t="shared" si="36"/>
        <v>0.22946456045768424</v>
      </c>
      <c r="AE223">
        <v>995</v>
      </c>
      <c r="AF223">
        <f t="shared" si="37"/>
        <v>2.3061764870119019E-4</v>
      </c>
      <c r="AG223">
        <v>2000</v>
      </c>
      <c r="AH223">
        <v>10.583</v>
      </c>
      <c r="AI223">
        <f t="shared" si="38"/>
        <v>4.3582660625756435E-2</v>
      </c>
      <c r="AJ223">
        <f t="shared" si="39"/>
        <v>4.4217579513831538E-3</v>
      </c>
      <c r="AK223">
        <f t="shared" si="40"/>
        <v>3.9043118087179044E-3</v>
      </c>
    </row>
    <row r="224" spans="1:37" ht="16">
      <c r="A224" t="s">
        <v>93</v>
      </c>
      <c r="B224" t="s">
        <v>92</v>
      </c>
      <c r="C224" t="s">
        <v>13</v>
      </c>
      <c r="D224" t="s">
        <v>14</v>
      </c>
      <c r="E224">
        <v>19</v>
      </c>
      <c r="F224">
        <v>2.0019999999999998</v>
      </c>
      <c r="G224">
        <v>1664.1</v>
      </c>
      <c r="H224" t="s">
        <v>20</v>
      </c>
      <c r="I224">
        <v>8309.3625983999991</v>
      </c>
      <c r="J224">
        <v>9.4269734437130737</v>
      </c>
      <c r="K224" s="13">
        <f t="shared" si="31"/>
        <v>10.127187190997448</v>
      </c>
      <c r="M224" t="s">
        <v>147</v>
      </c>
      <c r="N224" t="s">
        <v>149</v>
      </c>
      <c r="O224" t="s">
        <v>153</v>
      </c>
      <c r="P224" t="s">
        <v>150</v>
      </c>
      <c r="Q224">
        <v>4</v>
      </c>
      <c r="R224">
        <v>3</v>
      </c>
      <c r="S224" t="s">
        <v>92</v>
      </c>
      <c r="T224" t="s">
        <v>20</v>
      </c>
      <c r="U224">
        <v>0.18073409871784124</v>
      </c>
      <c r="V224" s="14">
        <v>13.3</v>
      </c>
      <c r="W224" s="15">
        <v>818.19799999999998</v>
      </c>
      <c r="X224" s="15">
        <v>504.44940000000003</v>
      </c>
      <c r="Y224" s="15">
        <f t="shared" si="32"/>
        <v>0.61653707293344651</v>
      </c>
      <c r="Z224" s="12">
        <f t="shared" si="33"/>
        <v>8.1999430700148395</v>
      </c>
      <c r="AA224">
        <v>6.4451894982300386</v>
      </c>
      <c r="AB224">
        <f t="shared" si="34"/>
        <v>0.78600417627269881</v>
      </c>
      <c r="AC224">
        <f t="shared" si="35"/>
        <v>1.2722578711249197</v>
      </c>
      <c r="AD224">
        <f t="shared" si="36"/>
        <v>0.22994037967444178</v>
      </c>
      <c r="AE224">
        <v>995</v>
      </c>
      <c r="AF224">
        <f t="shared" si="37"/>
        <v>2.3109585896928823E-4</v>
      </c>
      <c r="AG224">
        <v>2000</v>
      </c>
      <c r="AH224">
        <v>10.583</v>
      </c>
      <c r="AI224">
        <f t="shared" si="38"/>
        <v>4.367303391652428E-2</v>
      </c>
      <c r="AJ224">
        <f t="shared" si="39"/>
        <v>4.422849896714218E-3</v>
      </c>
      <c r="AK224">
        <f t="shared" si="40"/>
        <v>0</v>
      </c>
    </row>
    <row r="225" spans="1:37" ht="16">
      <c r="A225" s="17" t="s">
        <v>119</v>
      </c>
      <c r="B225" s="17" t="s">
        <v>120</v>
      </c>
      <c r="C225" s="17" t="s">
        <v>13</v>
      </c>
      <c r="D225" s="17" t="s">
        <v>14</v>
      </c>
      <c r="E225" s="17">
        <v>11</v>
      </c>
      <c r="F225" s="17">
        <v>1.8620000000000001</v>
      </c>
      <c r="G225" s="17">
        <v>1663.8</v>
      </c>
      <c r="H225" s="17" t="s">
        <v>20</v>
      </c>
      <c r="I225" s="17">
        <v>-15.169320799999999</v>
      </c>
      <c r="J225" s="17">
        <v>1.0890787225157235</v>
      </c>
      <c r="K225" s="18">
        <f t="shared" si="31"/>
        <v>1.1780280776708749</v>
      </c>
      <c r="L225" s="17"/>
      <c r="M225" s="17" t="s">
        <v>147</v>
      </c>
      <c r="N225" s="17" t="s">
        <v>149</v>
      </c>
      <c r="O225" s="17" t="s">
        <v>153</v>
      </c>
      <c r="P225" s="17" t="s">
        <v>154</v>
      </c>
      <c r="Q225" s="17">
        <v>4</v>
      </c>
      <c r="R225" s="17">
        <v>3</v>
      </c>
      <c r="S225" s="17" t="s">
        <v>120</v>
      </c>
      <c r="T225" s="17" t="s">
        <v>20</v>
      </c>
      <c r="U225" s="17">
        <v>0.19329735696326733</v>
      </c>
      <c r="V225" s="19">
        <v>13.3</v>
      </c>
      <c r="W225" s="20">
        <v>818.19799999999998</v>
      </c>
      <c r="X225" s="20">
        <v>504.44940000000003</v>
      </c>
      <c r="Y225" s="20">
        <f t="shared" si="32"/>
        <v>0.61653707293344651</v>
      </c>
      <c r="Z225" s="21">
        <f t="shared" si="33"/>
        <v>8.1999430700148395</v>
      </c>
      <c r="AA225" s="17">
        <v>1.3538081805359661</v>
      </c>
      <c r="AB225" s="17">
        <f t="shared" si="34"/>
        <v>0.16509970483655029</v>
      </c>
      <c r="AC225">
        <f t="shared" si="35"/>
        <v>6.0569460193160616</v>
      </c>
      <c r="AD225">
        <f t="shared" si="36"/>
        <v>1.1707916568029779</v>
      </c>
      <c r="AE225">
        <v>995</v>
      </c>
      <c r="AF225">
        <f t="shared" si="37"/>
        <v>1.1766750319627919E-3</v>
      </c>
      <c r="AG225">
        <v>2000</v>
      </c>
      <c r="AH225" s="17">
        <v>10.209</v>
      </c>
      <c r="AI225">
        <f t="shared" si="38"/>
        <v>0.23051719697576489</v>
      </c>
      <c r="AJ225">
        <f t="shared" si="39"/>
        <v>2.7155573042343876E-3</v>
      </c>
      <c r="AK225">
        <f t="shared" si="40"/>
        <v>0</v>
      </c>
    </row>
    <row r="226" spans="1:37" ht="16">
      <c r="A226" t="s">
        <v>79</v>
      </c>
      <c r="B226" t="s">
        <v>80</v>
      </c>
      <c r="C226" t="s">
        <v>13</v>
      </c>
      <c r="D226" t="s">
        <v>14</v>
      </c>
      <c r="E226">
        <v>22</v>
      </c>
      <c r="F226">
        <v>10.097</v>
      </c>
      <c r="G226">
        <v>1664.7</v>
      </c>
      <c r="H226" t="s">
        <v>20</v>
      </c>
      <c r="I226">
        <v>4956.9856044000007</v>
      </c>
      <c r="J226">
        <v>6.2442181529678198</v>
      </c>
      <c r="K226" s="13">
        <f t="shared" si="31"/>
        <v>6.7255788695640373</v>
      </c>
      <c r="L226">
        <f>K226-K227</f>
        <v>5.551550586708613</v>
      </c>
      <c r="M226" t="s">
        <v>147</v>
      </c>
      <c r="N226" t="s">
        <v>149</v>
      </c>
      <c r="O226" t="s">
        <v>153</v>
      </c>
      <c r="P226" t="s">
        <v>150</v>
      </c>
      <c r="Q226">
        <v>4</v>
      </c>
      <c r="R226">
        <v>4</v>
      </c>
      <c r="S226" t="s">
        <v>80</v>
      </c>
      <c r="T226" t="s">
        <v>20</v>
      </c>
      <c r="U226">
        <v>0.71154262436442561</v>
      </c>
      <c r="V226" s="14">
        <v>13.3</v>
      </c>
      <c r="W226" s="15">
        <v>818.19799999999998</v>
      </c>
      <c r="X226" s="15">
        <v>504.44940000000003</v>
      </c>
      <c r="Y226" s="15">
        <f t="shared" si="32"/>
        <v>0.61653707293344651</v>
      </c>
      <c r="Z226" s="12">
        <f t="shared" si="33"/>
        <v>8.1999430700148395</v>
      </c>
      <c r="AA226">
        <v>6.4222764711129612</v>
      </c>
      <c r="AB226">
        <f t="shared" si="34"/>
        <v>0.7832098852731838</v>
      </c>
      <c r="AC226">
        <f t="shared" si="35"/>
        <v>1.27679695928659</v>
      </c>
      <c r="AD226">
        <f t="shared" si="36"/>
        <v>0.90849545919129893</v>
      </c>
      <c r="AE226">
        <v>995</v>
      </c>
      <c r="AF226">
        <f t="shared" si="37"/>
        <v>9.1306076300633058E-4</v>
      </c>
      <c r="AG226">
        <v>2000</v>
      </c>
      <c r="AH226">
        <v>10.759</v>
      </c>
      <c r="AI226">
        <f t="shared" si="38"/>
        <v>0.1697296706025338</v>
      </c>
      <c r="AJ226">
        <f t="shared" si="39"/>
        <v>1.1415302861424658E-2</v>
      </c>
      <c r="AK226">
        <f t="shared" si="40"/>
        <v>9.4226285241535614E-3</v>
      </c>
    </row>
    <row r="227" spans="1:37" ht="16">
      <c r="A227" t="s">
        <v>117</v>
      </c>
      <c r="B227" t="s">
        <v>118</v>
      </c>
      <c r="C227" t="s">
        <v>13</v>
      </c>
      <c r="D227" t="s">
        <v>14</v>
      </c>
      <c r="E227">
        <v>19</v>
      </c>
      <c r="F227">
        <v>9.2650000000000006</v>
      </c>
      <c r="G227">
        <v>1664.7</v>
      </c>
      <c r="H227" t="s">
        <v>20</v>
      </c>
      <c r="I227">
        <v>-18.5528704</v>
      </c>
      <c r="J227">
        <v>1.0853776231188066</v>
      </c>
      <c r="K227" s="13">
        <f t="shared" si="31"/>
        <v>1.1740282828554243</v>
      </c>
      <c r="M227" t="s">
        <v>147</v>
      </c>
      <c r="N227" t="s">
        <v>149</v>
      </c>
      <c r="O227" t="s">
        <v>153</v>
      </c>
      <c r="P227" t="s">
        <v>154</v>
      </c>
      <c r="Q227">
        <v>4</v>
      </c>
      <c r="R227">
        <v>4</v>
      </c>
      <c r="S227" t="s">
        <v>118</v>
      </c>
      <c r="T227" t="s">
        <v>20</v>
      </c>
      <c r="U227">
        <v>0.70444746010663895</v>
      </c>
      <c r="V227" s="14">
        <v>13.3</v>
      </c>
      <c r="W227" s="15">
        <v>818.19799999999998</v>
      </c>
      <c r="X227" s="15">
        <v>504.44940000000003</v>
      </c>
      <c r="Y227" s="15">
        <f t="shared" si="32"/>
        <v>0.61653707293344651</v>
      </c>
      <c r="Z227" s="12">
        <f t="shared" si="33"/>
        <v>8.1999430700148395</v>
      </c>
      <c r="AA227">
        <v>7.1028680872360486</v>
      </c>
      <c r="AB227">
        <f t="shared" si="34"/>
        <v>0.86620943908860515</v>
      </c>
      <c r="AC227">
        <f t="shared" si="35"/>
        <v>1.1544552101073438</v>
      </c>
      <c r="AD227">
        <f t="shared" si="36"/>
        <v>0.81325304056699455</v>
      </c>
      <c r="AE227">
        <v>995</v>
      </c>
      <c r="AF227">
        <f t="shared" si="37"/>
        <v>8.1733973926331109E-4</v>
      </c>
      <c r="AG227">
        <v>2000</v>
      </c>
      <c r="AH227">
        <v>10.257999999999999</v>
      </c>
      <c r="AI227">
        <f t="shared" si="38"/>
        <v>0.15935654889126752</v>
      </c>
      <c r="AJ227">
        <f t="shared" si="39"/>
        <v>1.8708909545658125E-3</v>
      </c>
      <c r="AK227">
        <f t="shared" si="40"/>
        <v>0</v>
      </c>
    </row>
    <row r="228" spans="1:37" ht="16">
      <c r="A228" t="s">
        <v>64</v>
      </c>
      <c r="B228" t="s">
        <v>65</v>
      </c>
      <c r="C228" t="s">
        <v>13</v>
      </c>
      <c r="D228" t="s">
        <v>14</v>
      </c>
      <c r="E228">
        <v>28</v>
      </c>
      <c r="F228">
        <v>22.954000000000001</v>
      </c>
      <c r="G228">
        <v>1663.2</v>
      </c>
      <c r="H228" t="s">
        <v>20</v>
      </c>
      <c r="I228">
        <v>6631.3523008000011</v>
      </c>
      <c r="J228">
        <v>7.8613445434395359</v>
      </c>
      <c r="K228" s="13">
        <f t="shared" si="31"/>
        <v>8.4561242486145023</v>
      </c>
      <c r="L228">
        <f>K228-K229</f>
        <v>7.2768007878084742</v>
      </c>
      <c r="M228" t="s">
        <v>147</v>
      </c>
      <c r="N228" t="s">
        <v>149</v>
      </c>
      <c r="O228" t="s">
        <v>153</v>
      </c>
      <c r="P228" t="s">
        <v>150</v>
      </c>
      <c r="Q228">
        <v>4</v>
      </c>
      <c r="R228">
        <v>5</v>
      </c>
      <c r="S228" t="s">
        <v>65</v>
      </c>
      <c r="T228" t="s">
        <v>20</v>
      </c>
      <c r="U228">
        <v>1.5661989267124237</v>
      </c>
      <c r="V228" s="14">
        <v>13.3</v>
      </c>
      <c r="W228" s="15">
        <v>818.19799999999998</v>
      </c>
      <c r="X228" s="15">
        <v>504.44940000000003</v>
      </c>
      <c r="Y228" s="15">
        <f t="shared" si="32"/>
        <v>0.61653707293344651</v>
      </c>
      <c r="Z228" s="12">
        <f t="shared" si="33"/>
        <v>8.1999430700148395</v>
      </c>
      <c r="AA228">
        <v>6.6748022133677276</v>
      </c>
      <c r="AB228">
        <f t="shared" si="34"/>
        <v>0.81400592130643268</v>
      </c>
      <c r="AC228">
        <f t="shared" si="35"/>
        <v>1.228492292040158</v>
      </c>
      <c r="AD228">
        <f t="shared" si="36"/>
        <v>1.9240633092677808</v>
      </c>
      <c r="AE228">
        <v>995</v>
      </c>
      <c r="AF228">
        <f t="shared" si="37"/>
        <v>1.9337319691133475E-3</v>
      </c>
      <c r="AG228">
        <v>2000</v>
      </c>
      <c r="AH228">
        <v>10.25</v>
      </c>
      <c r="AI228">
        <f t="shared" si="38"/>
        <v>0.37731355494894586</v>
      </c>
      <c r="AJ228">
        <f t="shared" si="39"/>
        <v>3.1906103013347217E-2</v>
      </c>
      <c r="AK228">
        <f t="shared" si="40"/>
        <v>2.7456355739033055E-2</v>
      </c>
    </row>
    <row r="229" spans="1:37" ht="16">
      <c r="A229" t="s">
        <v>69</v>
      </c>
      <c r="B229" t="s">
        <v>70</v>
      </c>
      <c r="C229" t="s">
        <v>13</v>
      </c>
      <c r="D229" t="s">
        <v>14</v>
      </c>
      <c r="E229">
        <v>21</v>
      </c>
      <c r="F229">
        <v>31.161999999999999</v>
      </c>
      <c r="G229">
        <v>1665.9</v>
      </c>
      <c r="H229" t="s">
        <v>20</v>
      </c>
      <c r="I229">
        <v>-14.073457600000001</v>
      </c>
      <c r="J229">
        <v>1.0902773742863536</v>
      </c>
      <c r="K229" s="13">
        <f t="shared" si="31"/>
        <v>1.1793234608060283</v>
      </c>
      <c r="M229" t="s">
        <v>147</v>
      </c>
      <c r="N229" t="s">
        <v>149</v>
      </c>
      <c r="O229" t="s">
        <v>153</v>
      </c>
      <c r="P229" t="s">
        <v>154</v>
      </c>
      <c r="Q229">
        <v>4</v>
      </c>
      <c r="R229">
        <v>5</v>
      </c>
      <c r="S229" t="s">
        <v>70</v>
      </c>
      <c r="T229" t="s">
        <v>20</v>
      </c>
      <c r="U229">
        <v>1.8626372628637433</v>
      </c>
      <c r="V229" s="14">
        <v>13.3</v>
      </c>
      <c r="W229" s="15">
        <v>818.19799999999998</v>
      </c>
      <c r="X229" s="15">
        <v>504.44940000000003</v>
      </c>
      <c r="Y229" s="15">
        <f t="shared" si="32"/>
        <v>0.61653707293344651</v>
      </c>
      <c r="Z229" s="12">
        <f t="shared" si="33"/>
        <v>8.1999430700148395</v>
      </c>
      <c r="AA229">
        <v>6.059100080201361</v>
      </c>
      <c r="AB229">
        <f t="shared" si="34"/>
        <v>0.73891977401135733</v>
      </c>
      <c r="AC229">
        <f t="shared" si="35"/>
        <v>1.3533268903758282</v>
      </c>
      <c r="AD229">
        <f t="shared" si="36"/>
        <v>2.5207570948495337</v>
      </c>
      <c r="AE229">
        <v>995</v>
      </c>
      <c r="AF229">
        <f t="shared" si="37"/>
        <v>2.5334242159291798E-3</v>
      </c>
      <c r="AG229">
        <v>2000</v>
      </c>
      <c r="AH229">
        <v>10.420999999999999</v>
      </c>
      <c r="AI229">
        <f t="shared" si="38"/>
        <v>0.48621518394188268</v>
      </c>
      <c r="AJ229">
        <f t="shared" si="39"/>
        <v>5.7340497342278076E-3</v>
      </c>
      <c r="AK229">
        <f t="shared" si="40"/>
        <v>0</v>
      </c>
    </row>
    <row r="230" spans="1:37" ht="16">
      <c r="A230" t="s">
        <v>89</v>
      </c>
      <c r="B230" t="s">
        <v>90</v>
      </c>
      <c r="C230" t="s">
        <v>13</v>
      </c>
      <c r="D230" t="s">
        <v>14</v>
      </c>
      <c r="E230">
        <v>21</v>
      </c>
      <c r="F230">
        <v>9.2799999999999994</v>
      </c>
      <c r="G230">
        <v>1664.5</v>
      </c>
      <c r="H230" t="s">
        <v>20</v>
      </c>
      <c r="I230">
        <v>5907.3225855999999</v>
      </c>
      <c r="J230">
        <v>7.1689639034044212</v>
      </c>
      <c r="K230" s="13">
        <f t="shared" si="31"/>
        <v>7.715745660369028</v>
      </c>
      <c r="L230">
        <f>K230-K231</f>
        <v>6.4343718523238245</v>
      </c>
      <c r="M230" t="s">
        <v>147</v>
      </c>
      <c r="N230" t="s">
        <v>149</v>
      </c>
      <c r="O230" t="s">
        <v>148</v>
      </c>
      <c r="P230" t="s">
        <v>150</v>
      </c>
      <c r="Q230">
        <v>4</v>
      </c>
      <c r="R230">
        <v>1</v>
      </c>
      <c r="S230" t="s">
        <v>90</v>
      </c>
      <c r="T230" t="s">
        <v>20</v>
      </c>
      <c r="U230">
        <v>0.60390455531453358</v>
      </c>
      <c r="V230" s="14">
        <v>13.3</v>
      </c>
      <c r="W230" s="15">
        <v>818.19799999999998</v>
      </c>
      <c r="X230" s="15">
        <v>504.44940000000003</v>
      </c>
      <c r="Y230" s="15">
        <f t="shared" si="32"/>
        <v>0.61653707293344651</v>
      </c>
      <c r="Z230" s="12">
        <f t="shared" si="33"/>
        <v>8.1999430700148395</v>
      </c>
      <c r="AA230">
        <v>7.0598915401301516</v>
      </c>
      <c r="AB230">
        <f t="shared" si="34"/>
        <v>0.86096836037147939</v>
      </c>
      <c r="AC230">
        <f t="shared" si="35"/>
        <v>1.1614828674639484</v>
      </c>
      <c r="AD230">
        <f t="shared" si="36"/>
        <v>0.70142479458126505</v>
      </c>
      <c r="AE230">
        <v>995</v>
      </c>
      <c r="AF230">
        <f t="shared" si="37"/>
        <v>7.049495422927287E-4</v>
      </c>
      <c r="AG230">
        <v>2000</v>
      </c>
      <c r="AH230">
        <v>10.57</v>
      </c>
      <c r="AI230">
        <f t="shared" si="38"/>
        <v>0.13338685757667523</v>
      </c>
      <c r="AJ230">
        <f t="shared" si="39"/>
        <v>1.0291790674974936E-2</v>
      </c>
      <c r="AK230">
        <f t="shared" si="40"/>
        <v>8.582606418612861E-3</v>
      </c>
    </row>
    <row r="231" spans="1:37" ht="16">
      <c r="A231" t="s">
        <v>133</v>
      </c>
      <c r="B231" t="s">
        <v>134</v>
      </c>
      <c r="C231" t="s">
        <v>13</v>
      </c>
      <c r="D231" t="s">
        <v>14</v>
      </c>
      <c r="E231">
        <v>13</v>
      </c>
      <c r="F231">
        <v>0.749</v>
      </c>
      <c r="G231">
        <v>1664.1</v>
      </c>
      <c r="H231" t="s">
        <v>20</v>
      </c>
      <c r="I231">
        <v>72.349078000000006</v>
      </c>
      <c r="J231">
        <v>1.1847146769567536</v>
      </c>
      <c r="K231" s="13">
        <f t="shared" si="31"/>
        <v>1.2813738080452033</v>
      </c>
      <c r="M231" t="s">
        <v>147</v>
      </c>
      <c r="N231" t="s">
        <v>149</v>
      </c>
      <c r="O231" t="s">
        <v>148</v>
      </c>
      <c r="P231" t="s">
        <v>154</v>
      </c>
      <c r="Q231">
        <v>4</v>
      </c>
      <c r="R231">
        <v>1</v>
      </c>
      <c r="S231" t="s">
        <v>134</v>
      </c>
      <c r="T231" t="s">
        <v>20</v>
      </c>
      <c r="U231">
        <v>5.9387964028584421E-2</v>
      </c>
      <c r="V231" s="14">
        <v>13.3</v>
      </c>
      <c r="W231" s="15">
        <v>818.19799999999998</v>
      </c>
      <c r="X231" s="15">
        <v>504.44940000000003</v>
      </c>
      <c r="Y231" s="15">
        <f t="shared" si="32"/>
        <v>0.61653707293344651</v>
      </c>
      <c r="Z231" s="12">
        <f t="shared" si="33"/>
        <v>8.1999430700148395</v>
      </c>
      <c r="AA231">
        <v>5.6601724968551768</v>
      </c>
      <c r="AB231">
        <f t="shared" si="34"/>
        <v>0.69026973096350208</v>
      </c>
      <c r="AC231">
        <f t="shared" si="35"/>
        <v>1.4487090410355468</v>
      </c>
      <c r="AD231">
        <f t="shared" si="36"/>
        <v>8.603588041690409E-2</v>
      </c>
      <c r="AE231">
        <v>995</v>
      </c>
      <c r="AF231">
        <f t="shared" si="37"/>
        <v>8.6468221524526722E-5</v>
      </c>
      <c r="AG231">
        <v>2000</v>
      </c>
      <c r="AH231">
        <v>10.394</v>
      </c>
      <c r="AI231">
        <f t="shared" si="38"/>
        <v>1.6638103044934908E-2</v>
      </c>
      <c r="AJ231">
        <f t="shared" si="39"/>
        <v>2.1319629457336732E-4</v>
      </c>
      <c r="AK231">
        <f t="shared" si="40"/>
        <v>0</v>
      </c>
    </row>
    <row r="232" spans="1:37" ht="16">
      <c r="A232" t="s">
        <v>11</v>
      </c>
      <c r="B232" t="s">
        <v>12</v>
      </c>
      <c r="C232" t="s">
        <v>13</v>
      </c>
      <c r="D232" t="s">
        <v>14</v>
      </c>
      <c r="E232">
        <v>17</v>
      </c>
      <c r="F232">
        <v>6.28</v>
      </c>
      <c r="G232">
        <v>1664.1</v>
      </c>
      <c r="H232" t="s">
        <v>20</v>
      </c>
      <c r="I232">
        <v>4467.6980392000005</v>
      </c>
      <c r="J232">
        <v>5.760884654140022</v>
      </c>
      <c r="K232" s="13">
        <f t="shared" si="31"/>
        <v>6.2074525790768496</v>
      </c>
      <c r="L232">
        <f>K232-K233</f>
        <v>4.9903884913654917</v>
      </c>
      <c r="M232" t="s">
        <v>147</v>
      </c>
      <c r="N232" t="s">
        <v>149</v>
      </c>
      <c r="O232" t="s">
        <v>148</v>
      </c>
      <c r="P232" t="s">
        <v>150</v>
      </c>
      <c r="Q232">
        <v>4</v>
      </c>
      <c r="R232">
        <v>2</v>
      </c>
      <c r="S232" t="s">
        <v>12</v>
      </c>
      <c r="T232" t="s">
        <v>20</v>
      </c>
      <c r="U232">
        <v>1.9878726359653811</v>
      </c>
      <c r="V232" s="14">
        <v>13.3</v>
      </c>
      <c r="W232" s="15">
        <v>818.19799999999998</v>
      </c>
      <c r="X232" s="15">
        <v>504.44940000000003</v>
      </c>
      <c r="Y232" s="15">
        <f t="shared" si="32"/>
        <v>0.61653707293344651</v>
      </c>
      <c r="Z232" s="12">
        <f t="shared" si="33"/>
        <v>8.1999430700148395</v>
      </c>
      <c r="AA232">
        <v>7.869506624639385</v>
      </c>
      <c r="AB232">
        <f t="shared" si="34"/>
        <v>0.95970259274314007</v>
      </c>
      <c r="AC232">
        <f t="shared" si="35"/>
        <v>1.0419894741991651</v>
      </c>
      <c r="AD232">
        <f t="shared" si="36"/>
        <v>2.0713423627244758</v>
      </c>
      <c r="AE232">
        <v>995</v>
      </c>
      <c r="AF232">
        <f t="shared" si="37"/>
        <v>2.0817511183160559E-3</v>
      </c>
      <c r="AG232">
        <v>2000</v>
      </c>
      <c r="AH232" s="24">
        <v>10.278</v>
      </c>
      <c r="AI232">
        <f t="shared" si="38"/>
        <v>0.40508875623974616</v>
      </c>
      <c r="AJ232">
        <f t="shared" si="39"/>
        <v>2.5145692446754457E-2</v>
      </c>
      <c r="AK232">
        <f t="shared" si="40"/>
        <v>2.0215502671203901E-2</v>
      </c>
    </row>
    <row r="233" spans="1:37" ht="16">
      <c r="A233" t="s">
        <v>109</v>
      </c>
      <c r="B233" t="s">
        <v>110</v>
      </c>
      <c r="C233" t="s">
        <v>13</v>
      </c>
      <c r="D233" t="s">
        <v>14</v>
      </c>
      <c r="E233">
        <v>20</v>
      </c>
      <c r="F233">
        <v>8.5220000000000002</v>
      </c>
      <c r="G233">
        <v>1664.7</v>
      </c>
      <c r="H233" t="s">
        <v>20</v>
      </c>
      <c r="I233">
        <v>17.866828399999999</v>
      </c>
      <c r="J233">
        <v>1.1252008014598383</v>
      </c>
      <c r="K233" s="13">
        <f t="shared" si="31"/>
        <v>1.2170640877113574</v>
      </c>
      <c r="M233" t="s">
        <v>147</v>
      </c>
      <c r="N233" t="s">
        <v>149</v>
      </c>
      <c r="O233" t="s">
        <v>148</v>
      </c>
      <c r="P233" t="s">
        <v>154</v>
      </c>
      <c r="Q233">
        <v>4</v>
      </c>
      <c r="R233">
        <v>2</v>
      </c>
      <c r="S233" t="s">
        <v>110</v>
      </c>
      <c r="T233" t="s">
        <v>20</v>
      </c>
      <c r="U233">
        <v>0.66964868305880476</v>
      </c>
      <c r="V233" s="14">
        <v>13.3</v>
      </c>
      <c r="W233" s="15">
        <v>818.19799999999998</v>
      </c>
      <c r="X233" s="15">
        <v>504.44940000000003</v>
      </c>
      <c r="Y233" s="15">
        <f t="shared" si="32"/>
        <v>0.61653707293344651</v>
      </c>
      <c r="Z233" s="12">
        <f t="shared" si="33"/>
        <v>8.1999430700148395</v>
      </c>
      <c r="AA233">
        <v>7.8754048301106065</v>
      </c>
      <c r="AB233">
        <f t="shared" si="34"/>
        <v>0.96042189108714804</v>
      </c>
      <c r="AC233">
        <f t="shared" si="35"/>
        <v>1.0412090866317629</v>
      </c>
      <c r="AD233">
        <f t="shared" si="36"/>
        <v>0.69724429365182095</v>
      </c>
      <c r="AE233">
        <v>995</v>
      </c>
      <c r="AF233">
        <f t="shared" si="37"/>
        <v>7.0074803382092561E-4</v>
      </c>
      <c r="AG233">
        <v>2000</v>
      </c>
      <c r="AH233">
        <v>10.513999999999999</v>
      </c>
      <c r="AI233">
        <f t="shared" si="38"/>
        <v>0.13329808518564309</v>
      </c>
      <c r="AJ233">
        <f t="shared" si="39"/>
        <v>1.6223231244013553E-3</v>
      </c>
      <c r="AK233">
        <f t="shared" si="40"/>
        <v>0</v>
      </c>
    </row>
    <row r="234" spans="1:37" ht="16">
      <c r="A234" t="s">
        <v>98</v>
      </c>
      <c r="B234" t="s">
        <v>99</v>
      </c>
      <c r="C234" t="s">
        <v>13</v>
      </c>
      <c r="D234" t="s">
        <v>14</v>
      </c>
      <c r="E234">
        <v>23</v>
      </c>
      <c r="F234">
        <v>11.96</v>
      </c>
      <c r="G234">
        <v>1663.8</v>
      </c>
      <c r="H234" t="s">
        <v>20</v>
      </c>
      <c r="I234">
        <v>6938.8167772000006</v>
      </c>
      <c r="J234">
        <v>8.1522546258410031</v>
      </c>
      <c r="K234" s="13">
        <f t="shared" si="31"/>
        <v>8.7669499999835416</v>
      </c>
      <c r="L234">
        <f>K234-K235</f>
        <v>7.5894788794417893</v>
      </c>
      <c r="M234" t="s">
        <v>147</v>
      </c>
      <c r="N234" t="s">
        <v>149</v>
      </c>
      <c r="O234" t="s">
        <v>148</v>
      </c>
      <c r="P234" t="s">
        <v>150</v>
      </c>
      <c r="Q234">
        <v>4</v>
      </c>
      <c r="R234">
        <v>3</v>
      </c>
      <c r="S234" t="s">
        <v>99</v>
      </c>
      <c r="T234" t="s">
        <v>20</v>
      </c>
      <c r="U234">
        <v>0.78736229243170874</v>
      </c>
      <c r="V234" s="14">
        <v>13.3</v>
      </c>
      <c r="W234" s="15">
        <v>818.19799999999998</v>
      </c>
      <c r="X234" s="15">
        <v>504.44940000000003</v>
      </c>
      <c r="Y234" s="15">
        <f t="shared" si="32"/>
        <v>0.61653707293344651</v>
      </c>
      <c r="Z234" s="12">
        <f t="shared" si="33"/>
        <v>8.1999430700148395</v>
      </c>
      <c r="AA234">
        <v>6.4322759318003788</v>
      </c>
      <c r="AB234">
        <f t="shared" si="34"/>
        <v>0.78442934016476507</v>
      </c>
      <c r="AC234">
        <f t="shared" si="35"/>
        <v>1.2748120815954633</v>
      </c>
      <c r="AD234">
        <f t="shared" si="36"/>
        <v>1.0037389629846425</v>
      </c>
      <c r="AE234">
        <v>995</v>
      </c>
      <c r="AF234">
        <f t="shared" si="37"/>
        <v>1.0087828773715001E-3</v>
      </c>
      <c r="AG234">
        <v>2000</v>
      </c>
      <c r="AH234">
        <v>10.359</v>
      </c>
      <c r="AI234">
        <f t="shared" si="38"/>
        <v>0.1947645288872478</v>
      </c>
      <c r="AJ234">
        <f t="shared" si="39"/>
        <v>1.7074908865248515E-2</v>
      </c>
      <c r="AK234">
        <f t="shared" si="40"/>
        <v>1.4781612784541973E-2</v>
      </c>
    </row>
    <row r="235" spans="1:37" ht="16">
      <c r="A235" t="s">
        <v>75</v>
      </c>
      <c r="B235" t="s">
        <v>76</v>
      </c>
      <c r="C235" t="s">
        <v>13</v>
      </c>
      <c r="D235" t="s">
        <v>14</v>
      </c>
      <c r="E235">
        <v>13</v>
      </c>
      <c r="F235">
        <v>3.9889999999999999</v>
      </c>
      <c r="G235">
        <v>1664.1</v>
      </c>
      <c r="H235" t="s">
        <v>20</v>
      </c>
      <c r="I235">
        <v>-15.6404844</v>
      </c>
      <c r="J235">
        <v>1.0885633563001167</v>
      </c>
      <c r="K235" s="13">
        <f t="shared" si="31"/>
        <v>1.1774711205417521</v>
      </c>
      <c r="M235" t="s">
        <v>147</v>
      </c>
      <c r="N235" t="s">
        <v>149</v>
      </c>
      <c r="O235" t="s">
        <v>148</v>
      </c>
      <c r="P235" t="s">
        <v>154</v>
      </c>
      <c r="Q235">
        <v>4</v>
      </c>
      <c r="R235">
        <v>3</v>
      </c>
      <c r="S235" t="s">
        <v>76</v>
      </c>
      <c r="T235" t="s">
        <v>20</v>
      </c>
      <c r="U235">
        <v>0.38691383388856598</v>
      </c>
      <c r="V235" s="14">
        <v>13.3</v>
      </c>
      <c r="W235" s="15">
        <v>818.19799999999998</v>
      </c>
      <c r="X235" s="15">
        <v>504.44940000000003</v>
      </c>
      <c r="Y235" s="15">
        <f t="shared" si="32"/>
        <v>0.61653707293344651</v>
      </c>
      <c r="Z235" s="12">
        <f t="shared" si="33"/>
        <v>8.1999430700148395</v>
      </c>
      <c r="AA235">
        <v>2.4791971908226991</v>
      </c>
      <c r="AB235">
        <f t="shared" si="34"/>
        <v>0.30234321990460022</v>
      </c>
      <c r="AC235">
        <f t="shared" si="35"/>
        <v>3.3074993390476384</v>
      </c>
      <c r="AD235">
        <f t="shared" si="36"/>
        <v>1.2797172498548197</v>
      </c>
      <c r="AE235">
        <v>995</v>
      </c>
      <c r="AF235">
        <f t="shared" si="37"/>
        <v>1.286147989803839E-3</v>
      </c>
      <c r="AG235">
        <v>2000</v>
      </c>
      <c r="AH235">
        <v>10.577</v>
      </c>
      <c r="AI235">
        <f t="shared" si="38"/>
        <v>0.24319712391109749</v>
      </c>
      <c r="AJ235">
        <f t="shared" si="39"/>
        <v>2.8635759000413129E-3</v>
      </c>
      <c r="AK235">
        <f t="shared" si="40"/>
        <v>0</v>
      </c>
    </row>
    <row r="236" spans="1:37" ht="16">
      <c r="A236" t="s">
        <v>94</v>
      </c>
      <c r="B236" t="s">
        <v>95</v>
      </c>
      <c r="C236" t="s">
        <v>13</v>
      </c>
      <c r="D236" t="s">
        <v>14</v>
      </c>
      <c r="E236">
        <v>20</v>
      </c>
      <c r="F236">
        <v>5.3470000000000004</v>
      </c>
      <c r="G236">
        <v>1664.1</v>
      </c>
      <c r="H236" t="s">
        <v>20</v>
      </c>
      <c r="I236">
        <v>5608.9704708000008</v>
      </c>
      <c r="J236">
        <v>6.8806166182050568</v>
      </c>
      <c r="K236" s="13">
        <f t="shared" si="31"/>
        <v>7.4071607493668967</v>
      </c>
      <c r="L236">
        <f>K236-K237</f>
        <v>6.2335885045194139</v>
      </c>
      <c r="M236" t="s">
        <v>147</v>
      </c>
      <c r="N236" t="s">
        <v>149</v>
      </c>
      <c r="O236" t="s">
        <v>148</v>
      </c>
      <c r="P236" t="s">
        <v>150</v>
      </c>
      <c r="Q236">
        <v>4</v>
      </c>
      <c r="R236">
        <v>4</v>
      </c>
      <c r="S236" t="s">
        <v>95</v>
      </c>
      <c r="T236" t="s">
        <v>20</v>
      </c>
      <c r="U236">
        <v>0.39604436610474608</v>
      </c>
      <c r="V236" s="14">
        <v>13.3</v>
      </c>
      <c r="W236" s="15">
        <v>818.19799999999998</v>
      </c>
      <c r="X236" s="15">
        <v>504.44940000000003</v>
      </c>
      <c r="Y236" s="15">
        <f t="shared" si="32"/>
        <v>0.61653707293344651</v>
      </c>
      <c r="Z236" s="12">
        <f t="shared" si="33"/>
        <v>8.1999430700148395</v>
      </c>
      <c r="AA236">
        <v>7.1188734084644381</v>
      </c>
      <c r="AB236">
        <f t="shared" si="34"/>
        <v>0.86816132108238586</v>
      </c>
      <c r="AC236">
        <f t="shared" si="35"/>
        <v>1.1518596552461511</v>
      </c>
      <c r="AD236">
        <f t="shared" si="36"/>
        <v>0.45618752700359327</v>
      </c>
      <c r="AE236">
        <v>995</v>
      </c>
      <c r="AF236">
        <f t="shared" si="37"/>
        <v>4.5847992663677716E-4</v>
      </c>
      <c r="AG236">
        <v>2000</v>
      </c>
      <c r="AH236">
        <v>10.462999999999999</v>
      </c>
      <c r="AI236">
        <f t="shared" si="38"/>
        <v>8.7638330619664959E-2</v>
      </c>
      <c r="AJ236">
        <f t="shared" si="39"/>
        <v>6.4915120270602131E-3</v>
      </c>
      <c r="AK236">
        <f t="shared" si="40"/>
        <v>5.4630129030601524E-3</v>
      </c>
    </row>
    <row r="237" spans="1:37" ht="16">
      <c r="A237" t="s">
        <v>87</v>
      </c>
      <c r="B237" t="s">
        <v>88</v>
      </c>
      <c r="C237" t="s">
        <v>13</v>
      </c>
      <c r="D237" t="s">
        <v>14</v>
      </c>
      <c r="E237">
        <v>20</v>
      </c>
      <c r="F237">
        <v>15.59</v>
      </c>
      <c r="G237">
        <v>1664.9</v>
      </c>
      <c r="H237" t="s">
        <v>20</v>
      </c>
      <c r="I237">
        <v>-18.938629600000002</v>
      </c>
      <c r="J237">
        <v>1.0849556424103757</v>
      </c>
      <c r="K237" s="13">
        <f t="shared" si="31"/>
        <v>1.1735722448474828</v>
      </c>
      <c r="M237" t="s">
        <v>147</v>
      </c>
      <c r="N237" t="s">
        <v>149</v>
      </c>
      <c r="O237" t="s">
        <v>148</v>
      </c>
      <c r="P237" t="s">
        <v>154</v>
      </c>
      <c r="Q237">
        <v>4</v>
      </c>
      <c r="R237">
        <v>4</v>
      </c>
      <c r="S237" t="s">
        <v>88</v>
      </c>
      <c r="T237" t="s">
        <v>20</v>
      </c>
      <c r="U237">
        <v>1.0934555376675033</v>
      </c>
      <c r="V237" s="14">
        <v>13.3</v>
      </c>
      <c r="W237" s="15">
        <v>818.19799999999998</v>
      </c>
      <c r="X237" s="15">
        <v>504.44940000000003</v>
      </c>
      <c r="Y237" s="15">
        <f t="shared" si="32"/>
        <v>0.61653707293344651</v>
      </c>
      <c r="Z237" s="12">
        <f t="shared" si="33"/>
        <v>8.1999430700148395</v>
      </c>
      <c r="AA237">
        <v>4.4946703797528293</v>
      </c>
      <c r="AB237">
        <f t="shared" si="34"/>
        <v>0.54813433963812819</v>
      </c>
      <c r="AC237">
        <f t="shared" si="35"/>
        <v>1.8243702824022814</v>
      </c>
      <c r="AD237">
        <f t="shared" si="36"/>
        <v>1.9948677880488013</v>
      </c>
      <c r="AE237">
        <v>995</v>
      </c>
      <c r="AF237">
        <f t="shared" si="37"/>
        <v>2.0048922492952779E-3</v>
      </c>
      <c r="AG237">
        <v>2000</v>
      </c>
      <c r="AH237">
        <v>10.454000000000001</v>
      </c>
      <c r="AI237">
        <f t="shared" si="38"/>
        <v>0.38356461627994598</v>
      </c>
      <c r="AJ237">
        <f t="shared" si="39"/>
        <v>4.5014078777171956E-3</v>
      </c>
      <c r="AK237">
        <f t="shared" si="40"/>
        <v>0</v>
      </c>
    </row>
    <row r="238" spans="1:37" ht="16">
      <c r="A238" t="s">
        <v>126</v>
      </c>
      <c r="B238" t="s">
        <v>127</v>
      </c>
      <c r="C238" t="s">
        <v>13</v>
      </c>
      <c r="D238" t="s">
        <v>14</v>
      </c>
      <c r="E238">
        <v>28</v>
      </c>
      <c r="F238">
        <v>21.974</v>
      </c>
      <c r="G238">
        <v>1665.3</v>
      </c>
      <c r="H238" t="s">
        <v>20</v>
      </c>
      <c r="I238">
        <v>5423.5220132000004</v>
      </c>
      <c r="J238">
        <v>6.7004824193539623</v>
      </c>
      <c r="K238" s="13">
        <f t="shared" si="31"/>
        <v>7.214309619588227</v>
      </c>
      <c r="L238">
        <f>K238-K239</f>
        <v>6.0305614677904131</v>
      </c>
      <c r="M238" t="s">
        <v>147</v>
      </c>
      <c r="N238" t="s">
        <v>149</v>
      </c>
      <c r="O238" t="s">
        <v>148</v>
      </c>
      <c r="P238" t="s">
        <v>150</v>
      </c>
      <c r="Q238">
        <v>4</v>
      </c>
      <c r="R238">
        <v>5</v>
      </c>
      <c r="S238" t="s">
        <v>127</v>
      </c>
      <c r="T238" t="s">
        <v>20</v>
      </c>
      <c r="U238">
        <v>1.5681252371230872</v>
      </c>
      <c r="V238" s="14">
        <v>13.3</v>
      </c>
      <c r="W238" s="15">
        <v>818.19799999999998</v>
      </c>
      <c r="X238" s="15">
        <v>504.44940000000003</v>
      </c>
      <c r="Y238" s="15">
        <f t="shared" si="32"/>
        <v>0.61653707293344651</v>
      </c>
      <c r="Z238" s="12">
        <f t="shared" si="33"/>
        <v>8.1999430700148395</v>
      </c>
      <c r="AA238">
        <v>7.760628534263156</v>
      </c>
      <c r="AB238">
        <f t="shared" si="34"/>
        <v>0.94642468465931817</v>
      </c>
      <c r="AC238">
        <f t="shared" si="35"/>
        <v>1.0566081128367517</v>
      </c>
      <c r="AD238">
        <f t="shared" si="36"/>
        <v>1.6568938474883088</v>
      </c>
      <c r="AE238">
        <v>995</v>
      </c>
      <c r="AF238">
        <f t="shared" si="37"/>
        <v>1.665219947224431E-3</v>
      </c>
      <c r="AG238">
        <v>2000</v>
      </c>
      <c r="AH238">
        <v>10.257</v>
      </c>
      <c r="AI238">
        <f t="shared" si="38"/>
        <v>0.32469921950364256</v>
      </c>
      <c r="AJ238">
        <f t="shared" si="39"/>
        <v>2.3424807027379178E-2</v>
      </c>
      <c r="AK238">
        <f t="shared" si="40"/>
        <v>1.9581186017602881E-2</v>
      </c>
    </row>
    <row r="239" spans="1:37" ht="16">
      <c r="A239" t="s">
        <v>47</v>
      </c>
      <c r="B239" t="s">
        <v>48</v>
      </c>
      <c r="C239" t="s">
        <v>13</v>
      </c>
      <c r="D239" t="s">
        <v>14</v>
      </c>
      <c r="E239">
        <v>19</v>
      </c>
      <c r="F239">
        <v>7.9279999999999999</v>
      </c>
      <c r="G239">
        <v>1664.3</v>
      </c>
      <c r="H239" t="s">
        <v>20</v>
      </c>
      <c r="I239">
        <v>-10.330058000000001</v>
      </c>
      <c r="J239">
        <v>1.0943716740559375</v>
      </c>
      <c r="K239" s="13">
        <f t="shared" si="31"/>
        <v>1.1837481517978143</v>
      </c>
      <c r="M239" t="s">
        <v>147</v>
      </c>
      <c r="N239" t="s">
        <v>149</v>
      </c>
      <c r="O239" t="s">
        <v>148</v>
      </c>
      <c r="P239" t="s">
        <v>154</v>
      </c>
      <c r="Q239">
        <v>4</v>
      </c>
      <c r="R239">
        <v>5</v>
      </c>
      <c r="S239" t="s">
        <v>48</v>
      </c>
      <c r="T239" t="s">
        <v>20</v>
      </c>
      <c r="U239">
        <v>0.78458339248878839</v>
      </c>
      <c r="V239" s="14">
        <v>13.3</v>
      </c>
      <c r="W239" s="15">
        <v>818.19799999999998</v>
      </c>
      <c r="X239" s="15">
        <v>504.44940000000003</v>
      </c>
      <c r="Y239" s="15">
        <f t="shared" si="32"/>
        <v>0.61653707293344651</v>
      </c>
      <c r="Z239" s="12">
        <f t="shared" si="33"/>
        <v>8.1999430700148395</v>
      </c>
      <c r="AA239">
        <v>6.8237379009695927</v>
      </c>
      <c r="AB239">
        <f t="shared" si="34"/>
        <v>0.8321689361383876</v>
      </c>
      <c r="AC239">
        <f t="shared" si="35"/>
        <v>1.2016790780973137</v>
      </c>
      <c r="AD239">
        <f t="shared" si="36"/>
        <v>0.94281744777639009</v>
      </c>
      <c r="AE239">
        <v>995</v>
      </c>
      <c r="AF239">
        <f t="shared" si="37"/>
        <v>9.4755522389586939E-4</v>
      </c>
      <c r="AG239">
        <v>2000</v>
      </c>
      <c r="AH239">
        <v>10.856999999999999</v>
      </c>
      <c r="AI239">
        <f t="shared" si="38"/>
        <v>0.17455194324322917</v>
      </c>
      <c r="AJ239">
        <f t="shared" si="39"/>
        <v>2.066255402068895E-3</v>
      </c>
      <c r="AK239">
        <f t="shared" si="40"/>
        <v>0</v>
      </c>
    </row>
    <row r="240" spans="1:37" ht="16">
      <c r="A240" t="s">
        <v>96</v>
      </c>
      <c r="B240" t="s">
        <v>97</v>
      </c>
      <c r="C240" t="s">
        <v>13</v>
      </c>
      <c r="D240" t="s">
        <v>14</v>
      </c>
      <c r="E240">
        <v>16</v>
      </c>
      <c r="F240">
        <v>0.56399999999999995</v>
      </c>
      <c r="G240">
        <v>1612.2</v>
      </c>
      <c r="H240" t="s">
        <v>18</v>
      </c>
      <c r="I240">
        <v>3335.1176643999997</v>
      </c>
      <c r="J240">
        <v>4.622737165589589</v>
      </c>
      <c r="K240" s="13">
        <f t="shared" si="31"/>
        <v>4.9857466536469257</v>
      </c>
      <c r="L240">
        <f>K240-1.17</f>
        <v>3.8157466536469258</v>
      </c>
      <c r="M240" t="s">
        <v>151</v>
      </c>
      <c r="N240" t="s">
        <v>152</v>
      </c>
      <c r="O240" t="s">
        <v>153</v>
      </c>
      <c r="P240" t="s">
        <v>150</v>
      </c>
      <c r="Q240">
        <v>4</v>
      </c>
      <c r="R240">
        <v>1</v>
      </c>
      <c r="S240" t="s">
        <v>97</v>
      </c>
      <c r="T240" t="s">
        <v>18</v>
      </c>
      <c r="U240">
        <v>4.0994406006182829E-2</v>
      </c>
      <c r="V240" s="14">
        <v>13.3</v>
      </c>
      <c r="W240" s="15">
        <v>818.19799999999998</v>
      </c>
      <c r="X240" s="15">
        <v>504.44940000000003</v>
      </c>
      <c r="Y240" s="15">
        <f t="shared" si="32"/>
        <v>0.61653707293344651</v>
      </c>
      <c r="Z240" s="12">
        <f t="shared" si="33"/>
        <v>8.1999430700148395</v>
      </c>
      <c r="AA240">
        <v>7.4259476667157358</v>
      </c>
      <c r="AB240">
        <f t="shared" si="34"/>
        <v>0.90560966134881926</v>
      </c>
      <c r="AC240">
        <f t="shared" si="35"/>
        <v>1.1042285022783385</v>
      </c>
      <c r="AD240">
        <f t="shared" si="36"/>
        <v>4.5267191545997391E-2</v>
      </c>
      <c r="AE240">
        <v>995</v>
      </c>
      <c r="AF240">
        <f t="shared" si="37"/>
        <v>4.549466487034914E-5</v>
      </c>
      <c r="AG240">
        <v>2000</v>
      </c>
      <c r="AH240">
        <v>10.512</v>
      </c>
      <c r="AI240">
        <f t="shared" si="38"/>
        <v>8.6557581564591195E-3</v>
      </c>
      <c r="AJ240">
        <f t="shared" si="39"/>
        <v>4.3155417263343138E-4</v>
      </c>
      <c r="AK240">
        <f t="shared" si="40"/>
        <v>3.3028180220285967E-4</v>
      </c>
    </row>
    <row r="241" spans="1:37" ht="16">
      <c r="A241" s="5" t="s">
        <v>175</v>
      </c>
      <c r="B241" s="5" t="s">
        <v>176</v>
      </c>
      <c r="C241" s="5" t="s">
        <v>177</v>
      </c>
      <c r="D241" s="6" t="s">
        <v>14</v>
      </c>
      <c r="E241" s="7">
        <v>29</v>
      </c>
      <c r="F241" s="8">
        <v>0.59599999999999997</v>
      </c>
      <c r="G241" s="7">
        <v>1625.2</v>
      </c>
      <c r="H241" s="5" t="s">
        <v>18</v>
      </c>
      <c r="I241" s="8">
        <v>4041.8809999999999</v>
      </c>
      <c r="J241" s="26">
        <v>5.3361753839973112</v>
      </c>
      <c r="K241" s="13">
        <f t="shared" si="31"/>
        <v>5.7518304084175309</v>
      </c>
      <c r="L241">
        <f>AVERAGE(K241:K242)-1.17</f>
        <v>4.595839769624452</v>
      </c>
      <c r="M241" t="s">
        <v>151</v>
      </c>
      <c r="N241" t="s">
        <v>152</v>
      </c>
      <c r="O241" t="s">
        <v>153</v>
      </c>
      <c r="P241" t="s">
        <v>150</v>
      </c>
      <c r="Q241">
        <v>4</v>
      </c>
      <c r="R241">
        <v>2</v>
      </c>
      <c r="S241" s="5" t="s">
        <v>176</v>
      </c>
      <c r="T241" s="5" t="s">
        <v>18</v>
      </c>
      <c r="U241" s="9">
        <v>3.2000000000000001E-2</v>
      </c>
      <c r="V241" s="14">
        <v>13.3</v>
      </c>
      <c r="W241" s="15">
        <v>818.19799999999998</v>
      </c>
      <c r="X241" s="15">
        <v>504.44940000000003</v>
      </c>
      <c r="Y241" s="15">
        <f t="shared" si="32"/>
        <v>0.61653707293344651</v>
      </c>
      <c r="Z241" s="12">
        <f t="shared" si="33"/>
        <v>8.1999430700148395</v>
      </c>
      <c r="AA241">
        <v>6.6559999999999997</v>
      </c>
      <c r="AB241">
        <f t="shared" si="34"/>
        <v>0.81171295253735887</v>
      </c>
      <c r="AC241">
        <f t="shared" si="35"/>
        <v>1.2319626006632871</v>
      </c>
      <c r="AD241">
        <f t="shared" si="36"/>
        <v>3.942280322122519E-2</v>
      </c>
      <c r="AE241">
        <v>995</v>
      </c>
      <c r="AF241">
        <f t="shared" si="37"/>
        <v>3.9620907760025314E-5</v>
      </c>
      <c r="AG241">
        <v>2000</v>
      </c>
      <c r="AH241" s="24">
        <v>10.116</v>
      </c>
      <c r="AI241">
        <f t="shared" si="38"/>
        <v>7.8333150968812413E-3</v>
      </c>
      <c r="AJ241">
        <f t="shared" si="39"/>
        <v>4.505589997295764E-4</v>
      </c>
      <c r="AK241">
        <f t="shared" si="40"/>
        <v>3.6000661050246429E-4</v>
      </c>
    </row>
    <row r="242" spans="1:37" ht="16">
      <c r="A242" s="5" t="s">
        <v>182</v>
      </c>
      <c r="B242" s="5" t="s">
        <v>176</v>
      </c>
      <c r="C242" s="5" t="s">
        <v>177</v>
      </c>
      <c r="D242" s="6" t="s">
        <v>14</v>
      </c>
      <c r="E242" s="7">
        <v>29</v>
      </c>
      <c r="F242" s="8">
        <v>0.53400000000000003</v>
      </c>
      <c r="G242" s="7">
        <v>1625</v>
      </c>
      <c r="H242" s="5" t="s">
        <v>18</v>
      </c>
      <c r="I242" s="8">
        <v>4067.9479999999999</v>
      </c>
      <c r="J242" s="26">
        <v>5.3622845382390638</v>
      </c>
      <c r="K242" s="13">
        <f t="shared" si="31"/>
        <v>5.7798491308313729</v>
      </c>
      <c r="M242" t="s">
        <v>151</v>
      </c>
      <c r="N242" t="s">
        <v>152</v>
      </c>
      <c r="O242" t="s">
        <v>153</v>
      </c>
      <c r="P242" t="s">
        <v>150</v>
      </c>
      <c r="Q242">
        <v>4</v>
      </c>
      <c r="R242">
        <v>2</v>
      </c>
      <c r="S242" s="5" t="s">
        <v>176</v>
      </c>
      <c r="T242" s="5" t="s">
        <v>18</v>
      </c>
      <c r="U242" s="9">
        <v>3.2000000000000001E-2</v>
      </c>
      <c r="V242" s="14">
        <v>13.3</v>
      </c>
      <c r="W242" s="15">
        <v>818.19799999999998</v>
      </c>
      <c r="X242" s="15">
        <v>504.44940000000003</v>
      </c>
      <c r="Y242" s="15">
        <f t="shared" si="32"/>
        <v>0.61653707293344651</v>
      </c>
      <c r="Z242" s="12">
        <f t="shared" si="33"/>
        <v>8.1999430700148395</v>
      </c>
      <c r="AA242">
        <v>6.6559999999999997</v>
      </c>
      <c r="AB242">
        <f t="shared" si="34"/>
        <v>0.81171295253735887</v>
      </c>
      <c r="AC242">
        <f t="shared" si="35"/>
        <v>1.2319626006632871</v>
      </c>
      <c r="AD242">
        <f t="shared" si="36"/>
        <v>3.942280322122519E-2</v>
      </c>
      <c r="AE242">
        <v>995</v>
      </c>
      <c r="AF242">
        <f t="shared" si="37"/>
        <v>3.9620907760025314E-5</v>
      </c>
      <c r="AG242">
        <v>2000</v>
      </c>
      <c r="AH242" s="24">
        <v>10.116</v>
      </c>
      <c r="AI242">
        <f t="shared" si="38"/>
        <v>7.8333150968812413E-3</v>
      </c>
      <c r="AJ242">
        <f t="shared" si="39"/>
        <v>4.5275379454237316E-4</v>
      </c>
      <c r="AK242">
        <f t="shared" si="40"/>
        <v>0</v>
      </c>
    </row>
    <row r="243" spans="1:37" ht="16">
      <c r="A243" t="s">
        <v>77</v>
      </c>
      <c r="B243" t="s">
        <v>78</v>
      </c>
      <c r="C243" t="s">
        <v>13</v>
      </c>
      <c r="D243" t="s">
        <v>14</v>
      </c>
      <c r="E243">
        <v>14</v>
      </c>
      <c r="F243">
        <v>0.222</v>
      </c>
      <c r="G243">
        <v>1616.8</v>
      </c>
      <c r="H243" t="s">
        <v>18</v>
      </c>
      <c r="I243">
        <v>-12.527542</v>
      </c>
      <c r="J243">
        <v>1.0919682425794142</v>
      </c>
      <c r="K243" s="13">
        <f t="shared" si="31"/>
        <v>1.1811507780454751</v>
      </c>
      <c r="M243" t="s">
        <v>151</v>
      </c>
      <c r="N243" t="s">
        <v>152</v>
      </c>
      <c r="O243" t="s">
        <v>153</v>
      </c>
      <c r="P243" t="s">
        <v>154</v>
      </c>
      <c r="Q243">
        <v>4</v>
      </c>
      <c r="R243">
        <v>3</v>
      </c>
      <c r="S243" t="s">
        <v>78</v>
      </c>
      <c r="T243" t="s">
        <v>18</v>
      </c>
      <c r="U243">
        <v>1.7795681467651595E-2</v>
      </c>
      <c r="V243" s="14">
        <v>13.3</v>
      </c>
      <c r="W243" s="15">
        <v>818.19799999999998</v>
      </c>
      <c r="X243" s="15">
        <v>504.44940000000003</v>
      </c>
      <c r="Y243" s="15">
        <f t="shared" si="32"/>
        <v>0.61653707293344651</v>
      </c>
      <c r="Z243" s="12">
        <f t="shared" si="33"/>
        <v>8.1999430700148395</v>
      </c>
      <c r="AA243">
        <v>6.4427581378358632</v>
      </c>
      <c r="AB243">
        <f t="shared" si="34"/>
        <v>0.78570766684898508</v>
      </c>
      <c r="AC243">
        <f t="shared" si="35"/>
        <v>1.2727379942853509</v>
      </c>
      <c r="AD243">
        <f t="shared" si="36"/>
        <v>2.2649239938079883E-2</v>
      </c>
      <c r="AE243">
        <v>995</v>
      </c>
      <c r="AF243">
        <f t="shared" si="37"/>
        <v>2.2763055214150637E-5</v>
      </c>
      <c r="AG243">
        <v>2000</v>
      </c>
      <c r="AH243">
        <v>10.773999999999999</v>
      </c>
      <c r="AI243">
        <f t="shared" si="38"/>
        <v>4.2255532233433524E-3</v>
      </c>
      <c r="AJ243">
        <f t="shared" si="39"/>
        <v>4.9910154774245654E-5</v>
      </c>
      <c r="AK243">
        <f t="shared" si="40"/>
        <v>0</v>
      </c>
    </row>
    <row r="244" spans="1:37" ht="16">
      <c r="A244" t="s">
        <v>115</v>
      </c>
      <c r="B244" t="s">
        <v>116</v>
      </c>
      <c r="C244" t="s">
        <v>13</v>
      </c>
      <c r="D244" t="s">
        <v>14</v>
      </c>
      <c r="E244">
        <v>17</v>
      </c>
      <c r="F244">
        <v>1.4410000000000001</v>
      </c>
      <c r="G244">
        <v>1616.6</v>
      </c>
      <c r="H244" t="s">
        <v>18</v>
      </c>
      <c r="I244">
        <v>3794.3889415999997</v>
      </c>
      <c r="J244">
        <v>5.0875634946388626</v>
      </c>
      <c r="K244" s="13">
        <f t="shared" si="31"/>
        <v>5.4849752505088052</v>
      </c>
      <c r="L244">
        <f>K244-K245</f>
        <v>4.3117183776906964</v>
      </c>
      <c r="M244" t="s">
        <v>151</v>
      </c>
      <c r="N244" t="s">
        <v>152</v>
      </c>
      <c r="O244" t="s">
        <v>153</v>
      </c>
      <c r="P244" t="s">
        <v>150</v>
      </c>
      <c r="Q244">
        <v>4</v>
      </c>
      <c r="R244">
        <v>4</v>
      </c>
      <c r="S244" t="s">
        <v>116</v>
      </c>
      <c r="T244" t="s">
        <v>18</v>
      </c>
      <c r="U244">
        <v>0.10758745180070062</v>
      </c>
      <c r="V244" s="14">
        <v>13.3</v>
      </c>
      <c r="W244" s="15">
        <v>818.19799999999998</v>
      </c>
      <c r="X244" s="15">
        <v>504.44940000000003</v>
      </c>
      <c r="Y244" s="15">
        <f t="shared" si="32"/>
        <v>0.61653707293344651</v>
      </c>
      <c r="Z244" s="12">
        <f t="shared" si="33"/>
        <v>8.1999430700148395</v>
      </c>
      <c r="AA244">
        <v>7.5859232843569639</v>
      </c>
      <c r="AB244">
        <f t="shared" si="34"/>
        <v>0.92511901845962885</v>
      </c>
      <c r="AC244">
        <f t="shared" si="35"/>
        <v>1.080941997782136</v>
      </c>
      <c r="AD244">
        <f t="shared" si="36"/>
        <v>0.11629579508573859</v>
      </c>
      <c r="AE244">
        <v>995</v>
      </c>
      <c r="AF244">
        <f t="shared" si="37"/>
        <v>1.1688019606606893E-4</v>
      </c>
      <c r="AG244">
        <v>2000</v>
      </c>
      <c r="AH244">
        <v>10.762</v>
      </c>
      <c r="AI244">
        <f t="shared" si="38"/>
        <v>2.1720906163551185E-2</v>
      </c>
      <c r="AJ244">
        <f t="shared" si="39"/>
        <v>1.191386327257024E-3</v>
      </c>
      <c r="AK244">
        <f t="shared" si="40"/>
        <v>9.3654430285478767E-4</v>
      </c>
    </row>
    <row r="245" spans="1:37" ht="16">
      <c r="A245" t="s">
        <v>81</v>
      </c>
      <c r="B245" t="s">
        <v>82</v>
      </c>
      <c r="C245" t="s">
        <v>13</v>
      </c>
      <c r="D245" t="s">
        <v>14</v>
      </c>
      <c r="E245">
        <v>14</v>
      </c>
      <c r="F245">
        <v>0.41499999999999998</v>
      </c>
      <c r="G245">
        <v>1611.8</v>
      </c>
      <c r="H245" t="s">
        <v>18</v>
      </c>
      <c r="I245">
        <v>-19.2053984</v>
      </c>
      <c r="J245">
        <v>1.0846638227996896</v>
      </c>
      <c r="K245" s="13">
        <f t="shared" si="31"/>
        <v>1.1732568728181085</v>
      </c>
      <c r="M245" t="s">
        <v>151</v>
      </c>
      <c r="N245" t="s">
        <v>152</v>
      </c>
      <c r="O245" t="s">
        <v>153</v>
      </c>
      <c r="P245" t="s">
        <v>154</v>
      </c>
      <c r="Q245">
        <v>4</v>
      </c>
      <c r="R245">
        <v>4</v>
      </c>
      <c r="S245" t="s">
        <v>82</v>
      </c>
      <c r="T245" t="s">
        <v>18</v>
      </c>
      <c r="U245">
        <v>3.0181540331044133E-2</v>
      </c>
      <c r="V245" s="14">
        <v>13.3</v>
      </c>
      <c r="W245" s="15">
        <v>818.19799999999998</v>
      </c>
      <c r="X245" s="15">
        <v>504.44940000000003</v>
      </c>
      <c r="Y245" s="15">
        <f t="shared" si="32"/>
        <v>0.61653707293344651</v>
      </c>
      <c r="Z245" s="12">
        <f t="shared" si="33"/>
        <v>8.1999430700148395</v>
      </c>
      <c r="AA245">
        <v>5.8800913225194709</v>
      </c>
      <c r="AB245">
        <f t="shared" si="34"/>
        <v>0.71708928614657197</v>
      </c>
      <c r="AC245">
        <f t="shared" si="35"/>
        <v>1.3945264827113892</v>
      </c>
      <c r="AD245">
        <f t="shared" si="36"/>
        <v>4.2088957280662913E-2</v>
      </c>
      <c r="AE245">
        <v>995</v>
      </c>
      <c r="AF245">
        <f t="shared" si="37"/>
        <v>4.2300459578555691E-5</v>
      </c>
      <c r="AG245">
        <v>2000</v>
      </c>
      <c r="AH245">
        <v>10.143000000000001</v>
      </c>
      <c r="AI245">
        <f t="shared" si="38"/>
        <v>8.3408182152333015E-3</v>
      </c>
      <c r="AJ245">
        <f t="shared" si="39"/>
        <v>9.7859222959489412E-5</v>
      </c>
      <c r="AK245">
        <f t="shared" si="40"/>
        <v>0</v>
      </c>
    </row>
    <row r="246" spans="1:37" ht="16">
      <c r="A246" t="s">
        <v>56</v>
      </c>
      <c r="B246" t="s">
        <v>57</v>
      </c>
      <c r="C246" t="s">
        <v>13</v>
      </c>
      <c r="D246" t="s">
        <v>14</v>
      </c>
      <c r="E246">
        <v>15</v>
      </c>
      <c r="F246">
        <v>1.0580000000000001</v>
      </c>
      <c r="G246">
        <v>1611.8</v>
      </c>
      <c r="H246" t="s">
        <v>18</v>
      </c>
      <c r="I246">
        <v>-16.804479199999999</v>
      </c>
      <c r="J246">
        <v>1.0872901373107264</v>
      </c>
      <c r="K246" s="13">
        <f t="shared" si="31"/>
        <v>1.17609514862332</v>
      </c>
      <c r="M246" t="s">
        <v>151</v>
      </c>
      <c r="N246" t="s">
        <v>152</v>
      </c>
      <c r="O246" t="s">
        <v>153</v>
      </c>
      <c r="P246" t="s">
        <v>154</v>
      </c>
      <c r="Q246">
        <v>4</v>
      </c>
      <c r="R246">
        <v>5</v>
      </c>
      <c r="S246" t="s">
        <v>57</v>
      </c>
      <c r="T246" t="s">
        <v>18</v>
      </c>
      <c r="U246">
        <v>0.10517516190731854</v>
      </c>
      <c r="V246" s="14">
        <v>13.3</v>
      </c>
      <c r="W246" s="15">
        <v>818.19799999999998</v>
      </c>
      <c r="X246" s="15">
        <v>504.44940000000003</v>
      </c>
      <c r="Y246" s="15">
        <f t="shared" si="32"/>
        <v>0.61653707293344651</v>
      </c>
      <c r="Z246" s="12">
        <f t="shared" si="33"/>
        <v>8.1999430700148395</v>
      </c>
      <c r="AA246">
        <v>7.5985575148484958</v>
      </c>
      <c r="AB246">
        <f t="shared" si="34"/>
        <v>0.9266597889727477</v>
      </c>
      <c r="AC246">
        <f t="shared" si="35"/>
        <v>1.079144700029073</v>
      </c>
      <c r="AD246">
        <f t="shared" si="36"/>
        <v>0.11349921854698246</v>
      </c>
      <c r="AE246">
        <v>995</v>
      </c>
      <c r="AF246">
        <f t="shared" si="37"/>
        <v>1.1406956637887684E-4</v>
      </c>
      <c r="AG246">
        <v>2000</v>
      </c>
      <c r="AH246">
        <v>10.840999999999999</v>
      </c>
      <c r="AI246">
        <f t="shared" si="38"/>
        <v>2.1044104119338963E-2</v>
      </c>
      <c r="AJ246">
        <f t="shared" si="39"/>
        <v>2.4749868761878577E-4</v>
      </c>
      <c r="AK246">
        <f t="shared" si="40"/>
        <v>0</v>
      </c>
    </row>
    <row r="247" spans="1:37" ht="16">
      <c r="A247" t="s">
        <v>73</v>
      </c>
      <c r="B247" t="s">
        <v>74</v>
      </c>
      <c r="C247" t="s">
        <v>13</v>
      </c>
      <c r="D247" t="s">
        <v>14</v>
      </c>
      <c r="E247">
        <v>13</v>
      </c>
      <c r="F247">
        <v>0.52200000000000002</v>
      </c>
      <c r="G247">
        <v>1616.6</v>
      </c>
      <c r="H247" t="s">
        <v>18</v>
      </c>
      <c r="I247">
        <v>3648.4165088</v>
      </c>
      <c r="J247">
        <v>4.9403173998433694</v>
      </c>
      <c r="K247" s="13">
        <f t="shared" si="31"/>
        <v>5.3268726625813869</v>
      </c>
      <c r="L247">
        <f>K247-1.17</f>
        <v>4.156872662581387</v>
      </c>
      <c r="M247" t="s">
        <v>151</v>
      </c>
      <c r="N247" t="s">
        <v>152</v>
      </c>
      <c r="O247" t="s">
        <v>148</v>
      </c>
      <c r="P247" t="s">
        <v>150</v>
      </c>
      <c r="Q247">
        <v>4</v>
      </c>
      <c r="R247">
        <v>1</v>
      </c>
      <c r="S247" t="s">
        <v>74</v>
      </c>
      <c r="T247" t="s">
        <v>18</v>
      </c>
      <c r="U247">
        <v>0.12534346504559268</v>
      </c>
      <c r="V247" s="14">
        <v>13.3</v>
      </c>
      <c r="W247" s="15">
        <v>818.19799999999998</v>
      </c>
      <c r="X247" s="15">
        <v>504.44940000000003</v>
      </c>
      <c r="Y247" s="15">
        <f t="shared" si="32"/>
        <v>0.61653707293344651</v>
      </c>
      <c r="Z247" s="12">
        <f t="shared" si="33"/>
        <v>8.1999430700148395</v>
      </c>
      <c r="AA247">
        <v>5.8832188449848024</v>
      </c>
      <c r="AB247">
        <f t="shared" si="34"/>
        <v>0.7174706939732638</v>
      </c>
      <c r="AC247">
        <f t="shared" si="35"/>
        <v>1.3937851516444859</v>
      </c>
      <c r="AD247">
        <f t="shared" si="36"/>
        <v>0.17470186043621672</v>
      </c>
      <c r="AE247">
        <v>995</v>
      </c>
      <c r="AF247">
        <f t="shared" si="37"/>
        <v>1.7557975923237861E-4</v>
      </c>
      <c r="AG247">
        <v>2000</v>
      </c>
      <c r="AH247">
        <v>10.545999999999999</v>
      </c>
      <c r="AI247">
        <f t="shared" si="38"/>
        <v>3.3297887205078446E-2</v>
      </c>
      <c r="AJ247">
        <f t="shared" si="39"/>
        <v>1.7737360507445092E-3</v>
      </c>
      <c r="AK247">
        <f t="shared" si="40"/>
        <v>1.3841507704450914E-3</v>
      </c>
    </row>
    <row r="248" spans="1:37" ht="16">
      <c r="A248" t="s">
        <v>124</v>
      </c>
      <c r="B248" t="s">
        <v>125</v>
      </c>
      <c r="C248" t="s">
        <v>13</v>
      </c>
      <c r="D248" t="s">
        <v>14</v>
      </c>
      <c r="E248">
        <v>19</v>
      </c>
      <c r="F248">
        <v>1.401</v>
      </c>
      <c r="G248">
        <v>1616.2</v>
      </c>
      <c r="H248" t="s">
        <v>18</v>
      </c>
      <c r="I248">
        <v>3806.5960131999996</v>
      </c>
      <c r="J248">
        <v>5.0998564113998635</v>
      </c>
      <c r="K248" s="13">
        <f t="shared" si="31"/>
        <v>5.4981727941549465</v>
      </c>
      <c r="L248">
        <f t="shared" ref="L248:L249" si="41">K248-1.17</f>
        <v>4.3281727941549466</v>
      </c>
      <c r="M248" t="s">
        <v>151</v>
      </c>
      <c r="N248" t="s">
        <v>152</v>
      </c>
      <c r="O248" t="s">
        <v>148</v>
      </c>
      <c r="P248" t="s">
        <v>150</v>
      </c>
      <c r="Q248">
        <v>4</v>
      </c>
      <c r="R248">
        <v>2</v>
      </c>
      <c r="S248" t="s">
        <v>125</v>
      </c>
      <c r="T248" t="s">
        <v>18</v>
      </c>
      <c r="U248">
        <v>9.1007438754981546E-2</v>
      </c>
      <c r="V248" s="14">
        <v>13.3</v>
      </c>
      <c r="W248" s="15">
        <v>818.19799999999998</v>
      </c>
      <c r="X248" s="15">
        <v>504.44940000000003</v>
      </c>
      <c r="Y248" s="15">
        <f t="shared" si="32"/>
        <v>0.61653707293344651</v>
      </c>
      <c r="Z248" s="12">
        <f t="shared" si="33"/>
        <v>8.1999430700148395</v>
      </c>
      <c r="AA248">
        <v>7.0323221304331138</v>
      </c>
      <c r="AB248">
        <f t="shared" si="34"/>
        <v>0.8576062138953835</v>
      </c>
      <c r="AC248">
        <f t="shared" si="35"/>
        <v>1.1660363273930132</v>
      </c>
      <c r="AD248">
        <f t="shared" si="36"/>
        <v>0.10611797965130326</v>
      </c>
      <c r="AE248">
        <v>995</v>
      </c>
      <c r="AF248">
        <f t="shared" si="37"/>
        <v>1.0665123583045554E-4</v>
      </c>
      <c r="AG248">
        <v>2000</v>
      </c>
      <c r="AH248">
        <v>10.275</v>
      </c>
      <c r="AI248">
        <f t="shared" si="38"/>
        <v>2.075936463853149E-2</v>
      </c>
      <c r="AJ248">
        <f t="shared" si="39"/>
        <v>1.1413857387951607E-3</v>
      </c>
      <c r="AK248">
        <f t="shared" si="40"/>
        <v>8.9850117252434237E-4</v>
      </c>
    </row>
    <row r="249" spans="1:37" ht="16">
      <c r="A249" t="s">
        <v>102</v>
      </c>
      <c r="B249" t="s">
        <v>103</v>
      </c>
      <c r="C249" t="s">
        <v>13</v>
      </c>
      <c r="D249" t="s">
        <v>14</v>
      </c>
      <c r="E249">
        <v>16</v>
      </c>
      <c r="F249">
        <v>1.3109999999999999</v>
      </c>
      <c r="G249">
        <v>1616.6</v>
      </c>
      <c r="H249" t="s">
        <v>18</v>
      </c>
      <c r="I249">
        <v>3017.486226</v>
      </c>
      <c r="J249">
        <v>4.2985915718167664</v>
      </c>
      <c r="K249" s="13">
        <f t="shared" si="31"/>
        <v>4.6373845119072268</v>
      </c>
      <c r="L249">
        <f t="shared" si="41"/>
        <v>3.4673845119072269</v>
      </c>
      <c r="M249" t="s">
        <v>151</v>
      </c>
      <c r="N249" t="s">
        <v>152</v>
      </c>
      <c r="O249" t="s">
        <v>148</v>
      </c>
      <c r="P249" t="s">
        <v>150</v>
      </c>
      <c r="Q249">
        <v>4</v>
      </c>
      <c r="R249">
        <v>3</v>
      </c>
      <c r="S249" t="s">
        <v>103</v>
      </c>
      <c r="T249" t="s">
        <v>18</v>
      </c>
      <c r="U249">
        <v>7.9287070399820345E-2</v>
      </c>
      <c r="V249" s="14">
        <v>13.3</v>
      </c>
      <c r="W249" s="15">
        <v>818.19799999999998</v>
      </c>
      <c r="X249" s="15">
        <v>504.44940000000003</v>
      </c>
      <c r="Y249" s="15">
        <f t="shared" si="32"/>
        <v>0.61653707293344651</v>
      </c>
      <c r="Z249" s="12">
        <f t="shared" si="33"/>
        <v>8.1999430700148395</v>
      </c>
      <c r="AA249">
        <v>6.041965060376242</v>
      </c>
      <c r="AB249">
        <f t="shared" si="34"/>
        <v>0.73683012293953742</v>
      </c>
      <c r="AC249">
        <f t="shared" si="35"/>
        <v>1.3571649269855621</v>
      </c>
      <c r="AD249">
        <f t="shared" si="36"/>
        <v>0.10760563111007131</v>
      </c>
      <c r="AE249">
        <v>995</v>
      </c>
      <c r="AF249">
        <f t="shared" si="37"/>
        <v>1.0814636292469478E-4</v>
      </c>
      <c r="AG249">
        <v>2000</v>
      </c>
      <c r="AH249">
        <v>10.468</v>
      </c>
      <c r="AI249">
        <f t="shared" si="38"/>
        <v>2.0662277975677261E-2</v>
      </c>
      <c r="AJ249">
        <f t="shared" si="39"/>
        <v>9.5818927865127536E-4</v>
      </c>
      <c r="AK249">
        <f t="shared" si="40"/>
        <v>7.1644062633585139E-4</v>
      </c>
    </row>
    <row r="250" spans="1:37" ht="16">
      <c r="A250" t="s">
        <v>135</v>
      </c>
      <c r="B250" t="s">
        <v>136</v>
      </c>
      <c r="C250" t="s">
        <v>13</v>
      </c>
      <c r="D250" t="s">
        <v>14</v>
      </c>
      <c r="E250">
        <v>14</v>
      </c>
      <c r="F250">
        <v>0.52300000000000002</v>
      </c>
      <c r="G250">
        <v>1616.8</v>
      </c>
      <c r="H250" t="s">
        <v>18</v>
      </c>
      <c r="I250">
        <v>2707.9547711999999</v>
      </c>
      <c r="J250">
        <v>3.9805853409439895</v>
      </c>
      <c r="K250" s="13">
        <f t="shared" si="31"/>
        <v>4.2954396106349009</v>
      </c>
      <c r="L250">
        <f>K250-K251</f>
        <v>3.1235894577118684</v>
      </c>
      <c r="M250" t="s">
        <v>151</v>
      </c>
      <c r="N250" t="s">
        <v>152</v>
      </c>
      <c r="O250" t="s">
        <v>148</v>
      </c>
      <c r="P250" t="s">
        <v>150</v>
      </c>
      <c r="Q250">
        <v>4</v>
      </c>
      <c r="R250">
        <v>4</v>
      </c>
      <c r="S250" t="s">
        <v>136</v>
      </c>
      <c r="T250" t="s">
        <v>18</v>
      </c>
      <c r="U250">
        <v>5.2342403972838757E-2</v>
      </c>
      <c r="V250" s="14">
        <v>13.3</v>
      </c>
      <c r="W250" s="15">
        <v>818.19799999999998</v>
      </c>
      <c r="X250" s="15">
        <v>504.44940000000003</v>
      </c>
      <c r="Y250" s="15">
        <f t="shared" si="32"/>
        <v>0.61653707293344651</v>
      </c>
      <c r="Z250" s="12">
        <f t="shared" si="33"/>
        <v>8.1999430700148395</v>
      </c>
      <c r="AA250">
        <v>7.7617880308097709</v>
      </c>
      <c r="AB250">
        <f t="shared" si="34"/>
        <v>0.94656608765891403</v>
      </c>
      <c r="AC250">
        <f t="shared" si="35"/>
        <v>1.056450271183115</v>
      </c>
      <c r="AD250">
        <f t="shared" si="36"/>
        <v>5.5297146871481656E-2</v>
      </c>
      <c r="AE250">
        <v>995</v>
      </c>
      <c r="AF250">
        <f t="shared" si="37"/>
        <v>5.5575021981388602E-5</v>
      </c>
      <c r="AG250">
        <v>2000</v>
      </c>
      <c r="AH250">
        <v>10.323</v>
      </c>
      <c r="AI250">
        <f t="shared" si="38"/>
        <v>1.0767223090455993E-2</v>
      </c>
      <c r="AJ250">
        <f t="shared" si="39"/>
        <v>4.6249956559287408E-4</v>
      </c>
      <c r="AK250">
        <f t="shared" si="40"/>
        <v>3.3632384534180141E-4</v>
      </c>
    </row>
    <row r="251" spans="1:37" ht="16">
      <c r="A251" t="s">
        <v>67</v>
      </c>
      <c r="B251" t="s">
        <v>68</v>
      </c>
      <c r="C251" t="s">
        <v>13</v>
      </c>
      <c r="D251" t="s">
        <v>14</v>
      </c>
      <c r="E251">
        <v>14</v>
      </c>
      <c r="F251">
        <v>0.54600000000000004</v>
      </c>
      <c r="G251">
        <v>1616.8</v>
      </c>
      <c r="H251" t="s">
        <v>18</v>
      </c>
      <c r="I251">
        <v>-20.395302400000002</v>
      </c>
      <c r="J251">
        <v>1.0833621604018056</v>
      </c>
      <c r="K251" s="13">
        <f t="shared" si="31"/>
        <v>1.1718501529230327</v>
      </c>
      <c r="M251" t="s">
        <v>151</v>
      </c>
      <c r="N251" t="s">
        <v>152</v>
      </c>
      <c r="O251" t="s">
        <v>148</v>
      </c>
      <c r="P251" t="s">
        <v>154</v>
      </c>
      <c r="Q251">
        <v>4</v>
      </c>
      <c r="R251">
        <v>4</v>
      </c>
      <c r="S251" t="s">
        <v>68</v>
      </c>
      <c r="T251" t="s">
        <v>18</v>
      </c>
      <c r="U251">
        <v>4.6182672129509342E-2</v>
      </c>
      <c r="V251" s="14">
        <v>13.3</v>
      </c>
      <c r="W251" s="15">
        <v>818.19799999999998</v>
      </c>
      <c r="X251" s="15">
        <v>504.44940000000003</v>
      </c>
      <c r="Y251" s="15">
        <f t="shared" si="32"/>
        <v>0.61653707293344651</v>
      </c>
      <c r="Z251" s="12">
        <f t="shared" si="33"/>
        <v>8.1999430700148395</v>
      </c>
      <c r="AA251">
        <v>7.488274993219032</v>
      </c>
      <c r="AB251">
        <f t="shared" si="34"/>
        <v>0.91321060759577699</v>
      </c>
      <c r="AC251">
        <f t="shared" si="35"/>
        <v>1.0950376525221435</v>
      </c>
      <c r="AD251">
        <f t="shared" si="36"/>
        <v>5.0571764875897728E-2</v>
      </c>
      <c r="AE251">
        <v>995</v>
      </c>
      <c r="AF251">
        <f t="shared" si="37"/>
        <v>5.0825894347635909E-5</v>
      </c>
      <c r="AG251">
        <v>2000</v>
      </c>
      <c r="AH251">
        <v>10.617000000000001</v>
      </c>
      <c r="AI251">
        <f t="shared" si="38"/>
        <v>9.5744361585449571E-3</v>
      </c>
      <c r="AJ251">
        <f t="shared" si="39"/>
        <v>1.1219804476542722E-4</v>
      </c>
      <c r="AK251">
        <f t="shared" si="40"/>
        <v>0</v>
      </c>
    </row>
    <row r="252" spans="1:37" ht="16">
      <c r="A252" t="s">
        <v>128</v>
      </c>
      <c r="B252" t="s">
        <v>129</v>
      </c>
      <c r="C252" t="s">
        <v>13</v>
      </c>
      <c r="D252" t="s">
        <v>14</v>
      </c>
      <c r="E252">
        <v>15</v>
      </c>
      <c r="F252">
        <v>0.73599999999999999</v>
      </c>
      <c r="G252">
        <v>1612</v>
      </c>
      <c r="H252" t="s">
        <v>18</v>
      </c>
      <c r="I252">
        <v>2002.3321031999999</v>
      </c>
      <c r="J252">
        <v>3.2476824889300575</v>
      </c>
      <c r="K252" s="13">
        <f t="shared" si="31"/>
        <v>3.5066831150185842</v>
      </c>
      <c r="L252" cm="1">
        <f t="array" ref="L252">AVERAGE(K252:K253-1.17)</f>
        <v>2.3372043908774831</v>
      </c>
      <c r="M252" t="s">
        <v>151</v>
      </c>
      <c r="N252" t="s">
        <v>152</v>
      </c>
      <c r="O252" t="s">
        <v>148</v>
      </c>
      <c r="P252" t="s">
        <v>150</v>
      </c>
      <c r="Q252">
        <v>4</v>
      </c>
      <c r="R252">
        <v>5</v>
      </c>
      <c r="S252" t="s">
        <v>129</v>
      </c>
      <c r="T252" t="s">
        <v>18</v>
      </c>
      <c r="U252">
        <v>5.140997830802603E-2</v>
      </c>
      <c r="V252" s="14">
        <v>13.3</v>
      </c>
      <c r="W252" s="15">
        <v>818.19799999999998</v>
      </c>
      <c r="X252" s="15">
        <v>504.44940000000003</v>
      </c>
      <c r="Y252" s="15">
        <f t="shared" si="32"/>
        <v>0.61653707293344651</v>
      </c>
      <c r="Z252" s="12">
        <f t="shared" si="33"/>
        <v>8.1999430700148395</v>
      </c>
      <c r="AA252">
        <v>7.5491641516551917</v>
      </c>
      <c r="AB252">
        <f t="shared" si="34"/>
        <v>0.92063616627542388</v>
      </c>
      <c r="AC252">
        <f t="shared" si="35"/>
        <v>1.0862054268904673</v>
      </c>
      <c r="AD252">
        <f t="shared" si="36"/>
        <v>5.5841797434499074E-2</v>
      </c>
      <c r="AE252">
        <v>995</v>
      </c>
      <c r="AF252">
        <f t="shared" si="37"/>
        <v>5.6122409481908615E-5</v>
      </c>
      <c r="AG252">
        <v>2000</v>
      </c>
      <c r="AH252">
        <v>10.506</v>
      </c>
      <c r="AI252">
        <f t="shared" si="38"/>
        <v>1.0683877685495642E-2</v>
      </c>
      <c r="AJ252">
        <f t="shared" si="39"/>
        <v>3.7464973482651399E-4</v>
      </c>
      <c r="AK252">
        <f t="shared" si="40"/>
        <v>2.4970405838138377E-4</v>
      </c>
    </row>
    <row r="253" spans="1:37" ht="16">
      <c r="A253" t="s">
        <v>130</v>
      </c>
      <c r="B253" t="s">
        <v>129</v>
      </c>
      <c r="C253" t="s">
        <v>13</v>
      </c>
      <c r="D253" t="s">
        <v>14</v>
      </c>
      <c r="E253">
        <v>15</v>
      </c>
      <c r="F253">
        <v>0.61599999999999999</v>
      </c>
      <c r="G253">
        <v>1612</v>
      </c>
      <c r="H253" t="s">
        <v>18</v>
      </c>
      <c r="I253">
        <v>2003.2571575999998</v>
      </c>
      <c r="J253">
        <v>3.2486506311003462</v>
      </c>
      <c r="K253" s="13">
        <f t="shared" si="31"/>
        <v>3.5077256667363819</v>
      </c>
      <c r="M253" t="s">
        <v>151</v>
      </c>
      <c r="N253" t="s">
        <v>152</v>
      </c>
      <c r="O253" t="s">
        <v>148</v>
      </c>
      <c r="P253" t="s">
        <v>150</v>
      </c>
      <c r="Q253">
        <v>4</v>
      </c>
      <c r="R253">
        <v>5</v>
      </c>
      <c r="S253" t="s">
        <v>129</v>
      </c>
      <c r="T253" t="s">
        <v>18</v>
      </c>
      <c r="U253">
        <v>5.0150459623232613E-2</v>
      </c>
      <c r="V253" s="14">
        <v>13.3</v>
      </c>
      <c r="W253" s="15">
        <v>818.19799999999998</v>
      </c>
      <c r="X253" s="15">
        <v>504.44940000000003</v>
      </c>
      <c r="Y253" s="15">
        <f t="shared" si="32"/>
        <v>0.61653707293344651</v>
      </c>
      <c r="Z253" s="12">
        <f t="shared" si="33"/>
        <v>8.1999430700148395</v>
      </c>
      <c r="AA253">
        <v>7.5491641516551917</v>
      </c>
      <c r="AB253">
        <f t="shared" si="34"/>
        <v>0.92063616627542388</v>
      </c>
      <c r="AC253">
        <f t="shared" si="35"/>
        <v>1.0862054268904673</v>
      </c>
      <c r="AD253">
        <f t="shared" si="36"/>
        <v>5.4473701403806522E-2</v>
      </c>
      <c r="AE253">
        <v>995</v>
      </c>
      <c r="AF253">
        <f t="shared" si="37"/>
        <v>5.4747438596790474E-5</v>
      </c>
      <c r="AG253">
        <v>2000</v>
      </c>
      <c r="AH253">
        <v>10.506</v>
      </c>
      <c r="AI253">
        <f t="shared" si="38"/>
        <v>1.042212804050837E-2</v>
      </c>
      <c r="AJ253">
        <f t="shared" si="39"/>
        <v>3.6557966029704164E-4</v>
      </c>
      <c r="AK253">
        <f t="shared" si="40"/>
        <v>0</v>
      </c>
    </row>
    <row r="254" spans="1:37" ht="16">
      <c r="A254" t="s">
        <v>83</v>
      </c>
      <c r="B254" t="s">
        <v>84</v>
      </c>
      <c r="C254" t="s">
        <v>13</v>
      </c>
      <c r="D254" t="s">
        <v>14</v>
      </c>
      <c r="E254">
        <v>13</v>
      </c>
      <c r="F254">
        <v>0.76700000000000002</v>
      </c>
      <c r="G254">
        <v>1616.6</v>
      </c>
      <c r="H254" t="s">
        <v>18</v>
      </c>
      <c r="I254">
        <v>4097.4392580000003</v>
      </c>
      <c r="J254">
        <v>5.3918061289716714</v>
      </c>
      <c r="K254" s="13">
        <f t="shared" si="31"/>
        <v>5.8115284179668727</v>
      </c>
      <c r="L254">
        <f>K254-K255</f>
        <v>4.6352029927254534</v>
      </c>
      <c r="M254" t="s">
        <v>147</v>
      </c>
      <c r="N254" t="s">
        <v>155</v>
      </c>
      <c r="O254" t="s">
        <v>153</v>
      </c>
      <c r="P254" t="s">
        <v>150</v>
      </c>
      <c r="Q254">
        <v>4</v>
      </c>
      <c r="R254">
        <v>1</v>
      </c>
      <c r="S254" t="s">
        <v>84</v>
      </c>
      <c r="T254" t="s">
        <v>18</v>
      </c>
      <c r="U254">
        <v>0.21975217601547389</v>
      </c>
      <c r="V254" s="14">
        <v>13.3</v>
      </c>
      <c r="W254" s="15">
        <v>818.19799999999998</v>
      </c>
      <c r="X254" s="15">
        <v>504.44940000000003</v>
      </c>
      <c r="Y254" s="15">
        <f t="shared" si="32"/>
        <v>0.61653707293344651</v>
      </c>
      <c r="Z254" s="12">
        <f t="shared" si="33"/>
        <v>8.1999430700148395</v>
      </c>
      <c r="AA254">
        <v>7.4790232108317216</v>
      </c>
      <c r="AB254">
        <f t="shared" si="34"/>
        <v>0.9120823336177365</v>
      </c>
      <c r="AC254">
        <f t="shared" si="35"/>
        <v>1.0963922478725596</v>
      </c>
      <c r="AD254">
        <f t="shared" si="36"/>
        <v>0.24093458223649181</v>
      </c>
      <c r="AE254">
        <v>995</v>
      </c>
      <c r="AF254">
        <f t="shared" si="37"/>
        <v>2.4214530878039378E-4</v>
      </c>
      <c r="AG254">
        <v>2000</v>
      </c>
      <c r="AH254">
        <v>10.587</v>
      </c>
      <c r="AI254">
        <f t="shared" si="38"/>
        <v>4.5743895112948671E-2</v>
      </c>
      <c r="AJ254">
        <f t="shared" si="39"/>
        <v>2.6584194639739716E-3</v>
      </c>
      <c r="AK254">
        <f t="shared" si="40"/>
        <v>2.1203223952645893E-3</v>
      </c>
    </row>
    <row r="255" spans="1:37" ht="16">
      <c r="A255" t="s">
        <v>113</v>
      </c>
      <c r="B255" t="s">
        <v>114</v>
      </c>
      <c r="C255" t="s">
        <v>13</v>
      </c>
      <c r="D255" t="s">
        <v>14</v>
      </c>
      <c r="E255">
        <v>14</v>
      </c>
      <c r="F255">
        <v>0.214</v>
      </c>
      <c r="G255">
        <v>1616.6</v>
      </c>
      <c r="H255" t="s">
        <v>18</v>
      </c>
      <c r="I255">
        <v>-16.609680399999998</v>
      </c>
      <c r="J255">
        <v>1.0875032174633017</v>
      </c>
      <c r="K255" s="13">
        <f t="shared" si="31"/>
        <v>1.1763254252414195</v>
      </c>
      <c r="M255" t="s">
        <v>147</v>
      </c>
      <c r="N255" t="s">
        <v>149</v>
      </c>
      <c r="O255" t="s">
        <v>153</v>
      </c>
      <c r="P255" t="s">
        <v>154</v>
      </c>
      <c r="Q255">
        <v>4</v>
      </c>
      <c r="R255">
        <v>1</v>
      </c>
      <c r="S255" t="s">
        <v>114</v>
      </c>
      <c r="T255" t="s">
        <v>18</v>
      </c>
      <c r="U255">
        <v>1.5265654534728326E-2</v>
      </c>
      <c r="V255" s="14">
        <v>13.3</v>
      </c>
      <c r="W255" s="15">
        <v>818.19799999999998</v>
      </c>
      <c r="X255" s="15">
        <v>504.44940000000003</v>
      </c>
      <c r="Y255" s="15">
        <f t="shared" si="32"/>
        <v>0.61653707293344651</v>
      </c>
      <c r="Z255" s="12">
        <f t="shared" si="33"/>
        <v>8.1999430700148395</v>
      </c>
      <c r="AA255">
        <v>6.6966289023465251</v>
      </c>
      <c r="AB255">
        <f t="shared" si="34"/>
        <v>0.81666773112540725</v>
      </c>
      <c r="AC255">
        <f t="shared" si="35"/>
        <v>1.2244881998973465</v>
      </c>
      <c r="AD255">
        <f t="shared" si="36"/>
        <v>1.8692613841484251E-2</v>
      </c>
      <c r="AE255">
        <v>995</v>
      </c>
      <c r="AF255">
        <f t="shared" si="37"/>
        <v>1.8786546574356029E-5</v>
      </c>
      <c r="AG255">
        <v>2000</v>
      </c>
      <c r="AH255">
        <v>10.391999999999999</v>
      </c>
      <c r="AI255">
        <f t="shared" si="38"/>
        <v>3.6155786324780659E-3</v>
      </c>
      <c r="AJ255">
        <f t="shared" si="39"/>
        <v>4.2530970723435507E-5</v>
      </c>
      <c r="AK255">
        <f t="shared" si="40"/>
        <v>0</v>
      </c>
    </row>
    <row r="256" spans="1:37" ht="16">
      <c r="A256" s="5" t="s">
        <v>186</v>
      </c>
      <c r="B256" s="5" t="s">
        <v>187</v>
      </c>
      <c r="C256" s="5" t="s">
        <v>177</v>
      </c>
      <c r="D256" s="6" t="s">
        <v>14</v>
      </c>
      <c r="E256" s="7">
        <v>30</v>
      </c>
      <c r="F256" s="8">
        <v>2.2559999999999998</v>
      </c>
      <c r="G256" s="7">
        <v>1625.4</v>
      </c>
      <c r="H256" s="5" t="s">
        <v>18</v>
      </c>
      <c r="I256" s="8">
        <v>2737.384</v>
      </c>
      <c r="J256" s="26">
        <v>4.0109112104398825</v>
      </c>
      <c r="K256" s="13">
        <f t="shared" si="31"/>
        <v>4.3280560590689481</v>
      </c>
      <c r="L256">
        <f>K256-K257</f>
        <v>3.1463892879080264</v>
      </c>
      <c r="M256" t="s">
        <v>147</v>
      </c>
      <c r="N256" t="s">
        <v>149</v>
      </c>
      <c r="O256" t="s">
        <v>153</v>
      </c>
      <c r="P256" t="s">
        <v>150</v>
      </c>
      <c r="Q256">
        <v>4</v>
      </c>
      <c r="R256">
        <v>2</v>
      </c>
      <c r="S256" s="5" t="s">
        <v>187</v>
      </c>
      <c r="T256" s="5" t="s">
        <v>18</v>
      </c>
      <c r="U256" s="9">
        <v>0.126</v>
      </c>
      <c r="V256" s="14">
        <v>13.3</v>
      </c>
      <c r="W256" s="15">
        <v>818.19799999999998</v>
      </c>
      <c r="X256" s="15">
        <v>504.44940000000003</v>
      </c>
      <c r="Y256" s="15">
        <f t="shared" si="32"/>
        <v>0.61653707293344651</v>
      </c>
      <c r="Z256" s="12">
        <f t="shared" si="33"/>
        <v>8.1999430700148395</v>
      </c>
      <c r="AA256">
        <v>7.4029999999999996</v>
      </c>
      <c r="AB256">
        <f t="shared" si="34"/>
        <v>0.90281114597867596</v>
      </c>
      <c r="AC256">
        <f t="shared" si="35"/>
        <v>1.1076513670153776</v>
      </c>
      <c r="AD256">
        <f t="shared" si="36"/>
        <v>0.13956407224393758</v>
      </c>
      <c r="AE256">
        <v>995</v>
      </c>
      <c r="AF256">
        <f t="shared" si="37"/>
        <v>1.4026539924013828E-4</v>
      </c>
      <c r="AG256">
        <v>2000</v>
      </c>
      <c r="AH256">
        <v>10.256</v>
      </c>
      <c r="AI256">
        <f t="shared" si="38"/>
        <v>2.7352846965705592E-2</v>
      </c>
      <c r="AJ256">
        <f t="shared" si="39"/>
        <v>1.1838465504270777E-3</v>
      </c>
      <c r="AK256">
        <f t="shared" si="40"/>
        <v>8.6062704686683646E-4</v>
      </c>
    </row>
    <row r="257" spans="1:37" ht="16">
      <c r="A257" s="5" t="s">
        <v>189</v>
      </c>
      <c r="B257" s="5" t="s">
        <v>190</v>
      </c>
      <c r="C257" s="5" t="s">
        <v>177</v>
      </c>
      <c r="D257" s="6" t="s">
        <v>14</v>
      </c>
      <c r="E257" s="7">
        <v>27</v>
      </c>
      <c r="F257" s="8">
        <v>0.47399999999999998</v>
      </c>
      <c r="G257" s="7">
        <v>1625.6</v>
      </c>
      <c r="H257" s="5" t="s">
        <v>18</v>
      </c>
      <c r="I257" s="8">
        <v>-12.090999999999999</v>
      </c>
      <c r="J257" s="26">
        <v>1.0924457064492044</v>
      </c>
      <c r="K257" s="13">
        <f t="shared" si="31"/>
        <v>1.1816667711609217</v>
      </c>
      <c r="M257" t="s">
        <v>147</v>
      </c>
      <c r="N257" t="s">
        <v>149</v>
      </c>
      <c r="O257" t="s">
        <v>153</v>
      </c>
      <c r="P257" t="s">
        <v>154</v>
      </c>
      <c r="Q257">
        <v>4</v>
      </c>
      <c r="R257">
        <v>2</v>
      </c>
      <c r="S257" s="5" t="s">
        <v>190</v>
      </c>
      <c r="T257" s="5" t="s">
        <v>18</v>
      </c>
      <c r="U257" s="9">
        <v>2.9000000000000001E-2</v>
      </c>
      <c r="V257" s="14">
        <v>13.3</v>
      </c>
      <c r="W257" s="15">
        <v>818.19799999999998</v>
      </c>
      <c r="X257" s="15">
        <v>504.44940000000003</v>
      </c>
      <c r="Y257" s="15">
        <f t="shared" si="32"/>
        <v>0.61653707293344651</v>
      </c>
      <c r="Z257" s="12">
        <f t="shared" si="33"/>
        <v>8.1999430700148395</v>
      </c>
      <c r="AA257">
        <v>6.4210000000000003</v>
      </c>
      <c r="AB257">
        <f t="shared" si="34"/>
        <v>0.78305421698353084</v>
      </c>
      <c r="AC257">
        <f t="shared" si="35"/>
        <v>1.277050781811998</v>
      </c>
      <c r="AD257">
        <f t="shared" si="36"/>
        <v>3.7034472672547947E-2</v>
      </c>
      <c r="AE257">
        <v>995</v>
      </c>
      <c r="AF257">
        <f t="shared" si="37"/>
        <v>3.7220575550299443E-5</v>
      </c>
      <c r="AG257">
        <v>2000</v>
      </c>
      <c r="AH257">
        <v>10.188000000000001</v>
      </c>
      <c r="AI257">
        <f t="shared" si="38"/>
        <v>7.3067482430898001E-3</v>
      </c>
      <c r="AJ257">
        <f t="shared" si="39"/>
        <v>8.6341416040976618E-5</v>
      </c>
      <c r="AK257">
        <f t="shared" si="40"/>
        <v>0</v>
      </c>
    </row>
    <row r="258" spans="1:37" ht="16">
      <c r="A258" t="s">
        <v>79</v>
      </c>
      <c r="B258" t="s">
        <v>80</v>
      </c>
      <c r="C258" t="s">
        <v>13</v>
      </c>
      <c r="D258" t="s">
        <v>14</v>
      </c>
      <c r="E258">
        <v>18</v>
      </c>
      <c r="F258">
        <v>1.335</v>
      </c>
      <c r="G258">
        <v>1612.4</v>
      </c>
      <c r="H258" t="s">
        <v>18</v>
      </c>
      <c r="I258">
        <v>2503.8574471999996</v>
      </c>
      <c r="J258">
        <v>3.7697412299356028</v>
      </c>
      <c r="K258" s="13">
        <f t="shared" ref="K258:K321" si="42">((J258*13.003355)/(((100-J258)*12.0107)+(J258*13.003355)))*100</f>
        <v>4.0686249253618358</v>
      </c>
      <c r="L258">
        <f>K258-K259</f>
        <v>2.8970368351669396</v>
      </c>
      <c r="M258" t="s">
        <v>147</v>
      </c>
      <c r="N258" t="s">
        <v>149</v>
      </c>
      <c r="O258" t="s">
        <v>153</v>
      </c>
      <c r="P258" t="s">
        <v>150</v>
      </c>
      <c r="Q258">
        <v>4</v>
      </c>
      <c r="R258">
        <v>4</v>
      </c>
      <c r="S258" t="s">
        <v>80</v>
      </c>
      <c r="T258" t="s">
        <v>18</v>
      </c>
      <c r="U258">
        <v>9.407838006601052E-2</v>
      </c>
      <c r="V258" s="14">
        <v>13.3</v>
      </c>
      <c r="W258" s="15">
        <v>818.19799999999998</v>
      </c>
      <c r="X258" s="15">
        <v>504.44940000000003</v>
      </c>
      <c r="Y258" s="15">
        <f t="shared" ref="Y258:Y321" si="43">X258/W258</f>
        <v>0.61653707293344651</v>
      </c>
      <c r="Z258" s="12">
        <f t="shared" ref="Z258:Z321" si="44">V258*Y258</f>
        <v>8.1999430700148395</v>
      </c>
      <c r="AA258">
        <v>6.4222764711129612</v>
      </c>
      <c r="AB258">
        <f t="shared" ref="AB258:AB321" si="45">AA258/Z258</f>
        <v>0.7832098852731838</v>
      </c>
      <c r="AC258">
        <f t="shared" ref="AC258:AC321" si="46">1/AB258</f>
        <v>1.27679695928659</v>
      </c>
      <c r="AD258">
        <f t="shared" ref="AD258:AD321" si="47">U258*AC258</f>
        <v>0.12011898960289037</v>
      </c>
      <c r="AE258">
        <v>995</v>
      </c>
      <c r="AF258">
        <f t="shared" ref="AF258:AF321" si="48">AD258/AE258</f>
        <v>1.2072260261597023E-4</v>
      </c>
      <c r="AG258">
        <v>2000</v>
      </c>
      <c r="AH258">
        <v>10.759</v>
      </c>
      <c r="AI258">
        <f t="shared" ref="AI258:AI321" si="49">AF258*AG258/AH258</f>
        <v>2.24412310839242E-2</v>
      </c>
      <c r="AJ258">
        <f t="shared" ref="AJ258:AJ321" si="50">AI258*(K258/100)</f>
        <v>9.1304952143858803E-4</v>
      </c>
      <c r="AK258">
        <f t="shared" si="40"/>
        <v>6.5013073076621714E-4</v>
      </c>
    </row>
    <row r="259" spans="1:37" ht="16">
      <c r="A259" t="s">
        <v>117</v>
      </c>
      <c r="B259" t="s">
        <v>118</v>
      </c>
      <c r="C259" t="s">
        <v>13</v>
      </c>
      <c r="D259" t="s">
        <v>14</v>
      </c>
      <c r="E259">
        <v>14</v>
      </c>
      <c r="F259">
        <v>0.56399999999999995</v>
      </c>
      <c r="G259">
        <v>1612.4</v>
      </c>
      <c r="H259" t="s">
        <v>18</v>
      </c>
      <c r="I259">
        <v>-20.616969999999998</v>
      </c>
      <c r="J259">
        <v>1.0831196695083802</v>
      </c>
      <c r="K259" s="13">
        <f t="shared" si="42"/>
        <v>1.1715880901948963</v>
      </c>
      <c r="M259" t="s">
        <v>147</v>
      </c>
      <c r="N259" t="s">
        <v>149</v>
      </c>
      <c r="O259" t="s">
        <v>153</v>
      </c>
      <c r="P259" t="s">
        <v>154</v>
      </c>
      <c r="Q259">
        <v>4</v>
      </c>
      <c r="R259">
        <v>4</v>
      </c>
      <c r="S259" t="s">
        <v>118</v>
      </c>
      <c r="T259" t="s">
        <v>18</v>
      </c>
      <c r="U259">
        <v>4.2882716405843964E-2</v>
      </c>
      <c r="V259" s="14">
        <v>13.3</v>
      </c>
      <c r="W259" s="15">
        <v>818.19799999999998</v>
      </c>
      <c r="X259" s="15">
        <v>504.44940000000003</v>
      </c>
      <c r="Y259" s="15">
        <f t="shared" si="43"/>
        <v>0.61653707293344651</v>
      </c>
      <c r="Z259" s="12">
        <f t="shared" si="44"/>
        <v>8.1999430700148395</v>
      </c>
      <c r="AA259">
        <v>7.1028680872360486</v>
      </c>
      <c r="AB259">
        <f t="shared" si="45"/>
        <v>0.86620943908860515</v>
      </c>
      <c r="AC259">
        <f t="shared" si="46"/>
        <v>1.1544552101073438</v>
      </c>
      <c r="AD259">
        <f t="shared" si="47"/>
        <v>4.9506175378282231E-2</v>
      </c>
      <c r="AE259">
        <v>995</v>
      </c>
      <c r="AF259">
        <f t="shared" si="48"/>
        <v>4.9754950128926868E-5</v>
      </c>
      <c r="AG259">
        <v>2000</v>
      </c>
      <c r="AH259">
        <v>10.257999999999999</v>
      </c>
      <c r="AI259">
        <f t="shared" si="49"/>
        <v>9.7007116648326914E-3</v>
      </c>
      <c r="AJ259">
        <f t="shared" si="50"/>
        <v>1.1365238252932686E-4</v>
      </c>
      <c r="AK259">
        <f t="shared" ref="AK259:AK322" si="51">AI259*L259/100</f>
        <v>0</v>
      </c>
    </row>
    <row r="260" spans="1:37" ht="16">
      <c r="A260" t="s">
        <v>64</v>
      </c>
      <c r="B260" t="s">
        <v>65</v>
      </c>
      <c r="C260" t="s">
        <v>13</v>
      </c>
      <c r="D260" t="s">
        <v>14</v>
      </c>
      <c r="E260">
        <v>24</v>
      </c>
      <c r="F260">
        <v>3.274</v>
      </c>
      <c r="G260">
        <v>1614.7</v>
      </c>
      <c r="H260" t="s">
        <v>18</v>
      </c>
      <c r="I260">
        <v>4036.7119315999998</v>
      </c>
      <c r="J260">
        <v>5.3309962447239929</v>
      </c>
      <c r="K260" s="13">
        <f t="shared" si="42"/>
        <v>5.7462723347889328</v>
      </c>
      <c r="L260">
        <f>K260-K261</f>
        <v>4.5739933549449967</v>
      </c>
      <c r="M260" t="s">
        <v>147</v>
      </c>
      <c r="N260" t="s">
        <v>149</v>
      </c>
      <c r="O260" t="s">
        <v>153</v>
      </c>
      <c r="P260" t="s">
        <v>150</v>
      </c>
      <c r="Q260">
        <v>4</v>
      </c>
      <c r="R260">
        <v>5</v>
      </c>
      <c r="S260" t="s">
        <v>65</v>
      </c>
      <c r="T260" t="s">
        <v>18</v>
      </c>
      <c r="U260">
        <v>0.2233917960292966</v>
      </c>
      <c r="V260" s="14">
        <v>13.3</v>
      </c>
      <c r="W260" s="15">
        <v>818.19799999999998</v>
      </c>
      <c r="X260" s="15">
        <v>504.44940000000003</v>
      </c>
      <c r="Y260" s="15">
        <f t="shared" si="43"/>
        <v>0.61653707293344651</v>
      </c>
      <c r="Z260" s="12">
        <f t="shared" si="44"/>
        <v>8.1999430700148395</v>
      </c>
      <c r="AA260">
        <v>6.6748022133677276</v>
      </c>
      <c r="AB260">
        <f t="shared" si="45"/>
        <v>0.81400592130643268</v>
      </c>
      <c r="AC260">
        <f t="shared" si="46"/>
        <v>1.228492292040158</v>
      </c>
      <c r="AD260">
        <f t="shared" si="47"/>
        <v>0.27443509952699802</v>
      </c>
      <c r="AE260">
        <v>995</v>
      </c>
      <c r="AF260">
        <f t="shared" si="48"/>
        <v>2.7581417037889246E-4</v>
      </c>
      <c r="AG260">
        <v>2000</v>
      </c>
      <c r="AH260">
        <v>10.25</v>
      </c>
      <c r="AI260">
        <f t="shared" si="49"/>
        <v>5.3817399098320479E-2</v>
      </c>
      <c r="AJ260">
        <f t="shared" si="50"/>
        <v>3.0924943156897381E-3</v>
      </c>
      <c r="AK260">
        <f t="shared" si="51"/>
        <v>2.4616042585614071E-3</v>
      </c>
    </row>
    <row r="261" spans="1:37" ht="16">
      <c r="A261" t="s">
        <v>69</v>
      </c>
      <c r="B261" t="s">
        <v>70</v>
      </c>
      <c r="C261" t="s">
        <v>13</v>
      </c>
      <c r="D261" t="s">
        <v>14</v>
      </c>
      <c r="E261">
        <v>16</v>
      </c>
      <c r="F261">
        <v>2.214</v>
      </c>
      <c r="G261">
        <v>1612.4</v>
      </c>
      <c r="H261" t="s">
        <v>18</v>
      </c>
      <c r="I261">
        <v>-20.032573600000003</v>
      </c>
      <c r="J261">
        <v>1.0837589611174485</v>
      </c>
      <c r="K261" s="13">
        <f t="shared" si="42"/>
        <v>1.1722789798439359</v>
      </c>
      <c r="M261" t="s">
        <v>147</v>
      </c>
      <c r="N261" t="s">
        <v>149</v>
      </c>
      <c r="O261" t="s">
        <v>153</v>
      </c>
      <c r="P261" t="s">
        <v>154</v>
      </c>
      <c r="Q261">
        <v>4</v>
      </c>
      <c r="R261">
        <v>5</v>
      </c>
      <c r="S261" t="s">
        <v>70</v>
      </c>
      <c r="T261" t="s">
        <v>18</v>
      </c>
      <c r="U261">
        <v>0.13233678518645556</v>
      </c>
      <c r="V261" s="14">
        <v>13.3</v>
      </c>
      <c r="W261" s="15">
        <v>818.19799999999998</v>
      </c>
      <c r="X261" s="15">
        <v>504.44940000000003</v>
      </c>
      <c r="Y261" s="15">
        <f t="shared" si="43"/>
        <v>0.61653707293344651</v>
      </c>
      <c r="Z261" s="12">
        <f t="shared" si="44"/>
        <v>8.1999430700148395</v>
      </c>
      <c r="AA261">
        <v>6.059100080201361</v>
      </c>
      <c r="AB261">
        <f t="shared" si="45"/>
        <v>0.73891977401135733</v>
      </c>
      <c r="AC261">
        <f t="shared" si="46"/>
        <v>1.3533268903758282</v>
      </c>
      <c r="AD261">
        <f t="shared" si="47"/>
        <v>0.17909492997871987</v>
      </c>
      <c r="AE261">
        <v>995</v>
      </c>
      <c r="AF261">
        <f t="shared" si="48"/>
        <v>1.79994904501226E-4</v>
      </c>
      <c r="AG261">
        <v>2000</v>
      </c>
      <c r="AH261">
        <v>10.420999999999999</v>
      </c>
      <c r="AI261">
        <f t="shared" si="49"/>
        <v>3.4544651089382213E-2</v>
      </c>
      <c r="AJ261">
        <f t="shared" si="50"/>
        <v>4.0495968338125689E-4</v>
      </c>
      <c r="AK261">
        <f t="shared" si="51"/>
        <v>0</v>
      </c>
    </row>
    <row r="262" spans="1:37" ht="16">
      <c r="A262" t="s">
        <v>89</v>
      </c>
      <c r="B262" t="s">
        <v>90</v>
      </c>
      <c r="C262" t="s">
        <v>13</v>
      </c>
      <c r="D262" t="s">
        <v>14</v>
      </c>
      <c r="E262">
        <v>17</v>
      </c>
      <c r="F262">
        <v>1.64</v>
      </c>
      <c r="G262">
        <v>1616.6</v>
      </c>
      <c r="H262" t="s">
        <v>18</v>
      </c>
      <c r="I262">
        <v>3033.559526</v>
      </c>
      <c r="J262">
        <v>4.3150474279935089</v>
      </c>
      <c r="K262" s="13">
        <f t="shared" si="42"/>
        <v>4.6550742476924514</v>
      </c>
      <c r="L262">
        <f>K262-1.17</f>
        <v>3.4850742476924514</v>
      </c>
      <c r="M262" t="s">
        <v>147</v>
      </c>
      <c r="N262" t="s">
        <v>149</v>
      </c>
      <c r="O262" t="s">
        <v>148</v>
      </c>
      <c r="P262" t="s">
        <v>150</v>
      </c>
      <c r="Q262">
        <v>4</v>
      </c>
      <c r="R262">
        <v>1</v>
      </c>
      <c r="S262" t="s">
        <v>90</v>
      </c>
      <c r="T262" t="s">
        <v>18</v>
      </c>
      <c r="U262">
        <v>0.10672451193058566</v>
      </c>
      <c r="V262" s="14">
        <v>13.3</v>
      </c>
      <c r="W262" s="15">
        <v>818.19799999999998</v>
      </c>
      <c r="X262" s="15">
        <v>504.44940000000003</v>
      </c>
      <c r="Y262" s="15">
        <f t="shared" si="43"/>
        <v>0.61653707293344651</v>
      </c>
      <c r="Z262" s="12">
        <f t="shared" si="44"/>
        <v>8.1999430700148395</v>
      </c>
      <c r="AA262">
        <v>7.0598915401301516</v>
      </c>
      <c r="AB262">
        <f t="shared" si="45"/>
        <v>0.86096836037147939</v>
      </c>
      <c r="AC262">
        <f t="shared" si="46"/>
        <v>1.1614828674639484</v>
      </c>
      <c r="AD262">
        <f t="shared" si="47"/>
        <v>0.123958692145827</v>
      </c>
      <c r="AE262">
        <v>995</v>
      </c>
      <c r="AF262">
        <f t="shared" si="48"/>
        <v>1.245816001465598E-4</v>
      </c>
      <c r="AG262">
        <v>2000</v>
      </c>
      <c r="AH262">
        <v>10.57</v>
      </c>
      <c r="AI262">
        <f t="shared" si="49"/>
        <v>2.3572677416567607E-2</v>
      </c>
      <c r="AJ262">
        <f t="shared" si="50"/>
        <v>1.097325635910253E-3</v>
      </c>
      <c r="AK262">
        <f t="shared" si="51"/>
        <v>8.2152531013641181E-4</v>
      </c>
    </row>
    <row r="263" spans="1:37" ht="16">
      <c r="A263" t="s">
        <v>11</v>
      </c>
      <c r="B263" t="s">
        <v>12</v>
      </c>
      <c r="C263" t="s">
        <v>13</v>
      </c>
      <c r="D263" t="s">
        <v>14</v>
      </c>
      <c r="E263">
        <v>13</v>
      </c>
      <c r="F263">
        <v>0.97699999999999998</v>
      </c>
      <c r="G263">
        <v>1616.6</v>
      </c>
      <c r="H263" t="s">
        <v>18</v>
      </c>
      <c r="I263">
        <v>3353.8394604</v>
      </c>
      <c r="J263">
        <v>4.6417744054459931</v>
      </c>
      <c r="K263" s="13">
        <f t="shared" si="42"/>
        <v>5.0062003632074203</v>
      </c>
      <c r="L263">
        <f>K263-K264</f>
        <v>3.8292306228845936</v>
      </c>
      <c r="M263" t="s">
        <v>147</v>
      </c>
      <c r="N263" t="s">
        <v>149</v>
      </c>
      <c r="O263" t="s">
        <v>148</v>
      </c>
      <c r="P263" t="s">
        <v>150</v>
      </c>
      <c r="Q263">
        <v>4</v>
      </c>
      <c r="R263">
        <v>2</v>
      </c>
      <c r="S263" t="s">
        <v>12</v>
      </c>
      <c r="T263" t="s">
        <v>18</v>
      </c>
      <c r="U263">
        <v>0.30925980339779885</v>
      </c>
      <c r="V263" s="14">
        <v>13.3</v>
      </c>
      <c r="W263" s="15">
        <v>818.19799999999998</v>
      </c>
      <c r="X263" s="15">
        <v>504.44940000000003</v>
      </c>
      <c r="Y263" s="15">
        <f t="shared" si="43"/>
        <v>0.61653707293344651</v>
      </c>
      <c r="Z263" s="12">
        <f t="shared" si="44"/>
        <v>8.1999430700148395</v>
      </c>
      <c r="AA263">
        <v>7.869506624639385</v>
      </c>
      <c r="AB263">
        <f t="shared" si="45"/>
        <v>0.95970259274314007</v>
      </c>
      <c r="AC263">
        <f t="shared" si="46"/>
        <v>1.0419894741991651</v>
      </c>
      <c r="AD263">
        <f t="shared" si="47"/>
        <v>0.32224545993340958</v>
      </c>
      <c r="AE263">
        <v>995</v>
      </c>
      <c r="AF263">
        <f t="shared" si="48"/>
        <v>3.2386478385267297E-4</v>
      </c>
      <c r="AG263">
        <v>2000</v>
      </c>
      <c r="AH263" s="24">
        <v>10.278</v>
      </c>
      <c r="AI263">
        <f t="shared" si="49"/>
        <v>6.3020973701629304E-2</v>
      </c>
      <c r="AJ263">
        <f t="shared" si="50"/>
        <v>3.1549562143478194E-3</v>
      </c>
      <c r="AK263">
        <f t="shared" si="51"/>
        <v>2.4132184238228357E-3</v>
      </c>
    </row>
    <row r="264" spans="1:37" ht="16">
      <c r="A264" t="s">
        <v>109</v>
      </c>
      <c r="B264" t="s">
        <v>110</v>
      </c>
      <c r="C264" t="s">
        <v>13</v>
      </c>
      <c r="D264" t="s">
        <v>14</v>
      </c>
      <c r="E264">
        <v>15</v>
      </c>
      <c r="F264">
        <v>0.74399999999999999</v>
      </c>
      <c r="G264">
        <v>1612.2</v>
      </c>
      <c r="H264" t="s">
        <v>18</v>
      </c>
      <c r="I264">
        <v>-16.064627599999998</v>
      </c>
      <c r="J264">
        <v>1.0880994171501404</v>
      </c>
      <c r="K264" s="13">
        <f t="shared" si="42"/>
        <v>1.176969740322827</v>
      </c>
      <c r="M264" t="s">
        <v>147</v>
      </c>
      <c r="N264" t="s">
        <v>149</v>
      </c>
      <c r="O264" t="s">
        <v>148</v>
      </c>
      <c r="P264" t="s">
        <v>154</v>
      </c>
      <c r="Q264">
        <v>4</v>
      </c>
      <c r="R264">
        <v>2</v>
      </c>
      <c r="S264" t="s">
        <v>110</v>
      </c>
      <c r="T264" t="s">
        <v>18</v>
      </c>
      <c r="U264">
        <v>5.8462640248269269E-2</v>
      </c>
      <c r="V264" s="14">
        <v>13.3</v>
      </c>
      <c r="W264" s="15">
        <v>818.19799999999998</v>
      </c>
      <c r="X264" s="15">
        <v>504.44940000000003</v>
      </c>
      <c r="Y264" s="15">
        <f t="shared" si="43"/>
        <v>0.61653707293344651</v>
      </c>
      <c r="Z264" s="12">
        <f t="shared" si="44"/>
        <v>8.1999430700148395</v>
      </c>
      <c r="AA264">
        <v>7.8754048301106065</v>
      </c>
      <c r="AB264">
        <f t="shared" si="45"/>
        <v>0.96042189108714804</v>
      </c>
      <c r="AC264">
        <f t="shared" si="46"/>
        <v>1.0412090866317629</v>
      </c>
      <c r="AD264">
        <f t="shared" si="47"/>
        <v>6.0871832254981786E-2</v>
      </c>
      <c r="AE264">
        <v>995</v>
      </c>
      <c r="AF264">
        <f t="shared" si="48"/>
        <v>6.1177720859278181E-5</v>
      </c>
      <c r="AG264">
        <v>2000</v>
      </c>
      <c r="AH264">
        <v>10.513999999999999</v>
      </c>
      <c r="AI264">
        <f t="shared" si="49"/>
        <v>1.1637382701023052E-2</v>
      </c>
      <c r="AJ264">
        <f t="shared" si="50"/>
        <v>1.3696847295660461E-4</v>
      </c>
      <c r="AK264">
        <f t="shared" si="51"/>
        <v>0</v>
      </c>
    </row>
    <row r="265" spans="1:37" ht="16">
      <c r="A265" t="s">
        <v>98</v>
      </c>
      <c r="B265" t="s">
        <v>99</v>
      </c>
      <c r="C265" t="s">
        <v>13</v>
      </c>
      <c r="D265" t="s">
        <v>14</v>
      </c>
      <c r="E265">
        <v>19</v>
      </c>
      <c r="F265">
        <v>2.2749999999999999</v>
      </c>
      <c r="G265">
        <v>1616</v>
      </c>
      <c r="H265" t="s">
        <v>18</v>
      </c>
      <c r="I265">
        <v>3539.66696</v>
      </c>
      <c r="J265">
        <v>4.8303216556889987</v>
      </c>
      <c r="K265" s="13">
        <f t="shared" si="42"/>
        <v>5.208741893478865</v>
      </c>
      <c r="L265">
        <f>K265-1.17</f>
        <v>4.038741893478865</v>
      </c>
      <c r="M265" t="s">
        <v>147</v>
      </c>
      <c r="N265" t="s">
        <v>149</v>
      </c>
      <c r="O265" t="s">
        <v>148</v>
      </c>
      <c r="P265" t="s">
        <v>150</v>
      </c>
      <c r="Q265">
        <v>4</v>
      </c>
      <c r="R265">
        <v>3</v>
      </c>
      <c r="S265" t="s">
        <v>99</v>
      </c>
      <c r="T265" t="s">
        <v>18</v>
      </c>
      <c r="U265">
        <v>0.14977000127777068</v>
      </c>
      <c r="V265" s="14">
        <v>13.3</v>
      </c>
      <c r="W265" s="15">
        <v>818.19799999999998</v>
      </c>
      <c r="X265" s="15">
        <v>504.44940000000003</v>
      </c>
      <c r="Y265" s="15">
        <f t="shared" si="43"/>
        <v>0.61653707293344651</v>
      </c>
      <c r="Z265" s="12">
        <f t="shared" si="44"/>
        <v>8.1999430700148395</v>
      </c>
      <c r="AA265">
        <v>6.4322759318003788</v>
      </c>
      <c r="AB265">
        <f t="shared" si="45"/>
        <v>0.78442934016476507</v>
      </c>
      <c r="AC265">
        <f t="shared" si="46"/>
        <v>1.2748120815954633</v>
      </c>
      <c r="AD265">
        <f t="shared" si="47"/>
        <v>0.19092860708947004</v>
      </c>
      <c r="AE265">
        <v>995</v>
      </c>
      <c r="AF265">
        <f t="shared" si="48"/>
        <v>1.9188804732610053E-4</v>
      </c>
      <c r="AG265">
        <v>2000</v>
      </c>
      <c r="AH265">
        <v>10.359</v>
      </c>
      <c r="AI265">
        <f t="shared" si="49"/>
        <v>3.7047600603552569E-2</v>
      </c>
      <c r="AJ265">
        <f t="shared" si="50"/>
        <v>1.9297138931659715E-3</v>
      </c>
      <c r="AK265">
        <f t="shared" si="51"/>
        <v>1.4962569661044064E-3</v>
      </c>
    </row>
    <row r="266" spans="1:37" ht="16">
      <c r="A266" t="s">
        <v>94</v>
      </c>
      <c r="B266" t="s">
        <v>95</v>
      </c>
      <c r="C266" t="s">
        <v>13</v>
      </c>
      <c r="D266" t="s">
        <v>14</v>
      </c>
      <c r="E266">
        <v>16</v>
      </c>
      <c r="F266">
        <v>0.86699999999999999</v>
      </c>
      <c r="G266">
        <v>1616.4</v>
      </c>
      <c r="H266" t="s">
        <v>18</v>
      </c>
      <c r="I266">
        <v>2640.9267111999998</v>
      </c>
      <c r="J266">
        <v>3.9114435172905355</v>
      </c>
      <c r="K266" s="13">
        <f t="shared" si="42"/>
        <v>4.22106926091951</v>
      </c>
      <c r="L266">
        <f>K266-K267</f>
        <v>3.0481754087566428</v>
      </c>
      <c r="M266" t="s">
        <v>147</v>
      </c>
      <c r="N266" t="s">
        <v>149</v>
      </c>
      <c r="O266" t="s">
        <v>148</v>
      </c>
      <c r="P266" t="s">
        <v>150</v>
      </c>
      <c r="Q266">
        <v>4</v>
      </c>
      <c r="R266">
        <v>4</v>
      </c>
      <c r="S266" t="s">
        <v>95</v>
      </c>
      <c r="T266" t="s">
        <v>18</v>
      </c>
      <c r="U266">
        <v>6.4217405164169586E-2</v>
      </c>
      <c r="V266" s="14">
        <v>13.3</v>
      </c>
      <c r="W266" s="15">
        <v>818.19799999999998</v>
      </c>
      <c r="X266" s="15">
        <v>504.44940000000003</v>
      </c>
      <c r="Y266" s="15">
        <f t="shared" si="43"/>
        <v>0.61653707293344651</v>
      </c>
      <c r="Z266" s="12">
        <f t="shared" si="44"/>
        <v>8.1999430700148395</v>
      </c>
      <c r="AA266">
        <v>7.1188734084644381</v>
      </c>
      <c r="AB266">
        <f t="shared" si="45"/>
        <v>0.86816132108238586</v>
      </c>
      <c r="AC266">
        <f t="shared" si="46"/>
        <v>1.1518596552461511</v>
      </c>
      <c r="AD266">
        <f t="shared" si="47"/>
        <v>7.3969438173202784E-2</v>
      </c>
      <c r="AE266">
        <v>995</v>
      </c>
      <c r="AF266">
        <f t="shared" si="48"/>
        <v>7.4341143892666119E-5</v>
      </c>
      <c r="AG266">
        <v>2000</v>
      </c>
      <c r="AH266">
        <v>10.462999999999999</v>
      </c>
      <c r="AI266">
        <f t="shared" si="49"/>
        <v>1.4210292247475127E-2</v>
      </c>
      <c r="AJ266">
        <f t="shared" si="50"/>
        <v>5.998262779450007E-4</v>
      </c>
      <c r="AK266">
        <f t="shared" si="51"/>
        <v>4.3315463379998845E-4</v>
      </c>
    </row>
    <row r="267" spans="1:37" ht="16">
      <c r="A267" t="s">
        <v>87</v>
      </c>
      <c r="B267" t="s">
        <v>88</v>
      </c>
      <c r="C267" t="s">
        <v>13</v>
      </c>
      <c r="D267" t="s">
        <v>14</v>
      </c>
      <c r="E267">
        <v>15</v>
      </c>
      <c r="F267">
        <v>0.99</v>
      </c>
      <c r="G267">
        <v>1612.2</v>
      </c>
      <c r="H267" t="s">
        <v>18</v>
      </c>
      <c r="I267">
        <v>-19.512470400000002</v>
      </c>
      <c r="J267">
        <v>1.0843279132024344</v>
      </c>
      <c r="K267" s="13">
        <f t="shared" si="42"/>
        <v>1.1728938521628671</v>
      </c>
      <c r="M267" t="s">
        <v>147</v>
      </c>
      <c r="N267" t="s">
        <v>149</v>
      </c>
      <c r="O267" t="s">
        <v>148</v>
      </c>
      <c r="P267" t="s">
        <v>154</v>
      </c>
      <c r="Q267">
        <v>4</v>
      </c>
      <c r="R267">
        <v>4</v>
      </c>
      <c r="S267" t="s">
        <v>88</v>
      </c>
      <c r="T267" t="s">
        <v>18</v>
      </c>
      <c r="U267">
        <v>6.9436881481130738E-2</v>
      </c>
      <c r="V267" s="14">
        <v>13.3</v>
      </c>
      <c r="W267" s="15">
        <v>818.19799999999998</v>
      </c>
      <c r="X267" s="15">
        <v>504.44940000000003</v>
      </c>
      <c r="Y267" s="15">
        <f t="shared" si="43"/>
        <v>0.61653707293344651</v>
      </c>
      <c r="Z267" s="12">
        <f t="shared" si="44"/>
        <v>8.1999430700148395</v>
      </c>
      <c r="AA267">
        <v>4.4946703797528293</v>
      </c>
      <c r="AB267">
        <f t="shared" si="45"/>
        <v>0.54813433963812819</v>
      </c>
      <c r="AC267">
        <f t="shared" si="46"/>
        <v>1.8243702824022814</v>
      </c>
      <c r="AD267">
        <f t="shared" si="47"/>
        <v>0.12667858307686422</v>
      </c>
      <c r="AE267">
        <v>995</v>
      </c>
      <c r="AF267">
        <f t="shared" si="48"/>
        <v>1.2731515887122032E-4</v>
      </c>
      <c r="AG267">
        <v>2000</v>
      </c>
      <c r="AH267">
        <v>10.454000000000001</v>
      </c>
      <c r="AI267">
        <f t="shared" si="49"/>
        <v>2.4357214247411579E-2</v>
      </c>
      <c r="AJ267">
        <f t="shared" si="50"/>
        <v>2.856842684660284E-4</v>
      </c>
      <c r="AK267">
        <f t="shared" si="51"/>
        <v>0</v>
      </c>
    </row>
    <row r="268" spans="1:37" ht="16">
      <c r="A268" t="s">
        <v>126</v>
      </c>
      <c r="B268" t="s">
        <v>127</v>
      </c>
      <c r="C268" t="s">
        <v>13</v>
      </c>
      <c r="D268" t="s">
        <v>14</v>
      </c>
      <c r="E268">
        <v>24</v>
      </c>
      <c r="F268">
        <v>3.339</v>
      </c>
      <c r="G268">
        <v>1616.8</v>
      </c>
      <c r="H268" t="s">
        <v>18</v>
      </c>
      <c r="I268">
        <v>3287.2259475999999</v>
      </c>
      <c r="J268">
        <v>4.5740039106232189</v>
      </c>
      <c r="K268" s="13">
        <f t="shared" si="42"/>
        <v>4.9333844692993356</v>
      </c>
      <c r="L268">
        <f>K268-K269</f>
        <v>3.7623579467733475</v>
      </c>
      <c r="M268" t="s">
        <v>147</v>
      </c>
      <c r="N268" t="s">
        <v>149</v>
      </c>
      <c r="O268" t="s">
        <v>148</v>
      </c>
      <c r="P268" t="s">
        <v>150</v>
      </c>
      <c r="Q268">
        <v>4</v>
      </c>
      <c r="R268">
        <v>5</v>
      </c>
      <c r="S268" t="s">
        <v>127</v>
      </c>
      <c r="T268" t="s">
        <v>18</v>
      </c>
      <c r="U268">
        <v>0.23828024787266716</v>
      </c>
      <c r="V268" s="14">
        <v>13.3</v>
      </c>
      <c r="W268" s="15">
        <v>818.19799999999998</v>
      </c>
      <c r="X268" s="15">
        <v>504.44940000000003</v>
      </c>
      <c r="Y268" s="15">
        <f t="shared" si="43"/>
        <v>0.61653707293344651</v>
      </c>
      <c r="Z268" s="12">
        <f t="shared" si="44"/>
        <v>8.1999430700148395</v>
      </c>
      <c r="AA268">
        <v>7.760628534263156</v>
      </c>
      <c r="AB268">
        <f t="shared" si="45"/>
        <v>0.94642468465931817</v>
      </c>
      <c r="AC268">
        <f t="shared" si="46"/>
        <v>1.0566081128367517</v>
      </c>
      <c r="AD268">
        <f t="shared" si="47"/>
        <v>0.25176884303101227</v>
      </c>
      <c r="AE268">
        <v>995</v>
      </c>
      <c r="AF268">
        <f t="shared" si="48"/>
        <v>2.5303401309649472E-4</v>
      </c>
      <c r="AG268">
        <v>2000</v>
      </c>
      <c r="AH268">
        <v>10.257</v>
      </c>
      <c r="AI268">
        <f t="shared" si="49"/>
        <v>4.9338795573071019E-2</v>
      </c>
      <c r="AJ268">
        <f t="shared" si="50"/>
        <v>2.4340724781412339E-3</v>
      </c>
      <c r="AK268">
        <f t="shared" si="51"/>
        <v>1.8563020960856941E-3</v>
      </c>
    </row>
    <row r="269" spans="1:37" ht="16">
      <c r="A269" t="s">
        <v>47</v>
      </c>
      <c r="B269" t="s">
        <v>48</v>
      </c>
      <c r="C269" t="s">
        <v>13</v>
      </c>
      <c r="D269" t="s">
        <v>14</v>
      </c>
      <c r="E269">
        <v>14</v>
      </c>
      <c r="F269">
        <v>0.372</v>
      </c>
      <c r="G269">
        <v>1612</v>
      </c>
      <c r="H269" t="s">
        <v>18</v>
      </c>
      <c r="I269">
        <v>-21.091972000000002</v>
      </c>
      <c r="J269">
        <v>1.0826000421618103</v>
      </c>
      <c r="K269" s="13">
        <f t="shared" si="42"/>
        <v>1.1710265225259879</v>
      </c>
      <c r="M269" t="s">
        <v>147</v>
      </c>
      <c r="N269" t="s">
        <v>149</v>
      </c>
      <c r="O269" t="s">
        <v>148</v>
      </c>
      <c r="P269" t="s">
        <v>154</v>
      </c>
      <c r="Q269">
        <v>4</v>
      </c>
      <c r="R269">
        <v>5</v>
      </c>
      <c r="S269" t="s">
        <v>48</v>
      </c>
      <c r="T269" t="s">
        <v>18</v>
      </c>
      <c r="U269">
        <v>3.6814457871572809E-2</v>
      </c>
      <c r="V269" s="14">
        <v>13.3</v>
      </c>
      <c r="W269" s="15">
        <v>818.19799999999998</v>
      </c>
      <c r="X269" s="15">
        <v>504.44940000000003</v>
      </c>
      <c r="Y269" s="15">
        <f t="shared" si="43"/>
        <v>0.61653707293344651</v>
      </c>
      <c r="Z269" s="12">
        <f t="shared" si="44"/>
        <v>8.1999430700148395</v>
      </c>
      <c r="AA269">
        <v>6.8237379009695927</v>
      </c>
      <c r="AB269">
        <f t="shared" si="45"/>
        <v>0.8321689361383876</v>
      </c>
      <c r="AC269">
        <f t="shared" si="46"/>
        <v>1.2016790780973137</v>
      </c>
      <c r="AD269">
        <f t="shared" si="47"/>
        <v>4.4239163795764008E-2</v>
      </c>
      <c r="AE269">
        <v>995</v>
      </c>
      <c r="AF269">
        <f t="shared" si="48"/>
        <v>4.4461471151521619E-5</v>
      </c>
      <c r="AG269">
        <v>2000</v>
      </c>
      <c r="AH269">
        <v>10.856999999999999</v>
      </c>
      <c r="AI269">
        <f t="shared" si="49"/>
        <v>8.1903787697377942E-3</v>
      </c>
      <c r="AJ269">
        <f t="shared" si="50"/>
        <v>9.5911507688967279E-5</v>
      </c>
      <c r="AK269">
        <f t="shared" si="51"/>
        <v>0</v>
      </c>
    </row>
    <row r="270" spans="1:37" ht="16">
      <c r="A270" t="s">
        <v>96</v>
      </c>
      <c r="B270" t="s">
        <v>97</v>
      </c>
      <c r="C270" t="s">
        <v>13</v>
      </c>
      <c r="D270" t="s">
        <v>14</v>
      </c>
      <c r="E270">
        <v>26</v>
      </c>
      <c r="F270">
        <v>0.76500000000000001</v>
      </c>
      <c r="G270">
        <v>1797.2</v>
      </c>
      <c r="H270" t="s">
        <v>22</v>
      </c>
      <c r="I270">
        <v>3869.4239039999998</v>
      </c>
      <c r="J270">
        <v>5.1630757964652547</v>
      </c>
      <c r="K270" s="13">
        <f t="shared" si="42"/>
        <v>5.5660402303972454</v>
      </c>
      <c r="L270">
        <f>K270-1.17</f>
        <v>4.3960402303972455</v>
      </c>
      <c r="M270" t="s">
        <v>151</v>
      </c>
      <c r="N270" t="s">
        <v>152</v>
      </c>
      <c r="O270" t="s">
        <v>153</v>
      </c>
      <c r="P270" t="s">
        <v>150</v>
      </c>
      <c r="Q270">
        <v>4</v>
      </c>
      <c r="R270">
        <v>1</v>
      </c>
      <c r="S270" t="s">
        <v>97</v>
      </c>
      <c r="T270" t="s">
        <v>22</v>
      </c>
      <c r="U270">
        <v>5.5604114529662886E-2</v>
      </c>
      <c r="V270" s="14">
        <v>13.3</v>
      </c>
      <c r="W270" s="15">
        <v>818.19799999999998</v>
      </c>
      <c r="X270" s="15">
        <v>504.44940000000003</v>
      </c>
      <c r="Y270" s="15">
        <f t="shared" si="43"/>
        <v>0.61653707293344651</v>
      </c>
      <c r="Z270" s="12">
        <f t="shared" si="44"/>
        <v>8.1999430700148395</v>
      </c>
      <c r="AA270">
        <v>7.4259476667157358</v>
      </c>
      <c r="AB270">
        <f t="shared" si="45"/>
        <v>0.90560966134881926</v>
      </c>
      <c r="AC270">
        <f t="shared" si="46"/>
        <v>1.1042285022783385</v>
      </c>
      <c r="AD270">
        <f t="shared" si="47"/>
        <v>6.1399648107602844E-2</v>
      </c>
      <c r="AE270">
        <v>995</v>
      </c>
      <c r="AF270">
        <f t="shared" si="48"/>
        <v>6.1708189052867178E-5</v>
      </c>
      <c r="AG270">
        <v>2000</v>
      </c>
      <c r="AH270">
        <v>10.512</v>
      </c>
      <c r="AI270">
        <f t="shared" si="49"/>
        <v>1.1740523031367424E-2</v>
      </c>
      <c r="AJ270">
        <f t="shared" si="50"/>
        <v>6.5348223518496497E-4</v>
      </c>
      <c r="AK270">
        <f t="shared" si="51"/>
        <v>5.1611811571796622E-4</v>
      </c>
    </row>
    <row r="271" spans="1:37" ht="16">
      <c r="A271" s="5" t="s">
        <v>175</v>
      </c>
      <c r="B271" s="5" t="s">
        <v>176</v>
      </c>
      <c r="C271" s="5" t="s">
        <v>177</v>
      </c>
      <c r="D271" s="6" t="s">
        <v>14</v>
      </c>
      <c r="E271" s="7">
        <v>39</v>
      </c>
      <c r="F271" s="8">
        <v>0.28799999999999998</v>
      </c>
      <c r="G271" s="7">
        <v>1802.8</v>
      </c>
      <c r="H271" s="5" t="s">
        <v>22</v>
      </c>
      <c r="I271" s="8">
        <v>2753.585</v>
      </c>
      <c r="J271" s="26">
        <v>4.0275976436395462</v>
      </c>
      <c r="K271" s="13">
        <f t="shared" si="42"/>
        <v>4.3460021598915217</v>
      </c>
      <c r="L271">
        <f>AVERAGE(K271:K272)-AVERAGE(K273:K274)</f>
        <v>3.0636713246211618</v>
      </c>
      <c r="M271" t="s">
        <v>151</v>
      </c>
      <c r="N271" t="s">
        <v>152</v>
      </c>
      <c r="O271" t="s">
        <v>153</v>
      </c>
      <c r="P271" t="s">
        <v>150</v>
      </c>
      <c r="Q271">
        <v>4</v>
      </c>
      <c r="R271">
        <v>2</v>
      </c>
      <c r="S271" s="5" t="s">
        <v>176</v>
      </c>
      <c r="T271" s="5" t="s">
        <v>22</v>
      </c>
      <c r="U271" s="9">
        <v>1.4999999999999999E-2</v>
      </c>
      <c r="V271" s="14">
        <v>13.3</v>
      </c>
      <c r="W271" s="15">
        <v>818.19799999999998</v>
      </c>
      <c r="X271" s="15">
        <v>504.44940000000003</v>
      </c>
      <c r="Y271" s="15">
        <f t="shared" si="43"/>
        <v>0.61653707293344651</v>
      </c>
      <c r="Z271" s="12">
        <f t="shared" si="44"/>
        <v>8.1999430700148395</v>
      </c>
      <c r="AA271">
        <v>6.6559999999999997</v>
      </c>
      <c r="AB271">
        <f t="shared" si="45"/>
        <v>0.81171295253735887</v>
      </c>
      <c r="AC271">
        <f t="shared" si="46"/>
        <v>1.2319626006632871</v>
      </c>
      <c r="AD271">
        <f t="shared" si="47"/>
        <v>1.8479439009949306E-2</v>
      </c>
      <c r="AE271">
        <v>995</v>
      </c>
      <c r="AF271">
        <f t="shared" si="48"/>
        <v>1.8572300512511866E-5</v>
      </c>
      <c r="AG271">
        <v>2000</v>
      </c>
      <c r="AH271" s="24">
        <v>10.116</v>
      </c>
      <c r="AI271">
        <f t="shared" si="49"/>
        <v>3.6718664516630817E-3</v>
      </c>
      <c r="AJ271">
        <f t="shared" si="50"/>
        <v>1.5957939529760972E-4</v>
      </c>
      <c r="AK271">
        <f t="shared" si="51"/>
        <v>1.1249391955798639E-4</v>
      </c>
    </row>
    <row r="272" spans="1:37" ht="16">
      <c r="A272" s="5" t="s">
        <v>182</v>
      </c>
      <c r="B272" s="5" t="s">
        <v>176</v>
      </c>
      <c r="C272" s="5" t="s">
        <v>177</v>
      </c>
      <c r="D272" s="6" t="s">
        <v>14</v>
      </c>
      <c r="E272" s="7">
        <v>39</v>
      </c>
      <c r="F272" s="8">
        <v>0.26700000000000002</v>
      </c>
      <c r="G272" s="7">
        <v>1802.4</v>
      </c>
      <c r="H272" s="5" t="s">
        <v>22</v>
      </c>
      <c r="I272" s="8">
        <v>2674.9209999999998</v>
      </c>
      <c r="J272" s="26">
        <v>3.9465222729620728</v>
      </c>
      <c r="K272" s="13">
        <f t="shared" si="42"/>
        <v>4.2588017417030795</v>
      </c>
      <c r="M272" t="s">
        <v>151</v>
      </c>
      <c r="N272" t="s">
        <v>152</v>
      </c>
      <c r="O272" t="s">
        <v>153</v>
      </c>
      <c r="P272" t="s">
        <v>150</v>
      </c>
      <c r="Q272">
        <v>4</v>
      </c>
      <c r="R272">
        <v>2</v>
      </c>
      <c r="S272" s="5" t="s">
        <v>176</v>
      </c>
      <c r="T272" s="5" t="s">
        <v>22</v>
      </c>
      <c r="U272" s="9">
        <v>1.6E-2</v>
      </c>
      <c r="V272" s="14">
        <v>13.3</v>
      </c>
      <c r="W272" s="15">
        <v>818.19799999999998</v>
      </c>
      <c r="X272" s="15">
        <v>504.44940000000003</v>
      </c>
      <c r="Y272" s="15">
        <f t="shared" si="43"/>
        <v>0.61653707293344651</v>
      </c>
      <c r="Z272" s="12">
        <f t="shared" si="44"/>
        <v>8.1999430700148395</v>
      </c>
      <c r="AA272">
        <v>6.6559999999999997</v>
      </c>
      <c r="AB272">
        <f t="shared" si="45"/>
        <v>0.81171295253735887</v>
      </c>
      <c r="AC272">
        <f t="shared" si="46"/>
        <v>1.2319626006632871</v>
      </c>
      <c r="AD272">
        <f t="shared" si="47"/>
        <v>1.9711401610612595E-2</v>
      </c>
      <c r="AE272">
        <v>995</v>
      </c>
      <c r="AF272">
        <f t="shared" si="48"/>
        <v>1.9810453880012657E-5</v>
      </c>
      <c r="AG272">
        <v>2000</v>
      </c>
      <c r="AH272" s="24">
        <v>10.116</v>
      </c>
      <c r="AI272">
        <f t="shared" si="49"/>
        <v>3.9166575484406206E-3</v>
      </c>
      <c r="AJ272">
        <f t="shared" si="50"/>
        <v>1.6680267988953429E-4</v>
      </c>
      <c r="AK272">
        <f t="shared" si="51"/>
        <v>0</v>
      </c>
    </row>
    <row r="273" spans="1:37" ht="16">
      <c r="A273" s="5" t="s">
        <v>183</v>
      </c>
      <c r="B273" s="5" t="s">
        <v>184</v>
      </c>
      <c r="C273" s="5" t="s">
        <v>177</v>
      </c>
      <c r="D273" s="6" t="s">
        <v>14</v>
      </c>
      <c r="E273" s="7">
        <v>29</v>
      </c>
      <c r="F273" s="8">
        <v>0.32700000000000001</v>
      </c>
      <c r="G273" s="7">
        <v>1811</v>
      </c>
      <c r="H273" s="5" t="s">
        <v>22</v>
      </c>
      <c r="I273" s="8">
        <v>34.787999999999997</v>
      </c>
      <c r="J273" s="26">
        <v>1.1436923757427455</v>
      </c>
      <c r="K273" s="13">
        <f t="shared" si="42"/>
        <v>1.2370464572143953</v>
      </c>
      <c r="M273" t="s">
        <v>151</v>
      </c>
      <c r="N273" t="s">
        <v>152</v>
      </c>
      <c r="O273" t="s">
        <v>153</v>
      </c>
      <c r="P273" t="s">
        <v>154</v>
      </c>
      <c r="Q273">
        <v>4</v>
      </c>
      <c r="R273">
        <v>2</v>
      </c>
      <c r="S273" s="5" t="s">
        <v>184</v>
      </c>
      <c r="T273" s="5" t="s">
        <v>22</v>
      </c>
      <c r="U273" s="9">
        <v>2.3E-2</v>
      </c>
      <c r="V273" s="14">
        <v>13.3</v>
      </c>
      <c r="W273" s="15">
        <v>818.19799999999998</v>
      </c>
      <c r="X273" s="15">
        <v>504.44940000000003</v>
      </c>
      <c r="Y273" s="15">
        <f t="shared" si="43"/>
        <v>0.61653707293344651</v>
      </c>
      <c r="Z273" s="12">
        <f t="shared" si="44"/>
        <v>8.1999430700148395</v>
      </c>
      <c r="AA273">
        <v>6.6230000000000002</v>
      </c>
      <c r="AB273">
        <f t="shared" si="45"/>
        <v>0.80768853435320431</v>
      </c>
      <c r="AC273">
        <f t="shared" si="46"/>
        <v>1.2381010221976203</v>
      </c>
      <c r="AD273">
        <f t="shared" si="47"/>
        <v>2.8476323510545267E-2</v>
      </c>
      <c r="AE273">
        <v>995</v>
      </c>
      <c r="AF273">
        <f t="shared" si="48"/>
        <v>2.8619420613613334E-5</v>
      </c>
      <c r="AG273">
        <v>2000</v>
      </c>
      <c r="AH273" s="24">
        <v>10.411</v>
      </c>
      <c r="AI273">
        <f t="shared" si="49"/>
        <v>5.4979196260903536E-3</v>
      </c>
      <c r="AJ273">
        <f t="shared" si="50"/>
        <v>6.8011819955045644E-5</v>
      </c>
      <c r="AK273">
        <f t="shared" si="51"/>
        <v>0</v>
      </c>
    </row>
    <row r="274" spans="1:37" ht="16">
      <c r="A274" s="5" t="s">
        <v>185</v>
      </c>
      <c r="B274" s="5" t="s">
        <v>184</v>
      </c>
      <c r="C274" s="5" t="s">
        <v>177</v>
      </c>
      <c r="D274" s="6" t="s">
        <v>14</v>
      </c>
      <c r="E274" s="7">
        <v>28</v>
      </c>
      <c r="F274" s="8">
        <v>0.32900000000000001</v>
      </c>
      <c r="G274" s="7">
        <v>1810.8</v>
      </c>
      <c r="H274" s="5" t="s">
        <v>22</v>
      </c>
      <c r="I274" s="8">
        <v>37.640999999999998</v>
      </c>
      <c r="J274" s="26">
        <v>1.1468094726538451</v>
      </c>
      <c r="K274" s="13">
        <f t="shared" si="42"/>
        <v>1.2404147951378814</v>
      </c>
      <c r="M274" t="s">
        <v>151</v>
      </c>
      <c r="N274" t="s">
        <v>152</v>
      </c>
      <c r="O274" t="s">
        <v>153</v>
      </c>
      <c r="P274" t="s">
        <v>154</v>
      </c>
      <c r="Q274">
        <v>4</v>
      </c>
      <c r="R274">
        <v>2</v>
      </c>
      <c r="S274" s="5" t="s">
        <v>184</v>
      </c>
      <c r="T274" s="5" t="s">
        <v>22</v>
      </c>
      <c r="U274" s="9">
        <v>2.3E-2</v>
      </c>
      <c r="V274" s="14">
        <v>13.3</v>
      </c>
      <c r="W274" s="15">
        <v>818.19799999999998</v>
      </c>
      <c r="X274" s="15">
        <v>504.44940000000003</v>
      </c>
      <c r="Y274" s="15">
        <f t="shared" si="43"/>
        <v>0.61653707293344651</v>
      </c>
      <c r="Z274" s="12">
        <f t="shared" si="44"/>
        <v>8.1999430700148395</v>
      </c>
      <c r="AA274">
        <v>6.6230000000000002</v>
      </c>
      <c r="AB274">
        <f t="shared" si="45"/>
        <v>0.80768853435320431</v>
      </c>
      <c r="AC274">
        <f t="shared" si="46"/>
        <v>1.2381010221976203</v>
      </c>
      <c r="AD274">
        <f t="shared" si="47"/>
        <v>2.8476323510545267E-2</v>
      </c>
      <c r="AE274">
        <v>995</v>
      </c>
      <c r="AF274">
        <f t="shared" si="48"/>
        <v>2.8619420613613334E-5</v>
      </c>
      <c r="AG274">
        <v>2000</v>
      </c>
      <c r="AH274" s="24">
        <v>10.411</v>
      </c>
      <c r="AI274">
        <f t="shared" si="49"/>
        <v>5.4979196260903536E-3</v>
      </c>
      <c r="AJ274">
        <f t="shared" si="50"/>
        <v>6.819700846681404E-5</v>
      </c>
      <c r="AK274">
        <f t="shared" si="51"/>
        <v>0</v>
      </c>
    </row>
    <row r="275" spans="1:37" ht="16">
      <c r="A275" t="s">
        <v>77</v>
      </c>
      <c r="B275" t="s">
        <v>78</v>
      </c>
      <c r="C275" t="s">
        <v>13</v>
      </c>
      <c r="D275" t="s">
        <v>14</v>
      </c>
      <c r="E275">
        <v>20</v>
      </c>
      <c r="F275">
        <v>0.47599999999999998</v>
      </c>
      <c r="G275">
        <v>1797.4</v>
      </c>
      <c r="H275" t="s">
        <v>22</v>
      </c>
      <c r="I275">
        <v>5.6731911999999998</v>
      </c>
      <c r="J275">
        <v>1.1118712204067662</v>
      </c>
      <c r="K275" s="13">
        <f t="shared" si="42"/>
        <v>1.2026594941144144</v>
      </c>
      <c r="M275" t="s">
        <v>151</v>
      </c>
      <c r="N275" t="s">
        <v>152</v>
      </c>
      <c r="O275" t="s">
        <v>153</v>
      </c>
      <c r="P275" t="s">
        <v>154</v>
      </c>
      <c r="Q275">
        <v>4</v>
      </c>
      <c r="R275">
        <v>3</v>
      </c>
      <c r="S275" t="s">
        <v>78</v>
      </c>
      <c r="T275" t="s">
        <v>22</v>
      </c>
      <c r="U275">
        <v>3.8156506209919637E-2</v>
      </c>
      <c r="V275" s="14">
        <v>13.3</v>
      </c>
      <c r="W275" s="15">
        <v>818.19799999999998</v>
      </c>
      <c r="X275" s="15">
        <v>504.44940000000003</v>
      </c>
      <c r="Y275" s="15">
        <f t="shared" si="43"/>
        <v>0.61653707293344651</v>
      </c>
      <c r="Z275" s="12">
        <f t="shared" si="44"/>
        <v>8.1999430700148395</v>
      </c>
      <c r="AA275">
        <v>6.4427581378358632</v>
      </c>
      <c r="AB275">
        <f t="shared" si="45"/>
        <v>0.78570766684898508</v>
      </c>
      <c r="AC275">
        <f t="shared" si="46"/>
        <v>1.2727379942853509</v>
      </c>
      <c r="AD275">
        <f t="shared" si="47"/>
        <v>4.8563235182549659E-2</v>
      </c>
      <c r="AE275">
        <v>995</v>
      </c>
      <c r="AF275">
        <f t="shared" si="48"/>
        <v>4.8807271540250912E-5</v>
      </c>
      <c r="AG275">
        <v>2000</v>
      </c>
      <c r="AH275">
        <v>10.773999999999999</v>
      </c>
      <c r="AI275">
        <f t="shared" si="49"/>
        <v>9.0601951996010614E-3</v>
      </c>
      <c r="AJ275">
        <f t="shared" si="50"/>
        <v>1.0896329775330058E-4</v>
      </c>
      <c r="AK275">
        <f t="shared" si="51"/>
        <v>0</v>
      </c>
    </row>
    <row r="276" spans="1:37" ht="16">
      <c r="A276" t="s">
        <v>115</v>
      </c>
      <c r="B276" t="s">
        <v>116</v>
      </c>
      <c r="C276" t="s">
        <v>13</v>
      </c>
      <c r="D276" t="s">
        <v>14</v>
      </c>
      <c r="E276">
        <v>27</v>
      </c>
      <c r="F276">
        <v>0.33</v>
      </c>
      <c r="G276">
        <v>1788.4</v>
      </c>
      <c r="H276" t="s">
        <v>22</v>
      </c>
      <c r="I276">
        <v>3854.0894960000001</v>
      </c>
      <c r="J276">
        <v>5.1476536078502093</v>
      </c>
      <c r="K276" s="13">
        <f t="shared" si="42"/>
        <v>5.5494848142061928</v>
      </c>
      <c r="L276">
        <f>K276-K277</f>
        <v>4.3717664084615402</v>
      </c>
      <c r="M276" t="s">
        <v>151</v>
      </c>
      <c r="N276" t="s">
        <v>152</v>
      </c>
      <c r="O276" t="s">
        <v>153</v>
      </c>
      <c r="P276" t="s">
        <v>150</v>
      </c>
      <c r="Q276">
        <v>4</v>
      </c>
      <c r="R276">
        <v>4</v>
      </c>
      <c r="S276" t="s">
        <v>116</v>
      </c>
      <c r="T276" t="s">
        <v>22</v>
      </c>
      <c r="U276">
        <v>2.463834774061846E-2</v>
      </c>
      <c r="V276" s="14">
        <v>13.3</v>
      </c>
      <c r="W276" s="15">
        <v>818.19799999999998</v>
      </c>
      <c r="X276" s="15">
        <v>504.44940000000003</v>
      </c>
      <c r="Y276" s="15">
        <f t="shared" si="43"/>
        <v>0.61653707293344651</v>
      </c>
      <c r="Z276" s="12">
        <f t="shared" si="44"/>
        <v>8.1999430700148395</v>
      </c>
      <c r="AA276">
        <v>7.5859232843569639</v>
      </c>
      <c r="AB276">
        <f t="shared" si="45"/>
        <v>0.92511901845962885</v>
      </c>
      <c r="AC276">
        <f t="shared" si="46"/>
        <v>1.080941997782136</v>
      </c>
      <c r="AD276">
        <f t="shared" si="47"/>
        <v>2.6632624828795096E-2</v>
      </c>
      <c r="AE276">
        <v>995</v>
      </c>
      <c r="AF276">
        <f t="shared" si="48"/>
        <v>2.6766457114366932E-5</v>
      </c>
      <c r="AG276">
        <v>2000</v>
      </c>
      <c r="AH276">
        <v>10.762</v>
      </c>
      <c r="AI276">
        <f t="shared" si="49"/>
        <v>4.9742533198972186E-3</v>
      </c>
      <c r="AJ276">
        <f t="shared" si="50"/>
        <v>2.7604543260784358E-4</v>
      </c>
      <c r="AK276">
        <f t="shared" si="51"/>
        <v>2.1746273571104956E-4</v>
      </c>
    </row>
    <row r="277" spans="1:37" ht="16">
      <c r="A277" t="s">
        <v>81</v>
      </c>
      <c r="B277" t="s">
        <v>82</v>
      </c>
      <c r="C277" t="s">
        <v>13</v>
      </c>
      <c r="D277" t="s">
        <v>14</v>
      </c>
      <c r="E277">
        <v>22</v>
      </c>
      <c r="F277">
        <v>0.93</v>
      </c>
      <c r="G277">
        <v>1796.8</v>
      </c>
      <c r="H277" t="s">
        <v>22</v>
      </c>
      <c r="I277">
        <v>-15.4312916</v>
      </c>
      <c r="J277">
        <v>1.0887921753642353</v>
      </c>
      <c r="K277" s="13">
        <f t="shared" si="42"/>
        <v>1.1777184057446526</v>
      </c>
      <c r="M277" t="s">
        <v>151</v>
      </c>
      <c r="N277" t="s">
        <v>152</v>
      </c>
      <c r="O277" t="s">
        <v>153</v>
      </c>
      <c r="P277" t="s">
        <v>154</v>
      </c>
      <c r="Q277">
        <v>4</v>
      </c>
      <c r="R277">
        <v>4</v>
      </c>
      <c r="S277" t="s">
        <v>82</v>
      </c>
      <c r="T277" t="s">
        <v>22</v>
      </c>
      <c r="U277">
        <v>6.7635740982821796E-2</v>
      </c>
      <c r="V277" s="14">
        <v>13.3</v>
      </c>
      <c r="W277" s="15">
        <v>818.19799999999998</v>
      </c>
      <c r="X277" s="15">
        <v>504.44940000000003</v>
      </c>
      <c r="Y277" s="15">
        <f t="shared" si="43"/>
        <v>0.61653707293344651</v>
      </c>
      <c r="Z277" s="12">
        <f t="shared" si="44"/>
        <v>8.1999430700148395</v>
      </c>
      <c r="AA277">
        <v>5.8800913225194709</v>
      </c>
      <c r="AB277">
        <f t="shared" si="45"/>
        <v>0.71708928614657197</v>
      </c>
      <c r="AC277">
        <f t="shared" si="46"/>
        <v>1.3945264827113892</v>
      </c>
      <c r="AD277">
        <f t="shared" si="47"/>
        <v>9.4319831978353044E-2</v>
      </c>
      <c r="AE277">
        <v>995</v>
      </c>
      <c r="AF277">
        <f t="shared" si="48"/>
        <v>9.4793800983269388E-5</v>
      </c>
      <c r="AG277">
        <v>2000</v>
      </c>
      <c r="AH277">
        <v>10.143000000000001</v>
      </c>
      <c r="AI277">
        <f t="shared" si="49"/>
        <v>1.8691472144980653E-2</v>
      </c>
      <c r="AJ277">
        <f t="shared" si="50"/>
        <v>2.2013290775607197E-4</v>
      </c>
      <c r="AK277">
        <f t="shared" si="51"/>
        <v>0</v>
      </c>
    </row>
    <row r="278" spans="1:37" ht="16">
      <c r="A278" t="s">
        <v>56</v>
      </c>
      <c r="B278" t="s">
        <v>57</v>
      </c>
      <c r="C278" t="s">
        <v>13</v>
      </c>
      <c r="D278" t="s">
        <v>14</v>
      </c>
      <c r="E278">
        <v>25</v>
      </c>
      <c r="F278">
        <v>0.872</v>
      </c>
      <c r="G278">
        <v>1788.4</v>
      </c>
      <c r="H278" t="s">
        <v>22</v>
      </c>
      <c r="I278">
        <v>-20.117978000000001</v>
      </c>
      <c r="J278">
        <v>1.0836655347804605</v>
      </c>
      <c r="K278" s="13">
        <f t="shared" si="42"/>
        <v>1.1721780129938115</v>
      </c>
      <c r="M278" t="s">
        <v>151</v>
      </c>
      <c r="N278" t="s">
        <v>152</v>
      </c>
      <c r="O278" t="s">
        <v>153</v>
      </c>
      <c r="P278" t="s">
        <v>154</v>
      </c>
      <c r="Q278">
        <v>4</v>
      </c>
      <c r="R278">
        <v>5</v>
      </c>
      <c r="S278" t="s">
        <v>57</v>
      </c>
      <c r="T278" t="s">
        <v>22</v>
      </c>
      <c r="U278">
        <v>8.6685010570115101E-2</v>
      </c>
      <c r="V278" s="14">
        <v>13.3</v>
      </c>
      <c r="W278" s="15">
        <v>818.19799999999998</v>
      </c>
      <c r="X278" s="15">
        <v>504.44940000000003</v>
      </c>
      <c r="Y278" s="15">
        <f t="shared" si="43"/>
        <v>0.61653707293344651</v>
      </c>
      <c r="Z278" s="12">
        <f t="shared" si="44"/>
        <v>8.1999430700148395</v>
      </c>
      <c r="AA278">
        <v>7.5985575148484958</v>
      </c>
      <c r="AB278">
        <f t="shared" si="45"/>
        <v>0.9266597889727477</v>
      </c>
      <c r="AC278">
        <f t="shared" si="46"/>
        <v>1.079144700029073</v>
      </c>
      <c r="AD278">
        <f t="shared" si="47"/>
        <v>9.3545669728703887E-2</v>
      </c>
      <c r="AE278">
        <v>995</v>
      </c>
      <c r="AF278">
        <f t="shared" si="48"/>
        <v>9.4015748471059179E-5</v>
      </c>
      <c r="AG278">
        <v>2000</v>
      </c>
      <c r="AH278">
        <v>10.840999999999999</v>
      </c>
      <c r="AI278">
        <f t="shared" si="49"/>
        <v>1.7344479009511887E-2</v>
      </c>
      <c r="AJ278">
        <f t="shared" si="50"/>
        <v>2.0330816941782517E-4</v>
      </c>
      <c r="AK278">
        <f t="shared" si="51"/>
        <v>0</v>
      </c>
    </row>
    <row r="279" spans="1:37" ht="16">
      <c r="A279" t="s">
        <v>73</v>
      </c>
      <c r="B279" t="s">
        <v>74</v>
      </c>
      <c r="C279" t="s">
        <v>13</v>
      </c>
      <c r="D279" t="s">
        <v>14</v>
      </c>
      <c r="E279">
        <v>23</v>
      </c>
      <c r="F279">
        <v>0.57799999999999996</v>
      </c>
      <c r="G279">
        <v>1797</v>
      </c>
      <c r="H279" t="s">
        <v>22</v>
      </c>
      <c r="I279">
        <v>4199.7489311999998</v>
      </c>
      <c r="J279">
        <v>5.494078406556377</v>
      </c>
      <c r="K279" s="13">
        <f t="shared" si="42"/>
        <v>5.9212637491878075</v>
      </c>
      <c r="L279">
        <f>K279-K280</f>
        <v>4.7496109940347306</v>
      </c>
      <c r="M279" t="s">
        <v>151</v>
      </c>
      <c r="N279" t="s">
        <v>152</v>
      </c>
      <c r="O279" t="s">
        <v>148</v>
      </c>
      <c r="P279" t="s">
        <v>150</v>
      </c>
      <c r="Q279">
        <v>4</v>
      </c>
      <c r="R279">
        <v>1</v>
      </c>
      <c r="S279" t="s">
        <v>74</v>
      </c>
      <c r="T279" t="s">
        <v>22</v>
      </c>
      <c r="U279">
        <v>0.138790273556231</v>
      </c>
      <c r="V279" s="14">
        <v>13.3</v>
      </c>
      <c r="W279" s="15">
        <v>818.19799999999998</v>
      </c>
      <c r="X279" s="15">
        <v>504.44940000000003</v>
      </c>
      <c r="Y279" s="15">
        <f t="shared" si="43"/>
        <v>0.61653707293344651</v>
      </c>
      <c r="Z279" s="12">
        <f t="shared" si="44"/>
        <v>8.1999430700148395</v>
      </c>
      <c r="AA279">
        <v>5.8832188449848024</v>
      </c>
      <c r="AB279">
        <f t="shared" si="45"/>
        <v>0.7174706939732638</v>
      </c>
      <c r="AC279">
        <f t="shared" si="46"/>
        <v>1.3937851516444859</v>
      </c>
      <c r="AD279">
        <f t="shared" si="47"/>
        <v>0.19344382247535111</v>
      </c>
      <c r="AE279">
        <v>995</v>
      </c>
      <c r="AF279">
        <f t="shared" si="48"/>
        <v>1.9441590198527749E-4</v>
      </c>
      <c r="AG279">
        <v>2000</v>
      </c>
      <c r="AH279">
        <v>10.545999999999999</v>
      </c>
      <c r="AI279">
        <f t="shared" si="49"/>
        <v>3.6870074338190305E-2</v>
      </c>
      <c r="AJ279">
        <f t="shared" si="50"/>
        <v>2.1831743460858592E-3</v>
      </c>
      <c r="AK279">
        <f t="shared" si="51"/>
        <v>1.7511851042754647E-3</v>
      </c>
    </row>
    <row r="280" spans="1:37" ht="16">
      <c r="A280" t="s">
        <v>85</v>
      </c>
      <c r="B280" t="s">
        <v>86</v>
      </c>
      <c r="C280" t="s">
        <v>13</v>
      </c>
      <c r="D280" t="s">
        <v>14</v>
      </c>
      <c r="E280">
        <v>17</v>
      </c>
      <c r="F280">
        <v>0.41499999999999998</v>
      </c>
      <c r="G280">
        <v>1797.4</v>
      </c>
      <c r="H280" t="s">
        <v>22</v>
      </c>
      <c r="I280">
        <v>-20.562272800000002</v>
      </c>
      <c r="J280">
        <v>1.0831795050341306</v>
      </c>
      <c r="K280" s="13">
        <f t="shared" si="42"/>
        <v>1.1716527551530773</v>
      </c>
      <c r="M280" t="s">
        <v>151</v>
      </c>
      <c r="N280" t="s">
        <v>152</v>
      </c>
      <c r="O280" t="s">
        <v>148</v>
      </c>
      <c r="P280" t="s">
        <v>154</v>
      </c>
      <c r="Q280">
        <v>4</v>
      </c>
      <c r="R280">
        <v>1</v>
      </c>
      <c r="S280" t="s">
        <v>86</v>
      </c>
      <c r="T280" t="s">
        <v>22</v>
      </c>
      <c r="U280">
        <v>3.2919531150635596E-2</v>
      </c>
      <c r="V280" s="14">
        <v>13.3</v>
      </c>
      <c r="W280" s="15">
        <v>818.19799999999998</v>
      </c>
      <c r="X280" s="15">
        <v>504.44940000000003</v>
      </c>
      <c r="Y280" s="15">
        <f t="shared" si="43"/>
        <v>0.61653707293344651</v>
      </c>
      <c r="Z280" s="12">
        <f t="shared" si="44"/>
        <v>8.1999430700148395</v>
      </c>
      <c r="AA280">
        <v>7.4951823117138714</v>
      </c>
      <c r="AB280">
        <f t="shared" si="45"/>
        <v>0.91405296935803082</v>
      </c>
      <c r="AC280">
        <f t="shared" si="46"/>
        <v>1.0940285011079092</v>
      </c>
      <c r="AD280">
        <f t="shared" si="47"/>
        <v>3.6014905321904989E-2</v>
      </c>
      <c r="AE280">
        <v>995</v>
      </c>
      <c r="AF280">
        <f t="shared" si="48"/>
        <v>3.6195884745633156E-5</v>
      </c>
      <c r="AG280">
        <v>2000</v>
      </c>
      <c r="AH280">
        <v>10.923</v>
      </c>
      <c r="AI280">
        <f t="shared" si="49"/>
        <v>6.627462189075008E-3</v>
      </c>
      <c r="AJ280">
        <f t="shared" si="50"/>
        <v>7.7650843335025786E-5</v>
      </c>
      <c r="AK280">
        <f t="shared" si="51"/>
        <v>0</v>
      </c>
    </row>
    <row r="281" spans="1:37" ht="16">
      <c r="A281" t="s">
        <v>124</v>
      </c>
      <c r="B281" t="s">
        <v>125</v>
      </c>
      <c r="C281" t="s">
        <v>13</v>
      </c>
      <c r="D281" t="s">
        <v>14</v>
      </c>
      <c r="E281">
        <v>29</v>
      </c>
      <c r="F281">
        <v>0.33500000000000002</v>
      </c>
      <c r="G281">
        <v>1788.2</v>
      </c>
      <c r="H281" t="s">
        <v>22</v>
      </c>
      <c r="I281">
        <v>3071.8888288000003</v>
      </c>
      <c r="J281">
        <v>4.3542661670442557</v>
      </c>
      <c r="K281" s="13">
        <f t="shared" si="42"/>
        <v>4.6972317213465589</v>
      </c>
      <c r="L281">
        <f>K281-AVERAGE(K282:K283)</f>
        <v>3.5176303589419149</v>
      </c>
      <c r="M281" t="s">
        <v>151</v>
      </c>
      <c r="N281" t="s">
        <v>152</v>
      </c>
      <c r="O281" t="s">
        <v>148</v>
      </c>
      <c r="P281" t="s">
        <v>150</v>
      </c>
      <c r="Q281">
        <v>4</v>
      </c>
      <c r="R281">
        <v>2</v>
      </c>
      <c r="S281" t="s">
        <v>125</v>
      </c>
      <c r="T281" t="s">
        <v>22</v>
      </c>
      <c r="U281">
        <v>2.1761236247622284E-2</v>
      </c>
      <c r="V281" s="14">
        <v>13.3</v>
      </c>
      <c r="W281" s="15">
        <v>818.19799999999998</v>
      </c>
      <c r="X281" s="15">
        <v>504.44940000000003</v>
      </c>
      <c r="Y281" s="15">
        <f t="shared" si="43"/>
        <v>0.61653707293344651</v>
      </c>
      <c r="Z281" s="12">
        <f t="shared" si="44"/>
        <v>8.1999430700148395</v>
      </c>
      <c r="AA281">
        <v>7.0323221304331138</v>
      </c>
      <c r="AB281">
        <f t="shared" si="45"/>
        <v>0.8576062138953835</v>
      </c>
      <c r="AC281">
        <f t="shared" si="46"/>
        <v>1.1660363273930132</v>
      </c>
      <c r="AD281">
        <f t="shared" si="47"/>
        <v>2.5374391993709205E-2</v>
      </c>
      <c r="AE281">
        <v>995</v>
      </c>
      <c r="AF281">
        <f t="shared" si="48"/>
        <v>2.550190150121528E-5</v>
      </c>
      <c r="AG281">
        <v>2000</v>
      </c>
      <c r="AH281">
        <v>10.275</v>
      </c>
      <c r="AI281">
        <f t="shared" si="49"/>
        <v>4.9638737715260884E-3</v>
      </c>
      <c r="AJ281">
        <f t="shared" si="50"/>
        <v>2.3316465340372526E-4</v>
      </c>
      <c r="AK281">
        <f t="shared" si="51"/>
        <v>1.7461073076675669E-4</v>
      </c>
    </row>
    <row r="282" spans="1:37" ht="16">
      <c r="A282" t="s">
        <v>104</v>
      </c>
      <c r="B282" t="s">
        <v>105</v>
      </c>
      <c r="C282" t="s">
        <v>13</v>
      </c>
      <c r="D282" t="s">
        <v>14</v>
      </c>
      <c r="E282">
        <v>18</v>
      </c>
      <c r="F282">
        <v>0.314</v>
      </c>
      <c r="G282">
        <v>1796.8</v>
      </c>
      <c r="H282" t="s">
        <v>22</v>
      </c>
      <c r="I282">
        <v>-13.946790400000001</v>
      </c>
      <c r="J282">
        <v>1.0904159206039414</v>
      </c>
      <c r="K282" s="13">
        <f t="shared" si="42"/>
        <v>1.1794731876653826</v>
      </c>
      <c r="M282" t="s">
        <v>151</v>
      </c>
      <c r="N282" t="s">
        <v>152</v>
      </c>
      <c r="O282" t="s">
        <v>148</v>
      </c>
      <c r="P282" t="s">
        <v>154</v>
      </c>
      <c r="Q282">
        <v>4</v>
      </c>
      <c r="R282">
        <v>2</v>
      </c>
      <c r="S282" t="s">
        <v>105</v>
      </c>
      <c r="T282" t="s">
        <v>22</v>
      </c>
      <c r="U282">
        <v>2.1937975355226694E-2</v>
      </c>
      <c r="V282" s="14">
        <v>13.3</v>
      </c>
      <c r="W282" s="15">
        <v>818.19799999999998</v>
      </c>
      <c r="X282" s="15">
        <v>504.44940000000003</v>
      </c>
      <c r="Y282" s="15">
        <f t="shared" si="43"/>
        <v>0.61653707293344651</v>
      </c>
      <c r="Z282" s="12">
        <f t="shared" si="44"/>
        <v>8.1999430700148395</v>
      </c>
      <c r="AA282">
        <v>3.9808342668474732</v>
      </c>
      <c r="AB282">
        <f t="shared" si="45"/>
        <v>0.48547096398807915</v>
      </c>
      <c r="AC282">
        <f t="shared" si="46"/>
        <v>2.0598554273671352</v>
      </c>
      <c r="AD282">
        <f t="shared" si="47"/>
        <v>4.518905760091016E-2</v>
      </c>
      <c r="AE282">
        <v>995</v>
      </c>
      <c r="AF282">
        <f t="shared" si="48"/>
        <v>4.541613829237202E-5</v>
      </c>
      <c r="AG282">
        <v>2000</v>
      </c>
      <c r="AH282">
        <v>10.792</v>
      </c>
      <c r="AI282">
        <f t="shared" si="49"/>
        <v>8.4166305211957042E-3</v>
      </c>
      <c r="AJ282">
        <f t="shared" si="50"/>
        <v>9.9271900302364471E-5</v>
      </c>
      <c r="AK282">
        <f t="shared" si="51"/>
        <v>0</v>
      </c>
    </row>
    <row r="283" spans="1:37" ht="16">
      <c r="A283" t="s">
        <v>106</v>
      </c>
      <c r="B283" t="s">
        <v>105</v>
      </c>
      <c r="C283" t="s">
        <v>13</v>
      </c>
      <c r="D283" t="s">
        <v>14</v>
      </c>
      <c r="E283">
        <v>18</v>
      </c>
      <c r="F283">
        <v>0.311</v>
      </c>
      <c r="G283">
        <v>1797</v>
      </c>
      <c r="H283" t="s">
        <v>22</v>
      </c>
      <c r="I283">
        <v>-13.7299208</v>
      </c>
      <c r="J283">
        <v>1.0906531277920024</v>
      </c>
      <c r="K283" s="13">
        <f t="shared" si="42"/>
        <v>1.1797295371439052</v>
      </c>
      <c r="M283" t="s">
        <v>151</v>
      </c>
      <c r="N283" t="s">
        <v>152</v>
      </c>
      <c r="O283" t="s">
        <v>148</v>
      </c>
      <c r="P283" t="s">
        <v>154</v>
      </c>
      <c r="Q283">
        <v>4</v>
      </c>
      <c r="R283">
        <v>2</v>
      </c>
      <c r="S283" t="s">
        <v>105</v>
      </c>
      <c r="T283" t="s">
        <v>22</v>
      </c>
      <c r="U283">
        <v>2.1934518141129417E-2</v>
      </c>
      <c r="V283" s="14">
        <v>13.3</v>
      </c>
      <c r="W283" s="15">
        <v>818.19799999999998</v>
      </c>
      <c r="X283" s="15">
        <v>504.44940000000003</v>
      </c>
      <c r="Y283" s="15">
        <f t="shared" si="43"/>
        <v>0.61653707293344651</v>
      </c>
      <c r="Z283" s="12">
        <f t="shared" si="44"/>
        <v>8.1999430700148395</v>
      </c>
      <c r="AA283">
        <v>3.9808342668474732</v>
      </c>
      <c r="AB283">
        <f t="shared" si="45"/>
        <v>0.48547096398807915</v>
      </c>
      <c r="AC283">
        <f t="shared" si="46"/>
        <v>2.0598554273671352</v>
      </c>
      <c r="AD283">
        <f t="shared" si="47"/>
        <v>4.5181936239688317E-2</v>
      </c>
      <c r="AE283">
        <v>995</v>
      </c>
      <c r="AF283">
        <f t="shared" si="48"/>
        <v>4.5408981145415391E-5</v>
      </c>
      <c r="AG283">
        <v>2000</v>
      </c>
      <c r="AH283">
        <v>10.792</v>
      </c>
      <c r="AI283">
        <f t="shared" si="49"/>
        <v>8.4153041411073742E-3</v>
      </c>
      <c r="AJ283">
        <f t="shared" si="50"/>
        <v>9.9277828593137915E-5</v>
      </c>
      <c r="AK283">
        <f t="shared" si="51"/>
        <v>0</v>
      </c>
    </row>
    <row r="284" spans="1:37" ht="16">
      <c r="A284" t="s">
        <v>102</v>
      </c>
      <c r="B284" t="s">
        <v>103</v>
      </c>
      <c r="C284" t="s">
        <v>13</v>
      </c>
      <c r="D284" t="s">
        <v>14</v>
      </c>
      <c r="E284">
        <v>26</v>
      </c>
      <c r="F284">
        <v>0.313</v>
      </c>
      <c r="G284">
        <v>1788.4</v>
      </c>
      <c r="H284" t="s">
        <v>22</v>
      </c>
      <c r="I284">
        <v>2490.1159751999999</v>
      </c>
      <c r="J284">
        <v>3.7555122347168162</v>
      </c>
      <c r="K284" s="13">
        <f t="shared" si="42"/>
        <v>4.0533153037571781</v>
      </c>
      <c r="L284">
        <f>K284-1.17</f>
        <v>2.8833153037571781</v>
      </c>
      <c r="M284" t="s">
        <v>151</v>
      </c>
      <c r="N284" t="s">
        <v>152</v>
      </c>
      <c r="O284" t="s">
        <v>148</v>
      </c>
      <c r="P284" t="s">
        <v>150</v>
      </c>
      <c r="Q284">
        <v>4</v>
      </c>
      <c r="R284">
        <v>3</v>
      </c>
      <c r="S284" t="s">
        <v>103</v>
      </c>
      <c r="T284" t="s">
        <v>22</v>
      </c>
      <c r="U284">
        <v>1.8929712460063898E-2</v>
      </c>
      <c r="V284" s="14">
        <v>13.3</v>
      </c>
      <c r="W284" s="15">
        <v>818.19799999999998</v>
      </c>
      <c r="X284" s="15">
        <v>504.44940000000003</v>
      </c>
      <c r="Y284" s="15">
        <f t="shared" si="43"/>
        <v>0.61653707293344651</v>
      </c>
      <c r="Z284" s="12">
        <f t="shared" si="44"/>
        <v>8.1999430700148395</v>
      </c>
      <c r="AA284">
        <v>6.041965060376242</v>
      </c>
      <c r="AB284">
        <f t="shared" si="45"/>
        <v>0.73683012293953742</v>
      </c>
      <c r="AC284">
        <f t="shared" si="46"/>
        <v>1.3571649269855621</v>
      </c>
      <c r="AD284">
        <f t="shared" si="47"/>
        <v>2.5690741828720307E-2</v>
      </c>
      <c r="AE284">
        <v>995</v>
      </c>
      <c r="AF284">
        <f t="shared" si="48"/>
        <v>2.5819841033889756E-5</v>
      </c>
      <c r="AG284">
        <v>2000</v>
      </c>
      <c r="AH284">
        <v>10.468</v>
      </c>
      <c r="AI284">
        <f t="shared" si="49"/>
        <v>4.9330991658176832E-3</v>
      </c>
      <c r="AJ284">
        <f t="shared" si="50"/>
        <v>1.9995406343760585E-4</v>
      </c>
      <c r="AK284">
        <f t="shared" si="51"/>
        <v>1.4223680319753895E-4</v>
      </c>
    </row>
    <row r="285" spans="1:37" ht="16">
      <c r="A285" t="s">
        <v>135</v>
      </c>
      <c r="B285" t="s">
        <v>136</v>
      </c>
      <c r="C285" t="s">
        <v>13</v>
      </c>
      <c r="D285" t="s">
        <v>14</v>
      </c>
      <c r="E285">
        <v>25</v>
      </c>
      <c r="F285">
        <v>0.58799999999999997</v>
      </c>
      <c r="G285">
        <v>1797.2</v>
      </c>
      <c r="H285" t="s">
        <v>22</v>
      </c>
      <c r="I285">
        <v>3530.6409623999998</v>
      </c>
      <c r="J285">
        <v>4.8211807845857857</v>
      </c>
      <c r="K285" s="13">
        <f t="shared" si="42"/>
        <v>5.1989240224085371</v>
      </c>
      <c r="L285">
        <f>K285-K286</f>
        <v>4.0245565498338047</v>
      </c>
      <c r="M285" t="s">
        <v>151</v>
      </c>
      <c r="N285" t="s">
        <v>152</v>
      </c>
      <c r="O285" t="s">
        <v>148</v>
      </c>
      <c r="P285" t="s">
        <v>150</v>
      </c>
      <c r="Q285">
        <v>4</v>
      </c>
      <c r="R285">
        <v>4</v>
      </c>
      <c r="S285" t="s">
        <v>136</v>
      </c>
      <c r="T285" t="s">
        <v>22</v>
      </c>
      <c r="U285">
        <v>5.8847674065065372E-2</v>
      </c>
      <c r="V285" s="14">
        <v>13.3</v>
      </c>
      <c r="W285" s="15">
        <v>818.19799999999998</v>
      </c>
      <c r="X285" s="15">
        <v>504.44940000000003</v>
      </c>
      <c r="Y285" s="15">
        <f t="shared" si="43"/>
        <v>0.61653707293344651</v>
      </c>
      <c r="Z285" s="12">
        <f t="shared" si="44"/>
        <v>8.1999430700148395</v>
      </c>
      <c r="AA285">
        <v>7.7617880308097709</v>
      </c>
      <c r="AB285">
        <f t="shared" si="45"/>
        <v>0.94656608765891403</v>
      </c>
      <c r="AC285">
        <f t="shared" si="46"/>
        <v>1.056450271183115</v>
      </c>
      <c r="AD285">
        <f t="shared" si="47"/>
        <v>6.2169641224533875E-2</v>
      </c>
      <c r="AE285">
        <v>995</v>
      </c>
      <c r="AF285">
        <f t="shared" si="48"/>
        <v>6.2482051481943589E-5</v>
      </c>
      <c r="AG285">
        <v>2000</v>
      </c>
      <c r="AH285">
        <v>10.323</v>
      </c>
      <c r="AI285">
        <f t="shared" si="49"/>
        <v>1.210540569252031E-2</v>
      </c>
      <c r="AJ285">
        <f t="shared" si="50"/>
        <v>6.2935084455844898E-4</v>
      </c>
      <c r="AK285">
        <f t="shared" si="51"/>
        <v>4.871888976822804E-4</v>
      </c>
    </row>
    <row r="286" spans="1:37" ht="16">
      <c r="A286" t="s">
        <v>67</v>
      </c>
      <c r="B286" t="s">
        <v>68</v>
      </c>
      <c r="C286" t="s">
        <v>13</v>
      </c>
      <c r="D286" t="s">
        <v>14</v>
      </c>
      <c r="E286">
        <v>19</v>
      </c>
      <c r="F286">
        <v>0.49099999999999999</v>
      </c>
      <c r="G286">
        <v>1797</v>
      </c>
      <c r="H286" t="s">
        <v>22</v>
      </c>
      <c r="I286">
        <v>-18.26595</v>
      </c>
      <c r="J286">
        <v>1.0856914820571446</v>
      </c>
      <c r="K286" s="13">
        <f t="shared" si="42"/>
        <v>1.1743674725747324</v>
      </c>
      <c r="M286" t="s">
        <v>151</v>
      </c>
      <c r="N286" t="s">
        <v>152</v>
      </c>
      <c r="O286" t="s">
        <v>148</v>
      </c>
      <c r="P286" t="s">
        <v>154</v>
      </c>
      <c r="Q286">
        <v>4</v>
      </c>
      <c r="R286">
        <v>4</v>
      </c>
      <c r="S286" t="s">
        <v>68</v>
      </c>
      <c r="T286" t="s">
        <v>22</v>
      </c>
      <c r="U286">
        <v>4.1530571457122863E-2</v>
      </c>
      <c r="V286" s="14">
        <v>13.3</v>
      </c>
      <c r="W286" s="15">
        <v>818.19799999999998</v>
      </c>
      <c r="X286" s="15">
        <v>504.44940000000003</v>
      </c>
      <c r="Y286" s="15">
        <f t="shared" si="43"/>
        <v>0.61653707293344651</v>
      </c>
      <c r="Z286" s="12">
        <f t="shared" si="44"/>
        <v>8.1999430700148395</v>
      </c>
      <c r="AA286">
        <v>7.488274993219032</v>
      </c>
      <c r="AB286">
        <f t="shared" si="45"/>
        <v>0.91321060759577699</v>
      </c>
      <c r="AC286">
        <f t="shared" si="46"/>
        <v>1.0950376525221435</v>
      </c>
      <c r="AD286">
        <f t="shared" si="47"/>
        <v>4.5477539476310953E-2</v>
      </c>
      <c r="AE286">
        <v>995</v>
      </c>
      <c r="AF286">
        <f t="shared" si="48"/>
        <v>4.5706069825438142E-5</v>
      </c>
      <c r="AG286">
        <v>2000</v>
      </c>
      <c r="AH286">
        <v>10.617000000000001</v>
      </c>
      <c r="AI286">
        <f t="shared" si="49"/>
        <v>8.6099783037464715E-3</v>
      </c>
      <c r="AJ286">
        <f t="shared" si="50"/>
        <v>1.0111278459494025E-4</v>
      </c>
      <c r="AK286">
        <f t="shared" si="51"/>
        <v>0</v>
      </c>
    </row>
    <row r="287" spans="1:37" ht="16">
      <c r="A287" t="s">
        <v>128</v>
      </c>
      <c r="B287" t="s">
        <v>129</v>
      </c>
      <c r="C287" t="s">
        <v>13</v>
      </c>
      <c r="D287" t="s">
        <v>14</v>
      </c>
      <c r="E287">
        <v>25</v>
      </c>
      <c r="F287">
        <v>0.97799999999999998</v>
      </c>
      <c r="G287">
        <v>1797</v>
      </c>
      <c r="H287" t="s">
        <v>22</v>
      </c>
      <c r="I287">
        <v>3644.0033084000002</v>
      </c>
      <c r="J287">
        <v>4.9358585772197205</v>
      </c>
      <c r="K287" s="13">
        <f t="shared" si="42"/>
        <v>5.3220844919689068</v>
      </c>
      <c r="L287">
        <f>AVERAGE(K287:K288)-K289</f>
        <v>4.1517962725943685</v>
      </c>
      <c r="M287" t="s">
        <v>151</v>
      </c>
      <c r="N287" t="s">
        <v>152</v>
      </c>
      <c r="O287" t="s">
        <v>148</v>
      </c>
      <c r="P287" t="s">
        <v>150</v>
      </c>
      <c r="Q287">
        <v>4</v>
      </c>
      <c r="R287">
        <v>5</v>
      </c>
      <c r="S287" t="s">
        <v>129</v>
      </c>
      <c r="T287" t="s">
        <v>22</v>
      </c>
      <c r="U287">
        <v>6.8313802697349796E-2</v>
      </c>
      <c r="V287" s="14">
        <v>13.3</v>
      </c>
      <c r="W287" s="15">
        <v>818.19799999999998</v>
      </c>
      <c r="X287" s="15">
        <v>504.44940000000003</v>
      </c>
      <c r="Y287" s="15">
        <f t="shared" si="43"/>
        <v>0.61653707293344651</v>
      </c>
      <c r="Z287" s="12">
        <f t="shared" si="44"/>
        <v>8.1999430700148395</v>
      </c>
      <c r="AA287">
        <v>7.5491641516551917</v>
      </c>
      <c r="AB287">
        <f t="shared" si="45"/>
        <v>0.92063616627542388</v>
      </c>
      <c r="AC287">
        <f t="shared" si="46"/>
        <v>1.0862054268904673</v>
      </c>
      <c r="AD287">
        <f t="shared" si="47"/>
        <v>7.4202823221385994E-2</v>
      </c>
      <c r="AE287">
        <v>995</v>
      </c>
      <c r="AF287">
        <f t="shared" si="48"/>
        <v>7.4575701730036177E-5</v>
      </c>
      <c r="AG287">
        <v>2000</v>
      </c>
      <c r="AH287">
        <v>10.506</v>
      </c>
      <c r="AI287">
        <f t="shared" si="49"/>
        <v>1.4196783120128722E-2</v>
      </c>
      <c r="AJ287">
        <f t="shared" si="50"/>
        <v>7.5556479279483013E-4</v>
      </c>
      <c r="AK287">
        <f t="shared" si="51"/>
        <v>5.8942151240981078E-4</v>
      </c>
    </row>
    <row r="288" spans="1:37" ht="16">
      <c r="A288" t="s">
        <v>130</v>
      </c>
      <c r="B288" t="s">
        <v>129</v>
      </c>
      <c r="C288" t="s">
        <v>13</v>
      </c>
      <c r="D288" t="s">
        <v>14</v>
      </c>
      <c r="E288">
        <v>25</v>
      </c>
      <c r="F288">
        <v>0.81399999999999995</v>
      </c>
      <c r="G288">
        <v>1797.2</v>
      </c>
      <c r="H288" t="s">
        <v>22</v>
      </c>
      <c r="I288">
        <v>3663.4659155999998</v>
      </c>
      <c r="J288">
        <v>4.9555192378794963</v>
      </c>
      <c r="K288" s="13">
        <f t="shared" si="42"/>
        <v>5.3431971101667548</v>
      </c>
      <c r="M288" t="s">
        <v>151</v>
      </c>
      <c r="N288" t="s">
        <v>152</v>
      </c>
      <c r="O288" t="s">
        <v>148</v>
      </c>
      <c r="P288" t="s">
        <v>150</v>
      </c>
      <c r="Q288">
        <v>4</v>
      </c>
      <c r="R288">
        <v>5</v>
      </c>
      <c r="S288" t="s">
        <v>129</v>
      </c>
      <c r="T288" t="s">
        <v>22</v>
      </c>
      <c r="U288">
        <v>6.6270250216414514E-2</v>
      </c>
      <c r="V288" s="14">
        <v>13.3</v>
      </c>
      <c r="W288" s="15">
        <v>818.19799999999998</v>
      </c>
      <c r="X288" s="15">
        <v>504.44940000000003</v>
      </c>
      <c r="Y288" s="15">
        <f t="shared" si="43"/>
        <v>0.61653707293344651</v>
      </c>
      <c r="Z288" s="12">
        <f t="shared" si="44"/>
        <v>8.1999430700148395</v>
      </c>
      <c r="AA288">
        <v>7.5491641516551917</v>
      </c>
      <c r="AB288">
        <f t="shared" si="45"/>
        <v>0.92063616627542388</v>
      </c>
      <c r="AC288">
        <f t="shared" si="46"/>
        <v>1.0862054268904673</v>
      </c>
      <c r="AD288">
        <f t="shared" si="47"/>
        <v>7.198310542645861E-2</v>
      </c>
      <c r="AE288">
        <v>995</v>
      </c>
      <c r="AF288">
        <f t="shared" si="48"/>
        <v>7.2344829574330261E-5</v>
      </c>
      <c r="AG288">
        <v>2000</v>
      </c>
      <c r="AH288">
        <v>10.506</v>
      </c>
      <c r="AI288">
        <f t="shared" si="49"/>
        <v>1.3772097767814632E-2</v>
      </c>
      <c r="AJ288">
        <f t="shared" si="50"/>
        <v>7.358703299392116E-4</v>
      </c>
      <c r="AK288">
        <f t="shared" si="51"/>
        <v>0</v>
      </c>
    </row>
    <row r="289" spans="1:37" ht="16">
      <c r="A289" t="s">
        <v>100</v>
      </c>
      <c r="B289" t="s">
        <v>101</v>
      </c>
      <c r="C289" t="s">
        <v>13</v>
      </c>
      <c r="D289" t="s">
        <v>14</v>
      </c>
      <c r="E289">
        <v>17</v>
      </c>
      <c r="F289">
        <v>0.57799999999999996</v>
      </c>
      <c r="G289">
        <v>1796.8</v>
      </c>
      <c r="H289" t="s">
        <v>22</v>
      </c>
      <c r="I289">
        <v>-12.786633999999999</v>
      </c>
      <c r="J289">
        <v>1.0916848608645566</v>
      </c>
      <c r="K289" s="13">
        <f t="shared" si="42"/>
        <v>1.1808445284734617</v>
      </c>
      <c r="M289" t="s">
        <v>151</v>
      </c>
      <c r="N289" t="s">
        <v>152</v>
      </c>
      <c r="O289" t="s">
        <v>148</v>
      </c>
      <c r="P289" t="s">
        <v>154</v>
      </c>
      <c r="Q289">
        <v>4</v>
      </c>
      <c r="R289">
        <v>5</v>
      </c>
      <c r="S289" t="s">
        <v>101</v>
      </c>
      <c r="T289" t="s">
        <v>22</v>
      </c>
      <c r="U289">
        <v>3.8287988641000838E-2</v>
      </c>
      <c r="V289" s="14">
        <v>13.3</v>
      </c>
      <c r="W289" s="15">
        <v>818.19799999999998</v>
      </c>
      <c r="X289" s="15">
        <v>504.44940000000003</v>
      </c>
      <c r="Y289" s="15">
        <f t="shared" si="43"/>
        <v>0.61653707293344651</v>
      </c>
      <c r="Z289" s="12">
        <f t="shared" si="44"/>
        <v>8.1999430700148395</v>
      </c>
      <c r="AA289">
        <v>6.5359186422865569</v>
      </c>
      <c r="AB289">
        <f t="shared" si="45"/>
        <v>0.79706878285372396</v>
      </c>
      <c r="AC289">
        <f t="shared" si="46"/>
        <v>1.2545968698206029</v>
      </c>
      <c r="AD289">
        <f t="shared" si="47"/>
        <v>4.803599070072645E-2</v>
      </c>
      <c r="AE289">
        <v>995</v>
      </c>
      <c r="AF289">
        <f t="shared" si="48"/>
        <v>4.8277377588669796E-5</v>
      </c>
      <c r="AG289">
        <v>2000</v>
      </c>
      <c r="AH289">
        <v>10.662000000000001</v>
      </c>
      <c r="AI289">
        <f t="shared" si="49"/>
        <v>9.0559702848752189E-3</v>
      </c>
      <c r="AJ289">
        <f t="shared" si="50"/>
        <v>1.0693692960913158E-4</v>
      </c>
      <c r="AK289">
        <f t="shared" si="51"/>
        <v>0</v>
      </c>
    </row>
    <row r="290" spans="1:37" ht="16">
      <c r="A290" t="s">
        <v>83</v>
      </c>
      <c r="B290" t="s">
        <v>84</v>
      </c>
      <c r="C290" t="s">
        <v>13</v>
      </c>
      <c r="D290" t="s">
        <v>14</v>
      </c>
      <c r="E290">
        <v>22</v>
      </c>
      <c r="F290">
        <v>0.872</v>
      </c>
      <c r="G290">
        <v>1797</v>
      </c>
      <c r="H290" t="s">
        <v>22</v>
      </c>
      <c r="I290">
        <v>4281.347557600001</v>
      </c>
      <c r="J290">
        <v>5.575488840912044</v>
      </c>
      <c r="K290" s="13">
        <f t="shared" si="42"/>
        <v>6.00860169850381</v>
      </c>
      <c r="L290">
        <f>K290-K291</f>
        <v>4.8338110928542593</v>
      </c>
      <c r="M290" t="s">
        <v>147</v>
      </c>
      <c r="N290" t="s">
        <v>155</v>
      </c>
      <c r="O290" t="s">
        <v>153</v>
      </c>
      <c r="P290" t="s">
        <v>150</v>
      </c>
      <c r="Q290">
        <v>4</v>
      </c>
      <c r="R290">
        <v>1</v>
      </c>
      <c r="S290" t="s">
        <v>84</v>
      </c>
      <c r="T290" t="s">
        <v>22</v>
      </c>
      <c r="U290">
        <v>0.24983558994197294</v>
      </c>
      <c r="V290" s="14">
        <v>13.3</v>
      </c>
      <c r="W290" s="15">
        <v>818.19799999999998</v>
      </c>
      <c r="X290" s="15">
        <v>504.44940000000003</v>
      </c>
      <c r="Y290" s="15">
        <f t="shared" si="43"/>
        <v>0.61653707293344651</v>
      </c>
      <c r="Z290" s="12">
        <f t="shared" si="44"/>
        <v>8.1999430700148395</v>
      </c>
      <c r="AA290">
        <v>7.4790232108317216</v>
      </c>
      <c r="AB290">
        <f t="shared" si="45"/>
        <v>0.9120823336177365</v>
      </c>
      <c r="AC290">
        <f t="shared" si="46"/>
        <v>1.0963922478725596</v>
      </c>
      <c r="AD290">
        <f t="shared" si="47"/>
        <v>0.27391780405504679</v>
      </c>
      <c r="AE290">
        <v>995</v>
      </c>
      <c r="AF290">
        <f t="shared" si="48"/>
        <v>2.7529427543220784E-4</v>
      </c>
      <c r="AG290">
        <v>2000</v>
      </c>
      <c r="AH290">
        <v>10.587</v>
      </c>
      <c r="AI290">
        <f t="shared" si="49"/>
        <v>5.2006097181866037E-2</v>
      </c>
      <c r="AJ290">
        <f t="shared" si="50"/>
        <v>3.1248392385951449E-3</v>
      </c>
      <c r="AK290">
        <f t="shared" si="51"/>
        <v>2.513876494537607E-3</v>
      </c>
    </row>
    <row r="291" spans="1:37" ht="16">
      <c r="A291" t="s">
        <v>113</v>
      </c>
      <c r="B291" t="s">
        <v>114</v>
      </c>
      <c r="C291" t="s">
        <v>13</v>
      </c>
      <c r="D291" t="s">
        <v>14</v>
      </c>
      <c r="E291">
        <v>20</v>
      </c>
      <c r="F291">
        <v>0.99099999999999999</v>
      </c>
      <c r="G291">
        <v>1797</v>
      </c>
      <c r="H291" t="s">
        <v>22</v>
      </c>
      <c r="I291">
        <v>-17.908019199999998</v>
      </c>
      <c r="J291">
        <v>1.086083015666309</v>
      </c>
      <c r="K291" s="13">
        <f t="shared" si="42"/>
        <v>1.174790605649551</v>
      </c>
      <c r="M291" t="s">
        <v>147</v>
      </c>
      <c r="N291" t="s">
        <v>149</v>
      </c>
      <c r="O291" t="s">
        <v>153</v>
      </c>
      <c r="P291" t="s">
        <v>154</v>
      </c>
      <c r="Q291">
        <v>4</v>
      </c>
      <c r="R291">
        <v>1</v>
      </c>
      <c r="S291" t="s">
        <v>114</v>
      </c>
      <c r="T291" t="s">
        <v>22</v>
      </c>
      <c r="U291">
        <v>7.0692820765961534E-2</v>
      </c>
      <c r="V291" s="14">
        <v>13.3</v>
      </c>
      <c r="W291" s="15">
        <v>818.19799999999998</v>
      </c>
      <c r="X291" s="15">
        <v>504.44940000000003</v>
      </c>
      <c r="Y291" s="15">
        <f t="shared" si="43"/>
        <v>0.61653707293344651</v>
      </c>
      <c r="Z291" s="12">
        <f t="shared" si="44"/>
        <v>8.1999430700148395</v>
      </c>
      <c r="AA291">
        <v>6.6966289023465251</v>
      </c>
      <c r="AB291">
        <f t="shared" si="45"/>
        <v>0.81666773112540725</v>
      </c>
      <c r="AC291">
        <f t="shared" si="46"/>
        <v>1.2244881998973465</v>
      </c>
      <c r="AD291">
        <f t="shared" si="47"/>
        <v>8.6562524845377992E-2</v>
      </c>
      <c r="AE291">
        <v>995</v>
      </c>
      <c r="AF291">
        <f t="shared" si="48"/>
        <v>8.6997512407415063E-5</v>
      </c>
      <c r="AG291">
        <v>2000</v>
      </c>
      <c r="AH291">
        <v>10.391999999999999</v>
      </c>
      <c r="AI291">
        <f t="shared" si="49"/>
        <v>1.6743170209279266E-2</v>
      </c>
      <c r="AJ291">
        <f t="shared" si="50"/>
        <v>1.9669719070652709E-4</v>
      </c>
      <c r="AK291">
        <f t="shared" si="51"/>
        <v>0</v>
      </c>
    </row>
    <row r="292" spans="1:37" ht="16">
      <c r="A292" s="5" t="s">
        <v>186</v>
      </c>
      <c r="B292" s="5" t="s">
        <v>187</v>
      </c>
      <c r="C292" s="5" t="s">
        <v>177</v>
      </c>
      <c r="D292" s="6" t="s">
        <v>14</v>
      </c>
      <c r="E292" s="7">
        <v>41</v>
      </c>
      <c r="F292" s="8">
        <v>0.85</v>
      </c>
      <c r="G292" s="7">
        <v>1802.4</v>
      </c>
      <c r="H292" s="5" t="s">
        <v>22</v>
      </c>
      <c r="I292" s="8">
        <v>1557.2460000000001</v>
      </c>
      <c r="J292" s="26">
        <v>2.7796066307899774</v>
      </c>
      <c r="K292" s="13">
        <f t="shared" si="42"/>
        <v>3.0024368962097654</v>
      </c>
      <c r="L292">
        <f>K292-K293</f>
        <v>1.8250597707729379</v>
      </c>
      <c r="M292" t="s">
        <v>147</v>
      </c>
      <c r="N292" t="s">
        <v>149</v>
      </c>
      <c r="O292" t="s">
        <v>153</v>
      </c>
      <c r="P292" t="s">
        <v>150</v>
      </c>
      <c r="Q292">
        <v>4</v>
      </c>
      <c r="R292">
        <v>2</v>
      </c>
      <c r="S292" s="5" t="s">
        <v>187</v>
      </c>
      <c r="T292" s="5" t="s">
        <v>22</v>
      </c>
      <c r="U292" s="9">
        <v>4.7E-2</v>
      </c>
      <c r="V292" s="14">
        <v>13.3</v>
      </c>
      <c r="W292" s="15">
        <v>818.19799999999998</v>
      </c>
      <c r="X292" s="15">
        <v>504.44940000000003</v>
      </c>
      <c r="Y292" s="15">
        <f t="shared" si="43"/>
        <v>0.61653707293344651</v>
      </c>
      <c r="Z292" s="12">
        <f t="shared" si="44"/>
        <v>8.1999430700148395</v>
      </c>
      <c r="AA292">
        <v>7.4029999999999996</v>
      </c>
      <c r="AB292">
        <f t="shared" si="45"/>
        <v>0.90281114597867596</v>
      </c>
      <c r="AC292">
        <f t="shared" si="46"/>
        <v>1.1076513670153776</v>
      </c>
      <c r="AD292">
        <f t="shared" si="47"/>
        <v>5.2059614249722747E-2</v>
      </c>
      <c r="AE292">
        <v>995</v>
      </c>
      <c r="AF292">
        <f t="shared" si="48"/>
        <v>5.2321220351480148E-5</v>
      </c>
      <c r="AG292">
        <v>2000</v>
      </c>
      <c r="AH292">
        <v>10.256</v>
      </c>
      <c r="AI292">
        <f t="shared" si="49"/>
        <v>1.0203046090382244E-2</v>
      </c>
      <c r="AJ292">
        <f t="shared" si="50"/>
        <v>3.0634002035492445E-4</v>
      </c>
      <c r="AK292">
        <f t="shared" si="51"/>
        <v>1.8621168958898738E-4</v>
      </c>
    </row>
    <row r="293" spans="1:37" ht="16">
      <c r="A293" s="5" t="s">
        <v>189</v>
      </c>
      <c r="B293" s="5" t="s">
        <v>190</v>
      </c>
      <c r="C293" s="5" t="s">
        <v>177</v>
      </c>
      <c r="D293" s="6" t="s">
        <v>14</v>
      </c>
      <c r="E293" s="7">
        <v>38</v>
      </c>
      <c r="F293" s="8">
        <v>0.48399999999999999</v>
      </c>
      <c r="G293" s="7">
        <v>1802.8</v>
      </c>
      <c r="H293" s="5" t="s">
        <v>22</v>
      </c>
      <c r="I293" s="8">
        <v>-15.72</v>
      </c>
      <c r="J293" s="26">
        <v>1.0884763803465221</v>
      </c>
      <c r="K293" s="13">
        <f t="shared" si="42"/>
        <v>1.1773771254368275</v>
      </c>
      <c r="M293" t="s">
        <v>147</v>
      </c>
      <c r="N293" t="s">
        <v>149</v>
      </c>
      <c r="O293" t="s">
        <v>153</v>
      </c>
      <c r="P293" t="s">
        <v>154</v>
      </c>
      <c r="Q293">
        <v>4</v>
      </c>
      <c r="R293">
        <v>2</v>
      </c>
      <c r="S293" s="5" t="s">
        <v>190</v>
      </c>
      <c r="T293" s="5" t="s">
        <v>22</v>
      </c>
      <c r="U293" s="9">
        <v>2.9000000000000001E-2</v>
      </c>
      <c r="V293" s="14">
        <v>13.3</v>
      </c>
      <c r="W293" s="15">
        <v>818.19799999999998</v>
      </c>
      <c r="X293" s="15">
        <v>504.44940000000003</v>
      </c>
      <c r="Y293" s="15">
        <f t="shared" si="43"/>
        <v>0.61653707293344651</v>
      </c>
      <c r="Z293" s="12">
        <f t="shared" si="44"/>
        <v>8.1999430700148395</v>
      </c>
      <c r="AA293">
        <v>6.4210000000000003</v>
      </c>
      <c r="AB293">
        <f t="shared" si="45"/>
        <v>0.78305421698353084</v>
      </c>
      <c r="AC293">
        <f t="shared" si="46"/>
        <v>1.277050781811998</v>
      </c>
      <c r="AD293">
        <f t="shared" si="47"/>
        <v>3.7034472672547947E-2</v>
      </c>
      <c r="AE293">
        <v>995</v>
      </c>
      <c r="AF293">
        <f t="shared" si="48"/>
        <v>3.7220575550299443E-5</v>
      </c>
      <c r="AG293">
        <v>2000</v>
      </c>
      <c r="AH293">
        <v>10.188000000000001</v>
      </c>
      <c r="AI293">
        <f t="shared" si="49"/>
        <v>7.3067482430898001E-3</v>
      </c>
      <c r="AJ293">
        <f t="shared" si="50"/>
        <v>8.602798242739659E-5</v>
      </c>
      <c r="AK293">
        <f t="shared" si="51"/>
        <v>0</v>
      </c>
    </row>
    <row r="294" spans="1:37" ht="16">
      <c r="A294" t="s">
        <v>91</v>
      </c>
      <c r="B294" t="s">
        <v>92</v>
      </c>
      <c r="C294" t="s">
        <v>13</v>
      </c>
      <c r="D294" t="s">
        <v>14</v>
      </c>
      <c r="E294">
        <v>25</v>
      </c>
      <c r="F294">
        <v>0.624</v>
      </c>
      <c r="G294">
        <v>1797.2</v>
      </c>
      <c r="H294" t="s">
        <v>22</v>
      </c>
      <c r="I294">
        <v>4356.0812056000004</v>
      </c>
      <c r="J294">
        <v>5.6499271713912513</v>
      </c>
      <c r="K294" s="13">
        <f t="shared" si="42"/>
        <v>6.0884496648980981</v>
      </c>
      <c r="L294">
        <f>AVERAGE(K294:K295)-1.17</f>
        <v>4.8979548077142967</v>
      </c>
      <c r="M294" t="s">
        <v>147</v>
      </c>
      <c r="N294" t="s">
        <v>149</v>
      </c>
      <c r="O294" t="s">
        <v>153</v>
      </c>
      <c r="P294" t="s">
        <v>150</v>
      </c>
      <c r="Q294">
        <v>4</v>
      </c>
      <c r="R294">
        <v>3</v>
      </c>
      <c r="S294" t="s">
        <v>92</v>
      </c>
      <c r="T294" t="s">
        <v>22</v>
      </c>
      <c r="U294">
        <v>5.193571950328707E-2</v>
      </c>
      <c r="V294" s="14">
        <v>13.3</v>
      </c>
      <c r="W294" s="15">
        <v>818.19799999999998</v>
      </c>
      <c r="X294" s="15">
        <v>504.44940000000003</v>
      </c>
      <c r="Y294" s="15">
        <f t="shared" si="43"/>
        <v>0.61653707293344651</v>
      </c>
      <c r="Z294" s="12">
        <f t="shared" si="44"/>
        <v>8.1999430700148395</v>
      </c>
      <c r="AA294">
        <v>6.4451894982300386</v>
      </c>
      <c r="AB294">
        <f t="shared" si="45"/>
        <v>0.78600417627269881</v>
      </c>
      <c r="AC294">
        <f t="shared" si="46"/>
        <v>1.2722578711249197</v>
      </c>
      <c r="AD294">
        <f t="shared" si="47"/>
        <v>6.6075627930592976E-2</v>
      </c>
      <c r="AE294">
        <v>995</v>
      </c>
      <c r="AF294">
        <f t="shared" si="48"/>
        <v>6.6407666261902491E-5</v>
      </c>
      <c r="AG294">
        <v>2000</v>
      </c>
      <c r="AH294">
        <v>10.583</v>
      </c>
      <c r="AI294">
        <f t="shared" si="49"/>
        <v>1.2549875510139372E-2</v>
      </c>
      <c r="AJ294">
        <f t="shared" si="50"/>
        <v>7.6409285344220912E-4</v>
      </c>
      <c r="AK294">
        <f t="shared" si="51"/>
        <v>6.1468723091103047E-4</v>
      </c>
    </row>
    <row r="295" spans="1:37" ht="16">
      <c r="A295" t="s">
        <v>93</v>
      </c>
      <c r="B295" t="s">
        <v>92</v>
      </c>
      <c r="C295" t="s">
        <v>13</v>
      </c>
      <c r="D295" t="s">
        <v>14</v>
      </c>
      <c r="E295">
        <v>25</v>
      </c>
      <c r="F295">
        <v>0.58199999999999996</v>
      </c>
      <c r="G295">
        <v>1797.4</v>
      </c>
      <c r="H295" t="s">
        <v>22</v>
      </c>
      <c r="I295">
        <v>4317.7010440000004</v>
      </c>
      <c r="J295">
        <v>5.6117133386269584</v>
      </c>
      <c r="K295" s="13">
        <f t="shared" si="42"/>
        <v>6.0474599505304951</v>
      </c>
      <c r="M295" t="s">
        <v>147</v>
      </c>
      <c r="N295" t="s">
        <v>149</v>
      </c>
      <c r="O295" t="s">
        <v>153</v>
      </c>
      <c r="P295" t="s">
        <v>150</v>
      </c>
      <c r="Q295">
        <v>4</v>
      </c>
      <c r="R295">
        <v>3</v>
      </c>
      <c r="S295" t="s">
        <v>92</v>
      </c>
      <c r="T295" t="s">
        <v>22</v>
      </c>
      <c r="U295">
        <v>5.2541081645246554E-2</v>
      </c>
      <c r="V295" s="14">
        <v>13.3</v>
      </c>
      <c r="W295" s="15">
        <v>818.19799999999998</v>
      </c>
      <c r="X295" s="15">
        <v>504.44940000000003</v>
      </c>
      <c r="Y295" s="15">
        <f t="shared" si="43"/>
        <v>0.61653707293344651</v>
      </c>
      <c r="Z295" s="12">
        <f t="shared" si="44"/>
        <v>8.1999430700148395</v>
      </c>
      <c r="AA295">
        <v>6.4451894982300386</v>
      </c>
      <c r="AB295">
        <f t="shared" si="45"/>
        <v>0.78600417627269881</v>
      </c>
      <c r="AC295">
        <f t="shared" si="46"/>
        <v>1.2722578711249197</v>
      </c>
      <c r="AD295">
        <f t="shared" si="47"/>
        <v>6.6845804680581974E-2</v>
      </c>
      <c r="AE295">
        <v>995</v>
      </c>
      <c r="AF295">
        <f t="shared" si="48"/>
        <v>6.7181713246816053E-5</v>
      </c>
      <c r="AG295">
        <v>2000</v>
      </c>
      <c r="AH295">
        <v>10.583</v>
      </c>
      <c r="AI295">
        <f t="shared" si="49"/>
        <v>1.2696156712995569E-2</v>
      </c>
      <c r="AJ295">
        <f t="shared" si="50"/>
        <v>7.6779499247499599E-4</v>
      </c>
      <c r="AK295">
        <f t="shared" si="51"/>
        <v>0</v>
      </c>
    </row>
    <row r="296" spans="1:37" ht="16">
      <c r="A296" t="s">
        <v>79</v>
      </c>
      <c r="B296" t="s">
        <v>80</v>
      </c>
      <c r="C296" t="s">
        <v>13</v>
      </c>
      <c r="D296" t="s">
        <v>14</v>
      </c>
      <c r="E296">
        <v>28</v>
      </c>
      <c r="F296">
        <v>0.48799999999999999</v>
      </c>
      <c r="G296">
        <v>1788.8</v>
      </c>
      <c r="H296" t="s">
        <v>22</v>
      </c>
      <c r="I296">
        <v>1597.2168116</v>
      </c>
      <c r="J296">
        <v>2.8218270486549808</v>
      </c>
      <c r="K296" s="13">
        <f t="shared" si="42"/>
        <v>3.047935849614138</v>
      </c>
      <c r="L296">
        <f>K296-K297</f>
        <v>1.8802731943073967</v>
      </c>
      <c r="M296" t="s">
        <v>147</v>
      </c>
      <c r="N296" t="s">
        <v>149</v>
      </c>
      <c r="O296" t="s">
        <v>153</v>
      </c>
      <c r="P296" t="s">
        <v>150</v>
      </c>
      <c r="Q296">
        <v>4</v>
      </c>
      <c r="R296">
        <v>4</v>
      </c>
      <c r="S296" t="s">
        <v>80</v>
      </c>
      <c r="T296" t="s">
        <v>22</v>
      </c>
      <c r="U296">
        <v>3.4389699979185867E-2</v>
      </c>
      <c r="V296" s="14">
        <v>13.3</v>
      </c>
      <c r="W296" s="15">
        <v>818.19799999999998</v>
      </c>
      <c r="X296" s="15">
        <v>504.44940000000003</v>
      </c>
      <c r="Y296" s="15">
        <f t="shared" si="43"/>
        <v>0.61653707293344651</v>
      </c>
      <c r="Z296" s="12">
        <f t="shared" si="44"/>
        <v>8.1999430700148395</v>
      </c>
      <c r="AA296">
        <v>6.4222764711129612</v>
      </c>
      <c r="AB296">
        <f t="shared" si="45"/>
        <v>0.7832098852731838</v>
      </c>
      <c r="AC296">
        <f t="shared" si="46"/>
        <v>1.27679695928659</v>
      </c>
      <c r="AD296">
        <f t="shared" si="47"/>
        <v>4.3908664364202619E-2</v>
      </c>
      <c r="AE296">
        <v>995</v>
      </c>
      <c r="AF296">
        <f t="shared" si="48"/>
        <v>4.4129310918796599E-5</v>
      </c>
      <c r="AG296">
        <v>2000</v>
      </c>
      <c r="AH296">
        <v>10.759</v>
      </c>
      <c r="AI296">
        <f t="shared" si="49"/>
        <v>8.203236531052439E-3</v>
      </c>
      <c r="AJ296">
        <f t="shared" si="50"/>
        <v>2.500293870585905E-4</v>
      </c>
      <c r="AK296">
        <f t="shared" si="51"/>
        <v>1.5424325755901099E-4</v>
      </c>
    </row>
    <row r="297" spans="1:37" ht="16">
      <c r="A297" t="s">
        <v>117</v>
      </c>
      <c r="B297" t="s">
        <v>118</v>
      </c>
      <c r="C297" t="s">
        <v>13</v>
      </c>
      <c r="D297" t="s">
        <v>14</v>
      </c>
      <c r="E297">
        <v>22</v>
      </c>
      <c r="F297">
        <v>0.52</v>
      </c>
      <c r="G297">
        <v>1788.8</v>
      </c>
      <c r="H297" t="s">
        <v>22</v>
      </c>
      <c r="I297">
        <v>-23.937186000000001</v>
      </c>
      <c r="J297">
        <v>1.0794874125509875</v>
      </c>
      <c r="K297" s="13">
        <f t="shared" si="42"/>
        <v>1.1676626553067413</v>
      </c>
      <c r="M297" t="s">
        <v>147</v>
      </c>
      <c r="N297" t="s">
        <v>149</v>
      </c>
      <c r="O297" t="s">
        <v>153</v>
      </c>
      <c r="P297" t="s">
        <v>154</v>
      </c>
      <c r="Q297">
        <v>4</v>
      </c>
      <c r="R297">
        <v>4</v>
      </c>
      <c r="S297" t="s">
        <v>118</v>
      </c>
      <c r="T297" t="s">
        <v>22</v>
      </c>
      <c r="U297">
        <v>3.9537256260707199E-2</v>
      </c>
      <c r="V297" s="14">
        <v>13.3</v>
      </c>
      <c r="W297" s="15">
        <v>818.19799999999998</v>
      </c>
      <c r="X297" s="15">
        <v>504.44940000000003</v>
      </c>
      <c r="Y297" s="15">
        <f t="shared" si="43"/>
        <v>0.61653707293344651</v>
      </c>
      <c r="Z297" s="12">
        <f t="shared" si="44"/>
        <v>8.1999430700148395</v>
      </c>
      <c r="AA297">
        <v>7.1028680872360486</v>
      </c>
      <c r="AB297">
        <f t="shared" si="45"/>
        <v>0.86620943908860515</v>
      </c>
      <c r="AC297">
        <f t="shared" si="46"/>
        <v>1.1544552101073438</v>
      </c>
      <c r="AD297">
        <f t="shared" si="47"/>
        <v>4.564399148352262E-2</v>
      </c>
      <c r="AE297">
        <v>995</v>
      </c>
      <c r="AF297">
        <f t="shared" si="48"/>
        <v>4.5873358274897108E-5</v>
      </c>
      <c r="AG297">
        <v>2000</v>
      </c>
      <c r="AH297">
        <v>10.257999999999999</v>
      </c>
      <c r="AI297">
        <f t="shared" si="49"/>
        <v>8.9439185562287214E-3</v>
      </c>
      <c r="AJ297">
        <f t="shared" si="50"/>
        <v>1.0443479690213266E-4</v>
      </c>
      <c r="AK297">
        <f t="shared" si="51"/>
        <v>0</v>
      </c>
    </row>
    <row r="298" spans="1:37" ht="16">
      <c r="A298" t="s">
        <v>64</v>
      </c>
      <c r="B298" t="s">
        <v>65</v>
      </c>
      <c r="C298" t="s">
        <v>13</v>
      </c>
      <c r="D298" t="s">
        <v>14</v>
      </c>
      <c r="E298">
        <v>36</v>
      </c>
      <c r="F298">
        <v>1.0309999999999999</v>
      </c>
      <c r="G298">
        <v>1786.5</v>
      </c>
      <c r="H298" t="s">
        <v>22</v>
      </c>
      <c r="I298">
        <v>2870.4582332</v>
      </c>
      <c r="J298">
        <v>4.1478011017668912</v>
      </c>
      <c r="K298" s="13">
        <f t="shared" si="42"/>
        <v>4.4752652643142827</v>
      </c>
      <c r="L298">
        <f>K298-K299</f>
        <v>3.3025279656320521</v>
      </c>
      <c r="M298" t="s">
        <v>147</v>
      </c>
      <c r="N298" t="s">
        <v>149</v>
      </c>
      <c r="O298" t="s">
        <v>153</v>
      </c>
      <c r="P298" t="s">
        <v>150</v>
      </c>
      <c r="Q298">
        <v>4</v>
      </c>
      <c r="R298">
        <v>5</v>
      </c>
      <c r="S298" t="s">
        <v>65</v>
      </c>
      <c r="T298" t="s">
        <v>22</v>
      </c>
      <c r="U298">
        <v>7.0347263807637381E-2</v>
      </c>
      <c r="V298" s="14">
        <v>13.3</v>
      </c>
      <c r="W298" s="15">
        <v>818.19799999999998</v>
      </c>
      <c r="X298" s="15">
        <v>504.44940000000003</v>
      </c>
      <c r="Y298" s="15">
        <f t="shared" si="43"/>
        <v>0.61653707293344651</v>
      </c>
      <c r="Z298" s="12">
        <f t="shared" si="44"/>
        <v>8.1999430700148395</v>
      </c>
      <c r="AA298">
        <v>6.6748022133677276</v>
      </c>
      <c r="AB298">
        <f t="shared" si="45"/>
        <v>0.81400592130643268</v>
      </c>
      <c r="AC298">
        <f t="shared" si="46"/>
        <v>1.228492292040158</v>
      </c>
      <c r="AD298">
        <f t="shared" si="47"/>
        <v>8.642107135379809E-2</v>
      </c>
      <c r="AE298">
        <v>995</v>
      </c>
      <c r="AF298">
        <f t="shared" si="48"/>
        <v>8.6855348094269441E-5</v>
      </c>
      <c r="AG298">
        <v>2000</v>
      </c>
      <c r="AH298">
        <v>10.25</v>
      </c>
      <c r="AI298">
        <f t="shared" si="49"/>
        <v>1.6947384994003792E-2</v>
      </c>
      <c r="AJ298">
        <f t="shared" si="50"/>
        <v>7.5844043384626293E-4</v>
      </c>
      <c r="AK298">
        <f t="shared" si="51"/>
        <v>5.5969212887030514E-4</v>
      </c>
    </row>
    <row r="299" spans="1:37" ht="16">
      <c r="A299" t="s">
        <v>69</v>
      </c>
      <c r="B299" t="s">
        <v>70</v>
      </c>
      <c r="C299" t="s">
        <v>13</v>
      </c>
      <c r="D299" t="s">
        <v>14</v>
      </c>
      <c r="E299">
        <v>27</v>
      </c>
      <c r="F299">
        <v>1.554</v>
      </c>
      <c r="G299">
        <v>1788.8</v>
      </c>
      <c r="H299" t="s">
        <v>22</v>
      </c>
      <c r="I299">
        <v>-19.644895200000001</v>
      </c>
      <c r="J299">
        <v>1.084183051484531</v>
      </c>
      <c r="K299" s="13">
        <f t="shared" si="42"/>
        <v>1.1727372986822304</v>
      </c>
      <c r="M299" t="s">
        <v>147</v>
      </c>
      <c r="N299" t="s">
        <v>149</v>
      </c>
      <c r="O299" t="s">
        <v>153</v>
      </c>
      <c r="P299" t="s">
        <v>154</v>
      </c>
      <c r="Q299">
        <v>4</v>
      </c>
      <c r="R299">
        <v>5</v>
      </c>
      <c r="S299" t="s">
        <v>70</v>
      </c>
      <c r="T299" t="s">
        <v>22</v>
      </c>
      <c r="U299">
        <v>9.2886795022471519E-2</v>
      </c>
      <c r="V299" s="14">
        <v>13.3</v>
      </c>
      <c r="W299" s="15">
        <v>818.19799999999998</v>
      </c>
      <c r="X299" s="15">
        <v>504.44940000000003</v>
      </c>
      <c r="Y299" s="15">
        <f t="shared" si="43"/>
        <v>0.61653707293344651</v>
      </c>
      <c r="Z299" s="12">
        <f t="shared" si="44"/>
        <v>8.1999430700148395</v>
      </c>
      <c r="AA299">
        <v>6.059100080201361</v>
      </c>
      <c r="AB299">
        <f t="shared" si="45"/>
        <v>0.73891977401135733</v>
      </c>
      <c r="AC299">
        <f t="shared" si="46"/>
        <v>1.3533268903758282</v>
      </c>
      <c r="AD299">
        <f t="shared" si="47"/>
        <v>0.12570619746473835</v>
      </c>
      <c r="AE299">
        <v>995</v>
      </c>
      <c r="AF299">
        <f t="shared" si="48"/>
        <v>1.2633788689923452E-4</v>
      </c>
      <c r="AG299">
        <v>2000</v>
      </c>
      <c r="AH299">
        <v>10.420999999999999</v>
      </c>
      <c r="AI299">
        <f t="shared" si="49"/>
        <v>2.4246787621002693E-2</v>
      </c>
      <c r="AJ299">
        <f t="shared" si="50"/>
        <v>2.8435112216376442E-4</v>
      </c>
      <c r="AK299">
        <f t="shared" si="51"/>
        <v>0</v>
      </c>
    </row>
    <row r="300" spans="1:37" ht="16">
      <c r="A300" t="s">
        <v>89</v>
      </c>
      <c r="B300" t="s">
        <v>90</v>
      </c>
      <c r="C300" t="s">
        <v>13</v>
      </c>
      <c r="D300" t="s">
        <v>14</v>
      </c>
      <c r="E300">
        <v>28</v>
      </c>
      <c r="F300">
        <v>0.54200000000000004</v>
      </c>
      <c r="G300">
        <v>1788.4</v>
      </c>
      <c r="H300" t="s">
        <v>22</v>
      </c>
      <c r="I300">
        <v>1537.1343363999999</v>
      </c>
      <c r="J300">
        <v>2.7583491815749994</v>
      </c>
      <c r="K300" s="13">
        <f t="shared" si="42"/>
        <v>2.9795275465037983</v>
      </c>
      <c r="L300">
        <f>K300-1.17</f>
        <v>1.8095275465037983</v>
      </c>
      <c r="M300" t="s">
        <v>147</v>
      </c>
      <c r="N300" t="s">
        <v>149</v>
      </c>
      <c r="O300" t="s">
        <v>148</v>
      </c>
      <c r="P300" t="s">
        <v>150</v>
      </c>
      <c r="Q300">
        <v>4</v>
      </c>
      <c r="R300">
        <v>1</v>
      </c>
      <c r="S300" t="s">
        <v>90</v>
      </c>
      <c r="T300" t="s">
        <v>22</v>
      </c>
      <c r="U300">
        <v>3.5271149674620389E-2</v>
      </c>
      <c r="V300" s="14">
        <v>13.3</v>
      </c>
      <c r="W300" s="15">
        <v>818.19799999999998</v>
      </c>
      <c r="X300" s="15">
        <v>504.44940000000003</v>
      </c>
      <c r="Y300" s="15">
        <f t="shared" si="43"/>
        <v>0.61653707293344651</v>
      </c>
      <c r="Z300" s="12">
        <f t="shared" si="44"/>
        <v>8.1999430700148395</v>
      </c>
      <c r="AA300">
        <v>7.0598915401301516</v>
      </c>
      <c r="AB300">
        <f t="shared" si="45"/>
        <v>0.86096836037147939</v>
      </c>
      <c r="AC300">
        <f t="shared" si="46"/>
        <v>1.1614828674639484</v>
      </c>
      <c r="AD300">
        <f t="shared" si="47"/>
        <v>4.0966836062828201E-2</v>
      </c>
      <c r="AE300">
        <v>995</v>
      </c>
      <c r="AF300">
        <f t="shared" si="48"/>
        <v>4.1172699560631359E-5</v>
      </c>
      <c r="AG300">
        <v>2000</v>
      </c>
      <c r="AH300">
        <v>10.57</v>
      </c>
      <c r="AI300">
        <f t="shared" si="49"/>
        <v>7.7904824144997839E-3</v>
      </c>
      <c r="AJ300">
        <f t="shared" si="50"/>
        <v>2.3211956954555528E-4</v>
      </c>
      <c r="AK300">
        <f t="shared" si="51"/>
        <v>1.4097092529590782E-4</v>
      </c>
    </row>
    <row r="301" spans="1:37" ht="16">
      <c r="A301" t="s">
        <v>11</v>
      </c>
      <c r="B301" t="s">
        <v>12</v>
      </c>
      <c r="C301" t="s">
        <v>13</v>
      </c>
      <c r="D301" t="s">
        <v>14</v>
      </c>
      <c r="E301">
        <v>22</v>
      </c>
      <c r="F301">
        <v>0.30399999999999999</v>
      </c>
      <c r="G301">
        <v>1788.4</v>
      </c>
      <c r="H301" t="s">
        <v>22</v>
      </c>
      <c r="I301">
        <v>1483.0455227999998</v>
      </c>
      <c r="J301">
        <v>2.7011327168654802</v>
      </c>
      <c r="K301" s="13">
        <f t="shared" si="42"/>
        <v>2.917860842748019</v>
      </c>
      <c r="L301">
        <f>K301-K302</f>
        <v>1.7408842963248101</v>
      </c>
      <c r="M301" t="s">
        <v>147</v>
      </c>
      <c r="N301" t="s">
        <v>149</v>
      </c>
      <c r="O301" t="s">
        <v>148</v>
      </c>
      <c r="P301" t="s">
        <v>150</v>
      </c>
      <c r="Q301">
        <v>4</v>
      </c>
      <c r="R301">
        <v>2</v>
      </c>
      <c r="S301" t="s">
        <v>12</v>
      </c>
      <c r="T301" t="s">
        <v>22</v>
      </c>
      <c r="U301">
        <v>9.6228229511699959E-2</v>
      </c>
      <c r="V301" s="14">
        <v>13.3</v>
      </c>
      <c r="W301" s="15">
        <v>818.19799999999998</v>
      </c>
      <c r="X301" s="15">
        <v>504.44940000000003</v>
      </c>
      <c r="Y301" s="15">
        <f t="shared" si="43"/>
        <v>0.61653707293344651</v>
      </c>
      <c r="Z301" s="12">
        <f t="shared" si="44"/>
        <v>8.1999430700148395</v>
      </c>
      <c r="AA301">
        <v>7.869506624639385</v>
      </c>
      <c r="AB301">
        <f t="shared" si="45"/>
        <v>0.95970259274314007</v>
      </c>
      <c r="AC301">
        <f t="shared" si="46"/>
        <v>1.0419894741991651</v>
      </c>
      <c r="AD301">
        <f t="shared" si="47"/>
        <v>0.10026880227201282</v>
      </c>
      <c r="AE301">
        <v>995</v>
      </c>
      <c r="AF301">
        <f t="shared" si="48"/>
        <v>1.0077266560001288E-4</v>
      </c>
      <c r="AG301">
        <v>2000</v>
      </c>
      <c r="AH301" s="24">
        <v>10.278</v>
      </c>
      <c r="AI301">
        <f t="shared" si="49"/>
        <v>1.960939202179663E-2</v>
      </c>
      <c r="AJ301">
        <f t="shared" si="50"/>
        <v>5.72174771304958E-4</v>
      </c>
      <c r="AK301">
        <f t="shared" si="51"/>
        <v>3.4137682631222769E-4</v>
      </c>
    </row>
    <row r="302" spans="1:37" ht="16">
      <c r="A302" t="s">
        <v>109</v>
      </c>
      <c r="B302" t="s">
        <v>110</v>
      </c>
      <c r="C302" t="s">
        <v>13</v>
      </c>
      <c r="D302" t="s">
        <v>14</v>
      </c>
      <c r="E302">
        <v>23</v>
      </c>
      <c r="F302">
        <v>0.51</v>
      </c>
      <c r="G302">
        <v>1788.6</v>
      </c>
      <c r="H302" t="s">
        <v>22</v>
      </c>
      <c r="I302">
        <v>-16.058869999999999</v>
      </c>
      <c r="J302">
        <v>1.0881057149957944</v>
      </c>
      <c r="K302" s="13">
        <f t="shared" si="42"/>
        <v>1.1769765464232089</v>
      </c>
      <c r="M302" t="s">
        <v>147</v>
      </c>
      <c r="N302" t="s">
        <v>149</v>
      </c>
      <c r="O302" t="s">
        <v>148</v>
      </c>
      <c r="P302" t="s">
        <v>154</v>
      </c>
      <c r="Q302">
        <v>4</v>
      </c>
      <c r="R302">
        <v>2</v>
      </c>
      <c r="S302" t="s">
        <v>110</v>
      </c>
      <c r="T302" t="s">
        <v>22</v>
      </c>
      <c r="U302">
        <v>4.0075196944378132E-2</v>
      </c>
      <c r="V302" s="14">
        <v>13.3</v>
      </c>
      <c r="W302" s="15">
        <v>818.19799999999998</v>
      </c>
      <c r="X302" s="15">
        <v>504.44940000000003</v>
      </c>
      <c r="Y302" s="15">
        <f t="shared" si="43"/>
        <v>0.61653707293344651</v>
      </c>
      <c r="Z302" s="12">
        <f t="shared" si="44"/>
        <v>8.1999430700148395</v>
      </c>
      <c r="AA302">
        <v>7.8754048301106065</v>
      </c>
      <c r="AB302">
        <f t="shared" si="45"/>
        <v>0.96042189108714804</v>
      </c>
      <c r="AC302">
        <f t="shared" si="46"/>
        <v>1.0412090866317629</v>
      </c>
      <c r="AD302">
        <f t="shared" si="47"/>
        <v>4.1726659207043972E-2</v>
      </c>
      <c r="AE302">
        <v>995</v>
      </c>
      <c r="AF302">
        <f t="shared" si="48"/>
        <v>4.1936340911601981E-5</v>
      </c>
      <c r="AG302">
        <v>2000</v>
      </c>
      <c r="AH302">
        <v>10.513999999999999</v>
      </c>
      <c r="AI302">
        <f t="shared" si="49"/>
        <v>7.9772381418303194E-3</v>
      </c>
      <c r="AJ302">
        <f t="shared" si="50"/>
        <v>9.3890221981669466E-5</v>
      </c>
      <c r="AK302">
        <f t="shared" si="51"/>
        <v>0</v>
      </c>
    </row>
    <row r="303" spans="1:37" ht="16">
      <c r="A303" t="s">
        <v>98</v>
      </c>
      <c r="B303" t="s">
        <v>99</v>
      </c>
      <c r="C303" t="s">
        <v>13</v>
      </c>
      <c r="D303" t="s">
        <v>14</v>
      </c>
      <c r="E303">
        <v>30</v>
      </c>
      <c r="F303">
        <v>0.67700000000000005</v>
      </c>
      <c r="G303">
        <v>1787.8</v>
      </c>
      <c r="H303" t="s">
        <v>22</v>
      </c>
      <c r="I303">
        <v>1900.8620799999999</v>
      </c>
      <c r="J303">
        <v>3.1413683753544461</v>
      </c>
      <c r="K303" s="13">
        <f t="shared" si="42"/>
        <v>3.392187778213819</v>
      </c>
      <c r="L303">
        <f>K303-K304</f>
        <v>2.2191271631062803</v>
      </c>
      <c r="M303" t="s">
        <v>147</v>
      </c>
      <c r="N303" t="s">
        <v>149</v>
      </c>
      <c r="O303" t="s">
        <v>148</v>
      </c>
      <c r="P303" t="s">
        <v>150</v>
      </c>
      <c r="Q303">
        <v>4</v>
      </c>
      <c r="R303">
        <v>3</v>
      </c>
      <c r="S303" t="s">
        <v>99</v>
      </c>
      <c r="T303" t="s">
        <v>22</v>
      </c>
      <c r="U303">
        <v>4.4568919061560769E-2</v>
      </c>
      <c r="V303" s="14">
        <v>13.3</v>
      </c>
      <c r="W303" s="15">
        <v>818.19799999999998</v>
      </c>
      <c r="X303" s="15">
        <v>504.44940000000003</v>
      </c>
      <c r="Y303" s="15">
        <f t="shared" si="43"/>
        <v>0.61653707293344651</v>
      </c>
      <c r="Z303" s="12">
        <f t="shared" si="44"/>
        <v>8.1999430700148395</v>
      </c>
      <c r="AA303">
        <v>6.4322759318003788</v>
      </c>
      <c r="AB303">
        <f t="shared" si="45"/>
        <v>0.78442934016476507</v>
      </c>
      <c r="AC303">
        <f t="shared" si="46"/>
        <v>1.2748120815954633</v>
      </c>
      <c r="AD303">
        <f t="shared" si="47"/>
        <v>5.6816996483328011E-2</v>
      </c>
      <c r="AE303">
        <v>995</v>
      </c>
      <c r="AF303">
        <f t="shared" si="48"/>
        <v>5.7102509028470365E-5</v>
      </c>
      <c r="AG303">
        <v>2000</v>
      </c>
      <c r="AH303">
        <v>10.359</v>
      </c>
      <c r="AI303">
        <f t="shared" si="49"/>
        <v>1.1024714553233008E-2</v>
      </c>
      <c r="AJ303">
        <f t="shared" si="50"/>
        <v>3.7397901965773034E-4</v>
      </c>
      <c r="AK303">
        <f t="shared" si="51"/>
        <v>2.4465243530572489E-4</v>
      </c>
    </row>
    <row r="304" spans="1:37" ht="16">
      <c r="A304" t="s">
        <v>75</v>
      </c>
      <c r="B304" t="s">
        <v>76</v>
      </c>
      <c r="C304" t="s">
        <v>13</v>
      </c>
      <c r="D304" t="s">
        <v>14</v>
      </c>
      <c r="E304">
        <v>17</v>
      </c>
      <c r="F304">
        <v>0.85</v>
      </c>
      <c r="G304">
        <v>1797</v>
      </c>
      <c r="H304" t="s">
        <v>22</v>
      </c>
      <c r="I304">
        <v>-19.371409200000002</v>
      </c>
      <c r="J304">
        <v>1.0844822219569719</v>
      </c>
      <c r="K304" s="13">
        <f t="shared" si="42"/>
        <v>1.1730606151075387</v>
      </c>
      <c r="M304" t="s">
        <v>147</v>
      </c>
      <c r="N304" t="s">
        <v>149</v>
      </c>
      <c r="O304" t="s">
        <v>148</v>
      </c>
      <c r="P304" t="s">
        <v>154</v>
      </c>
      <c r="Q304">
        <v>4</v>
      </c>
      <c r="R304">
        <v>3</v>
      </c>
      <c r="S304" t="s">
        <v>76</v>
      </c>
      <c r="T304" t="s">
        <v>22</v>
      </c>
      <c r="U304">
        <v>8.2445915970238426E-2</v>
      </c>
      <c r="V304" s="14">
        <v>13.3</v>
      </c>
      <c r="W304" s="15">
        <v>818.19799999999998</v>
      </c>
      <c r="X304" s="15">
        <v>504.44940000000003</v>
      </c>
      <c r="Y304" s="15">
        <f t="shared" si="43"/>
        <v>0.61653707293344651</v>
      </c>
      <c r="Z304" s="12">
        <f t="shared" si="44"/>
        <v>8.1999430700148395</v>
      </c>
      <c r="AA304">
        <v>2.4791971908226991</v>
      </c>
      <c r="AB304">
        <f t="shared" si="45"/>
        <v>0.30234321990460022</v>
      </c>
      <c r="AC304">
        <f t="shared" si="46"/>
        <v>3.3074993390476384</v>
      </c>
      <c r="AD304">
        <f t="shared" si="47"/>
        <v>0.27268981257874075</v>
      </c>
      <c r="AE304">
        <v>995</v>
      </c>
      <c r="AF304">
        <f t="shared" si="48"/>
        <v>2.7406011314446305E-4</v>
      </c>
      <c r="AG304">
        <v>2000</v>
      </c>
      <c r="AH304">
        <v>10.577</v>
      </c>
      <c r="AI304">
        <f t="shared" si="49"/>
        <v>5.1821899053505351E-2</v>
      </c>
      <c r="AJ304">
        <f t="shared" si="50"/>
        <v>6.0790228779745753E-4</v>
      </c>
      <c r="AK304">
        <f t="shared" si="51"/>
        <v>0</v>
      </c>
    </row>
    <row r="305" spans="1:37" ht="16">
      <c r="A305" t="s">
        <v>94</v>
      </c>
      <c r="B305" t="s">
        <v>95</v>
      </c>
      <c r="C305" t="s">
        <v>13</v>
      </c>
      <c r="D305" t="s">
        <v>14</v>
      </c>
      <c r="E305">
        <v>26</v>
      </c>
      <c r="F305">
        <v>0.3</v>
      </c>
      <c r="G305">
        <v>1788.2</v>
      </c>
      <c r="H305" t="s">
        <v>22</v>
      </c>
      <c r="I305">
        <v>1385.8802651999999</v>
      </c>
      <c r="J305">
        <v>2.5981796421516439</v>
      </c>
      <c r="K305" s="13">
        <f t="shared" si="42"/>
        <v>2.8068855244099211</v>
      </c>
      <c r="L305">
        <f>K305-K306</f>
        <v>1.6367393713166345</v>
      </c>
      <c r="M305" t="s">
        <v>147</v>
      </c>
      <c r="N305" t="s">
        <v>149</v>
      </c>
      <c r="O305" t="s">
        <v>148</v>
      </c>
      <c r="P305" t="s">
        <v>150</v>
      </c>
      <c r="Q305">
        <v>4</v>
      </c>
      <c r="R305">
        <v>4</v>
      </c>
      <c r="S305" t="s">
        <v>95</v>
      </c>
      <c r="T305" t="s">
        <v>22</v>
      </c>
      <c r="U305">
        <v>2.2220555420127887E-2</v>
      </c>
      <c r="V305" s="14">
        <v>13.3</v>
      </c>
      <c r="W305" s="15">
        <v>818.19799999999998</v>
      </c>
      <c r="X305" s="15">
        <v>504.44940000000003</v>
      </c>
      <c r="Y305" s="15">
        <f t="shared" si="43"/>
        <v>0.61653707293344651</v>
      </c>
      <c r="Z305" s="12">
        <f t="shared" si="44"/>
        <v>8.1999430700148395</v>
      </c>
      <c r="AA305">
        <v>7.1188734084644381</v>
      </c>
      <c r="AB305">
        <f t="shared" si="45"/>
        <v>0.86816132108238586</v>
      </c>
      <c r="AC305">
        <f t="shared" si="46"/>
        <v>1.1518596552461511</v>
      </c>
      <c r="AD305">
        <f t="shared" si="47"/>
        <v>2.5594961305606501E-2</v>
      </c>
      <c r="AE305">
        <v>995</v>
      </c>
      <c r="AF305">
        <f t="shared" si="48"/>
        <v>2.5723579201614575E-5</v>
      </c>
      <c r="AG305">
        <v>2000</v>
      </c>
      <c r="AH305">
        <v>10.462999999999999</v>
      </c>
      <c r="AI305">
        <f t="shared" si="49"/>
        <v>4.9170561409948542E-3</v>
      </c>
      <c r="AJ305">
        <f t="shared" si="50"/>
        <v>1.3801613704869363E-4</v>
      </c>
      <c r="AK305">
        <f t="shared" si="51"/>
        <v>8.0479393769405144E-5</v>
      </c>
    </row>
    <row r="306" spans="1:37" ht="16">
      <c r="A306" t="s">
        <v>87</v>
      </c>
      <c r="B306" t="s">
        <v>88</v>
      </c>
      <c r="C306" t="s">
        <v>13</v>
      </c>
      <c r="D306" t="s">
        <v>14</v>
      </c>
      <c r="E306">
        <v>24</v>
      </c>
      <c r="F306">
        <v>0.82699999999999996</v>
      </c>
      <c r="G306">
        <v>1788.6</v>
      </c>
      <c r="H306" t="s">
        <v>22</v>
      </c>
      <c r="I306">
        <v>-21.836621600000001</v>
      </c>
      <c r="J306">
        <v>1.0817854234548596</v>
      </c>
      <c r="K306" s="13">
        <f t="shared" si="42"/>
        <v>1.1701461530932866</v>
      </c>
      <c r="M306" t="s">
        <v>147</v>
      </c>
      <c r="N306" t="s">
        <v>149</v>
      </c>
      <c r="O306" t="s">
        <v>148</v>
      </c>
      <c r="P306" t="s">
        <v>154</v>
      </c>
      <c r="Q306">
        <v>4</v>
      </c>
      <c r="R306">
        <v>4</v>
      </c>
      <c r="S306" t="s">
        <v>88</v>
      </c>
      <c r="T306" t="s">
        <v>22</v>
      </c>
      <c r="U306">
        <v>5.8004344429186977E-2</v>
      </c>
      <c r="V306" s="14">
        <v>13.3</v>
      </c>
      <c r="W306" s="15">
        <v>818.19799999999998</v>
      </c>
      <c r="X306" s="15">
        <v>504.44940000000003</v>
      </c>
      <c r="Y306" s="15">
        <f t="shared" si="43"/>
        <v>0.61653707293344651</v>
      </c>
      <c r="Z306" s="12">
        <f t="shared" si="44"/>
        <v>8.1999430700148395</v>
      </c>
      <c r="AA306">
        <v>4.4946703797528293</v>
      </c>
      <c r="AB306">
        <f t="shared" si="45"/>
        <v>0.54813433963812819</v>
      </c>
      <c r="AC306">
        <f t="shared" si="46"/>
        <v>1.8243702824022814</v>
      </c>
      <c r="AD306">
        <f t="shared" si="47"/>
        <v>0.10582140222683505</v>
      </c>
      <c r="AE306">
        <v>995</v>
      </c>
      <c r="AF306">
        <f t="shared" si="48"/>
        <v>1.063531680671709E-4</v>
      </c>
      <c r="AG306">
        <v>2000</v>
      </c>
      <c r="AH306">
        <v>10.454000000000001</v>
      </c>
      <c r="AI306">
        <f t="shared" si="49"/>
        <v>2.0346885032938761E-2</v>
      </c>
      <c r="AJ306">
        <f t="shared" si="50"/>
        <v>2.3808829248724662E-4</v>
      </c>
      <c r="AK306">
        <f t="shared" si="51"/>
        <v>0</v>
      </c>
    </row>
    <row r="307" spans="1:37" ht="16">
      <c r="A307" t="s">
        <v>126</v>
      </c>
      <c r="B307" t="s">
        <v>127</v>
      </c>
      <c r="C307" t="s">
        <v>13</v>
      </c>
      <c r="D307" t="s">
        <v>14</v>
      </c>
      <c r="E307">
        <v>36</v>
      </c>
      <c r="F307">
        <v>1.3959999999999999</v>
      </c>
      <c r="G307">
        <v>1788.8</v>
      </c>
      <c r="H307" t="s">
        <v>22</v>
      </c>
      <c r="I307">
        <v>1656.9567095999998</v>
      </c>
      <c r="J307">
        <v>2.8848608647324654</v>
      </c>
      <c r="K307" s="13">
        <f t="shared" si="42"/>
        <v>3.1158585257494678</v>
      </c>
      <c r="L307">
        <f>K307-K308</f>
        <v>1.9453538698085626</v>
      </c>
      <c r="M307" t="s">
        <v>147</v>
      </c>
      <c r="N307" t="s">
        <v>149</v>
      </c>
      <c r="O307" t="s">
        <v>148</v>
      </c>
      <c r="P307" t="s">
        <v>150</v>
      </c>
      <c r="Q307">
        <v>4</v>
      </c>
      <c r="R307">
        <v>5</v>
      </c>
      <c r="S307" t="s">
        <v>127</v>
      </c>
      <c r="T307" t="s">
        <v>22</v>
      </c>
      <c r="U307">
        <v>9.9622409712561644E-2</v>
      </c>
      <c r="V307" s="14">
        <v>13.3</v>
      </c>
      <c r="W307" s="15">
        <v>818.19799999999998</v>
      </c>
      <c r="X307" s="15">
        <v>504.44940000000003</v>
      </c>
      <c r="Y307" s="15">
        <f t="shared" si="43"/>
        <v>0.61653707293344651</v>
      </c>
      <c r="Z307" s="12">
        <f t="shared" si="44"/>
        <v>8.1999430700148395</v>
      </c>
      <c r="AA307">
        <v>7.760628534263156</v>
      </c>
      <c r="AB307">
        <f t="shared" si="45"/>
        <v>0.94642468465931817</v>
      </c>
      <c r="AC307">
        <f t="shared" si="46"/>
        <v>1.0566081128367517</v>
      </c>
      <c r="AD307">
        <f t="shared" si="47"/>
        <v>0.10526184632263945</v>
      </c>
      <c r="AE307">
        <v>995</v>
      </c>
      <c r="AF307">
        <f t="shared" si="48"/>
        <v>1.0579080032426075E-4</v>
      </c>
      <c r="AG307">
        <v>2000</v>
      </c>
      <c r="AH307">
        <v>10.257</v>
      </c>
      <c r="AI307">
        <f t="shared" si="49"/>
        <v>2.06280199520836E-2</v>
      </c>
      <c r="AJ307">
        <f t="shared" si="50"/>
        <v>6.4273991837029813E-4</v>
      </c>
      <c r="AK307">
        <f t="shared" si="51"/>
        <v>4.0128798440274075E-4</v>
      </c>
    </row>
    <row r="308" spans="1:37" ht="16">
      <c r="A308" t="s">
        <v>47</v>
      </c>
      <c r="B308" t="s">
        <v>48</v>
      </c>
      <c r="C308" t="s">
        <v>13</v>
      </c>
      <c r="D308" t="s">
        <v>14</v>
      </c>
      <c r="E308">
        <v>22</v>
      </c>
      <c r="F308">
        <v>0.5</v>
      </c>
      <c r="G308">
        <v>1788.4</v>
      </c>
      <c r="H308" t="s">
        <v>22</v>
      </c>
      <c r="I308">
        <v>-21.533388000000002</v>
      </c>
      <c r="J308">
        <v>1.0821171512487466</v>
      </c>
      <c r="K308" s="13">
        <f t="shared" si="42"/>
        <v>1.1705046559409051</v>
      </c>
      <c r="M308" t="s">
        <v>147</v>
      </c>
      <c r="N308" t="s">
        <v>149</v>
      </c>
      <c r="O308" t="s">
        <v>148</v>
      </c>
      <c r="P308" t="s">
        <v>154</v>
      </c>
      <c r="Q308">
        <v>4</v>
      </c>
      <c r="R308">
        <v>5</v>
      </c>
      <c r="S308" t="s">
        <v>48</v>
      </c>
      <c r="T308" t="s">
        <v>22</v>
      </c>
      <c r="U308">
        <v>4.948179821447958E-2</v>
      </c>
      <c r="V308" s="14">
        <v>13.3</v>
      </c>
      <c r="W308" s="15">
        <v>818.19799999999998</v>
      </c>
      <c r="X308" s="15">
        <v>504.44940000000003</v>
      </c>
      <c r="Y308" s="15">
        <f t="shared" si="43"/>
        <v>0.61653707293344651</v>
      </c>
      <c r="Z308" s="12">
        <f t="shared" si="44"/>
        <v>8.1999430700148395</v>
      </c>
      <c r="AA308">
        <v>6.8237379009695927</v>
      </c>
      <c r="AB308">
        <f t="shared" si="45"/>
        <v>0.8321689361383876</v>
      </c>
      <c r="AC308">
        <f t="shared" si="46"/>
        <v>1.2016790780973137</v>
      </c>
      <c r="AD308">
        <f t="shared" si="47"/>
        <v>5.9461241660973121E-2</v>
      </c>
      <c r="AE308">
        <v>995</v>
      </c>
      <c r="AF308">
        <f t="shared" si="48"/>
        <v>5.9760041870324743E-5</v>
      </c>
      <c r="AG308">
        <v>2000</v>
      </c>
      <c r="AH308">
        <v>10.856999999999999</v>
      </c>
      <c r="AI308">
        <f t="shared" si="49"/>
        <v>1.100857361523897E-2</v>
      </c>
      <c r="AJ308">
        <f t="shared" si="50"/>
        <v>1.2885586671905415E-4</v>
      </c>
      <c r="AK308">
        <f t="shared" si="51"/>
        <v>0</v>
      </c>
    </row>
    <row r="309" spans="1:37" ht="16">
      <c r="A309" t="s">
        <v>96</v>
      </c>
      <c r="B309" t="s">
        <v>97</v>
      </c>
      <c r="C309" t="s">
        <v>13</v>
      </c>
      <c r="D309" t="s">
        <v>14</v>
      </c>
      <c r="E309">
        <v>55</v>
      </c>
      <c r="F309">
        <v>0.30099999999999999</v>
      </c>
      <c r="G309">
        <v>2286</v>
      </c>
      <c r="H309" t="s">
        <v>51</v>
      </c>
      <c r="I309">
        <v>3639.1688435999999</v>
      </c>
      <c r="J309">
        <v>4.9309736551936858</v>
      </c>
      <c r="K309" s="13">
        <f t="shared" si="42"/>
        <v>5.3168387080578592</v>
      </c>
      <c r="L309">
        <f>K309-1.17</f>
        <v>4.1468387080578593</v>
      </c>
      <c r="M309" t="s">
        <v>151</v>
      </c>
      <c r="N309" t="s">
        <v>152</v>
      </c>
      <c r="O309" t="s">
        <v>153</v>
      </c>
      <c r="P309" t="s">
        <v>150</v>
      </c>
      <c r="Q309">
        <v>4</v>
      </c>
      <c r="R309">
        <v>1</v>
      </c>
      <c r="S309" t="s">
        <v>97</v>
      </c>
      <c r="T309" t="s">
        <v>51</v>
      </c>
      <c r="U309">
        <v>2.1878220226703958E-2</v>
      </c>
      <c r="V309" s="14">
        <v>13.3</v>
      </c>
      <c r="W309" s="15">
        <v>818.19799999999998</v>
      </c>
      <c r="X309" s="15">
        <v>504.44940000000003</v>
      </c>
      <c r="Y309" s="15">
        <f t="shared" si="43"/>
        <v>0.61653707293344651</v>
      </c>
      <c r="Z309" s="12">
        <f t="shared" si="44"/>
        <v>8.1999430700148395</v>
      </c>
      <c r="AA309">
        <v>7.4259476667157358</v>
      </c>
      <c r="AB309">
        <f t="shared" si="45"/>
        <v>0.90560966134881926</v>
      </c>
      <c r="AC309">
        <f t="shared" si="46"/>
        <v>1.1042285022783385</v>
      </c>
      <c r="AD309">
        <f t="shared" si="47"/>
        <v>2.4158554353448963E-2</v>
      </c>
      <c r="AE309">
        <v>995</v>
      </c>
      <c r="AF309">
        <f t="shared" si="48"/>
        <v>2.4279954124069309E-5</v>
      </c>
      <c r="AG309">
        <v>2000</v>
      </c>
      <c r="AH309">
        <v>10.512</v>
      </c>
      <c r="AI309">
        <f t="shared" si="49"/>
        <v>4.6194737678975093E-3</v>
      </c>
      <c r="AJ309">
        <f t="shared" si="50"/>
        <v>2.4560996940015361E-4</v>
      </c>
      <c r="AK309">
        <f t="shared" si="51"/>
        <v>1.9156212631575277E-4</v>
      </c>
    </row>
    <row r="310" spans="1:37" ht="16">
      <c r="A310" s="5" t="s">
        <v>175</v>
      </c>
      <c r="B310" s="5" t="s">
        <v>176</v>
      </c>
      <c r="C310" s="5" t="s">
        <v>177</v>
      </c>
      <c r="D310" s="6" t="s">
        <v>14</v>
      </c>
      <c r="E310" s="7">
        <v>73</v>
      </c>
      <c r="F310" s="8">
        <v>4.1580000000000004</v>
      </c>
      <c r="G310" s="7">
        <v>2297.6999999999998</v>
      </c>
      <c r="H310" s="5" t="s">
        <v>51</v>
      </c>
      <c r="I310" s="8">
        <v>411.35</v>
      </c>
      <c r="J310" s="26">
        <v>1.5534197389296567</v>
      </c>
      <c r="K310" s="13">
        <f t="shared" si="42"/>
        <v>1.6796496429033074</v>
      </c>
      <c r="L310">
        <f>AVERAGE(K310:K311)-AVERAGE(K312:K313)</f>
        <v>0.2911386187087035</v>
      </c>
      <c r="M310" t="s">
        <v>151</v>
      </c>
      <c r="N310" t="s">
        <v>152</v>
      </c>
      <c r="O310" t="s">
        <v>153</v>
      </c>
      <c r="P310" t="s">
        <v>150</v>
      </c>
      <c r="Q310">
        <v>4</v>
      </c>
      <c r="R310">
        <v>2</v>
      </c>
      <c r="S310" s="5" t="s">
        <v>176</v>
      </c>
      <c r="T310" s="5" t="s">
        <v>51</v>
      </c>
      <c r="U310" s="9">
        <v>0.224</v>
      </c>
      <c r="V310" s="14">
        <v>13.3</v>
      </c>
      <c r="W310" s="15">
        <v>818.19799999999998</v>
      </c>
      <c r="X310" s="15">
        <v>504.44940000000003</v>
      </c>
      <c r="Y310" s="15">
        <f t="shared" si="43"/>
        <v>0.61653707293344651</v>
      </c>
      <c r="Z310" s="12">
        <f t="shared" si="44"/>
        <v>8.1999430700148395</v>
      </c>
      <c r="AA310">
        <v>6.6559999999999997</v>
      </c>
      <c r="AB310">
        <f t="shared" si="45"/>
        <v>0.81171295253735887</v>
      </c>
      <c r="AC310">
        <f t="shared" si="46"/>
        <v>1.2319626006632871</v>
      </c>
      <c r="AD310">
        <f t="shared" si="47"/>
        <v>0.27595962254857631</v>
      </c>
      <c r="AE310">
        <v>995</v>
      </c>
      <c r="AF310">
        <f t="shared" si="48"/>
        <v>2.7734635432017719E-4</v>
      </c>
      <c r="AG310">
        <v>2000</v>
      </c>
      <c r="AH310" s="24">
        <v>10.116</v>
      </c>
      <c r="AI310">
        <f t="shared" si="49"/>
        <v>5.4833205678168684E-2</v>
      </c>
      <c r="AJ310">
        <f t="shared" si="50"/>
        <v>9.2100574336579635E-4</v>
      </c>
      <c r="AK310">
        <f t="shared" si="51"/>
        <v>1.5964063760512268E-4</v>
      </c>
    </row>
    <row r="311" spans="1:37" ht="16">
      <c r="A311" s="5" t="s">
        <v>182</v>
      </c>
      <c r="B311" s="5" t="s">
        <v>176</v>
      </c>
      <c r="C311" s="5" t="s">
        <v>177</v>
      </c>
      <c r="D311" s="6" t="s">
        <v>14</v>
      </c>
      <c r="E311" s="7">
        <v>69</v>
      </c>
      <c r="F311" s="8">
        <v>3.1829999999999998</v>
      </c>
      <c r="G311" s="7">
        <v>2297.5</v>
      </c>
      <c r="H311" s="5" t="s">
        <v>51</v>
      </c>
      <c r="I311" s="8">
        <v>18.824000000000002</v>
      </c>
      <c r="J311" s="26">
        <v>1.1262469898473613</v>
      </c>
      <c r="K311" s="13">
        <f t="shared" si="42"/>
        <v>1.2181946363464247</v>
      </c>
      <c r="M311" t="s">
        <v>151</v>
      </c>
      <c r="N311" t="s">
        <v>152</v>
      </c>
      <c r="O311" t="s">
        <v>153</v>
      </c>
      <c r="P311" t="s">
        <v>150</v>
      </c>
      <c r="Q311">
        <v>4</v>
      </c>
      <c r="R311">
        <v>2</v>
      </c>
      <c r="S311" s="5" t="s">
        <v>176</v>
      </c>
      <c r="T311" s="5" t="s">
        <v>51</v>
      </c>
      <c r="U311" s="9">
        <v>0.189</v>
      </c>
      <c r="V311" s="14">
        <v>13.3</v>
      </c>
      <c r="W311" s="15">
        <v>818.19799999999998</v>
      </c>
      <c r="X311" s="15">
        <v>504.44940000000003</v>
      </c>
      <c r="Y311" s="15">
        <f t="shared" si="43"/>
        <v>0.61653707293344651</v>
      </c>
      <c r="Z311" s="12">
        <f t="shared" si="44"/>
        <v>8.1999430700148395</v>
      </c>
      <c r="AA311">
        <v>6.6559999999999997</v>
      </c>
      <c r="AB311">
        <f t="shared" si="45"/>
        <v>0.81171295253735887</v>
      </c>
      <c r="AC311">
        <f t="shared" si="46"/>
        <v>1.2319626006632871</v>
      </c>
      <c r="AD311">
        <f t="shared" si="47"/>
        <v>0.23284093152536126</v>
      </c>
      <c r="AE311">
        <v>995</v>
      </c>
      <c r="AF311">
        <f t="shared" si="48"/>
        <v>2.340109864576495E-4</v>
      </c>
      <c r="AG311">
        <v>2000</v>
      </c>
      <c r="AH311" s="24">
        <v>10.116</v>
      </c>
      <c r="AI311">
        <f t="shared" si="49"/>
        <v>4.6265517290954829E-2</v>
      </c>
      <c r="AJ311">
        <f t="shared" si="50"/>
        <v>5.6360405011633946E-4</v>
      </c>
      <c r="AK311">
        <f t="shared" si="51"/>
        <v>0</v>
      </c>
    </row>
    <row r="312" spans="1:37" ht="16">
      <c r="A312" s="5" t="s">
        <v>183</v>
      </c>
      <c r="B312" s="5" t="s">
        <v>184</v>
      </c>
      <c r="C312" s="5" t="s">
        <v>177</v>
      </c>
      <c r="D312" s="6" t="s">
        <v>14</v>
      </c>
      <c r="E312" s="7">
        <v>56</v>
      </c>
      <c r="F312" s="8">
        <v>1.8759999999999999</v>
      </c>
      <c r="G312" s="7">
        <v>2297.6999999999998</v>
      </c>
      <c r="H312" s="5" t="s">
        <v>51</v>
      </c>
      <c r="I312" s="8">
        <v>-32.409999999999997</v>
      </c>
      <c r="J312" s="26">
        <v>1.0702170964320281</v>
      </c>
      <c r="K312" s="13">
        <f t="shared" si="42"/>
        <v>1.1576439780896828</v>
      </c>
      <c r="M312" t="s">
        <v>151</v>
      </c>
      <c r="N312" t="s">
        <v>152</v>
      </c>
      <c r="O312" t="s">
        <v>153</v>
      </c>
      <c r="P312" t="s">
        <v>154</v>
      </c>
      <c r="Q312">
        <v>4</v>
      </c>
      <c r="R312">
        <v>2</v>
      </c>
      <c r="S312" s="5" t="s">
        <v>184</v>
      </c>
      <c r="T312" s="5" t="s">
        <v>51</v>
      </c>
      <c r="U312" s="9">
        <v>0.13400000000000001</v>
      </c>
      <c r="V312" s="14">
        <v>13.3</v>
      </c>
      <c r="W312" s="15">
        <v>818.19799999999998</v>
      </c>
      <c r="X312" s="15">
        <v>504.44940000000003</v>
      </c>
      <c r="Y312" s="15">
        <f t="shared" si="43"/>
        <v>0.61653707293344651</v>
      </c>
      <c r="Z312" s="12">
        <f t="shared" si="44"/>
        <v>8.1999430700148395</v>
      </c>
      <c r="AA312">
        <v>6.6230000000000002</v>
      </c>
      <c r="AB312">
        <f t="shared" si="45"/>
        <v>0.80768853435320431</v>
      </c>
      <c r="AC312">
        <f t="shared" si="46"/>
        <v>1.2381010221976203</v>
      </c>
      <c r="AD312">
        <f t="shared" si="47"/>
        <v>0.16590553697448113</v>
      </c>
      <c r="AE312">
        <v>995</v>
      </c>
      <c r="AF312">
        <f t="shared" si="48"/>
        <v>1.6673923314018205E-4</v>
      </c>
      <c r="AG312">
        <v>2000</v>
      </c>
      <c r="AH312" s="24">
        <v>10.411</v>
      </c>
      <c r="AI312">
        <f t="shared" si="49"/>
        <v>3.2031357821569885E-2</v>
      </c>
      <c r="AJ312">
        <f t="shared" si="50"/>
        <v>3.7080908492176238E-4</v>
      </c>
      <c r="AK312">
        <f t="shared" si="51"/>
        <v>0</v>
      </c>
    </row>
    <row r="313" spans="1:37" ht="16">
      <c r="A313" s="5" t="s">
        <v>185</v>
      </c>
      <c r="B313" s="5" t="s">
        <v>184</v>
      </c>
      <c r="C313" s="5" t="s">
        <v>177</v>
      </c>
      <c r="D313" s="6" t="s">
        <v>14</v>
      </c>
      <c r="E313" s="7">
        <v>57</v>
      </c>
      <c r="F313" s="8">
        <v>1.8959999999999999</v>
      </c>
      <c r="G313" s="7">
        <v>2297.5</v>
      </c>
      <c r="H313" s="5" t="s">
        <v>51</v>
      </c>
      <c r="I313" s="8">
        <v>-32.173999999999999</v>
      </c>
      <c r="J313" s="26">
        <v>1.0704753334146244</v>
      </c>
      <c r="K313" s="13">
        <f t="shared" si="42"/>
        <v>1.1579230637426421</v>
      </c>
      <c r="M313" t="s">
        <v>151</v>
      </c>
      <c r="N313" t="s">
        <v>152</v>
      </c>
      <c r="O313" t="s">
        <v>153</v>
      </c>
      <c r="P313" t="s">
        <v>154</v>
      </c>
      <c r="Q313">
        <v>4</v>
      </c>
      <c r="R313">
        <v>2</v>
      </c>
      <c r="S313" s="5" t="s">
        <v>184</v>
      </c>
      <c r="T313" s="5" t="s">
        <v>51</v>
      </c>
      <c r="U313" s="9">
        <v>0.13300000000000001</v>
      </c>
      <c r="V313" s="14">
        <v>13.3</v>
      </c>
      <c r="W313" s="15">
        <v>818.19799999999998</v>
      </c>
      <c r="X313" s="15">
        <v>504.44940000000003</v>
      </c>
      <c r="Y313" s="15">
        <f t="shared" si="43"/>
        <v>0.61653707293344651</v>
      </c>
      <c r="Z313" s="12">
        <f t="shared" si="44"/>
        <v>8.1999430700148395</v>
      </c>
      <c r="AA313">
        <v>6.6230000000000002</v>
      </c>
      <c r="AB313">
        <f t="shared" si="45"/>
        <v>0.80768853435320431</v>
      </c>
      <c r="AC313">
        <f t="shared" si="46"/>
        <v>1.2381010221976203</v>
      </c>
      <c r="AD313">
        <f t="shared" si="47"/>
        <v>0.1646674359522835</v>
      </c>
      <c r="AE313">
        <v>995</v>
      </c>
      <c r="AF313">
        <f t="shared" si="48"/>
        <v>1.6549491050480753E-4</v>
      </c>
      <c r="AG313">
        <v>2000</v>
      </c>
      <c r="AH313" s="24">
        <v>10.411</v>
      </c>
      <c r="AI313">
        <f t="shared" si="49"/>
        <v>3.1792317837826822E-2</v>
      </c>
      <c r="AJ313">
        <f t="shared" si="50"/>
        <v>3.681305807425628E-4</v>
      </c>
      <c r="AK313">
        <f t="shared" si="51"/>
        <v>0</v>
      </c>
    </row>
    <row r="314" spans="1:37" ht="16">
      <c r="A314" t="s">
        <v>77</v>
      </c>
      <c r="B314" t="s">
        <v>78</v>
      </c>
      <c r="C314" t="s">
        <v>13</v>
      </c>
      <c r="D314" t="s">
        <v>14</v>
      </c>
      <c r="E314">
        <v>45</v>
      </c>
      <c r="F314">
        <v>1.282</v>
      </c>
      <c r="G314">
        <v>2283.1</v>
      </c>
      <c r="H314" t="s">
        <v>51</v>
      </c>
      <c r="I314">
        <v>-20.853031600000001</v>
      </c>
      <c r="J314">
        <v>1.0828614311458145</v>
      </c>
      <c r="K314" s="13">
        <f t="shared" si="42"/>
        <v>1.1713090088783618</v>
      </c>
      <c r="M314" t="s">
        <v>151</v>
      </c>
      <c r="N314" t="s">
        <v>152</v>
      </c>
      <c r="O314" t="s">
        <v>153</v>
      </c>
      <c r="P314" t="s">
        <v>154</v>
      </c>
      <c r="Q314">
        <v>4</v>
      </c>
      <c r="R314">
        <v>3</v>
      </c>
      <c r="S314" t="s">
        <v>78</v>
      </c>
      <c r="T314" t="s">
        <v>51</v>
      </c>
      <c r="U314">
        <v>0.10276605243932137</v>
      </c>
      <c r="V314" s="14">
        <v>13.3</v>
      </c>
      <c r="W314" s="15">
        <v>818.19799999999998</v>
      </c>
      <c r="X314" s="15">
        <v>504.44940000000003</v>
      </c>
      <c r="Y314" s="15">
        <f t="shared" si="43"/>
        <v>0.61653707293344651</v>
      </c>
      <c r="Z314" s="12">
        <f t="shared" si="44"/>
        <v>8.1999430700148395</v>
      </c>
      <c r="AA314">
        <v>6.4427581378358632</v>
      </c>
      <c r="AB314">
        <f t="shared" si="45"/>
        <v>0.78570766684898508</v>
      </c>
      <c r="AC314">
        <f t="shared" si="46"/>
        <v>1.2727379942853509</v>
      </c>
      <c r="AD314">
        <f t="shared" si="47"/>
        <v>0.13079425946224507</v>
      </c>
      <c r="AE314">
        <v>995</v>
      </c>
      <c r="AF314">
        <f t="shared" si="48"/>
        <v>1.3145151704748248E-4</v>
      </c>
      <c r="AG314">
        <v>2000</v>
      </c>
      <c r="AH314">
        <v>10.773999999999999</v>
      </c>
      <c r="AI314">
        <f t="shared" si="49"/>
        <v>2.4401618163631424E-2</v>
      </c>
      <c r="AJ314">
        <f t="shared" si="50"/>
        <v>2.8581835186271357E-4</v>
      </c>
      <c r="AK314">
        <f t="shared" si="51"/>
        <v>0</v>
      </c>
    </row>
    <row r="315" spans="1:37" ht="16">
      <c r="A315" t="s">
        <v>115</v>
      </c>
      <c r="B315" t="s">
        <v>116</v>
      </c>
      <c r="C315" t="s">
        <v>13</v>
      </c>
      <c r="D315" t="s">
        <v>14</v>
      </c>
      <c r="E315">
        <v>58</v>
      </c>
      <c r="F315">
        <v>1.4590000000000001</v>
      </c>
      <c r="G315">
        <v>2283.1</v>
      </c>
      <c r="H315" t="s">
        <v>51</v>
      </c>
      <c r="I315">
        <v>2182.7186707999999</v>
      </c>
      <c r="J315">
        <v>3.4361054400893138</v>
      </c>
      <c r="K315" s="13">
        <f t="shared" si="42"/>
        <v>3.7095565458907971</v>
      </c>
      <c r="L315">
        <f>K315-K316</f>
        <v>2.5525122794795356</v>
      </c>
      <c r="M315" t="s">
        <v>151</v>
      </c>
      <c r="N315" t="s">
        <v>152</v>
      </c>
      <c r="O315" t="s">
        <v>153</v>
      </c>
      <c r="P315" t="s">
        <v>150</v>
      </c>
      <c r="Q315">
        <v>4</v>
      </c>
      <c r="R315">
        <v>4</v>
      </c>
      <c r="S315" t="s">
        <v>116</v>
      </c>
      <c r="T315" t="s">
        <v>51</v>
      </c>
      <c r="U315">
        <v>0.10893136167746162</v>
      </c>
      <c r="V315" s="14">
        <v>13.3</v>
      </c>
      <c r="W315" s="15">
        <v>818.19799999999998</v>
      </c>
      <c r="X315" s="15">
        <v>504.44940000000003</v>
      </c>
      <c r="Y315" s="15">
        <f t="shared" si="43"/>
        <v>0.61653707293344651</v>
      </c>
      <c r="Z315" s="12">
        <f t="shared" si="44"/>
        <v>8.1999430700148395</v>
      </c>
      <c r="AA315">
        <v>7.5859232843569639</v>
      </c>
      <c r="AB315">
        <f t="shared" si="45"/>
        <v>0.92511901845962885</v>
      </c>
      <c r="AC315">
        <f t="shared" si="46"/>
        <v>1.080941997782136</v>
      </c>
      <c r="AD315">
        <f t="shared" si="47"/>
        <v>0.11774848371276377</v>
      </c>
      <c r="AE315">
        <v>995</v>
      </c>
      <c r="AF315">
        <f t="shared" si="48"/>
        <v>1.1834018463594348E-4</v>
      </c>
      <c r="AG315">
        <v>2000</v>
      </c>
      <c r="AH315">
        <v>10.762</v>
      </c>
      <c r="AI315">
        <f t="shared" si="49"/>
        <v>2.1992229071909213E-2</v>
      </c>
      <c r="AJ315">
        <f t="shared" si="50"/>
        <v>8.1581417312430709E-4</v>
      </c>
      <c r="AK315">
        <f t="shared" si="51"/>
        <v>5.6135434759175097E-4</v>
      </c>
    </row>
    <row r="316" spans="1:37" ht="16">
      <c r="A316" t="s">
        <v>81</v>
      </c>
      <c r="B316" t="s">
        <v>82</v>
      </c>
      <c r="C316" t="s">
        <v>13</v>
      </c>
      <c r="D316" t="s">
        <v>14</v>
      </c>
      <c r="E316">
        <v>48</v>
      </c>
      <c r="F316">
        <v>0.67400000000000004</v>
      </c>
      <c r="G316">
        <v>2282.5</v>
      </c>
      <c r="H316" t="s">
        <v>51</v>
      </c>
      <c r="I316">
        <v>-32.917122800000001</v>
      </c>
      <c r="J316">
        <v>1.0696621856774458</v>
      </c>
      <c r="K316" s="13">
        <f t="shared" si="42"/>
        <v>1.1570442664112617</v>
      </c>
      <c r="M316" t="s">
        <v>151</v>
      </c>
      <c r="N316" t="s">
        <v>152</v>
      </c>
      <c r="O316" t="s">
        <v>153</v>
      </c>
      <c r="P316" t="s">
        <v>154</v>
      </c>
      <c r="Q316">
        <v>4</v>
      </c>
      <c r="R316">
        <v>4</v>
      </c>
      <c r="S316" t="s">
        <v>82</v>
      </c>
      <c r="T316" t="s">
        <v>51</v>
      </c>
      <c r="U316">
        <v>4.9017730561743973E-2</v>
      </c>
      <c r="V316" s="14">
        <v>13.3</v>
      </c>
      <c r="W316" s="15">
        <v>818.19799999999998</v>
      </c>
      <c r="X316" s="15">
        <v>504.44940000000003</v>
      </c>
      <c r="Y316" s="15">
        <f t="shared" si="43"/>
        <v>0.61653707293344651</v>
      </c>
      <c r="Z316" s="12">
        <f t="shared" si="44"/>
        <v>8.1999430700148395</v>
      </c>
      <c r="AA316">
        <v>5.8800913225194709</v>
      </c>
      <c r="AB316">
        <f t="shared" si="45"/>
        <v>0.71708928614657197</v>
      </c>
      <c r="AC316">
        <f t="shared" si="46"/>
        <v>1.3945264827113892</v>
      </c>
      <c r="AD316">
        <f t="shared" si="47"/>
        <v>6.8356523390763396E-2</v>
      </c>
      <c r="AE316">
        <v>995</v>
      </c>
      <c r="AF316">
        <f t="shared" si="48"/>
        <v>6.8700023508304925E-5</v>
      </c>
      <c r="AG316">
        <v>2000</v>
      </c>
      <c r="AH316">
        <v>10.143000000000001</v>
      </c>
      <c r="AI316">
        <f t="shared" si="49"/>
        <v>1.3546292715824691E-2</v>
      </c>
      <c r="AJ316">
        <f t="shared" si="50"/>
        <v>1.5673660317973599E-4</v>
      </c>
      <c r="AK316">
        <f t="shared" si="51"/>
        <v>0</v>
      </c>
    </row>
    <row r="317" spans="1:37" ht="16">
      <c r="A317" t="s">
        <v>107</v>
      </c>
      <c r="B317" t="s">
        <v>108</v>
      </c>
      <c r="C317" t="s">
        <v>13</v>
      </c>
      <c r="D317" t="s">
        <v>14</v>
      </c>
      <c r="E317">
        <v>48</v>
      </c>
      <c r="F317">
        <v>0.80800000000000005</v>
      </c>
      <c r="G317">
        <v>2282.1</v>
      </c>
      <c r="H317" t="s">
        <v>51</v>
      </c>
      <c r="I317">
        <v>283.94375680000002</v>
      </c>
      <c r="J317">
        <v>1.415173004868036</v>
      </c>
      <c r="K317" s="13">
        <f t="shared" si="42"/>
        <v>1.5303436959206578</v>
      </c>
      <c r="L317">
        <f>K317-K318</f>
        <v>0.341699468919475</v>
      </c>
      <c r="M317" t="s">
        <v>151</v>
      </c>
      <c r="N317" t="s">
        <v>152</v>
      </c>
      <c r="O317" t="s">
        <v>153</v>
      </c>
      <c r="P317" t="s">
        <v>150</v>
      </c>
      <c r="Q317">
        <v>4</v>
      </c>
      <c r="R317">
        <v>5</v>
      </c>
      <c r="S317" t="s">
        <v>108</v>
      </c>
      <c r="T317" t="s">
        <v>51</v>
      </c>
      <c r="U317">
        <v>5.9386707023593915E-2</v>
      </c>
      <c r="V317" s="14">
        <v>13.3</v>
      </c>
      <c r="W317" s="15">
        <v>818.19799999999998</v>
      </c>
      <c r="X317" s="15">
        <v>504.44940000000003</v>
      </c>
      <c r="Y317" s="15">
        <f t="shared" si="43"/>
        <v>0.61653707293344651</v>
      </c>
      <c r="Z317" s="12">
        <f t="shared" si="44"/>
        <v>8.1999430700148395</v>
      </c>
      <c r="AA317">
        <v>6.4624202992036111</v>
      </c>
      <c r="AB317">
        <f t="shared" si="45"/>
        <v>0.78810550805347435</v>
      </c>
      <c r="AC317">
        <f t="shared" si="46"/>
        <v>1.2688656401728236</v>
      </c>
      <c r="AD317">
        <f t="shared" si="47"/>
        <v>7.5353752025248411E-2</v>
      </c>
      <c r="AE317">
        <v>995</v>
      </c>
      <c r="AF317">
        <f t="shared" si="48"/>
        <v>7.5732414095727041E-5</v>
      </c>
      <c r="AG317">
        <v>2000</v>
      </c>
      <c r="AH317">
        <v>10.388999999999999</v>
      </c>
      <c r="AI317">
        <f t="shared" si="49"/>
        <v>1.4579346250019644E-2</v>
      </c>
      <c r="AJ317">
        <f t="shared" si="50"/>
        <v>2.2311410624362043E-4</v>
      </c>
      <c r="AK317">
        <f t="shared" si="51"/>
        <v>4.9817548708248523E-5</v>
      </c>
    </row>
    <row r="318" spans="1:37" ht="16">
      <c r="A318" t="s">
        <v>56</v>
      </c>
      <c r="B318" t="s">
        <v>57</v>
      </c>
      <c r="C318" t="s">
        <v>13</v>
      </c>
      <c r="D318" t="s">
        <v>14</v>
      </c>
      <c r="E318">
        <v>55</v>
      </c>
      <c r="F318">
        <v>1.1359999999999999</v>
      </c>
      <c r="G318">
        <v>2284.6</v>
      </c>
      <c r="H318" t="s">
        <v>51</v>
      </c>
      <c r="I318">
        <v>-6.1874648000000008</v>
      </c>
      <c r="J318">
        <v>1.0989021920915485</v>
      </c>
      <c r="K318" s="13">
        <f t="shared" si="42"/>
        <v>1.1886442270011828</v>
      </c>
      <c r="M318" t="s">
        <v>151</v>
      </c>
      <c r="N318" t="s">
        <v>152</v>
      </c>
      <c r="O318" t="s">
        <v>153</v>
      </c>
      <c r="P318" t="s">
        <v>154</v>
      </c>
      <c r="Q318">
        <v>4</v>
      </c>
      <c r="R318">
        <v>5</v>
      </c>
      <c r="S318" t="s">
        <v>57</v>
      </c>
      <c r="T318" t="s">
        <v>51</v>
      </c>
      <c r="U318">
        <v>0.11292909633904903</v>
      </c>
      <c r="V318" s="14">
        <v>13.3</v>
      </c>
      <c r="W318" s="15">
        <v>818.19799999999998</v>
      </c>
      <c r="X318" s="15">
        <v>504.44940000000003</v>
      </c>
      <c r="Y318" s="15">
        <f t="shared" si="43"/>
        <v>0.61653707293344651</v>
      </c>
      <c r="Z318" s="12">
        <f t="shared" si="44"/>
        <v>8.1999430700148395</v>
      </c>
      <c r="AA318">
        <v>7.5985575148484958</v>
      </c>
      <c r="AB318">
        <f t="shared" si="45"/>
        <v>0.9266597889727477</v>
      </c>
      <c r="AC318">
        <f t="shared" si="46"/>
        <v>1.079144700029073</v>
      </c>
      <c r="AD318">
        <f t="shared" si="47"/>
        <v>0.12186683579335736</v>
      </c>
      <c r="AE318">
        <v>995</v>
      </c>
      <c r="AF318">
        <f t="shared" si="48"/>
        <v>1.2247923195312299E-4</v>
      </c>
      <c r="AG318">
        <v>2000</v>
      </c>
      <c r="AH318">
        <v>10.840999999999999</v>
      </c>
      <c r="AI318">
        <f t="shared" si="49"/>
        <v>2.2595559810556776E-2</v>
      </c>
      <c r="AJ318">
        <f t="shared" si="50"/>
        <v>2.6858081724678249E-4</v>
      </c>
      <c r="AK318">
        <f t="shared" si="51"/>
        <v>0</v>
      </c>
    </row>
    <row r="319" spans="1:37" ht="16">
      <c r="A319" t="s">
        <v>85</v>
      </c>
      <c r="B319" t="s">
        <v>86</v>
      </c>
      <c r="C319" t="s">
        <v>13</v>
      </c>
      <c r="D319" t="s">
        <v>14</v>
      </c>
      <c r="E319">
        <v>42</v>
      </c>
      <c r="F319">
        <v>0.441</v>
      </c>
      <c r="G319">
        <v>2283.1</v>
      </c>
      <c r="H319" t="s">
        <v>51</v>
      </c>
      <c r="I319">
        <v>-32.4517168</v>
      </c>
      <c r="J319">
        <v>1.0701714487470841</v>
      </c>
      <c r="K319" s="13">
        <f t="shared" si="42"/>
        <v>1.1575946450428534</v>
      </c>
      <c r="M319" t="s">
        <v>151</v>
      </c>
      <c r="N319" t="s">
        <v>152</v>
      </c>
      <c r="O319" t="s">
        <v>148</v>
      </c>
      <c r="P319" t="s">
        <v>154</v>
      </c>
      <c r="Q319">
        <v>4</v>
      </c>
      <c r="R319">
        <v>1</v>
      </c>
      <c r="S319" t="s">
        <v>86</v>
      </c>
      <c r="T319" t="s">
        <v>51</v>
      </c>
      <c r="U319">
        <v>3.4981959608265778E-2</v>
      </c>
      <c r="V319" s="14">
        <v>13.3</v>
      </c>
      <c r="W319" s="15">
        <v>818.19799999999998</v>
      </c>
      <c r="X319" s="15">
        <v>504.44940000000003</v>
      </c>
      <c r="Y319" s="15">
        <f t="shared" si="43"/>
        <v>0.61653707293344651</v>
      </c>
      <c r="Z319" s="12">
        <f t="shared" si="44"/>
        <v>8.1999430700148395</v>
      </c>
      <c r="AA319">
        <v>7.4951823117138714</v>
      </c>
      <c r="AB319">
        <f t="shared" si="45"/>
        <v>0.91405296935803082</v>
      </c>
      <c r="AC319">
        <f t="shared" si="46"/>
        <v>1.0940285011079092</v>
      </c>
      <c r="AD319">
        <f t="shared" si="47"/>
        <v>3.8271260836048433E-2</v>
      </c>
      <c r="AE319">
        <v>995</v>
      </c>
      <c r="AF319">
        <f t="shared" si="48"/>
        <v>3.8463578729696917E-5</v>
      </c>
      <c r="AG319">
        <v>2000</v>
      </c>
      <c r="AH319">
        <v>10.923</v>
      </c>
      <c r="AI319">
        <f t="shared" si="49"/>
        <v>7.0426766876676592E-3</v>
      </c>
      <c r="AJ319">
        <f t="shared" si="50"/>
        <v>8.1525648204122217E-5</v>
      </c>
      <c r="AK319">
        <f t="shared" si="51"/>
        <v>0</v>
      </c>
    </row>
    <row r="320" spans="1:37" ht="16">
      <c r="A320" t="s">
        <v>124</v>
      </c>
      <c r="B320" t="s">
        <v>125</v>
      </c>
      <c r="C320" t="s">
        <v>13</v>
      </c>
      <c r="D320" t="s">
        <v>14</v>
      </c>
      <c r="E320">
        <v>60</v>
      </c>
      <c r="F320">
        <v>1.919</v>
      </c>
      <c r="G320">
        <v>2282.6999999999998</v>
      </c>
      <c r="H320" t="s">
        <v>51</v>
      </c>
      <c r="I320">
        <v>2799.2136907999998</v>
      </c>
      <c r="J320">
        <v>4.0745623509862474</v>
      </c>
      <c r="K320" s="13">
        <f t="shared" si="42"/>
        <v>4.396509609487496</v>
      </c>
      <c r="L320">
        <f>K320-AVERAGE(K321:K322)</f>
        <v>3.2381365640440181</v>
      </c>
      <c r="M320" t="s">
        <v>151</v>
      </c>
      <c r="N320" t="s">
        <v>152</v>
      </c>
      <c r="O320" t="s">
        <v>148</v>
      </c>
      <c r="P320" t="s">
        <v>150</v>
      </c>
      <c r="Q320">
        <v>4</v>
      </c>
      <c r="R320">
        <v>2</v>
      </c>
      <c r="S320" t="s">
        <v>125</v>
      </c>
      <c r="T320" t="s">
        <v>51</v>
      </c>
      <c r="U320">
        <v>0.12465615629608108</v>
      </c>
      <c r="V320" s="14">
        <v>13.3</v>
      </c>
      <c r="W320" s="15">
        <v>818.19799999999998</v>
      </c>
      <c r="X320" s="15">
        <v>504.44940000000003</v>
      </c>
      <c r="Y320" s="15">
        <f t="shared" si="43"/>
        <v>0.61653707293344651</v>
      </c>
      <c r="Z320" s="12">
        <f t="shared" si="44"/>
        <v>8.1999430700148395</v>
      </c>
      <c r="AA320">
        <v>7.0323221304331138</v>
      </c>
      <c r="AB320">
        <f t="shared" si="45"/>
        <v>0.8576062138953835</v>
      </c>
      <c r="AC320">
        <f t="shared" si="46"/>
        <v>1.1660363273930132</v>
      </c>
      <c r="AD320">
        <f t="shared" si="47"/>
        <v>0.14535360667441183</v>
      </c>
      <c r="AE320">
        <v>995</v>
      </c>
      <c r="AF320">
        <f t="shared" si="48"/>
        <v>1.460840268084541E-4</v>
      </c>
      <c r="AG320">
        <v>2000</v>
      </c>
      <c r="AH320">
        <v>10.275</v>
      </c>
      <c r="AI320">
        <f t="shared" si="49"/>
        <v>2.8434847067338998E-2</v>
      </c>
      <c r="AJ320">
        <f t="shared" si="50"/>
        <v>1.2501407837586325E-3</v>
      </c>
      <c r="AK320">
        <f t="shared" si="51"/>
        <v>9.207591798175023E-4</v>
      </c>
    </row>
    <row r="321" spans="1:37" ht="16">
      <c r="A321" t="s">
        <v>104</v>
      </c>
      <c r="B321" t="s">
        <v>105</v>
      </c>
      <c r="C321" t="s">
        <v>13</v>
      </c>
      <c r="D321" t="s">
        <v>14</v>
      </c>
      <c r="E321">
        <v>42</v>
      </c>
      <c r="F321">
        <v>1.413</v>
      </c>
      <c r="G321">
        <v>2282.3000000000002</v>
      </c>
      <c r="H321" t="s">
        <v>51</v>
      </c>
      <c r="I321">
        <v>-33.900712800000001</v>
      </c>
      <c r="J321">
        <v>1.0685858908064392</v>
      </c>
      <c r="K321" s="13">
        <f t="shared" si="42"/>
        <v>1.1558810749112665</v>
      </c>
      <c r="M321" t="s">
        <v>151</v>
      </c>
      <c r="N321" t="s">
        <v>152</v>
      </c>
      <c r="O321" t="s">
        <v>148</v>
      </c>
      <c r="P321" t="s">
        <v>154</v>
      </c>
      <c r="Q321">
        <v>4</v>
      </c>
      <c r="R321">
        <v>2</v>
      </c>
      <c r="S321" t="s">
        <v>105</v>
      </c>
      <c r="T321" t="s">
        <v>51</v>
      </c>
      <c r="U321">
        <v>9.8720889098520115E-2</v>
      </c>
      <c r="V321" s="14">
        <v>13.3</v>
      </c>
      <c r="W321" s="15">
        <v>818.19799999999998</v>
      </c>
      <c r="X321" s="15">
        <v>504.44940000000003</v>
      </c>
      <c r="Y321" s="15">
        <f t="shared" si="43"/>
        <v>0.61653707293344651</v>
      </c>
      <c r="Z321" s="12">
        <f t="shared" si="44"/>
        <v>8.1999430700148395</v>
      </c>
      <c r="AA321">
        <v>3.9808342668474732</v>
      </c>
      <c r="AB321">
        <f t="shared" si="45"/>
        <v>0.48547096398807915</v>
      </c>
      <c r="AC321">
        <f t="shared" si="46"/>
        <v>2.0598554273671352</v>
      </c>
      <c r="AD321">
        <f t="shared" si="47"/>
        <v>0.2033507592040957</v>
      </c>
      <c r="AE321">
        <v>995</v>
      </c>
      <c r="AF321">
        <f t="shared" si="48"/>
        <v>2.0437262231567406E-4</v>
      </c>
      <c r="AG321">
        <v>2000</v>
      </c>
      <c r="AH321">
        <v>10.792</v>
      </c>
      <c r="AI321">
        <f t="shared" si="49"/>
        <v>3.787483734538067E-2</v>
      </c>
      <c r="AJ321">
        <f t="shared" si="50"/>
        <v>4.3778807702867987E-4</v>
      </c>
      <c r="AK321">
        <f t="shared" si="51"/>
        <v>0</v>
      </c>
    </row>
    <row r="322" spans="1:37" ht="16">
      <c r="A322" t="s">
        <v>106</v>
      </c>
      <c r="B322" t="s">
        <v>105</v>
      </c>
      <c r="C322" t="s">
        <v>13</v>
      </c>
      <c r="D322" t="s">
        <v>14</v>
      </c>
      <c r="E322">
        <v>42</v>
      </c>
      <c r="F322">
        <v>1.8540000000000001</v>
      </c>
      <c r="G322">
        <v>2282.6999999999998</v>
      </c>
      <c r="H322" t="s">
        <v>51</v>
      </c>
      <c r="I322">
        <v>-29.6861496</v>
      </c>
      <c r="J322">
        <v>1.0731975182681772</v>
      </c>
      <c r="K322" s="13">
        <f t="shared" ref="K322:K385" si="52">((J322*13.003355)/(((100-J322)*12.0107)+(J322*13.003355)))*100</f>
        <v>1.1608650159756893</v>
      </c>
      <c r="M322" t="s">
        <v>151</v>
      </c>
      <c r="N322" t="s">
        <v>152</v>
      </c>
      <c r="O322" t="s">
        <v>148</v>
      </c>
      <c r="P322" t="s">
        <v>154</v>
      </c>
      <c r="Q322">
        <v>4</v>
      </c>
      <c r="R322">
        <v>2</v>
      </c>
      <c r="S322" t="s">
        <v>105</v>
      </c>
      <c r="T322" t="s">
        <v>51</v>
      </c>
      <c r="U322">
        <v>0.1307607608799162</v>
      </c>
      <c r="V322" s="14">
        <v>13.3</v>
      </c>
      <c r="W322" s="15">
        <v>818.19799999999998</v>
      </c>
      <c r="X322" s="15">
        <v>504.44940000000003</v>
      </c>
      <c r="Y322" s="15">
        <f t="shared" ref="Y322:Y385" si="53">X322/W322</f>
        <v>0.61653707293344651</v>
      </c>
      <c r="Z322" s="12">
        <f t="shared" ref="Z322:Z385" si="54">V322*Y322</f>
        <v>8.1999430700148395</v>
      </c>
      <c r="AA322">
        <v>3.9808342668474732</v>
      </c>
      <c r="AB322">
        <f t="shared" ref="AB322:AB385" si="55">AA322/Z322</f>
        <v>0.48547096398807915</v>
      </c>
      <c r="AC322">
        <f t="shared" ref="AC322:AC385" si="56">1/AB322</f>
        <v>2.0598554273671352</v>
      </c>
      <c r="AD322">
        <f t="shared" ref="AD322:AD385" si="57">U322*AC322</f>
        <v>0.26934826298515158</v>
      </c>
      <c r="AE322">
        <v>995</v>
      </c>
      <c r="AF322">
        <f t="shared" ref="AF322:AF385" si="58">AD322/AE322</f>
        <v>2.7070177184437344E-4</v>
      </c>
      <c r="AG322">
        <v>2000</v>
      </c>
      <c r="AH322">
        <v>10.792</v>
      </c>
      <c r="AI322">
        <f t="shared" ref="AI322:AI385" si="59">AF322*AG322/AH322</f>
        <v>5.0167118577533996E-2</v>
      </c>
      <c r="AJ322">
        <f t="shared" ref="AJ322:AJ385" si="60">AI322*(K322/100)</f>
        <v>5.8237252908963305E-4</v>
      </c>
      <c r="AK322">
        <f t="shared" si="51"/>
        <v>0</v>
      </c>
    </row>
    <row r="323" spans="1:37" ht="16">
      <c r="A323" t="s">
        <v>102</v>
      </c>
      <c r="B323" t="s">
        <v>103</v>
      </c>
      <c r="C323" t="s">
        <v>13</v>
      </c>
      <c r="D323" t="s">
        <v>14</v>
      </c>
      <c r="E323">
        <v>58</v>
      </c>
      <c r="F323">
        <v>5.3449999999999998</v>
      </c>
      <c r="G323">
        <v>2282.9</v>
      </c>
      <c r="H323" t="s">
        <v>51</v>
      </c>
      <c r="I323">
        <v>334.82846599999999</v>
      </c>
      <c r="J323">
        <v>1.4704338348187409</v>
      </c>
      <c r="K323" s="13">
        <f t="shared" si="52"/>
        <v>1.590029270425164</v>
      </c>
      <c r="L323">
        <f>K323-1.17</f>
        <v>0.42002927042516403</v>
      </c>
      <c r="M323" t="s">
        <v>151</v>
      </c>
      <c r="N323" t="s">
        <v>152</v>
      </c>
      <c r="O323" t="s">
        <v>148</v>
      </c>
      <c r="P323" t="s">
        <v>150</v>
      </c>
      <c r="Q323">
        <v>4</v>
      </c>
      <c r="R323">
        <v>3</v>
      </c>
      <c r="S323" t="s">
        <v>103</v>
      </c>
      <c r="T323" t="s">
        <v>51</v>
      </c>
      <c r="U323">
        <v>0.3232565913707397</v>
      </c>
      <c r="V323" s="14">
        <v>13.3</v>
      </c>
      <c r="W323" s="15">
        <v>818.19799999999998</v>
      </c>
      <c r="X323" s="15">
        <v>504.44940000000003</v>
      </c>
      <c r="Y323" s="15">
        <f t="shared" si="53"/>
        <v>0.61653707293344651</v>
      </c>
      <c r="Z323" s="12">
        <f t="shared" si="54"/>
        <v>8.1999430700148395</v>
      </c>
      <c r="AA323">
        <v>6.041965060376242</v>
      </c>
      <c r="AB323">
        <f t="shared" si="55"/>
        <v>0.73683012293953742</v>
      </c>
      <c r="AC323">
        <f t="shared" si="56"/>
        <v>1.3571649269855621</v>
      </c>
      <c r="AD323">
        <f t="shared" si="57"/>
        <v>0.43871250822527164</v>
      </c>
      <c r="AE323">
        <v>995</v>
      </c>
      <c r="AF323">
        <f t="shared" si="58"/>
        <v>4.4091709369374035E-4</v>
      </c>
      <c r="AG323">
        <v>2000</v>
      </c>
      <c r="AH323">
        <v>10.468</v>
      </c>
      <c r="AI323">
        <f t="shared" si="59"/>
        <v>8.4240942623947337E-2</v>
      </c>
      <c r="AJ323">
        <f t="shared" si="60"/>
        <v>1.3394556454028308E-3</v>
      </c>
      <c r="AK323">
        <f t="shared" ref="AK323:AK386" si="61">AI323*L323/100</f>
        <v>3.5383661670264702E-4</v>
      </c>
    </row>
    <row r="324" spans="1:37" ht="16">
      <c r="A324" t="s">
        <v>135</v>
      </c>
      <c r="B324" t="s">
        <v>136</v>
      </c>
      <c r="C324" t="s">
        <v>13</v>
      </c>
      <c r="D324" t="s">
        <v>14</v>
      </c>
      <c r="E324">
        <v>51</v>
      </c>
      <c r="F324">
        <v>2.282</v>
      </c>
      <c r="G324">
        <v>2282.6999999999998</v>
      </c>
      <c r="H324" t="s">
        <v>51</v>
      </c>
      <c r="I324">
        <v>338.81464440000002</v>
      </c>
      <c r="J324">
        <v>1.4747602108079749</v>
      </c>
      <c r="K324" s="13">
        <f t="shared" si="52"/>
        <v>1.5947018302724447</v>
      </c>
      <c r="L324">
        <f>K324-K325</f>
        <v>0.43720591249176244</v>
      </c>
      <c r="M324" t="s">
        <v>151</v>
      </c>
      <c r="N324" t="s">
        <v>152</v>
      </c>
      <c r="O324" t="s">
        <v>148</v>
      </c>
      <c r="P324" t="s">
        <v>150</v>
      </c>
      <c r="Q324">
        <v>4</v>
      </c>
      <c r="R324">
        <v>4</v>
      </c>
      <c r="S324" t="s">
        <v>136</v>
      </c>
      <c r="T324" t="s">
        <v>51</v>
      </c>
      <c r="U324">
        <v>0.22838502077632514</v>
      </c>
      <c r="V324" s="14">
        <v>13.3</v>
      </c>
      <c r="W324" s="15">
        <v>818.19799999999998</v>
      </c>
      <c r="X324" s="15">
        <v>504.44940000000003</v>
      </c>
      <c r="Y324" s="15">
        <f t="shared" si="53"/>
        <v>0.61653707293344651</v>
      </c>
      <c r="Z324" s="12">
        <f t="shared" si="54"/>
        <v>8.1999430700148395</v>
      </c>
      <c r="AA324">
        <v>7.7617880308097709</v>
      </c>
      <c r="AB324">
        <f t="shared" si="55"/>
        <v>0.94656608765891403</v>
      </c>
      <c r="AC324">
        <f t="shared" si="56"/>
        <v>1.056450271183115</v>
      </c>
      <c r="AD324">
        <f t="shared" si="57"/>
        <v>0.24127741713331002</v>
      </c>
      <c r="AE324">
        <v>995</v>
      </c>
      <c r="AF324">
        <f t="shared" si="58"/>
        <v>2.4248986646563823E-4</v>
      </c>
      <c r="AG324">
        <v>2000</v>
      </c>
      <c r="AH324">
        <v>10.323</v>
      </c>
      <c r="AI324">
        <f t="shared" si="59"/>
        <v>4.6980503044781206E-2</v>
      </c>
      <c r="AJ324">
        <f t="shared" si="60"/>
        <v>7.4919894192632748E-4</v>
      </c>
      <c r="AK324">
        <f t="shared" si="61"/>
        <v>2.0540153703015593E-4</v>
      </c>
    </row>
    <row r="325" spans="1:37" ht="16">
      <c r="A325" t="s">
        <v>67</v>
      </c>
      <c r="B325" t="s">
        <v>68</v>
      </c>
      <c r="C325" t="s">
        <v>13</v>
      </c>
      <c r="D325" t="s">
        <v>14</v>
      </c>
      <c r="E325">
        <v>45</v>
      </c>
      <c r="F325">
        <v>4.0220000000000002</v>
      </c>
      <c r="G325">
        <v>2282.9</v>
      </c>
      <c r="H325" t="s">
        <v>51</v>
      </c>
      <c r="I325">
        <v>-32.535201999999998</v>
      </c>
      <c r="J325">
        <v>1.0700800967885331</v>
      </c>
      <c r="K325" s="13">
        <f t="shared" si="52"/>
        <v>1.1574959177806823</v>
      </c>
      <c r="M325" t="s">
        <v>151</v>
      </c>
      <c r="N325" t="s">
        <v>152</v>
      </c>
      <c r="O325" t="s">
        <v>148</v>
      </c>
      <c r="P325" t="s">
        <v>154</v>
      </c>
      <c r="Q325">
        <v>4</v>
      </c>
      <c r="R325">
        <v>4</v>
      </c>
      <c r="S325" t="s">
        <v>68</v>
      </c>
      <c r="T325" t="s">
        <v>51</v>
      </c>
      <c r="U325">
        <v>0.34019543462433438</v>
      </c>
      <c r="V325" s="14">
        <v>13.3</v>
      </c>
      <c r="W325" s="15">
        <v>818.19799999999998</v>
      </c>
      <c r="X325" s="15">
        <v>504.44940000000003</v>
      </c>
      <c r="Y325" s="15">
        <f t="shared" si="53"/>
        <v>0.61653707293344651</v>
      </c>
      <c r="Z325" s="12">
        <f t="shared" si="54"/>
        <v>8.1999430700148395</v>
      </c>
      <c r="AA325">
        <v>7.488274993219032</v>
      </c>
      <c r="AB325">
        <f t="shared" si="55"/>
        <v>0.91321060759577699</v>
      </c>
      <c r="AC325">
        <f t="shared" si="56"/>
        <v>1.0950376525221435</v>
      </c>
      <c r="AD325">
        <f t="shared" si="57"/>
        <v>0.37252681012978145</v>
      </c>
      <c r="AE325">
        <v>995</v>
      </c>
      <c r="AF325">
        <f t="shared" si="58"/>
        <v>3.743988041505341E-4</v>
      </c>
      <c r="AG325">
        <v>2000</v>
      </c>
      <c r="AH325">
        <v>10.617000000000001</v>
      </c>
      <c r="AI325">
        <f t="shared" si="59"/>
        <v>7.0528172581809184E-2</v>
      </c>
      <c r="AJ325">
        <f t="shared" si="60"/>
        <v>8.1636071851975565E-4</v>
      </c>
      <c r="AK325">
        <f t="shared" si="61"/>
        <v>0</v>
      </c>
    </row>
    <row r="326" spans="1:37" ht="16">
      <c r="A326" t="s">
        <v>128</v>
      </c>
      <c r="B326" t="s">
        <v>129</v>
      </c>
      <c r="C326" t="s">
        <v>13</v>
      </c>
      <c r="D326" t="s">
        <v>14</v>
      </c>
      <c r="E326">
        <v>57</v>
      </c>
      <c r="F326">
        <v>1.9590000000000001</v>
      </c>
      <c r="G326">
        <v>2282.6999999999998</v>
      </c>
      <c r="H326" t="s">
        <v>51</v>
      </c>
      <c r="I326">
        <v>883.1199160000001</v>
      </c>
      <c r="J326">
        <v>2.0619721171068921</v>
      </c>
      <c r="K326" s="13">
        <f t="shared" si="52"/>
        <v>2.2285911757395787</v>
      </c>
      <c r="L326">
        <f>AVERAGE(K326:K327)-K328</f>
        <v>1.0471379463047061</v>
      </c>
      <c r="M326" t="s">
        <v>151</v>
      </c>
      <c r="N326" t="s">
        <v>152</v>
      </c>
      <c r="O326" t="s">
        <v>148</v>
      </c>
      <c r="P326" t="s">
        <v>150</v>
      </c>
      <c r="Q326">
        <v>4</v>
      </c>
      <c r="R326">
        <v>5</v>
      </c>
      <c r="S326" t="s">
        <v>129</v>
      </c>
      <c r="T326" t="s">
        <v>51</v>
      </c>
      <c r="U326">
        <v>0.13683715693671603</v>
      </c>
      <c r="V326" s="14">
        <v>13.3</v>
      </c>
      <c r="W326" s="15">
        <v>818.19799999999998</v>
      </c>
      <c r="X326" s="15">
        <v>504.44940000000003</v>
      </c>
      <c r="Y326" s="15">
        <f t="shared" si="53"/>
        <v>0.61653707293344651</v>
      </c>
      <c r="Z326" s="12">
        <f t="shared" si="54"/>
        <v>8.1999430700148395</v>
      </c>
      <c r="AA326">
        <v>7.5491641516551917</v>
      </c>
      <c r="AB326">
        <f t="shared" si="55"/>
        <v>0.92063616627542388</v>
      </c>
      <c r="AC326">
        <f t="shared" si="56"/>
        <v>1.0862054268904673</v>
      </c>
      <c r="AD326">
        <f t="shared" si="57"/>
        <v>0.1486332624649235</v>
      </c>
      <c r="AE326">
        <v>995</v>
      </c>
      <c r="AF326">
        <f t="shared" si="58"/>
        <v>1.4938016328133014E-4</v>
      </c>
      <c r="AG326">
        <v>2000</v>
      </c>
      <c r="AH326">
        <v>10.506</v>
      </c>
      <c r="AI326">
        <f t="shared" si="59"/>
        <v>2.8437114654736365E-2</v>
      </c>
      <c r="AJ326">
        <f t="shared" si="60"/>
        <v>6.3374702783040122E-4</v>
      </c>
      <c r="AK326">
        <f t="shared" si="61"/>
        <v>2.9777581838392098E-4</v>
      </c>
    </row>
    <row r="327" spans="1:37" ht="16">
      <c r="A327" t="s">
        <v>130</v>
      </c>
      <c r="B327" t="s">
        <v>129</v>
      </c>
      <c r="C327" t="s">
        <v>13</v>
      </c>
      <c r="D327" t="s">
        <v>14</v>
      </c>
      <c r="E327">
        <v>54</v>
      </c>
      <c r="F327">
        <v>1.4259999999999999</v>
      </c>
      <c r="G327">
        <v>2282.6999999999998</v>
      </c>
      <c r="H327" t="s">
        <v>51</v>
      </c>
      <c r="I327">
        <v>826.95068960000003</v>
      </c>
      <c r="J327">
        <v>2.0016992571210066</v>
      </c>
      <c r="K327" s="13">
        <f t="shared" si="52"/>
        <v>2.1635555184278124</v>
      </c>
      <c r="M327" t="s">
        <v>151</v>
      </c>
      <c r="N327" t="s">
        <v>152</v>
      </c>
      <c r="O327" t="s">
        <v>148</v>
      </c>
      <c r="P327" t="s">
        <v>150</v>
      </c>
      <c r="Q327">
        <v>4</v>
      </c>
      <c r="R327">
        <v>5</v>
      </c>
      <c r="S327" t="s">
        <v>129</v>
      </c>
      <c r="T327" t="s">
        <v>51</v>
      </c>
      <c r="U327">
        <v>0.11609505750443133</v>
      </c>
      <c r="V327" s="14">
        <v>13.3</v>
      </c>
      <c r="W327" s="15">
        <v>818.19799999999998</v>
      </c>
      <c r="X327" s="15">
        <v>504.44940000000003</v>
      </c>
      <c r="Y327" s="15">
        <f t="shared" si="53"/>
        <v>0.61653707293344651</v>
      </c>
      <c r="Z327" s="12">
        <f t="shared" si="54"/>
        <v>8.1999430700148395</v>
      </c>
      <c r="AA327">
        <v>7.5491641516551917</v>
      </c>
      <c r="AB327">
        <f t="shared" si="55"/>
        <v>0.92063616627542388</v>
      </c>
      <c r="AC327">
        <f t="shared" si="56"/>
        <v>1.0862054268904673</v>
      </c>
      <c r="AD327">
        <f t="shared" si="57"/>
        <v>0.12610308149647417</v>
      </c>
      <c r="AE327">
        <v>995</v>
      </c>
      <c r="AF327">
        <f t="shared" si="58"/>
        <v>1.2673676532308961E-4</v>
      </c>
      <c r="AG327">
        <v>2000</v>
      </c>
      <c r="AH327">
        <v>10.506</v>
      </c>
      <c r="AI327">
        <f t="shared" si="59"/>
        <v>2.4126549652215803E-2</v>
      </c>
      <c r="AJ327">
        <f t="shared" si="60"/>
        <v>5.2199129640674124E-4</v>
      </c>
      <c r="AK327">
        <f t="shared" si="61"/>
        <v>0</v>
      </c>
    </row>
    <row r="328" spans="1:37" ht="16">
      <c r="A328" t="s">
        <v>100</v>
      </c>
      <c r="B328" t="s">
        <v>101</v>
      </c>
      <c r="C328" t="s">
        <v>13</v>
      </c>
      <c r="D328" t="s">
        <v>14</v>
      </c>
      <c r="E328">
        <v>44</v>
      </c>
      <c r="F328">
        <v>0.315</v>
      </c>
      <c r="G328">
        <v>2282.5</v>
      </c>
      <c r="H328" t="s">
        <v>51</v>
      </c>
      <c r="I328">
        <v>-39.773464799999999</v>
      </c>
      <c r="J328">
        <v>1.0621591355142803</v>
      </c>
      <c r="K328" s="13">
        <f t="shared" si="52"/>
        <v>1.1489354007789891</v>
      </c>
      <c r="M328" t="s">
        <v>151</v>
      </c>
      <c r="N328" t="s">
        <v>152</v>
      </c>
      <c r="O328" t="s">
        <v>148</v>
      </c>
      <c r="P328" t="s">
        <v>154</v>
      </c>
      <c r="Q328">
        <v>4</v>
      </c>
      <c r="R328">
        <v>5</v>
      </c>
      <c r="S328" t="s">
        <v>101</v>
      </c>
      <c r="T328" t="s">
        <v>51</v>
      </c>
      <c r="U328">
        <v>2.0866291387396652E-2</v>
      </c>
      <c r="V328" s="14">
        <v>13.3</v>
      </c>
      <c r="W328" s="15">
        <v>818.19799999999998</v>
      </c>
      <c r="X328" s="15">
        <v>504.44940000000003</v>
      </c>
      <c r="Y328" s="15">
        <f t="shared" si="53"/>
        <v>0.61653707293344651</v>
      </c>
      <c r="Z328" s="12">
        <f t="shared" si="54"/>
        <v>8.1999430700148395</v>
      </c>
      <c r="AA328">
        <v>6.5359186422865569</v>
      </c>
      <c r="AB328">
        <f t="shared" si="55"/>
        <v>0.79706878285372396</v>
      </c>
      <c r="AC328">
        <f t="shared" si="56"/>
        <v>1.2545968698206029</v>
      </c>
      <c r="AD328">
        <f t="shared" si="57"/>
        <v>2.6178783859392443E-2</v>
      </c>
      <c r="AE328">
        <v>995</v>
      </c>
      <c r="AF328">
        <f t="shared" si="58"/>
        <v>2.6310335537077832E-5</v>
      </c>
      <c r="AG328">
        <v>2000</v>
      </c>
      <c r="AH328">
        <v>10.662000000000001</v>
      </c>
      <c r="AI328">
        <f t="shared" si="59"/>
        <v>4.9353471275704053E-3</v>
      </c>
      <c r="AJ328">
        <f t="shared" si="60"/>
        <v>5.6703950299985366E-5</v>
      </c>
      <c r="AK328">
        <f t="shared" si="61"/>
        <v>0</v>
      </c>
    </row>
    <row r="329" spans="1:37" ht="16">
      <c r="A329" t="s">
        <v>83</v>
      </c>
      <c r="B329" t="s">
        <v>84</v>
      </c>
      <c r="C329" t="s">
        <v>13</v>
      </c>
      <c r="D329" t="s">
        <v>14</v>
      </c>
      <c r="E329">
        <v>52</v>
      </c>
      <c r="F329">
        <v>0.48899999999999999</v>
      </c>
      <c r="G329">
        <v>2283.5</v>
      </c>
      <c r="H329" t="s">
        <v>51</v>
      </c>
      <c r="I329">
        <v>3351.0642971999996</v>
      </c>
      <c r="J329">
        <v>4.6389529632503921</v>
      </c>
      <c r="K329" s="13">
        <f t="shared" si="52"/>
        <v>5.0031690315024786</v>
      </c>
      <c r="L329">
        <f>K329-K330</f>
        <v>3.8438654147629689</v>
      </c>
      <c r="M329" t="s">
        <v>147</v>
      </c>
      <c r="N329" t="s">
        <v>155</v>
      </c>
      <c r="O329" t="s">
        <v>153</v>
      </c>
      <c r="P329" t="s">
        <v>150</v>
      </c>
      <c r="Q329">
        <v>4</v>
      </c>
      <c r="R329">
        <v>1</v>
      </c>
      <c r="S329" t="s">
        <v>84</v>
      </c>
      <c r="T329" t="s">
        <v>51</v>
      </c>
      <c r="U329">
        <v>0.14010275628626692</v>
      </c>
      <c r="V329" s="14">
        <v>13.3</v>
      </c>
      <c r="W329" s="15">
        <v>818.19799999999998</v>
      </c>
      <c r="X329" s="15">
        <v>504.44940000000003</v>
      </c>
      <c r="Y329" s="15">
        <f t="shared" si="53"/>
        <v>0.61653707293344651</v>
      </c>
      <c r="Z329" s="12">
        <f t="shared" si="54"/>
        <v>8.1999430700148395</v>
      </c>
      <c r="AA329">
        <v>7.4790232108317216</v>
      </c>
      <c r="AB329">
        <f t="shared" si="55"/>
        <v>0.9120823336177365</v>
      </c>
      <c r="AC329">
        <f t="shared" si="56"/>
        <v>1.0963922478725596</v>
      </c>
      <c r="AD329">
        <f t="shared" si="57"/>
        <v>0.15360757589784158</v>
      </c>
      <c r="AE329">
        <v>995</v>
      </c>
      <c r="AF329">
        <f t="shared" si="58"/>
        <v>1.5437947326416238E-4</v>
      </c>
      <c r="AG329">
        <v>2000</v>
      </c>
      <c r="AH329">
        <v>10.587</v>
      </c>
      <c r="AI329">
        <f t="shared" si="59"/>
        <v>2.9163969635243672E-2</v>
      </c>
      <c r="AJ329">
        <f t="shared" si="60"/>
        <v>1.4591226971472978E-3</v>
      </c>
      <c r="AK329">
        <f t="shared" si="61"/>
        <v>1.1210237423811054E-3</v>
      </c>
    </row>
    <row r="330" spans="1:37" ht="16">
      <c r="A330" t="s">
        <v>113</v>
      </c>
      <c r="B330" t="s">
        <v>114</v>
      </c>
      <c r="C330" t="s">
        <v>13</v>
      </c>
      <c r="D330" t="s">
        <v>14</v>
      </c>
      <c r="E330">
        <v>45</v>
      </c>
      <c r="F330">
        <v>0.77100000000000002</v>
      </c>
      <c r="G330">
        <v>2282.9</v>
      </c>
      <c r="H330" t="s">
        <v>51</v>
      </c>
      <c r="I330">
        <v>-31.006559200000002</v>
      </c>
      <c r="J330">
        <v>1.0717527559138535</v>
      </c>
      <c r="K330" s="13">
        <f t="shared" si="52"/>
        <v>1.1593036167395094</v>
      </c>
      <c r="M330" t="s">
        <v>147</v>
      </c>
      <c r="N330" t="s">
        <v>149</v>
      </c>
      <c r="O330" t="s">
        <v>153</v>
      </c>
      <c r="P330" t="s">
        <v>154</v>
      </c>
      <c r="Q330">
        <v>4</v>
      </c>
      <c r="R330">
        <v>1</v>
      </c>
      <c r="S330" t="s">
        <v>114</v>
      </c>
      <c r="T330" t="s">
        <v>51</v>
      </c>
      <c r="U330">
        <v>5.4999157225586633E-2</v>
      </c>
      <c r="V330" s="14">
        <v>13.3</v>
      </c>
      <c r="W330" s="15">
        <v>818.19799999999998</v>
      </c>
      <c r="X330" s="15">
        <v>504.44940000000003</v>
      </c>
      <c r="Y330" s="15">
        <f t="shared" si="53"/>
        <v>0.61653707293344651</v>
      </c>
      <c r="Z330" s="12">
        <f t="shared" si="54"/>
        <v>8.1999430700148395</v>
      </c>
      <c r="AA330">
        <v>6.6966289023465251</v>
      </c>
      <c r="AB330">
        <f t="shared" si="55"/>
        <v>0.81666773112540725</v>
      </c>
      <c r="AC330">
        <f t="shared" si="56"/>
        <v>1.2244881998973465</v>
      </c>
      <c r="AD330">
        <f t="shared" si="57"/>
        <v>6.7345819027029713E-2</v>
      </c>
      <c r="AE330">
        <v>995</v>
      </c>
      <c r="AF330">
        <f t="shared" si="58"/>
        <v>6.7684240228170565E-5</v>
      </c>
      <c r="AG330">
        <v>2000</v>
      </c>
      <c r="AH330">
        <v>10.391999999999999</v>
      </c>
      <c r="AI330">
        <f t="shared" si="59"/>
        <v>1.302622021327378E-2</v>
      </c>
      <c r="AJ330">
        <f t="shared" si="60"/>
        <v>1.5101344205693598E-4</v>
      </c>
      <c r="AK330">
        <f t="shared" si="61"/>
        <v>0</v>
      </c>
    </row>
    <row r="331" spans="1:37" ht="16">
      <c r="A331" s="5" t="s">
        <v>186</v>
      </c>
      <c r="B331" s="5" t="s">
        <v>187</v>
      </c>
      <c r="C331" s="5" t="s">
        <v>177</v>
      </c>
      <c r="D331" s="6" t="s">
        <v>14</v>
      </c>
      <c r="E331" s="7">
        <v>70</v>
      </c>
      <c r="F331" s="8">
        <v>5.5289999999999999</v>
      </c>
      <c r="G331" s="7">
        <v>2298.4</v>
      </c>
      <c r="H331" s="5" t="s">
        <v>51</v>
      </c>
      <c r="I331" s="8">
        <v>1735.7059999999999</v>
      </c>
      <c r="J331" s="26">
        <v>2.9678273703003133</v>
      </c>
      <c r="K331" s="13">
        <f t="shared" si="52"/>
        <v>3.2052490959855677</v>
      </c>
      <c r="L331">
        <f>K331-K332</f>
        <v>2.0507331136465599</v>
      </c>
      <c r="M331" t="s">
        <v>147</v>
      </c>
      <c r="N331" t="s">
        <v>149</v>
      </c>
      <c r="O331" t="s">
        <v>153</v>
      </c>
      <c r="P331" t="s">
        <v>150</v>
      </c>
      <c r="Q331">
        <v>4</v>
      </c>
      <c r="R331">
        <v>2</v>
      </c>
      <c r="S331" s="5" t="s">
        <v>187</v>
      </c>
      <c r="T331" s="5" t="s">
        <v>51</v>
      </c>
      <c r="U331" s="9">
        <v>0.309</v>
      </c>
      <c r="V331" s="14">
        <v>13.3</v>
      </c>
      <c r="W331" s="15">
        <v>818.19799999999998</v>
      </c>
      <c r="X331" s="15">
        <v>504.44940000000003</v>
      </c>
      <c r="Y331" s="15">
        <f t="shared" si="53"/>
        <v>0.61653707293344651</v>
      </c>
      <c r="Z331" s="12">
        <f t="shared" si="54"/>
        <v>8.1999430700148395</v>
      </c>
      <c r="AA331">
        <v>7.4029999999999996</v>
      </c>
      <c r="AB331">
        <f t="shared" si="55"/>
        <v>0.90281114597867596</v>
      </c>
      <c r="AC331">
        <f t="shared" si="56"/>
        <v>1.1076513670153776</v>
      </c>
      <c r="AD331">
        <f t="shared" si="57"/>
        <v>0.34226427240775165</v>
      </c>
      <c r="AE331">
        <v>995</v>
      </c>
      <c r="AF331">
        <f t="shared" si="58"/>
        <v>3.4398419337462478E-4</v>
      </c>
      <c r="AG331">
        <v>2000</v>
      </c>
      <c r="AH331">
        <v>10.256</v>
      </c>
      <c r="AI331">
        <f t="shared" si="59"/>
        <v>6.7079600892087518E-2</v>
      </c>
      <c r="AJ331">
        <f t="shared" si="60"/>
        <v>2.1500683011843619E-3</v>
      </c>
      <c r="AK331">
        <f t="shared" si="61"/>
        <v>1.3756235879959918E-3</v>
      </c>
    </row>
    <row r="332" spans="1:37" ht="16">
      <c r="A332" s="5" t="s">
        <v>189</v>
      </c>
      <c r="B332" s="5" t="s">
        <v>190</v>
      </c>
      <c r="C332" s="5" t="s">
        <v>177</v>
      </c>
      <c r="D332" s="6" t="s">
        <v>14</v>
      </c>
      <c r="E332" s="7">
        <v>71</v>
      </c>
      <c r="F332" s="8">
        <v>3.4079999999999999</v>
      </c>
      <c r="G332" s="7">
        <v>2298.4</v>
      </c>
      <c r="H332" s="5" t="s">
        <v>51</v>
      </c>
      <c r="I332" s="8">
        <v>-35.055</v>
      </c>
      <c r="J332" s="26">
        <v>1.0673227803936109</v>
      </c>
      <c r="K332" s="13">
        <f t="shared" si="52"/>
        <v>1.1545159823390079</v>
      </c>
      <c r="M332" t="s">
        <v>147</v>
      </c>
      <c r="N332" t="s">
        <v>149</v>
      </c>
      <c r="O332" t="s">
        <v>153</v>
      </c>
      <c r="P332" t="s">
        <v>154</v>
      </c>
      <c r="Q332">
        <v>4</v>
      </c>
      <c r="R332">
        <v>2</v>
      </c>
      <c r="S332" s="5" t="s">
        <v>190</v>
      </c>
      <c r="T332" s="5" t="s">
        <v>51</v>
      </c>
      <c r="U332" s="9">
        <v>0.20599999999999999</v>
      </c>
      <c r="V332" s="14">
        <v>13.3</v>
      </c>
      <c r="W332" s="15">
        <v>818.19799999999998</v>
      </c>
      <c r="X332" s="15">
        <v>504.44940000000003</v>
      </c>
      <c r="Y332" s="15">
        <f t="shared" si="53"/>
        <v>0.61653707293344651</v>
      </c>
      <c r="Z332" s="12">
        <f t="shared" si="54"/>
        <v>8.1999430700148395</v>
      </c>
      <c r="AA332">
        <v>6.4210000000000003</v>
      </c>
      <c r="AB332">
        <f t="shared" si="55"/>
        <v>0.78305421698353084</v>
      </c>
      <c r="AC332">
        <f t="shared" si="56"/>
        <v>1.277050781811998</v>
      </c>
      <c r="AD332">
        <f t="shared" si="57"/>
        <v>0.26307246105327159</v>
      </c>
      <c r="AE332">
        <v>995</v>
      </c>
      <c r="AF332">
        <f t="shared" si="58"/>
        <v>2.6439443321936841E-4</v>
      </c>
      <c r="AG332">
        <v>2000</v>
      </c>
      <c r="AH332">
        <v>10.188000000000001</v>
      </c>
      <c r="AI332">
        <f t="shared" si="59"/>
        <v>5.1903108209534428E-2</v>
      </c>
      <c r="AJ332">
        <f t="shared" si="60"/>
        <v>5.9922967960978463E-4</v>
      </c>
      <c r="AK332">
        <f t="shared" si="61"/>
        <v>0</v>
      </c>
    </row>
    <row r="333" spans="1:37" ht="16">
      <c r="A333" t="s">
        <v>91</v>
      </c>
      <c r="B333" t="s">
        <v>92</v>
      </c>
      <c r="C333" t="s">
        <v>13</v>
      </c>
      <c r="D333" t="s">
        <v>14</v>
      </c>
      <c r="E333">
        <v>53</v>
      </c>
      <c r="F333">
        <v>0.33400000000000002</v>
      </c>
      <c r="G333">
        <v>2282.6999999999998</v>
      </c>
      <c r="H333" t="s">
        <v>51</v>
      </c>
      <c r="I333">
        <v>441.37285400000002</v>
      </c>
      <c r="J333">
        <v>1.5859406880304301</v>
      </c>
      <c r="K333" s="13">
        <f t="shared" si="52"/>
        <v>1.7147671937063722</v>
      </c>
      <c r="L333">
        <f>AVERAGE(K333:K334)-1.17</f>
        <v>0.56849804023087391</v>
      </c>
      <c r="M333" t="s">
        <v>147</v>
      </c>
      <c r="N333" t="s">
        <v>149</v>
      </c>
      <c r="O333" t="s">
        <v>153</v>
      </c>
      <c r="P333" t="s">
        <v>150</v>
      </c>
      <c r="Q333">
        <v>4</v>
      </c>
      <c r="R333">
        <v>3</v>
      </c>
      <c r="S333" t="s">
        <v>92</v>
      </c>
      <c r="T333" t="s">
        <v>51</v>
      </c>
      <c r="U333">
        <v>2.7798926785413274E-2</v>
      </c>
      <c r="V333" s="14">
        <v>13.3</v>
      </c>
      <c r="W333" s="15">
        <v>818.19799999999998</v>
      </c>
      <c r="X333" s="15">
        <v>504.44940000000003</v>
      </c>
      <c r="Y333" s="15">
        <f t="shared" si="53"/>
        <v>0.61653707293344651</v>
      </c>
      <c r="Z333" s="12">
        <f t="shared" si="54"/>
        <v>8.1999430700148395</v>
      </c>
      <c r="AA333">
        <v>6.4451894982300386</v>
      </c>
      <c r="AB333">
        <f t="shared" si="55"/>
        <v>0.78600417627269881</v>
      </c>
      <c r="AC333">
        <f t="shared" si="56"/>
        <v>1.2722578711249197</v>
      </c>
      <c r="AD333">
        <f t="shared" si="57"/>
        <v>3.5367403411567404E-2</v>
      </c>
      <c r="AE333">
        <v>995</v>
      </c>
      <c r="AF333">
        <f t="shared" si="58"/>
        <v>3.5545129056851664E-5</v>
      </c>
      <c r="AG333">
        <v>2000</v>
      </c>
      <c r="AH333">
        <v>10.583</v>
      </c>
      <c r="AI333">
        <f t="shared" si="59"/>
        <v>6.7174013147220379E-3</v>
      </c>
      <c r="AJ333">
        <f t="shared" si="60"/>
        <v>1.1518779401445403E-4</v>
      </c>
      <c r="AK333">
        <f t="shared" si="61"/>
        <v>3.8188294828637742E-5</v>
      </c>
    </row>
    <row r="334" spans="1:37" ht="16">
      <c r="A334" t="s">
        <v>93</v>
      </c>
      <c r="B334" t="s">
        <v>92</v>
      </c>
      <c r="C334" t="s">
        <v>13</v>
      </c>
      <c r="D334" t="s">
        <v>14</v>
      </c>
      <c r="E334">
        <v>53</v>
      </c>
      <c r="F334">
        <v>0.30099999999999999</v>
      </c>
      <c r="G334">
        <v>2282.9</v>
      </c>
      <c r="H334" t="s">
        <v>51</v>
      </c>
      <c r="I334">
        <v>481.98312600000003</v>
      </c>
      <c r="J334">
        <v>1.6298958244598685</v>
      </c>
      <c r="K334" s="13">
        <f t="shared" si="52"/>
        <v>1.7622288867553755</v>
      </c>
      <c r="M334" t="s">
        <v>147</v>
      </c>
      <c r="N334" t="s">
        <v>149</v>
      </c>
      <c r="O334" t="s">
        <v>153</v>
      </c>
      <c r="P334" t="s">
        <v>150</v>
      </c>
      <c r="Q334">
        <v>4</v>
      </c>
      <c r="R334">
        <v>3</v>
      </c>
      <c r="S334" t="s">
        <v>92</v>
      </c>
      <c r="T334" t="s">
        <v>51</v>
      </c>
      <c r="U334">
        <v>2.7173308548486624E-2</v>
      </c>
      <c r="V334" s="14">
        <v>13.3</v>
      </c>
      <c r="W334" s="15">
        <v>818.19799999999998</v>
      </c>
      <c r="X334" s="15">
        <v>504.44940000000003</v>
      </c>
      <c r="Y334" s="15">
        <f t="shared" si="53"/>
        <v>0.61653707293344651</v>
      </c>
      <c r="Z334" s="12">
        <f t="shared" si="54"/>
        <v>8.1999430700148395</v>
      </c>
      <c r="AA334">
        <v>6.4451894982300386</v>
      </c>
      <c r="AB334">
        <f t="shared" si="55"/>
        <v>0.78600417627269881</v>
      </c>
      <c r="AC334">
        <f t="shared" si="56"/>
        <v>1.2722578711249197</v>
      </c>
      <c r="AD334">
        <f t="shared" si="57"/>
        <v>3.4571455685318178E-2</v>
      </c>
      <c r="AE334">
        <v>995</v>
      </c>
      <c r="AF334">
        <f t="shared" si="58"/>
        <v>3.4745181593284599E-5</v>
      </c>
      <c r="AG334">
        <v>2000</v>
      </c>
      <c r="AH334">
        <v>10.583</v>
      </c>
      <c r="AI334">
        <f t="shared" si="59"/>
        <v>6.5662253790578478E-3</v>
      </c>
      <c r="AJ334">
        <f t="shared" si="60"/>
        <v>1.1571192039922005E-4</v>
      </c>
      <c r="AK334">
        <f t="shared" si="61"/>
        <v>0</v>
      </c>
    </row>
    <row r="335" spans="1:37" ht="16">
      <c r="A335" t="s">
        <v>79</v>
      </c>
      <c r="B335" t="s">
        <v>80</v>
      </c>
      <c r="C335" t="s">
        <v>13</v>
      </c>
      <c r="D335" t="s">
        <v>14</v>
      </c>
      <c r="E335">
        <v>57</v>
      </c>
      <c r="F335">
        <v>0.93500000000000005</v>
      </c>
      <c r="G335">
        <v>2283.6999999999998</v>
      </c>
      <c r="H335" t="s">
        <v>51</v>
      </c>
      <c r="I335">
        <v>1848.2875151999999</v>
      </c>
      <c r="J335">
        <v>3.0861920046038338</v>
      </c>
      <c r="K335" s="13">
        <f t="shared" si="52"/>
        <v>3.3327574921456287</v>
      </c>
      <c r="L335">
        <f>K335-K336</f>
        <v>2.1576220300480298</v>
      </c>
      <c r="M335" t="s">
        <v>147</v>
      </c>
      <c r="N335" t="s">
        <v>149</v>
      </c>
      <c r="O335" t="s">
        <v>153</v>
      </c>
      <c r="P335" t="s">
        <v>150</v>
      </c>
      <c r="Q335">
        <v>4</v>
      </c>
      <c r="R335">
        <v>4</v>
      </c>
      <c r="S335" t="s">
        <v>80</v>
      </c>
      <c r="T335" t="s">
        <v>51</v>
      </c>
      <c r="U335">
        <v>6.5890101394546707E-2</v>
      </c>
      <c r="V335" s="14">
        <v>13.3</v>
      </c>
      <c r="W335" s="15">
        <v>818.19799999999998</v>
      </c>
      <c r="X335" s="15">
        <v>504.44940000000003</v>
      </c>
      <c r="Y335" s="15">
        <f t="shared" si="53"/>
        <v>0.61653707293344651</v>
      </c>
      <c r="Z335" s="12">
        <f t="shared" si="54"/>
        <v>8.1999430700148395</v>
      </c>
      <c r="AA335">
        <v>6.4222764711129612</v>
      </c>
      <c r="AB335">
        <f t="shared" si="55"/>
        <v>0.7832098852731838</v>
      </c>
      <c r="AC335">
        <f t="shared" si="56"/>
        <v>1.27679695928659</v>
      </c>
      <c r="AD335">
        <f t="shared" si="57"/>
        <v>8.4128281107642339E-2</v>
      </c>
      <c r="AE335">
        <v>995</v>
      </c>
      <c r="AF335">
        <f t="shared" si="58"/>
        <v>8.455103628908778E-5</v>
      </c>
      <c r="AG335">
        <v>2000</v>
      </c>
      <c r="AH335">
        <v>10.759</v>
      </c>
      <c r="AI335">
        <f t="shared" si="59"/>
        <v>1.5717266714209085E-2</v>
      </c>
      <c r="AJ335">
        <f t="shared" si="60"/>
        <v>5.2381838397831432E-4</v>
      </c>
      <c r="AK335">
        <f t="shared" si="61"/>
        <v>3.3911920914718132E-4</v>
      </c>
    </row>
    <row r="336" spans="1:37" ht="16">
      <c r="A336" t="s">
        <v>117</v>
      </c>
      <c r="B336" t="s">
        <v>118</v>
      </c>
      <c r="C336" t="s">
        <v>13</v>
      </c>
      <c r="D336" t="s">
        <v>14</v>
      </c>
      <c r="E336">
        <v>51</v>
      </c>
      <c r="F336">
        <v>1.014</v>
      </c>
      <c r="G336">
        <v>2284.8000000000002</v>
      </c>
      <c r="H336" t="s">
        <v>51</v>
      </c>
      <c r="I336">
        <v>-17.616300800000001</v>
      </c>
      <c r="J336">
        <v>1.0864021185136499</v>
      </c>
      <c r="K336" s="13">
        <f t="shared" si="52"/>
        <v>1.1751354620975989</v>
      </c>
      <c r="M336" t="s">
        <v>147</v>
      </c>
      <c r="N336" t="s">
        <v>149</v>
      </c>
      <c r="O336" t="s">
        <v>153</v>
      </c>
      <c r="P336" t="s">
        <v>154</v>
      </c>
      <c r="Q336">
        <v>4</v>
      </c>
      <c r="R336">
        <v>4</v>
      </c>
      <c r="S336" t="s">
        <v>118</v>
      </c>
      <c r="T336" t="s">
        <v>51</v>
      </c>
      <c r="U336">
        <v>7.709764970837904E-2</v>
      </c>
      <c r="V336" s="14">
        <v>13.3</v>
      </c>
      <c r="W336" s="15">
        <v>818.19799999999998</v>
      </c>
      <c r="X336" s="15">
        <v>504.44940000000003</v>
      </c>
      <c r="Y336" s="15">
        <f t="shared" si="53"/>
        <v>0.61653707293344651</v>
      </c>
      <c r="Z336" s="12">
        <f t="shared" si="54"/>
        <v>8.1999430700148395</v>
      </c>
      <c r="AA336">
        <v>7.1028680872360486</v>
      </c>
      <c r="AB336">
        <f t="shared" si="55"/>
        <v>0.86620943908860515</v>
      </c>
      <c r="AC336">
        <f t="shared" si="56"/>
        <v>1.1544552101073438</v>
      </c>
      <c r="AD336">
        <f t="shared" si="57"/>
        <v>8.9005783392869117E-2</v>
      </c>
      <c r="AE336">
        <v>995</v>
      </c>
      <c r="AF336">
        <f t="shared" si="58"/>
        <v>8.945304863604937E-5</v>
      </c>
      <c r="AG336">
        <v>2000</v>
      </c>
      <c r="AH336">
        <v>10.257999999999999</v>
      </c>
      <c r="AI336">
        <f t="shared" si="59"/>
        <v>1.744064118464601E-2</v>
      </c>
      <c r="AJ336">
        <f t="shared" si="60"/>
        <v>2.0495115937797404E-4</v>
      </c>
      <c r="AK336">
        <f t="shared" si="61"/>
        <v>0</v>
      </c>
    </row>
    <row r="337" spans="1:37" ht="16">
      <c r="A337" t="s">
        <v>64</v>
      </c>
      <c r="B337" t="s">
        <v>65</v>
      </c>
      <c r="C337" t="s">
        <v>13</v>
      </c>
      <c r="D337" t="s">
        <v>14</v>
      </c>
      <c r="E337">
        <v>68</v>
      </c>
      <c r="F337">
        <v>3.278</v>
      </c>
      <c r="G337">
        <v>2282.3000000000002</v>
      </c>
      <c r="H337" t="s">
        <v>51</v>
      </c>
      <c r="I337">
        <v>2624.2114388</v>
      </c>
      <c r="J337">
        <v>3.8941856053790365</v>
      </c>
      <c r="K337" s="13">
        <f t="shared" si="52"/>
        <v>4.2025049791005893</v>
      </c>
      <c r="L337">
        <f>K337-K338</f>
        <v>3.0265334769859664</v>
      </c>
      <c r="M337" t="s">
        <v>147</v>
      </c>
      <c r="N337" t="s">
        <v>149</v>
      </c>
      <c r="O337" t="s">
        <v>153</v>
      </c>
      <c r="P337" t="s">
        <v>150</v>
      </c>
      <c r="Q337">
        <v>4</v>
      </c>
      <c r="R337">
        <v>5</v>
      </c>
      <c r="S337" t="s">
        <v>65</v>
      </c>
      <c r="T337" t="s">
        <v>51</v>
      </c>
      <c r="U337">
        <v>0.22366472430789072</v>
      </c>
      <c r="V337" s="14">
        <v>13.3</v>
      </c>
      <c r="W337" s="15">
        <v>818.19799999999998</v>
      </c>
      <c r="X337" s="15">
        <v>504.44940000000003</v>
      </c>
      <c r="Y337" s="15">
        <f t="shared" si="53"/>
        <v>0.61653707293344651</v>
      </c>
      <c r="Z337" s="12">
        <f t="shared" si="54"/>
        <v>8.1999430700148395</v>
      </c>
      <c r="AA337">
        <v>6.6748022133677276</v>
      </c>
      <c r="AB337">
        <f t="shared" si="55"/>
        <v>0.81400592130643268</v>
      </c>
      <c r="AC337">
        <f t="shared" si="56"/>
        <v>1.228492292040158</v>
      </c>
      <c r="AD337">
        <f t="shared" si="57"/>
        <v>0.27477038981353069</v>
      </c>
      <c r="AE337">
        <v>995</v>
      </c>
      <c r="AF337">
        <f t="shared" si="58"/>
        <v>2.7615114554123686E-4</v>
      </c>
      <c r="AG337">
        <v>2000</v>
      </c>
      <c r="AH337">
        <v>10.25</v>
      </c>
      <c r="AI337">
        <f t="shared" si="59"/>
        <v>5.3883150349509634E-2</v>
      </c>
      <c r="AJ337">
        <f t="shared" si="60"/>
        <v>2.2644420763343991E-3</v>
      </c>
      <c r="AK337">
        <f t="shared" si="61"/>
        <v>1.6307915837825899E-3</v>
      </c>
    </row>
    <row r="338" spans="1:37" ht="16">
      <c r="A338" t="s">
        <v>69</v>
      </c>
      <c r="B338" t="s">
        <v>70</v>
      </c>
      <c r="C338" t="s">
        <v>13</v>
      </c>
      <c r="D338" t="s">
        <v>14</v>
      </c>
      <c r="E338">
        <v>60</v>
      </c>
      <c r="F338">
        <v>2.3919999999999999</v>
      </c>
      <c r="G338">
        <v>2285.1999999999998</v>
      </c>
      <c r="H338" t="s">
        <v>51</v>
      </c>
      <c r="I338">
        <v>-16.909075600000001</v>
      </c>
      <c r="J338">
        <v>1.0871757244361964</v>
      </c>
      <c r="K338" s="13">
        <f t="shared" si="52"/>
        <v>1.1759715021146229</v>
      </c>
      <c r="M338" t="s">
        <v>147</v>
      </c>
      <c r="N338" t="s">
        <v>149</v>
      </c>
      <c r="O338" t="s">
        <v>153</v>
      </c>
      <c r="P338" t="s">
        <v>154</v>
      </c>
      <c r="Q338">
        <v>4</v>
      </c>
      <c r="R338">
        <v>5</v>
      </c>
      <c r="S338" t="s">
        <v>70</v>
      </c>
      <c r="T338" t="s">
        <v>51</v>
      </c>
      <c r="U338">
        <v>0.1429763279882573</v>
      </c>
      <c r="V338" s="14">
        <v>13.3</v>
      </c>
      <c r="W338" s="15">
        <v>818.19799999999998</v>
      </c>
      <c r="X338" s="15">
        <v>504.44940000000003</v>
      </c>
      <c r="Y338" s="15">
        <f t="shared" si="53"/>
        <v>0.61653707293344651</v>
      </c>
      <c r="Z338" s="12">
        <f t="shared" si="54"/>
        <v>8.1999430700148395</v>
      </c>
      <c r="AA338">
        <v>6.059100080201361</v>
      </c>
      <c r="AB338">
        <f t="shared" si="55"/>
        <v>0.73891977401135733</v>
      </c>
      <c r="AC338">
        <f t="shared" si="56"/>
        <v>1.3533268903758282</v>
      </c>
      <c r="AD338">
        <f t="shared" si="57"/>
        <v>0.19349370935370275</v>
      </c>
      <c r="AE338">
        <v>995</v>
      </c>
      <c r="AF338">
        <f t="shared" si="58"/>
        <v>1.9446603955146005E-4</v>
      </c>
      <c r="AG338">
        <v>2000</v>
      </c>
      <c r="AH338">
        <v>10.420999999999999</v>
      </c>
      <c r="AI338">
        <f t="shared" si="59"/>
        <v>3.7321953661157294E-2</v>
      </c>
      <c r="AJ338">
        <f t="shared" si="60"/>
        <v>4.3889553908763496E-4</v>
      </c>
      <c r="AK338">
        <f t="shared" si="61"/>
        <v>0</v>
      </c>
    </row>
    <row r="339" spans="1:37" ht="16">
      <c r="A339" t="s">
        <v>89</v>
      </c>
      <c r="B339" t="s">
        <v>90</v>
      </c>
      <c r="C339" t="s">
        <v>13</v>
      </c>
      <c r="D339" t="s">
        <v>14</v>
      </c>
      <c r="E339">
        <v>59</v>
      </c>
      <c r="F339">
        <v>0.68200000000000005</v>
      </c>
      <c r="G339">
        <v>2284.1999999999998</v>
      </c>
      <c r="H339" t="s">
        <v>51</v>
      </c>
      <c r="I339">
        <v>2805.2111907999997</v>
      </c>
      <c r="J339">
        <v>4.080732041206188</v>
      </c>
      <c r="K339" s="13">
        <f t="shared" si="52"/>
        <v>4.4031444145793426</v>
      </c>
      <c r="L339">
        <f>K339-K340</f>
        <v>3.238034593797722</v>
      </c>
      <c r="M339" t="s">
        <v>147</v>
      </c>
      <c r="N339" t="s">
        <v>149</v>
      </c>
      <c r="O339" t="s">
        <v>148</v>
      </c>
      <c r="P339" t="s">
        <v>150</v>
      </c>
      <c r="Q339">
        <v>4</v>
      </c>
      <c r="R339">
        <v>1</v>
      </c>
      <c r="S339" t="s">
        <v>90</v>
      </c>
      <c r="T339" t="s">
        <v>51</v>
      </c>
      <c r="U339">
        <v>4.438177874186551E-2</v>
      </c>
      <c r="V339" s="14">
        <v>13.3</v>
      </c>
      <c r="W339" s="15">
        <v>818.19799999999998</v>
      </c>
      <c r="X339" s="15">
        <v>504.44940000000003</v>
      </c>
      <c r="Y339" s="15">
        <f t="shared" si="53"/>
        <v>0.61653707293344651</v>
      </c>
      <c r="Z339" s="12">
        <f t="shared" si="54"/>
        <v>8.1999430700148395</v>
      </c>
      <c r="AA339">
        <v>7.0598915401301516</v>
      </c>
      <c r="AB339">
        <f t="shared" si="55"/>
        <v>0.86096836037147939</v>
      </c>
      <c r="AC339">
        <f t="shared" si="56"/>
        <v>1.1614828674639484</v>
      </c>
      <c r="AD339">
        <f t="shared" si="57"/>
        <v>5.1548675636252456E-2</v>
      </c>
      <c r="AE339">
        <v>995</v>
      </c>
      <c r="AF339">
        <f t="shared" si="58"/>
        <v>5.1807714207288898E-5</v>
      </c>
      <c r="AG339">
        <v>2000</v>
      </c>
      <c r="AH339">
        <v>10.57</v>
      </c>
      <c r="AI339">
        <f t="shared" si="59"/>
        <v>9.8027841451823836E-3</v>
      </c>
      <c r="AJ339">
        <f t="shared" si="60"/>
        <v>4.3163074256186753E-4</v>
      </c>
      <c r="AK339">
        <f t="shared" si="61"/>
        <v>3.174175417763239E-4</v>
      </c>
    </row>
    <row r="340" spans="1:37" ht="16">
      <c r="A340" t="s">
        <v>133</v>
      </c>
      <c r="B340" t="s">
        <v>134</v>
      </c>
      <c r="C340" t="s">
        <v>13</v>
      </c>
      <c r="D340" t="s">
        <v>14</v>
      </c>
      <c r="E340">
        <v>38</v>
      </c>
      <c r="F340">
        <v>1.6919999999999999</v>
      </c>
      <c r="G340">
        <v>2282.5</v>
      </c>
      <c r="H340" t="s">
        <v>51</v>
      </c>
      <c r="I340">
        <v>-26.096285999999999</v>
      </c>
      <c r="J340">
        <v>1.0771252526039274</v>
      </c>
      <c r="K340" s="13">
        <f t="shared" si="52"/>
        <v>1.1651098207816206</v>
      </c>
      <c r="M340" t="s">
        <v>147</v>
      </c>
      <c r="N340" t="s">
        <v>149</v>
      </c>
      <c r="O340" t="s">
        <v>148</v>
      </c>
      <c r="P340" t="s">
        <v>154</v>
      </c>
      <c r="Q340">
        <v>4</v>
      </c>
      <c r="R340">
        <v>1</v>
      </c>
      <c r="S340" t="s">
        <v>134</v>
      </c>
      <c r="T340" t="s">
        <v>51</v>
      </c>
      <c r="U340">
        <v>0.13415812434761662</v>
      </c>
      <c r="V340" s="14">
        <v>13.3</v>
      </c>
      <c r="W340" s="15">
        <v>818.19799999999998</v>
      </c>
      <c r="X340" s="15">
        <v>504.44940000000003</v>
      </c>
      <c r="Y340" s="15">
        <f t="shared" si="53"/>
        <v>0.61653707293344651</v>
      </c>
      <c r="Z340" s="12">
        <f t="shared" si="54"/>
        <v>8.1999430700148395</v>
      </c>
      <c r="AA340">
        <v>5.6601724968551768</v>
      </c>
      <c r="AB340">
        <f t="shared" si="55"/>
        <v>0.69026973096350208</v>
      </c>
      <c r="AC340">
        <f t="shared" si="56"/>
        <v>1.4487090410355468</v>
      </c>
      <c r="AD340">
        <f t="shared" si="57"/>
        <v>0.19435608767076332</v>
      </c>
      <c r="AE340">
        <v>995</v>
      </c>
      <c r="AF340">
        <f t="shared" si="58"/>
        <v>1.9533275142790283E-4</v>
      </c>
      <c r="AG340">
        <v>2000</v>
      </c>
      <c r="AH340">
        <v>10.394</v>
      </c>
      <c r="AI340">
        <f t="shared" si="59"/>
        <v>3.7585674702309564E-2</v>
      </c>
      <c r="AJ340">
        <f t="shared" si="60"/>
        <v>4.3791438716364188E-4</v>
      </c>
      <c r="AK340">
        <f t="shared" si="61"/>
        <v>0</v>
      </c>
    </row>
    <row r="341" spans="1:37" ht="16">
      <c r="A341" t="s">
        <v>109</v>
      </c>
      <c r="B341" t="s">
        <v>110</v>
      </c>
      <c r="C341" t="s">
        <v>13</v>
      </c>
      <c r="D341" t="s">
        <v>14</v>
      </c>
      <c r="E341">
        <v>50</v>
      </c>
      <c r="F341">
        <v>0.56599999999999995</v>
      </c>
      <c r="G341">
        <v>2284.6</v>
      </c>
      <c r="H341" t="s">
        <v>51</v>
      </c>
      <c r="I341">
        <v>-12.060216799999999</v>
      </c>
      <c r="J341">
        <v>1.0924793751221877</v>
      </c>
      <c r="K341" s="13">
        <f t="shared" si="52"/>
        <v>1.1817031567331764</v>
      </c>
      <c r="M341" t="s">
        <v>147</v>
      </c>
      <c r="N341" t="s">
        <v>149</v>
      </c>
      <c r="O341" t="s">
        <v>148</v>
      </c>
      <c r="P341" t="s">
        <v>154</v>
      </c>
      <c r="Q341">
        <v>4</v>
      </c>
      <c r="R341">
        <v>2</v>
      </c>
      <c r="S341" t="s">
        <v>110</v>
      </c>
      <c r="T341" t="s">
        <v>51</v>
      </c>
      <c r="U341">
        <v>4.4475610726505917E-2</v>
      </c>
      <c r="V341" s="14">
        <v>13.3</v>
      </c>
      <c r="W341" s="15">
        <v>818.19799999999998</v>
      </c>
      <c r="X341" s="15">
        <v>504.44940000000003</v>
      </c>
      <c r="Y341" s="15">
        <f t="shared" si="53"/>
        <v>0.61653707293344651</v>
      </c>
      <c r="Z341" s="12">
        <f t="shared" si="54"/>
        <v>8.1999430700148395</v>
      </c>
      <c r="AA341">
        <v>7.8754048301106065</v>
      </c>
      <c r="AB341">
        <f t="shared" si="55"/>
        <v>0.96042189108714804</v>
      </c>
      <c r="AC341">
        <f t="shared" si="56"/>
        <v>1.0412090866317629</v>
      </c>
      <c r="AD341">
        <f t="shared" si="57"/>
        <v>4.6308410021935066E-2</v>
      </c>
      <c r="AE341">
        <v>995</v>
      </c>
      <c r="AF341">
        <f t="shared" si="58"/>
        <v>4.6541115599934743E-5</v>
      </c>
      <c r="AG341">
        <v>2000</v>
      </c>
      <c r="AH341">
        <v>10.513999999999999</v>
      </c>
      <c r="AI341">
        <f t="shared" si="59"/>
        <v>8.8531701730901174E-3</v>
      </c>
      <c r="AJ341">
        <f t="shared" si="60"/>
        <v>1.0461819140636593E-4</v>
      </c>
      <c r="AK341">
        <f t="shared" si="61"/>
        <v>0</v>
      </c>
    </row>
    <row r="342" spans="1:37" ht="16">
      <c r="A342" t="s">
        <v>98</v>
      </c>
      <c r="B342" t="s">
        <v>99</v>
      </c>
      <c r="C342" t="s">
        <v>13</v>
      </c>
      <c r="D342" t="s">
        <v>14</v>
      </c>
      <c r="E342">
        <v>63</v>
      </c>
      <c r="F342">
        <v>1.696</v>
      </c>
      <c r="G342">
        <v>2282.9</v>
      </c>
      <c r="H342" t="s">
        <v>51</v>
      </c>
      <c r="I342">
        <v>1855.2906759999998</v>
      </c>
      <c r="J342">
        <v>3.093545366136909</v>
      </c>
      <c r="K342" s="13">
        <f t="shared" si="52"/>
        <v>3.340678085729365</v>
      </c>
      <c r="L342">
        <f>K342-1.17</f>
        <v>2.170678085729365</v>
      </c>
      <c r="M342" t="s">
        <v>147</v>
      </c>
      <c r="N342" t="s">
        <v>149</v>
      </c>
      <c r="O342" t="s">
        <v>148</v>
      </c>
      <c r="P342" t="s">
        <v>150</v>
      </c>
      <c r="Q342">
        <v>4</v>
      </c>
      <c r="R342">
        <v>3</v>
      </c>
      <c r="S342" t="s">
        <v>99</v>
      </c>
      <c r="T342" t="s">
        <v>51</v>
      </c>
      <c r="U342">
        <v>0.1116527130404831</v>
      </c>
      <c r="V342" s="14">
        <v>13.3</v>
      </c>
      <c r="W342" s="15">
        <v>818.19799999999998</v>
      </c>
      <c r="X342" s="15">
        <v>504.44940000000003</v>
      </c>
      <c r="Y342" s="15">
        <f t="shared" si="53"/>
        <v>0.61653707293344651</v>
      </c>
      <c r="Z342" s="12">
        <f t="shared" si="54"/>
        <v>8.1999430700148395</v>
      </c>
      <c r="AA342">
        <v>6.4322759318003788</v>
      </c>
      <c r="AB342">
        <f t="shared" si="55"/>
        <v>0.78442934016476507</v>
      </c>
      <c r="AC342">
        <f t="shared" si="56"/>
        <v>1.2748120815954633</v>
      </c>
      <c r="AD342">
        <f t="shared" si="57"/>
        <v>0.14233622752691921</v>
      </c>
      <c r="AE342">
        <v>995</v>
      </c>
      <c r="AF342">
        <f t="shared" si="58"/>
        <v>1.4305148495167761E-4</v>
      </c>
      <c r="AG342">
        <v>2000</v>
      </c>
      <c r="AH342">
        <v>10.359</v>
      </c>
      <c r="AI342">
        <f t="shared" si="59"/>
        <v>2.761878269170337E-2</v>
      </c>
      <c r="AJ342">
        <f t="shared" si="60"/>
        <v>9.2265462092694936E-4</v>
      </c>
      <c r="AK342">
        <f t="shared" si="61"/>
        <v>5.9951486343401991E-4</v>
      </c>
    </row>
    <row r="343" spans="1:37" ht="16">
      <c r="A343" t="s">
        <v>87</v>
      </c>
      <c r="B343" t="s">
        <v>88</v>
      </c>
      <c r="C343" t="s">
        <v>13</v>
      </c>
      <c r="D343" t="s">
        <v>14</v>
      </c>
      <c r="E343">
        <v>53</v>
      </c>
      <c r="F343">
        <v>2.4649999999999999</v>
      </c>
      <c r="G343">
        <v>2285.6</v>
      </c>
      <c r="H343" t="s">
        <v>51</v>
      </c>
      <c r="I343">
        <v>-21.6754088</v>
      </c>
      <c r="J343">
        <v>1.0819617853438031</v>
      </c>
      <c r="K343" s="13">
        <f t="shared" si="52"/>
        <v>1.1703367498677326</v>
      </c>
      <c r="M343" t="s">
        <v>147</v>
      </c>
      <c r="N343" t="s">
        <v>149</v>
      </c>
      <c r="O343" t="s">
        <v>148</v>
      </c>
      <c r="P343" t="s">
        <v>154</v>
      </c>
      <c r="Q343">
        <v>4</v>
      </c>
      <c r="R343">
        <v>4</v>
      </c>
      <c r="S343" t="s">
        <v>88</v>
      </c>
      <c r="T343" t="s">
        <v>51</v>
      </c>
      <c r="U343">
        <v>0.17289082106160328</v>
      </c>
      <c r="V343" s="14">
        <v>13.3</v>
      </c>
      <c r="W343" s="15">
        <v>818.19799999999998</v>
      </c>
      <c r="X343" s="15">
        <v>504.44940000000003</v>
      </c>
      <c r="Y343" s="15">
        <f t="shared" si="53"/>
        <v>0.61653707293344651</v>
      </c>
      <c r="Z343" s="12">
        <f t="shared" si="54"/>
        <v>8.1999430700148395</v>
      </c>
      <c r="AA343">
        <v>4.4946703797528293</v>
      </c>
      <c r="AB343">
        <f t="shared" si="55"/>
        <v>0.54813433963812819</v>
      </c>
      <c r="AC343">
        <f t="shared" si="56"/>
        <v>1.8243702824022814</v>
      </c>
      <c r="AD343">
        <f t="shared" si="57"/>
        <v>0.31541687604491947</v>
      </c>
      <c r="AE343">
        <v>995</v>
      </c>
      <c r="AF343">
        <f t="shared" si="58"/>
        <v>3.1700188547228086E-4</v>
      </c>
      <c r="AG343">
        <v>2000</v>
      </c>
      <c r="AH343">
        <v>10.454000000000001</v>
      </c>
      <c r="AI343">
        <f t="shared" si="59"/>
        <v>6.0647003151383362E-2</v>
      </c>
      <c r="AJ343">
        <f t="shared" si="60"/>
        <v>7.0977416557408139E-4</v>
      </c>
      <c r="AK343">
        <f t="shared" si="61"/>
        <v>0</v>
      </c>
    </row>
    <row r="344" spans="1:37" ht="16">
      <c r="A344" t="s">
        <v>126</v>
      </c>
      <c r="B344" t="s">
        <v>127</v>
      </c>
      <c r="C344" t="s">
        <v>13</v>
      </c>
      <c r="D344" t="s">
        <v>14</v>
      </c>
      <c r="E344">
        <v>66</v>
      </c>
      <c r="F344">
        <v>2.4609999999999999</v>
      </c>
      <c r="G344">
        <v>2285</v>
      </c>
      <c r="H344" t="s">
        <v>51</v>
      </c>
      <c r="I344">
        <v>2077.7470671999999</v>
      </c>
      <c r="J344">
        <v>3.3265466330340328</v>
      </c>
      <c r="K344" s="13">
        <f t="shared" si="52"/>
        <v>3.5916031533088284</v>
      </c>
      <c r="L344">
        <f>K344-K345</f>
        <v>2.4218620208021648</v>
      </c>
      <c r="M344" t="s">
        <v>147</v>
      </c>
      <c r="N344" t="s">
        <v>149</v>
      </c>
      <c r="O344" t="s">
        <v>148</v>
      </c>
      <c r="P344" t="s">
        <v>150</v>
      </c>
      <c r="Q344">
        <v>4</v>
      </c>
      <c r="R344">
        <v>5</v>
      </c>
      <c r="S344" t="s">
        <v>127</v>
      </c>
      <c r="T344" t="s">
        <v>51</v>
      </c>
      <c r="U344">
        <v>0.17562374663511046</v>
      </c>
      <c r="V344" s="14">
        <v>13.3</v>
      </c>
      <c r="W344" s="15">
        <v>818.19799999999998</v>
      </c>
      <c r="X344" s="15">
        <v>504.44940000000003</v>
      </c>
      <c r="Y344" s="15">
        <f t="shared" si="53"/>
        <v>0.61653707293344651</v>
      </c>
      <c r="Z344" s="12">
        <f t="shared" si="54"/>
        <v>8.1999430700148395</v>
      </c>
      <c r="AA344">
        <v>7.760628534263156</v>
      </c>
      <c r="AB344">
        <f t="shared" si="55"/>
        <v>0.94642468465931817</v>
      </c>
      <c r="AC344">
        <f t="shared" si="56"/>
        <v>1.0566081128367517</v>
      </c>
      <c r="AD344">
        <f t="shared" si="57"/>
        <v>0.18556547550144389</v>
      </c>
      <c r="AE344">
        <v>995</v>
      </c>
      <c r="AF344">
        <f t="shared" si="58"/>
        <v>1.8649796532808433E-4</v>
      </c>
      <c r="AG344">
        <v>2000</v>
      </c>
      <c r="AH344">
        <v>10.257</v>
      </c>
      <c r="AI344">
        <f t="shared" si="59"/>
        <v>3.6365012250772023E-2</v>
      </c>
      <c r="AJ344">
        <f t="shared" si="60"/>
        <v>1.3060869266998698E-3</v>
      </c>
      <c r="AK344">
        <f t="shared" si="61"/>
        <v>8.8071042056150212E-4</v>
      </c>
    </row>
    <row r="345" spans="1:37" ht="16">
      <c r="A345" t="s">
        <v>47</v>
      </c>
      <c r="B345" t="s">
        <v>48</v>
      </c>
      <c r="C345" t="s">
        <v>13</v>
      </c>
      <c r="D345" t="s">
        <v>14</v>
      </c>
      <c r="E345">
        <v>51</v>
      </c>
      <c r="F345">
        <v>0.83</v>
      </c>
      <c r="G345">
        <v>2283.5</v>
      </c>
      <c r="H345" t="s">
        <v>51</v>
      </c>
      <c r="I345">
        <v>-22.179198799999998</v>
      </c>
      <c r="J345">
        <v>1.0814106523527873</v>
      </c>
      <c r="K345" s="13">
        <f t="shared" si="52"/>
        <v>1.1697411325066636</v>
      </c>
      <c r="M345" t="s">
        <v>147</v>
      </c>
      <c r="N345" t="s">
        <v>149</v>
      </c>
      <c r="O345" t="s">
        <v>148</v>
      </c>
      <c r="P345" t="s">
        <v>154</v>
      </c>
      <c r="Q345">
        <v>4</v>
      </c>
      <c r="R345">
        <v>5</v>
      </c>
      <c r="S345" t="s">
        <v>48</v>
      </c>
      <c r="T345" t="s">
        <v>51</v>
      </c>
      <c r="U345">
        <v>8.2139785036036111E-2</v>
      </c>
      <c r="V345" s="14">
        <v>13.3</v>
      </c>
      <c r="W345" s="15">
        <v>818.19799999999998</v>
      </c>
      <c r="X345" s="15">
        <v>504.44940000000003</v>
      </c>
      <c r="Y345" s="15">
        <f t="shared" si="53"/>
        <v>0.61653707293344651</v>
      </c>
      <c r="Z345" s="12">
        <f t="shared" si="54"/>
        <v>8.1999430700148395</v>
      </c>
      <c r="AA345">
        <v>6.8237379009695927</v>
      </c>
      <c r="AB345">
        <f t="shared" si="55"/>
        <v>0.8321689361383876</v>
      </c>
      <c r="AC345">
        <f t="shared" si="56"/>
        <v>1.2016790780973137</v>
      </c>
      <c r="AD345">
        <f t="shared" si="57"/>
        <v>9.8705661157215394E-2</v>
      </c>
      <c r="AE345">
        <v>995</v>
      </c>
      <c r="AF345">
        <f t="shared" si="58"/>
        <v>9.9201669504739084E-5</v>
      </c>
      <c r="AG345">
        <v>2000</v>
      </c>
      <c r="AH345">
        <v>10.856999999999999</v>
      </c>
      <c r="AI345">
        <f t="shared" si="59"/>
        <v>1.8274232201296692E-2</v>
      </c>
      <c r="AJ345">
        <f t="shared" si="60"/>
        <v>2.1376121070834533E-4</v>
      </c>
      <c r="AK345">
        <f t="shared" si="61"/>
        <v>0</v>
      </c>
    </row>
    <row r="346" spans="1:37" ht="16">
      <c r="A346" t="s">
        <v>96</v>
      </c>
      <c r="B346" t="s">
        <v>97</v>
      </c>
      <c r="C346" t="s">
        <v>13</v>
      </c>
      <c r="D346" t="s">
        <v>14</v>
      </c>
      <c r="E346">
        <v>9</v>
      </c>
      <c r="F346">
        <v>1.742</v>
      </c>
      <c r="G346">
        <v>1200.5</v>
      </c>
      <c r="H346" t="s">
        <v>15</v>
      </c>
      <c r="I346">
        <v>-9.739904000000001</v>
      </c>
      <c r="J346">
        <v>1.095017117197769</v>
      </c>
      <c r="K346" s="13">
        <f t="shared" si="52"/>
        <v>1.1844456765123923</v>
      </c>
      <c r="L346">
        <f>K346-AVERAGE(K347:K348)</f>
        <v>1.9142404567279891E-2</v>
      </c>
      <c r="M346" t="s">
        <v>151</v>
      </c>
      <c r="N346" t="s">
        <v>152</v>
      </c>
      <c r="O346" t="s">
        <v>153</v>
      </c>
      <c r="P346" t="s">
        <v>150</v>
      </c>
      <c r="Q346">
        <v>4</v>
      </c>
      <c r="R346">
        <v>1</v>
      </c>
      <c r="S346" t="s">
        <v>97</v>
      </c>
      <c r="T346" t="s">
        <v>15</v>
      </c>
      <c r="U346">
        <v>0.12661747387016045</v>
      </c>
      <c r="V346" s="14">
        <v>13.3</v>
      </c>
      <c r="W346" s="15">
        <v>818.19799999999998</v>
      </c>
      <c r="X346" s="15">
        <v>504.44940000000003</v>
      </c>
      <c r="Y346" s="15">
        <f t="shared" si="53"/>
        <v>0.61653707293344651</v>
      </c>
      <c r="Z346" s="12">
        <f t="shared" si="54"/>
        <v>8.1999430700148395</v>
      </c>
      <c r="AA346">
        <v>7.4259476667157358</v>
      </c>
      <c r="AB346">
        <f t="shared" si="55"/>
        <v>0.90560966134881926</v>
      </c>
      <c r="AC346">
        <f t="shared" si="56"/>
        <v>1.1042285022783385</v>
      </c>
      <c r="AD346">
        <f t="shared" si="57"/>
        <v>0.13981462353391394</v>
      </c>
      <c r="AE346">
        <v>995</v>
      </c>
      <c r="AF346">
        <f t="shared" si="58"/>
        <v>1.4051720958182306E-4</v>
      </c>
      <c r="AG346">
        <v>2000</v>
      </c>
      <c r="AH346">
        <v>10.512</v>
      </c>
      <c r="AI346">
        <f t="shared" si="59"/>
        <v>2.6734628915871968E-2</v>
      </c>
      <c r="AJ346">
        <f t="shared" si="60"/>
        <v>3.1665715632567737E-4</v>
      </c>
      <c r="AK346">
        <f t="shared" si="61"/>
        <v>5.1176508266372071E-6</v>
      </c>
    </row>
    <row r="347" spans="1:37" ht="16">
      <c r="A347" t="s">
        <v>121</v>
      </c>
      <c r="B347" t="s">
        <v>122</v>
      </c>
      <c r="C347" t="s">
        <v>13</v>
      </c>
      <c r="D347" t="s">
        <v>14</v>
      </c>
      <c r="E347">
        <v>9</v>
      </c>
      <c r="F347">
        <v>0.79900000000000004</v>
      </c>
      <c r="G347">
        <v>1200.7</v>
      </c>
      <c r="H347" t="s">
        <v>15</v>
      </c>
      <c r="I347">
        <v>-26.267094800000002</v>
      </c>
      <c r="J347">
        <v>1.0769383746904451</v>
      </c>
      <c r="K347" s="13">
        <f t="shared" si="52"/>
        <v>1.1649078575766021</v>
      </c>
      <c r="M347" t="s">
        <v>151</v>
      </c>
      <c r="N347" t="s">
        <v>152</v>
      </c>
      <c r="O347" t="s">
        <v>153</v>
      </c>
      <c r="P347" t="s">
        <v>154</v>
      </c>
      <c r="Q347">
        <v>4</v>
      </c>
      <c r="R347">
        <v>1</v>
      </c>
      <c r="S347" t="s">
        <v>122</v>
      </c>
      <c r="T347" t="s">
        <v>15</v>
      </c>
      <c r="U347">
        <v>6.1941631339299731E-2</v>
      </c>
      <c r="V347" s="14">
        <v>13.3</v>
      </c>
      <c r="W347" s="15">
        <v>818.19799999999998</v>
      </c>
      <c r="X347" s="15">
        <v>504.44940000000003</v>
      </c>
      <c r="Y347" s="15">
        <f t="shared" si="53"/>
        <v>0.61653707293344651</v>
      </c>
      <c r="Z347" s="12">
        <f t="shared" si="54"/>
        <v>8.1999430700148395</v>
      </c>
      <c r="AA347">
        <v>5.7459196891191704</v>
      </c>
      <c r="AB347">
        <f t="shared" si="55"/>
        <v>0.70072677822978735</v>
      </c>
      <c r="AC347">
        <f t="shared" si="56"/>
        <v>1.4270897460580176</v>
      </c>
      <c r="AD347">
        <f t="shared" si="57"/>
        <v>8.8396266938420606E-2</v>
      </c>
      <c r="AE347">
        <v>995</v>
      </c>
      <c r="AF347">
        <f t="shared" si="58"/>
        <v>8.8840469284844826E-5</v>
      </c>
      <c r="AG347">
        <v>2000</v>
      </c>
      <c r="AH347">
        <v>10.494999999999999</v>
      </c>
      <c r="AI347">
        <f t="shared" si="59"/>
        <v>1.6930056080961375E-2</v>
      </c>
      <c r="AJ347">
        <f t="shared" si="60"/>
        <v>1.972195535792444E-4</v>
      </c>
      <c r="AK347">
        <f t="shared" si="61"/>
        <v>0</v>
      </c>
    </row>
    <row r="348" spans="1:37" ht="16">
      <c r="A348" t="s">
        <v>123</v>
      </c>
      <c r="B348" t="s">
        <v>122</v>
      </c>
      <c r="C348" t="s">
        <v>13</v>
      </c>
      <c r="D348" t="s">
        <v>14</v>
      </c>
      <c r="E348">
        <v>9</v>
      </c>
      <c r="F348">
        <v>0.81899999999999995</v>
      </c>
      <c r="G348">
        <v>1200.5</v>
      </c>
      <c r="H348" t="s">
        <v>15</v>
      </c>
      <c r="I348">
        <v>-25.5982536</v>
      </c>
      <c r="J348">
        <v>1.0776701341749377</v>
      </c>
      <c r="K348" s="13">
        <f t="shared" si="52"/>
        <v>1.1656986863136229</v>
      </c>
      <c r="M348" t="s">
        <v>151</v>
      </c>
      <c r="N348" t="s">
        <v>152</v>
      </c>
      <c r="O348" t="s">
        <v>153</v>
      </c>
      <c r="P348" t="s">
        <v>154</v>
      </c>
      <c r="Q348">
        <v>4</v>
      </c>
      <c r="R348">
        <v>1</v>
      </c>
      <c r="S348" t="s">
        <v>122</v>
      </c>
      <c r="T348" t="s">
        <v>15</v>
      </c>
      <c r="U348">
        <v>6.0525166979525903E-2</v>
      </c>
      <c r="V348" s="14">
        <v>13.3</v>
      </c>
      <c r="W348" s="15">
        <v>818.19799999999998</v>
      </c>
      <c r="X348" s="15">
        <v>504.44940000000003</v>
      </c>
      <c r="Y348" s="15">
        <f t="shared" si="53"/>
        <v>0.61653707293344651</v>
      </c>
      <c r="Z348" s="12">
        <f t="shared" si="54"/>
        <v>8.1999430700148395</v>
      </c>
      <c r="AA348">
        <v>5.7459196891191704</v>
      </c>
      <c r="AB348">
        <f t="shared" si="55"/>
        <v>0.70072677822978735</v>
      </c>
      <c r="AC348">
        <f t="shared" si="56"/>
        <v>1.4270897460580176</v>
      </c>
      <c r="AD348">
        <f t="shared" si="57"/>
        <v>8.6374845174930742E-2</v>
      </c>
      <c r="AE348">
        <v>995</v>
      </c>
      <c r="AF348">
        <f t="shared" si="58"/>
        <v>8.6808889623045979E-5</v>
      </c>
      <c r="AG348">
        <v>2000</v>
      </c>
      <c r="AH348">
        <v>10.494999999999999</v>
      </c>
      <c r="AI348">
        <f t="shared" si="59"/>
        <v>1.6542904168279367E-2</v>
      </c>
      <c r="AJ348">
        <f t="shared" si="60"/>
        <v>1.9284041656775417E-4</v>
      </c>
      <c r="AK348">
        <f t="shared" si="61"/>
        <v>0</v>
      </c>
    </row>
    <row r="349" spans="1:37" ht="16">
      <c r="A349" s="5" t="s">
        <v>175</v>
      </c>
      <c r="B349" s="5" t="s">
        <v>176</v>
      </c>
      <c r="C349" s="5" t="s">
        <v>177</v>
      </c>
      <c r="D349" s="6" t="s">
        <v>14</v>
      </c>
      <c r="E349" s="7">
        <v>16</v>
      </c>
      <c r="F349" s="8">
        <v>4.2</v>
      </c>
      <c r="G349" s="7">
        <v>1213.9000000000001</v>
      </c>
      <c r="H349" s="5" t="s">
        <v>15</v>
      </c>
      <c r="I349" s="8">
        <v>-22.997</v>
      </c>
      <c r="J349" s="26">
        <v>1.0805159863031346</v>
      </c>
      <c r="K349" s="13">
        <f t="shared" si="52"/>
        <v>1.1687742528670901</v>
      </c>
      <c r="L349">
        <f>AVERAGE(K349:K350)-AVERAGE(K351:K352)</f>
        <v>2.2925545618726062E-3</v>
      </c>
      <c r="M349" t="s">
        <v>151</v>
      </c>
      <c r="N349" t="s">
        <v>152</v>
      </c>
      <c r="O349" t="s">
        <v>153</v>
      </c>
      <c r="P349" t="s">
        <v>150</v>
      </c>
      <c r="Q349">
        <v>4</v>
      </c>
      <c r="R349">
        <v>2</v>
      </c>
      <c r="S349" s="5" t="s">
        <v>176</v>
      </c>
      <c r="T349" s="5" t="s">
        <v>15</v>
      </c>
      <c r="U349" s="9">
        <v>0.22600000000000001</v>
      </c>
      <c r="V349" s="14">
        <v>13.3</v>
      </c>
      <c r="W349" s="15">
        <v>818.19799999999998</v>
      </c>
      <c r="X349" s="15">
        <v>504.44940000000003</v>
      </c>
      <c r="Y349" s="15">
        <f t="shared" si="53"/>
        <v>0.61653707293344651</v>
      </c>
      <c r="Z349" s="12">
        <f t="shared" si="54"/>
        <v>8.1999430700148395</v>
      </c>
      <c r="AA349">
        <v>6.6559999999999997</v>
      </c>
      <c r="AB349">
        <f t="shared" si="55"/>
        <v>0.81171295253735887</v>
      </c>
      <c r="AC349">
        <f t="shared" si="56"/>
        <v>1.2319626006632871</v>
      </c>
      <c r="AD349">
        <f t="shared" si="57"/>
        <v>0.27842354774990291</v>
      </c>
      <c r="AE349">
        <v>995</v>
      </c>
      <c r="AF349">
        <f t="shared" si="58"/>
        <v>2.798226610551788E-4</v>
      </c>
      <c r="AG349">
        <v>2000</v>
      </c>
      <c r="AH349" s="24">
        <v>10.116</v>
      </c>
      <c r="AI349">
        <f t="shared" si="59"/>
        <v>5.5322787871723761E-2</v>
      </c>
      <c r="AJ349">
        <f t="shared" si="60"/>
        <v>6.4659850061298452E-4</v>
      </c>
      <c r="AK349">
        <f t="shared" si="61"/>
        <v>1.2683050971083082E-6</v>
      </c>
    </row>
    <row r="350" spans="1:37" ht="16">
      <c r="A350" s="5" t="s">
        <v>182</v>
      </c>
      <c r="B350" s="5" t="s">
        <v>176</v>
      </c>
      <c r="C350" s="5" t="s">
        <v>177</v>
      </c>
      <c r="D350" s="6" t="s">
        <v>14</v>
      </c>
      <c r="E350" s="7">
        <v>15</v>
      </c>
      <c r="F350" s="8">
        <v>3.69</v>
      </c>
      <c r="G350" s="7">
        <v>1213.7</v>
      </c>
      <c r="H350" s="5" t="s">
        <v>15</v>
      </c>
      <c r="I350" s="8">
        <v>-23.597000000000001</v>
      </c>
      <c r="J350" s="26">
        <v>1.0798595822199002</v>
      </c>
      <c r="K350" s="13">
        <f t="shared" si="52"/>
        <v>1.1680648657650288</v>
      </c>
      <c r="M350" t="s">
        <v>151</v>
      </c>
      <c r="N350" t="s">
        <v>152</v>
      </c>
      <c r="O350" t="s">
        <v>153</v>
      </c>
      <c r="P350" t="s">
        <v>150</v>
      </c>
      <c r="Q350">
        <v>4</v>
      </c>
      <c r="R350">
        <v>2</v>
      </c>
      <c r="S350" s="5" t="s">
        <v>176</v>
      </c>
      <c r="T350" s="5" t="s">
        <v>15</v>
      </c>
      <c r="U350" s="9">
        <v>0.219</v>
      </c>
      <c r="V350" s="14">
        <v>13.3</v>
      </c>
      <c r="W350" s="15">
        <v>818.19799999999998</v>
      </c>
      <c r="X350" s="15">
        <v>504.44940000000003</v>
      </c>
      <c r="Y350" s="15">
        <f t="shared" si="53"/>
        <v>0.61653707293344651</v>
      </c>
      <c r="Z350" s="12">
        <f t="shared" si="54"/>
        <v>8.1999430700148395</v>
      </c>
      <c r="AA350">
        <v>6.6559999999999997</v>
      </c>
      <c r="AB350">
        <f t="shared" si="55"/>
        <v>0.81171295253735887</v>
      </c>
      <c r="AC350">
        <f t="shared" si="56"/>
        <v>1.2319626006632871</v>
      </c>
      <c r="AD350">
        <f t="shared" si="57"/>
        <v>0.26979980954525989</v>
      </c>
      <c r="AE350">
        <v>995</v>
      </c>
      <c r="AF350">
        <f t="shared" si="58"/>
        <v>2.7115558748267327E-4</v>
      </c>
      <c r="AG350">
        <v>2000</v>
      </c>
      <c r="AH350" s="24">
        <v>10.116</v>
      </c>
      <c r="AI350">
        <f t="shared" si="59"/>
        <v>5.3609250194280998E-2</v>
      </c>
      <c r="AJ350">
        <f t="shared" si="60"/>
        <v>6.2619081631946677E-4</v>
      </c>
      <c r="AK350">
        <f t="shared" si="61"/>
        <v>0</v>
      </c>
    </row>
    <row r="351" spans="1:37" ht="16">
      <c r="A351" s="5" t="s">
        <v>183</v>
      </c>
      <c r="B351" s="5" t="s">
        <v>184</v>
      </c>
      <c r="C351" s="5" t="s">
        <v>177</v>
      </c>
      <c r="D351" s="6" t="s">
        <v>14</v>
      </c>
      <c r="E351" s="7">
        <v>14</v>
      </c>
      <c r="F351" s="8">
        <v>4.03</v>
      </c>
      <c r="G351" s="7">
        <v>1213.2</v>
      </c>
      <c r="H351" s="5" t="s">
        <v>15</v>
      </c>
      <c r="I351" s="8">
        <v>-25.216999999999999</v>
      </c>
      <c r="J351" s="26">
        <v>1.0780872476806684</v>
      </c>
      <c r="K351" s="13">
        <f t="shared" si="52"/>
        <v>1.1661494697212702</v>
      </c>
      <c r="M351" t="s">
        <v>151</v>
      </c>
      <c r="N351" t="s">
        <v>152</v>
      </c>
      <c r="O351" t="s">
        <v>153</v>
      </c>
      <c r="P351" t="s">
        <v>154</v>
      </c>
      <c r="Q351">
        <v>4</v>
      </c>
      <c r="R351">
        <v>2</v>
      </c>
      <c r="S351" s="5" t="s">
        <v>184</v>
      </c>
      <c r="T351" s="5" t="s">
        <v>15</v>
      </c>
      <c r="U351" s="9">
        <v>0.28799999999999998</v>
      </c>
      <c r="V351" s="14">
        <v>13.3</v>
      </c>
      <c r="W351" s="15">
        <v>818.19799999999998</v>
      </c>
      <c r="X351" s="15">
        <v>504.44940000000003</v>
      </c>
      <c r="Y351" s="15">
        <f t="shared" si="53"/>
        <v>0.61653707293344651</v>
      </c>
      <c r="Z351" s="12">
        <f t="shared" si="54"/>
        <v>8.1999430700148395</v>
      </c>
      <c r="AA351">
        <v>6.6230000000000002</v>
      </c>
      <c r="AB351">
        <f t="shared" si="55"/>
        <v>0.80768853435320431</v>
      </c>
      <c r="AC351">
        <f t="shared" si="56"/>
        <v>1.2381010221976203</v>
      </c>
      <c r="AD351">
        <f t="shared" si="57"/>
        <v>0.35657309439291462</v>
      </c>
      <c r="AE351">
        <v>995</v>
      </c>
      <c r="AF351">
        <f t="shared" si="58"/>
        <v>3.5836491898785387E-4</v>
      </c>
      <c r="AG351">
        <v>2000</v>
      </c>
      <c r="AH351" s="24">
        <v>10.411</v>
      </c>
      <c r="AI351">
        <f t="shared" si="59"/>
        <v>6.8843515318000939E-2</v>
      </c>
      <c r="AJ351">
        <f t="shared" si="60"/>
        <v>8.028182888183494E-4</v>
      </c>
      <c r="AK351">
        <f t="shared" si="61"/>
        <v>0</v>
      </c>
    </row>
    <row r="352" spans="1:37" ht="16">
      <c r="A352" s="5" t="s">
        <v>185</v>
      </c>
      <c r="B352" s="5" t="s">
        <v>184</v>
      </c>
      <c r="C352" s="5" t="s">
        <v>177</v>
      </c>
      <c r="D352" s="6" t="s">
        <v>14</v>
      </c>
      <c r="E352" s="7">
        <v>13</v>
      </c>
      <c r="F352" s="8">
        <v>4.0919999999999996</v>
      </c>
      <c r="G352" s="7">
        <v>1213.2</v>
      </c>
      <c r="H352" s="5" t="s">
        <v>15</v>
      </c>
      <c r="I352" s="8">
        <v>-25.254999999999999</v>
      </c>
      <c r="J352" s="26">
        <v>1.0780456736390196</v>
      </c>
      <c r="K352" s="13">
        <f t="shared" si="52"/>
        <v>1.1661045397871033</v>
      </c>
      <c r="M352" t="s">
        <v>151</v>
      </c>
      <c r="N352" t="s">
        <v>152</v>
      </c>
      <c r="O352" t="s">
        <v>153</v>
      </c>
      <c r="P352" t="s">
        <v>154</v>
      </c>
      <c r="Q352">
        <v>4</v>
      </c>
      <c r="R352">
        <v>2</v>
      </c>
      <c r="S352" s="5" t="s">
        <v>184</v>
      </c>
      <c r="T352" s="5" t="s">
        <v>15</v>
      </c>
      <c r="U352" s="9">
        <v>0.28699999999999998</v>
      </c>
      <c r="V352" s="14">
        <v>13.3</v>
      </c>
      <c r="W352" s="15">
        <v>818.19799999999998</v>
      </c>
      <c r="X352" s="15">
        <v>504.44940000000003</v>
      </c>
      <c r="Y352" s="15">
        <f t="shared" si="53"/>
        <v>0.61653707293344651</v>
      </c>
      <c r="Z352" s="12">
        <f t="shared" si="54"/>
        <v>8.1999430700148395</v>
      </c>
      <c r="AA352">
        <v>6.6230000000000002</v>
      </c>
      <c r="AB352">
        <f t="shared" si="55"/>
        <v>0.80768853435320431</v>
      </c>
      <c r="AC352">
        <f t="shared" si="56"/>
        <v>1.2381010221976203</v>
      </c>
      <c r="AD352">
        <f t="shared" si="57"/>
        <v>0.355334993370717</v>
      </c>
      <c r="AE352">
        <v>995</v>
      </c>
      <c r="AF352">
        <f t="shared" si="58"/>
        <v>3.5712059635247938E-4</v>
      </c>
      <c r="AG352">
        <v>2000</v>
      </c>
      <c r="AH352" s="24">
        <v>10.411</v>
      </c>
      <c r="AI352">
        <f t="shared" si="59"/>
        <v>6.8604475334257883E-2</v>
      </c>
      <c r="AJ352">
        <f t="shared" si="60"/>
        <v>7.9999990136990474E-4</v>
      </c>
      <c r="AK352">
        <f t="shared" si="61"/>
        <v>0</v>
      </c>
    </row>
    <row r="353" spans="1:37" ht="16">
      <c r="A353" t="s">
        <v>111</v>
      </c>
      <c r="B353" t="s">
        <v>112</v>
      </c>
      <c r="C353" t="s">
        <v>13</v>
      </c>
      <c r="D353" t="s">
        <v>14</v>
      </c>
      <c r="E353">
        <v>9</v>
      </c>
      <c r="F353">
        <v>1.0760000000000001</v>
      </c>
      <c r="G353">
        <v>1200.3</v>
      </c>
      <c r="H353" t="s">
        <v>15</v>
      </c>
      <c r="I353">
        <v>-16.0761428</v>
      </c>
      <c r="J353">
        <v>1.0880868214564261</v>
      </c>
      <c r="K353" s="13">
        <f t="shared" si="52"/>
        <v>1.1769561281192493</v>
      </c>
      <c r="L353">
        <f>K353-K354</f>
        <v>1.2047135915594032E-2</v>
      </c>
      <c r="M353" t="s">
        <v>151</v>
      </c>
      <c r="N353" t="s">
        <v>152</v>
      </c>
      <c r="O353" t="s">
        <v>153</v>
      </c>
      <c r="P353" t="s">
        <v>150</v>
      </c>
      <c r="Q353">
        <v>4</v>
      </c>
      <c r="R353">
        <v>3</v>
      </c>
      <c r="S353" t="s">
        <v>112</v>
      </c>
      <c r="T353" t="s">
        <v>15</v>
      </c>
      <c r="U353">
        <v>7.8090396864282222E-2</v>
      </c>
      <c r="V353" s="14">
        <v>13.3</v>
      </c>
      <c r="W353" s="15">
        <v>818.19799999999998</v>
      </c>
      <c r="X353" s="15">
        <v>504.44940000000003</v>
      </c>
      <c r="Y353" s="15">
        <f t="shared" si="53"/>
        <v>0.61653707293344651</v>
      </c>
      <c r="Z353" s="12">
        <f t="shared" si="54"/>
        <v>8.1999430700148395</v>
      </c>
      <c r="AA353">
        <v>6.7306519475747182</v>
      </c>
      <c r="AB353">
        <f t="shared" si="55"/>
        <v>0.82081691178894223</v>
      </c>
      <c r="AC353">
        <f t="shared" si="56"/>
        <v>1.218298484884448</v>
      </c>
      <c r="AD353">
        <f t="shared" si="57"/>
        <v>9.5137412183780287E-2</v>
      </c>
      <c r="AE353">
        <v>995</v>
      </c>
      <c r="AF353">
        <f t="shared" si="58"/>
        <v>9.5615489631939985E-5</v>
      </c>
      <c r="AG353">
        <v>2000</v>
      </c>
      <c r="AH353">
        <v>10.44</v>
      </c>
      <c r="AI353">
        <f t="shared" si="59"/>
        <v>1.831714360765134E-2</v>
      </c>
      <c r="AJ353">
        <f t="shared" si="60"/>
        <v>2.1558474418665577E-4</v>
      </c>
      <c r="AK353">
        <f t="shared" si="61"/>
        <v>2.2066911862683011E-6</v>
      </c>
    </row>
    <row r="354" spans="1:37" ht="16">
      <c r="A354" t="s">
        <v>77</v>
      </c>
      <c r="B354" t="s">
        <v>78</v>
      </c>
      <c r="C354" t="s">
        <v>13</v>
      </c>
      <c r="D354" t="s">
        <v>14</v>
      </c>
      <c r="E354">
        <v>9</v>
      </c>
      <c r="F354">
        <v>1.714</v>
      </c>
      <c r="G354">
        <v>1200.7</v>
      </c>
      <c r="H354" t="s">
        <v>15</v>
      </c>
      <c r="I354">
        <v>-26.266135200000001</v>
      </c>
      <c r="J354">
        <v>1.0769394245683359</v>
      </c>
      <c r="K354" s="13">
        <f t="shared" si="52"/>
        <v>1.1649089922036553</v>
      </c>
      <c r="M354" t="s">
        <v>151</v>
      </c>
      <c r="N354" t="s">
        <v>152</v>
      </c>
      <c r="O354" t="s">
        <v>153</v>
      </c>
      <c r="P354" t="s">
        <v>154</v>
      </c>
      <c r="Q354">
        <v>4</v>
      </c>
      <c r="R354">
        <v>3</v>
      </c>
      <c r="S354" t="s">
        <v>78</v>
      </c>
      <c r="T354" t="s">
        <v>15</v>
      </c>
      <c r="U354">
        <v>0.13739548664664339</v>
      </c>
      <c r="V354" s="14">
        <v>13.3</v>
      </c>
      <c r="W354" s="15">
        <v>818.19799999999998</v>
      </c>
      <c r="X354" s="15">
        <v>504.44940000000003</v>
      </c>
      <c r="Y354" s="15">
        <f t="shared" si="53"/>
        <v>0.61653707293344651</v>
      </c>
      <c r="Z354" s="12">
        <f t="shared" si="54"/>
        <v>8.1999430700148395</v>
      </c>
      <c r="AA354">
        <v>6.4427581378358632</v>
      </c>
      <c r="AB354">
        <f t="shared" si="55"/>
        <v>0.78570766684898508</v>
      </c>
      <c r="AC354">
        <f t="shared" si="56"/>
        <v>1.2727379942853509</v>
      </c>
      <c r="AD354">
        <f t="shared" si="57"/>
        <v>0.17486845609850862</v>
      </c>
      <c r="AE354">
        <v>995</v>
      </c>
      <c r="AF354">
        <f t="shared" si="58"/>
        <v>1.7574719205880264E-4</v>
      </c>
      <c r="AG354">
        <v>2000</v>
      </c>
      <c r="AH354">
        <v>10.773999999999999</v>
      </c>
      <c r="AI354">
        <f t="shared" si="59"/>
        <v>3.2624316327975252E-2</v>
      </c>
      <c r="AJ354">
        <f t="shared" si="60"/>
        <v>3.8004359454954907E-4</v>
      </c>
      <c r="AK354">
        <f t="shared" si="61"/>
        <v>0</v>
      </c>
    </row>
    <row r="355" spans="1:37" ht="16">
      <c r="A355" t="s">
        <v>115</v>
      </c>
      <c r="B355" t="s">
        <v>116</v>
      </c>
      <c r="C355" t="s">
        <v>13</v>
      </c>
      <c r="D355" t="s">
        <v>14</v>
      </c>
      <c r="E355">
        <v>9</v>
      </c>
      <c r="F355">
        <v>2.4849999999999999</v>
      </c>
      <c r="G355">
        <v>1200.3</v>
      </c>
      <c r="H355" t="s">
        <v>15</v>
      </c>
      <c r="I355">
        <v>-13.021736000000001</v>
      </c>
      <c r="J355">
        <v>1.0914277167921032</v>
      </c>
      <c r="K355" s="13">
        <f t="shared" si="52"/>
        <v>1.1805666337006011</v>
      </c>
      <c r="L355">
        <f>K355-K356</f>
        <v>1.4434528684623027E-2</v>
      </c>
      <c r="M355" t="s">
        <v>151</v>
      </c>
      <c r="N355" t="s">
        <v>152</v>
      </c>
      <c r="O355" t="s">
        <v>153</v>
      </c>
      <c r="P355" t="s">
        <v>150</v>
      </c>
      <c r="Q355">
        <v>4</v>
      </c>
      <c r="R355">
        <v>4</v>
      </c>
      <c r="S355" t="s">
        <v>116</v>
      </c>
      <c r="T355" t="s">
        <v>15</v>
      </c>
      <c r="U355">
        <v>0.185534224652839</v>
      </c>
      <c r="V355" s="14">
        <v>13.3</v>
      </c>
      <c r="W355" s="15">
        <v>818.19799999999998</v>
      </c>
      <c r="X355" s="15">
        <v>504.44940000000003</v>
      </c>
      <c r="Y355" s="15">
        <f t="shared" si="53"/>
        <v>0.61653707293344651</v>
      </c>
      <c r="Z355" s="12">
        <f t="shared" si="54"/>
        <v>8.1999430700148395</v>
      </c>
      <c r="AA355">
        <v>7.5859232843569639</v>
      </c>
      <c r="AB355">
        <f t="shared" si="55"/>
        <v>0.92511901845962885</v>
      </c>
      <c r="AC355">
        <f t="shared" si="56"/>
        <v>1.080941997782136</v>
      </c>
      <c r="AD355">
        <f t="shared" si="57"/>
        <v>0.2005517354531994</v>
      </c>
      <c r="AE355">
        <v>995</v>
      </c>
      <c r="AF355">
        <f t="shared" si="58"/>
        <v>2.0155953311879336E-4</v>
      </c>
      <c r="AG355">
        <v>2000</v>
      </c>
      <c r="AH355">
        <v>10.762</v>
      </c>
      <c r="AI355">
        <f t="shared" si="59"/>
        <v>3.745763484831692E-2</v>
      </c>
      <c r="AJ355">
        <f t="shared" si="60"/>
        <v>4.422123387926383E-4</v>
      </c>
      <c r="AK355">
        <f t="shared" si="61"/>
        <v>5.4068330467616574E-6</v>
      </c>
    </row>
    <row r="356" spans="1:37" ht="16">
      <c r="A356" t="s">
        <v>81</v>
      </c>
      <c r="B356" t="s">
        <v>82</v>
      </c>
      <c r="C356" t="s">
        <v>13</v>
      </c>
      <c r="D356" t="s">
        <v>14</v>
      </c>
      <c r="E356">
        <v>9</v>
      </c>
      <c r="F356">
        <v>1.63</v>
      </c>
      <c r="G356">
        <v>1200.3</v>
      </c>
      <c r="H356" t="s">
        <v>15</v>
      </c>
      <c r="I356">
        <v>-25.231686400000001</v>
      </c>
      <c r="J356">
        <v>1.0780711799741465</v>
      </c>
      <c r="K356" s="13">
        <f t="shared" si="52"/>
        <v>1.1661321050159781</v>
      </c>
      <c r="M356" t="s">
        <v>151</v>
      </c>
      <c r="N356" t="s">
        <v>152</v>
      </c>
      <c r="O356" t="s">
        <v>153</v>
      </c>
      <c r="P356" t="s">
        <v>154</v>
      </c>
      <c r="Q356">
        <v>4</v>
      </c>
      <c r="R356">
        <v>4</v>
      </c>
      <c r="S356" t="s">
        <v>82</v>
      </c>
      <c r="T356" t="s">
        <v>15</v>
      </c>
      <c r="U356">
        <v>0.11854436322795646</v>
      </c>
      <c r="V356" s="14">
        <v>13.3</v>
      </c>
      <c r="W356" s="15">
        <v>818.19799999999998</v>
      </c>
      <c r="X356" s="15">
        <v>504.44940000000003</v>
      </c>
      <c r="Y356" s="15">
        <f t="shared" si="53"/>
        <v>0.61653707293344651</v>
      </c>
      <c r="Z356" s="12">
        <f t="shared" si="54"/>
        <v>8.1999430700148395</v>
      </c>
      <c r="AA356">
        <v>5.8800913225194709</v>
      </c>
      <c r="AB356">
        <f t="shared" si="55"/>
        <v>0.71708928614657197</v>
      </c>
      <c r="AC356">
        <f t="shared" si="56"/>
        <v>1.3945264827113892</v>
      </c>
      <c r="AD356">
        <f t="shared" si="57"/>
        <v>0.16531325389754348</v>
      </c>
      <c r="AE356">
        <v>995</v>
      </c>
      <c r="AF356">
        <f t="shared" si="58"/>
        <v>1.6614397376637537E-4</v>
      </c>
      <c r="AG356">
        <v>2000</v>
      </c>
      <c r="AH356">
        <v>10.143000000000001</v>
      </c>
      <c r="AI356">
        <f t="shared" si="59"/>
        <v>3.2760322146578987E-2</v>
      </c>
      <c r="AJ356">
        <f t="shared" si="60"/>
        <v>3.8202863425791721E-4</v>
      </c>
      <c r="AK356">
        <f t="shared" si="61"/>
        <v>0</v>
      </c>
    </row>
    <row r="357" spans="1:37" ht="16">
      <c r="A357" t="s">
        <v>107</v>
      </c>
      <c r="B357" t="s">
        <v>108</v>
      </c>
      <c r="C357" t="s">
        <v>13</v>
      </c>
      <c r="D357" t="s">
        <v>14</v>
      </c>
      <c r="E357">
        <v>9</v>
      </c>
      <c r="F357">
        <v>0.92100000000000004</v>
      </c>
      <c r="G357">
        <v>1200.0999999999999</v>
      </c>
      <c r="H357" t="s">
        <v>15</v>
      </c>
      <c r="I357">
        <v>-20.354999200000002</v>
      </c>
      <c r="J357">
        <v>1.0834062495274206</v>
      </c>
      <c r="K357" s="13">
        <f t="shared" si="52"/>
        <v>1.1718978005424645</v>
      </c>
      <c r="L357">
        <f>K357-K358</f>
        <v>7.3405439728988497E-3</v>
      </c>
      <c r="M357" t="s">
        <v>151</v>
      </c>
      <c r="N357" t="s">
        <v>152</v>
      </c>
      <c r="O357" t="s">
        <v>153</v>
      </c>
      <c r="P357" t="s">
        <v>150</v>
      </c>
      <c r="Q357">
        <v>4</v>
      </c>
      <c r="R357">
        <v>5</v>
      </c>
      <c r="S357" t="s">
        <v>108</v>
      </c>
      <c r="T357" t="s">
        <v>15</v>
      </c>
      <c r="U357">
        <v>6.7692026198923255E-2</v>
      </c>
      <c r="V357" s="14">
        <v>13.3</v>
      </c>
      <c r="W357" s="15">
        <v>818.19799999999998</v>
      </c>
      <c r="X357" s="15">
        <v>504.44940000000003</v>
      </c>
      <c r="Y357" s="15">
        <f t="shared" si="53"/>
        <v>0.61653707293344651</v>
      </c>
      <c r="Z357" s="12">
        <f t="shared" si="54"/>
        <v>8.1999430700148395</v>
      </c>
      <c r="AA357">
        <v>6.4624202992036111</v>
      </c>
      <c r="AB357">
        <f t="shared" si="55"/>
        <v>0.78810550805347435</v>
      </c>
      <c r="AC357">
        <f t="shared" si="56"/>
        <v>1.2688656401728236</v>
      </c>
      <c r="AD357">
        <f t="shared" si="57"/>
        <v>8.5892086157492303E-2</v>
      </c>
      <c r="AE357">
        <v>995</v>
      </c>
      <c r="AF357">
        <f t="shared" si="58"/>
        <v>8.6323704680896785E-5</v>
      </c>
      <c r="AG357">
        <v>2000</v>
      </c>
      <c r="AH357">
        <v>10.388999999999999</v>
      </c>
      <c r="AI357">
        <f t="shared" si="59"/>
        <v>1.6618289475579324E-2</v>
      </c>
      <c r="AJ357">
        <f t="shared" si="60"/>
        <v>1.9474936885209394E-4</v>
      </c>
      <c r="AK357">
        <f t="shared" si="61"/>
        <v>1.2198728464985218E-6</v>
      </c>
    </row>
    <row r="358" spans="1:37" ht="16">
      <c r="A358" t="s">
        <v>56</v>
      </c>
      <c r="B358" t="s">
        <v>57</v>
      </c>
      <c r="C358" t="s">
        <v>13</v>
      </c>
      <c r="D358" t="s">
        <v>14</v>
      </c>
      <c r="E358">
        <v>9</v>
      </c>
      <c r="F358">
        <v>1.296</v>
      </c>
      <c r="G358">
        <v>1200.5</v>
      </c>
      <c r="H358" t="s">
        <v>15</v>
      </c>
      <c r="I358">
        <v>-26.5636112</v>
      </c>
      <c r="J358">
        <v>1.0766139613548982</v>
      </c>
      <c r="K358" s="13">
        <f t="shared" si="52"/>
        <v>1.1645572565695657</v>
      </c>
      <c r="M358" t="s">
        <v>151</v>
      </c>
      <c r="N358" t="s">
        <v>152</v>
      </c>
      <c r="O358" t="s">
        <v>153</v>
      </c>
      <c r="P358" t="s">
        <v>154</v>
      </c>
      <c r="Q358">
        <v>4</v>
      </c>
      <c r="R358">
        <v>5</v>
      </c>
      <c r="S358" t="s">
        <v>57</v>
      </c>
      <c r="T358" t="s">
        <v>15</v>
      </c>
      <c r="U358">
        <v>0.12883460286567566</v>
      </c>
      <c r="V358" s="14">
        <v>13.3</v>
      </c>
      <c r="W358" s="15">
        <v>818.19799999999998</v>
      </c>
      <c r="X358" s="15">
        <v>504.44940000000003</v>
      </c>
      <c r="Y358" s="15">
        <f t="shared" si="53"/>
        <v>0.61653707293344651</v>
      </c>
      <c r="Z358" s="12">
        <f t="shared" si="54"/>
        <v>8.1999430700148395</v>
      </c>
      <c r="AA358">
        <v>7.5985575148484958</v>
      </c>
      <c r="AB358">
        <f t="shared" si="55"/>
        <v>0.9266597889727477</v>
      </c>
      <c r="AC358">
        <f t="shared" si="56"/>
        <v>1.079144700029073</v>
      </c>
      <c r="AD358">
        <f t="shared" si="57"/>
        <v>0.13903117886284433</v>
      </c>
      <c r="AE358">
        <v>995</v>
      </c>
      <c r="AF358">
        <f t="shared" si="58"/>
        <v>1.3972982800285861E-4</v>
      </c>
      <c r="AG358">
        <v>2000</v>
      </c>
      <c r="AH358">
        <v>10.840999999999999</v>
      </c>
      <c r="AI358">
        <f t="shared" si="59"/>
        <v>2.5778033023311248E-2</v>
      </c>
      <c r="AJ358">
        <f t="shared" si="60"/>
        <v>3.0019995417387014E-4</v>
      </c>
      <c r="AK358">
        <f t="shared" si="61"/>
        <v>0</v>
      </c>
    </row>
    <row r="359" spans="1:37" ht="16">
      <c r="A359" t="s">
        <v>73</v>
      </c>
      <c r="B359" t="s">
        <v>74</v>
      </c>
      <c r="C359" t="s">
        <v>13</v>
      </c>
      <c r="D359" t="s">
        <v>14</v>
      </c>
      <c r="E359">
        <v>8</v>
      </c>
      <c r="F359">
        <v>0.48799999999999999</v>
      </c>
      <c r="G359">
        <v>1200.0999999999999</v>
      </c>
      <c r="H359" t="s">
        <v>15</v>
      </c>
      <c r="I359">
        <v>-12.3058744</v>
      </c>
      <c r="J359">
        <v>1.0922106900909656</v>
      </c>
      <c r="K359" s="13">
        <f t="shared" si="52"/>
        <v>1.1814127900614833</v>
      </c>
      <c r="L359">
        <f>K359-K360</f>
        <v>1.5559797177221446E-2</v>
      </c>
      <c r="M359" t="s">
        <v>151</v>
      </c>
      <c r="N359" t="s">
        <v>152</v>
      </c>
      <c r="O359" t="s">
        <v>148</v>
      </c>
      <c r="P359" t="s">
        <v>150</v>
      </c>
      <c r="Q359">
        <v>4</v>
      </c>
      <c r="R359">
        <v>1</v>
      </c>
      <c r="S359" t="s">
        <v>74</v>
      </c>
      <c r="T359" t="s">
        <v>15</v>
      </c>
      <c r="U359">
        <v>0.11717933130699086</v>
      </c>
      <c r="V359" s="14">
        <v>13.3</v>
      </c>
      <c r="W359" s="15">
        <v>818.19799999999998</v>
      </c>
      <c r="X359" s="15">
        <v>504.44940000000003</v>
      </c>
      <c r="Y359" s="15">
        <f t="shared" si="53"/>
        <v>0.61653707293344651</v>
      </c>
      <c r="Z359" s="12">
        <f t="shared" si="54"/>
        <v>8.1999430700148395</v>
      </c>
      <c r="AA359">
        <v>5.8832188449848024</v>
      </c>
      <c r="AB359">
        <f t="shared" si="55"/>
        <v>0.7174706939732638</v>
      </c>
      <c r="AC359">
        <f t="shared" si="56"/>
        <v>1.3937851516444859</v>
      </c>
      <c r="AD359">
        <f t="shared" si="57"/>
        <v>0.16332281205531371</v>
      </c>
      <c r="AE359">
        <v>995</v>
      </c>
      <c r="AF359">
        <f t="shared" si="58"/>
        <v>1.6414352970383288E-4</v>
      </c>
      <c r="AG359">
        <v>2000</v>
      </c>
      <c r="AH359">
        <v>10.545999999999999</v>
      </c>
      <c r="AI359">
        <f t="shared" si="59"/>
        <v>3.1129059302831955E-2</v>
      </c>
      <c r="AJ359">
        <f t="shared" si="60"/>
        <v>3.6776268802948071E-4</v>
      </c>
      <c r="AK359">
        <f t="shared" si="61"/>
        <v>4.8436184906976363E-6</v>
      </c>
    </row>
    <row r="360" spans="1:37" ht="16">
      <c r="A360" t="s">
        <v>85</v>
      </c>
      <c r="B360" t="s">
        <v>86</v>
      </c>
      <c r="C360" t="s">
        <v>13</v>
      </c>
      <c r="D360" t="s">
        <v>14</v>
      </c>
      <c r="E360">
        <v>9</v>
      </c>
      <c r="F360">
        <v>0.95199999999999996</v>
      </c>
      <c r="G360">
        <v>1200.7</v>
      </c>
      <c r="H360" t="s">
        <v>15</v>
      </c>
      <c r="I360">
        <v>-25.467748</v>
      </c>
      <c r="J360">
        <v>1.077812915251092</v>
      </c>
      <c r="K360" s="13">
        <f t="shared" si="52"/>
        <v>1.1658529928842618</v>
      </c>
      <c r="M360" t="s">
        <v>151</v>
      </c>
      <c r="N360" t="s">
        <v>152</v>
      </c>
      <c r="O360" t="s">
        <v>148</v>
      </c>
      <c r="P360" t="s">
        <v>154</v>
      </c>
      <c r="Q360">
        <v>4</v>
      </c>
      <c r="R360">
        <v>1</v>
      </c>
      <c r="S360" t="s">
        <v>86</v>
      </c>
      <c r="T360" t="s">
        <v>15</v>
      </c>
      <c r="U360">
        <v>7.5516611217843588E-2</v>
      </c>
      <c r="V360" s="14">
        <v>13.3</v>
      </c>
      <c r="W360" s="15">
        <v>818.19799999999998</v>
      </c>
      <c r="X360" s="15">
        <v>504.44940000000003</v>
      </c>
      <c r="Y360" s="15">
        <f t="shared" si="53"/>
        <v>0.61653707293344651</v>
      </c>
      <c r="Z360" s="12">
        <f t="shared" si="54"/>
        <v>8.1999430700148395</v>
      </c>
      <c r="AA360">
        <v>7.4951823117138714</v>
      </c>
      <c r="AB360">
        <f t="shared" si="55"/>
        <v>0.91405296935803082</v>
      </c>
      <c r="AC360">
        <f t="shared" si="56"/>
        <v>1.0940285011079092</v>
      </c>
      <c r="AD360">
        <f t="shared" si="57"/>
        <v>8.2617324979406145E-2</v>
      </c>
      <c r="AE360">
        <v>995</v>
      </c>
      <c r="AF360">
        <f t="shared" si="58"/>
        <v>8.3032487416488586E-5</v>
      </c>
      <c r="AG360">
        <v>2000</v>
      </c>
      <c r="AH360">
        <v>10.923</v>
      </c>
      <c r="AI360">
        <f t="shared" si="59"/>
        <v>1.5203238563853992E-2</v>
      </c>
      <c r="AJ360">
        <f t="shared" si="60"/>
        <v>1.7724741181202603E-4</v>
      </c>
      <c r="AK360">
        <f t="shared" si="61"/>
        <v>0</v>
      </c>
    </row>
    <row r="361" spans="1:37" ht="16">
      <c r="A361" t="s">
        <v>124</v>
      </c>
      <c r="B361" t="s">
        <v>125</v>
      </c>
      <c r="C361" t="s">
        <v>13</v>
      </c>
      <c r="D361" t="s">
        <v>14</v>
      </c>
      <c r="E361">
        <v>10</v>
      </c>
      <c r="F361">
        <v>1.48</v>
      </c>
      <c r="G361">
        <v>1200.0999999999999</v>
      </c>
      <c r="H361" t="s">
        <v>15</v>
      </c>
      <c r="I361">
        <v>0.1564508</v>
      </c>
      <c r="J361">
        <v>1.1058393665208175</v>
      </c>
      <c r="K361" s="13">
        <f t="shared" si="52"/>
        <v>1.1961410752246902</v>
      </c>
      <c r="L361">
        <f>K361-AVERAGE(K362:K363)</f>
        <v>2.987678976600594E-2</v>
      </c>
      <c r="M361" t="s">
        <v>151</v>
      </c>
      <c r="N361" t="s">
        <v>152</v>
      </c>
      <c r="O361" t="s">
        <v>148</v>
      </c>
      <c r="P361" t="s">
        <v>150</v>
      </c>
      <c r="Q361">
        <v>4</v>
      </c>
      <c r="R361">
        <v>2</v>
      </c>
      <c r="S361" t="s">
        <v>125</v>
      </c>
      <c r="T361" t="s">
        <v>15</v>
      </c>
      <c r="U361">
        <v>9.6139192974570076E-2</v>
      </c>
      <c r="V361" s="14">
        <v>13.3</v>
      </c>
      <c r="W361" s="15">
        <v>818.19799999999998</v>
      </c>
      <c r="X361" s="15">
        <v>504.44940000000003</v>
      </c>
      <c r="Y361" s="15">
        <f t="shared" si="53"/>
        <v>0.61653707293344651</v>
      </c>
      <c r="Z361" s="12">
        <f t="shared" si="54"/>
        <v>8.1999430700148395</v>
      </c>
      <c r="AA361">
        <v>7.0323221304331138</v>
      </c>
      <c r="AB361">
        <f t="shared" si="55"/>
        <v>0.8576062138953835</v>
      </c>
      <c r="AC361">
        <f t="shared" si="56"/>
        <v>1.1660363273930132</v>
      </c>
      <c r="AD361">
        <f t="shared" si="57"/>
        <v>0.11210179149459587</v>
      </c>
      <c r="AE361">
        <v>995</v>
      </c>
      <c r="AF361">
        <f t="shared" si="58"/>
        <v>1.1266511707999585E-4</v>
      </c>
      <c r="AG361">
        <v>2000</v>
      </c>
      <c r="AH361">
        <v>10.275</v>
      </c>
      <c r="AI361">
        <f t="shared" si="59"/>
        <v>2.1929949796592865E-2</v>
      </c>
      <c r="AJ361">
        <f t="shared" si="60"/>
        <v>2.6231313729320065E-4</v>
      </c>
      <c r="AK361">
        <f t="shared" si="61"/>
        <v>6.5519649965186973E-6</v>
      </c>
    </row>
    <row r="362" spans="1:37" ht="16">
      <c r="A362" t="s">
        <v>104</v>
      </c>
      <c r="B362" t="s">
        <v>105</v>
      </c>
      <c r="C362" t="s">
        <v>13</v>
      </c>
      <c r="D362" t="s">
        <v>14</v>
      </c>
      <c r="E362">
        <v>9</v>
      </c>
      <c r="F362">
        <v>2.0470000000000002</v>
      </c>
      <c r="G362">
        <v>1200.3</v>
      </c>
      <c r="H362" t="s">
        <v>15</v>
      </c>
      <c r="I362">
        <v>-25.0138572</v>
      </c>
      <c r="J362">
        <v>1.0783094962255098</v>
      </c>
      <c r="K362" s="13">
        <f t="shared" si="52"/>
        <v>1.1663896583081153</v>
      </c>
      <c r="M362" t="s">
        <v>151</v>
      </c>
      <c r="N362" t="s">
        <v>152</v>
      </c>
      <c r="O362" t="s">
        <v>148</v>
      </c>
      <c r="P362" t="s">
        <v>154</v>
      </c>
      <c r="Q362">
        <v>4</v>
      </c>
      <c r="R362">
        <v>2</v>
      </c>
      <c r="S362" t="s">
        <v>105</v>
      </c>
      <c r="T362" t="s">
        <v>15</v>
      </c>
      <c r="U362">
        <v>0.1430160367902836</v>
      </c>
      <c r="V362" s="14">
        <v>13.3</v>
      </c>
      <c r="W362" s="15">
        <v>818.19799999999998</v>
      </c>
      <c r="X362" s="15">
        <v>504.44940000000003</v>
      </c>
      <c r="Y362" s="15">
        <f t="shared" si="53"/>
        <v>0.61653707293344651</v>
      </c>
      <c r="Z362" s="12">
        <f t="shared" si="54"/>
        <v>8.1999430700148395</v>
      </c>
      <c r="AA362">
        <v>3.9808342668474732</v>
      </c>
      <c r="AB362">
        <f t="shared" si="55"/>
        <v>0.48547096398807915</v>
      </c>
      <c r="AC362">
        <f t="shared" si="56"/>
        <v>2.0598554273671352</v>
      </c>
      <c r="AD362">
        <f t="shared" si="57"/>
        <v>0.29459235958300356</v>
      </c>
      <c r="AE362">
        <v>995</v>
      </c>
      <c r="AF362">
        <f t="shared" si="58"/>
        <v>2.9607272319899855E-4</v>
      </c>
      <c r="AG362">
        <v>2000</v>
      </c>
      <c r="AH362">
        <v>10.792</v>
      </c>
      <c r="AI362">
        <f t="shared" si="59"/>
        <v>5.4868925722572015E-2</v>
      </c>
      <c r="AJ362">
        <f t="shared" si="60"/>
        <v>6.3998547525284135E-4</v>
      </c>
      <c r="AK362">
        <f t="shared" si="61"/>
        <v>0</v>
      </c>
    </row>
    <row r="363" spans="1:37" ht="16">
      <c r="A363" t="s">
        <v>106</v>
      </c>
      <c r="B363" t="s">
        <v>105</v>
      </c>
      <c r="C363" t="s">
        <v>13</v>
      </c>
      <c r="D363" t="s">
        <v>14</v>
      </c>
      <c r="E363">
        <v>9</v>
      </c>
      <c r="F363">
        <v>1.994</v>
      </c>
      <c r="G363">
        <v>1200.5</v>
      </c>
      <c r="H363" t="s">
        <v>15</v>
      </c>
      <c r="I363">
        <v>-25.225928800000002</v>
      </c>
      <c r="J363">
        <v>1.0780774790968866</v>
      </c>
      <c r="K363" s="13">
        <f t="shared" si="52"/>
        <v>1.1661389126092532</v>
      </c>
      <c r="M363" t="s">
        <v>151</v>
      </c>
      <c r="N363" t="s">
        <v>152</v>
      </c>
      <c r="O363" t="s">
        <v>148</v>
      </c>
      <c r="P363" t="s">
        <v>154</v>
      </c>
      <c r="Q363">
        <v>4</v>
      </c>
      <c r="R363">
        <v>2</v>
      </c>
      <c r="S363" t="s">
        <v>105</v>
      </c>
      <c r="T363" t="s">
        <v>15</v>
      </c>
      <c r="U363">
        <v>0.14063482049328635</v>
      </c>
      <c r="V363" s="14">
        <v>13.3</v>
      </c>
      <c r="W363" s="15">
        <v>818.19799999999998</v>
      </c>
      <c r="X363" s="15">
        <v>504.44940000000003</v>
      </c>
      <c r="Y363" s="15">
        <f t="shared" si="53"/>
        <v>0.61653707293344651</v>
      </c>
      <c r="Z363" s="12">
        <f t="shared" si="54"/>
        <v>8.1999430700148395</v>
      </c>
      <c r="AA363">
        <v>3.9808342668474732</v>
      </c>
      <c r="AB363">
        <f t="shared" si="55"/>
        <v>0.48547096398807915</v>
      </c>
      <c r="AC363">
        <f t="shared" si="56"/>
        <v>2.0598554273671352</v>
      </c>
      <c r="AD363">
        <f t="shared" si="57"/>
        <v>0.2896873982698987</v>
      </c>
      <c r="AE363">
        <v>995</v>
      </c>
      <c r="AF363">
        <f t="shared" si="58"/>
        <v>2.9114311383909419E-4</v>
      </c>
      <c r="AG363">
        <v>2000</v>
      </c>
      <c r="AH363">
        <v>10.792</v>
      </c>
      <c r="AI363">
        <f t="shared" si="59"/>
        <v>5.3955358383820276E-2</v>
      </c>
      <c r="AJ363">
        <f t="shared" si="60"/>
        <v>6.2919442955150723E-4</v>
      </c>
      <c r="AK363">
        <f t="shared" si="61"/>
        <v>0</v>
      </c>
    </row>
    <row r="364" spans="1:37" ht="16">
      <c r="A364" t="s">
        <v>102</v>
      </c>
      <c r="B364" t="s">
        <v>103</v>
      </c>
      <c r="C364" t="s">
        <v>13</v>
      </c>
      <c r="D364" t="s">
        <v>14</v>
      </c>
      <c r="E364">
        <v>9</v>
      </c>
      <c r="F364">
        <v>1.397</v>
      </c>
      <c r="G364">
        <v>1200.3</v>
      </c>
      <c r="H364" t="s">
        <v>15</v>
      </c>
      <c r="I364">
        <v>-16.027203199999999</v>
      </c>
      <c r="J364">
        <v>1.0881403531325566</v>
      </c>
      <c r="K364" s="13">
        <f t="shared" si="52"/>
        <v>1.1770139799585544</v>
      </c>
      <c r="L364">
        <f>K364-K365</f>
        <v>1.152746596629517E-2</v>
      </c>
      <c r="M364" t="s">
        <v>151</v>
      </c>
      <c r="N364" t="s">
        <v>152</v>
      </c>
      <c r="O364" t="s">
        <v>148</v>
      </c>
      <c r="P364" t="s">
        <v>150</v>
      </c>
      <c r="Q364">
        <v>4</v>
      </c>
      <c r="R364">
        <v>3</v>
      </c>
      <c r="S364" t="s">
        <v>103</v>
      </c>
      <c r="T364" t="s">
        <v>15</v>
      </c>
      <c r="U364">
        <v>8.4488205452745269E-2</v>
      </c>
      <c r="V364" s="14">
        <v>13.3</v>
      </c>
      <c r="W364" s="15">
        <v>818.19799999999998</v>
      </c>
      <c r="X364" s="15">
        <v>504.44940000000003</v>
      </c>
      <c r="Y364" s="15">
        <f t="shared" si="53"/>
        <v>0.61653707293344651</v>
      </c>
      <c r="Z364" s="12">
        <f t="shared" si="54"/>
        <v>8.1999430700148395</v>
      </c>
      <c r="AA364">
        <v>6.041965060376242</v>
      </c>
      <c r="AB364">
        <f t="shared" si="55"/>
        <v>0.73683012293953742</v>
      </c>
      <c r="AC364">
        <f t="shared" si="56"/>
        <v>1.3571649269855621</v>
      </c>
      <c r="AD364">
        <f t="shared" si="57"/>
        <v>0.1146644291844162</v>
      </c>
      <c r="AE364">
        <v>995</v>
      </c>
      <c r="AF364">
        <f t="shared" si="58"/>
        <v>1.1524063234614694E-4</v>
      </c>
      <c r="AG364">
        <v>2000</v>
      </c>
      <c r="AH364">
        <v>10.468</v>
      </c>
      <c r="AI364">
        <f t="shared" si="59"/>
        <v>2.2017698193761356E-2</v>
      </c>
      <c r="AJ364">
        <f t="shared" si="60"/>
        <v>2.5915138580565327E-4</v>
      </c>
      <c r="AK364">
        <f t="shared" si="61"/>
        <v>2.5380826658474268E-6</v>
      </c>
    </row>
    <row r="365" spans="1:37" ht="16">
      <c r="A365" t="s">
        <v>131</v>
      </c>
      <c r="B365" t="s">
        <v>132</v>
      </c>
      <c r="C365" t="s">
        <v>13</v>
      </c>
      <c r="D365" t="s">
        <v>14</v>
      </c>
      <c r="E365">
        <v>9</v>
      </c>
      <c r="F365">
        <v>0.68500000000000005</v>
      </c>
      <c r="G365">
        <v>1200.9000000000001</v>
      </c>
      <c r="H365" t="s">
        <v>15</v>
      </c>
      <c r="I365">
        <v>-25.7776988</v>
      </c>
      <c r="J365">
        <v>1.0774738095222265</v>
      </c>
      <c r="K365" s="13">
        <f t="shared" si="52"/>
        <v>1.1654865139922592</v>
      </c>
      <c r="M365" t="s">
        <v>151</v>
      </c>
      <c r="N365" t="s">
        <v>152</v>
      </c>
      <c r="O365" t="s">
        <v>148</v>
      </c>
      <c r="P365" t="s">
        <v>154</v>
      </c>
      <c r="Q365">
        <v>4</v>
      </c>
      <c r="R365">
        <v>3</v>
      </c>
      <c r="S365" t="s">
        <v>132</v>
      </c>
      <c r="T365" t="s">
        <v>15</v>
      </c>
      <c r="U365">
        <v>4.9640716731898238E-2</v>
      </c>
      <c r="V365" s="14">
        <v>13.3</v>
      </c>
      <c r="W365" s="15">
        <v>818.19799999999998</v>
      </c>
      <c r="X365" s="15">
        <v>504.44940000000003</v>
      </c>
      <c r="Y365" s="15">
        <f t="shared" si="53"/>
        <v>0.61653707293344651</v>
      </c>
      <c r="Z365" s="12">
        <f t="shared" si="54"/>
        <v>8.1999430700148395</v>
      </c>
      <c r="AA365">
        <v>5.4672183830724066</v>
      </c>
      <c r="AB365">
        <f t="shared" si="55"/>
        <v>0.66673857810850778</v>
      </c>
      <c r="AC365">
        <f t="shared" si="56"/>
        <v>1.4998382167069624</v>
      </c>
      <c r="AD365">
        <f t="shared" si="57"/>
        <v>7.4453044059225718E-2</v>
      </c>
      <c r="AE365">
        <v>995</v>
      </c>
      <c r="AF365">
        <f t="shared" si="58"/>
        <v>7.4827179959020823E-5</v>
      </c>
      <c r="AG365">
        <v>2000</v>
      </c>
      <c r="AH365">
        <v>10.497999999999999</v>
      </c>
      <c r="AI365">
        <f t="shared" si="59"/>
        <v>1.425551151819791E-2</v>
      </c>
      <c r="AJ365">
        <f t="shared" si="60"/>
        <v>1.6614606424520981E-4</v>
      </c>
      <c r="AK365">
        <f t="shared" si="61"/>
        <v>0</v>
      </c>
    </row>
    <row r="366" spans="1:37" ht="16">
      <c r="A366" t="s">
        <v>135</v>
      </c>
      <c r="B366" t="s">
        <v>136</v>
      </c>
      <c r="C366" t="s">
        <v>13</v>
      </c>
      <c r="D366" t="s">
        <v>14</v>
      </c>
      <c r="E366">
        <v>8</v>
      </c>
      <c r="F366">
        <v>2.0979999999999999</v>
      </c>
      <c r="G366">
        <v>1200.3</v>
      </c>
      <c r="H366" t="s">
        <v>15</v>
      </c>
      <c r="I366">
        <v>-18.533678399999999</v>
      </c>
      <c r="J366">
        <v>1.0853986170898842</v>
      </c>
      <c r="K366" s="13">
        <f t="shared" si="52"/>
        <v>1.1740509712036253</v>
      </c>
      <c r="L366">
        <f>K366-K367</f>
        <v>7.8814244362412911E-3</v>
      </c>
      <c r="M366" t="s">
        <v>151</v>
      </c>
      <c r="N366" t="s">
        <v>152</v>
      </c>
      <c r="O366" t="s">
        <v>148</v>
      </c>
      <c r="P366" t="s">
        <v>150</v>
      </c>
      <c r="Q366">
        <v>4</v>
      </c>
      <c r="R366">
        <v>4</v>
      </c>
      <c r="S366" t="s">
        <v>136</v>
      </c>
      <c r="T366" t="s">
        <v>15</v>
      </c>
      <c r="U366">
        <v>0.2099701023614067</v>
      </c>
      <c r="V366" s="14">
        <v>13.3</v>
      </c>
      <c r="W366" s="15">
        <v>818.19799999999998</v>
      </c>
      <c r="X366" s="15">
        <v>504.44940000000003</v>
      </c>
      <c r="Y366" s="15">
        <f t="shared" si="53"/>
        <v>0.61653707293344651</v>
      </c>
      <c r="Z366" s="12">
        <f t="shared" si="54"/>
        <v>8.1999430700148395</v>
      </c>
      <c r="AA366">
        <v>7.7617880308097709</v>
      </c>
      <c r="AB366">
        <f t="shared" si="55"/>
        <v>0.94656608765891403</v>
      </c>
      <c r="AC366">
        <f t="shared" si="56"/>
        <v>1.056450271183115</v>
      </c>
      <c r="AD366">
        <f t="shared" si="57"/>
        <v>0.22182297158005451</v>
      </c>
      <c r="AE366">
        <v>995</v>
      </c>
      <c r="AF366">
        <f t="shared" si="58"/>
        <v>2.2293765987945176E-4</v>
      </c>
      <c r="AG366">
        <v>2000</v>
      </c>
      <c r="AH366">
        <v>10.323</v>
      </c>
      <c r="AI366">
        <f t="shared" si="59"/>
        <v>4.3192416909706821E-2</v>
      </c>
      <c r="AJ366">
        <f t="shared" si="60"/>
        <v>5.0710099021473185E-4</v>
      </c>
      <c r="AK366">
        <f t="shared" si="61"/>
        <v>3.4041777009248485E-6</v>
      </c>
    </row>
    <row r="367" spans="1:37" ht="16">
      <c r="A367" t="s">
        <v>67</v>
      </c>
      <c r="B367" t="s">
        <v>68</v>
      </c>
      <c r="C367" t="s">
        <v>13</v>
      </c>
      <c r="D367" t="s">
        <v>14</v>
      </c>
      <c r="E367">
        <v>9</v>
      </c>
      <c r="F367">
        <v>1.8759999999999999</v>
      </c>
      <c r="G367">
        <v>1200.5</v>
      </c>
      <c r="H367" t="s">
        <v>15</v>
      </c>
      <c r="I367">
        <v>-25.200019600000001</v>
      </c>
      <c r="J367">
        <v>1.0781058251392883</v>
      </c>
      <c r="K367" s="13">
        <f t="shared" si="52"/>
        <v>1.166169546767384</v>
      </c>
      <c r="M367" t="s">
        <v>151</v>
      </c>
      <c r="N367" t="s">
        <v>152</v>
      </c>
      <c r="O367" t="s">
        <v>148</v>
      </c>
      <c r="P367" t="s">
        <v>154</v>
      </c>
      <c r="Q367">
        <v>4</v>
      </c>
      <c r="R367">
        <v>4</v>
      </c>
      <c r="S367" t="s">
        <v>68</v>
      </c>
      <c r="T367" t="s">
        <v>15</v>
      </c>
      <c r="U367">
        <v>0.15867892475267312</v>
      </c>
      <c r="V367" s="14">
        <v>13.3</v>
      </c>
      <c r="W367" s="15">
        <v>818.19799999999998</v>
      </c>
      <c r="X367" s="15">
        <v>504.44940000000003</v>
      </c>
      <c r="Y367" s="15">
        <f t="shared" si="53"/>
        <v>0.61653707293344651</v>
      </c>
      <c r="Z367" s="12">
        <f t="shared" si="54"/>
        <v>8.1999430700148395</v>
      </c>
      <c r="AA367">
        <v>7.488274993219032</v>
      </c>
      <c r="AB367">
        <f t="shared" si="55"/>
        <v>0.91321060759577699</v>
      </c>
      <c r="AC367">
        <f t="shared" si="56"/>
        <v>1.0950376525221435</v>
      </c>
      <c r="AD367">
        <f t="shared" si="57"/>
        <v>0.173759397265905</v>
      </c>
      <c r="AE367">
        <v>995</v>
      </c>
      <c r="AF367">
        <f t="shared" si="58"/>
        <v>1.7463256006623618E-4</v>
      </c>
      <c r="AG367">
        <v>2000</v>
      </c>
      <c r="AH367">
        <v>10.617000000000001</v>
      </c>
      <c r="AI367">
        <f t="shared" si="59"/>
        <v>3.2896780647308312E-2</v>
      </c>
      <c r="AJ367">
        <f t="shared" si="60"/>
        <v>3.8363223777577586E-4</v>
      </c>
      <c r="AK367">
        <f t="shared" si="61"/>
        <v>0</v>
      </c>
    </row>
    <row r="368" spans="1:37" ht="16">
      <c r="A368" t="s">
        <v>128</v>
      </c>
      <c r="B368" t="s">
        <v>129</v>
      </c>
      <c r="C368" t="s">
        <v>13</v>
      </c>
      <c r="D368" t="s">
        <v>14</v>
      </c>
      <c r="E368">
        <v>9</v>
      </c>
      <c r="F368">
        <v>1.7549999999999999</v>
      </c>
      <c r="G368">
        <v>1200.5</v>
      </c>
      <c r="H368" t="s">
        <v>15</v>
      </c>
      <c r="I368">
        <v>-17.133621999999999</v>
      </c>
      <c r="J368">
        <v>1.0869301032427088</v>
      </c>
      <c r="K368" s="13">
        <f t="shared" si="52"/>
        <v>1.1757060581058931</v>
      </c>
      <c r="L368">
        <f>AVERAGE(K368:K369)-K370</f>
        <v>9.5557515148221306E-3</v>
      </c>
      <c r="M368" t="s">
        <v>151</v>
      </c>
      <c r="N368" t="s">
        <v>152</v>
      </c>
      <c r="O368" t="s">
        <v>148</v>
      </c>
      <c r="P368" t="s">
        <v>150</v>
      </c>
      <c r="Q368">
        <v>4</v>
      </c>
      <c r="R368">
        <v>5</v>
      </c>
      <c r="S368" t="s">
        <v>129</v>
      </c>
      <c r="T368" t="s">
        <v>15</v>
      </c>
      <c r="U368">
        <v>0.1225876520796001</v>
      </c>
      <c r="V368" s="14">
        <v>13.3</v>
      </c>
      <c r="W368" s="15">
        <v>818.19799999999998</v>
      </c>
      <c r="X368" s="15">
        <v>504.44940000000003</v>
      </c>
      <c r="Y368" s="15">
        <f t="shared" si="53"/>
        <v>0.61653707293344651</v>
      </c>
      <c r="Z368" s="12">
        <f t="shared" si="54"/>
        <v>8.1999430700148395</v>
      </c>
      <c r="AA368">
        <v>7.5491641516551917</v>
      </c>
      <c r="AB368">
        <f t="shared" si="55"/>
        <v>0.92063616627542388</v>
      </c>
      <c r="AC368">
        <f t="shared" si="56"/>
        <v>1.0862054268904673</v>
      </c>
      <c r="AD368">
        <f t="shared" si="57"/>
        <v>0.13315537295862209</v>
      </c>
      <c r="AE368">
        <v>995</v>
      </c>
      <c r="AF368">
        <f t="shared" si="58"/>
        <v>1.3382449543580111E-4</v>
      </c>
      <c r="AG368">
        <v>2000</v>
      </c>
      <c r="AH368">
        <v>10.506</v>
      </c>
      <c r="AI368">
        <f t="shared" si="59"/>
        <v>2.5475822470169638E-2</v>
      </c>
      <c r="AJ368">
        <f t="shared" si="60"/>
        <v>2.9952078813408681E-4</v>
      </c>
      <c r="AK368">
        <f t="shared" si="61"/>
        <v>2.4344062916066319E-6</v>
      </c>
    </row>
    <row r="369" spans="1:37" ht="16">
      <c r="A369" t="s">
        <v>130</v>
      </c>
      <c r="B369" t="s">
        <v>129</v>
      </c>
      <c r="C369" t="s">
        <v>13</v>
      </c>
      <c r="D369" t="s">
        <v>14</v>
      </c>
      <c r="E369">
        <v>9</v>
      </c>
      <c r="F369">
        <v>1.494</v>
      </c>
      <c r="G369">
        <v>1200.3</v>
      </c>
      <c r="H369" t="s">
        <v>15</v>
      </c>
      <c r="I369">
        <v>-16.719074799999998</v>
      </c>
      <c r="J369">
        <v>1.0873835568009791</v>
      </c>
      <c r="K369" s="13">
        <f t="shared" si="52"/>
        <v>1.1761961074697704</v>
      </c>
      <c r="M369" t="s">
        <v>151</v>
      </c>
      <c r="N369" t="s">
        <v>152</v>
      </c>
      <c r="O369" t="s">
        <v>148</v>
      </c>
      <c r="P369" t="s">
        <v>150</v>
      </c>
      <c r="Q369">
        <v>4</v>
      </c>
      <c r="R369">
        <v>5</v>
      </c>
      <c r="S369" t="s">
        <v>129</v>
      </c>
      <c r="T369" t="s">
        <v>15</v>
      </c>
      <c r="U369">
        <v>0.12163114720309987</v>
      </c>
      <c r="V369" s="14">
        <v>13.3</v>
      </c>
      <c r="W369" s="15">
        <v>818.19799999999998</v>
      </c>
      <c r="X369" s="15">
        <v>504.44940000000003</v>
      </c>
      <c r="Y369" s="15">
        <f t="shared" si="53"/>
        <v>0.61653707293344651</v>
      </c>
      <c r="Z369" s="12">
        <f t="shared" si="54"/>
        <v>8.1999430700148395</v>
      </c>
      <c r="AA369">
        <v>7.5491641516551917</v>
      </c>
      <c r="AB369">
        <f t="shared" si="55"/>
        <v>0.92063616627542388</v>
      </c>
      <c r="AC369">
        <f t="shared" si="56"/>
        <v>1.0862054268904673</v>
      </c>
      <c r="AD369">
        <f t="shared" si="57"/>
        <v>0.13211641217092035</v>
      </c>
      <c r="AE369">
        <v>995</v>
      </c>
      <c r="AF369">
        <f t="shared" si="58"/>
        <v>1.3278031373961844E-4</v>
      </c>
      <c r="AG369">
        <v>2000</v>
      </c>
      <c r="AH369">
        <v>10.506</v>
      </c>
      <c r="AI369">
        <f t="shared" si="59"/>
        <v>2.5277044306038155E-2</v>
      </c>
      <c r="AJ369">
        <f t="shared" si="60"/>
        <v>2.9730761121103005E-4</v>
      </c>
      <c r="AK369">
        <f t="shared" si="61"/>
        <v>0</v>
      </c>
    </row>
    <row r="370" spans="1:37" ht="16">
      <c r="A370" t="s">
        <v>100</v>
      </c>
      <c r="B370" t="s">
        <v>101</v>
      </c>
      <c r="C370" t="s">
        <v>13</v>
      </c>
      <c r="D370" t="s">
        <v>14</v>
      </c>
      <c r="E370">
        <v>9</v>
      </c>
      <c r="F370">
        <v>2.242</v>
      </c>
      <c r="G370">
        <v>1200.3</v>
      </c>
      <c r="H370" t="s">
        <v>15</v>
      </c>
      <c r="I370">
        <v>-25.009059200000003</v>
      </c>
      <c r="J370">
        <v>1.0783147454692232</v>
      </c>
      <c r="K370" s="13">
        <f t="shared" si="52"/>
        <v>1.1663953312730095</v>
      </c>
      <c r="M370" t="s">
        <v>151</v>
      </c>
      <c r="N370" t="s">
        <v>152</v>
      </c>
      <c r="O370" t="s">
        <v>148</v>
      </c>
      <c r="P370" t="s">
        <v>154</v>
      </c>
      <c r="Q370">
        <v>4</v>
      </c>
      <c r="R370">
        <v>5</v>
      </c>
      <c r="S370" t="s">
        <v>101</v>
      </c>
      <c r="T370" t="s">
        <v>15</v>
      </c>
      <c r="U370">
        <v>0.14851500092235967</v>
      </c>
      <c r="V370" s="14">
        <v>13.3</v>
      </c>
      <c r="W370" s="15">
        <v>818.19799999999998</v>
      </c>
      <c r="X370" s="15">
        <v>504.44940000000003</v>
      </c>
      <c r="Y370" s="15">
        <f t="shared" si="53"/>
        <v>0.61653707293344651</v>
      </c>
      <c r="Z370" s="12">
        <f t="shared" si="54"/>
        <v>8.1999430700148395</v>
      </c>
      <c r="AA370">
        <v>6.5359186422865569</v>
      </c>
      <c r="AB370">
        <f t="shared" si="55"/>
        <v>0.79706878285372396</v>
      </c>
      <c r="AC370">
        <f t="shared" si="56"/>
        <v>1.2545968698206029</v>
      </c>
      <c r="AD370">
        <f t="shared" si="57"/>
        <v>0.1863264552785964</v>
      </c>
      <c r="AE370">
        <v>995</v>
      </c>
      <c r="AF370">
        <f t="shared" si="58"/>
        <v>1.8726276912421749E-4</v>
      </c>
      <c r="AG370">
        <v>2000</v>
      </c>
      <c r="AH370">
        <v>10.662000000000001</v>
      </c>
      <c r="AI370">
        <f t="shared" si="59"/>
        <v>3.512713733337413E-2</v>
      </c>
      <c r="AJ370">
        <f t="shared" si="60"/>
        <v>4.0972128986633416E-4</v>
      </c>
      <c r="AK370">
        <f t="shared" si="61"/>
        <v>0</v>
      </c>
    </row>
    <row r="371" spans="1:37" ht="16">
      <c r="A371" t="s">
        <v>83</v>
      </c>
      <c r="B371" t="s">
        <v>84</v>
      </c>
      <c r="C371" t="s">
        <v>13</v>
      </c>
      <c r="D371" t="s">
        <v>14</v>
      </c>
      <c r="E371">
        <v>8</v>
      </c>
      <c r="F371">
        <v>0.56999999999999995</v>
      </c>
      <c r="G371">
        <v>1200.0999999999999</v>
      </c>
      <c r="H371" t="s">
        <v>15</v>
      </c>
      <c r="I371">
        <v>-3.8882631999999999</v>
      </c>
      <c r="J371">
        <v>1.1014165187131257</v>
      </c>
      <c r="K371" s="13">
        <f t="shared" si="52"/>
        <v>1.1913614130973245</v>
      </c>
      <c r="L371">
        <f>K371-K372</f>
        <v>2.5390421395917517E-2</v>
      </c>
      <c r="M371" t="s">
        <v>147</v>
      </c>
      <c r="N371" t="s">
        <v>155</v>
      </c>
      <c r="O371" t="s">
        <v>153</v>
      </c>
      <c r="P371" t="s">
        <v>150</v>
      </c>
      <c r="Q371">
        <v>4</v>
      </c>
      <c r="R371">
        <v>1</v>
      </c>
      <c r="S371" t="s">
        <v>84</v>
      </c>
      <c r="T371" t="s">
        <v>15</v>
      </c>
      <c r="U371">
        <v>0.16330996131528044</v>
      </c>
      <c r="V371" s="14">
        <v>13.3</v>
      </c>
      <c r="W371" s="15">
        <v>818.19799999999998</v>
      </c>
      <c r="X371" s="15">
        <v>504.44940000000003</v>
      </c>
      <c r="Y371" s="15">
        <f t="shared" si="53"/>
        <v>0.61653707293344651</v>
      </c>
      <c r="Z371" s="12">
        <f t="shared" si="54"/>
        <v>8.1999430700148395</v>
      </c>
      <c r="AA371">
        <v>7.4790232108317216</v>
      </c>
      <c r="AB371">
        <f t="shared" si="55"/>
        <v>0.9120823336177365</v>
      </c>
      <c r="AC371">
        <f t="shared" si="56"/>
        <v>1.0963922478725596</v>
      </c>
      <c r="AD371">
        <f t="shared" si="57"/>
        <v>0.17905177558644109</v>
      </c>
      <c r="AE371">
        <v>995</v>
      </c>
      <c r="AF371">
        <f t="shared" si="58"/>
        <v>1.7995153325270461E-4</v>
      </c>
      <c r="AG371">
        <v>2000</v>
      </c>
      <c r="AH371">
        <v>10.587</v>
      </c>
      <c r="AI371">
        <f t="shared" si="59"/>
        <v>3.3994811231265631E-2</v>
      </c>
      <c r="AJ371">
        <f t="shared" si="60"/>
        <v>4.0500106346457414E-4</v>
      </c>
      <c r="AK371">
        <f t="shared" si="61"/>
        <v>8.6314258243650396E-6</v>
      </c>
    </row>
    <row r="372" spans="1:37" ht="16">
      <c r="A372" t="s">
        <v>113</v>
      </c>
      <c r="B372" t="s">
        <v>114</v>
      </c>
      <c r="C372" t="s">
        <v>13</v>
      </c>
      <c r="D372" t="s">
        <v>14</v>
      </c>
      <c r="E372">
        <v>9</v>
      </c>
      <c r="F372">
        <v>1.0840000000000001</v>
      </c>
      <c r="G372">
        <v>1200.5</v>
      </c>
      <c r="H372" t="s">
        <v>15</v>
      </c>
      <c r="I372">
        <v>-25.367949599999999</v>
      </c>
      <c r="J372">
        <v>1.0779221005018078</v>
      </c>
      <c r="K372" s="13">
        <f t="shared" si="52"/>
        <v>1.1659709917014069</v>
      </c>
      <c r="M372" t="s">
        <v>147</v>
      </c>
      <c r="N372" t="s">
        <v>149</v>
      </c>
      <c r="O372" t="s">
        <v>153</v>
      </c>
      <c r="P372" t="s">
        <v>154</v>
      </c>
      <c r="Q372">
        <v>4</v>
      </c>
      <c r="R372">
        <v>1</v>
      </c>
      <c r="S372" t="s">
        <v>114</v>
      </c>
      <c r="T372" t="s">
        <v>15</v>
      </c>
      <c r="U372">
        <v>7.7326960353483673E-2</v>
      </c>
      <c r="V372" s="14">
        <v>13.3</v>
      </c>
      <c r="W372" s="15">
        <v>818.19799999999998</v>
      </c>
      <c r="X372" s="15">
        <v>504.44940000000003</v>
      </c>
      <c r="Y372" s="15">
        <f t="shared" si="53"/>
        <v>0.61653707293344651</v>
      </c>
      <c r="Z372" s="12">
        <f t="shared" si="54"/>
        <v>8.1999430700148395</v>
      </c>
      <c r="AA372">
        <v>6.6966289023465251</v>
      </c>
      <c r="AB372">
        <f t="shared" si="55"/>
        <v>0.81666773112540725</v>
      </c>
      <c r="AC372">
        <f t="shared" si="56"/>
        <v>1.2244881998973465</v>
      </c>
      <c r="AD372">
        <f t="shared" si="57"/>
        <v>9.4685950486770698E-2</v>
      </c>
      <c r="AE372">
        <v>995</v>
      </c>
      <c r="AF372">
        <f t="shared" si="58"/>
        <v>9.5161759283186637E-5</v>
      </c>
      <c r="AG372">
        <v>2000</v>
      </c>
      <c r="AH372">
        <v>10.391999999999999</v>
      </c>
      <c r="AI372">
        <f t="shared" si="59"/>
        <v>1.8314426343954318E-2</v>
      </c>
      <c r="AJ372">
        <f t="shared" si="60"/>
        <v>2.135408984670279E-4</v>
      </c>
      <c r="AK372">
        <f t="shared" si="61"/>
        <v>0</v>
      </c>
    </row>
    <row r="373" spans="1:37" ht="16">
      <c r="A373" s="5" t="s">
        <v>186</v>
      </c>
      <c r="B373" s="5" t="s">
        <v>187</v>
      </c>
      <c r="C373" s="5" t="s">
        <v>177</v>
      </c>
      <c r="D373" s="6" t="s">
        <v>14</v>
      </c>
      <c r="E373" s="7">
        <v>14</v>
      </c>
      <c r="F373" s="8">
        <v>8.4090000000000007</v>
      </c>
      <c r="G373" s="7">
        <v>1213.5</v>
      </c>
      <c r="H373" s="5" t="s">
        <v>15</v>
      </c>
      <c r="I373" s="8">
        <v>-27.097000000000001</v>
      </c>
      <c r="J373" s="26">
        <v>1.0760303847701704</v>
      </c>
      <c r="K373" s="13">
        <f t="shared" si="52"/>
        <v>1.1639265713625371</v>
      </c>
      <c r="L373">
        <f>K373-K374</f>
        <v>-1.6707302813183667E-3</v>
      </c>
      <c r="M373" t="s">
        <v>147</v>
      </c>
      <c r="N373" t="s">
        <v>149</v>
      </c>
      <c r="O373" t="s">
        <v>153</v>
      </c>
      <c r="P373" t="s">
        <v>150</v>
      </c>
      <c r="Q373">
        <v>4</v>
      </c>
      <c r="R373">
        <v>2</v>
      </c>
      <c r="S373" s="5" t="s">
        <v>187</v>
      </c>
      <c r="T373" s="5" t="s">
        <v>15</v>
      </c>
      <c r="U373" s="9">
        <v>0.46899999999999997</v>
      </c>
      <c r="V373" s="14">
        <v>13.3</v>
      </c>
      <c r="W373" s="15">
        <v>818.19799999999998</v>
      </c>
      <c r="X373" s="15">
        <v>504.44940000000003</v>
      </c>
      <c r="Y373" s="15">
        <f t="shared" si="53"/>
        <v>0.61653707293344651</v>
      </c>
      <c r="Z373" s="12">
        <f t="shared" si="54"/>
        <v>8.1999430700148395</v>
      </c>
      <c r="AA373">
        <v>7.4029999999999996</v>
      </c>
      <c r="AB373">
        <f t="shared" si="55"/>
        <v>0.90281114597867596</v>
      </c>
      <c r="AC373">
        <f t="shared" si="56"/>
        <v>1.1076513670153776</v>
      </c>
      <c r="AD373">
        <f t="shared" si="57"/>
        <v>0.519488491130212</v>
      </c>
      <c r="AE373">
        <v>995</v>
      </c>
      <c r="AF373">
        <f t="shared" si="58"/>
        <v>5.2209898606051463E-4</v>
      </c>
      <c r="AG373">
        <v>2000</v>
      </c>
      <c r="AH373">
        <v>10.256</v>
      </c>
      <c r="AI373">
        <f t="shared" si="59"/>
        <v>0.10181337481679302</v>
      </c>
      <c r="AJ373">
        <f t="shared" si="60"/>
        <v>1.1850329226935877E-3</v>
      </c>
      <c r="AK373">
        <f t="shared" si="61"/>
        <v>-1.701026883496329E-6</v>
      </c>
    </row>
    <row r="374" spans="1:37" ht="16">
      <c r="A374" s="5" t="s">
        <v>189</v>
      </c>
      <c r="B374" s="5" t="s">
        <v>190</v>
      </c>
      <c r="C374" s="5" t="s">
        <v>177</v>
      </c>
      <c r="D374" s="6" t="s">
        <v>14</v>
      </c>
      <c r="E374" s="7">
        <v>14</v>
      </c>
      <c r="F374" s="8">
        <v>8.8789999999999996</v>
      </c>
      <c r="G374" s="7">
        <v>1213.9000000000001</v>
      </c>
      <c r="H374" s="5" t="s">
        <v>15</v>
      </c>
      <c r="I374" s="8">
        <v>-25.684000000000001</v>
      </c>
      <c r="J374" s="26">
        <v>1.0775763221657217</v>
      </c>
      <c r="K374" s="13">
        <f t="shared" si="52"/>
        <v>1.1655973016438554</v>
      </c>
      <c r="M374" t="s">
        <v>147</v>
      </c>
      <c r="N374" t="s">
        <v>149</v>
      </c>
      <c r="O374" t="s">
        <v>153</v>
      </c>
      <c r="P374" t="s">
        <v>154</v>
      </c>
      <c r="Q374">
        <v>4</v>
      </c>
      <c r="R374">
        <v>2</v>
      </c>
      <c r="S374" s="5" t="s">
        <v>190</v>
      </c>
      <c r="T374" s="5" t="s">
        <v>15</v>
      </c>
      <c r="U374" s="9">
        <v>0.53500000000000003</v>
      </c>
      <c r="V374" s="14">
        <v>13.3</v>
      </c>
      <c r="W374" s="15">
        <v>818.19799999999998</v>
      </c>
      <c r="X374" s="15">
        <v>504.44940000000003</v>
      </c>
      <c r="Y374" s="15">
        <f t="shared" si="53"/>
        <v>0.61653707293344651</v>
      </c>
      <c r="Z374" s="12">
        <f t="shared" si="54"/>
        <v>8.1999430700148395</v>
      </c>
      <c r="AA374">
        <v>6.4210000000000003</v>
      </c>
      <c r="AB374">
        <f t="shared" si="55"/>
        <v>0.78305421698353084</v>
      </c>
      <c r="AC374">
        <f t="shared" si="56"/>
        <v>1.277050781811998</v>
      </c>
      <c r="AD374">
        <f t="shared" si="57"/>
        <v>0.68322216826941895</v>
      </c>
      <c r="AE374">
        <v>995</v>
      </c>
      <c r="AF374">
        <f t="shared" si="58"/>
        <v>6.8665544549690346E-4</v>
      </c>
      <c r="AG374">
        <v>2000</v>
      </c>
      <c r="AH374">
        <v>10.188000000000001</v>
      </c>
      <c r="AI374">
        <f t="shared" si="59"/>
        <v>0.13479690724320836</v>
      </c>
      <c r="AJ374">
        <f t="shared" si="60"/>
        <v>1.5711891135262073E-3</v>
      </c>
      <c r="AK374">
        <f t="shared" si="61"/>
        <v>0</v>
      </c>
    </row>
    <row r="375" spans="1:37" ht="16">
      <c r="A375" t="s">
        <v>91</v>
      </c>
      <c r="B375" t="s">
        <v>92</v>
      </c>
      <c r="C375" t="s">
        <v>13</v>
      </c>
      <c r="D375" t="s">
        <v>14</v>
      </c>
      <c r="E375">
        <v>9</v>
      </c>
      <c r="F375">
        <v>1.113</v>
      </c>
      <c r="G375">
        <v>1200.3</v>
      </c>
      <c r="H375" t="s">
        <v>15</v>
      </c>
      <c r="I375">
        <v>-17.291955999999999</v>
      </c>
      <c r="J375">
        <v>1.0867569080780644</v>
      </c>
      <c r="K375" s="13">
        <f t="shared" si="52"/>
        <v>1.1755188851912024</v>
      </c>
      <c r="L375">
        <f>AVERAGE(K375:K376)-K377</f>
        <v>1.2386220149876781E-2</v>
      </c>
      <c r="M375" t="s">
        <v>147</v>
      </c>
      <c r="N375" t="s">
        <v>149</v>
      </c>
      <c r="O375" t="s">
        <v>153</v>
      </c>
      <c r="P375" t="s">
        <v>150</v>
      </c>
      <c r="Q375">
        <v>4</v>
      </c>
      <c r="R375">
        <v>3</v>
      </c>
      <c r="S375" t="s">
        <v>92</v>
      </c>
      <c r="T375" t="s">
        <v>15</v>
      </c>
      <c r="U375">
        <v>9.2635345844805303E-2</v>
      </c>
      <c r="V375" s="14">
        <v>13.3</v>
      </c>
      <c r="W375" s="15">
        <v>818.19799999999998</v>
      </c>
      <c r="X375" s="15">
        <v>504.44940000000003</v>
      </c>
      <c r="Y375" s="15">
        <f t="shared" si="53"/>
        <v>0.61653707293344651</v>
      </c>
      <c r="Z375" s="12">
        <f t="shared" si="54"/>
        <v>8.1999430700148395</v>
      </c>
      <c r="AA375">
        <v>6.4451894982300386</v>
      </c>
      <c r="AB375">
        <f t="shared" si="55"/>
        <v>0.78600417627269881</v>
      </c>
      <c r="AC375">
        <f t="shared" si="56"/>
        <v>1.2722578711249197</v>
      </c>
      <c r="AD375">
        <f t="shared" si="57"/>
        <v>0.11785604789543268</v>
      </c>
      <c r="AE375">
        <v>995</v>
      </c>
      <c r="AF375">
        <f t="shared" si="58"/>
        <v>1.184482893421434E-4</v>
      </c>
      <c r="AG375">
        <v>2000</v>
      </c>
      <c r="AH375">
        <v>10.583</v>
      </c>
      <c r="AI375">
        <f t="shared" si="59"/>
        <v>2.2384633722412055E-2</v>
      </c>
      <c r="AJ375">
        <f t="shared" si="60"/>
        <v>2.631355967878321E-4</v>
      </c>
      <c r="AK375">
        <f t="shared" si="61"/>
        <v>2.7726100126015148E-6</v>
      </c>
    </row>
    <row r="376" spans="1:37" ht="16">
      <c r="A376" t="s">
        <v>93</v>
      </c>
      <c r="B376" t="s">
        <v>92</v>
      </c>
      <c r="C376" t="s">
        <v>13</v>
      </c>
      <c r="D376" t="s">
        <v>14</v>
      </c>
      <c r="E376">
        <v>9</v>
      </c>
      <c r="F376">
        <v>0.98099999999999998</v>
      </c>
      <c r="G376">
        <v>1200.5</v>
      </c>
      <c r="H376" t="s">
        <v>15</v>
      </c>
      <c r="I376">
        <v>-17.540492399999998</v>
      </c>
      <c r="J376">
        <v>1.0864850429297015</v>
      </c>
      <c r="K376" s="13">
        <f t="shared" si="52"/>
        <v>1.1752250790042511</v>
      </c>
      <c r="M376" t="s">
        <v>147</v>
      </c>
      <c r="N376" t="s">
        <v>149</v>
      </c>
      <c r="O376" t="s">
        <v>153</v>
      </c>
      <c r="P376" t="s">
        <v>150</v>
      </c>
      <c r="Q376">
        <v>4</v>
      </c>
      <c r="R376">
        <v>3</v>
      </c>
      <c r="S376" t="s">
        <v>92</v>
      </c>
      <c r="T376" t="s">
        <v>15</v>
      </c>
      <c r="U376">
        <v>8.8561513907193953E-2</v>
      </c>
      <c r="V376" s="14">
        <v>13.3</v>
      </c>
      <c r="W376" s="15">
        <v>818.19799999999998</v>
      </c>
      <c r="X376" s="15">
        <v>504.44940000000003</v>
      </c>
      <c r="Y376" s="15">
        <f t="shared" si="53"/>
        <v>0.61653707293344651</v>
      </c>
      <c r="Z376" s="12">
        <f t="shared" si="54"/>
        <v>8.1999430700148395</v>
      </c>
      <c r="AA376">
        <v>6.4451894982300386</v>
      </c>
      <c r="AB376">
        <f t="shared" si="55"/>
        <v>0.78600417627269881</v>
      </c>
      <c r="AC376">
        <f t="shared" si="56"/>
        <v>1.2722578711249197</v>
      </c>
      <c r="AD376">
        <f t="shared" si="57"/>
        <v>0.11267308314716655</v>
      </c>
      <c r="AE376">
        <v>995</v>
      </c>
      <c r="AF376">
        <f t="shared" si="58"/>
        <v>1.1323927954489101E-4</v>
      </c>
      <c r="AG376">
        <v>2000</v>
      </c>
      <c r="AH376">
        <v>10.583</v>
      </c>
      <c r="AI376">
        <f t="shared" si="59"/>
        <v>2.140022291314202E-2</v>
      </c>
      <c r="AJ376">
        <f t="shared" si="60"/>
        <v>2.5150078663805915E-4</v>
      </c>
      <c r="AK376">
        <f t="shared" si="61"/>
        <v>0</v>
      </c>
    </row>
    <row r="377" spans="1:37" ht="16">
      <c r="A377" s="17" t="s">
        <v>119</v>
      </c>
      <c r="B377" s="17" t="s">
        <v>120</v>
      </c>
      <c r="C377" s="17" t="s">
        <v>13</v>
      </c>
      <c r="D377" s="17" t="s">
        <v>14</v>
      </c>
      <c r="E377" s="17">
        <v>8</v>
      </c>
      <c r="F377" s="17">
        <v>0.48899999999999999</v>
      </c>
      <c r="G377" s="17">
        <v>1200.3</v>
      </c>
      <c r="H377" s="17" t="s">
        <v>15</v>
      </c>
      <c r="I377" s="17">
        <v>-27.892657200000002</v>
      </c>
      <c r="J377" s="17">
        <v>1.075159849549512</v>
      </c>
      <c r="K377" s="18">
        <f t="shared" si="52"/>
        <v>1.1629857619478501</v>
      </c>
      <c r="L377" s="17"/>
      <c r="M377" s="17" t="s">
        <v>147</v>
      </c>
      <c r="N377" s="17" t="s">
        <v>149</v>
      </c>
      <c r="O377" s="17" t="s">
        <v>153</v>
      </c>
      <c r="P377" s="17" t="s">
        <v>154</v>
      </c>
      <c r="Q377" s="17">
        <v>4</v>
      </c>
      <c r="R377" s="17">
        <v>3</v>
      </c>
      <c r="S377" s="17" t="s">
        <v>120</v>
      </c>
      <c r="T377" s="17" t="s">
        <v>15</v>
      </c>
      <c r="U377" s="17">
        <v>5.0763913831921435E-2</v>
      </c>
      <c r="V377" s="19">
        <v>13.3</v>
      </c>
      <c r="W377" s="20">
        <v>818.19799999999998</v>
      </c>
      <c r="X377" s="20">
        <v>504.44940000000003</v>
      </c>
      <c r="Y377" s="20">
        <f t="shared" si="53"/>
        <v>0.61653707293344651</v>
      </c>
      <c r="Z377" s="21">
        <f t="shared" si="54"/>
        <v>8.1999430700148395</v>
      </c>
      <c r="AA377" s="17">
        <v>1.3538081805359661</v>
      </c>
      <c r="AB377" s="17">
        <f t="shared" si="55"/>
        <v>0.16509970483655029</v>
      </c>
      <c r="AC377">
        <f t="shared" si="56"/>
        <v>6.0569460193160616</v>
      </c>
      <c r="AD377">
        <f t="shared" si="57"/>
        <v>0.30747428580916009</v>
      </c>
      <c r="AE377">
        <v>995</v>
      </c>
      <c r="AF377">
        <f t="shared" si="58"/>
        <v>3.0901938272277394E-4</v>
      </c>
      <c r="AG377">
        <v>2000</v>
      </c>
      <c r="AH377" s="17">
        <v>10.209</v>
      </c>
      <c r="AI377">
        <f t="shared" si="59"/>
        <v>6.0538619399113328E-2</v>
      </c>
      <c r="AJ377">
        <f t="shared" si="60"/>
        <v>7.0405552409148709E-4</v>
      </c>
      <c r="AK377">
        <f t="shared" si="61"/>
        <v>0</v>
      </c>
    </row>
    <row r="378" spans="1:37" ht="16">
      <c r="A378" t="s">
        <v>79</v>
      </c>
      <c r="B378" t="s">
        <v>80</v>
      </c>
      <c r="C378" t="s">
        <v>13</v>
      </c>
      <c r="D378" t="s">
        <v>14</v>
      </c>
      <c r="E378">
        <v>10</v>
      </c>
      <c r="F378">
        <v>1.859</v>
      </c>
      <c r="G378">
        <v>1200.7</v>
      </c>
      <c r="H378" t="s">
        <v>15</v>
      </c>
      <c r="I378">
        <v>-11.922034399999999</v>
      </c>
      <c r="J378">
        <v>1.0926305098107478</v>
      </c>
      <c r="K378" s="13">
        <f t="shared" si="52"/>
        <v>1.1818664872361153</v>
      </c>
      <c r="L378">
        <f>K378-K379</f>
        <v>1.6373165561645697E-2</v>
      </c>
      <c r="M378" t="s">
        <v>147</v>
      </c>
      <c r="N378" t="s">
        <v>149</v>
      </c>
      <c r="O378" t="s">
        <v>153</v>
      </c>
      <c r="P378" t="s">
        <v>150</v>
      </c>
      <c r="Q378">
        <v>4</v>
      </c>
      <c r="R378">
        <v>4</v>
      </c>
      <c r="S378" t="s">
        <v>80</v>
      </c>
      <c r="T378" t="s">
        <v>15</v>
      </c>
      <c r="U378">
        <v>0.13100502512562814</v>
      </c>
      <c r="V378" s="14">
        <v>13.3</v>
      </c>
      <c r="W378" s="15">
        <v>818.19799999999998</v>
      </c>
      <c r="X378" s="15">
        <v>504.44940000000003</v>
      </c>
      <c r="Y378" s="15">
        <f t="shared" si="53"/>
        <v>0.61653707293344651</v>
      </c>
      <c r="Z378" s="12">
        <f t="shared" si="54"/>
        <v>8.1999430700148395</v>
      </c>
      <c r="AA378">
        <v>6.4222764711129612</v>
      </c>
      <c r="AB378">
        <f t="shared" si="55"/>
        <v>0.7832098852731838</v>
      </c>
      <c r="AC378">
        <f t="shared" si="56"/>
        <v>1.27679695928659</v>
      </c>
      <c r="AD378">
        <f t="shared" si="57"/>
        <v>0.16726681773166532</v>
      </c>
      <c r="AE378">
        <v>995</v>
      </c>
      <c r="AF378">
        <f t="shared" si="58"/>
        <v>1.6810735450418626E-4</v>
      </c>
      <c r="AG378">
        <v>2000</v>
      </c>
      <c r="AH378">
        <v>10.759</v>
      </c>
      <c r="AI378">
        <f t="shared" si="59"/>
        <v>3.1249624408250999E-2</v>
      </c>
      <c r="AJ378">
        <f t="shared" si="60"/>
        <v>3.693288382682758E-4</v>
      </c>
      <c r="AK378">
        <f t="shared" si="61"/>
        <v>5.1165527417553804E-6</v>
      </c>
    </row>
    <row r="379" spans="1:37" ht="16">
      <c r="A379" t="s">
        <v>117</v>
      </c>
      <c r="B379" t="s">
        <v>118</v>
      </c>
      <c r="C379" t="s">
        <v>13</v>
      </c>
      <c r="D379" t="s">
        <v>14</v>
      </c>
      <c r="E379">
        <v>9</v>
      </c>
      <c r="F379">
        <v>1.097</v>
      </c>
      <c r="G379">
        <v>1200.7</v>
      </c>
      <c r="H379" t="s">
        <v>15</v>
      </c>
      <c r="I379">
        <v>-25.771941200000001</v>
      </c>
      <c r="J379">
        <v>1.077480108721045</v>
      </c>
      <c r="K379" s="13">
        <f t="shared" si="52"/>
        <v>1.1654933216744696</v>
      </c>
      <c r="M379" t="s">
        <v>147</v>
      </c>
      <c r="N379" t="s">
        <v>149</v>
      </c>
      <c r="O379" t="s">
        <v>153</v>
      </c>
      <c r="P379" t="s">
        <v>154</v>
      </c>
      <c r="Q379">
        <v>4</v>
      </c>
      <c r="R379">
        <v>4</v>
      </c>
      <c r="S379" t="s">
        <v>118</v>
      </c>
      <c r="T379" t="s">
        <v>15</v>
      </c>
      <c r="U379">
        <v>8.3408404073068834E-2</v>
      </c>
      <c r="V379" s="14">
        <v>13.3</v>
      </c>
      <c r="W379" s="15">
        <v>818.19799999999998</v>
      </c>
      <c r="X379" s="15">
        <v>504.44940000000003</v>
      </c>
      <c r="Y379" s="15">
        <f t="shared" si="53"/>
        <v>0.61653707293344651</v>
      </c>
      <c r="Z379" s="12">
        <f t="shared" si="54"/>
        <v>8.1999430700148395</v>
      </c>
      <c r="AA379">
        <v>7.1028680872360486</v>
      </c>
      <c r="AB379">
        <f t="shared" si="55"/>
        <v>0.86620943908860515</v>
      </c>
      <c r="AC379">
        <f t="shared" si="56"/>
        <v>1.1544552101073438</v>
      </c>
      <c r="AD379">
        <f t="shared" si="57"/>
        <v>9.6291266648892912E-2</v>
      </c>
      <c r="AE379">
        <v>995</v>
      </c>
      <c r="AF379">
        <f t="shared" si="58"/>
        <v>9.67751423606964E-5</v>
      </c>
      <c r="AG379">
        <v>2000</v>
      </c>
      <c r="AH379">
        <v>10.257999999999999</v>
      </c>
      <c r="AI379">
        <f t="shared" si="59"/>
        <v>1.8868228184967129E-2</v>
      </c>
      <c r="AJ379">
        <f t="shared" si="60"/>
        <v>2.1990793941409188E-4</v>
      </c>
      <c r="AK379">
        <f t="shared" si="61"/>
        <v>0</v>
      </c>
    </row>
    <row r="380" spans="1:37" ht="16">
      <c r="A380" t="s">
        <v>64</v>
      </c>
      <c r="B380" t="s">
        <v>65</v>
      </c>
      <c r="C380" t="s">
        <v>13</v>
      </c>
      <c r="D380" t="s">
        <v>14</v>
      </c>
      <c r="E380">
        <v>9</v>
      </c>
      <c r="F380">
        <v>1.411</v>
      </c>
      <c r="G380">
        <v>1199</v>
      </c>
      <c r="H380" t="s">
        <v>15</v>
      </c>
      <c r="I380">
        <v>13.9084784</v>
      </c>
      <c r="J380">
        <v>1.1208740905130916</v>
      </c>
      <c r="K380" s="13">
        <f t="shared" si="52"/>
        <v>1.2123884681817294</v>
      </c>
      <c r="L380">
        <f>K380-K381</f>
        <v>4.6951877221004024E-2</v>
      </c>
      <c r="M380" t="s">
        <v>147</v>
      </c>
      <c r="N380" t="s">
        <v>149</v>
      </c>
      <c r="O380" t="s">
        <v>153</v>
      </c>
      <c r="P380" t="s">
        <v>150</v>
      </c>
      <c r="Q380">
        <v>4</v>
      </c>
      <c r="R380">
        <v>5</v>
      </c>
      <c r="S380" t="s">
        <v>65</v>
      </c>
      <c r="T380" t="s">
        <v>15</v>
      </c>
      <c r="U380">
        <v>9.6275450274079868E-2</v>
      </c>
      <c r="V380" s="14">
        <v>13.3</v>
      </c>
      <c r="W380" s="15">
        <v>818.19799999999998</v>
      </c>
      <c r="X380" s="15">
        <v>504.44940000000003</v>
      </c>
      <c r="Y380" s="15">
        <f t="shared" si="53"/>
        <v>0.61653707293344651</v>
      </c>
      <c r="Z380" s="12">
        <f t="shared" si="54"/>
        <v>8.1999430700148395</v>
      </c>
      <c r="AA380">
        <v>6.6748022133677276</v>
      </c>
      <c r="AB380">
        <f t="shared" si="55"/>
        <v>0.81400592130643268</v>
      </c>
      <c r="AC380">
        <f t="shared" si="56"/>
        <v>1.228492292040158</v>
      </c>
      <c r="AD380">
        <f t="shared" si="57"/>
        <v>0.11827364857440263</v>
      </c>
      <c r="AE380">
        <v>995</v>
      </c>
      <c r="AF380">
        <f t="shared" si="58"/>
        <v>1.1886798851698757E-4</v>
      </c>
      <c r="AG380">
        <v>2000</v>
      </c>
      <c r="AH380">
        <v>10.25</v>
      </c>
      <c r="AI380">
        <f t="shared" si="59"/>
        <v>2.3193753856973184E-2</v>
      </c>
      <c r="AJ380">
        <f t="shared" si="60"/>
        <v>2.8119839710039795E-4</v>
      </c>
      <c r="AK380">
        <f t="shared" si="61"/>
        <v>1.0889902833867934E-5</v>
      </c>
    </row>
    <row r="381" spans="1:37" ht="16">
      <c r="A381" t="s">
        <v>69</v>
      </c>
      <c r="B381" t="s">
        <v>70</v>
      </c>
      <c r="C381" t="s">
        <v>13</v>
      </c>
      <c r="D381" t="s">
        <v>14</v>
      </c>
      <c r="E381">
        <v>10</v>
      </c>
      <c r="F381">
        <v>1.9790000000000001</v>
      </c>
      <c r="G381">
        <v>1200.9000000000001</v>
      </c>
      <c r="H381" t="s">
        <v>15</v>
      </c>
      <c r="I381">
        <v>-25.8199212</v>
      </c>
      <c r="J381">
        <v>1.0774276153730447</v>
      </c>
      <c r="K381" s="13">
        <f t="shared" si="52"/>
        <v>1.1654365909607254</v>
      </c>
      <c r="M381" t="s">
        <v>147</v>
      </c>
      <c r="N381" t="s">
        <v>149</v>
      </c>
      <c r="O381" t="s">
        <v>153</v>
      </c>
      <c r="P381" t="s">
        <v>154</v>
      </c>
      <c r="Q381">
        <v>4</v>
      </c>
      <c r="R381">
        <v>5</v>
      </c>
      <c r="S381" t="s">
        <v>70</v>
      </c>
      <c r="T381" t="s">
        <v>15</v>
      </c>
      <c r="U381">
        <v>0.11829019777958245</v>
      </c>
      <c r="V381" s="14">
        <v>13.3</v>
      </c>
      <c r="W381" s="15">
        <v>818.19799999999998</v>
      </c>
      <c r="X381" s="15">
        <v>504.44940000000003</v>
      </c>
      <c r="Y381" s="15">
        <f t="shared" si="53"/>
        <v>0.61653707293344651</v>
      </c>
      <c r="Z381" s="12">
        <f t="shared" si="54"/>
        <v>8.1999430700148395</v>
      </c>
      <c r="AA381">
        <v>6.059100080201361</v>
      </c>
      <c r="AB381">
        <f t="shared" si="55"/>
        <v>0.73891977401135733</v>
      </c>
      <c r="AC381">
        <f t="shared" si="56"/>
        <v>1.3533268903758282</v>
      </c>
      <c r="AD381">
        <f t="shared" si="57"/>
        <v>0.16008530552298403</v>
      </c>
      <c r="AE381">
        <v>995</v>
      </c>
      <c r="AF381">
        <f t="shared" si="58"/>
        <v>1.6088975429445632E-4</v>
      </c>
      <c r="AG381">
        <v>2000</v>
      </c>
      <c r="AH381">
        <v>10.420999999999999</v>
      </c>
      <c r="AI381">
        <f t="shared" si="59"/>
        <v>3.0877987581701627E-2</v>
      </c>
      <c r="AJ381">
        <f t="shared" si="60"/>
        <v>3.5986336582945959E-4</v>
      </c>
      <c r="AK381">
        <f t="shared" si="61"/>
        <v>0</v>
      </c>
    </row>
    <row r="382" spans="1:37" ht="16">
      <c r="A382" t="s">
        <v>89</v>
      </c>
      <c r="B382" t="s">
        <v>90</v>
      </c>
      <c r="C382" t="s">
        <v>13</v>
      </c>
      <c r="D382" t="s">
        <v>14</v>
      </c>
      <c r="E382">
        <v>9</v>
      </c>
      <c r="F382">
        <v>1.383</v>
      </c>
      <c r="G382">
        <v>1200.5</v>
      </c>
      <c r="H382" t="s">
        <v>15</v>
      </c>
      <c r="I382">
        <v>-17.336097599999999</v>
      </c>
      <c r="J382">
        <v>1.0867086232573808</v>
      </c>
      <c r="K382" s="13">
        <f t="shared" si="52"/>
        <v>1.1754667035249644</v>
      </c>
      <c r="L382">
        <f>K382-K383</f>
        <v>9.6250566956617156E-3</v>
      </c>
      <c r="M382" t="s">
        <v>147</v>
      </c>
      <c r="N382" t="s">
        <v>149</v>
      </c>
      <c r="O382" t="s">
        <v>148</v>
      </c>
      <c r="P382" t="s">
        <v>150</v>
      </c>
      <c r="Q382">
        <v>4</v>
      </c>
      <c r="R382">
        <v>1</v>
      </c>
      <c r="S382" t="s">
        <v>90</v>
      </c>
      <c r="T382" t="s">
        <v>15</v>
      </c>
      <c r="U382">
        <v>0.09</v>
      </c>
      <c r="V382" s="14">
        <v>13.3</v>
      </c>
      <c r="W382" s="15">
        <v>818.19799999999998</v>
      </c>
      <c r="X382" s="15">
        <v>504.44940000000003</v>
      </c>
      <c r="Y382" s="15">
        <f t="shared" si="53"/>
        <v>0.61653707293344651</v>
      </c>
      <c r="Z382" s="12">
        <f t="shared" si="54"/>
        <v>8.1999430700148395</v>
      </c>
      <c r="AA382">
        <v>7.0598915401301516</v>
      </c>
      <c r="AB382">
        <f t="shared" si="55"/>
        <v>0.86096836037147939</v>
      </c>
      <c r="AC382">
        <f t="shared" si="56"/>
        <v>1.1614828674639484</v>
      </c>
      <c r="AD382">
        <f t="shared" si="57"/>
        <v>0.10453345807175535</v>
      </c>
      <c r="AE382">
        <v>995</v>
      </c>
      <c r="AF382">
        <f t="shared" si="58"/>
        <v>1.050587518309099E-4</v>
      </c>
      <c r="AG382">
        <v>2000</v>
      </c>
      <c r="AH382">
        <v>10.57</v>
      </c>
      <c r="AI382">
        <f t="shared" si="59"/>
        <v>1.987866638238598E-2</v>
      </c>
      <c r="AJ382">
        <f t="shared" si="60"/>
        <v>2.3366710442975777E-4</v>
      </c>
      <c r="AK382">
        <f t="shared" si="61"/>
        <v>1.9133329096460962E-6</v>
      </c>
    </row>
    <row r="383" spans="1:37" ht="16">
      <c r="A383" t="s">
        <v>133</v>
      </c>
      <c r="B383" t="s">
        <v>134</v>
      </c>
      <c r="C383" t="s">
        <v>13</v>
      </c>
      <c r="D383" t="s">
        <v>14</v>
      </c>
      <c r="E383">
        <v>9</v>
      </c>
      <c r="F383">
        <v>1.2170000000000001</v>
      </c>
      <c r="G383">
        <v>1200.7</v>
      </c>
      <c r="H383" t="s">
        <v>15</v>
      </c>
      <c r="I383">
        <v>-25.477344000000002</v>
      </c>
      <c r="J383">
        <v>1.07780241665659</v>
      </c>
      <c r="K383" s="13">
        <f t="shared" si="52"/>
        <v>1.1658416468293027</v>
      </c>
      <c r="M383" t="s">
        <v>147</v>
      </c>
      <c r="N383" t="s">
        <v>149</v>
      </c>
      <c r="O383" t="s">
        <v>148</v>
      </c>
      <c r="P383" t="s">
        <v>154</v>
      </c>
      <c r="Q383">
        <v>4</v>
      </c>
      <c r="R383">
        <v>1</v>
      </c>
      <c r="S383" t="s">
        <v>134</v>
      </c>
      <c r="T383" t="s">
        <v>15</v>
      </c>
      <c r="U383">
        <v>9.6495530337499663E-2</v>
      </c>
      <c r="V383" s="14">
        <v>13.3</v>
      </c>
      <c r="W383" s="15">
        <v>818.19799999999998</v>
      </c>
      <c r="X383" s="15">
        <v>504.44940000000003</v>
      </c>
      <c r="Y383" s="15">
        <f t="shared" si="53"/>
        <v>0.61653707293344651</v>
      </c>
      <c r="Z383" s="12">
        <f t="shared" si="54"/>
        <v>8.1999430700148395</v>
      </c>
      <c r="AA383">
        <v>5.6601724968551768</v>
      </c>
      <c r="AB383">
        <f t="shared" si="55"/>
        <v>0.69026973096350208</v>
      </c>
      <c r="AC383">
        <f t="shared" si="56"/>
        <v>1.4487090410355468</v>
      </c>
      <c r="AD383">
        <f t="shared" si="57"/>
        <v>0.13979394721945565</v>
      </c>
      <c r="AE383">
        <v>995</v>
      </c>
      <c r="AF383">
        <f t="shared" si="58"/>
        <v>1.4049642936628709E-4</v>
      </c>
      <c r="AG383">
        <v>2000</v>
      </c>
      <c r="AH383">
        <v>10.394</v>
      </c>
      <c r="AI383">
        <f t="shared" si="59"/>
        <v>2.7034140728552453E-2</v>
      </c>
      <c r="AJ383">
        <f t="shared" si="60"/>
        <v>3.1517527147590719E-4</v>
      </c>
      <c r="AK383">
        <f t="shared" si="61"/>
        <v>0</v>
      </c>
    </row>
    <row r="384" spans="1:37" ht="16">
      <c r="A384" t="s">
        <v>11</v>
      </c>
      <c r="B384" t="s">
        <v>12</v>
      </c>
      <c r="C384" t="s">
        <v>13</v>
      </c>
      <c r="D384" t="s">
        <v>14</v>
      </c>
      <c r="E384">
        <v>8</v>
      </c>
      <c r="F384">
        <v>0.34399999999999997</v>
      </c>
      <c r="G384">
        <v>1200.0999999999999</v>
      </c>
      <c r="H384" t="s">
        <v>15</v>
      </c>
      <c r="I384">
        <v>12.24933</v>
      </c>
      <c r="J384">
        <v>1.1190604304383316</v>
      </c>
      <c r="K384" s="13">
        <f t="shared" si="52"/>
        <v>1.2104285435264768</v>
      </c>
      <c r="L384">
        <f>K384-K385</f>
        <v>4.5560397913134487E-2</v>
      </c>
      <c r="M384" t="s">
        <v>147</v>
      </c>
      <c r="N384" t="s">
        <v>149</v>
      </c>
      <c r="O384" t="s">
        <v>148</v>
      </c>
      <c r="P384" t="s">
        <v>150</v>
      </c>
      <c r="Q384">
        <v>4</v>
      </c>
      <c r="R384">
        <v>2</v>
      </c>
      <c r="S384" t="s">
        <v>12</v>
      </c>
      <c r="T384" t="s">
        <v>15</v>
      </c>
      <c r="U384">
        <v>0.10888983865797627</v>
      </c>
      <c r="V384" s="14">
        <v>13.3</v>
      </c>
      <c r="W384" s="15">
        <v>818.19799999999998</v>
      </c>
      <c r="X384" s="15">
        <v>504.44940000000003</v>
      </c>
      <c r="Y384" s="15">
        <f t="shared" si="53"/>
        <v>0.61653707293344651</v>
      </c>
      <c r="Z384" s="12">
        <f t="shared" si="54"/>
        <v>8.1999430700148395</v>
      </c>
      <c r="AA384">
        <v>7.869506624639385</v>
      </c>
      <c r="AB384">
        <f t="shared" si="55"/>
        <v>0.95970259274314007</v>
      </c>
      <c r="AC384">
        <f t="shared" si="56"/>
        <v>1.0419894741991651</v>
      </c>
      <c r="AD384">
        <f t="shared" si="57"/>
        <v>0.11346206572885661</v>
      </c>
      <c r="AE384">
        <v>995</v>
      </c>
      <c r="AF384">
        <f t="shared" si="58"/>
        <v>1.1403222686317248E-4</v>
      </c>
      <c r="AG384">
        <v>2000</v>
      </c>
      <c r="AH384" s="24">
        <v>10.278</v>
      </c>
      <c r="AI384">
        <f t="shared" si="59"/>
        <v>2.2189575182559346E-2</v>
      </c>
      <c r="AJ384">
        <f t="shared" si="60"/>
        <v>2.6858895169696564E-4</v>
      </c>
      <c r="AK384">
        <f t="shared" si="61"/>
        <v>1.0109658748408176E-5</v>
      </c>
    </row>
    <row r="385" spans="1:37" ht="16">
      <c r="A385" t="s">
        <v>109</v>
      </c>
      <c r="B385" t="s">
        <v>110</v>
      </c>
      <c r="C385" t="s">
        <v>13</v>
      </c>
      <c r="D385" t="s">
        <v>14</v>
      </c>
      <c r="E385">
        <v>9</v>
      </c>
      <c r="F385">
        <v>1.542</v>
      </c>
      <c r="G385">
        <v>1200.7</v>
      </c>
      <c r="H385" t="s">
        <v>15</v>
      </c>
      <c r="I385">
        <v>-26.300680800000002</v>
      </c>
      <c r="J385">
        <v>1.0769016289502333</v>
      </c>
      <c r="K385" s="13">
        <f t="shared" si="52"/>
        <v>1.1648681456133423</v>
      </c>
      <c r="M385" t="s">
        <v>147</v>
      </c>
      <c r="N385" t="s">
        <v>149</v>
      </c>
      <c r="O385" t="s">
        <v>148</v>
      </c>
      <c r="P385" t="s">
        <v>154</v>
      </c>
      <c r="Q385">
        <v>4</v>
      </c>
      <c r="R385">
        <v>2</v>
      </c>
      <c r="S385" t="s">
        <v>110</v>
      </c>
      <c r="T385" t="s">
        <v>15</v>
      </c>
      <c r="U385">
        <v>0.12116853664359034</v>
      </c>
      <c r="V385" s="14">
        <v>13.3</v>
      </c>
      <c r="W385" s="15">
        <v>818.19799999999998</v>
      </c>
      <c r="X385" s="15">
        <v>504.44940000000003</v>
      </c>
      <c r="Y385" s="15">
        <f t="shared" si="53"/>
        <v>0.61653707293344651</v>
      </c>
      <c r="Z385" s="12">
        <f t="shared" si="54"/>
        <v>8.1999430700148395</v>
      </c>
      <c r="AA385">
        <v>7.8754048301106065</v>
      </c>
      <c r="AB385">
        <f t="shared" si="55"/>
        <v>0.96042189108714804</v>
      </c>
      <c r="AC385">
        <f t="shared" si="56"/>
        <v>1.0412090866317629</v>
      </c>
      <c r="AD385">
        <f t="shared" si="57"/>
        <v>0.12616178136718001</v>
      </c>
      <c r="AE385">
        <v>995</v>
      </c>
      <c r="AF385">
        <f t="shared" si="58"/>
        <v>1.2679576016802011E-4</v>
      </c>
      <c r="AG385">
        <v>2000</v>
      </c>
      <c r="AH385">
        <v>10.513999999999999</v>
      </c>
      <c r="AI385">
        <f t="shared" si="59"/>
        <v>2.4119414146475199E-2</v>
      </c>
      <c r="AJ385">
        <f t="shared" si="60"/>
        <v>2.8095937230084782E-4</v>
      </c>
      <c r="AK385">
        <f t="shared" si="61"/>
        <v>0</v>
      </c>
    </row>
    <row r="386" spans="1:37" ht="16">
      <c r="A386" t="s">
        <v>98</v>
      </c>
      <c r="B386" t="s">
        <v>99</v>
      </c>
      <c r="C386" t="s">
        <v>13</v>
      </c>
      <c r="D386" t="s">
        <v>14</v>
      </c>
      <c r="E386">
        <v>9</v>
      </c>
      <c r="F386">
        <v>1.657</v>
      </c>
      <c r="G386">
        <v>1199.9000000000001</v>
      </c>
      <c r="H386" t="s">
        <v>15</v>
      </c>
      <c r="I386">
        <v>-12.2435004</v>
      </c>
      <c r="J386">
        <v>1.0922789110379432</v>
      </c>
      <c r="K386" s="13">
        <f t="shared" ref="K386:K449" si="62">((J386*13.003355)/(((100-J386)*12.0107)+(J386*13.003355)))*100</f>
        <v>1.1814865161358481</v>
      </c>
      <c r="L386">
        <f>K386-K387</f>
        <v>1.6979183536588671E-2</v>
      </c>
      <c r="M386" t="s">
        <v>147</v>
      </c>
      <c r="N386" t="s">
        <v>149</v>
      </c>
      <c r="O386" t="s">
        <v>148</v>
      </c>
      <c r="P386" t="s">
        <v>150</v>
      </c>
      <c r="Q386">
        <v>4</v>
      </c>
      <c r="R386">
        <v>3</v>
      </c>
      <c r="S386" t="s">
        <v>99</v>
      </c>
      <c r="T386" t="s">
        <v>15</v>
      </c>
      <c r="U386">
        <v>0.10908522730429275</v>
      </c>
      <c r="V386" s="14">
        <v>13.3</v>
      </c>
      <c r="W386" s="15">
        <v>818.19799999999998</v>
      </c>
      <c r="X386" s="15">
        <v>504.44940000000003</v>
      </c>
      <c r="Y386" s="15">
        <f t="shared" ref="Y386:Y449" si="63">X386/W386</f>
        <v>0.61653707293344651</v>
      </c>
      <c r="Z386" s="12">
        <f t="shared" ref="Z386:Z449" si="64">V386*Y386</f>
        <v>8.1999430700148395</v>
      </c>
      <c r="AA386">
        <v>6.4322759318003788</v>
      </c>
      <c r="AB386">
        <f t="shared" ref="AB386:AB449" si="65">AA386/Z386</f>
        <v>0.78442934016476507</v>
      </c>
      <c r="AC386">
        <f t="shared" ref="AC386:AC449" si="66">1/AB386</f>
        <v>1.2748120815954633</v>
      </c>
      <c r="AD386">
        <f t="shared" ref="AD386:AD449" si="67">U386*AC386</f>
        <v>0.13906316569109972</v>
      </c>
      <c r="AE386">
        <v>995</v>
      </c>
      <c r="AF386">
        <f t="shared" ref="AF386:AF449" si="68">AD386/AE386</f>
        <v>1.3976197556894444E-4</v>
      </c>
      <c r="AG386">
        <v>2000</v>
      </c>
      <c r="AH386">
        <v>10.359</v>
      </c>
      <c r="AI386">
        <f t="shared" ref="AI386:AI449" si="69">AF386*AG386/AH386</f>
        <v>2.6983680967071037E-2</v>
      </c>
      <c r="AJ386">
        <f t="shared" ref="AJ386:AJ449" si="70">AI386*(K386/100)</f>
        <v>3.1880855218305955E-4</v>
      </c>
      <c r="AK386">
        <f t="shared" si="61"/>
        <v>4.5816087163265365E-6</v>
      </c>
    </row>
    <row r="387" spans="1:37" ht="16">
      <c r="A387" t="s">
        <v>75</v>
      </c>
      <c r="B387" t="s">
        <v>76</v>
      </c>
      <c r="C387" t="s">
        <v>13</v>
      </c>
      <c r="D387" t="s">
        <v>14</v>
      </c>
      <c r="E387">
        <v>8</v>
      </c>
      <c r="F387">
        <v>0.83199999999999996</v>
      </c>
      <c r="G387">
        <v>1200.5</v>
      </c>
      <c r="H387" t="s">
        <v>15</v>
      </c>
      <c r="I387">
        <v>-26.6058336</v>
      </c>
      <c r="J387">
        <v>1.0765677664026609</v>
      </c>
      <c r="K387" s="13">
        <f t="shared" si="62"/>
        <v>1.1645073325992594</v>
      </c>
      <c r="M387" t="s">
        <v>147</v>
      </c>
      <c r="N387" t="s">
        <v>149</v>
      </c>
      <c r="O387" t="s">
        <v>148</v>
      </c>
      <c r="P387" t="s">
        <v>154</v>
      </c>
      <c r="Q387">
        <v>4</v>
      </c>
      <c r="R387">
        <v>3</v>
      </c>
      <c r="S387" t="s">
        <v>76</v>
      </c>
      <c r="T387" t="s">
        <v>15</v>
      </c>
      <c r="U387">
        <v>8.0700002455574557E-2</v>
      </c>
      <c r="V387" s="14">
        <v>13.3</v>
      </c>
      <c r="W387" s="15">
        <v>818.19799999999998</v>
      </c>
      <c r="X387" s="15">
        <v>504.44940000000003</v>
      </c>
      <c r="Y387" s="15">
        <f t="shared" si="63"/>
        <v>0.61653707293344651</v>
      </c>
      <c r="Z387" s="12">
        <f t="shared" si="64"/>
        <v>8.1999430700148395</v>
      </c>
      <c r="AA387">
        <v>2.4791971908226991</v>
      </c>
      <c r="AB387">
        <f t="shared" si="65"/>
        <v>0.30234321990460022</v>
      </c>
      <c r="AC387">
        <f t="shared" si="66"/>
        <v>3.3074993390476384</v>
      </c>
      <c r="AD387">
        <f t="shared" si="67"/>
        <v>0.26691520478295566</v>
      </c>
      <c r="AE387">
        <v>995</v>
      </c>
      <c r="AF387">
        <f t="shared" si="68"/>
        <v>2.6825648721905094E-4</v>
      </c>
      <c r="AG387">
        <v>2000</v>
      </c>
      <c r="AH387">
        <v>10.577</v>
      </c>
      <c r="AI387">
        <f t="shared" si="69"/>
        <v>5.0724494132372303E-2</v>
      </c>
      <c r="AJ387">
        <f t="shared" si="70"/>
        <v>5.9069045359535653E-4</v>
      </c>
      <c r="AK387">
        <f t="shared" ref="AK387:AK450" si="71">AI387*L387/100</f>
        <v>0</v>
      </c>
    </row>
    <row r="388" spans="1:37" ht="16">
      <c r="A388" t="s">
        <v>94</v>
      </c>
      <c r="B388" t="s">
        <v>95</v>
      </c>
      <c r="C388" t="s">
        <v>13</v>
      </c>
      <c r="D388" t="s">
        <v>14</v>
      </c>
      <c r="E388">
        <v>9</v>
      </c>
      <c r="F388">
        <v>1.1000000000000001</v>
      </c>
      <c r="G388">
        <v>1200.3</v>
      </c>
      <c r="H388" t="s">
        <v>15</v>
      </c>
      <c r="I388">
        <v>-22.5879884</v>
      </c>
      <c r="J388">
        <v>1.0809634427837478</v>
      </c>
      <c r="K388" s="13">
        <f t="shared" si="62"/>
        <v>1.1692578262860556</v>
      </c>
      <c r="L388">
        <f>K388-K389</f>
        <v>4.1434670149280706E-3</v>
      </c>
      <c r="M388" t="s">
        <v>147</v>
      </c>
      <c r="N388" t="s">
        <v>149</v>
      </c>
      <c r="O388" t="s">
        <v>148</v>
      </c>
      <c r="P388" t="s">
        <v>150</v>
      </c>
      <c r="Q388">
        <v>4</v>
      </c>
      <c r="R388">
        <v>4</v>
      </c>
      <c r="S388" t="s">
        <v>95</v>
      </c>
      <c r="T388" t="s">
        <v>15</v>
      </c>
      <c r="U388">
        <v>8.1475369873802259E-2</v>
      </c>
      <c r="V388" s="14">
        <v>13.3</v>
      </c>
      <c r="W388" s="15">
        <v>818.19799999999998</v>
      </c>
      <c r="X388" s="15">
        <v>504.44940000000003</v>
      </c>
      <c r="Y388" s="15">
        <f t="shared" si="63"/>
        <v>0.61653707293344651</v>
      </c>
      <c r="Z388" s="12">
        <f t="shared" si="64"/>
        <v>8.1999430700148395</v>
      </c>
      <c r="AA388">
        <v>7.1188734084644381</v>
      </c>
      <c r="AB388">
        <f t="shared" si="65"/>
        <v>0.86816132108238586</v>
      </c>
      <c r="AC388">
        <f t="shared" si="66"/>
        <v>1.1518596552461511</v>
      </c>
      <c r="AD388">
        <f t="shared" si="67"/>
        <v>9.384819145389052E-2</v>
      </c>
      <c r="AE388">
        <v>995</v>
      </c>
      <c r="AF388">
        <f t="shared" si="68"/>
        <v>9.431979040592012E-5</v>
      </c>
      <c r="AG388">
        <v>2000</v>
      </c>
      <c r="AH388">
        <v>10.462999999999999</v>
      </c>
      <c r="AI388">
        <f t="shared" si="69"/>
        <v>1.8029205850314464E-2</v>
      </c>
      <c r="AJ388">
        <f t="shared" si="70"/>
        <v>2.1080790042202525E-4</v>
      </c>
      <c r="AK388">
        <f t="shared" si="71"/>
        <v>7.4703419746126181E-7</v>
      </c>
    </row>
    <row r="389" spans="1:37" ht="16">
      <c r="A389" t="s">
        <v>87</v>
      </c>
      <c r="B389" t="s">
        <v>88</v>
      </c>
      <c r="C389" t="s">
        <v>13</v>
      </c>
      <c r="D389" t="s">
        <v>14</v>
      </c>
      <c r="E389">
        <v>9</v>
      </c>
      <c r="F389">
        <v>1.5669999999999999</v>
      </c>
      <c r="G389">
        <v>1200.5</v>
      </c>
      <c r="H389" t="s">
        <v>15</v>
      </c>
      <c r="I389">
        <v>-26.0924476</v>
      </c>
      <c r="J389">
        <v>1.0771294520994896</v>
      </c>
      <c r="K389" s="13">
        <f t="shared" si="62"/>
        <v>1.1651143592711275</v>
      </c>
      <c r="M389" t="s">
        <v>147</v>
      </c>
      <c r="N389" t="s">
        <v>149</v>
      </c>
      <c r="O389" t="s">
        <v>148</v>
      </c>
      <c r="P389" t="s">
        <v>154</v>
      </c>
      <c r="Q389">
        <v>4</v>
      </c>
      <c r="R389">
        <v>4</v>
      </c>
      <c r="S389" t="s">
        <v>88</v>
      </c>
      <c r="T389" t="s">
        <v>15</v>
      </c>
      <c r="U389">
        <v>0.10990665987972915</v>
      </c>
      <c r="V389" s="14">
        <v>13.3</v>
      </c>
      <c r="W389" s="15">
        <v>818.19799999999998</v>
      </c>
      <c r="X389" s="15">
        <v>504.44940000000003</v>
      </c>
      <c r="Y389" s="15">
        <f t="shared" si="63"/>
        <v>0.61653707293344651</v>
      </c>
      <c r="Z389" s="12">
        <f t="shared" si="64"/>
        <v>8.1999430700148395</v>
      </c>
      <c r="AA389">
        <v>4.4946703797528293</v>
      </c>
      <c r="AB389">
        <f t="shared" si="65"/>
        <v>0.54813433963812819</v>
      </c>
      <c r="AC389">
        <f t="shared" si="66"/>
        <v>1.8243702824022814</v>
      </c>
      <c r="AD389">
        <f t="shared" si="67"/>
        <v>0.20051044412267297</v>
      </c>
      <c r="AE389">
        <v>995</v>
      </c>
      <c r="AF389">
        <f t="shared" si="68"/>
        <v>2.0151803429414367E-4</v>
      </c>
      <c r="AG389">
        <v>2000</v>
      </c>
      <c r="AH389">
        <v>10.454000000000001</v>
      </c>
      <c r="AI389">
        <f t="shared" si="69"/>
        <v>3.8553287601711048E-2</v>
      </c>
      <c r="AJ389">
        <f t="shared" si="70"/>
        <v>4.4918988981863074E-4</v>
      </c>
      <c r="AK389">
        <f t="shared" si="71"/>
        <v>0</v>
      </c>
    </row>
    <row r="390" spans="1:37" ht="16">
      <c r="A390" t="s">
        <v>126</v>
      </c>
      <c r="B390" t="s">
        <v>127</v>
      </c>
      <c r="C390" t="s">
        <v>13</v>
      </c>
      <c r="D390" t="s">
        <v>14</v>
      </c>
      <c r="E390">
        <v>10</v>
      </c>
      <c r="F390">
        <v>1.964</v>
      </c>
      <c r="G390">
        <v>1200.5</v>
      </c>
      <c r="H390" t="s">
        <v>15</v>
      </c>
      <c r="I390">
        <v>0.86079720000000015</v>
      </c>
      <c r="J390">
        <v>1.1066095206914655</v>
      </c>
      <c r="K390" s="13">
        <f t="shared" si="62"/>
        <v>1.1969733582010427</v>
      </c>
      <c r="L390">
        <f>K390-K391</f>
        <v>3.3112772503140597E-2</v>
      </c>
      <c r="M390" t="s">
        <v>147</v>
      </c>
      <c r="N390" t="s">
        <v>149</v>
      </c>
      <c r="O390" t="s">
        <v>148</v>
      </c>
      <c r="P390" t="s">
        <v>150</v>
      </c>
      <c r="Q390">
        <v>4</v>
      </c>
      <c r="R390">
        <v>5</v>
      </c>
      <c r="S390" t="s">
        <v>127</v>
      </c>
      <c r="T390" t="s">
        <v>15</v>
      </c>
      <c r="U390">
        <v>0.14015645607125435</v>
      </c>
      <c r="V390" s="14">
        <v>13.3</v>
      </c>
      <c r="W390" s="15">
        <v>818.19799999999998</v>
      </c>
      <c r="X390" s="15">
        <v>504.44940000000003</v>
      </c>
      <c r="Y390" s="15">
        <f t="shared" si="63"/>
        <v>0.61653707293344651</v>
      </c>
      <c r="Z390" s="12">
        <f t="shared" si="64"/>
        <v>8.1999430700148395</v>
      </c>
      <c r="AA390">
        <v>7.760628534263156</v>
      </c>
      <c r="AB390">
        <f t="shared" si="65"/>
        <v>0.94642468465931817</v>
      </c>
      <c r="AC390">
        <f t="shared" si="66"/>
        <v>1.0566081128367517</v>
      </c>
      <c r="AD390">
        <f t="shared" si="67"/>
        <v>0.14809044855133516</v>
      </c>
      <c r="AE390">
        <v>995</v>
      </c>
      <c r="AF390">
        <f t="shared" si="68"/>
        <v>1.4883462165963334E-4</v>
      </c>
      <c r="AG390">
        <v>2000</v>
      </c>
      <c r="AH390">
        <v>10.257</v>
      </c>
      <c r="AI390">
        <f t="shared" si="69"/>
        <v>2.9021082511384098E-2</v>
      </c>
      <c r="AJ390">
        <f t="shared" si="70"/>
        <v>3.4737462592280974E-4</v>
      </c>
      <c r="AK390">
        <f t="shared" si="71"/>
        <v>9.6096850299433392E-6</v>
      </c>
    </row>
    <row r="391" spans="1:37" ht="16">
      <c r="A391" t="s">
        <v>47</v>
      </c>
      <c r="B391" t="s">
        <v>48</v>
      </c>
      <c r="C391" t="s">
        <v>13</v>
      </c>
      <c r="D391" t="s">
        <v>14</v>
      </c>
      <c r="E391">
        <v>8</v>
      </c>
      <c r="F391">
        <v>2.653</v>
      </c>
      <c r="G391">
        <v>1200.5</v>
      </c>
      <c r="H391" t="s">
        <v>15</v>
      </c>
      <c r="I391">
        <v>-27.152805600000001</v>
      </c>
      <c r="J391">
        <v>1.0759693278944389</v>
      </c>
      <c r="K391" s="13">
        <f t="shared" si="62"/>
        <v>1.1638605856979021</v>
      </c>
      <c r="M391" t="s">
        <v>147</v>
      </c>
      <c r="N391" t="s">
        <v>149</v>
      </c>
      <c r="O391" t="s">
        <v>148</v>
      </c>
      <c r="P391" t="s">
        <v>154</v>
      </c>
      <c r="Q391">
        <v>4</v>
      </c>
      <c r="R391">
        <v>5</v>
      </c>
      <c r="S391" t="s">
        <v>48</v>
      </c>
      <c r="T391" t="s">
        <v>15</v>
      </c>
      <c r="U391">
        <v>0.26255042132602868</v>
      </c>
      <c r="V391" s="14">
        <v>13.3</v>
      </c>
      <c r="W391" s="15">
        <v>818.19799999999998</v>
      </c>
      <c r="X391" s="15">
        <v>504.44940000000003</v>
      </c>
      <c r="Y391" s="15">
        <f t="shared" si="63"/>
        <v>0.61653707293344651</v>
      </c>
      <c r="Z391" s="12">
        <f t="shared" si="64"/>
        <v>8.1999430700148395</v>
      </c>
      <c r="AA391">
        <v>6.8237379009695927</v>
      </c>
      <c r="AB391">
        <f t="shared" si="65"/>
        <v>0.8321689361383876</v>
      </c>
      <c r="AC391">
        <f t="shared" si="66"/>
        <v>1.2016790780973137</v>
      </c>
      <c r="AD391">
        <f t="shared" si="67"/>
        <v>0.31550134825312343</v>
      </c>
      <c r="AE391">
        <v>995</v>
      </c>
      <c r="AF391">
        <f t="shared" si="68"/>
        <v>3.1708678216394316E-4</v>
      </c>
      <c r="AG391">
        <v>2000</v>
      </c>
      <c r="AH391">
        <v>10.856999999999999</v>
      </c>
      <c r="AI391">
        <f t="shared" si="69"/>
        <v>5.8411491602457982E-2</v>
      </c>
      <c r="AJ391">
        <f t="shared" si="70"/>
        <v>6.7982832827924835E-4</v>
      </c>
      <c r="AK391">
        <f t="shared" si="71"/>
        <v>0</v>
      </c>
    </row>
    <row r="392" spans="1:37" ht="16">
      <c r="A392" t="s">
        <v>96</v>
      </c>
      <c r="B392" t="s">
        <v>97</v>
      </c>
      <c r="C392" t="s">
        <v>13</v>
      </c>
      <c r="D392" t="s">
        <v>14</v>
      </c>
      <c r="E392">
        <v>11</v>
      </c>
      <c r="F392">
        <v>163.03200000000001</v>
      </c>
      <c r="G392">
        <v>1368.5</v>
      </c>
      <c r="H392" t="s">
        <v>16</v>
      </c>
      <c r="I392">
        <v>-31.694592400000001</v>
      </c>
      <c r="J392">
        <v>1.0709999088063453</v>
      </c>
      <c r="K392" s="13">
        <f t="shared" si="62"/>
        <v>1.158489990174397</v>
      </c>
      <c r="L392">
        <f>K392-AVERAGE(K393:K394)</f>
        <v>1.9336934792333338E-3</v>
      </c>
      <c r="M392" t="s">
        <v>151</v>
      </c>
      <c r="N392" t="s">
        <v>152</v>
      </c>
      <c r="O392" t="s">
        <v>153</v>
      </c>
      <c r="P392" t="s">
        <v>150</v>
      </c>
      <c r="Q392">
        <v>4</v>
      </c>
      <c r="R392">
        <v>1</v>
      </c>
      <c r="S392" t="s">
        <v>97</v>
      </c>
      <c r="T392" t="s">
        <v>16</v>
      </c>
      <c r="U392">
        <v>11.85</v>
      </c>
      <c r="V392" s="14">
        <v>13.3</v>
      </c>
      <c r="W392" s="15">
        <v>818.19799999999998</v>
      </c>
      <c r="X392" s="15">
        <v>504.44940000000003</v>
      </c>
      <c r="Y392" s="15">
        <f t="shared" si="63"/>
        <v>0.61653707293344651</v>
      </c>
      <c r="Z392" s="12">
        <f t="shared" si="64"/>
        <v>8.1999430700148395</v>
      </c>
      <c r="AA392">
        <v>7.4259476667157358</v>
      </c>
      <c r="AB392">
        <f t="shared" si="65"/>
        <v>0.90560966134881926</v>
      </c>
      <c r="AC392">
        <f t="shared" si="66"/>
        <v>1.1042285022783385</v>
      </c>
      <c r="AD392">
        <f t="shared" si="67"/>
        <v>13.08510775199831</v>
      </c>
      <c r="AE392">
        <v>995</v>
      </c>
      <c r="AF392">
        <f t="shared" si="68"/>
        <v>1.315086206230986E-2</v>
      </c>
      <c r="AG392">
        <v>2000</v>
      </c>
      <c r="AH392">
        <v>10.512</v>
      </c>
      <c r="AI392">
        <f t="shared" si="69"/>
        <v>2.5020666024181621</v>
      </c>
      <c r="AJ392">
        <f t="shared" si="70"/>
        <v>2.8986191136511037E-2</v>
      </c>
      <c r="AK392">
        <f t="shared" si="71"/>
        <v>4.838229873703502E-5</v>
      </c>
    </row>
    <row r="393" spans="1:37" ht="16">
      <c r="A393" t="s">
        <v>121</v>
      </c>
      <c r="B393" t="s">
        <v>122</v>
      </c>
      <c r="C393" t="s">
        <v>13</v>
      </c>
      <c r="D393" t="s">
        <v>14</v>
      </c>
      <c r="E393">
        <v>10</v>
      </c>
      <c r="F393">
        <v>152.85599999999999</v>
      </c>
      <c r="G393">
        <v>1368.3</v>
      </c>
      <c r="H393" t="s">
        <v>16</v>
      </c>
      <c r="I393">
        <v>-33.28369</v>
      </c>
      <c r="J393">
        <v>1.0692610716923039</v>
      </c>
      <c r="K393" s="13">
        <f t="shared" si="62"/>
        <v>1.1566107679988025</v>
      </c>
      <c r="M393" t="s">
        <v>151</v>
      </c>
      <c r="N393" t="s">
        <v>152</v>
      </c>
      <c r="O393" t="s">
        <v>153</v>
      </c>
      <c r="P393" t="s">
        <v>154</v>
      </c>
      <c r="Q393">
        <v>4</v>
      </c>
      <c r="R393">
        <v>1</v>
      </c>
      <c r="S393" t="s">
        <v>122</v>
      </c>
      <c r="T393" t="s">
        <v>16</v>
      </c>
      <c r="U393">
        <v>11.85</v>
      </c>
      <c r="V393" s="14">
        <v>13.3</v>
      </c>
      <c r="W393" s="15">
        <v>818.19799999999998</v>
      </c>
      <c r="X393" s="15">
        <v>504.44940000000003</v>
      </c>
      <c r="Y393" s="15">
        <f t="shared" si="63"/>
        <v>0.61653707293344651</v>
      </c>
      <c r="Z393" s="12">
        <f t="shared" si="64"/>
        <v>8.1999430700148395</v>
      </c>
      <c r="AA393">
        <v>5.7459196891191704</v>
      </c>
      <c r="AB393">
        <f t="shared" si="65"/>
        <v>0.70072677822978735</v>
      </c>
      <c r="AC393">
        <f t="shared" si="66"/>
        <v>1.4270897460580176</v>
      </c>
      <c r="AD393">
        <f t="shared" si="67"/>
        <v>16.911013490787507</v>
      </c>
      <c r="AE393">
        <v>995</v>
      </c>
      <c r="AF393">
        <f t="shared" si="68"/>
        <v>1.6995993458077896E-2</v>
      </c>
      <c r="AG393">
        <v>2000</v>
      </c>
      <c r="AH393">
        <v>10.494999999999999</v>
      </c>
      <c r="AI393">
        <f t="shared" si="69"/>
        <v>3.23887440839979</v>
      </c>
      <c r="AJ393">
        <f t="shared" si="70"/>
        <v>3.7461170169509485E-2</v>
      </c>
      <c r="AK393">
        <f t="shared" si="71"/>
        <v>0</v>
      </c>
    </row>
    <row r="394" spans="1:37" ht="16">
      <c r="A394" t="s">
        <v>123</v>
      </c>
      <c r="B394" t="s">
        <v>122</v>
      </c>
      <c r="C394" t="s">
        <v>13</v>
      </c>
      <c r="D394" t="s">
        <v>14</v>
      </c>
      <c r="E394">
        <v>10</v>
      </c>
      <c r="F394">
        <v>160.34899999999999</v>
      </c>
      <c r="G394">
        <v>1368.1</v>
      </c>
      <c r="H394" t="s">
        <v>16</v>
      </c>
      <c r="I394">
        <v>-33.375811599999999</v>
      </c>
      <c r="J394">
        <v>1.0691602676662919</v>
      </c>
      <c r="K394" s="13">
        <f t="shared" si="62"/>
        <v>1.1565018253915249</v>
      </c>
      <c r="M394" t="s">
        <v>151</v>
      </c>
      <c r="N394" t="s">
        <v>152</v>
      </c>
      <c r="O394" t="s">
        <v>153</v>
      </c>
      <c r="P394" t="s">
        <v>154</v>
      </c>
      <c r="Q394">
        <v>4</v>
      </c>
      <c r="R394">
        <v>1</v>
      </c>
      <c r="S394" t="s">
        <v>122</v>
      </c>
      <c r="T394" t="s">
        <v>16</v>
      </c>
      <c r="U394">
        <v>11.85</v>
      </c>
      <c r="V394" s="14">
        <v>13.3</v>
      </c>
      <c r="W394" s="15">
        <v>818.19799999999998</v>
      </c>
      <c r="X394" s="15">
        <v>504.44940000000003</v>
      </c>
      <c r="Y394" s="15">
        <f t="shared" si="63"/>
        <v>0.61653707293344651</v>
      </c>
      <c r="Z394" s="12">
        <f t="shared" si="64"/>
        <v>8.1999430700148395</v>
      </c>
      <c r="AA394">
        <v>5.7459196891191704</v>
      </c>
      <c r="AB394">
        <f t="shared" si="65"/>
        <v>0.70072677822978735</v>
      </c>
      <c r="AC394">
        <f t="shared" si="66"/>
        <v>1.4270897460580176</v>
      </c>
      <c r="AD394">
        <f t="shared" si="67"/>
        <v>16.911013490787507</v>
      </c>
      <c r="AE394">
        <v>995</v>
      </c>
      <c r="AF394">
        <f t="shared" si="68"/>
        <v>1.6995993458077896E-2</v>
      </c>
      <c r="AG394">
        <v>2000</v>
      </c>
      <c r="AH394">
        <v>10.494999999999999</v>
      </c>
      <c r="AI394">
        <f t="shared" si="69"/>
        <v>3.23887440839979</v>
      </c>
      <c r="AJ394">
        <f t="shared" si="70"/>
        <v>3.7457641655282529E-2</v>
      </c>
      <c r="AK394">
        <f t="shared" si="71"/>
        <v>0</v>
      </c>
    </row>
    <row r="395" spans="1:37" ht="16">
      <c r="A395" t="s">
        <v>111</v>
      </c>
      <c r="B395" t="s">
        <v>112</v>
      </c>
      <c r="C395" t="s">
        <v>13</v>
      </c>
      <c r="D395" t="s">
        <v>14</v>
      </c>
      <c r="E395">
        <v>10</v>
      </c>
      <c r="F395">
        <v>163.28</v>
      </c>
      <c r="G395">
        <v>1368.1</v>
      </c>
      <c r="H395" t="s">
        <v>16</v>
      </c>
      <c r="I395">
        <v>-32.066917199999999</v>
      </c>
      <c r="J395">
        <v>1.0705925055935486</v>
      </c>
      <c r="K395" s="13">
        <f t="shared" si="62"/>
        <v>1.1580496957362389</v>
      </c>
      <c r="L395">
        <f>K395-K396</f>
        <v>2.2911830846126247E-3</v>
      </c>
      <c r="M395" t="s">
        <v>151</v>
      </c>
      <c r="N395" t="s">
        <v>152</v>
      </c>
      <c r="O395" t="s">
        <v>153</v>
      </c>
      <c r="P395" t="s">
        <v>150</v>
      </c>
      <c r="Q395">
        <v>4</v>
      </c>
      <c r="R395">
        <v>3</v>
      </c>
      <c r="S395" t="s">
        <v>112</v>
      </c>
      <c r="T395" t="s">
        <v>16</v>
      </c>
      <c r="U395">
        <v>11.85</v>
      </c>
      <c r="V395" s="14">
        <v>13.3</v>
      </c>
      <c r="W395" s="15">
        <v>818.19799999999998</v>
      </c>
      <c r="X395" s="15">
        <v>504.44940000000003</v>
      </c>
      <c r="Y395" s="15">
        <f t="shared" si="63"/>
        <v>0.61653707293344651</v>
      </c>
      <c r="Z395" s="12">
        <f t="shared" si="64"/>
        <v>8.1999430700148395</v>
      </c>
      <c r="AA395">
        <v>6.7306519475747182</v>
      </c>
      <c r="AB395">
        <f t="shared" si="65"/>
        <v>0.82081691178894223</v>
      </c>
      <c r="AC395">
        <f t="shared" si="66"/>
        <v>1.218298484884448</v>
      </c>
      <c r="AD395">
        <f t="shared" si="67"/>
        <v>14.43683704588071</v>
      </c>
      <c r="AE395">
        <v>995</v>
      </c>
      <c r="AF395">
        <f t="shared" si="68"/>
        <v>1.4509383965709256E-2</v>
      </c>
      <c r="AG395">
        <v>2000</v>
      </c>
      <c r="AH395">
        <v>10.44</v>
      </c>
      <c r="AI395">
        <f t="shared" si="69"/>
        <v>2.7795754723580952</v>
      </c>
      <c r="AJ395">
        <f t="shared" si="70"/>
        <v>3.2188865300402048E-2</v>
      </c>
      <c r="AK395">
        <f t="shared" si="71"/>
        <v>6.3685163046710137E-5</v>
      </c>
    </row>
    <row r="396" spans="1:37" ht="16">
      <c r="A396" t="s">
        <v>77</v>
      </c>
      <c r="B396" t="s">
        <v>78</v>
      </c>
      <c r="C396" t="s">
        <v>13</v>
      </c>
      <c r="D396" t="s">
        <v>14</v>
      </c>
      <c r="E396">
        <v>10</v>
      </c>
      <c r="F396">
        <v>147.828</v>
      </c>
      <c r="G396">
        <v>1368.3</v>
      </c>
      <c r="H396" t="s">
        <v>16</v>
      </c>
      <c r="I396">
        <v>-34.004349600000005</v>
      </c>
      <c r="J396">
        <v>1.0684724847148026</v>
      </c>
      <c r="K396" s="13">
        <f t="shared" si="62"/>
        <v>1.1557585126516263</v>
      </c>
      <c r="M396" t="s">
        <v>151</v>
      </c>
      <c r="N396" t="s">
        <v>152</v>
      </c>
      <c r="O396" t="s">
        <v>153</v>
      </c>
      <c r="P396" t="s">
        <v>154</v>
      </c>
      <c r="Q396">
        <v>4</v>
      </c>
      <c r="R396">
        <v>3</v>
      </c>
      <c r="S396" t="s">
        <v>78</v>
      </c>
      <c r="T396" t="s">
        <v>16</v>
      </c>
      <c r="U396">
        <v>11.85</v>
      </c>
      <c r="V396" s="14">
        <v>13.3</v>
      </c>
      <c r="W396" s="15">
        <v>818.19799999999998</v>
      </c>
      <c r="X396" s="15">
        <v>504.44940000000003</v>
      </c>
      <c r="Y396" s="15">
        <f t="shared" si="63"/>
        <v>0.61653707293344651</v>
      </c>
      <c r="Z396" s="12">
        <f t="shared" si="64"/>
        <v>8.1999430700148395</v>
      </c>
      <c r="AA396">
        <v>6.4427581378358632</v>
      </c>
      <c r="AB396">
        <f t="shared" si="65"/>
        <v>0.78570766684898508</v>
      </c>
      <c r="AC396">
        <f t="shared" si="66"/>
        <v>1.2727379942853509</v>
      </c>
      <c r="AD396">
        <f t="shared" si="67"/>
        <v>15.081945232281408</v>
      </c>
      <c r="AE396">
        <v>995</v>
      </c>
      <c r="AF396">
        <f t="shared" si="68"/>
        <v>1.5157733901790359E-2</v>
      </c>
      <c r="AG396">
        <v>2000</v>
      </c>
      <c r="AH396">
        <v>10.773999999999999</v>
      </c>
      <c r="AI396">
        <f t="shared" si="69"/>
        <v>2.8137616301819861</v>
      </c>
      <c r="AJ396">
        <f t="shared" si="70"/>
        <v>3.2520289566553479E-2</v>
      </c>
      <c r="AK396">
        <f t="shared" si="71"/>
        <v>0</v>
      </c>
    </row>
    <row r="397" spans="1:37" ht="16">
      <c r="A397" t="s">
        <v>115</v>
      </c>
      <c r="B397" t="s">
        <v>116</v>
      </c>
      <c r="C397" t="s">
        <v>13</v>
      </c>
      <c r="D397" t="s">
        <v>14</v>
      </c>
      <c r="E397">
        <v>11</v>
      </c>
      <c r="F397">
        <v>158.71600000000001</v>
      </c>
      <c r="G397">
        <v>1368.3</v>
      </c>
      <c r="H397" t="s">
        <v>16</v>
      </c>
      <c r="I397">
        <v>-31.268530000000002</v>
      </c>
      <c r="J397">
        <v>1.0714661083660018</v>
      </c>
      <c r="K397" s="13">
        <f t="shared" si="62"/>
        <v>1.158993827450757</v>
      </c>
      <c r="L397">
        <f>K397-K398</f>
        <v>2.6145627794704751E-3</v>
      </c>
      <c r="M397" t="s">
        <v>151</v>
      </c>
      <c r="N397" t="s">
        <v>152</v>
      </c>
      <c r="O397" t="s">
        <v>153</v>
      </c>
      <c r="P397" t="s">
        <v>150</v>
      </c>
      <c r="Q397">
        <v>4</v>
      </c>
      <c r="R397">
        <v>4</v>
      </c>
      <c r="S397" t="s">
        <v>116</v>
      </c>
      <c r="T397" t="s">
        <v>16</v>
      </c>
      <c r="U397">
        <v>11.85</v>
      </c>
      <c r="V397" s="14">
        <v>13.3</v>
      </c>
      <c r="W397" s="15">
        <v>818.19799999999998</v>
      </c>
      <c r="X397" s="15">
        <v>504.44940000000003</v>
      </c>
      <c r="Y397" s="15">
        <f t="shared" si="63"/>
        <v>0.61653707293344651</v>
      </c>
      <c r="Z397" s="12">
        <f t="shared" si="64"/>
        <v>8.1999430700148395</v>
      </c>
      <c r="AA397">
        <v>7.5859232843569639</v>
      </c>
      <c r="AB397">
        <f t="shared" si="65"/>
        <v>0.92511901845962885</v>
      </c>
      <c r="AC397">
        <f t="shared" si="66"/>
        <v>1.080941997782136</v>
      </c>
      <c r="AD397">
        <f t="shared" si="67"/>
        <v>12.80916267371831</v>
      </c>
      <c r="AE397">
        <v>995</v>
      </c>
      <c r="AF397">
        <f t="shared" si="68"/>
        <v>1.2873530325345035E-2</v>
      </c>
      <c r="AG397">
        <v>2000</v>
      </c>
      <c r="AH397">
        <v>10.762</v>
      </c>
      <c r="AI397">
        <f t="shared" si="69"/>
        <v>2.3924048179418387</v>
      </c>
      <c r="AJ397">
        <f t="shared" si="70"/>
        <v>2.7727824167580434E-2</v>
      </c>
      <c r="AK397">
        <f t="shared" si="71"/>
        <v>6.2550925904165705E-5</v>
      </c>
    </row>
    <row r="398" spans="1:37" ht="16">
      <c r="A398" t="s">
        <v>81</v>
      </c>
      <c r="B398" t="s">
        <v>82</v>
      </c>
      <c r="C398" t="s">
        <v>13</v>
      </c>
      <c r="D398" t="s">
        <v>14</v>
      </c>
      <c r="E398">
        <v>10</v>
      </c>
      <c r="F398">
        <v>162.93899999999999</v>
      </c>
      <c r="G398">
        <v>1367.9</v>
      </c>
      <c r="H398" t="s">
        <v>16</v>
      </c>
      <c r="I398">
        <v>-33.479448399999995</v>
      </c>
      <c r="J398">
        <v>1.0690468628914802</v>
      </c>
      <c r="K398" s="13">
        <f t="shared" si="62"/>
        <v>1.1563792646712865</v>
      </c>
      <c r="M398" t="s">
        <v>151</v>
      </c>
      <c r="N398" t="s">
        <v>152</v>
      </c>
      <c r="O398" t="s">
        <v>153</v>
      </c>
      <c r="P398" t="s">
        <v>154</v>
      </c>
      <c r="Q398">
        <v>4</v>
      </c>
      <c r="R398">
        <v>4</v>
      </c>
      <c r="S398" t="s">
        <v>82</v>
      </c>
      <c r="T398" t="s">
        <v>16</v>
      </c>
      <c r="U398">
        <v>11.85</v>
      </c>
      <c r="V398" s="14">
        <v>13.3</v>
      </c>
      <c r="W398" s="15">
        <v>818.19799999999998</v>
      </c>
      <c r="X398" s="15">
        <v>504.44940000000003</v>
      </c>
      <c r="Y398" s="15">
        <f t="shared" si="63"/>
        <v>0.61653707293344651</v>
      </c>
      <c r="Z398" s="12">
        <f t="shared" si="64"/>
        <v>8.1999430700148395</v>
      </c>
      <c r="AA398">
        <v>5.8800913225194709</v>
      </c>
      <c r="AB398">
        <f t="shared" si="65"/>
        <v>0.71708928614657197</v>
      </c>
      <c r="AC398">
        <f t="shared" si="66"/>
        <v>1.3945264827113892</v>
      </c>
      <c r="AD398">
        <f t="shared" si="67"/>
        <v>16.52513882012996</v>
      </c>
      <c r="AE398">
        <v>995</v>
      </c>
      <c r="AF398">
        <f t="shared" si="68"/>
        <v>1.6608179718723578E-2</v>
      </c>
      <c r="AG398">
        <v>2000</v>
      </c>
      <c r="AH398">
        <v>10.143000000000001</v>
      </c>
      <c r="AI398">
        <f t="shared" si="69"/>
        <v>3.2748062148720449</v>
      </c>
      <c r="AJ398">
        <f t="shared" si="70"/>
        <v>3.7869180026946947E-2</v>
      </c>
      <c r="AK398">
        <f t="shared" si="71"/>
        <v>0</v>
      </c>
    </row>
    <row r="399" spans="1:37" ht="16">
      <c r="A399" t="s">
        <v>107</v>
      </c>
      <c r="B399" t="s">
        <v>108</v>
      </c>
      <c r="C399" t="s">
        <v>13</v>
      </c>
      <c r="D399" t="s">
        <v>14</v>
      </c>
      <c r="E399">
        <v>10</v>
      </c>
      <c r="F399">
        <v>161.22800000000001</v>
      </c>
      <c r="G399">
        <v>1367.9</v>
      </c>
      <c r="H399" t="s">
        <v>16</v>
      </c>
      <c r="I399">
        <v>-32.848031599999999</v>
      </c>
      <c r="J399">
        <v>1.0697377879490833</v>
      </c>
      <c r="K399" s="13">
        <f t="shared" si="62"/>
        <v>1.1571259724924403</v>
      </c>
      <c r="L399">
        <f>K399-K400</f>
        <v>4.7208144459953694E-4</v>
      </c>
      <c r="M399" t="s">
        <v>151</v>
      </c>
      <c r="N399" t="s">
        <v>152</v>
      </c>
      <c r="O399" t="s">
        <v>153</v>
      </c>
      <c r="P399" t="s">
        <v>150</v>
      </c>
      <c r="Q399">
        <v>4</v>
      </c>
      <c r="R399">
        <v>5</v>
      </c>
      <c r="S399" t="s">
        <v>108</v>
      </c>
      <c r="T399" t="s">
        <v>16</v>
      </c>
      <c r="U399">
        <v>11.85</v>
      </c>
      <c r="V399" s="14">
        <v>13.3</v>
      </c>
      <c r="W399" s="15">
        <v>818.19799999999998</v>
      </c>
      <c r="X399" s="15">
        <v>504.44940000000003</v>
      </c>
      <c r="Y399" s="15">
        <f t="shared" si="63"/>
        <v>0.61653707293344651</v>
      </c>
      <c r="Z399" s="12">
        <f t="shared" si="64"/>
        <v>8.1999430700148395</v>
      </c>
      <c r="AA399">
        <v>6.4624202992036111</v>
      </c>
      <c r="AB399">
        <f t="shared" si="65"/>
        <v>0.78810550805347435</v>
      </c>
      <c r="AC399">
        <f t="shared" si="66"/>
        <v>1.2688656401728236</v>
      </c>
      <c r="AD399">
        <f t="shared" si="67"/>
        <v>15.036057836047959</v>
      </c>
      <c r="AE399">
        <v>995</v>
      </c>
      <c r="AF399">
        <f t="shared" si="68"/>
        <v>1.5111615915626089E-2</v>
      </c>
      <c r="AG399">
        <v>2000</v>
      </c>
      <c r="AH399">
        <v>10.388999999999999</v>
      </c>
      <c r="AI399">
        <f t="shared" si="69"/>
        <v>2.9091569767304053</v>
      </c>
      <c r="AJ399">
        <f t="shared" si="70"/>
        <v>3.3662610958323382E-2</v>
      </c>
      <c r="AK399">
        <f t="shared" si="71"/>
        <v>1.3733590281417111E-5</v>
      </c>
    </row>
    <row r="400" spans="1:37" ht="16">
      <c r="A400" t="s">
        <v>56</v>
      </c>
      <c r="B400" t="s">
        <v>57</v>
      </c>
      <c r="C400" t="s">
        <v>13</v>
      </c>
      <c r="D400" t="s">
        <v>14</v>
      </c>
      <c r="E400">
        <v>10</v>
      </c>
      <c r="F400">
        <v>119.20399999999999</v>
      </c>
      <c r="G400">
        <v>1367.3</v>
      </c>
      <c r="H400" t="s">
        <v>16</v>
      </c>
      <c r="I400">
        <v>-33.247225200000003</v>
      </c>
      <c r="J400">
        <v>1.0693009732291832</v>
      </c>
      <c r="K400" s="13">
        <f t="shared" si="62"/>
        <v>1.1566538910478408</v>
      </c>
      <c r="M400" t="s">
        <v>151</v>
      </c>
      <c r="N400" t="s">
        <v>152</v>
      </c>
      <c r="O400" t="s">
        <v>153</v>
      </c>
      <c r="P400" t="s">
        <v>154</v>
      </c>
      <c r="Q400">
        <v>4</v>
      </c>
      <c r="R400">
        <v>5</v>
      </c>
      <c r="S400" t="s">
        <v>57</v>
      </c>
      <c r="T400" t="s">
        <v>16</v>
      </c>
      <c r="U400">
        <v>11.85</v>
      </c>
      <c r="V400" s="14">
        <v>13.3</v>
      </c>
      <c r="W400" s="15">
        <v>818.19799999999998</v>
      </c>
      <c r="X400" s="15">
        <v>504.44940000000003</v>
      </c>
      <c r="Y400" s="15">
        <f t="shared" si="63"/>
        <v>0.61653707293344651</v>
      </c>
      <c r="Z400" s="12">
        <f t="shared" si="64"/>
        <v>8.1999430700148395</v>
      </c>
      <c r="AA400">
        <v>7.5985575148484958</v>
      </c>
      <c r="AB400">
        <f t="shared" si="65"/>
        <v>0.9266597889727477</v>
      </c>
      <c r="AC400">
        <f t="shared" si="66"/>
        <v>1.079144700029073</v>
      </c>
      <c r="AD400">
        <f t="shared" si="67"/>
        <v>12.787864695344515</v>
      </c>
      <c r="AE400">
        <v>995</v>
      </c>
      <c r="AF400">
        <f t="shared" si="68"/>
        <v>1.2852125321954287E-2</v>
      </c>
      <c r="AG400">
        <v>2000</v>
      </c>
      <c r="AH400">
        <v>10.840999999999999</v>
      </c>
      <c r="AI400">
        <f t="shared" si="69"/>
        <v>2.3710221053324023</v>
      </c>
      <c r="AJ400">
        <f t="shared" si="70"/>
        <v>2.7424519438931663E-2</v>
      </c>
      <c r="AK400">
        <f t="shared" si="71"/>
        <v>0</v>
      </c>
    </row>
    <row r="401" spans="1:37" ht="16">
      <c r="A401" t="s">
        <v>73</v>
      </c>
      <c r="B401" t="s">
        <v>74</v>
      </c>
      <c r="C401" t="s">
        <v>13</v>
      </c>
      <c r="D401" t="s">
        <v>14</v>
      </c>
      <c r="E401">
        <v>9</v>
      </c>
      <c r="F401">
        <v>49.35</v>
      </c>
      <c r="G401">
        <v>1365.2</v>
      </c>
      <c r="H401" t="s">
        <v>16</v>
      </c>
      <c r="I401">
        <v>-31.128428400000001</v>
      </c>
      <c r="J401">
        <v>1.0716194072612328</v>
      </c>
      <c r="K401" s="13">
        <f t="shared" si="62"/>
        <v>1.1591595025500394</v>
      </c>
      <c r="L401">
        <f>K401-K402</f>
        <v>2.4692973848250421E-3</v>
      </c>
      <c r="M401" t="s">
        <v>151</v>
      </c>
      <c r="N401" t="s">
        <v>152</v>
      </c>
      <c r="O401" t="s">
        <v>148</v>
      </c>
      <c r="P401" t="s">
        <v>150</v>
      </c>
      <c r="Q401">
        <v>4</v>
      </c>
      <c r="R401">
        <v>1</v>
      </c>
      <c r="S401" t="s">
        <v>74</v>
      </c>
      <c r="T401" t="s">
        <v>16</v>
      </c>
      <c r="U401">
        <v>11.85</v>
      </c>
      <c r="V401" s="14">
        <v>13.3</v>
      </c>
      <c r="W401" s="15">
        <v>818.19799999999998</v>
      </c>
      <c r="X401" s="15">
        <v>504.44940000000003</v>
      </c>
      <c r="Y401" s="15">
        <f t="shared" si="63"/>
        <v>0.61653707293344651</v>
      </c>
      <c r="Z401" s="12">
        <f t="shared" si="64"/>
        <v>8.1999430700148395</v>
      </c>
      <c r="AA401">
        <v>5.8832188449848024</v>
      </c>
      <c r="AB401">
        <f t="shared" si="65"/>
        <v>0.7174706939732638</v>
      </c>
      <c r="AC401">
        <f t="shared" si="66"/>
        <v>1.3937851516444859</v>
      </c>
      <c r="AD401">
        <f t="shared" si="67"/>
        <v>16.516354046987157</v>
      </c>
      <c r="AE401">
        <v>995</v>
      </c>
      <c r="AF401">
        <f t="shared" si="68"/>
        <v>1.6599350800992119E-2</v>
      </c>
      <c r="AG401">
        <v>2000</v>
      </c>
      <c r="AH401">
        <v>10.545999999999999</v>
      </c>
      <c r="AI401">
        <f t="shared" si="69"/>
        <v>3.1479899110548306</v>
      </c>
      <c r="AJ401">
        <f t="shared" si="70"/>
        <v>3.6490224193308607E-2</v>
      </c>
      <c r="AK401">
        <f t="shared" si="71"/>
        <v>7.7733232548233107E-5</v>
      </c>
    </row>
    <row r="402" spans="1:37" ht="16">
      <c r="A402" t="s">
        <v>85</v>
      </c>
      <c r="B402" t="s">
        <v>86</v>
      </c>
      <c r="C402" t="s">
        <v>13</v>
      </c>
      <c r="D402" t="s">
        <v>14</v>
      </c>
      <c r="E402">
        <v>10</v>
      </c>
      <c r="F402">
        <v>149.387</v>
      </c>
      <c r="G402">
        <v>1368.3</v>
      </c>
      <c r="H402" t="s">
        <v>16</v>
      </c>
      <c r="I402">
        <v>-33.216517999999994</v>
      </c>
      <c r="J402">
        <v>1.0693345744984326</v>
      </c>
      <c r="K402" s="13">
        <f t="shared" si="62"/>
        <v>1.1566902051652144</v>
      </c>
      <c r="M402" t="s">
        <v>151</v>
      </c>
      <c r="N402" t="s">
        <v>152</v>
      </c>
      <c r="O402" t="s">
        <v>148</v>
      </c>
      <c r="P402" t="s">
        <v>154</v>
      </c>
      <c r="Q402">
        <v>4</v>
      </c>
      <c r="R402">
        <v>1</v>
      </c>
      <c r="S402" t="s">
        <v>86</v>
      </c>
      <c r="T402" t="s">
        <v>16</v>
      </c>
      <c r="U402">
        <v>11.85</v>
      </c>
      <c r="V402" s="14">
        <v>13.3</v>
      </c>
      <c r="W402" s="15">
        <v>818.19799999999998</v>
      </c>
      <c r="X402" s="15">
        <v>504.44940000000003</v>
      </c>
      <c r="Y402" s="15">
        <f t="shared" si="63"/>
        <v>0.61653707293344651</v>
      </c>
      <c r="Z402" s="12">
        <f t="shared" si="64"/>
        <v>8.1999430700148395</v>
      </c>
      <c r="AA402">
        <v>7.4951823117138714</v>
      </c>
      <c r="AB402">
        <f t="shared" si="65"/>
        <v>0.91405296935803082</v>
      </c>
      <c r="AC402">
        <f t="shared" si="66"/>
        <v>1.0940285011079092</v>
      </c>
      <c r="AD402">
        <f t="shared" si="67"/>
        <v>12.964237738128723</v>
      </c>
      <c r="AE402">
        <v>995</v>
      </c>
      <c r="AF402">
        <f t="shared" si="68"/>
        <v>1.3029384661435902E-2</v>
      </c>
      <c r="AG402">
        <v>2000</v>
      </c>
      <c r="AH402">
        <v>10.923</v>
      </c>
      <c r="AI402">
        <f t="shared" si="69"/>
        <v>2.385678780817706</v>
      </c>
      <c r="AJ402">
        <f t="shared" si="70"/>
        <v>2.7594912784423307E-2</v>
      </c>
      <c r="AK402">
        <f t="shared" si="71"/>
        <v>0</v>
      </c>
    </row>
    <row r="403" spans="1:37" ht="16">
      <c r="A403" t="s">
        <v>124</v>
      </c>
      <c r="B403" t="s">
        <v>125</v>
      </c>
      <c r="C403" t="s">
        <v>13</v>
      </c>
      <c r="D403" t="s">
        <v>14</v>
      </c>
      <c r="E403">
        <v>12</v>
      </c>
      <c r="F403">
        <v>182.423</v>
      </c>
      <c r="G403">
        <v>1368.5</v>
      </c>
      <c r="H403" t="s">
        <v>16</v>
      </c>
      <c r="I403">
        <v>-31.666764000000001</v>
      </c>
      <c r="J403">
        <v>1.0710303589117067</v>
      </c>
      <c r="K403" s="13">
        <f t="shared" si="62"/>
        <v>1.1585228986217622</v>
      </c>
      <c r="L403">
        <f>K403-AVERAGE(K404:K405)</f>
        <v>1.9739782596299715E-3</v>
      </c>
      <c r="M403" t="s">
        <v>151</v>
      </c>
      <c r="N403" t="s">
        <v>152</v>
      </c>
      <c r="O403" t="s">
        <v>148</v>
      </c>
      <c r="P403" t="s">
        <v>150</v>
      </c>
      <c r="Q403">
        <v>4</v>
      </c>
      <c r="R403">
        <v>2</v>
      </c>
      <c r="S403" t="s">
        <v>125</v>
      </c>
      <c r="T403" t="s">
        <v>16</v>
      </c>
      <c r="U403">
        <v>11.85</v>
      </c>
      <c r="V403" s="14">
        <v>13.3</v>
      </c>
      <c r="W403" s="15">
        <v>818.19799999999998</v>
      </c>
      <c r="X403" s="15">
        <v>504.44940000000003</v>
      </c>
      <c r="Y403" s="15">
        <f t="shared" si="63"/>
        <v>0.61653707293344651</v>
      </c>
      <c r="Z403" s="12">
        <f t="shared" si="64"/>
        <v>8.1999430700148395</v>
      </c>
      <c r="AA403">
        <v>7.0323221304331138</v>
      </c>
      <c r="AB403">
        <f t="shared" si="65"/>
        <v>0.8576062138953835</v>
      </c>
      <c r="AC403">
        <f t="shared" si="66"/>
        <v>1.1660363273930132</v>
      </c>
      <c r="AD403">
        <f t="shared" si="67"/>
        <v>13.817530479607207</v>
      </c>
      <c r="AE403">
        <v>995</v>
      </c>
      <c r="AF403">
        <f t="shared" si="68"/>
        <v>1.3886965306137896E-2</v>
      </c>
      <c r="AG403">
        <v>2000</v>
      </c>
      <c r="AH403">
        <v>10.275</v>
      </c>
      <c r="AI403">
        <f t="shared" si="69"/>
        <v>2.7030589403674736</v>
      </c>
      <c r="AJ403">
        <f t="shared" si="70"/>
        <v>3.1315556787399945E-2</v>
      </c>
      <c r="AK403">
        <f t="shared" si="71"/>
        <v>5.3357795827838211E-5</v>
      </c>
    </row>
    <row r="404" spans="1:37" ht="16">
      <c r="A404" t="s">
        <v>104</v>
      </c>
      <c r="B404" t="s">
        <v>105</v>
      </c>
      <c r="C404" t="s">
        <v>13</v>
      </c>
      <c r="D404" t="s">
        <v>14</v>
      </c>
      <c r="E404">
        <v>10</v>
      </c>
      <c r="F404">
        <v>169.61</v>
      </c>
      <c r="G404">
        <v>1368.1</v>
      </c>
      <c r="H404" t="s">
        <v>16</v>
      </c>
      <c r="I404">
        <v>-33.389246</v>
      </c>
      <c r="J404">
        <v>1.0691455670620016</v>
      </c>
      <c r="K404" s="13">
        <f t="shared" si="62"/>
        <v>1.1564859379078993</v>
      </c>
      <c r="M404" t="s">
        <v>151</v>
      </c>
      <c r="N404" t="s">
        <v>152</v>
      </c>
      <c r="O404" t="s">
        <v>148</v>
      </c>
      <c r="P404" t="s">
        <v>154</v>
      </c>
      <c r="Q404">
        <v>4</v>
      </c>
      <c r="R404">
        <v>2</v>
      </c>
      <c r="S404" t="s">
        <v>105</v>
      </c>
      <c r="T404" t="s">
        <v>16</v>
      </c>
      <c r="U404">
        <v>11.85</v>
      </c>
      <c r="V404" s="14">
        <v>13.3</v>
      </c>
      <c r="W404" s="15">
        <v>818.19799999999998</v>
      </c>
      <c r="X404" s="15">
        <v>504.44940000000003</v>
      </c>
      <c r="Y404" s="15">
        <f t="shared" si="63"/>
        <v>0.61653707293344651</v>
      </c>
      <c r="Z404" s="12">
        <f t="shared" si="64"/>
        <v>8.1999430700148395</v>
      </c>
      <c r="AA404">
        <v>3.9808342668474732</v>
      </c>
      <c r="AB404">
        <f t="shared" si="65"/>
        <v>0.48547096398807915</v>
      </c>
      <c r="AC404">
        <f t="shared" si="66"/>
        <v>2.0598554273671352</v>
      </c>
      <c r="AD404">
        <f t="shared" si="67"/>
        <v>24.40928681430055</v>
      </c>
      <c r="AE404">
        <v>995</v>
      </c>
      <c r="AF404">
        <f t="shared" si="68"/>
        <v>2.4531946547035728E-2</v>
      </c>
      <c r="AG404">
        <v>2000</v>
      </c>
      <c r="AH404">
        <v>10.792</v>
      </c>
      <c r="AI404">
        <f t="shared" si="69"/>
        <v>4.5463207092356797</v>
      </c>
      <c r="AJ404">
        <f t="shared" si="70"/>
        <v>5.2577559694505317E-2</v>
      </c>
      <c r="AK404">
        <f t="shared" si="71"/>
        <v>0</v>
      </c>
    </row>
    <row r="405" spans="1:37" ht="16">
      <c r="A405" t="s">
        <v>106</v>
      </c>
      <c r="B405" t="s">
        <v>105</v>
      </c>
      <c r="C405" t="s">
        <v>13</v>
      </c>
      <c r="D405" t="s">
        <v>14</v>
      </c>
      <c r="E405">
        <v>10</v>
      </c>
      <c r="F405">
        <v>168.01599999999999</v>
      </c>
      <c r="G405">
        <v>1368.3</v>
      </c>
      <c r="H405" t="s">
        <v>16</v>
      </c>
      <c r="I405">
        <v>-33.282730399999998</v>
      </c>
      <c r="J405">
        <v>1.0692621217331606</v>
      </c>
      <c r="K405" s="13">
        <f t="shared" si="62"/>
        <v>1.1566119028163648</v>
      </c>
      <c r="M405" t="s">
        <v>151</v>
      </c>
      <c r="N405" t="s">
        <v>152</v>
      </c>
      <c r="O405" t="s">
        <v>148</v>
      </c>
      <c r="P405" t="s">
        <v>154</v>
      </c>
      <c r="Q405">
        <v>4</v>
      </c>
      <c r="R405">
        <v>2</v>
      </c>
      <c r="S405" t="s">
        <v>105</v>
      </c>
      <c r="T405" t="s">
        <v>16</v>
      </c>
      <c r="U405">
        <v>11.85</v>
      </c>
      <c r="V405" s="14">
        <v>13.3</v>
      </c>
      <c r="W405" s="15">
        <v>818.19799999999998</v>
      </c>
      <c r="X405" s="15">
        <v>504.44940000000003</v>
      </c>
      <c r="Y405" s="15">
        <f t="shared" si="63"/>
        <v>0.61653707293344651</v>
      </c>
      <c r="Z405" s="12">
        <f t="shared" si="64"/>
        <v>8.1999430700148395</v>
      </c>
      <c r="AA405">
        <v>3.9808342668474732</v>
      </c>
      <c r="AB405">
        <f t="shared" si="65"/>
        <v>0.48547096398807915</v>
      </c>
      <c r="AC405">
        <f t="shared" si="66"/>
        <v>2.0598554273671352</v>
      </c>
      <c r="AD405">
        <f t="shared" si="67"/>
        <v>24.40928681430055</v>
      </c>
      <c r="AE405">
        <v>995</v>
      </c>
      <c r="AF405">
        <f t="shared" si="68"/>
        <v>2.4531946547035728E-2</v>
      </c>
      <c r="AG405">
        <v>2000</v>
      </c>
      <c r="AH405">
        <v>10.792</v>
      </c>
      <c r="AI405">
        <f t="shared" si="69"/>
        <v>4.5463207092356797</v>
      </c>
      <c r="AJ405">
        <f t="shared" si="70"/>
        <v>5.258328646322525E-2</v>
      </c>
      <c r="AK405">
        <f t="shared" si="71"/>
        <v>0</v>
      </c>
    </row>
    <row r="406" spans="1:37" ht="16">
      <c r="A406" t="s">
        <v>102</v>
      </c>
      <c r="B406" t="s">
        <v>103</v>
      </c>
      <c r="C406" t="s">
        <v>13</v>
      </c>
      <c r="D406" t="s">
        <v>14</v>
      </c>
      <c r="E406">
        <v>10</v>
      </c>
      <c r="F406">
        <v>195.93799999999999</v>
      </c>
      <c r="G406">
        <v>1368.9</v>
      </c>
      <c r="H406" t="s">
        <v>16</v>
      </c>
      <c r="I406">
        <v>-31.359691999999999</v>
      </c>
      <c r="J406">
        <v>1.0713663588297104</v>
      </c>
      <c r="K406" s="13">
        <f t="shared" si="62"/>
        <v>1.1588860248618555</v>
      </c>
      <c r="L406">
        <f>K406-K407</f>
        <v>2.8823879948915998E-3</v>
      </c>
      <c r="M406" t="s">
        <v>151</v>
      </c>
      <c r="N406" t="s">
        <v>152</v>
      </c>
      <c r="O406" t="s">
        <v>148</v>
      </c>
      <c r="P406" t="s">
        <v>150</v>
      </c>
      <c r="Q406">
        <v>4</v>
      </c>
      <c r="R406">
        <v>3</v>
      </c>
      <c r="S406" t="s">
        <v>103</v>
      </c>
      <c r="T406" t="s">
        <v>16</v>
      </c>
      <c r="U406">
        <v>11.85</v>
      </c>
      <c r="V406" s="14">
        <v>13.3</v>
      </c>
      <c r="W406" s="15">
        <v>818.19799999999998</v>
      </c>
      <c r="X406" s="15">
        <v>504.44940000000003</v>
      </c>
      <c r="Y406" s="15">
        <f t="shared" si="63"/>
        <v>0.61653707293344651</v>
      </c>
      <c r="Z406" s="12">
        <f t="shared" si="64"/>
        <v>8.1999430700148395</v>
      </c>
      <c r="AA406">
        <v>6.041965060376242</v>
      </c>
      <c r="AB406">
        <f t="shared" si="65"/>
        <v>0.73683012293953742</v>
      </c>
      <c r="AC406">
        <f t="shared" si="66"/>
        <v>1.3571649269855621</v>
      </c>
      <c r="AD406">
        <f t="shared" si="67"/>
        <v>16.082404384778911</v>
      </c>
      <c r="AE406">
        <v>995</v>
      </c>
      <c r="AF406">
        <f t="shared" si="68"/>
        <v>1.6163220487214986E-2</v>
      </c>
      <c r="AG406">
        <v>2000</v>
      </c>
      <c r="AH406">
        <v>10.468</v>
      </c>
      <c r="AI406">
        <f t="shared" si="69"/>
        <v>3.0881200778018698</v>
      </c>
      <c r="AJ406">
        <f t="shared" si="70"/>
        <v>3.5787792012598928E-2</v>
      </c>
      <c r="AK406">
        <f t="shared" si="71"/>
        <v>8.901160239039823E-5</v>
      </c>
    </row>
    <row r="407" spans="1:37" ht="16">
      <c r="A407" t="s">
        <v>131</v>
      </c>
      <c r="B407" t="s">
        <v>132</v>
      </c>
      <c r="C407" t="s">
        <v>13</v>
      </c>
      <c r="D407" t="s">
        <v>14</v>
      </c>
      <c r="E407">
        <v>10</v>
      </c>
      <c r="F407">
        <v>163.52000000000001</v>
      </c>
      <c r="G407">
        <v>1368.5</v>
      </c>
      <c r="H407" t="s">
        <v>16</v>
      </c>
      <c r="I407">
        <v>-33.797076000000004</v>
      </c>
      <c r="J407">
        <v>1.0686992966380795</v>
      </c>
      <c r="K407" s="13">
        <f t="shared" si="62"/>
        <v>1.1560036368669639</v>
      </c>
      <c r="M407" t="s">
        <v>151</v>
      </c>
      <c r="N407" t="s">
        <v>152</v>
      </c>
      <c r="O407" t="s">
        <v>148</v>
      </c>
      <c r="P407" t="s">
        <v>154</v>
      </c>
      <c r="Q407">
        <v>4</v>
      </c>
      <c r="R407">
        <v>3</v>
      </c>
      <c r="S407" t="s">
        <v>132</v>
      </c>
      <c r="T407" t="s">
        <v>16</v>
      </c>
      <c r="U407">
        <v>11.85</v>
      </c>
      <c r="V407" s="14">
        <v>13.3</v>
      </c>
      <c r="W407" s="15">
        <v>818.19799999999998</v>
      </c>
      <c r="X407" s="15">
        <v>504.44940000000003</v>
      </c>
      <c r="Y407" s="15">
        <f t="shared" si="63"/>
        <v>0.61653707293344651</v>
      </c>
      <c r="Z407" s="12">
        <f t="shared" si="64"/>
        <v>8.1999430700148395</v>
      </c>
      <c r="AA407">
        <v>5.4672183830724066</v>
      </c>
      <c r="AB407">
        <f t="shared" si="65"/>
        <v>0.66673857810850778</v>
      </c>
      <c r="AC407">
        <f t="shared" si="66"/>
        <v>1.4998382167069624</v>
      </c>
      <c r="AD407">
        <f t="shared" si="67"/>
        <v>17.773082867977504</v>
      </c>
      <c r="AE407">
        <v>995</v>
      </c>
      <c r="AF407">
        <f t="shared" si="68"/>
        <v>1.7862394842188448E-2</v>
      </c>
      <c r="AG407">
        <v>2000</v>
      </c>
      <c r="AH407">
        <v>10.497999999999999</v>
      </c>
      <c r="AI407">
        <f t="shared" si="69"/>
        <v>3.4030091145339014</v>
      </c>
      <c r="AJ407">
        <f t="shared" si="70"/>
        <v>3.9338909126926169E-2</v>
      </c>
      <c r="AK407">
        <f t="shared" si="71"/>
        <v>0</v>
      </c>
    </row>
    <row r="408" spans="1:37" ht="16">
      <c r="A408" t="s">
        <v>135</v>
      </c>
      <c r="B408" t="s">
        <v>136</v>
      </c>
      <c r="C408" t="s">
        <v>13</v>
      </c>
      <c r="D408" t="s">
        <v>14</v>
      </c>
      <c r="E408">
        <v>9</v>
      </c>
      <c r="F408">
        <v>118.404</v>
      </c>
      <c r="G408">
        <v>1367.5</v>
      </c>
      <c r="H408" t="s">
        <v>16</v>
      </c>
      <c r="I408">
        <v>-32.753031200000002</v>
      </c>
      <c r="J408">
        <v>1.0698417408839136</v>
      </c>
      <c r="K408" s="13">
        <f t="shared" si="62"/>
        <v>1.1572383181335006</v>
      </c>
      <c r="L408">
        <f>K408-K409</f>
        <v>8.5224452533827488E-4</v>
      </c>
      <c r="M408" t="s">
        <v>151</v>
      </c>
      <c r="N408" t="s">
        <v>152</v>
      </c>
      <c r="O408" t="s">
        <v>148</v>
      </c>
      <c r="P408" t="s">
        <v>150</v>
      </c>
      <c r="Q408">
        <v>4</v>
      </c>
      <c r="R408">
        <v>4</v>
      </c>
      <c r="S408" t="s">
        <v>136</v>
      </c>
      <c r="T408" t="s">
        <v>16</v>
      </c>
      <c r="U408">
        <v>11.85</v>
      </c>
      <c r="V408" s="14">
        <v>13.3</v>
      </c>
      <c r="W408" s="15">
        <v>818.19799999999998</v>
      </c>
      <c r="X408" s="15">
        <v>504.44940000000003</v>
      </c>
      <c r="Y408" s="15">
        <f t="shared" si="63"/>
        <v>0.61653707293344651</v>
      </c>
      <c r="Z408" s="12">
        <f t="shared" si="64"/>
        <v>8.1999430700148395</v>
      </c>
      <c r="AA408">
        <v>7.7617880308097709</v>
      </c>
      <c r="AB408">
        <f t="shared" si="65"/>
        <v>0.94656608765891403</v>
      </c>
      <c r="AC408">
        <f t="shared" si="66"/>
        <v>1.056450271183115</v>
      </c>
      <c r="AD408">
        <f t="shared" si="67"/>
        <v>12.518935713519912</v>
      </c>
      <c r="AE408">
        <v>995</v>
      </c>
      <c r="AF408">
        <f t="shared" si="68"/>
        <v>1.2581844938210967E-2</v>
      </c>
      <c r="AG408">
        <v>2000</v>
      </c>
      <c r="AH408">
        <v>10.323</v>
      </c>
      <c r="AI408">
        <f t="shared" si="69"/>
        <v>2.4376334279203653</v>
      </c>
      <c r="AJ408">
        <f t="shared" si="70"/>
        <v>2.8209228083525634E-2</v>
      </c>
      <c r="AK408">
        <f t="shared" si="71"/>
        <v>2.0774597437267038E-5</v>
      </c>
    </row>
    <row r="409" spans="1:37" ht="16">
      <c r="A409" t="s">
        <v>67</v>
      </c>
      <c r="B409" t="s">
        <v>68</v>
      </c>
      <c r="C409" t="s">
        <v>13</v>
      </c>
      <c r="D409" t="s">
        <v>14</v>
      </c>
      <c r="E409">
        <v>10</v>
      </c>
      <c r="F409">
        <v>140.09800000000001</v>
      </c>
      <c r="G409">
        <v>1367.9</v>
      </c>
      <c r="H409" t="s">
        <v>16</v>
      </c>
      <c r="I409">
        <v>-33.4736908</v>
      </c>
      <c r="J409">
        <v>1.0690531631635685</v>
      </c>
      <c r="K409" s="13">
        <f t="shared" si="62"/>
        <v>1.1563860736081624</v>
      </c>
      <c r="M409" t="s">
        <v>151</v>
      </c>
      <c r="N409" t="s">
        <v>152</v>
      </c>
      <c r="O409" t="s">
        <v>148</v>
      </c>
      <c r="P409" t="s">
        <v>154</v>
      </c>
      <c r="Q409">
        <v>4</v>
      </c>
      <c r="R409">
        <v>4</v>
      </c>
      <c r="S409" t="s">
        <v>68</v>
      </c>
      <c r="T409" t="s">
        <v>16</v>
      </c>
      <c r="U409">
        <v>11.85</v>
      </c>
      <c r="V409" s="14">
        <v>13.3</v>
      </c>
      <c r="W409" s="15">
        <v>818.19799999999998</v>
      </c>
      <c r="X409" s="15">
        <v>504.44940000000003</v>
      </c>
      <c r="Y409" s="15">
        <f t="shared" si="63"/>
        <v>0.61653707293344651</v>
      </c>
      <c r="Z409" s="12">
        <f t="shared" si="64"/>
        <v>8.1999430700148395</v>
      </c>
      <c r="AA409">
        <v>7.488274993219032</v>
      </c>
      <c r="AB409">
        <f t="shared" si="65"/>
        <v>0.91321060759577699</v>
      </c>
      <c r="AC409">
        <f t="shared" si="66"/>
        <v>1.0950376525221435</v>
      </c>
      <c r="AD409">
        <f t="shared" si="67"/>
        <v>12.976196182387399</v>
      </c>
      <c r="AE409">
        <v>995</v>
      </c>
      <c r="AF409">
        <f t="shared" si="68"/>
        <v>1.3041403198379296E-2</v>
      </c>
      <c r="AG409">
        <v>2000</v>
      </c>
      <c r="AH409">
        <v>10.617000000000001</v>
      </c>
      <c r="AI409">
        <f t="shared" si="69"/>
        <v>2.4567021189374203</v>
      </c>
      <c r="AJ409">
        <f t="shared" si="70"/>
        <v>2.8408961173428962E-2</v>
      </c>
      <c r="AK409">
        <f t="shared" si="71"/>
        <v>0</v>
      </c>
    </row>
    <row r="410" spans="1:37" ht="16">
      <c r="A410" t="s">
        <v>128</v>
      </c>
      <c r="B410" t="s">
        <v>129</v>
      </c>
      <c r="C410" t="s">
        <v>13</v>
      </c>
      <c r="D410" t="s">
        <v>14</v>
      </c>
      <c r="E410">
        <v>10</v>
      </c>
      <c r="F410">
        <v>169.648</v>
      </c>
      <c r="G410">
        <v>1368.5</v>
      </c>
      <c r="H410" t="s">
        <v>16</v>
      </c>
      <c r="I410">
        <v>-32.144644800000002</v>
      </c>
      <c r="J410">
        <v>1.0705074544994657</v>
      </c>
      <c r="K410" s="13">
        <f t="shared" si="62"/>
        <v>1.157957778103448</v>
      </c>
      <c r="L410">
        <f>AVERAGE(K410:K411)-K412</f>
        <v>1.2182100165605281E-3</v>
      </c>
      <c r="M410" t="s">
        <v>151</v>
      </c>
      <c r="N410" t="s">
        <v>152</v>
      </c>
      <c r="O410" t="s">
        <v>148</v>
      </c>
      <c r="P410" t="s">
        <v>150</v>
      </c>
      <c r="Q410">
        <v>4</v>
      </c>
      <c r="R410">
        <v>5</v>
      </c>
      <c r="S410" t="s">
        <v>129</v>
      </c>
      <c r="T410" t="s">
        <v>16</v>
      </c>
      <c r="U410">
        <v>11.85</v>
      </c>
      <c r="V410" s="14">
        <v>13.3</v>
      </c>
      <c r="W410" s="15">
        <v>818.19799999999998</v>
      </c>
      <c r="X410" s="15">
        <v>504.44940000000003</v>
      </c>
      <c r="Y410" s="15">
        <f t="shared" si="63"/>
        <v>0.61653707293344651</v>
      </c>
      <c r="Z410" s="12">
        <f t="shared" si="64"/>
        <v>8.1999430700148395</v>
      </c>
      <c r="AA410">
        <v>7.5491641516551917</v>
      </c>
      <c r="AB410">
        <f t="shared" si="65"/>
        <v>0.92063616627542388</v>
      </c>
      <c r="AC410">
        <f t="shared" si="66"/>
        <v>1.0862054268904673</v>
      </c>
      <c r="AD410">
        <f t="shared" si="67"/>
        <v>12.871534308652038</v>
      </c>
      <c r="AE410">
        <v>995</v>
      </c>
      <c r="AF410">
        <f t="shared" si="68"/>
        <v>1.2936215385579937E-2</v>
      </c>
      <c r="AG410">
        <v>2000</v>
      </c>
      <c r="AH410">
        <v>10.506</v>
      </c>
      <c r="AI410">
        <f t="shared" si="69"/>
        <v>2.4626338065067461</v>
      </c>
      <c r="AJ410">
        <f t="shared" si="70"/>
        <v>2.8516259708649884E-2</v>
      </c>
      <c r="AK410">
        <f t="shared" si="71"/>
        <v>3.0000051702070994E-5</v>
      </c>
    </row>
    <row r="411" spans="1:37" ht="16">
      <c r="A411" t="s">
        <v>130</v>
      </c>
      <c r="B411" t="s">
        <v>129</v>
      </c>
      <c r="C411" t="s">
        <v>13</v>
      </c>
      <c r="D411" t="s">
        <v>14</v>
      </c>
      <c r="E411">
        <v>10</v>
      </c>
      <c r="F411">
        <v>145.554</v>
      </c>
      <c r="G411">
        <v>1368.1</v>
      </c>
      <c r="H411" t="s">
        <v>16</v>
      </c>
      <c r="I411">
        <v>-32.2530796</v>
      </c>
      <c r="J411">
        <v>1.0703888027288406</v>
      </c>
      <c r="K411" s="13">
        <f t="shared" si="62"/>
        <v>1.1578295470461715</v>
      </c>
      <c r="M411" t="s">
        <v>151</v>
      </c>
      <c r="N411" t="s">
        <v>152</v>
      </c>
      <c r="O411" t="s">
        <v>148</v>
      </c>
      <c r="P411" t="s">
        <v>150</v>
      </c>
      <c r="Q411">
        <v>4</v>
      </c>
      <c r="R411">
        <v>5</v>
      </c>
      <c r="S411" t="s">
        <v>129</v>
      </c>
      <c r="T411" t="s">
        <v>16</v>
      </c>
      <c r="U411">
        <v>11.85</v>
      </c>
      <c r="V411" s="14">
        <v>13.3</v>
      </c>
      <c r="W411" s="15">
        <v>818.19799999999998</v>
      </c>
      <c r="X411" s="15">
        <v>504.44940000000003</v>
      </c>
      <c r="Y411" s="15">
        <f t="shared" si="63"/>
        <v>0.61653707293344651</v>
      </c>
      <c r="Z411" s="12">
        <f t="shared" si="64"/>
        <v>8.1999430700148395</v>
      </c>
      <c r="AA411">
        <v>7.5491641516551917</v>
      </c>
      <c r="AB411">
        <f t="shared" si="65"/>
        <v>0.92063616627542388</v>
      </c>
      <c r="AC411">
        <f t="shared" si="66"/>
        <v>1.0862054268904673</v>
      </c>
      <c r="AD411">
        <f t="shared" si="67"/>
        <v>12.871534308652038</v>
      </c>
      <c r="AE411">
        <v>995</v>
      </c>
      <c r="AF411">
        <f t="shared" si="68"/>
        <v>1.2936215385579937E-2</v>
      </c>
      <c r="AG411">
        <v>2000</v>
      </c>
      <c r="AH411">
        <v>10.506</v>
      </c>
      <c r="AI411">
        <f t="shared" si="69"/>
        <v>2.4626338065067461</v>
      </c>
      <c r="AJ411">
        <f t="shared" si="70"/>
        <v>2.8513101847282951E-2</v>
      </c>
      <c r="AK411">
        <f t="shared" si="71"/>
        <v>0</v>
      </c>
    </row>
    <row r="412" spans="1:37" ht="16">
      <c r="A412" t="s">
        <v>100</v>
      </c>
      <c r="B412" t="s">
        <v>101</v>
      </c>
      <c r="C412" t="s">
        <v>13</v>
      </c>
      <c r="D412" t="s">
        <v>14</v>
      </c>
      <c r="E412">
        <v>10</v>
      </c>
      <c r="F412">
        <v>178.88900000000001</v>
      </c>
      <c r="G412">
        <v>1368.3</v>
      </c>
      <c r="H412" t="s">
        <v>16</v>
      </c>
      <c r="I412">
        <v>-33.2289928</v>
      </c>
      <c r="J412">
        <v>1.0693209239855528</v>
      </c>
      <c r="K412" s="13">
        <f t="shared" si="62"/>
        <v>1.1566754525582492</v>
      </c>
      <c r="M412" t="s">
        <v>151</v>
      </c>
      <c r="N412" t="s">
        <v>152</v>
      </c>
      <c r="O412" t="s">
        <v>148</v>
      </c>
      <c r="P412" t="s">
        <v>154</v>
      </c>
      <c r="Q412">
        <v>4</v>
      </c>
      <c r="R412">
        <v>5</v>
      </c>
      <c r="S412" t="s">
        <v>101</v>
      </c>
      <c r="T412" t="s">
        <v>16</v>
      </c>
      <c r="U412">
        <v>11.85</v>
      </c>
      <c r="V412" s="14">
        <v>13.3</v>
      </c>
      <c r="W412" s="15">
        <v>818.19799999999998</v>
      </c>
      <c r="X412" s="15">
        <v>504.44940000000003</v>
      </c>
      <c r="Y412" s="15">
        <f t="shared" si="63"/>
        <v>0.61653707293344651</v>
      </c>
      <c r="Z412" s="12">
        <f t="shared" si="64"/>
        <v>8.1999430700148395</v>
      </c>
      <c r="AA412">
        <v>6.5359186422865569</v>
      </c>
      <c r="AB412">
        <f t="shared" si="65"/>
        <v>0.79706878285372396</v>
      </c>
      <c r="AC412">
        <f t="shared" si="66"/>
        <v>1.2545968698206029</v>
      </c>
      <c r="AD412">
        <f t="shared" si="67"/>
        <v>14.866972907374144</v>
      </c>
      <c r="AE412">
        <v>995</v>
      </c>
      <c r="AF412">
        <f t="shared" si="68"/>
        <v>1.4941681313943864E-2</v>
      </c>
      <c r="AG412">
        <v>2000</v>
      </c>
      <c r="AH412">
        <v>10.662000000000001</v>
      </c>
      <c r="AI412">
        <f t="shared" si="69"/>
        <v>2.8027914676315628</v>
      </c>
      <c r="AJ412">
        <f t="shared" si="70"/>
        <v>3.2419200892491375E-2</v>
      </c>
      <c r="AK412">
        <f t="shared" si="71"/>
        <v>0</v>
      </c>
    </row>
    <row r="413" spans="1:37" ht="16">
      <c r="A413" t="s">
        <v>83</v>
      </c>
      <c r="B413" t="s">
        <v>84</v>
      </c>
      <c r="C413" t="s">
        <v>13</v>
      </c>
      <c r="D413" t="s">
        <v>14</v>
      </c>
      <c r="E413">
        <v>9</v>
      </c>
      <c r="F413">
        <v>41.36</v>
      </c>
      <c r="G413">
        <v>1365</v>
      </c>
      <c r="H413" t="s">
        <v>16</v>
      </c>
      <c r="I413">
        <v>-30.209131600000003</v>
      </c>
      <c r="J413">
        <v>1.0726252882257379</v>
      </c>
      <c r="K413" s="13">
        <f t="shared" si="62"/>
        <v>1.1602465897654763</v>
      </c>
      <c r="L413">
        <f>K413-K414</f>
        <v>4.0273353808217838E-3</v>
      </c>
      <c r="M413" t="s">
        <v>147</v>
      </c>
      <c r="N413" t="s">
        <v>155</v>
      </c>
      <c r="O413" t="s">
        <v>153</v>
      </c>
      <c r="P413" t="s">
        <v>150</v>
      </c>
      <c r="Q413">
        <v>4</v>
      </c>
      <c r="R413">
        <v>1</v>
      </c>
      <c r="S413" t="s">
        <v>84</v>
      </c>
      <c r="T413" t="s">
        <v>16</v>
      </c>
      <c r="U413">
        <v>11.85</v>
      </c>
      <c r="V413" s="14">
        <v>13.3</v>
      </c>
      <c r="W413" s="15">
        <v>818.19799999999998</v>
      </c>
      <c r="X413" s="15">
        <v>504.44940000000003</v>
      </c>
      <c r="Y413" s="15">
        <f t="shared" si="63"/>
        <v>0.61653707293344651</v>
      </c>
      <c r="Z413" s="12">
        <f t="shared" si="64"/>
        <v>8.1999430700148395</v>
      </c>
      <c r="AA413">
        <v>7.4790232108317216</v>
      </c>
      <c r="AB413">
        <f t="shared" si="65"/>
        <v>0.9120823336177365</v>
      </c>
      <c r="AC413">
        <f t="shared" si="66"/>
        <v>1.0963922478725596</v>
      </c>
      <c r="AD413">
        <f t="shared" si="67"/>
        <v>12.992248137289831</v>
      </c>
      <c r="AE413">
        <v>995</v>
      </c>
      <c r="AF413">
        <f t="shared" si="68"/>
        <v>1.3057535816371689E-2</v>
      </c>
      <c r="AG413">
        <v>2000</v>
      </c>
      <c r="AH413">
        <v>10.587</v>
      </c>
      <c r="AI413">
        <f t="shared" si="69"/>
        <v>2.4667112149563977</v>
      </c>
      <c r="AJ413">
        <f t="shared" si="70"/>
        <v>2.8619932750894153E-2</v>
      </c>
      <c r="AK413">
        <f t="shared" si="71"/>
        <v>9.9342733502637886E-5</v>
      </c>
    </row>
    <row r="414" spans="1:37" ht="16">
      <c r="A414" t="s">
        <v>113</v>
      </c>
      <c r="B414" t="s">
        <v>114</v>
      </c>
      <c r="C414" t="s">
        <v>13</v>
      </c>
      <c r="D414" t="s">
        <v>14</v>
      </c>
      <c r="E414">
        <v>10</v>
      </c>
      <c r="F414">
        <v>166.11799999999999</v>
      </c>
      <c r="G414">
        <v>1368.3</v>
      </c>
      <c r="H414" t="s">
        <v>16</v>
      </c>
      <c r="I414">
        <v>-33.614751999999996</v>
      </c>
      <c r="J414">
        <v>1.0688988062664051</v>
      </c>
      <c r="K414" s="13">
        <f t="shared" si="62"/>
        <v>1.1562192543846546</v>
      </c>
      <c r="M414" t="s">
        <v>147</v>
      </c>
      <c r="N414" t="s">
        <v>149</v>
      </c>
      <c r="O414" t="s">
        <v>153</v>
      </c>
      <c r="P414" t="s">
        <v>154</v>
      </c>
      <c r="Q414">
        <v>4</v>
      </c>
      <c r="R414">
        <v>1</v>
      </c>
      <c r="S414" t="s">
        <v>114</v>
      </c>
      <c r="T414" t="s">
        <v>16</v>
      </c>
      <c r="U414">
        <v>11.85</v>
      </c>
      <c r="V414" s="14">
        <v>13.3</v>
      </c>
      <c r="W414" s="15">
        <v>818.19799999999998</v>
      </c>
      <c r="X414" s="15">
        <v>504.44940000000003</v>
      </c>
      <c r="Y414" s="15">
        <f t="shared" si="63"/>
        <v>0.61653707293344651</v>
      </c>
      <c r="Z414" s="12">
        <f t="shared" si="64"/>
        <v>8.1999430700148395</v>
      </c>
      <c r="AA414">
        <v>6.6966289023465251</v>
      </c>
      <c r="AB414">
        <f t="shared" si="65"/>
        <v>0.81666773112540725</v>
      </c>
      <c r="AC414">
        <f t="shared" si="66"/>
        <v>1.2244881998973465</v>
      </c>
      <c r="AD414">
        <f t="shared" si="67"/>
        <v>14.510185168783556</v>
      </c>
      <c r="AE414">
        <v>995</v>
      </c>
      <c r="AF414">
        <f t="shared" si="68"/>
        <v>1.4583100672144278E-2</v>
      </c>
      <c r="AG414">
        <v>2000</v>
      </c>
      <c r="AH414">
        <v>10.391999999999999</v>
      </c>
      <c r="AI414">
        <f t="shared" si="69"/>
        <v>2.8066013610747267</v>
      </c>
      <c r="AJ414">
        <f t="shared" si="70"/>
        <v>3.2450465330567772E-2</v>
      </c>
      <c r="AK414">
        <f t="shared" si="71"/>
        <v>0</v>
      </c>
    </row>
    <row r="415" spans="1:37" ht="16">
      <c r="A415" t="s">
        <v>91</v>
      </c>
      <c r="B415" t="s">
        <v>92</v>
      </c>
      <c r="C415" t="s">
        <v>13</v>
      </c>
      <c r="D415" t="s">
        <v>14</v>
      </c>
      <c r="E415">
        <v>10</v>
      </c>
      <c r="F415">
        <v>142.376</v>
      </c>
      <c r="G415">
        <v>1367.7</v>
      </c>
      <c r="H415" t="s">
        <v>16</v>
      </c>
      <c r="I415">
        <v>-32.187826799999996</v>
      </c>
      <c r="J415">
        <v>1.0704602038284523</v>
      </c>
      <c r="K415" s="13">
        <f t="shared" si="62"/>
        <v>1.1579067126780276</v>
      </c>
      <c r="L415">
        <f>AVERAGE(K415:K416)-K417</f>
        <v>9.231620933072282E-4</v>
      </c>
      <c r="M415" t="s">
        <v>147</v>
      </c>
      <c r="N415" t="s">
        <v>149</v>
      </c>
      <c r="O415" t="s">
        <v>153</v>
      </c>
      <c r="P415" t="s">
        <v>150</v>
      </c>
      <c r="Q415">
        <v>4</v>
      </c>
      <c r="R415">
        <v>3</v>
      </c>
      <c r="S415" t="s">
        <v>92</v>
      </c>
      <c r="T415" t="s">
        <v>16</v>
      </c>
      <c r="U415">
        <v>11.85</v>
      </c>
      <c r="V415" s="14">
        <v>13.3</v>
      </c>
      <c r="W415" s="15">
        <v>818.19799999999998</v>
      </c>
      <c r="X415" s="15">
        <v>504.44940000000003</v>
      </c>
      <c r="Y415" s="15">
        <f t="shared" si="63"/>
        <v>0.61653707293344651</v>
      </c>
      <c r="Z415" s="12">
        <f t="shared" si="64"/>
        <v>8.1999430700148395</v>
      </c>
      <c r="AA415">
        <v>6.4451894982300386</v>
      </c>
      <c r="AB415">
        <f t="shared" si="65"/>
        <v>0.78600417627269881</v>
      </c>
      <c r="AC415">
        <f t="shared" si="66"/>
        <v>1.2722578711249197</v>
      </c>
      <c r="AD415">
        <f t="shared" si="67"/>
        <v>15.076255772830299</v>
      </c>
      <c r="AE415">
        <v>995</v>
      </c>
      <c r="AF415">
        <f t="shared" si="68"/>
        <v>1.5152015852090753E-2</v>
      </c>
      <c r="AG415">
        <v>2000</v>
      </c>
      <c r="AH415">
        <v>10.583</v>
      </c>
      <c r="AI415">
        <f t="shared" si="69"/>
        <v>2.8634632622301339</v>
      </c>
      <c r="AJ415">
        <f t="shared" si="70"/>
        <v>3.3156233328431949E-2</v>
      </c>
      <c r="AK415">
        <f t="shared" si="71"/>
        <v>2.6434407392687149E-5</v>
      </c>
    </row>
    <row r="416" spans="1:37" ht="16">
      <c r="A416" t="s">
        <v>93</v>
      </c>
      <c r="B416" t="s">
        <v>92</v>
      </c>
      <c r="C416" t="s">
        <v>13</v>
      </c>
      <c r="D416" t="s">
        <v>14</v>
      </c>
      <c r="E416">
        <v>10</v>
      </c>
      <c r="F416">
        <v>131.26300000000001</v>
      </c>
      <c r="G416">
        <v>1367.7</v>
      </c>
      <c r="H416" t="s">
        <v>16</v>
      </c>
      <c r="I416">
        <v>-32.555353599999997</v>
      </c>
      <c r="J416">
        <v>1.0700580462905029</v>
      </c>
      <c r="K416" s="13">
        <f t="shared" si="62"/>
        <v>1.1574720870326789</v>
      </c>
      <c r="M416" t="s">
        <v>147</v>
      </c>
      <c r="N416" t="s">
        <v>149</v>
      </c>
      <c r="O416" t="s">
        <v>153</v>
      </c>
      <c r="P416" t="s">
        <v>150</v>
      </c>
      <c r="Q416">
        <v>4</v>
      </c>
      <c r="R416">
        <v>3</v>
      </c>
      <c r="S416" t="s">
        <v>92</v>
      </c>
      <c r="T416" t="s">
        <v>16</v>
      </c>
      <c r="U416">
        <v>11.85</v>
      </c>
      <c r="V416" s="14">
        <v>13.3</v>
      </c>
      <c r="W416" s="15">
        <v>818.19799999999998</v>
      </c>
      <c r="X416" s="15">
        <v>504.44940000000003</v>
      </c>
      <c r="Y416" s="15">
        <f t="shared" si="63"/>
        <v>0.61653707293344651</v>
      </c>
      <c r="Z416" s="12">
        <f t="shared" si="64"/>
        <v>8.1999430700148395</v>
      </c>
      <c r="AA416">
        <v>6.4451894982300386</v>
      </c>
      <c r="AB416">
        <f t="shared" si="65"/>
        <v>0.78600417627269881</v>
      </c>
      <c r="AC416">
        <f t="shared" si="66"/>
        <v>1.2722578711249197</v>
      </c>
      <c r="AD416">
        <f t="shared" si="67"/>
        <v>15.076255772830299</v>
      </c>
      <c r="AE416">
        <v>995</v>
      </c>
      <c r="AF416">
        <f t="shared" si="68"/>
        <v>1.5152015852090753E-2</v>
      </c>
      <c r="AG416">
        <v>2000</v>
      </c>
      <c r="AH416">
        <v>10.583</v>
      </c>
      <c r="AI416">
        <f t="shared" si="69"/>
        <v>2.8634632622301339</v>
      </c>
      <c r="AJ416">
        <f t="shared" si="70"/>
        <v>3.3143787982749161E-2</v>
      </c>
      <c r="AK416">
        <f t="shared" si="71"/>
        <v>0</v>
      </c>
    </row>
    <row r="417" spans="1:37" ht="16">
      <c r="A417" s="17" t="s">
        <v>119</v>
      </c>
      <c r="B417" s="17" t="s">
        <v>120</v>
      </c>
      <c r="C417" s="17" t="s">
        <v>13</v>
      </c>
      <c r="D417" s="17" t="s">
        <v>14</v>
      </c>
      <c r="E417" s="17">
        <v>9</v>
      </c>
      <c r="F417" s="17">
        <v>114.149</v>
      </c>
      <c r="G417" s="17">
        <v>1366.9</v>
      </c>
      <c r="H417" s="17" t="s">
        <v>16</v>
      </c>
      <c r="I417" s="17">
        <v>-33.152224799999999</v>
      </c>
      <c r="J417" s="17">
        <v>1.0694049270819983</v>
      </c>
      <c r="K417" s="18">
        <f t="shared" si="62"/>
        <v>1.156766237762046</v>
      </c>
      <c r="L417" s="17"/>
      <c r="M417" s="17" t="s">
        <v>147</v>
      </c>
      <c r="N417" s="17" t="s">
        <v>149</v>
      </c>
      <c r="O417" s="17" t="s">
        <v>153</v>
      </c>
      <c r="P417" s="17" t="s">
        <v>154</v>
      </c>
      <c r="Q417" s="17">
        <v>4</v>
      </c>
      <c r="R417" s="17">
        <v>3</v>
      </c>
      <c r="S417" s="17" t="s">
        <v>120</v>
      </c>
      <c r="T417" s="17" t="s">
        <v>16</v>
      </c>
      <c r="U417" s="17">
        <v>11.85</v>
      </c>
      <c r="V417" s="19">
        <v>13.3</v>
      </c>
      <c r="W417" s="20">
        <v>818.19799999999998</v>
      </c>
      <c r="X417" s="20">
        <v>504.44940000000003</v>
      </c>
      <c r="Y417" s="20">
        <f t="shared" si="63"/>
        <v>0.61653707293344651</v>
      </c>
      <c r="Z417" s="21">
        <f t="shared" si="64"/>
        <v>8.1999430700148395</v>
      </c>
      <c r="AA417" s="17">
        <v>1.3538081805359661</v>
      </c>
      <c r="AB417" s="17">
        <f t="shared" si="65"/>
        <v>0.16509970483655029</v>
      </c>
      <c r="AC417">
        <f t="shared" si="66"/>
        <v>6.0569460193160616</v>
      </c>
      <c r="AD417">
        <f t="shared" si="67"/>
        <v>71.774810328895327</v>
      </c>
      <c r="AE417">
        <v>995</v>
      </c>
      <c r="AF417">
        <f t="shared" si="68"/>
        <v>7.2135487767734E-2</v>
      </c>
      <c r="AG417">
        <v>2000</v>
      </c>
      <c r="AH417" s="17">
        <v>10.209</v>
      </c>
      <c r="AI417">
        <f t="shared" si="69"/>
        <v>14.131744101818789</v>
      </c>
      <c r="AJ417">
        <f t="shared" si="70"/>
        <v>0.16347124457676906</v>
      </c>
      <c r="AK417">
        <f t="shared" si="71"/>
        <v>0</v>
      </c>
    </row>
    <row r="418" spans="1:37" ht="16">
      <c r="A418" t="s">
        <v>79</v>
      </c>
      <c r="B418" t="s">
        <v>80</v>
      </c>
      <c r="C418" t="s">
        <v>13</v>
      </c>
      <c r="D418" t="s">
        <v>14</v>
      </c>
      <c r="E418">
        <v>11</v>
      </c>
      <c r="F418">
        <v>168.155</v>
      </c>
      <c r="G418">
        <v>1368.7</v>
      </c>
      <c r="H418" t="s">
        <v>16</v>
      </c>
      <c r="I418">
        <v>-32.353837599999999</v>
      </c>
      <c r="J418">
        <v>1.0702785508284689</v>
      </c>
      <c r="K418" s="13">
        <f t="shared" si="62"/>
        <v>1.1577103939956166</v>
      </c>
      <c r="L418">
        <f>K418-K419</f>
        <v>1.4763868678198122E-3</v>
      </c>
      <c r="M418" t="s">
        <v>147</v>
      </c>
      <c r="N418" t="s">
        <v>149</v>
      </c>
      <c r="O418" t="s">
        <v>153</v>
      </c>
      <c r="P418" t="s">
        <v>150</v>
      </c>
      <c r="Q418">
        <v>4</v>
      </c>
      <c r="R418">
        <v>4</v>
      </c>
      <c r="S418" t="s">
        <v>80</v>
      </c>
      <c r="T418" t="s">
        <v>16</v>
      </c>
      <c r="U418">
        <v>11.85</v>
      </c>
      <c r="V418" s="14">
        <v>13.3</v>
      </c>
      <c r="W418" s="15">
        <v>818.19799999999998</v>
      </c>
      <c r="X418" s="15">
        <v>504.44940000000003</v>
      </c>
      <c r="Y418" s="15">
        <f t="shared" si="63"/>
        <v>0.61653707293344651</v>
      </c>
      <c r="Z418" s="12">
        <f t="shared" si="64"/>
        <v>8.1999430700148395</v>
      </c>
      <c r="AA418">
        <v>6.4222764711129612</v>
      </c>
      <c r="AB418">
        <f t="shared" si="65"/>
        <v>0.7832098852731838</v>
      </c>
      <c r="AC418">
        <f t="shared" si="66"/>
        <v>1.27679695928659</v>
      </c>
      <c r="AD418">
        <f t="shared" si="67"/>
        <v>15.13004396754609</v>
      </c>
      <c r="AE418">
        <v>995</v>
      </c>
      <c r="AF418">
        <f t="shared" si="68"/>
        <v>1.5206074339242301E-2</v>
      </c>
      <c r="AG418">
        <v>2000</v>
      </c>
      <c r="AH418">
        <v>10.759</v>
      </c>
      <c r="AI418">
        <f t="shared" si="69"/>
        <v>2.8266705714736129</v>
      </c>
      <c r="AJ418">
        <f t="shared" si="70"/>
        <v>3.2724659009965316E-2</v>
      </c>
      <c r="AK418">
        <f t="shared" si="71"/>
        <v>4.1732593113763662E-5</v>
      </c>
    </row>
    <row r="419" spans="1:37" ht="16">
      <c r="A419" t="s">
        <v>117</v>
      </c>
      <c r="B419" t="s">
        <v>118</v>
      </c>
      <c r="C419" t="s">
        <v>13</v>
      </c>
      <c r="D419" t="s">
        <v>14</v>
      </c>
      <c r="E419">
        <v>10</v>
      </c>
      <c r="F419">
        <v>155.85300000000001</v>
      </c>
      <c r="G419">
        <v>1368.5</v>
      </c>
      <c r="H419" t="s">
        <v>16</v>
      </c>
      <c r="I419">
        <v>-33.602277200000003</v>
      </c>
      <c r="J419">
        <v>1.0689124568957726</v>
      </c>
      <c r="K419" s="13">
        <f t="shared" si="62"/>
        <v>1.1562340071277968</v>
      </c>
      <c r="M419" t="s">
        <v>147</v>
      </c>
      <c r="N419" t="s">
        <v>149</v>
      </c>
      <c r="O419" t="s">
        <v>153</v>
      </c>
      <c r="P419" t="s">
        <v>154</v>
      </c>
      <c r="Q419">
        <v>4</v>
      </c>
      <c r="R419">
        <v>4</v>
      </c>
      <c r="S419" t="s">
        <v>118</v>
      </c>
      <c r="T419" t="s">
        <v>16</v>
      </c>
      <c r="U419">
        <v>11.85</v>
      </c>
      <c r="V419" s="14">
        <v>13.3</v>
      </c>
      <c r="W419" s="15">
        <v>818.19799999999998</v>
      </c>
      <c r="X419" s="15">
        <v>504.44940000000003</v>
      </c>
      <c r="Y419" s="15">
        <f t="shared" si="63"/>
        <v>0.61653707293344651</v>
      </c>
      <c r="Z419" s="12">
        <f t="shared" si="64"/>
        <v>8.1999430700148395</v>
      </c>
      <c r="AA419">
        <v>7.1028680872360486</v>
      </c>
      <c r="AB419">
        <f t="shared" si="65"/>
        <v>0.86620943908860515</v>
      </c>
      <c r="AC419">
        <f t="shared" si="66"/>
        <v>1.1544552101073438</v>
      </c>
      <c r="AD419">
        <f t="shared" si="67"/>
        <v>13.680294239772023</v>
      </c>
      <c r="AE419">
        <v>995</v>
      </c>
      <c r="AF419">
        <f t="shared" si="68"/>
        <v>1.3749039436956807E-2</v>
      </c>
      <c r="AG419">
        <v>2000</v>
      </c>
      <c r="AH419">
        <v>10.257999999999999</v>
      </c>
      <c r="AI419">
        <f t="shared" si="69"/>
        <v>2.6806471898921442</v>
      </c>
      <c r="AJ419">
        <f t="shared" si="70"/>
        <v>3.0994554420648617E-2</v>
      </c>
      <c r="AK419">
        <f t="shared" si="71"/>
        <v>0</v>
      </c>
    </row>
    <row r="420" spans="1:37" ht="16">
      <c r="A420" t="s">
        <v>64</v>
      </c>
      <c r="B420" t="s">
        <v>65</v>
      </c>
      <c r="C420" t="s">
        <v>13</v>
      </c>
      <c r="D420" t="s">
        <v>14</v>
      </c>
      <c r="E420">
        <v>13</v>
      </c>
      <c r="F420">
        <v>173.672</v>
      </c>
      <c r="G420">
        <v>1367.1</v>
      </c>
      <c r="H420" t="s">
        <v>16</v>
      </c>
      <c r="I420">
        <v>-31.242620800000001</v>
      </c>
      <c r="J420">
        <v>1.0714944581975021</v>
      </c>
      <c r="K420" s="13">
        <f t="shared" si="62"/>
        <v>1.1590244660383735</v>
      </c>
      <c r="L420">
        <f>K420-K421</f>
        <v>1.2255583206213227E-3</v>
      </c>
      <c r="M420" t="s">
        <v>147</v>
      </c>
      <c r="N420" t="s">
        <v>149</v>
      </c>
      <c r="O420" t="s">
        <v>153</v>
      </c>
      <c r="P420" t="s">
        <v>150</v>
      </c>
      <c r="Q420">
        <v>4</v>
      </c>
      <c r="R420">
        <v>5</v>
      </c>
      <c r="S420" t="s">
        <v>65</v>
      </c>
      <c r="T420" t="s">
        <v>16</v>
      </c>
      <c r="U420">
        <v>11.85</v>
      </c>
      <c r="V420" s="14">
        <v>13.3</v>
      </c>
      <c r="W420" s="15">
        <v>818.19799999999998</v>
      </c>
      <c r="X420" s="15">
        <v>504.44940000000003</v>
      </c>
      <c r="Y420" s="15">
        <f t="shared" si="63"/>
        <v>0.61653707293344651</v>
      </c>
      <c r="Z420" s="12">
        <f t="shared" si="64"/>
        <v>8.1999430700148395</v>
      </c>
      <c r="AA420">
        <v>6.6748022133677276</v>
      </c>
      <c r="AB420">
        <f t="shared" si="65"/>
        <v>0.81400592130643268</v>
      </c>
      <c r="AC420">
        <f t="shared" si="66"/>
        <v>1.228492292040158</v>
      </c>
      <c r="AD420">
        <f t="shared" si="67"/>
        <v>14.557633660675872</v>
      </c>
      <c r="AE420">
        <v>995</v>
      </c>
      <c r="AF420">
        <f t="shared" si="68"/>
        <v>1.4630787598669218E-2</v>
      </c>
      <c r="AG420">
        <v>2000</v>
      </c>
      <c r="AH420">
        <v>10.25</v>
      </c>
      <c r="AI420">
        <f t="shared" si="69"/>
        <v>2.8547878241305789</v>
      </c>
      <c r="AJ420">
        <f t="shared" si="70"/>
        <v>3.308768933515794E-2</v>
      </c>
      <c r="AK420">
        <f t="shared" si="71"/>
        <v>3.4987089714716723E-5</v>
      </c>
    </row>
    <row r="421" spans="1:37" ht="16">
      <c r="A421" t="s">
        <v>69</v>
      </c>
      <c r="B421" t="s">
        <v>70</v>
      </c>
      <c r="C421" t="s">
        <v>13</v>
      </c>
      <c r="D421" t="s">
        <v>14</v>
      </c>
      <c r="E421">
        <v>11</v>
      </c>
      <c r="F421">
        <v>198.251</v>
      </c>
      <c r="G421">
        <v>1369.2</v>
      </c>
      <c r="H421" t="s">
        <v>16</v>
      </c>
      <c r="I421">
        <v>-32.2789888</v>
      </c>
      <c r="J421">
        <v>1.0703604522636443</v>
      </c>
      <c r="K421" s="13">
        <f t="shared" si="62"/>
        <v>1.1577989077177522</v>
      </c>
      <c r="M421" t="s">
        <v>147</v>
      </c>
      <c r="N421" t="s">
        <v>149</v>
      </c>
      <c r="O421" t="s">
        <v>153</v>
      </c>
      <c r="P421" t="s">
        <v>154</v>
      </c>
      <c r="Q421">
        <v>4</v>
      </c>
      <c r="R421">
        <v>5</v>
      </c>
      <c r="S421" t="s">
        <v>70</v>
      </c>
      <c r="T421" t="s">
        <v>16</v>
      </c>
      <c r="U421">
        <v>11.85</v>
      </c>
      <c r="V421" s="14">
        <v>13.3</v>
      </c>
      <c r="W421" s="15">
        <v>818.19799999999998</v>
      </c>
      <c r="X421" s="15">
        <v>504.44940000000003</v>
      </c>
      <c r="Y421" s="15">
        <f t="shared" si="63"/>
        <v>0.61653707293344651</v>
      </c>
      <c r="Z421" s="12">
        <f t="shared" si="64"/>
        <v>8.1999430700148395</v>
      </c>
      <c r="AA421">
        <v>6.059100080201361</v>
      </c>
      <c r="AB421">
        <f t="shared" si="65"/>
        <v>0.73891977401135733</v>
      </c>
      <c r="AC421">
        <f t="shared" si="66"/>
        <v>1.3533268903758282</v>
      </c>
      <c r="AD421">
        <f t="shared" si="67"/>
        <v>16.036923650953565</v>
      </c>
      <c r="AE421">
        <v>995</v>
      </c>
      <c r="AF421">
        <f t="shared" si="68"/>
        <v>1.6117511206988507E-2</v>
      </c>
      <c r="AG421">
        <v>2000</v>
      </c>
      <c r="AH421">
        <v>10.420999999999999</v>
      </c>
      <c r="AI421">
        <f t="shared" si="69"/>
        <v>3.0932753491965279</v>
      </c>
      <c r="AJ421">
        <f t="shared" si="70"/>
        <v>3.5813908205699886E-2</v>
      </c>
      <c r="AK421">
        <f t="shared" si="71"/>
        <v>0</v>
      </c>
    </row>
    <row r="422" spans="1:37" ht="16">
      <c r="A422" t="s">
        <v>89</v>
      </c>
      <c r="B422" t="s">
        <v>90</v>
      </c>
      <c r="C422" t="s">
        <v>13</v>
      </c>
      <c r="D422" t="s">
        <v>14</v>
      </c>
      <c r="E422">
        <v>10</v>
      </c>
      <c r="F422">
        <v>182.095</v>
      </c>
      <c r="G422">
        <v>1368.7</v>
      </c>
      <c r="H422" t="s">
        <v>16</v>
      </c>
      <c r="I422">
        <v>-31.922017600000004</v>
      </c>
      <c r="J422">
        <v>1.0707510572427184</v>
      </c>
      <c r="K422" s="13">
        <f t="shared" si="62"/>
        <v>1.1582210479039257</v>
      </c>
      <c r="L422">
        <f>K422-K423</f>
        <v>1.8020644474214809E-3</v>
      </c>
      <c r="M422" t="s">
        <v>147</v>
      </c>
      <c r="N422" t="s">
        <v>149</v>
      </c>
      <c r="O422" t="s">
        <v>148</v>
      </c>
      <c r="P422" t="s">
        <v>150</v>
      </c>
      <c r="Q422">
        <v>4</v>
      </c>
      <c r="R422">
        <v>1</v>
      </c>
      <c r="S422" t="s">
        <v>90</v>
      </c>
      <c r="T422" t="s">
        <v>16</v>
      </c>
      <c r="U422">
        <v>11.85</v>
      </c>
      <c r="V422" s="14">
        <v>13.3</v>
      </c>
      <c r="W422" s="15">
        <v>818.19799999999998</v>
      </c>
      <c r="X422" s="15">
        <v>504.44940000000003</v>
      </c>
      <c r="Y422" s="15">
        <f t="shared" si="63"/>
        <v>0.61653707293344651</v>
      </c>
      <c r="Z422" s="12">
        <f t="shared" si="64"/>
        <v>8.1999430700148395</v>
      </c>
      <c r="AA422">
        <v>7.0598915401301516</v>
      </c>
      <c r="AB422">
        <f t="shared" si="65"/>
        <v>0.86096836037147939</v>
      </c>
      <c r="AC422">
        <f t="shared" si="66"/>
        <v>1.1614828674639484</v>
      </c>
      <c r="AD422">
        <f t="shared" si="67"/>
        <v>13.763571979447788</v>
      </c>
      <c r="AE422">
        <v>995</v>
      </c>
      <c r="AF422">
        <f t="shared" si="68"/>
        <v>1.383273565773647E-2</v>
      </c>
      <c r="AG422">
        <v>2000</v>
      </c>
      <c r="AH422">
        <v>10.57</v>
      </c>
      <c r="AI422">
        <f t="shared" si="69"/>
        <v>2.617357740347487</v>
      </c>
      <c r="AJ422">
        <f t="shared" si="70"/>
        <v>3.0314788247647176E-2</v>
      </c>
      <c r="AK422">
        <f t="shared" si="71"/>
        <v>4.7166473300636302E-5</v>
      </c>
    </row>
    <row r="423" spans="1:37" ht="16">
      <c r="A423" t="s">
        <v>133</v>
      </c>
      <c r="B423" t="s">
        <v>134</v>
      </c>
      <c r="C423" t="s">
        <v>13</v>
      </c>
      <c r="D423" t="s">
        <v>14</v>
      </c>
      <c r="E423">
        <v>10</v>
      </c>
      <c r="F423">
        <v>149.452</v>
      </c>
      <c r="G423">
        <v>1368.1</v>
      </c>
      <c r="H423" t="s">
        <v>16</v>
      </c>
      <c r="I423">
        <v>-33.445862400000003</v>
      </c>
      <c r="J423">
        <v>1.0690836144673483</v>
      </c>
      <c r="K423" s="13">
        <f t="shared" si="62"/>
        <v>1.1564189834565042</v>
      </c>
      <c r="M423" t="s">
        <v>147</v>
      </c>
      <c r="N423" t="s">
        <v>149</v>
      </c>
      <c r="O423" t="s">
        <v>148</v>
      </c>
      <c r="P423" t="s">
        <v>154</v>
      </c>
      <c r="Q423">
        <v>4</v>
      </c>
      <c r="R423">
        <v>1</v>
      </c>
      <c r="S423" t="s">
        <v>134</v>
      </c>
      <c r="T423" t="s">
        <v>16</v>
      </c>
      <c r="U423">
        <v>11.85</v>
      </c>
      <c r="V423" s="14">
        <v>13.3</v>
      </c>
      <c r="W423" s="15">
        <v>818.19799999999998</v>
      </c>
      <c r="X423" s="15">
        <v>504.44940000000003</v>
      </c>
      <c r="Y423" s="15">
        <f t="shared" si="63"/>
        <v>0.61653707293344651</v>
      </c>
      <c r="Z423" s="12">
        <f t="shared" si="64"/>
        <v>8.1999430700148395</v>
      </c>
      <c r="AA423">
        <v>5.6601724968551768</v>
      </c>
      <c r="AB423">
        <f t="shared" si="65"/>
        <v>0.69026973096350208</v>
      </c>
      <c r="AC423">
        <f t="shared" si="66"/>
        <v>1.4487090410355468</v>
      </c>
      <c r="AD423">
        <f t="shared" si="67"/>
        <v>17.167202136271229</v>
      </c>
      <c r="AE423">
        <v>995</v>
      </c>
      <c r="AF423">
        <f t="shared" si="68"/>
        <v>1.7253469483689676E-2</v>
      </c>
      <c r="AG423">
        <v>2000</v>
      </c>
      <c r="AH423">
        <v>10.394</v>
      </c>
      <c r="AI423">
        <f t="shared" si="69"/>
        <v>3.319890221991471</v>
      </c>
      <c r="AJ423">
        <f t="shared" si="70"/>
        <v>3.8391840757025647E-2</v>
      </c>
      <c r="AK423">
        <f t="shared" si="71"/>
        <v>0</v>
      </c>
    </row>
    <row r="424" spans="1:37" ht="16">
      <c r="A424" t="s">
        <v>11</v>
      </c>
      <c r="B424" t="s">
        <v>12</v>
      </c>
      <c r="C424" t="s">
        <v>13</v>
      </c>
      <c r="D424" t="s">
        <v>14</v>
      </c>
      <c r="E424">
        <v>9</v>
      </c>
      <c r="F424">
        <v>37.436</v>
      </c>
      <c r="G424">
        <v>1365</v>
      </c>
      <c r="H424" t="s">
        <v>16</v>
      </c>
      <c r="I424">
        <v>-30.936508400000001</v>
      </c>
      <c r="J424">
        <v>1.0718294049766703</v>
      </c>
      <c r="K424" s="13">
        <f t="shared" si="62"/>
        <v>1.1593864538393146</v>
      </c>
      <c r="L424">
        <f>K424-K425</f>
        <v>3.2670642932737248E-3</v>
      </c>
      <c r="M424" t="s">
        <v>147</v>
      </c>
      <c r="N424" t="s">
        <v>149</v>
      </c>
      <c r="O424" t="s">
        <v>148</v>
      </c>
      <c r="P424" t="s">
        <v>150</v>
      </c>
      <c r="Q424">
        <v>4</v>
      </c>
      <c r="R424">
        <v>2</v>
      </c>
      <c r="S424" t="s">
        <v>12</v>
      </c>
      <c r="T424" t="s">
        <v>16</v>
      </c>
      <c r="U424">
        <v>11.85</v>
      </c>
      <c r="V424" s="14">
        <v>13.3</v>
      </c>
      <c r="W424" s="15">
        <v>818.19799999999998</v>
      </c>
      <c r="X424" s="15">
        <v>504.44940000000003</v>
      </c>
      <c r="Y424" s="15">
        <f t="shared" si="63"/>
        <v>0.61653707293344651</v>
      </c>
      <c r="Z424" s="12">
        <f t="shared" si="64"/>
        <v>8.1999430700148395</v>
      </c>
      <c r="AA424">
        <v>7.869506624639385</v>
      </c>
      <c r="AB424">
        <f t="shared" si="65"/>
        <v>0.95970259274314007</v>
      </c>
      <c r="AC424">
        <f t="shared" si="66"/>
        <v>1.0419894741991651</v>
      </c>
      <c r="AD424">
        <f t="shared" si="67"/>
        <v>12.347575269260107</v>
      </c>
      <c r="AE424">
        <v>995</v>
      </c>
      <c r="AF424">
        <f t="shared" si="68"/>
        <v>1.2409623386191062E-2</v>
      </c>
      <c r="AG424">
        <v>2000</v>
      </c>
      <c r="AH424" s="24">
        <v>10.278</v>
      </c>
      <c r="AI424">
        <f t="shared" si="69"/>
        <v>2.4147934201578245</v>
      </c>
      <c r="AJ424">
        <f t="shared" si="70"/>
        <v>2.7996787801512903E-2</v>
      </c>
      <c r="AK424">
        <f t="shared" si="71"/>
        <v>7.8892853586299641E-5</v>
      </c>
    </row>
    <row r="425" spans="1:37" ht="16">
      <c r="A425" t="s">
        <v>109</v>
      </c>
      <c r="B425" t="s">
        <v>110</v>
      </c>
      <c r="C425" t="s">
        <v>13</v>
      </c>
      <c r="D425" t="s">
        <v>14</v>
      </c>
      <c r="E425">
        <v>10</v>
      </c>
      <c r="F425">
        <v>150.804</v>
      </c>
      <c r="G425">
        <v>1368.1</v>
      </c>
      <c r="H425" t="s">
        <v>16</v>
      </c>
      <c r="I425">
        <v>-33.699196799999996</v>
      </c>
      <c r="J425">
        <v>1.0688064019070092</v>
      </c>
      <c r="K425" s="13">
        <f t="shared" si="62"/>
        <v>1.1561193895460409</v>
      </c>
      <c r="M425" t="s">
        <v>147</v>
      </c>
      <c r="N425" t="s">
        <v>149</v>
      </c>
      <c r="O425" t="s">
        <v>148</v>
      </c>
      <c r="P425" t="s">
        <v>154</v>
      </c>
      <c r="Q425">
        <v>4</v>
      </c>
      <c r="R425">
        <v>2</v>
      </c>
      <c r="S425" t="s">
        <v>110</v>
      </c>
      <c r="T425" t="s">
        <v>16</v>
      </c>
      <c r="U425">
        <v>11.85</v>
      </c>
      <c r="V425" s="14">
        <v>13.3</v>
      </c>
      <c r="W425" s="15">
        <v>818.19799999999998</v>
      </c>
      <c r="X425" s="15">
        <v>504.44940000000003</v>
      </c>
      <c r="Y425" s="15">
        <f t="shared" si="63"/>
        <v>0.61653707293344651</v>
      </c>
      <c r="Z425" s="12">
        <f t="shared" si="64"/>
        <v>8.1999430700148395</v>
      </c>
      <c r="AA425">
        <v>7.8754048301106065</v>
      </c>
      <c r="AB425">
        <f t="shared" si="65"/>
        <v>0.96042189108714804</v>
      </c>
      <c r="AC425">
        <f t="shared" si="66"/>
        <v>1.0412090866317629</v>
      </c>
      <c r="AD425">
        <f t="shared" si="67"/>
        <v>12.33832767658639</v>
      </c>
      <c r="AE425">
        <v>995</v>
      </c>
      <c r="AF425">
        <f t="shared" si="68"/>
        <v>1.2400329323202402E-2</v>
      </c>
      <c r="AG425">
        <v>2000</v>
      </c>
      <c r="AH425">
        <v>10.513999999999999</v>
      </c>
      <c r="AI425">
        <f t="shared" si="69"/>
        <v>2.3588223936089792</v>
      </c>
      <c r="AJ425">
        <f t="shared" si="70"/>
        <v>2.7270803057467437E-2</v>
      </c>
      <c r="AK425">
        <f t="shared" si="71"/>
        <v>0</v>
      </c>
    </row>
    <row r="426" spans="1:37" ht="16">
      <c r="A426" t="s">
        <v>98</v>
      </c>
      <c r="B426" t="s">
        <v>99</v>
      </c>
      <c r="C426" t="s">
        <v>13</v>
      </c>
      <c r="D426" t="s">
        <v>14</v>
      </c>
      <c r="E426">
        <v>11</v>
      </c>
      <c r="F426">
        <v>180.001</v>
      </c>
      <c r="G426">
        <v>1368.1</v>
      </c>
      <c r="H426" t="s">
        <v>16</v>
      </c>
      <c r="I426">
        <v>-31.727218799999999</v>
      </c>
      <c r="J426">
        <v>1.070964208658947</v>
      </c>
      <c r="K426" s="13">
        <f t="shared" si="62"/>
        <v>1.158451407828891</v>
      </c>
      <c r="L426">
        <f>K426-K427</f>
        <v>1.8281568383395896E-3</v>
      </c>
      <c r="M426" t="s">
        <v>147</v>
      </c>
      <c r="N426" t="s">
        <v>149</v>
      </c>
      <c r="O426" t="s">
        <v>148</v>
      </c>
      <c r="P426" t="s">
        <v>150</v>
      </c>
      <c r="Q426">
        <v>4</v>
      </c>
      <c r="R426">
        <v>3</v>
      </c>
      <c r="S426" t="s">
        <v>99</v>
      </c>
      <c r="T426" t="s">
        <v>16</v>
      </c>
      <c r="U426">
        <v>11.85</v>
      </c>
      <c r="V426" s="14">
        <v>13.3</v>
      </c>
      <c r="W426" s="15">
        <v>818.19799999999998</v>
      </c>
      <c r="X426" s="15">
        <v>504.44940000000003</v>
      </c>
      <c r="Y426" s="15">
        <f t="shared" si="63"/>
        <v>0.61653707293344651</v>
      </c>
      <c r="Z426" s="12">
        <f t="shared" si="64"/>
        <v>8.1999430700148395</v>
      </c>
      <c r="AA426">
        <v>6.4322759318003788</v>
      </c>
      <c r="AB426">
        <f t="shared" si="65"/>
        <v>0.78442934016476507</v>
      </c>
      <c r="AC426">
        <f t="shared" si="66"/>
        <v>1.2748120815954633</v>
      </c>
      <c r="AD426">
        <f t="shared" si="67"/>
        <v>15.106523166906239</v>
      </c>
      <c r="AE426">
        <v>995</v>
      </c>
      <c r="AF426">
        <f t="shared" si="68"/>
        <v>1.5182435343624361E-2</v>
      </c>
      <c r="AG426">
        <v>2000</v>
      </c>
      <c r="AH426">
        <v>10.359</v>
      </c>
      <c r="AI426">
        <f t="shared" si="69"/>
        <v>2.9312550137318971</v>
      </c>
      <c r="AJ426">
        <f t="shared" si="70"/>
        <v>3.3957164973632117E-2</v>
      </c>
      <c r="AK426">
        <f t="shared" si="71"/>
        <v>5.3587938982711748E-5</v>
      </c>
    </row>
    <row r="427" spans="1:37" ht="16">
      <c r="A427" t="s">
        <v>75</v>
      </c>
      <c r="B427" t="s">
        <v>76</v>
      </c>
      <c r="C427" t="s">
        <v>13</v>
      </c>
      <c r="D427" t="s">
        <v>14</v>
      </c>
      <c r="E427">
        <v>9</v>
      </c>
      <c r="F427">
        <v>122.17100000000001</v>
      </c>
      <c r="G427">
        <v>1367.5</v>
      </c>
      <c r="H427" t="s">
        <v>16</v>
      </c>
      <c r="I427">
        <v>-33.273134400000004</v>
      </c>
      <c r="J427">
        <v>1.0692726221405</v>
      </c>
      <c r="K427" s="13">
        <f t="shared" si="62"/>
        <v>1.1566232509905514</v>
      </c>
      <c r="M427" t="s">
        <v>147</v>
      </c>
      <c r="N427" t="s">
        <v>149</v>
      </c>
      <c r="O427" t="s">
        <v>148</v>
      </c>
      <c r="P427" t="s">
        <v>154</v>
      </c>
      <c r="Q427">
        <v>4</v>
      </c>
      <c r="R427">
        <v>3</v>
      </c>
      <c r="S427" t="s">
        <v>76</v>
      </c>
      <c r="T427" t="s">
        <v>16</v>
      </c>
      <c r="U427">
        <v>11.85</v>
      </c>
      <c r="V427" s="14">
        <v>13.3</v>
      </c>
      <c r="W427" s="15">
        <v>818.19799999999998</v>
      </c>
      <c r="X427" s="15">
        <v>504.44940000000003</v>
      </c>
      <c r="Y427" s="15">
        <f t="shared" si="63"/>
        <v>0.61653707293344651</v>
      </c>
      <c r="Z427" s="12">
        <f t="shared" si="64"/>
        <v>8.1999430700148395</v>
      </c>
      <c r="AA427">
        <v>2.4791971908226991</v>
      </c>
      <c r="AB427">
        <f t="shared" si="65"/>
        <v>0.30234321990460022</v>
      </c>
      <c r="AC427">
        <f t="shared" si="66"/>
        <v>3.3074993390476384</v>
      </c>
      <c r="AD427">
        <f t="shared" si="67"/>
        <v>39.193867167714515</v>
      </c>
      <c r="AE427">
        <v>995</v>
      </c>
      <c r="AF427">
        <f t="shared" si="68"/>
        <v>3.9390821274084942E-2</v>
      </c>
      <c r="AG427">
        <v>2000</v>
      </c>
      <c r="AH427">
        <v>10.577</v>
      </c>
      <c r="AI427">
        <f t="shared" si="69"/>
        <v>7.4483920344303565</v>
      </c>
      <c r="AJ427">
        <f t="shared" si="70"/>
        <v>8.6149834095149661E-2</v>
      </c>
      <c r="AK427">
        <f t="shared" si="71"/>
        <v>0</v>
      </c>
    </row>
    <row r="428" spans="1:37" ht="16">
      <c r="A428" t="s">
        <v>94</v>
      </c>
      <c r="B428" t="s">
        <v>95</v>
      </c>
      <c r="C428" t="s">
        <v>13</v>
      </c>
      <c r="D428" t="s">
        <v>14</v>
      </c>
      <c r="E428">
        <v>10</v>
      </c>
      <c r="F428">
        <v>159.98699999999999</v>
      </c>
      <c r="G428">
        <v>1368.1</v>
      </c>
      <c r="H428" t="s">
        <v>16</v>
      </c>
      <c r="I428">
        <v>-33.4823272</v>
      </c>
      <c r="J428">
        <v>1.0690437127551349</v>
      </c>
      <c r="K428" s="13">
        <f t="shared" si="62"/>
        <v>1.1563758602024963</v>
      </c>
      <c r="L428">
        <f>K428-K429</f>
        <v>-1.134821666102237E-4</v>
      </c>
      <c r="M428" t="s">
        <v>147</v>
      </c>
      <c r="N428" t="s">
        <v>149</v>
      </c>
      <c r="O428" t="s">
        <v>148</v>
      </c>
      <c r="P428" t="s">
        <v>150</v>
      </c>
      <c r="Q428">
        <v>4</v>
      </c>
      <c r="R428">
        <v>4</v>
      </c>
      <c r="S428" t="s">
        <v>95</v>
      </c>
      <c r="T428" t="s">
        <v>16</v>
      </c>
      <c r="U428">
        <v>11.85</v>
      </c>
      <c r="V428" s="14">
        <v>13.3</v>
      </c>
      <c r="W428" s="15">
        <v>818.19799999999998</v>
      </c>
      <c r="X428" s="15">
        <v>504.44940000000003</v>
      </c>
      <c r="Y428" s="15">
        <f t="shared" si="63"/>
        <v>0.61653707293344651</v>
      </c>
      <c r="Z428" s="12">
        <f t="shared" si="64"/>
        <v>8.1999430700148395</v>
      </c>
      <c r="AA428">
        <v>7.1188734084644381</v>
      </c>
      <c r="AB428">
        <f t="shared" si="65"/>
        <v>0.86816132108238586</v>
      </c>
      <c r="AC428">
        <f t="shared" si="66"/>
        <v>1.1518596552461511</v>
      </c>
      <c r="AD428">
        <f t="shared" si="67"/>
        <v>13.649536914666889</v>
      </c>
      <c r="AE428">
        <v>995</v>
      </c>
      <c r="AF428">
        <f t="shared" si="68"/>
        <v>1.3718127552429035E-2</v>
      </c>
      <c r="AG428">
        <v>2000</v>
      </c>
      <c r="AH428">
        <v>10.462999999999999</v>
      </c>
      <c r="AI428">
        <f t="shared" si="69"/>
        <v>2.6222168694311452</v>
      </c>
      <c r="AJ428">
        <f t="shared" si="70"/>
        <v>3.0322682880259376E-2</v>
      </c>
      <c r="AK428">
        <f t="shared" si="71"/>
        <v>-2.9757485166492444E-6</v>
      </c>
    </row>
    <row r="429" spans="1:37" ht="16">
      <c r="A429" t="s">
        <v>87</v>
      </c>
      <c r="B429" t="s">
        <v>88</v>
      </c>
      <c r="C429" t="s">
        <v>13</v>
      </c>
      <c r="D429" t="s">
        <v>14</v>
      </c>
      <c r="E429">
        <v>10</v>
      </c>
      <c r="F429">
        <v>168.952</v>
      </c>
      <c r="G429">
        <v>1368.5</v>
      </c>
      <c r="H429" t="s">
        <v>16</v>
      </c>
      <c r="I429">
        <v>-33.386367199999995</v>
      </c>
      <c r="J429">
        <v>1.0691487171918601</v>
      </c>
      <c r="K429" s="13">
        <f t="shared" si="62"/>
        <v>1.1564893423691065</v>
      </c>
      <c r="M429" t="s">
        <v>147</v>
      </c>
      <c r="N429" t="s">
        <v>149</v>
      </c>
      <c r="O429" t="s">
        <v>148</v>
      </c>
      <c r="P429" t="s">
        <v>154</v>
      </c>
      <c r="Q429">
        <v>4</v>
      </c>
      <c r="R429">
        <v>4</v>
      </c>
      <c r="S429" t="s">
        <v>88</v>
      </c>
      <c r="T429" t="s">
        <v>16</v>
      </c>
      <c r="U429">
        <v>11.85</v>
      </c>
      <c r="V429" s="14">
        <v>13.3</v>
      </c>
      <c r="W429" s="15">
        <v>818.19799999999998</v>
      </c>
      <c r="X429" s="15">
        <v>504.44940000000003</v>
      </c>
      <c r="Y429" s="15">
        <f t="shared" si="63"/>
        <v>0.61653707293344651</v>
      </c>
      <c r="Z429" s="12">
        <f t="shared" si="64"/>
        <v>8.1999430700148395</v>
      </c>
      <c r="AA429">
        <v>4.4946703797528293</v>
      </c>
      <c r="AB429">
        <f t="shared" si="65"/>
        <v>0.54813433963812819</v>
      </c>
      <c r="AC429">
        <f t="shared" si="66"/>
        <v>1.8243702824022814</v>
      </c>
      <c r="AD429">
        <f t="shared" si="67"/>
        <v>21.618787846467033</v>
      </c>
      <c r="AE429">
        <v>995</v>
      </c>
      <c r="AF429">
        <f t="shared" si="68"/>
        <v>2.1727424971323652E-2</v>
      </c>
      <c r="AG429">
        <v>2000</v>
      </c>
      <c r="AH429">
        <v>10.454000000000001</v>
      </c>
      <c r="AI429">
        <f t="shared" si="69"/>
        <v>4.1567677389178597</v>
      </c>
      <c r="AJ429">
        <f t="shared" si="70"/>
        <v>4.8072575887622329E-2</v>
      </c>
      <c r="AK429">
        <f t="shared" si="71"/>
        <v>0</v>
      </c>
    </row>
    <row r="430" spans="1:37" ht="16">
      <c r="A430" t="s">
        <v>126</v>
      </c>
      <c r="B430" t="s">
        <v>127</v>
      </c>
      <c r="C430" t="s">
        <v>13</v>
      </c>
      <c r="D430" t="s">
        <v>14</v>
      </c>
      <c r="E430">
        <v>14</v>
      </c>
      <c r="F430">
        <v>166.053</v>
      </c>
      <c r="G430">
        <v>1368.5</v>
      </c>
      <c r="H430" t="s">
        <v>16</v>
      </c>
      <c r="I430">
        <v>-32.169594400000001</v>
      </c>
      <c r="J430">
        <v>1.0704801541172746</v>
      </c>
      <c r="K430" s="13">
        <f t="shared" si="62"/>
        <v>1.1579282736418637</v>
      </c>
      <c r="L430">
        <f>K430-K431</f>
        <v>1.6182332153971135E-3</v>
      </c>
      <c r="M430" t="s">
        <v>147</v>
      </c>
      <c r="N430" t="s">
        <v>149</v>
      </c>
      <c r="O430" t="s">
        <v>148</v>
      </c>
      <c r="P430" t="s">
        <v>150</v>
      </c>
      <c r="Q430">
        <v>4</v>
      </c>
      <c r="R430">
        <v>5</v>
      </c>
      <c r="S430" t="s">
        <v>127</v>
      </c>
      <c r="T430" t="s">
        <v>16</v>
      </c>
      <c r="U430">
        <v>11.85</v>
      </c>
      <c r="V430" s="14">
        <v>13.3</v>
      </c>
      <c r="W430" s="15">
        <v>818.19799999999998</v>
      </c>
      <c r="X430" s="15">
        <v>504.44940000000003</v>
      </c>
      <c r="Y430" s="15">
        <f t="shared" si="63"/>
        <v>0.61653707293344651</v>
      </c>
      <c r="Z430" s="12">
        <f t="shared" si="64"/>
        <v>8.1999430700148395</v>
      </c>
      <c r="AA430">
        <v>7.760628534263156</v>
      </c>
      <c r="AB430">
        <f t="shared" si="65"/>
        <v>0.94642468465931817</v>
      </c>
      <c r="AC430">
        <f t="shared" si="66"/>
        <v>1.0566081128367517</v>
      </c>
      <c r="AD430">
        <f t="shared" si="67"/>
        <v>12.520806137115507</v>
      </c>
      <c r="AE430">
        <v>995</v>
      </c>
      <c r="AF430">
        <f t="shared" si="68"/>
        <v>1.2583724760920107E-2</v>
      </c>
      <c r="AG430">
        <v>2000</v>
      </c>
      <c r="AH430">
        <v>10.257</v>
      </c>
      <c r="AI430">
        <f t="shared" si="69"/>
        <v>2.4536852414780359</v>
      </c>
      <c r="AJ430">
        <f t="shared" si="70"/>
        <v>2.8411915157251819E-2</v>
      </c>
      <c r="AK430">
        <f t="shared" si="71"/>
        <v>3.9706349578894446E-5</v>
      </c>
    </row>
    <row r="431" spans="1:37" ht="16">
      <c r="A431" t="s">
        <v>47</v>
      </c>
      <c r="B431" t="s">
        <v>48</v>
      </c>
      <c r="C431" t="s">
        <v>13</v>
      </c>
      <c r="D431" t="s">
        <v>14</v>
      </c>
      <c r="E431">
        <v>9</v>
      </c>
      <c r="F431">
        <v>119.741</v>
      </c>
      <c r="G431">
        <v>1367.3</v>
      </c>
      <c r="H431" t="s">
        <v>16</v>
      </c>
      <c r="I431">
        <v>-33.537983999999994</v>
      </c>
      <c r="J431">
        <v>1.0689828100797012</v>
      </c>
      <c r="K431" s="13">
        <f t="shared" si="62"/>
        <v>1.1563100404264666</v>
      </c>
      <c r="M431" t="s">
        <v>147</v>
      </c>
      <c r="N431" t="s">
        <v>149</v>
      </c>
      <c r="O431" t="s">
        <v>148</v>
      </c>
      <c r="P431" t="s">
        <v>154</v>
      </c>
      <c r="Q431">
        <v>4</v>
      </c>
      <c r="R431">
        <v>5</v>
      </c>
      <c r="S431" t="s">
        <v>48</v>
      </c>
      <c r="T431" t="s">
        <v>16</v>
      </c>
      <c r="U431">
        <v>11.85</v>
      </c>
      <c r="V431" s="14">
        <v>13.3</v>
      </c>
      <c r="W431" s="15">
        <v>818.19799999999998</v>
      </c>
      <c r="X431" s="15">
        <v>504.44940000000003</v>
      </c>
      <c r="Y431" s="15">
        <f t="shared" si="63"/>
        <v>0.61653707293344651</v>
      </c>
      <c r="Z431" s="12">
        <f t="shared" si="64"/>
        <v>8.1999430700148395</v>
      </c>
      <c r="AA431">
        <v>6.8237379009695927</v>
      </c>
      <c r="AB431">
        <f t="shared" si="65"/>
        <v>0.8321689361383876</v>
      </c>
      <c r="AC431">
        <f t="shared" si="66"/>
        <v>1.2016790780973137</v>
      </c>
      <c r="AD431">
        <f t="shared" si="67"/>
        <v>14.239897075453166</v>
      </c>
      <c r="AE431">
        <v>995</v>
      </c>
      <c r="AF431">
        <f t="shared" si="68"/>
        <v>1.4311454347189112E-2</v>
      </c>
      <c r="AG431">
        <v>2000</v>
      </c>
      <c r="AH431">
        <v>10.856999999999999</v>
      </c>
      <c r="AI431">
        <f t="shared" si="69"/>
        <v>2.6363552265246595</v>
      </c>
      <c r="AJ431">
        <f t="shared" si="70"/>
        <v>3.0484440185612551E-2</v>
      </c>
      <c r="AK431">
        <f t="shared" si="71"/>
        <v>0</v>
      </c>
    </row>
    <row r="432" spans="1:37" ht="16">
      <c r="A432" t="s">
        <v>96</v>
      </c>
      <c r="B432" t="s">
        <v>97</v>
      </c>
      <c r="C432" t="s">
        <v>13</v>
      </c>
      <c r="D432" t="s">
        <v>14</v>
      </c>
      <c r="E432">
        <v>15</v>
      </c>
      <c r="F432">
        <v>0.53900000000000003</v>
      </c>
      <c r="G432">
        <v>1535.3</v>
      </c>
      <c r="H432" t="s">
        <v>17</v>
      </c>
      <c r="I432">
        <v>6197.5670399999999</v>
      </c>
      <c r="J432">
        <v>7.4477669319659414</v>
      </c>
      <c r="K432" s="13">
        <f t="shared" si="62"/>
        <v>8.0139774505374515</v>
      </c>
      <c r="L432">
        <f>K432-1.17</f>
        <v>6.8439774505374515</v>
      </c>
      <c r="M432" t="s">
        <v>151</v>
      </c>
      <c r="N432" t="s">
        <v>152</v>
      </c>
      <c r="O432" t="s">
        <v>153</v>
      </c>
      <c r="P432" t="s">
        <v>150</v>
      </c>
      <c r="Q432">
        <v>4</v>
      </c>
      <c r="R432">
        <v>1</v>
      </c>
      <c r="S432" t="s">
        <v>97</v>
      </c>
      <c r="T432" t="s">
        <v>17</v>
      </c>
      <c r="U432">
        <v>3.9177278080376861E-2</v>
      </c>
      <c r="V432" s="14">
        <v>13.3</v>
      </c>
      <c r="W432" s="15">
        <v>818.19799999999998</v>
      </c>
      <c r="X432" s="15">
        <v>504.44940000000003</v>
      </c>
      <c r="Y432" s="15">
        <f t="shared" si="63"/>
        <v>0.61653707293344651</v>
      </c>
      <c r="Z432" s="12">
        <f t="shared" si="64"/>
        <v>8.1999430700148395</v>
      </c>
      <c r="AA432">
        <v>7.4259476667157358</v>
      </c>
      <c r="AB432">
        <f t="shared" si="65"/>
        <v>0.90560966134881926</v>
      </c>
      <c r="AC432">
        <f t="shared" si="66"/>
        <v>1.1042285022783385</v>
      </c>
      <c r="AD432">
        <f t="shared" si="67"/>
        <v>4.3260667098036519E-2</v>
      </c>
      <c r="AE432">
        <v>995</v>
      </c>
      <c r="AF432">
        <f t="shared" si="68"/>
        <v>4.3478057384961325E-5</v>
      </c>
      <c r="AG432">
        <v>2000</v>
      </c>
      <c r="AH432">
        <v>10.512</v>
      </c>
      <c r="AI432">
        <f t="shared" si="69"/>
        <v>8.2720809332118197E-3</v>
      </c>
      <c r="AJ432">
        <f t="shared" si="70"/>
        <v>6.6292270067780325E-4</v>
      </c>
      <c r="AK432">
        <f t="shared" si="71"/>
        <v>5.6613935375922494E-4</v>
      </c>
    </row>
    <row r="433" spans="1:37" ht="16">
      <c r="A433" s="5" t="s">
        <v>175</v>
      </c>
      <c r="B433" s="5" t="s">
        <v>176</v>
      </c>
      <c r="C433" s="5" t="s">
        <v>177</v>
      </c>
      <c r="D433" s="6" t="s">
        <v>14</v>
      </c>
      <c r="E433" s="7">
        <v>27</v>
      </c>
      <c r="F433" s="8">
        <v>0.73399999999999999</v>
      </c>
      <c r="G433" s="7">
        <v>1548.1</v>
      </c>
      <c r="H433" s="5" t="s">
        <v>17</v>
      </c>
      <c r="I433" s="8">
        <v>5488.8670000000002</v>
      </c>
      <c r="J433" s="26">
        <v>6.76403432872105</v>
      </c>
      <c r="K433" s="13">
        <f t="shared" si="62"/>
        <v>7.2823546212315931</v>
      </c>
      <c r="L433">
        <f>AVERAGE(K433:K434)-AVERAGE(K435:K436)</f>
        <v>6.1906539834093834</v>
      </c>
      <c r="M433" t="s">
        <v>151</v>
      </c>
      <c r="N433" t="s">
        <v>152</v>
      </c>
      <c r="O433" t="s">
        <v>153</v>
      </c>
      <c r="P433" t="s">
        <v>150</v>
      </c>
      <c r="Q433">
        <v>4</v>
      </c>
      <c r="R433">
        <v>2</v>
      </c>
      <c r="S433" s="5" t="s">
        <v>176</v>
      </c>
      <c r="T433" s="5" t="s">
        <v>17</v>
      </c>
      <c r="U433" s="9">
        <v>3.9E-2</v>
      </c>
      <c r="V433" s="14">
        <v>13.3</v>
      </c>
      <c r="W433" s="15">
        <v>818.19799999999998</v>
      </c>
      <c r="X433" s="15">
        <v>504.44940000000003</v>
      </c>
      <c r="Y433" s="15">
        <f t="shared" si="63"/>
        <v>0.61653707293344651</v>
      </c>
      <c r="Z433" s="12">
        <f t="shared" si="64"/>
        <v>8.1999430700148395</v>
      </c>
      <c r="AA433">
        <v>6.6559999999999997</v>
      </c>
      <c r="AB433">
        <f t="shared" si="65"/>
        <v>0.81171295253735887</v>
      </c>
      <c r="AC433">
        <f t="shared" si="66"/>
        <v>1.2319626006632871</v>
      </c>
      <c r="AD433">
        <f t="shared" si="67"/>
        <v>4.80465414258682E-2</v>
      </c>
      <c r="AE433">
        <v>995</v>
      </c>
      <c r="AF433">
        <f t="shared" si="68"/>
        <v>4.8287981332530855E-5</v>
      </c>
      <c r="AG433">
        <v>2000</v>
      </c>
      <c r="AH433" s="24">
        <v>10.116</v>
      </c>
      <c r="AI433">
        <f t="shared" si="69"/>
        <v>9.5468527743240127E-3</v>
      </c>
      <c r="AJ433">
        <f t="shared" si="70"/>
        <v>6.9523567419316125E-4</v>
      </c>
      <c r="AK433">
        <f t="shared" si="71"/>
        <v>5.9101262156391874E-4</v>
      </c>
    </row>
    <row r="434" spans="1:37" ht="16">
      <c r="A434" s="5" t="s">
        <v>182</v>
      </c>
      <c r="B434" s="5" t="s">
        <v>176</v>
      </c>
      <c r="C434" s="5" t="s">
        <v>177</v>
      </c>
      <c r="D434" s="6" t="s">
        <v>14</v>
      </c>
      <c r="E434" s="7">
        <v>27</v>
      </c>
      <c r="F434" s="8">
        <v>0.621</v>
      </c>
      <c r="G434" s="7">
        <v>1547.9</v>
      </c>
      <c r="H434" s="5" t="s">
        <v>17</v>
      </c>
      <c r="I434" s="8">
        <v>5696.8339999999998</v>
      </c>
      <c r="J434" s="26">
        <v>6.9657196818302731</v>
      </c>
      <c r="K434" s="13">
        <f t="shared" si="62"/>
        <v>7.4982519741772915</v>
      </c>
      <c r="M434" t="s">
        <v>151</v>
      </c>
      <c r="N434" t="s">
        <v>152</v>
      </c>
      <c r="O434" t="s">
        <v>153</v>
      </c>
      <c r="P434" t="s">
        <v>150</v>
      </c>
      <c r="Q434">
        <v>4</v>
      </c>
      <c r="R434">
        <v>2</v>
      </c>
      <c r="S434" s="5" t="s">
        <v>176</v>
      </c>
      <c r="T434" s="5" t="s">
        <v>17</v>
      </c>
      <c r="U434" s="9">
        <v>3.6999999999999998E-2</v>
      </c>
      <c r="V434" s="14">
        <v>13.3</v>
      </c>
      <c r="W434" s="15">
        <v>818.19799999999998</v>
      </c>
      <c r="X434" s="15">
        <v>504.44940000000003</v>
      </c>
      <c r="Y434" s="15">
        <f t="shared" si="63"/>
        <v>0.61653707293344651</v>
      </c>
      <c r="Z434" s="12">
        <f t="shared" si="64"/>
        <v>8.1999430700148395</v>
      </c>
      <c r="AA434">
        <v>6.6559999999999997</v>
      </c>
      <c r="AB434">
        <f t="shared" si="65"/>
        <v>0.81171295253735887</v>
      </c>
      <c r="AC434">
        <f t="shared" si="66"/>
        <v>1.2319626006632871</v>
      </c>
      <c r="AD434">
        <f t="shared" si="67"/>
        <v>4.5582616224541621E-2</v>
      </c>
      <c r="AE434">
        <v>995</v>
      </c>
      <c r="AF434">
        <f t="shared" si="68"/>
        <v>4.5811674597529265E-5</v>
      </c>
      <c r="AG434">
        <v>2000</v>
      </c>
      <c r="AH434" s="24">
        <v>10.116</v>
      </c>
      <c r="AI434">
        <f t="shared" si="69"/>
        <v>9.0572705807689339E-3</v>
      </c>
      <c r="AJ434">
        <f t="shared" si="70"/>
        <v>6.7913697012908568E-4</v>
      </c>
      <c r="AK434">
        <f t="shared" si="71"/>
        <v>0</v>
      </c>
    </row>
    <row r="435" spans="1:37" ht="16">
      <c r="A435" s="5" t="s">
        <v>183</v>
      </c>
      <c r="B435" s="5" t="s">
        <v>184</v>
      </c>
      <c r="C435" s="5" t="s">
        <v>177</v>
      </c>
      <c r="D435" s="6" t="s">
        <v>14</v>
      </c>
      <c r="E435" s="7">
        <v>21</v>
      </c>
      <c r="F435" s="8">
        <v>0.27800000000000002</v>
      </c>
      <c r="G435" s="7">
        <v>1548.3</v>
      </c>
      <c r="H435" s="5" t="s">
        <v>17</v>
      </c>
      <c r="I435" s="8">
        <v>2.31</v>
      </c>
      <c r="J435" s="26">
        <v>1.1081940861913455</v>
      </c>
      <c r="K435" s="13">
        <f t="shared" si="62"/>
        <v>1.1986857482347826</v>
      </c>
      <c r="M435" t="s">
        <v>151</v>
      </c>
      <c r="N435" t="s">
        <v>152</v>
      </c>
      <c r="O435" t="s">
        <v>153</v>
      </c>
      <c r="P435" t="s">
        <v>154</v>
      </c>
      <c r="Q435">
        <v>4</v>
      </c>
      <c r="R435">
        <v>2</v>
      </c>
      <c r="S435" s="5" t="s">
        <v>184</v>
      </c>
      <c r="T435" s="5" t="s">
        <v>17</v>
      </c>
      <c r="U435" s="9">
        <v>0.02</v>
      </c>
      <c r="V435" s="14">
        <v>13.3</v>
      </c>
      <c r="W435" s="15">
        <v>818.19799999999998</v>
      </c>
      <c r="X435" s="15">
        <v>504.44940000000003</v>
      </c>
      <c r="Y435" s="15">
        <f t="shared" si="63"/>
        <v>0.61653707293344651</v>
      </c>
      <c r="Z435" s="12">
        <f t="shared" si="64"/>
        <v>8.1999430700148395</v>
      </c>
      <c r="AA435">
        <v>6.6230000000000002</v>
      </c>
      <c r="AB435">
        <f t="shared" si="65"/>
        <v>0.80768853435320431</v>
      </c>
      <c r="AC435">
        <f t="shared" si="66"/>
        <v>1.2381010221976203</v>
      </c>
      <c r="AD435">
        <f t="shared" si="67"/>
        <v>2.4762020443952405E-2</v>
      </c>
      <c r="AE435">
        <v>995</v>
      </c>
      <c r="AF435">
        <f t="shared" si="68"/>
        <v>2.4886452707489855E-5</v>
      </c>
      <c r="AG435">
        <v>2000</v>
      </c>
      <c r="AH435" s="24">
        <v>10.411</v>
      </c>
      <c r="AI435">
        <f t="shared" si="69"/>
        <v>4.780799674861177E-3</v>
      </c>
      <c r="AJ435">
        <f t="shared" si="70"/>
        <v>5.7306764354215748E-5</v>
      </c>
      <c r="AK435">
        <f t="shared" si="71"/>
        <v>0</v>
      </c>
    </row>
    <row r="436" spans="1:37" ht="16">
      <c r="A436" s="5" t="s">
        <v>185</v>
      </c>
      <c r="B436" s="5" t="s">
        <v>184</v>
      </c>
      <c r="C436" s="5" t="s">
        <v>177</v>
      </c>
      <c r="D436" s="6" t="s">
        <v>14</v>
      </c>
      <c r="E436" s="7">
        <v>20</v>
      </c>
      <c r="F436" s="8">
        <v>0.28199999999999997</v>
      </c>
      <c r="G436" s="7">
        <v>1548.1</v>
      </c>
      <c r="H436" s="5" t="s">
        <v>17</v>
      </c>
      <c r="I436" s="8">
        <v>3.9409999999999998</v>
      </c>
      <c r="J436" s="26">
        <v>1.1099773689153241</v>
      </c>
      <c r="K436" s="13">
        <f t="shared" si="62"/>
        <v>1.2006128803553335</v>
      </c>
      <c r="M436" t="s">
        <v>151</v>
      </c>
      <c r="N436" t="s">
        <v>152</v>
      </c>
      <c r="O436" t="s">
        <v>153</v>
      </c>
      <c r="P436" t="s">
        <v>154</v>
      </c>
      <c r="Q436">
        <v>4</v>
      </c>
      <c r="R436">
        <v>2</v>
      </c>
      <c r="S436" s="5" t="s">
        <v>184</v>
      </c>
      <c r="T436" s="5" t="s">
        <v>17</v>
      </c>
      <c r="U436" s="9">
        <v>0.02</v>
      </c>
      <c r="V436" s="14">
        <v>13.3</v>
      </c>
      <c r="W436" s="15">
        <v>818.19799999999998</v>
      </c>
      <c r="X436" s="15">
        <v>504.44940000000003</v>
      </c>
      <c r="Y436" s="15">
        <f t="shared" si="63"/>
        <v>0.61653707293344651</v>
      </c>
      <c r="Z436" s="12">
        <f t="shared" si="64"/>
        <v>8.1999430700148395</v>
      </c>
      <c r="AA436">
        <v>6.6230000000000002</v>
      </c>
      <c r="AB436">
        <f t="shared" si="65"/>
        <v>0.80768853435320431</v>
      </c>
      <c r="AC436">
        <f t="shared" si="66"/>
        <v>1.2381010221976203</v>
      </c>
      <c r="AD436">
        <f t="shared" si="67"/>
        <v>2.4762020443952405E-2</v>
      </c>
      <c r="AE436">
        <v>995</v>
      </c>
      <c r="AF436">
        <f t="shared" si="68"/>
        <v>2.4886452707489855E-5</v>
      </c>
      <c r="AG436">
        <v>2000</v>
      </c>
      <c r="AH436" s="24">
        <v>10.411</v>
      </c>
      <c r="AI436">
        <f t="shared" si="69"/>
        <v>4.780799674861177E-3</v>
      </c>
      <c r="AJ436">
        <f t="shared" si="70"/>
        <v>5.7398896680369192E-5</v>
      </c>
      <c r="AK436">
        <f t="shared" si="71"/>
        <v>0</v>
      </c>
    </row>
    <row r="437" spans="1:37" ht="16">
      <c r="A437" t="s">
        <v>111</v>
      </c>
      <c r="B437" t="s">
        <v>112</v>
      </c>
      <c r="C437" t="s">
        <v>13</v>
      </c>
      <c r="D437" t="s">
        <v>14</v>
      </c>
      <c r="E437">
        <v>14</v>
      </c>
      <c r="F437">
        <v>0.29399999999999998</v>
      </c>
      <c r="G437">
        <v>1534.9</v>
      </c>
      <c r="H437" t="s">
        <v>17</v>
      </c>
      <c r="I437">
        <v>5449.3937888</v>
      </c>
      <c r="J437">
        <v>6.7256546267153166</v>
      </c>
      <c r="K437" s="13">
        <f t="shared" si="62"/>
        <v>7.241262341216494</v>
      </c>
      <c r="L437">
        <f>K437-K438</f>
        <v>6.0160892284719019</v>
      </c>
      <c r="M437" t="s">
        <v>151</v>
      </c>
      <c r="N437" t="s">
        <v>152</v>
      </c>
      <c r="O437" t="s">
        <v>153</v>
      </c>
      <c r="P437" t="s">
        <v>150</v>
      </c>
      <c r="Q437">
        <v>4</v>
      </c>
      <c r="R437">
        <v>3</v>
      </c>
      <c r="S437" t="s">
        <v>112</v>
      </c>
      <c r="T437" t="s">
        <v>17</v>
      </c>
      <c r="U437">
        <v>2.133696717295443E-2</v>
      </c>
      <c r="V437" s="14">
        <v>13.3</v>
      </c>
      <c r="W437" s="15">
        <v>818.19799999999998</v>
      </c>
      <c r="X437" s="15">
        <v>504.44940000000003</v>
      </c>
      <c r="Y437" s="15">
        <f t="shared" si="63"/>
        <v>0.61653707293344651</v>
      </c>
      <c r="Z437" s="12">
        <f t="shared" si="64"/>
        <v>8.1999430700148395</v>
      </c>
      <c r="AA437">
        <v>6.7306519475747182</v>
      </c>
      <c r="AB437">
        <f t="shared" si="65"/>
        <v>0.82081691178894223</v>
      </c>
      <c r="AC437">
        <f t="shared" si="66"/>
        <v>1.218298484884448</v>
      </c>
      <c r="AD437">
        <f t="shared" si="67"/>
        <v>2.5994794778839588E-2</v>
      </c>
      <c r="AE437">
        <v>995</v>
      </c>
      <c r="AF437">
        <f t="shared" si="68"/>
        <v>2.6125421888280992E-5</v>
      </c>
      <c r="AG437">
        <v>2000</v>
      </c>
      <c r="AH437">
        <v>10.44</v>
      </c>
      <c r="AI437">
        <f t="shared" si="69"/>
        <v>5.00487009354042E-3</v>
      </c>
      <c r="AJ437">
        <f t="shared" si="70"/>
        <v>3.6241577331034912E-4</v>
      </c>
      <c r="AK437">
        <f t="shared" si="71"/>
        <v>3.0109745059649681E-4</v>
      </c>
    </row>
    <row r="438" spans="1:37" ht="16">
      <c r="A438" t="s">
        <v>77</v>
      </c>
      <c r="B438" t="s">
        <v>78</v>
      </c>
      <c r="C438" t="s">
        <v>13</v>
      </c>
      <c r="D438" t="s">
        <v>14</v>
      </c>
      <c r="E438">
        <v>12</v>
      </c>
      <c r="F438">
        <v>0.30199999999999999</v>
      </c>
      <c r="G438">
        <v>1535.5</v>
      </c>
      <c r="H438" t="s">
        <v>17</v>
      </c>
      <c r="I438">
        <v>24.732766400000003</v>
      </c>
      <c r="J438">
        <v>1.1327047803221377</v>
      </c>
      <c r="K438" s="13">
        <f t="shared" si="62"/>
        <v>1.2251731127445924</v>
      </c>
      <c r="M438" t="s">
        <v>151</v>
      </c>
      <c r="N438" t="s">
        <v>152</v>
      </c>
      <c r="O438" t="s">
        <v>153</v>
      </c>
      <c r="P438" t="s">
        <v>154</v>
      </c>
      <c r="Q438">
        <v>4</v>
      </c>
      <c r="R438">
        <v>3</v>
      </c>
      <c r="S438" t="s">
        <v>78</v>
      </c>
      <c r="T438" t="s">
        <v>17</v>
      </c>
      <c r="U438">
        <v>2.4208539654192708E-2</v>
      </c>
      <c r="V438" s="14">
        <v>13.3</v>
      </c>
      <c r="W438" s="15">
        <v>818.19799999999998</v>
      </c>
      <c r="X438" s="15">
        <v>504.44940000000003</v>
      </c>
      <c r="Y438" s="15">
        <f t="shared" si="63"/>
        <v>0.61653707293344651</v>
      </c>
      <c r="Z438" s="12">
        <f t="shared" si="64"/>
        <v>8.1999430700148395</v>
      </c>
      <c r="AA438">
        <v>6.4427581378358632</v>
      </c>
      <c r="AB438">
        <f t="shared" si="65"/>
        <v>0.78570766684898508</v>
      </c>
      <c r="AC438">
        <f t="shared" si="66"/>
        <v>1.2727379942853509</v>
      </c>
      <c r="AD438">
        <f t="shared" si="67"/>
        <v>3.081112820405461E-2</v>
      </c>
      <c r="AE438">
        <v>995</v>
      </c>
      <c r="AF438">
        <f t="shared" si="68"/>
        <v>3.0965957994024731E-5</v>
      </c>
      <c r="AG438">
        <v>2000</v>
      </c>
      <c r="AH438">
        <v>10.773999999999999</v>
      </c>
      <c r="AI438">
        <f t="shared" si="69"/>
        <v>5.7482751056292438E-3</v>
      </c>
      <c r="AJ438">
        <f t="shared" si="70"/>
        <v>7.0426321040760307E-5</v>
      </c>
      <c r="AK438">
        <f t="shared" si="71"/>
        <v>0</v>
      </c>
    </row>
    <row r="439" spans="1:37" ht="16">
      <c r="A439" t="s">
        <v>115</v>
      </c>
      <c r="B439" t="s">
        <v>116</v>
      </c>
      <c r="C439" t="s">
        <v>13</v>
      </c>
      <c r="D439" t="s">
        <v>14</v>
      </c>
      <c r="E439">
        <v>16</v>
      </c>
      <c r="F439">
        <v>0.80100000000000005</v>
      </c>
      <c r="G439">
        <v>1535.1</v>
      </c>
      <c r="H439" t="s">
        <v>17</v>
      </c>
      <c r="I439">
        <v>6785.8354260000006</v>
      </c>
      <c r="J439">
        <v>8.0077400216103829</v>
      </c>
      <c r="K439" s="13">
        <f t="shared" si="62"/>
        <v>8.6125605028240688</v>
      </c>
      <c r="L439">
        <f>K439-AVERAGE(K440:K441)</f>
        <v>7.4060236625341274</v>
      </c>
      <c r="M439" t="s">
        <v>151</v>
      </c>
      <c r="N439" t="s">
        <v>152</v>
      </c>
      <c r="O439" t="s">
        <v>153</v>
      </c>
      <c r="P439" t="s">
        <v>150</v>
      </c>
      <c r="Q439">
        <v>4</v>
      </c>
      <c r="R439">
        <v>4</v>
      </c>
      <c r="S439" t="s">
        <v>116</v>
      </c>
      <c r="T439" t="s">
        <v>17</v>
      </c>
      <c r="U439">
        <v>5.9803989515864818E-2</v>
      </c>
      <c r="V439" s="14">
        <v>13.3</v>
      </c>
      <c r="W439" s="15">
        <v>818.19799999999998</v>
      </c>
      <c r="X439" s="15">
        <v>504.44940000000003</v>
      </c>
      <c r="Y439" s="15">
        <f t="shared" si="63"/>
        <v>0.61653707293344651</v>
      </c>
      <c r="Z439" s="12">
        <f t="shared" si="64"/>
        <v>8.1999430700148395</v>
      </c>
      <c r="AA439">
        <v>7.5859232843569639</v>
      </c>
      <c r="AB439">
        <f t="shared" si="65"/>
        <v>0.92511901845962885</v>
      </c>
      <c r="AC439">
        <f t="shared" si="66"/>
        <v>1.080941997782136</v>
      </c>
      <c r="AD439">
        <f t="shared" si="67"/>
        <v>6.4644643902620827E-2</v>
      </c>
      <c r="AE439">
        <v>995</v>
      </c>
      <c r="AF439">
        <f t="shared" si="68"/>
        <v>6.496949135941791E-5</v>
      </c>
      <c r="AG439">
        <v>2000</v>
      </c>
      <c r="AH439">
        <v>10.762</v>
      </c>
      <c r="AI439">
        <f t="shared" si="69"/>
        <v>1.2073869421932339E-2</v>
      </c>
      <c r="AJ439">
        <f t="shared" si="70"/>
        <v>1.0398693089958974E-3</v>
      </c>
      <c r="AK439">
        <f t="shared" si="71"/>
        <v>8.9419362637178142E-4</v>
      </c>
    </row>
    <row r="440" spans="1:37" ht="16">
      <c r="A440" t="s">
        <v>81</v>
      </c>
      <c r="B440" t="s">
        <v>82</v>
      </c>
      <c r="C440" t="s">
        <v>13</v>
      </c>
      <c r="D440" t="s">
        <v>14</v>
      </c>
      <c r="E440">
        <v>13</v>
      </c>
      <c r="F440">
        <v>0.41699999999999998</v>
      </c>
      <c r="G440">
        <v>1534.9</v>
      </c>
      <c r="H440" t="s">
        <v>17</v>
      </c>
      <c r="I440">
        <v>-7.7209056</v>
      </c>
      <c r="J440">
        <v>1.0972252036861465</v>
      </c>
      <c r="K440" s="13">
        <f t="shared" si="62"/>
        <v>1.1868319304961843</v>
      </c>
      <c r="M440" t="s">
        <v>151</v>
      </c>
      <c r="N440" t="s">
        <v>152</v>
      </c>
      <c r="O440" t="s">
        <v>153</v>
      </c>
      <c r="P440" t="s">
        <v>154</v>
      </c>
      <c r="Q440">
        <v>4</v>
      </c>
      <c r="R440">
        <v>4</v>
      </c>
      <c r="S440" t="s">
        <v>82</v>
      </c>
      <c r="T440" t="s">
        <v>17</v>
      </c>
      <c r="U440">
        <v>3.03269935374588E-2</v>
      </c>
      <c r="V440" s="14">
        <v>13.3</v>
      </c>
      <c r="W440" s="15">
        <v>818.19799999999998</v>
      </c>
      <c r="X440" s="15">
        <v>504.44940000000003</v>
      </c>
      <c r="Y440" s="15">
        <f t="shared" si="63"/>
        <v>0.61653707293344651</v>
      </c>
      <c r="Z440" s="12">
        <f t="shared" si="64"/>
        <v>8.1999430700148395</v>
      </c>
      <c r="AA440">
        <v>5.8800913225194709</v>
      </c>
      <c r="AB440">
        <f t="shared" si="65"/>
        <v>0.71708928614657197</v>
      </c>
      <c r="AC440">
        <f t="shared" si="66"/>
        <v>1.3945264827113892</v>
      </c>
      <c r="AD440">
        <f t="shared" si="67"/>
        <v>4.2291795629003454E-2</v>
      </c>
      <c r="AE440">
        <v>995</v>
      </c>
      <c r="AF440">
        <f t="shared" si="68"/>
        <v>4.2504317215078849E-5</v>
      </c>
      <c r="AG440">
        <v>2000</v>
      </c>
      <c r="AH440">
        <v>10.143000000000001</v>
      </c>
      <c r="AI440">
        <f t="shared" si="69"/>
        <v>8.3810149295235822E-3</v>
      </c>
      <c r="AJ440">
        <f t="shared" si="70"/>
        <v>9.9468561283238153E-5</v>
      </c>
      <c r="AK440">
        <f t="shared" si="71"/>
        <v>0</v>
      </c>
    </row>
    <row r="441" spans="1:37" ht="16">
      <c r="A441" t="s">
        <v>56</v>
      </c>
      <c r="B441" t="s">
        <v>57</v>
      </c>
      <c r="C441" t="s">
        <v>13</v>
      </c>
      <c r="D441" t="s">
        <v>14</v>
      </c>
      <c r="E441">
        <v>14</v>
      </c>
      <c r="F441">
        <v>0.99299999999999999</v>
      </c>
      <c r="G441">
        <v>1535.1</v>
      </c>
      <c r="H441" t="s">
        <v>17</v>
      </c>
      <c r="I441">
        <v>25.637669199999998</v>
      </c>
      <c r="J441">
        <v>1.1336936893717289</v>
      </c>
      <c r="K441" s="13">
        <f t="shared" si="62"/>
        <v>1.2262417500836988</v>
      </c>
      <c r="M441" t="s">
        <v>151</v>
      </c>
      <c r="N441" t="s">
        <v>152</v>
      </c>
      <c r="O441" t="s">
        <v>153</v>
      </c>
      <c r="P441" t="s">
        <v>154</v>
      </c>
      <c r="Q441">
        <v>4</v>
      </c>
      <c r="R441">
        <v>5</v>
      </c>
      <c r="S441" t="s">
        <v>57</v>
      </c>
      <c r="T441" t="s">
        <v>17</v>
      </c>
      <c r="U441">
        <v>9.8713549880876494E-2</v>
      </c>
      <c r="V441" s="14">
        <v>13.3</v>
      </c>
      <c r="W441" s="15">
        <v>818.19799999999998</v>
      </c>
      <c r="X441" s="15">
        <v>504.44940000000003</v>
      </c>
      <c r="Y441" s="15">
        <f t="shared" si="63"/>
        <v>0.61653707293344651</v>
      </c>
      <c r="Z441" s="12">
        <f t="shared" si="64"/>
        <v>8.1999430700148395</v>
      </c>
      <c r="AA441">
        <v>7.5985575148484958</v>
      </c>
      <c r="AB441">
        <f t="shared" si="65"/>
        <v>0.9266597889727477</v>
      </c>
      <c r="AC441">
        <f t="shared" si="66"/>
        <v>1.079144700029073</v>
      </c>
      <c r="AD441">
        <f t="shared" si="67"/>
        <v>0.1065262041750034</v>
      </c>
      <c r="AE441">
        <v>995</v>
      </c>
      <c r="AF441">
        <f t="shared" si="68"/>
        <v>1.0706151173367176E-4</v>
      </c>
      <c r="AG441">
        <v>2000</v>
      </c>
      <c r="AH441">
        <v>10.840999999999999</v>
      </c>
      <c r="AI441">
        <f t="shared" si="69"/>
        <v>1.975122437665746E-2</v>
      </c>
      <c r="AJ441">
        <f t="shared" si="70"/>
        <v>2.4219775945928256E-4</v>
      </c>
      <c r="AK441">
        <f t="shared" si="71"/>
        <v>0</v>
      </c>
    </row>
    <row r="442" spans="1:37" ht="16">
      <c r="A442" t="s">
        <v>73</v>
      </c>
      <c r="B442" t="s">
        <v>74</v>
      </c>
      <c r="C442" t="s">
        <v>13</v>
      </c>
      <c r="D442" t="s">
        <v>14</v>
      </c>
      <c r="E442">
        <v>12</v>
      </c>
      <c r="F442">
        <v>0.28000000000000003</v>
      </c>
      <c r="G442">
        <v>1535.1</v>
      </c>
      <c r="H442" t="s">
        <v>17</v>
      </c>
      <c r="I442">
        <v>8483.7449488000002</v>
      </c>
      <c r="J442">
        <v>9.5866302803231456</v>
      </c>
      <c r="K442" s="13">
        <f t="shared" si="62"/>
        <v>10.297354710609884</v>
      </c>
      <c r="L442">
        <f>K442-K443</f>
        <v>9.1259106987840255</v>
      </c>
      <c r="M442" t="s">
        <v>151</v>
      </c>
      <c r="N442" t="s">
        <v>152</v>
      </c>
      <c r="O442" t="s">
        <v>148</v>
      </c>
      <c r="P442" t="s">
        <v>150</v>
      </c>
      <c r="Q442">
        <v>4</v>
      </c>
      <c r="R442">
        <v>1</v>
      </c>
      <c r="S442" t="s">
        <v>74</v>
      </c>
      <c r="T442" t="s">
        <v>17</v>
      </c>
      <c r="U442">
        <v>6.7234042553191486E-2</v>
      </c>
      <c r="V442" s="14">
        <v>13.3</v>
      </c>
      <c r="W442" s="15">
        <v>818.19799999999998</v>
      </c>
      <c r="X442" s="15">
        <v>504.44940000000003</v>
      </c>
      <c r="Y442" s="15">
        <f t="shared" si="63"/>
        <v>0.61653707293344651</v>
      </c>
      <c r="Z442" s="12">
        <f t="shared" si="64"/>
        <v>8.1999430700148395</v>
      </c>
      <c r="AA442">
        <v>5.8832188449848024</v>
      </c>
      <c r="AB442">
        <f t="shared" si="65"/>
        <v>0.7174706939732638</v>
      </c>
      <c r="AC442">
        <f t="shared" si="66"/>
        <v>1.3937851516444859</v>
      </c>
      <c r="AD442">
        <f t="shared" si="67"/>
        <v>9.3709810195671817E-2</v>
      </c>
      <c r="AE442">
        <v>995</v>
      </c>
      <c r="AF442">
        <f t="shared" si="68"/>
        <v>9.4180713764494282E-5</v>
      </c>
      <c r="AG442">
        <v>2000</v>
      </c>
      <c r="AH442">
        <v>10.545999999999999</v>
      </c>
      <c r="AI442">
        <f t="shared" si="69"/>
        <v>1.7860935665559321E-2</v>
      </c>
      <c r="AJ442">
        <f t="shared" si="70"/>
        <v>1.8392039001164735E-3</v>
      </c>
      <c r="AK442">
        <f t="shared" si="71"/>
        <v>1.6299730388062098E-3</v>
      </c>
    </row>
    <row r="443" spans="1:37" ht="16">
      <c r="A443" t="s">
        <v>85</v>
      </c>
      <c r="B443" t="s">
        <v>86</v>
      </c>
      <c r="C443" t="s">
        <v>13</v>
      </c>
      <c r="D443" t="s">
        <v>14</v>
      </c>
      <c r="E443">
        <v>12</v>
      </c>
      <c r="F443">
        <v>0.218</v>
      </c>
      <c r="G443">
        <v>1535.5</v>
      </c>
      <c r="H443" t="s">
        <v>17</v>
      </c>
      <c r="I443">
        <v>-20.738839200000001</v>
      </c>
      <c r="J443">
        <v>1.0829863514976967</v>
      </c>
      <c r="K443" s="13">
        <f t="shared" si="62"/>
        <v>1.1714440118258584</v>
      </c>
      <c r="M443" t="s">
        <v>151</v>
      </c>
      <c r="N443" t="s">
        <v>152</v>
      </c>
      <c r="O443" t="s">
        <v>148</v>
      </c>
      <c r="P443" t="s">
        <v>154</v>
      </c>
      <c r="Q443">
        <v>4</v>
      </c>
      <c r="R443">
        <v>1</v>
      </c>
      <c r="S443" t="s">
        <v>86</v>
      </c>
      <c r="T443" t="s">
        <v>17</v>
      </c>
      <c r="U443">
        <v>1.7292669375514602E-2</v>
      </c>
      <c r="V443" s="14">
        <v>13.3</v>
      </c>
      <c r="W443" s="15">
        <v>818.19799999999998</v>
      </c>
      <c r="X443" s="15">
        <v>504.44940000000003</v>
      </c>
      <c r="Y443" s="15">
        <f t="shared" si="63"/>
        <v>0.61653707293344651</v>
      </c>
      <c r="Z443" s="12">
        <f t="shared" si="64"/>
        <v>8.1999430700148395</v>
      </c>
      <c r="AA443">
        <v>7.4951823117138714</v>
      </c>
      <c r="AB443">
        <f t="shared" si="65"/>
        <v>0.91405296935803082</v>
      </c>
      <c r="AC443">
        <f t="shared" si="66"/>
        <v>1.0940285011079092</v>
      </c>
      <c r="AD443">
        <f t="shared" si="67"/>
        <v>1.8918673157048885E-2</v>
      </c>
      <c r="AE443">
        <v>995</v>
      </c>
      <c r="AF443">
        <f t="shared" si="68"/>
        <v>1.9013741866380789E-5</v>
      </c>
      <c r="AG443">
        <v>2000</v>
      </c>
      <c r="AH443">
        <v>10.923</v>
      </c>
      <c r="AI443">
        <f t="shared" si="69"/>
        <v>3.4814138728153049E-3</v>
      </c>
      <c r="AJ443">
        <f t="shared" si="70"/>
        <v>4.0782814339969599E-5</v>
      </c>
      <c r="AK443">
        <f t="shared" si="71"/>
        <v>0</v>
      </c>
    </row>
    <row r="444" spans="1:37" ht="16">
      <c r="A444" t="s">
        <v>124</v>
      </c>
      <c r="B444" t="s">
        <v>125</v>
      </c>
      <c r="C444" t="s">
        <v>13</v>
      </c>
      <c r="D444" t="s">
        <v>14</v>
      </c>
      <c r="E444">
        <v>18</v>
      </c>
      <c r="F444">
        <v>0.85299999999999998</v>
      </c>
      <c r="G444">
        <v>1534.9</v>
      </c>
      <c r="H444" t="s">
        <v>17</v>
      </c>
      <c r="I444">
        <v>9728.3125627999998</v>
      </c>
      <c r="J444">
        <v>10.709960962874408</v>
      </c>
      <c r="K444" s="13">
        <f t="shared" si="62"/>
        <v>11.493379173703826</v>
      </c>
      <c r="L444">
        <f>K444-AVERAGE(K445:K446)</f>
        <v>10.307874186443918</v>
      </c>
      <c r="M444" t="s">
        <v>151</v>
      </c>
      <c r="N444" t="s">
        <v>152</v>
      </c>
      <c r="O444" t="s">
        <v>148</v>
      </c>
      <c r="P444" t="s">
        <v>150</v>
      </c>
      <c r="Q444">
        <v>4</v>
      </c>
      <c r="R444">
        <v>2</v>
      </c>
      <c r="S444" t="s">
        <v>125</v>
      </c>
      <c r="T444" t="s">
        <v>17</v>
      </c>
      <c r="U444">
        <v>5.5409953788721815E-2</v>
      </c>
      <c r="V444" s="14">
        <v>13.3</v>
      </c>
      <c r="W444" s="15">
        <v>818.19799999999998</v>
      </c>
      <c r="X444" s="15">
        <v>504.44940000000003</v>
      </c>
      <c r="Y444" s="15">
        <f t="shared" si="63"/>
        <v>0.61653707293344651</v>
      </c>
      <c r="Z444" s="12">
        <f t="shared" si="64"/>
        <v>8.1999430700148395</v>
      </c>
      <c r="AA444">
        <v>7.0323221304331138</v>
      </c>
      <c r="AB444">
        <f t="shared" si="65"/>
        <v>0.8576062138953835</v>
      </c>
      <c r="AC444">
        <f t="shared" si="66"/>
        <v>1.1660363273930132</v>
      </c>
      <c r="AD444">
        <f t="shared" si="67"/>
        <v>6.461001901681776E-2</v>
      </c>
      <c r="AE444">
        <v>995</v>
      </c>
      <c r="AF444">
        <f t="shared" si="68"/>
        <v>6.4934692479213835E-5</v>
      </c>
      <c r="AG444">
        <v>2000</v>
      </c>
      <c r="AH444">
        <v>10.275</v>
      </c>
      <c r="AI444">
        <f t="shared" si="69"/>
        <v>1.2639356200333593E-2</v>
      </c>
      <c r="AJ444">
        <f t="shared" si="70"/>
        <v>1.4526891332193844E-3</v>
      </c>
      <c r="AK444">
        <f t="shared" si="71"/>
        <v>1.3028489351068853E-3</v>
      </c>
    </row>
    <row r="445" spans="1:37" ht="16">
      <c r="A445" t="s">
        <v>104</v>
      </c>
      <c r="B445" t="s">
        <v>105</v>
      </c>
      <c r="C445" t="s">
        <v>13</v>
      </c>
      <c r="D445" t="s">
        <v>14</v>
      </c>
      <c r="E445">
        <v>13</v>
      </c>
      <c r="F445">
        <v>0.27500000000000002</v>
      </c>
      <c r="G445">
        <v>1534.9</v>
      </c>
      <c r="H445" t="s">
        <v>17</v>
      </c>
      <c r="I445">
        <v>-8.6315659999999994</v>
      </c>
      <c r="J445">
        <v>1.0962292681367432</v>
      </c>
      <c r="K445" s="13">
        <f t="shared" si="62"/>
        <v>1.1857556353391947</v>
      </c>
      <c r="M445" t="s">
        <v>151</v>
      </c>
      <c r="N445" t="s">
        <v>152</v>
      </c>
      <c r="O445" t="s">
        <v>148</v>
      </c>
      <c r="P445" t="s">
        <v>154</v>
      </c>
      <c r="Q445">
        <v>4</v>
      </c>
      <c r="R445">
        <v>2</v>
      </c>
      <c r="S445" t="s">
        <v>105</v>
      </c>
      <c r="T445" t="s">
        <v>17</v>
      </c>
      <c r="U445">
        <v>1.9213194976711277E-2</v>
      </c>
      <c r="V445" s="14">
        <v>13.3</v>
      </c>
      <c r="W445" s="15">
        <v>818.19799999999998</v>
      </c>
      <c r="X445" s="15">
        <v>504.44940000000003</v>
      </c>
      <c r="Y445" s="15">
        <f t="shared" si="63"/>
        <v>0.61653707293344651</v>
      </c>
      <c r="Z445" s="12">
        <f t="shared" si="64"/>
        <v>8.1999430700148395</v>
      </c>
      <c r="AA445">
        <v>3.9808342668474732</v>
      </c>
      <c r="AB445">
        <f t="shared" si="65"/>
        <v>0.48547096398807915</v>
      </c>
      <c r="AC445">
        <f t="shared" si="66"/>
        <v>2.0598554273671352</v>
      </c>
      <c r="AD445">
        <f t="shared" si="67"/>
        <v>3.9576403949841701E-2</v>
      </c>
      <c r="AE445">
        <v>995</v>
      </c>
      <c r="AF445">
        <f t="shared" si="68"/>
        <v>3.9775280351599701E-5</v>
      </c>
      <c r="AG445">
        <v>2000</v>
      </c>
      <c r="AH445">
        <v>10.792</v>
      </c>
      <c r="AI445">
        <f t="shared" si="69"/>
        <v>7.3712528449962388E-3</v>
      </c>
      <c r="AJ445">
        <f t="shared" si="70"/>
        <v>8.7405046004643624E-5</v>
      </c>
      <c r="AK445">
        <f t="shared" si="71"/>
        <v>0</v>
      </c>
    </row>
    <row r="446" spans="1:37" ht="16">
      <c r="A446" t="s">
        <v>106</v>
      </c>
      <c r="B446" t="s">
        <v>105</v>
      </c>
      <c r="C446" t="s">
        <v>13</v>
      </c>
      <c r="D446" t="s">
        <v>14</v>
      </c>
      <c r="E446">
        <v>13</v>
      </c>
      <c r="F446">
        <v>0.26600000000000001</v>
      </c>
      <c r="G446">
        <v>1535.1</v>
      </c>
      <c r="H446" t="s">
        <v>17</v>
      </c>
      <c r="I446">
        <v>-9.0557092000000008</v>
      </c>
      <c r="J446">
        <v>1.0957654008973012</v>
      </c>
      <c r="K446" s="13">
        <f t="shared" si="62"/>
        <v>1.185254339180621</v>
      </c>
      <c r="M446" t="s">
        <v>151</v>
      </c>
      <c r="N446" t="s">
        <v>152</v>
      </c>
      <c r="O446" t="s">
        <v>148</v>
      </c>
      <c r="P446" t="s">
        <v>154</v>
      </c>
      <c r="Q446">
        <v>4</v>
      </c>
      <c r="R446">
        <v>2</v>
      </c>
      <c r="S446" t="s">
        <v>105</v>
      </c>
      <c r="T446" t="s">
        <v>17</v>
      </c>
      <c r="U446">
        <v>1.8760713265403295E-2</v>
      </c>
      <c r="V446" s="14">
        <v>13.3</v>
      </c>
      <c r="W446" s="15">
        <v>818.19799999999998</v>
      </c>
      <c r="X446" s="15">
        <v>504.44940000000003</v>
      </c>
      <c r="Y446" s="15">
        <f t="shared" si="63"/>
        <v>0.61653707293344651</v>
      </c>
      <c r="Z446" s="12">
        <f t="shared" si="64"/>
        <v>8.1999430700148395</v>
      </c>
      <c r="AA446">
        <v>3.9808342668474732</v>
      </c>
      <c r="AB446">
        <f t="shared" si="65"/>
        <v>0.48547096398807915</v>
      </c>
      <c r="AC446">
        <f t="shared" si="66"/>
        <v>2.0598554273671352</v>
      </c>
      <c r="AD446">
        <f t="shared" si="67"/>
        <v>3.8644357041019588E-2</v>
      </c>
      <c r="AE446">
        <v>995</v>
      </c>
      <c r="AF446">
        <f t="shared" si="68"/>
        <v>3.8838549789969434E-5</v>
      </c>
      <c r="AG446">
        <v>2000</v>
      </c>
      <c r="AH446">
        <v>10.792</v>
      </c>
      <c r="AI446">
        <f t="shared" si="69"/>
        <v>7.1976556319439285E-3</v>
      </c>
      <c r="AJ446">
        <f t="shared" si="70"/>
        <v>8.5310525696893753E-5</v>
      </c>
      <c r="AK446">
        <f t="shared" si="71"/>
        <v>0</v>
      </c>
    </row>
    <row r="447" spans="1:37" ht="16">
      <c r="A447" t="s">
        <v>102</v>
      </c>
      <c r="B447" t="s">
        <v>103</v>
      </c>
      <c r="C447" t="s">
        <v>13</v>
      </c>
      <c r="D447" t="s">
        <v>14</v>
      </c>
      <c r="E447">
        <v>15</v>
      </c>
      <c r="F447">
        <v>0.82899999999999996</v>
      </c>
      <c r="G447">
        <v>1534.9</v>
      </c>
      <c r="H447" t="s">
        <v>17</v>
      </c>
      <c r="I447">
        <v>6042.8104288000004</v>
      </c>
      <c r="J447">
        <v>7.2993195673836118</v>
      </c>
      <c r="K447" s="13">
        <f t="shared" si="62"/>
        <v>7.8552023379903826</v>
      </c>
      <c r="L447">
        <f>K447-1.17</f>
        <v>6.6852023379903827</v>
      </c>
      <c r="M447" t="s">
        <v>151</v>
      </c>
      <c r="N447" t="s">
        <v>152</v>
      </c>
      <c r="O447" t="s">
        <v>148</v>
      </c>
      <c r="P447" t="s">
        <v>150</v>
      </c>
      <c r="Q447">
        <v>4</v>
      </c>
      <c r="R447">
        <v>3</v>
      </c>
      <c r="S447" t="s">
        <v>103</v>
      </c>
      <c r="T447" t="s">
        <v>17</v>
      </c>
      <c r="U447">
        <v>5.0136522777613331E-2</v>
      </c>
      <c r="V447" s="14">
        <v>13.3</v>
      </c>
      <c r="W447" s="15">
        <v>818.19799999999998</v>
      </c>
      <c r="X447" s="15">
        <v>504.44940000000003</v>
      </c>
      <c r="Y447" s="15">
        <f t="shared" si="63"/>
        <v>0.61653707293344651</v>
      </c>
      <c r="Z447" s="12">
        <f t="shared" si="64"/>
        <v>8.1999430700148395</v>
      </c>
      <c r="AA447">
        <v>6.041965060376242</v>
      </c>
      <c r="AB447">
        <f t="shared" si="65"/>
        <v>0.73683012293953742</v>
      </c>
      <c r="AC447">
        <f t="shared" si="66"/>
        <v>1.3571649269855621</v>
      </c>
      <c r="AD447">
        <f t="shared" si="67"/>
        <v>6.8043530274789571E-2</v>
      </c>
      <c r="AE447">
        <v>995</v>
      </c>
      <c r="AF447">
        <f t="shared" si="68"/>
        <v>6.8385457562602584E-5</v>
      </c>
      <c r="AG447">
        <v>2000</v>
      </c>
      <c r="AH447">
        <v>10.468</v>
      </c>
      <c r="AI447">
        <f t="shared" si="69"/>
        <v>1.3065620474322236E-2</v>
      </c>
      <c r="AJ447">
        <f t="shared" si="70"/>
        <v>1.0263309249719105E-3</v>
      </c>
      <c r="AK447">
        <f t="shared" si="71"/>
        <v>8.7346316542234032E-4</v>
      </c>
    </row>
    <row r="448" spans="1:37" ht="16">
      <c r="A448" t="s">
        <v>135</v>
      </c>
      <c r="B448" t="s">
        <v>136</v>
      </c>
      <c r="C448" t="s">
        <v>13</v>
      </c>
      <c r="D448" t="s">
        <v>14</v>
      </c>
      <c r="E448">
        <v>13</v>
      </c>
      <c r="F448">
        <v>0.39300000000000002</v>
      </c>
      <c r="G448">
        <v>1535.3</v>
      </c>
      <c r="H448" t="s">
        <v>17</v>
      </c>
      <c r="I448">
        <v>5556.1224200000006</v>
      </c>
      <c r="J448">
        <v>6.8293539001605916</v>
      </c>
      <c r="K448" s="13">
        <f t="shared" si="62"/>
        <v>7.352284850696603</v>
      </c>
      <c r="L448">
        <f>K448-K449</f>
        <v>6.1747944464018767</v>
      </c>
      <c r="M448" t="s">
        <v>151</v>
      </c>
      <c r="N448" t="s">
        <v>152</v>
      </c>
      <c r="O448" t="s">
        <v>148</v>
      </c>
      <c r="P448" t="s">
        <v>150</v>
      </c>
      <c r="Q448">
        <v>4</v>
      </c>
      <c r="R448">
        <v>4</v>
      </c>
      <c r="S448" t="s">
        <v>136</v>
      </c>
      <c r="T448" t="s">
        <v>17</v>
      </c>
      <c r="U448">
        <v>3.9331863788385532E-2</v>
      </c>
      <c r="V448" s="14">
        <v>13.3</v>
      </c>
      <c r="W448" s="15">
        <v>818.19799999999998</v>
      </c>
      <c r="X448" s="15">
        <v>504.44940000000003</v>
      </c>
      <c r="Y448" s="15">
        <f t="shared" si="63"/>
        <v>0.61653707293344651</v>
      </c>
      <c r="Z448" s="12">
        <f t="shared" si="64"/>
        <v>8.1999430700148395</v>
      </c>
      <c r="AA448">
        <v>7.7617880308097709</v>
      </c>
      <c r="AB448">
        <f t="shared" si="65"/>
        <v>0.94656608765891403</v>
      </c>
      <c r="AC448">
        <f t="shared" si="66"/>
        <v>1.056450271183115</v>
      </c>
      <c r="AD448">
        <f t="shared" si="67"/>
        <v>4.1552158165377232E-2</v>
      </c>
      <c r="AE448">
        <v>995</v>
      </c>
      <c r="AF448">
        <f t="shared" si="68"/>
        <v>4.1760962980278628E-5</v>
      </c>
      <c r="AG448">
        <v>2000</v>
      </c>
      <c r="AH448">
        <v>10.323</v>
      </c>
      <c r="AI448">
        <f t="shared" si="69"/>
        <v>8.0908578863273517E-3</v>
      </c>
      <c r="AJ448">
        <f t="shared" si="70"/>
        <v>5.9486291866783726E-4</v>
      </c>
      <c r="AK448">
        <f t="shared" si="71"/>
        <v>4.9959384343120953E-4</v>
      </c>
    </row>
    <row r="449" spans="1:37" ht="16">
      <c r="A449" t="s">
        <v>67</v>
      </c>
      <c r="B449" t="s">
        <v>68</v>
      </c>
      <c r="C449" t="s">
        <v>13</v>
      </c>
      <c r="D449" t="s">
        <v>14</v>
      </c>
      <c r="E449">
        <v>13</v>
      </c>
      <c r="F449">
        <v>0.35799999999999998</v>
      </c>
      <c r="G449">
        <v>1535.3</v>
      </c>
      <c r="H449" t="s">
        <v>17</v>
      </c>
      <c r="I449">
        <v>-15.624171200000001</v>
      </c>
      <c r="J449">
        <v>1.0885812000266633</v>
      </c>
      <c r="K449" s="13">
        <f t="shared" si="62"/>
        <v>1.1774904042947263</v>
      </c>
      <c r="M449" t="s">
        <v>151</v>
      </c>
      <c r="N449" t="s">
        <v>152</v>
      </c>
      <c r="O449" t="s">
        <v>148</v>
      </c>
      <c r="P449" t="s">
        <v>154</v>
      </c>
      <c r="Q449">
        <v>4</v>
      </c>
      <c r="R449">
        <v>4</v>
      </c>
      <c r="S449" t="s">
        <v>68</v>
      </c>
      <c r="T449" t="s">
        <v>17</v>
      </c>
      <c r="U449">
        <v>3.028094619480649E-2</v>
      </c>
      <c r="V449" s="14">
        <v>13.3</v>
      </c>
      <c r="W449" s="15">
        <v>818.19799999999998</v>
      </c>
      <c r="X449" s="15">
        <v>504.44940000000003</v>
      </c>
      <c r="Y449" s="15">
        <f t="shared" si="63"/>
        <v>0.61653707293344651</v>
      </c>
      <c r="Z449" s="12">
        <f t="shared" si="64"/>
        <v>8.1999430700148395</v>
      </c>
      <c r="AA449">
        <v>7.488274993219032</v>
      </c>
      <c r="AB449">
        <f t="shared" si="65"/>
        <v>0.91321060759577699</v>
      </c>
      <c r="AC449">
        <f t="shared" si="66"/>
        <v>1.0950376525221435</v>
      </c>
      <c r="AD449">
        <f t="shared" si="67"/>
        <v>3.3158776237310235E-2</v>
      </c>
      <c r="AE449">
        <v>995</v>
      </c>
      <c r="AF449">
        <f t="shared" si="68"/>
        <v>3.3325403253578123E-5</v>
      </c>
      <c r="AG449">
        <v>2000</v>
      </c>
      <c r="AH449">
        <v>10.617000000000001</v>
      </c>
      <c r="AI449">
        <f t="shared" si="69"/>
        <v>6.2777438548701362E-3</v>
      </c>
      <c r="AJ449">
        <f t="shared" si="70"/>
        <v>7.39198314972977E-5</v>
      </c>
      <c r="AK449">
        <f t="shared" si="71"/>
        <v>0</v>
      </c>
    </row>
    <row r="450" spans="1:37" ht="16">
      <c r="A450" t="s">
        <v>128</v>
      </c>
      <c r="B450" t="s">
        <v>129</v>
      </c>
      <c r="C450" t="s">
        <v>13</v>
      </c>
      <c r="D450" t="s">
        <v>14</v>
      </c>
      <c r="E450">
        <v>14</v>
      </c>
      <c r="F450">
        <v>0.68700000000000006</v>
      </c>
      <c r="G450">
        <v>1535.3</v>
      </c>
      <c r="H450" t="s">
        <v>17</v>
      </c>
      <c r="I450">
        <v>6289.2904060000001</v>
      </c>
      <c r="J450">
        <v>7.5355266548016804</v>
      </c>
      <c r="K450" s="13">
        <f t="shared" ref="K450:K513" si="72">((J450*13.003355)/(((100-J450)*12.0107)+(J450*13.003355)))*100</f>
        <v>8.107824562928398</v>
      </c>
      <c r="L450">
        <f>AVERAGE(K450:K451)-K452</f>
        <v>6.9499616051102659</v>
      </c>
      <c r="M450" t="s">
        <v>151</v>
      </c>
      <c r="N450" t="s">
        <v>152</v>
      </c>
      <c r="O450" t="s">
        <v>148</v>
      </c>
      <c r="P450" t="s">
        <v>150</v>
      </c>
      <c r="Q450">
        <v>4</v>
      </c>
      <c r="R450">
        <v>5</v>
      </c>
      <c r="S450" t="s">
        <v>129</v>
      </c>
      <c r="T450" t="s">
        <v>17</v>
      </c>
      <c r="U450">
        <v>4.7987303121757995E-2</v>
      </c>
      <c r="V450" s="14">
        <v>13.3</v>
      </c>
      <c r="W450" s="15">
        <v>818.19799999999998</v>
      </c>
      <c r="X450" s="15">
        <v>504.44940000000003</v>
      </c>
      <c r="Y450" s="15">
        <f t="shared" ref="Y450:Y513" si="73">X450/W450</f>
        <v>0.61653707293344651</v>
      </c>
      <c r="Z450" s="12">
        <f t="shared" ref="Z450:Z513" si="74">V450*Y450</f>
        <v>8.1999430700148395</v>
      </c>
      <c r="AA450">
        <v>7.5491641516551917</v>
      </c>
      <c r="AB450">
        <f t="shared" ref="AB450:AB513" si="75">AA450/Z450</f>
        <v>0.92063616627542388</v>
      </c>
      <c r="AC450">
        <f t="shared" ref="AC450:AC513" si="76">1/AB450</f>
        <v>1.0862054268904673</v>
      </c>
      <c r="AD450">
        <f t="shared" ref="AD450:AD513" si="77">U450*AC450</f>
        <v>5.2124069072691397E-2</v>
      </c>
      <c r="AE450">
        <v>995</v>
      </c>
      <c r="AF450">
        <f t="shared" ref="AF450:AF513" si="78">AD450/AE450</f>
        <v>5.2385999068031552E-5</v>
      </c>
      <c r="AG450">
        <v>2000</v>
      </c>
      <c r="AH450">
        <v>10.506</v>
      </c>
      <c r="AI450">
        <f t="shared" ref="AI450:AI513" si="79">AF450*AG450/AH450</f>
        <v>9.9725869156732441E-3</v>
      </c>
      <c r="AJ450">
        <f t="shared" ref="AJ450:AJ513" si="80">AI450*(K450/100)</f>
        <v>8.0855985150833881E-4</v>
      </c>
      <c r="AK450">
        <f t="shared" si="71"/>
        <v>6.9309096167554057E-4</v>
      </c>
    </row>
    <row r="451" spans="1:37" ht="16">
      <c r="A451" t="s">
        <v>130</v>
      </c>
      <c r="B451" t="s">
        <v>129</v>
      </c>
      <c r="C451" t="s">
        <v>13</v>
      </c>
      <c r="D451" t="s">
        <v>14</v>
      </c>
      <c r="E451">
        <v>14</v>
      </c>
      <c r="F451">
        <v>0.57999999999999996</v>
      </c>
      <c r="G451">
        <v>1535.3</v>
      </c>
      <c r="H451" t="s">
        <v>17</v>
      </c>
      <c r="I451">
        <v>6330.1962348000006</v>
      </c>
      <c r="J451">
        <v>7.5746111799680413</v>
      </c>
      <c r="K451" s="13">
        <f t="shared" si="72"/>
        <v>8.1496158035229893</v>
      </c>
      <c r="M451" t="s">
        <v>151</v>
      </c>
      <c r="N451" t="s">
        <v>152</v>
      </c>
      <c r="O451" t="s">
        <v>148</v>
      </c>
      <c r="P451" t="s">
        <v>150</v>
      </c>
      <c r="Q451">
        <v>4</v>
      </c>
      <c r="R451">
        <v>5</v>
      </c>
      <c r="S451" t="s">
        <v>129</v>
      </c>
      <c r="T451" t="s">
        <v>17</v>
      </c>
      <c r="U451">
        <v>4.7219588606290441E-2</v>
      </c>
      <c r="V451" s="14">
        <v>13.3</v>
      </c>
      <c r="W451" s="15">
        <v>818.19799999999998</v>
      </c>
      <c r="X451" s="15">
        <v>504.44940000000003</v>
      </c>
      <c r="Y451" s="15">
        <f t="shared" si="73"/>
        <v>0.61653707293344651</v>
      </c>
      <c r="Z451" s="12">
        <f t="shared" si="74"/>
        <v>8.1999430700148395</v>
      </c>
      <c r="AA451">
        <v>7.5491641516551917</v>
      </c>
      <c r="AB451">
        <f t="shared" si="75"/>
        <v>0.92063616627542388</v>
      </c>
      <c r="AC451">
        <f t="shared" si="76"/>
        <v>1.0862054268904673</v>
      </c>
      <c r="AD451">
        <f t="shared" si="77"/>
        <v>5.1290173399687951E-2</v>
      </c>
      <c r="AE451">
        <v>995</v>
      </c>
      <c r="AF451">
        <f t="shared" si="78"/>
        <v>5.1547912964510502E-5</v>
      </c>
      <c r="AG451">
        <v>2000</v>
      </c>
      <c r="AH451">
        <v>10.506</v>
      </c>
      <c r="AI451">
        <f t="shared" si="79"/>
        <v>9.8130426355435944E-3</v>
      </c>
      <c r="AJ451">
        <f t="shared" si="80"/>
        <v>7.9972527343270957E-4</v>
      </c>
      <c r="AK451">
        <f t="shared" ref="AK451:AK514" si="81">AI451*L451/100</f>
        <v>0</v>
      </c>
    </row>
    <row r="452" spans="1:37" ht="16">
      <c r="A452" t="s">
        <v>100</v>
      </c>
      <c r="B452" t="s">
        <v>101</v>
      </c>
      <c r="C452" t="s">
        <v>13</v>
      </c>
      <c r="D452" t="s">
        <v>14</v>
      </c>
      <c r="E452">
        <v>12</v>
      </c>
      <c r="F452">
        <v>0.34100000000000003</v>
      </c>
      <c r="G452">
        <v>1534.9</v>
      </c>
      <c r="H452" t="s">
        <v>17</v>
      </c>
      <c r="I452">
        <v>-14.551338400000001</v>
      </c>
      <c r="J452">
        <v>1.0897546733210273</v>
      </c>
      <c r="K452" s="13">
        <f t="shared" si="72"/>
        <v>1.1787585781154275</v>
      </c>
      <c r="M452" t="s">
        <v>151</v>
      </c>
      <c r="N452" t="s">
        <v>152</v>
      </c>
      <c r="O452" t="s">
        <v>148</v>
      </c>
      <c r="P452" t="s">
        <v>154</v>
      </c>
      <c r="Q452">
        <v>4</v>
      </c>
      <c r="R452">
        <v>5</v>
      </c>
      <c r="S452" t="s">
        <v>101</v>
      </c>
      <c r="T452" t="s">
        <v>17</v>
      </c>
      <c r="U452">
        <v>2.2588588454292888E-2</v>
      </c>
      <c r="V452" s="14">
        <v>13.3</v>
      </c>
      <c r="W452" s="15">
        <v>818.19799999999998</v>
      </c>
      <c r="X452" s="15">
        <v>504.44940000000003</v>
      </c>
      <c r="Y452" s="15">
        <f t="shared" si="73"/>
        <v>0.61653707293344651</v>
      </c>
      <c r="Z452" s="12">
        <f t="shared" si="74"/>
        <v>8.1999430700148395</v>
      </c>
      <c r="AA452">
        <v>6.5359186422865569</v>
      </c>
      <c r="AB452">
        <f t="shared" si="75"/>
        <v>0.79706878285372396</v>
      </c>
      <c r="AC452">
        <f t="shared" si="76"/>
        <v>1.2545968698206029</v>
      </c>
      <c r="AD452">
        <f t="shared" si="77"/>
        <v>2.8339572368421669E-2</v>
      </c>
      <c r="AE452">
        <v>995</v>
      </c>
      <c r="AF452">
        <f t="shared" si="78"/>
        <v>2.8481982279820773E-5</v>
      </c>
      <c r="AG452">
        <v>2000</v>
      </c>
      <c r="AH452">
        <v>10.662000000000001</v>
      </c>
      <c r="AI452">
        <f t="shared" si="79"/>
        <v>5.342709112703202E-3</v>
      </c>
      <c r="AJ452">
        <f t="shared" si="80"/>
        <v>6.2977641969743631E-5</v>
      </c>
      <c r="AK452">
        <f t="shared" si="81"/>
        <v>0</v>
      </c>
    </row>
    <row r="453" spans="1:37" ht="16">
      <c r="A453" t="s">
        <v>83</v>
      </c>
      <c r="B453" t="s">
        <v>84</v>
      </c>
      <c r="C453" t="s">
        <v>13</v>
      </c>
      <c r="D453" t="s">
        <v>14</v>
      </c>
      <c r="E453">
        <v>12</v>
      </c>
      <c r="F453">
        <v>0.372</v>
      </c>
      <c r="G453">
        <v>1535.3</v>
      </c>
      <c r="H453" t="s">
        <v>17</v>
      </c>
      <c r="I453">
        <v>6409.8814188000006</v>
      </c>
      <c r="J453">
        <v>7.6506536384018986</v>
      </c>
      <c r="K453" s="13">
        <f t="shared" si="72"/>
        <v>8.230916732352668</v>
      </c>
      <c r="L453">
        <f>K453-K454</f>
        <v>7.0538244823663945</v>
      </c>
      <c r="M453" t="s">
        <v>147</v>
      </c>
      <c r="N453" t="s">
        <v>155</v>
      </c>
      <c r="O453" t="s">
        <v>153</v>
      </c>
      <c r="P453" t="s">
        <v>150</v>
      </c>
      <c r="Q453">
        <v>4</v>
      </c>
      <c r="R453">
        <v>1</v>
      </c>
      <c r="S453" t="s">
        <v>84</v>
      </c>
      <c r="T453" t="s">
        <v>17</v>
      </c>
      <c r="U453">
        <v>0.10658123791102515</v>
      </c>
      <c r="V453" s="14">
        <v>13.3</v>
      </c>
      <c r="W453" s="15">
        <v>818.19799999999998</v>
      </c>
      <c r="X453" s="15">
        <v>504.44940000000003</v>
      </c>
      <c r="Y453" s="15">
        <f t="shared" si="73"/>
        <v>0.61653707293344651</v>
      </c>
      <c r="Z453" s="12">
        <f t="shared" si="74"/>
        <v>8.1999430700148395</v>
      </c>
      <c r="AA453">
        <v>7.4790232108317216</v>
      </c>
      <c r="AB453">
        <f t="shared" si="75"/>
        <v>0.9120823336177365</v>
      </c>
      <c r="AC453">
        <f t="shared" si="76"/>
        <v>1.0963922478725596</v>
      </c>
      <c r="AD453">
        <f t="shared" si="77"/>
        <v>0.11685484301430894</v>
      </c>
      <c r="AE453">
        <v>995</v>
      </c>
      <c r="AF453">
        <f t="shared" si="78"/>
        <v>1.174420532807125E-4</v>
      </c>
      <c r="AG453">
        <v>2000</v>
      </c>
      <c r="AH453">
        <v>10.587</v>
      </c>
      <c r="AI453">
        <f t="shared" si="79"/>
        <v>2.2186087329878625E-2</v>
      </c>
      <c r="AJ453">
        <f t="shared" si="80"/>
        <v>1.826118374289355E-3</v>
      </c>
      <c r="AK453">
        <f t="shared" si="81"/>
        <v>1.5649676597541671E-3</v>
      </c>
    </row>
    <row r="454" spans="1:37" ht="16">
      <c r="A454" t="s">
        <v>113</v>
      </c>
      <c r="B454" t="s">
        <v>114</v>
      </c>
      <c r="C454" t="s">
        <v>13</v>
      </c>
      <c r="D454" t="s">
        <v>14</v>
      </c>
      <c r="E454">
        <v>12</v>
      </c>
      <c r="F454">
        <v>0.27700000000000002</v>
      </c>
      <c r="G454">
        <v>1535.1</v>
      </c>
      <c r="H454" t="s">
        <v>17</v>
      </c>
      <c r="I454">
        <v>-15.960990800000001</v>
      </c>
      <c r="J454">
        <v>1.0882127782492113</v>
      </c>
      <c r="K454" s="13">
        <f t="shared" si="72"/>
        <v>1.1770922499862733</v>
      </c>
      <c r="M454" t="s">
        <v>147</v>
      </c>
      <c r="N454" t="s">
        <v>149</v>
      </c>
      <c r="O454" t="s">
        <v>153</v>
      </c>
      <c r="P454" t="s">
        <v>154</v>
      </c>
      <c r="Q454">
        <v>4</v>
      </c>
      <c r="R454">
        <v>1</v>
      </c>
      <c r="S454" t="s">
        <v>114</v>
      </c>
      <c r="T454" t="s">
        <v>17</v>
      </c>
      <c r="U454">
        <v>1.9759749094017506E-2</v>
      </c>
      <c r="V454" s="14">
        <v>13.3</v>
      </c>
      <c r="W454" s="15">
        <v>818.19799999999998</v>
      </c>
      <c r="X454" s="15">
        <v>504.44940000000003</v>
      </c>
      <c r="Y454" s="15">
        <f t="shared" si="73"/>
        <v>0.61653707293344651</v>
      </c>
      <c r="Z454" s="12">
        <f t="shared" si="74"/>
        <v>8.1999430700148395</v>
      </c>
      <c r="AA454">
        <v>6.6966289023465251</v>
      </c>
      <c r="AB454">
        <f t="shared" si="75"/>
        <v>0.81666773112540725</v>
      </c>
      <c r="AC454">
        <f t="shared" si="76"/>
        <v>1.2244881998973465</v>
      </c>
      <c r="AD454">
        <f t="shared" si="77"/>
        <v>2.419557959855672E-2</v>
      </c>
      <c r="AE454">
        <v>995</v>
      </c>
      <c r="AF454">
        <f t="shared" si="78"/>
        <v>2.4317165425685145E-5</v>
      </c>
      <c r="AG454">
        <v>2000</v>
      </c>
      <c r="AH454">
        <v>10.391999999999999</v>
      </c>
      <c r="AI454">
        <f t="shared" si="79"/>
        <v>4.6799779495160024E-3</v>
      </c>
      <c r="AJ454">
        <f t="shared" si="80"/>
        <v>5.5087657744819367E-5</v>
      </c>
      <c r="AK454">
        <f t="shared" si="81"/>
        <v>0</v>
      </c>
    </row>
    <row r="455" spans="1:37" ht="16">
      <c r="A455" s="5" t="s">
        <v>186</v>
      </c>
      <c r="B455" s="5" t="s">
        <v>187</v>
      </c>
      <c r="C455" s="5" t="s">
        <v>177</v>
      </c>
      <c r="D455" s="6" t="s">
        <v>14</v>
      </c>
      <c r="E455" s="7">
        <v>27</v>
      </c>
      <c r="F455" s="8">
        <v>1.726</v>
      </c>
      <c r="G455" s="7">
        <v>1548.1</v>
      </c>
      <c r="H455" s="5" t="s">
        <v>17</v>
      </c>
      <c r="I455" s="8">
        <v>4855.8149999999996</v>
      </c>
      <c r="J455" s="26">
        <v>6.1446856948443118</v>
      </c>
      <c r="K455" s="13">
        <f t="shared" si="72"/>
        <v>6.618915234926483</v>
      </c>
      <c r="L455">
        <f>K455-K456</f>
        <v>5.4240497077716068</v>
      </c>
      <c r="M455" t="s">
        <v>147</v>
      </c>
      <c r="N455" t="s">
        <v>149</v>
      </c>
      <c r="O455" t="s">
        <v>153</v>
      </c>
      <c r="P455" t="s">
        <v>150</v>
      </c>
      <c r="Q455">
        <v>4</v>
      </c>
      <c r="R455">
        <v>2</v>
      </c>
      <c r="S455" s="5" t="s">
        <v>187</v>
      </c>
      <c r="T455" s="5" t="s">
        <v>17</v>
      </c>
      <c r="U455" s="9">
        <v>9.6000000000000002E-2</v>
      </c>
      <c r="V455" s="14">
        <v>13.3</v>
      </c>
      <c r="W455" s="15">
        <v>818.19799999999998</v>
      </c>
      <c r="X455" s="15">
        <v>504.44940000000003</v>
      </c>
      <c r="Y455" s="15">
        <f t="shared" si="73"/>
        <v>0.61653707293344651</v>
      </c>
      <c r="Z455" s="12">
        <f t="shared" si="74"/>
        <v>8.1999430700148395</v>
      </c>
      <c r="AA455">
        <v>7.4029999999999996</v>
      </c>
      <c r="AB455">
        <f t="shared" si="75"/>
        <v>0.90281114597867596</v>
      </c>
      <c r="AC455">
        <f t="shared" si="76"/>
        <v>1.1076513670153776</v>
      </c>
      <c r="AD455">
        <f t="shared" si="77"/>
        <v>0.10633453123347625</v>
      </c>
      <c r="AE455">
        <v>995</v>
      </c>
      <c r="AF455">
        <f t="shared" si="78"/>
        <v>1.0686887561153392E-4</v>
      </c>
      <c r="AG455">
        <v>2000</v>
      </c>
      <c r="AH455">
        <v>10.256</v>
      </c>
      <c r="AI455">
        <f t="shared" si="79"/>
        <v>2.0840264354823307E-2</v>
      </c>
      <c r="AJ455">
        <f t="shared" si="80"/>
        <v>1.3793994323803532E-3</v>
      </c>
      <c r="AK455">
        <f t="shared" si="81"/>
        <v>1.1303862978366238E-3</v>
      </c>
    </row>
    <row r="456" spans="1:37" ht="16">
      <c r="A456" s="5" t="s">
        <v>189</v>
      </c>
      <c r="B456" s="5" t="s">
        <v>190</v>
      </c>
      <c r="C456" s="5" t="s">
        <v>177</v>
      </c>
      <c r="D456" s="6" t="s">
        <v>14</v>
      </c>
      <c r="E456" s="7">
        <v>24</v>
      </c>
      <c r="F456" s="8">
        <v>0.82699999999999996</v>
      </c>
      <c r="G456" s="7">
        <v>1548.3</v>
      </c>
      <c r="H456" s="5" t="s">
        <v>17</v>
      </c>
      <c r="I456" s="8">
        <v>-0.92300000000000004</v>
      </c>
      <c r="J456" s="26">
        <v>1.1046590383012294</v>
      </c>
      <c r="K456" s="13">
        <f t="shared" si="72"/>
        <v>1.1948655271548767</v>
      </c>
      <c r="M456" t="s">
        <v>147</v>
      </c>
      <c r="N456" t="s">
        <v>149</v>
      </c>
      <c r="O456" t="s">
        <v>153</v>
      </c>
      <c r="P456" t="s">
        <v>154</v>
      </c>
      <c r="Q456">
        <v>4</v>
      </c>
      <c r="R456">
        <v>2</v>
      </c>
      <c r="S456" s="5" t="s">
        <v>190</v>
      </c>
      <c r="T456" s="5" t="s">
        <v>17</v>
      </c>
      <c r="U456" s="9">
        <v>0.05</v>
      </c>
      <c r="V456" s="14">
        <v>13.3</v>
      </c>
      <c r="W456" s="15">
        <v>818.19799999999998</v>
      </c>
      <c r="X456" s="15">
        <v>504.44940000000003</v>
      </c>
      <c r="Y456" s="15">
        <f t="shared" si="73"/>
        <v>0.61653707293344651</v>
      </c>
      <c r="Z456" s="12">
        <f t="shared" si="74"/>
        <v>8.1999430700148395</v>
      </c>
      <c r="AA456">
        <v>6.4210000000000003</v>
      </c>
      <c r="AB456">
        <f t="shared" si="75"/>
        <v>0.78305421698353084</v>
      </c>
      <c r="AC456">
        <f t="shared" si="76"/>
        <v>1.277050781811998</v>
      </c>
      <c r="AD456">
        <f t="shared" si="77"/>
        <v>6.3852539090599902E-2</v>
      </c>
      <c r="AE456">
        <v>995</v>
      </c>
      <c r="AF456">
        <f t="shared" si="78"/>
        <v>6.417340612120593E-5</v>
      </c>
      <c r="AG456">
        <v>2000</v>
      </c>
      <c r="AH456">
        <v>10.188000000000001</v>
      </c>
      <c r="AI456">
        <f t="shared" si="79"/>
        <v>1.259784179843069E-2</v>
      </c>
      <c r="AJ456">
        <f t="shared" si="80"/>
        <v>1.5052726881495626E-4</v>
      </c>
      <c r="AK456">
        <f t="shared" si="81"/>
        <v>0</v>
      </c>
    </row>
    <row r="457" spans="1:37" ht="16">
      <c r="A457" t="s">
        <v>91</v>
      </c>
      <c r="B457" t="s">
        <v>92</v>
      </c>
      <c r="C457" t="s">
        <v>13</v>
      </c>
      <c r="D457" t="s">
        <v>14</v>
      </c>
      <c r="E457">
        <v>14</v>
      </c>
      <c r="F457">
        <v>0.318</v>
      </c>
      <c r="G457">
        <v>1535.1</v>
      </c>
      <c r="H457" t="s">
        <v>17</v>
      </c>
      <c r="I457">
        <v>5325.2186700000002</v>
      </c>
      <c r="J457">
        <v>6.6047131655659639</v>
      </c>
      <c r="K457" s="13">
        <f t="shared" si="72"/>
        <v>7.1117560926537706</v>
      </c>
      <c r="L457">
        <f>AVERAGE(K457:K458)-1.17</f>
        <v>5.9391211720991173</v>
      </c>
      <c r="M457" t="s">
        <v>147</v>
      </c>
      <c r="N457" t="s">
        <v>149</v>
      </c>
      <c r="O457" t="s">
        <v>153</v>
      </c>
      <c r="P457" t="s">
        <v>150</v>
      </c>
      <c r="Q457">
        <v>4</v>
      </c>
      <c r="R457">
        <v>3</v>
      </c>
      <c r="S457" t="s">
        <v>92</v>
      </c>
      <c r="T457" t="s">
        <v>17</v>
      </c>
      <c r="U457">
        <v>2.646724166994437E-2</v>
      </c>
      <c r="V457" s="14">
        <v>13.3</v>
      </c>
      <c r="W457" s="15">
        <v>818.19799999999998</v>
      </c>
      <c r="X457" s="15">
        <v>504.44940000000003</v>
      </c>
      <c r="Y457" s="15">
        <f t="shared" si="73"/>
        <v>0.61653707293344651</v>
      </c>
      <c r="Z457" s="12">
        <f t="shared" si="74"/>
        <v>8.1999430700148395</v>
      </c>
      <c r="AA457">
        <v>6.4451894982300386</v>
      </c>
      <c r="AB457">
        <f t="shared" si="75"/>
        <v>0.78600417627269881</v>
      </c>
      <c r="AC457">
        <f t="shared" si="76"/>
        <v>1.2722578711249197</v>
      </c>
      <c r="AD457">
        <f t="shared" si="77"/>
        <v>3.3673156541552188E-2</v>
      </c>
      <c r="AE457">
        <v>995</v>
      </c>
      <c r="AF457">
        <f t="shared" si="78"/>
        <v>3.3842368383469534E-5</v>
      </c>
      <c r="AG457">
        <v>2000</v>
      </c>
      <c r="AH457">
        <v>10.583</v>
      </c>
      <c r="AI457">
        <f t="shared" si="79"/>
        <v>6.3956096349748713E-3</v>
      </c>
      <c r="AJ457">
        <f t="shared" si="80"/>
        <v>4.54840157877677E-4</v>
      </c>
      <c r="AK457">
        <f t="shared" si="81"/>
        <v>3.7984300591560361E-4</v>
      </c>
    </row>
    <row r="458" spans="1:37" ht="16">
      <c r="A458" t="s">
        <v>93</v>
      </c>
      <c r="B458" t="s">
        <v>92</v>
      </c>
      <c r="C458" t="s">
        <v>13</v>
      </c>
      <c r="D458" t="s">
        <v>14</v>
      </c>
      <c r="E458">
        <v>14</v>
      </c>
      <c r="F458">
        <v>0.28899999999999998</v>
      </c>
      <c r="G458">
        <v>1535.3</v>
      </c>
      <c r="H458" t="s">
        <v>17</v>
      </c>
      <c r="I458">
        <v>5320.1730932</v>
      </c>
      <c r="J458">
        <v>6.5997923500866991</v>
      </c>
      <c r="K458" s="13">
        <f t="shared" si="72"/>
        <v>7.1064862515444638</v>
      </c>
      <c r="M458" t="s">
        <v>147</v>
      </c>
      <c r="N458" t="s">
        <v>149</v>
      </c>
      <c r="O458" t="s">
        <v>153</v>
      </c>
      <c r="P458" t="s">
        <v>150</v>
      </c>
      <c r="Q458">
        <v>4</v>
      </c>
      <c r="R458">
        <v>3</v>
      </c>
      <c r="S458" t="s">
        <v>92</v>
      </c>
      <c r="T458" t="s">
        <v>17</v>
      </c>
      <c r="U458">
        <v>2.608998727745061E-2</v>
      </c>
      <c r="V458" s="14">
        <v>13.3</v>
      </c>
      <c r="W458" s="15">
        <v>818.19799999999998</v>
      </c>
      <c r="X458" s="15">
        <v>504.44940000000003</v>
      </c>
      <c r="Y458" s="15">
        <f t="shared" si="73"/>
        <v>0.61653707293344651</v>
      </c>
      <c r="Z458" s="12">
        <f t="shared" si="74"/>
        <v>8.1999430700148395</v>
      </c>
      <c r="AA458">
        <v>6.4451894982300386</v>
      </c>
      <c r="AB458">
        <f t="shared" si="75"/>
        <v>0.78600417627269881</v>
      </c>
      <c r="AC458">
        <f t="shared" si="76"/>
        <v>1.2722578711249197</v>
      </c>
      <c r="AD458">
        <f t="shared" si="77"/>
        <v>3.3193191671285552E-2</v>
      </c>
      <c r="AE458">
        <v>995</v>
      </c>
      <c r="AF458">
        <f t="shared" si="78"/>
        <v>3.3359991629432719E-5</v>
      </c>
      <c r="AG458">
        <v>2000</v>
      </c>
      <c r="AH458">
        <v>10.583</v>
      </c>
      <c r="AI458">
        <f t="shared" si="79"/>
        <v>6.304448951985773E-3</v>
      </c>
      <c r="AJ458">
        <f t="shared" si="80"/>
        <v>4.4802479800850801E-4</v>
      </c>
      <c r="AK458">
        <f t="shared" si="81"/>
        <v>0</v>
      </c>
    </row>
    <row r="459" spans="1:37" ht="16">
      <c r="A459" t="s">
        <v>79</v>
      </c>
      <c r="B459" t="s">
        <v>80</v>
      </c>
      <c r="C459" t="s">
        <v>13</v>
      </c>
      <c r="D459" t="s">
        <v>14</v>
      </c>
      <c r="E459">
        <v>16</v>
      </c>
      <c r="F459">
        <v>0.81100000000000005</v>
      </c>
      <c r="G459">
        <v>1535.5</v>
      </c>
      <c r="H459" t="s">
        <v>17</v>
      </c>
      <c r="I459">
        <v>5019.8605156000003</v>
      </c>
      <c r="J459">
        <v>6.3059687025254147</v>
      </c>
      <c r="K459" s="13">
        <f t="shared" si="72"/>
        <v>6.7917448697873262</v>
      </c>
      <c r="L459">
        <f>K459-K460</f>
        <v>5.6211052087013762</v>
      </c>
      <c r="M459" t="s">
        <v>147</v>
      </c>
      <c r="N459" t="s">
        <v>149</v>
      </c>
      <c r="O459" t="s">
        <v>153</v>
      </c>
      <c r="P459" t="s">
        <v>150</v>
      </c>
      <c r="Q459">
        <v>4</v>
      </c>
      <c r="R459">
        <v>4</v>
      </c>
      <c r="S459" t="s">
        <v>80</v>
      </c>
      <c r="T459" t="s">
        <v>17</v>
      </c>
      <c r="U459">
        <v>5.7151735006392916E-2</v>
      </c>
      <c r="V459" s="14">
        <v>13.3</v>
      </c>
      <c r="W459" s="15">
        <v>818.19799999999998</v>
      </c>
      <c r="X459" s="15">
        <v>504.44940000000003</v>
      </c>
      <c r="Y459" s="15">
        <f t="shared" si="73"/>
        <v>0.61653707293344651</v>
      </c>
      <c r="Z459" s="12">
        <f t="shared" si="74"/>
        <v>8.1999430700148395</v>
      </c>
      <c r="AA459">
        <v>6.4222764711129612</v>
      </c>
      <c r="AB459">
        <f t="shared" si="75"/>
        <v>0.7832098852731838</v>
      </c>
      <c r="AC459">
        <f t="shared" si="76"/>
        <v>1.27679695928659</v>
      </c>
      <c r="AD459">
        <f t="shared" si="77"/>
        <v>7.2971161474115434E-2</v>
      </c>
      <c r="AE459">
        <v>995</v>
      </c>
      <c r="AF459">
        <f t="shared" si="78"/>
        <v>7.3337850727754199E-5</v>
      </c>
      <c r="AG459">
        <v>2000</v>
      </c>
      <c r="AH459">
        <v>10.759</v>
      </c>
      <c r="AI459">
        <f t="shared" si="79"/>
        <v>1.3632837759597397E-2</v>
      </c>
      <c r="AJ459">
        <f t="shared" si="80"/>
        <v>9.2590755914388572E-4</v>
      </c>
      <c r="AK459">
        <f t="shared" si="81"/>
        <v>7.6631615339853732E-4</v>
      </c>
    </row>
    <row r="460" spans="1:37" ht="16">
      <c r="A460" t="s">
        <v>117</v>
      </c>
      <c r="B460" t="s">
        <v>118</v>
      </c>
      <c r="C460" t="s">
        <v>13</v>
      </c>
      <c r="D460" t="s">
        <v>14</v>
      </c>
      <c r="E460">
        <v>13</v>
      </c>
      <c r="F460">
        <v>0.5</v>
      </c>
      <c r="G460">
        <v>1535.5</v>
      </c>
      <c r="H460" t="s">
        <v>17</v>
      </c>
      <c r="I460">
        <v>-21.419195600000002</v>
      </c>
      <c r="J460">
        <v>1.0822420734805054</v>
      </c>
      <c r="K460" s="13">
        <f t="shared" si="72"/>
        <v>1.1706396610859497</v>
      </c>
      <c r="M460" t="s">
        <v>147</v>
      </c>
      <c r="N460" t="s">
        <v>149</v>
      </c>
      <c r="O460" t="s">
        <v>153</v>
      </c>
      <c r="P460" t="s">
        <v>154</v>
      </c>
      <c r="Q460">
        <v>4</v>
      </c>
      <c r="R460">
        <v>4</v>
      </c>
      <c r="S460" t="s">
        <v>118</v>
      </c>
      <c r="T460" t="s">
        <v>17</v>
      </c>
      <c r="U460">
        <v>3.8016592558372309E-2</v>
      </c>
      <c r="V460" s="14">
        <v>13.3</v>
      </c>
      <c r="W460" s="15">
        <v>818.19799999999998</v>
      </c>
      <c r="X460" s="15">
        <v>504.44940000000003</v>
      </c>
      <c r="Y460" s="15">
        <f t="shared" si="73"/>
        <v>0.61653707293344651</v>
      </c>
      <c r="Z460" s="12">
        <f t="shared" si="74"/>
        <v>8.1999430700148395</v>
      </c>
      <c r="AA460">
        <v>7.1028680872360486</v>
      </c>
      <c r="AB460">
        <f t="shared" si="75"/>
        <v>0.86620943908860515</v>
      </c>
      <c r="AC460">
        <f t="shared" si="76"/>
        <v>1.1544552101073438</v>
      </c>
      <c r="AD460">
        <f t="shared" si="77"/>
        <v>4.3888453349540987E-2</v>
      </c>
      <c r="AE460">
        <v>995</v>
      </c>
      <c r="AF460">
        <f t="shared" si="78"/>
        <v>4.4108998341247221E-5</v>
      </c>
      <c r="AG460">
        <v>2000</v>
      </c>
      <c r="AH460">
        <v>10.257999999999999</v>
      </c>
      <c r="AI460">
        <f t="shared" si="79"/>
        <v>8.5999216886814625E-3</v>
      </c>
      <c r="AJ460">
        <f t="shared" si="80"/>
        <v>1.0067409411003776E-4</v>
      </c>
      <c r="AK460">
        <f t="shared" si="81"/>
        <v>0</v>
      </c>
    </row>
    <row r="461" spans="1:37" ht="16">
      <c r="A461" t="s">
        <v>64</v>
      </c>
      <c r="B461" t="s">
        <v>65</v>
      </c>
      <c r="C461" t="s">
        <v>13</v>
      </c>
      <c r="D461" t="s">
        <v>14</v>
      </c>
      <c r="E461">
        <v>21</v>
      </c>
      <c r="F461">
        <v>1.591</v>
      </c>
      <c r="G461">
        <v>1533.2</v>
      </c>
      <c r="H461" t="s">
        <v>17</v>
      </c>
      <c r="I461">
        <v>6369.2932176000004</v>
      </c>
      <c r="J461">
        <v>7.6119365266880896</v>
      </c>
      <c r="K461" s="13">
        <f t="shared" si="72"/>
        <v>8.1895235329099059</v>
      </c>
      <c r="L461">
        <f>K461-K462</f>
        <v>7.0109441759534423</v>
      </c>
      <c r="M461" t="s">
        <v>147</v>
      </c>
      <c r="N461" t="s">
        <v>149</v>
      </c>
      <c r="O461" t="s">
        <v>153</v>
      </c>
      <c r="P461" t="s">
        <v>150</v>
      </c>
      <c r="Q461">
        <v>4</v>
      </c>
      <c r="R461">
        <v>5</v>
      </c>
      <c r="S461" t="s">
        <v>65</v>
      </c>
      <c r="T461" t="s">
        <v>17</v>
      </c>
      <c r="U461">
        <v>0.10855722281081578</v>
      </c>
      <c r="V461" s="14">
        <v>13.3</v>
      </c>
      <c r="W461" s="15">
        <v>818.19799999999998</v>
      </c>
      <c r="X461" s="15">
        <v>504.44940000000003</v>
      </c>
      <c r="Y461" s="15">
        <f t="shared" si="73"/>
        <v>0.61653707293344651</v>
      </c>
      <c r="Z461" s="12">
        <f t="shared" si="74"/>
        <v>8.1999430700148395</v>
      </c>
      <c r="AA461">
        <v>6.6748022133677276</v>
      </c>
      <c r="AB461">
        <f t="shared" si="75"/>
        <v>0.81400592130643268</v>
      </c>
      <c r="AC461">
        <f t="shared" si="76"/>
        <v>1.228492292040158</v>
      </c>
      <c r="AD461">
        <f t="shared" si="77"/>
        <v>0.1333617114683732</v>
      </c>
      <c r="AE461">
        <v>995</v>
      </c>
      <c r="AF461">
        <f t="shared" si="78"/>
        <v>1.3403187082248563E-4</v>
      </c>
      <c r="AG461">
        <v>2000</v>
      </c>
      <c r="AH461">
        <v>10.25</v>
      </c>
      <c r="AI461">
        <f t="shared" si="79"/>
        <v>2.6152560160485002E-2</v>
      </c>
      <c r="AJ461">
        <f t="shared" si="80"/>
        <v>2.1417700688013399E-3</v>
      </c>
      <c r="AK461">
        <f t="shared" si="81"/>
        <v>1.8335413934342435E-3</v>
      </c>
    </row>
    <row r="462" spans="1:37" ht="16">
      <c r="A462" t="s">
        <v>69</v>
      </c>
      <c r="B462" t="s">
        <v>70</v>
      </c>
      <c r="C462" t="s">
        <v>13</v>
      </c>
      <c r="D462" t="s">
        <v>14</v>
      </c>
      <c r="E462">
        <v>15</v>
      </c>
      <c r="F462">
        <v>2.3140000000000001</v>
      </c>
      <c r="G462">
        <v>1535.5</v>
      </c>
      <c r="H462" t="s">
        <v>17</v>
      </c>
      <c r="I462">
        <v>-14.702955200000002</v>
      </c>
      <c r="J462">
        <v>1.0895888353141363</v>
      </c>
      <c r="K462" s="13">
        <f t="shared" si="72"/>
        <v>1.1785793569564635</v>
      </c>
      <c r="M462" t="s">
        <v>147</v>
      </c>
      <c r="N462" t="s">
        <v>149</v>
      </c>
      <c r="O462" t="s">
        <v>153</v>
      </c>
      <c r="P462" t="s">
        <v>154</v>
      </c>
      <c r="Q462">
        <v>4</v>
      </c>
      <c r="R462">
        <v>5</v>
      </c>
      <c r="S462" t="s">
        <v>70</v>
      </c>
      <c r="T462" t="s">
        <v>17</v>
      </c>
      <c r="U462">
        <v>0.13831405642342282</v>
      </c>
      <c r="V462" s="14">
        <v>13.3</v>
      </c>
      <c r="W462" s="15">
        <v>818.19799999999998</v>
      </c>
      <c r="X462" s="15">
        <v>504.44940000000003</v>
      </c>
      <c r="Y462" s="15">
        <f t="shared" si="73"/>
        <v>0.61653707293344651</v>
      </c>
      <c r="Z462" s="12">
        <f t="shared" si="74"/>
        <v>8.1999430700148395</v>
      </c>
      <c r="AA462">
        <v>6.059100080201361</v>
      </c>
      <c r="AB462">
        <f t="shared" si="75"/>
        <v>0.73891977401135733</v>
      </c>
      <c r="AC462">
        <f t="shared" si="76"/>
        <v>1.3533268903758282</v>
      </c>
      <c r="AD462">
        <f t="shared" si="77"/>
        <v>0.18718413187477764</v>
      </c>
      <c r="AE462">
        <v>995</v>
      </c>
      <c r="AF462">
        <f t="shared" si="78"/>
        <v>1.8812475565304287E-4</v>
      </c>
      <c r="AG462">
        <v>2000</v>
      </c>
      <c r="AH462">
        <v>10.420999999999999</v>
      </c>
      <c r="AI462">
        <f t="shared" si="79"/>
        <v>3.6104933433076074E-2</v>
      </c>
      <c r="AJ462">
        <f t="shared" si="80"/>
        <v>4.2552529228510725E-4</v>
      </c>
      <c r="AK462">
        <f t="shared" si="81"/>
        <v>0</v>
      </c>
    </row>
    <row r="463" spans="1:37" ht="16">
      <c r="A463" t="s">
        <v>89</v>
      </c>
      <c r="B463" t="s">
        <v>90</v>
      </c>
      <c r="C463" t="s">
        <v>13</v>
      </c>
      <c r="D463" t="s">
        <v>14</v>
      </c>
      <c r="E463">
        <v>15</v>
      </c>
      <c r="F463">
        <v>0.84499999999999997</v>
      </c>
      <c r="G463">
        <v>1535.1</v>
      </c>
      <c r="H463" t="s">
        <v>17</v>
      </c>
      <c r="I463">
        <v>5052.8678768</v>
      </c>
      <c r="J463">
        <v>6.338353260778586</v>
      </c>
      <c r="K463" s="13">
        <f t="shared" si="72"/>
        <v>6.8264423885211727</v>
      </c>
      <c r="L463">
        <f>K463-1.17</f>
        <v>5.6564423885211728</v>
      </c>
      <c r="M463" t="s">
        <v>147</v>
      </c>
      <c r="N463" t="s">
        <v>149</v>
      </c>
      <c r="O463" t="s">
        <v>148</v>
      </c>
      <c r="P463" t="s">
        <v>150</v>
      </c>
      <c r="Q463">
        <v>4</v>
      </c>
      <c r="R463">
        <v>1</v>
      </c>
      <c r="S463" t="s">
        <v>90</v>
      </c>
      <c r="T463" t="s">
        <v>17</v>
      </c>
      <c r="U463">
        <v>5.4989154013015178E-2</v>
      </c>
      <c r="V463" s="14">
        <v>13.3</v>
      </c>
      <c r="W463" s="15">
        <v>818.19799999999998</v>
      </c>
      <c r="X463" s="15">
        <v>504.44940000000003</v>
      </c>
      <c r="Y463" s="15">
        <f t="shared" si="73"/>
        <v>0.61653707293344651</v>
      </c>
      <c r="Z463" s="12">
        <f t="shared" si="74"/>
        <v>8.1999430700148395</v>
      </c>
      <c r="AA463">
        <v>7.0598915401301516</v>
      </c>
      <c r="AB463">
        <f t="shared" si="75"/>
        <v>0.86096836037147939</v>
      </c>
      <c r="AC463">
        <f t="shared" si="76"/>
        <v>1.1614828674639484</v>
      </c>
      <c r="AD463">
        <f t="shared" si="77"/>
        <v>6.3868960282453549E-2</v>
      </c>
      <c r="AE463">
        <v>995</v>
      </c>
      <c r="AF463">
        <f t="shared" si="78"/>
        <v>6.4189909831611613E-5</v>
      </c>
      <c r="AG463">
        <v>2000</v>
      </c>
      <c r="AH463">
        <v>10.57</v>
      </c>
      <c r="AI463">
        <f t="shared" si="79"/>
        <v>1.2145678303048555E-2</v>
      </c>
      <c r="AJ463">
        <f t="shared" si="80"/>
        <v>8.291177320527256E-4</v>
      </c>
      <c r="AK463">
        <f t="shared" si="81"/>
        <v>6.8701329590705753E-4</v>
      </c>
    </row>
    <row r="464" spans="1:37" ht="16">
      <c r="A464" t="s">
        <v>11</v>
      </c>
      <c r="B464" t="s">
        <v>12</v>
      </c>
      <c r="C464" t="s">
        <v>13</v>
      </c>
      <c r="D464" t="s">
        <v>14</v>
      </c>
      <c r="E464">
        <v>12</v>
      </c>
      <c r="F464">
        <v>0.47699999999999998</v>
      </c>
      <c r="G464">
        <v>1535.1</v>
      </c>
      <c r="H464" t="s">
        <v>17</v>
      </c>
      <c r="I464">
        <v>5587.9187660000007</v>
      </c>
      <c r="J464">
        <v>6.860203182454514</v>
      </c>
      <c r="K464" s="13">
        <f t="shared" si="72"/>
        <v>7.3853090552985581</v>
      </c>
      <c r="L464">
        <f>K464-K465</f>
        <v>6.1687164766655975</v>
      </c>
      <c r="M464" t="s">
        <v>147</v>
      </c>
      <c r="N464" t="s">
        <v>149</v>
      </c>
      <c r="O464" t="s">
        <v>148</v>
      </c>
      <c r="P464" t="s">
        <v>150</v>
      </c>
      <c r="Q464">
        <v>4</v>
      </c>
      <c r="R464">
        <v>2</v>
      </c>
      <c r="S464" t="s">
        <v>12</v>
      </c>
      <c r="T464" t="s">
        <v>17</v>
      </c>
      <c r="U464">
        <v>0.15098968906934501</v>
      </c>
      <c r="V464" s="14">
        <v>13.3</v>
      </c>
      <c r="W464" s="15">
        <v>818.19799999999998</v>
      </c>
      <c r="X464" s="15">
        <v>504.44940000000003</v>
      </c>
      <c r="Y464" s="15">
        <f t="shared" si="73"/>
        <v>0.61653707293344651</v>
      </c>
      <c r="Z464" s="12">
        <f t="shared" si="74"/>
        <v>8.1999430700148395</v>
      </c>
      <c r="AA464">
        <v>7.869506624639385</v>
      </c>
      <c r="AB464">
        <f t="shared" si="75"/>
        <v>0.95970259274314007</v>
      </c>
      <c r="AC464">
        <f t="shared" si="76"/>
        <v>1.0419894741991651</v>
      </c>
      <c r="AD464">
        <f t="shared" si="77"/>
        <v>0.15732966672286225</v>
      </c>
      <c r="AE464">
        <v>995</v>
      </c>
      <c r="AF464">
        <f t="shared" si="78"/>
        <v>1.5812026806317814E-4</v>
      </c>
      <c r="AG464">
        <v>2000</v>
      </c>
      <c r="AH464" s="24">
        <v>10.278</v>
      </c>
      <c r="AI464">
        <f t="shared" si="79"/>
        <v>3.0768684192095375E-2</v>
      </c>
      <c r="AJ464">
        <f t="shared" si="80"/>
        <v>2.2723624198350357E-3</v>
      </c>
      <c r="AK464">
        <f t="shared" si="81"/>
        <v>1.8980328914109906E-3</v>
      </c>
    </row>
    <row r="465" spans="1:37" ht="16">
      <c r="A465" t="s">
        <v>109</v>
      </c>
      <c r="B465" t="s">
        <v>110</v>
      </c>
      <c r="C465" t="s">
        <v>13</v>
      </c>
      <c r="D465" t="s">
        <v>14</v>
      </c>
      <c r="E465">
        <v>14</v>
      </c>
      <c r="F465">
        <v>0.69399999999999995</v>
      </c>
      <c r="G465">
        <v>1535.3</v>
      </c>
      <c r="H465" t="s">
        <v>17</v>
      </c>
      <c r="I465">
        <v>17.467634799999999</v>
      </c>
      <c r="J465">
        <v>1.1247644763843077</v>
      </c>
      <c r="K465" s="13">
        <f t="shared" si="72"/>
        <v>1.2165925786329608</v>
      </c>
      <c r="M465" t="s">
        <v>147</v>
      </c>
      <c r="N465" t="s">
        <v>149</v>
      </c>
      <c r="O465" t="s">
        <v>148</v>
      </c>
      <c r="P465" t="s">
        <v>154</v>
      </c>
      <c r="Q465">
        <v>4</v>
      </c>
      <c r="R465">
        <v>2</v>
      </c>
      <c r="S465" t="s">
        <v>110</v>
      </c>
      <c r="T465" t="s">
        <v>17</v>
      </c>
      <c r="U465">
        <v>5.4533699371369454E-2</v>
      </c>
      <c r="V465" s="14">
        <v>13.3</v>
      </c>
      <c r="W465" s="15">
        <v>818.19799999999998</v>
      </c>
      <c r="X465" s="15">
        <v>504.44940000000003</v>
      </c>
      <c r="Y465" s="15">
        <f t="shared" si="73"/>
        <v>0.61653707293344651</v>
      </c>
      <c r="Z465" s="12">
        <f t="shared" si="74"/>
        <v>8.1999430700148395</v>
      </c>
      <c r="AA465">
        <v>7.8754048301106065</v>
      </c>
      <c r="AB465">
        <f t="shared" si="75"/>
        <v>0.96042189108714804</v>
      </c>
      <c r="AC465">
        <f t="shared" si="76"/>
        <v>1.0412090866317629</v>
      </c>
      <c r="AD465">
        <f t="shared" si="77"/>
        <v>5.6780983313114736E-2</v>
      </c>
      <c r="AE465">
        <v>995</v>
      </c>
      <c r="AF465">
        <f t="shared" si="78"/>
        <v>5.7066314887552501E-5</v>
      </c>
      <c r="AG465">
        <v>2000</v>
      </c>
      <c r="AH465">
        <v>10.513999999999999</v>
      </c>
      <c r="AI465">
        <f t="shared" si="79"/>
        <v>1.0855300530255374E-2</v>
      </c>
      <c r="AJ465">
        <f t="shared" si="80"/>
        <v>1.3206478063939133E-4</v>
      </c>
      <c r="AK465">
        <f t="shared" si="81"/>
        <v>0</v>
      </c>
    </row>
    <row r="466" spans="1:37" ht="16">
      <c r="A466" t="s">
        <v>98</v>
      </c>
      <c r="B466" t="s">
        <v>99</v>
      </c>
      <c r="C466" t="s">
        <v>13</v>
      </c>
      <c r="D466" t="s">
        <v>14</v>
      </c>
      <c r="E466">
        <v>17</v>
      </c>
      <c r="F466">
        <v>1.1399999999999999</v>
      </c>
      <c r="G466">
        <v>1534.5</v>
      </c>
      <c r="H466" t="s">
        <v>17</v>
      </c>
      <c r="I466">
        <v>5818.9357488000005</v>
      </c>
      <c r="J466">
        <v>7.0837273213900822</v>
      </c>
      <c r="K466" s="13">
        <f t="shared" si="72"/>
        <v>7.6245419806731354</v>
      </c>
      <c r="L466">
        <f>K466-K467</f>
        <v>6.4506997426659103</v>
      </c>
      <c r="M466" t="s">
        <v>147</v>
      </c>
      <c r="N466" t="s">
        <v>149</v>
      </c>
      <c r="O466" t="s">
        <v>148</v>
      </c>
      <c r="P466" t="s">
        <v>150</v>
      </c>
      <c r="Q466">
        <v>4</v>
      </c>
      <c r="R466">
        <v>3</v>
      </c>
      <c r="S466" t="s">
        <v>99</v>
      </c>
      <c r="T466" t="s">
        <v>17</v>
      </c>
      <c r="U466">
        <v>7.5049583057871891E-2</v>
      </c>
      <c r="V466" s="14">
        <v>13.3</v>
      </c>
      <c r="W466" s="15">
        <v>818.19799999999998</v>
      </c>
      <c r="X466" s="15">
        <v>504.44940000000003</v>
      </c>
      <c r="Y466" s="15">
        <f t="shared" si="73"/>
        <v>0.61653707293344651</v>
      </c>
      <c r="Z466" s="12">
        <f t="shared" si="74"/>
        <v>8.1999430700148395</v>
      </c>
      <c r="AA466">
        <v>6.4322759318003788</v>
      </c>
      <c r="AB466">
        <f t="shared" si="75"/>
        <v>0.78442934016476507</v>
      </c>
      <c r="AC466">
        <f t="shared" si="76"/>
        <v>1.2748120815954633</v>
      </c>
      <c r="AD466">
        <f t="shared" si="77"/>
        <v>9.5674115200877277E-2</v>
      </c>
      <c r="AE466">
        <v>995</v>
      </c>
      <c r="AF466">
        <f t="shared" si="78"/>
        <v>9.6154889649122886E-5</v>
      </c>
      <c r="AG466">
        <v>2000</v>
      </c>
      <c r="AH466">
        <v>10.359</v>
      </c>
      <c r="AI466">
        <f t="shared" si="79"/>
        <v>1.8564511950791174E-2</v>
      </c>
      <c r="AJ466">
        <f t="shared" si="80"/>
        <v>1.4154590071951544E-3</v>
      </c>
      <c r="AK466">
        <f t="shared" si="81"/>
        <v>1.1975409246368683E-3</v>
      </c>
    </row>
    <row r="467" spans="1:37" ht="16">
      <c r="A467" t="s">
        <v>75</v>
      </c>
      <c r="B467" t="s">
        <v>76</v>
      </c>
      <c r="C467" t="s">
        <v>13</v>
      </c>
      <c r="D467" t="s">
        <v>14</v>
      </c>
      <c r="E467">
        <v>11</v>
      </c>
      <c r="F467">
        <v>0.28899999999999998</v>
      </c>
      <c r="G467">
        <v>1535.3</v>
      </c>
      <c r="H467" t="s">
        <v>17</v>
      </c>
      <c r="I467">
        <v>-18.710244800000002</v>
      </c>
      <c r="J467">
        <v>1.0852054722198214</v>
      </c>
      <c r="K467" s="13">
        <f t="shared" si="72"/>
        <v>1.1738422380072253</v>
      </c>
      <c r="M467" t="s">
        <v>147</v>
      </c>
      <c r="N467" t="s">
        <v>149</v>
      </c>
      <c r="O467" t="s">
        <v>148</v>
      </c>
      <c r="P467" t="s">
        <v>154</v>
      </c>
      <c r="Q467">
        <v>4</v>
      </c>
      <c r="R467">
        <v>3</v>
      </c>
      <c r="S467" t="s">
        <v>76</v>
      </c>
      <c r="T467" t="s">
        <v>17</v>
      </c>
      <c r="U467">
        <v>2.8031611429881066E-2</v>
      </c>
      <c r="V467" s="14">
        <v>13.3</v>
      </c>
      <c r="W467" s="15">
        <v>818.19799999999998</v>
      </c>
      <c r="X467" s="15">
        <v>504.44940000000003</v>
      </c>
      <c r="Y467" s="15">
        <f t="shared" si="73"/>
        <v>0.61653707293344651</v>
      </c>
      <c r="Z467" s="12">
        <f t="shared" si="74"/>
        <v>8.1999430700148395</v>
      </c>
      <c r="AA467">
        <v>2.4791971908226991</v>
      </c>
      <c r="AB467">
        <f t="shared" si="75"/>
        <v>0.30234321990460022</v>
      </c>
      <c r="AC467">
        <f t="shared" si="76"/>
        <v>3.3074993390476384</v>
      </c>
      <c r="AD467">
        <f t="shared" si="77"/>
        <v>9.2714536276771856E-2</v>
      </c>
      <c r="AE467">
        <v>995</v>
      </c>
      <c r="AF467">
        <f t="shared" si="78"/>
        <v>9.3180438469117445E-5</v>
      </c>
      <c r="AG467">
        <v>2000</v>
      </c>
      <c r="AH467">
        <v>10.577</v>
      </c>
      <c r="AI467">
        <f t="shared" si="79"/>
        <v>1.761944567819182E-2</v>
      </c>
      <c r="AJ467">
        <f t="shared" si="80"/>
        <v>2.068244954733542E-4</v>
      </c>
      <c r="AK467">
        <f t="shared" si="81"/>
        <v>0</v>
      </c>
    </row>
    <row r="468" spans="1:37" ht="16">
      <c r="A468" t="s">
        <v>94</v>
      </c>
      <c r="B468" t="s">
        <v>95</v>
      </c>
      <c r="C468" t="s">
        <v>13</v>
      </c>
      <c r="D468" t="s">
        <v>14</v>
      </c>
      <c r="E468">
        <v>15</v>
      </c>
      <c r="F468">
        <v>0.56999999999999995</v>
      </c>
      <c r="G468">
        <v>1534.9</v>
      </c>
      <c r="H468" t="s">
        <v>17</v>
      </c>
      <c r="I468">
        <v>3868.8913259999999</v>
      </c>
      <c r="J468">
        <v>5.162540253828479</v>
      </c>
      <c r="K468" s="13">
        <f t="shared" si="72"/>
        <v>5.5654653429515903</v>
      </c>
      <c r="L468">
        <f>K468-K469</f>
        <v>4.3948200093886287</v>
      </c>
      <c r="M468" t="s">
        <v>147</v>
      </c>
      <c r="N468" t="s">
        <v>149</v>
      </c>
      <c r="O468" t="s">
        <v>148</v>
      </c>
      <c r="P468" t="s">
        <v>150</v>
      </c>
      <c r="Q468">
        <v>4</v>
      </c>
      <c r="R468">
        <v>4</v>
      </c>
      <c r="S468" t="s">
        <v>95</v>
      </c>
      <c r="T468" t="s">
        <v>17</v>
      </c>
      <c r="U468">
        <v>4.2219055298242977E-2</v>
      </c>
      <c r="V468" s="14">
        <v>13.3</v>
      </c>
      <c r="W468" s="15">
        <v>818.19799999999998</v>
      </c>
      <c r="X468" s="15">
        <v>504.44940000000003</v>
      </c>
      <c r="Y468" s="15">
        <f t="shared" si="73"/>
        <v>0.61653707293344651</v>
      </c>
      <c r="Z468" s="12">
        <f t="shared" si="74"/>
        <v>8.1999430700148395</v>
      </c>
      <c r="AA468">
        <v>7.1188734084644381</v>
      </c>
      <c r="AB468">
        <f t="shared" si="75"/>
        <v>0.86816132108238586</v>
      </c>
      <c r="AC468">
        <f t="shared" si="76"/>
        <v>1.1518596552461511</v>
      </c>
      <c r="AD468">
        <f t="shared" si="77"/>
        <v>4.8630426480652342E-2</v>
      </c>
      <c r="AE468">
        <v>995</v>
      </c>
      <c r="AF468">
        <f t="shared" si="78"/>
        <v>4.8874800483067682E-5</v>
      </c>
      <c r="AG468">
        <v>2000</v>
      </c>
      <c r="AH468">
        <v>10.462999999999999</v>
      </c>
      <c r="AI468">
        <f t="shared" si="79"/>
        <v>9.3424066678902198E-3</v>
      </c>
      <c r="AJ468">
        <f t="shared" si="80"/>
        <v>5.1994840529902861E-4</v>
      </c>
      <c r="AK468">
        <f t="shared" si="81"/>
        <v>4.1058195759889686E-4</v>
      </c>
    </row>
    <row r="469" spans="1:37" ht="16">
      <c r="A469" t="s">
        <v>87</v>
      </c>
      <c r="B469" t="s">
        <v>88</v>
      </c>
      <c r="C469" t="s">
        <v>13</v>
      </c>
      <c r="D469" t="s">
        <v>14</v>
      </c>
      <c r="E469">
        <v>14</v>
      </c>
      <c r="F469">
        <v>0.83899999999999997</v>
      </c>
      <c r="G469">
        <v>1535.3</v>
      </c>
      <c r="H469" t="s">
        <v>17</v>
      </c>
      <c r="I469">
        <v>-21.414397600000001</v>
      </c>
      <c r="J469">
        <v>1.0822473223068656</v>
      </c>
      <c r="K469" s="13">
        <f t="shared" si="72"/>
        <v>1.1706453335629619</v>
      </c>
      <c r="M469" t="s">
        <v>147</v>
      </c>
      <c r="N469" t="s">
        <v>149</v>
      </c>
      <c r="O469" t="s">
        <v>148</v>
      </c>
      <c r="P469" t="s">
        <v>154</v>
      </c>
      <c r="Q469">
        <v>4</v>
      </c>
      <c r="R469">
        <v>4</v>
      </c>
      <c r="S469" t="s">
        <v>88</v>
      </c>
      <c r="T469" t="s">
        <v>17</v>
      </c>
      <c r="U469">
        <v>5.8846003598655237E-2</v>
      </c>
      <c r="V469" s="14">
        <v>13.3</v>
      </c>
      <c r="W469" s="15">
        <v>818.19799999999998</v>
      </c>
      <c r="X469" s="15">
        <v>504.44940000000003</v>
      </c>
      <c r="Y469" s="15">
        <f t="shared" si="73"/>
        <v>0.61653707293344651</v>
      </c>
      <c r="Z469" s="12">
        <f t="shared" si="74"/>
        <v>8.1999430700148395</v>
      </c>
      <c r="AA469">
        <v>4.4946703797528293</v>
      </c>
      <c r="AB469">
        <f t="shared" si="75"/>
        <v>0.54813433963812819</v>
      </c>
      <c r="AC469">
        <f t="shared" si="76"/>
        <v>1.8243702824022814</v>
      </c>
      <c r="AD469">
        <f t="shared" si="77"/>
        <v>0.10735690020352433</v>
      </c>
      <c r="AE469">
        <v>995</v>
      </c>
      <c r="AF469">
        <f t="shared" si="78"/>
        <v>1.078963821140948E-4</v>
      </c>
      <c r="AG469">
        <v>2000</v>
      </c>
      <c r="AH469">
        <v>10.454000000000001</v>
      </c>
      <c r="AI469">
        <f t="shared" si="79"/>
        <v>2.0642123993513447E-2</v>
      </c>
      <c r="AJ469">
        <f t="shared" si="80"/>
        <v>2.4164606127834566E-4</v>
      </c>
      <c r="AK469">
        <f t="shared" si="81"/>
        <v>0</v>
      </c>
    </row>
    <row r="470" spans="1:37" ht="16">
      <c r="A470" t="s">
        <v>126</v>
      </c>
      <c r="B470" t="s">
        <v>127</v>
      </c>
      <c r="C470" t="s">
        <v>13</v>
      </c>
      <c r="D470" t="s">
        <v>14</v>
      </c>
      <c r="E470">
        <v>22</v>
      </c>
      <c r="F470">
        <v>1.554</v>
      </c>
      <c r="G470">
        <v>1535.3</v>
      </c>
      <c r="H470" t="s">
        <v>17</v>
      </c>
      <c r="I470">
        <v>5395.2589144000003</v>
      </c>
      <c r="J470">
        <v>6.6729680168370278</v>
      </c>
      <c r="K470" s="13">
        <f t="shared" si="72"/>
        <v>7.1848477557198436</v>
      </c>
      <c r="L470">
        <f>K470-K471</f>
        <v>6.0073664261314619</v>
      </c>
      <c r="M470" t="s">
        <v>147</v>
      </c>
      <c r="N470" t="s">
        <v>149</v>
      </c>
      <c r="O470" t="s">
        <v>148</v>
      </c>
      <c r="P470" t="s">
        <v>150</v>
      </c>
      <c r="Q470">
        <v>4</v>
      </c>
      <c r="R470">
        <v>5</v>
      </c>
      <c r="S470" t="s">
        <v>127</v>
      </c>
      <c r="T470" t="s">
        <v>17</v>
      </c>
      <c r="U470">
        <v>0.11089772542501491</v>
      </c>
      <c r="V470" s="14">
        <v>13.3</v>
      </c>
      <c r="W470" s="15">
        <v>818.19799999999998</v>
      </c>
      <c r="X470" s="15">
        <v>504.44940000000003</v>
      </c>
      <c r="Y470" s="15">
        <f t="shared" si="73"/>
        <v>0.61653707293344651</v>
      </c>
      <c r="Z470" s="12">
        <f t="shared" si="74"/>
        <v>8.1999430700148395</v>
      </c>
      <c r="AA470">
        <v>7.760628534263156</v>
      </c>
      <c r="AB470">
        <f t="shared" si="75"/>
        <v>0.94642468465931817</v>
      </c>
      <c r="AC470">
        <f t="shared" si="76"/>
        <v>1.0566081128367517</v>
      </c>
      <c r="AD470">
        <f t="shared" si="77"/>
        <v>0.11717543637921327</v>
      </c>
      <c r="AE470">
        <v>995</v>
      </c>
      <c r="AF470">
        <f t="shared" si="78"/>
        <v>1.1776425766755103E-4</v>
      </c>
      <c r="AG470">
        <v>2000</v>
      </c>
      <c r="AH470">
        <v>10.257</v>
      </c>
      <c r="AI470">
        <f t="shared" si="79"/>
        <v>2.2962709889353814E-2</v>
      </c>
      <c r="AJ470">
        <f t="shared" si="80"/>
        <v>1.649835746137696E-3</v>
      </c>
      <c r="AK470">
        <f t="shared" si="81"/>
        <v>1.3794541244230099E-3</v>
      </c>
    </row>
    <row r="471" spans="1:37" ht="16">
      <c r="A471" t="s">
        <v>47</v>
      </c>
      <c r="B471" t="s">
        <v>48</v>
      </c>
      <c r="C471" t="s">
        <v>13</v>
      </c>
      <c r="D471" t="s">
        <v>14</v>
      </c>
      <c r="E471">
        <v>13</v>
      </c>
      <c r="F471">
        <v>0.46</v>
      </c>
      <c r="G471">
        <v>1535.1</v>
      </c>
      <c r="H471" t="s">
        <v>17</v>
      </c>
      <c r="I471">
        <v>-15.631848000000002</v>
      </c>
      <c r="J471">
        <v>1.0885728029796786</v>
      </c>
      <c r="K471" s="13">
        <f t="shared" si="72"/>
        <v>1.1774813295883821</v>
      </c>
      <c r="M471" t="s">
        <v>147</v>
      </c>
      <c r="N471" t="s">
        <v>149</v>
      </c>
      <c r="O471" t="s">
        <v>148</v>
      </c>
      <c r="P471" t="s">
        <v>154</v>
      </c>
      <c r="Q471">
        <v>4</v>
      </c>
      <c r="R471">
        <v>5</v>
      </c>
      <c r="S471" t="s">
        <v>48</v>
      </c>
      <c r="T471" t="s">
        <v>17</v>
      </c>
      <c r="U471">
        <v>4.552325435732122E-2</v>
      </c>
      <c r="V471" s="14">
        <v>13.3</v>
      </c>
      <c r="W471" s="15">
        <v>818.19799999999998</v>
      </c>
      <c r="X471" s="15">
        <v>504.44940000000003</v>
      </c>
      <c r="Y471" s="15">
        <f t="shared" si="73"/>
        <v>0.61653707293344651</v>
      </c>
      <c r="Z471" s="12">
        <f t="shared" si="74"/>
        <v>8.1999430700148395</v>
      </c>
      <c r="AA471">
        <v>6.8237379009695927</v>
      </c>
      <c r="AB471">
        <f t="shared" si="75"/>
        <v>0.8321689361383876</v>
      </c>
      <c r="AC471">
        <f t="shared" si="76"/>
        <v>1.2016790780973137</v>
      </c>
      <c r="AD471">
        <f t="shared" si="77"/>
        <v>5.4704342328095283E-2</v>
      </c>
      <c r="AE471">
        <v>995</v>
      </c>
      <c r="AF471">
        <f t="shared" si="78"/>
        <v>5.4979238520698774E-5</v>
      </c>
      <c r="AG471">
        <v>2000</v>
      </c>
      <c r="AH471">
        <v>10.856999999999999</v>
      </c>
      <c r="AI471">
        <f t="shared" si="79"/>
        <v>1.0127887726019854E-2</v>
      </c>
      <c r="AJ471">
        <f t="shared" si="80"/>
        <v>1.1925398705555714E-4</v>
      </c>
      <c r="AK471">
        <f t="shared" si="81"/>
        <v>0</v>
      </c>
    </row>
    <row r="472" spans="1:37" ht="16">
      <c r="A472" t="s">
        <v>96</v>
      </c>
      <c r="B472" t="s">
        <v>97</v>
      </c>
      <c r="C472" t="s">
        <v>13</v>
      </c>
      <c r="D472" t="s">
        <v>14</v>
      </c>
      <c r="E472">
        <v>23</v>
      </c>
      <c r="F472">
        <v>0.41599999999999998</v>
      </c>
      <c r="G472">
        <v>1714</v>
      </c>
      <c r="H472" t="s">
        <v>21</v>
      </c>
      <c r="I472">
        <v>6408.0111584000006</v>
      </c>
      <c r="J472">
        <v>7.6488703089841179</v>
      </c>
      <c r="K472" s="13">
        <f t="shared" si="72"/>
        <v>8.2290101988362458</v>
      </c>
      <c r="L472">
        <f>K472-1.17</f>
        <v>7.0590101988362459</v>
      </c>
      <c r="M472" t="s">
        <v>151</v>
      </c>
      <c r="N472" t="s">
        <v>152</v>
      </c>
      <c r="O472" t="s">
        <v>153</v>
      </c>
      <c r="P472" t="s">
        <v>150</v>
      </c>
      <c r="Q472">
        <v>4</v>
      </c>
      <c r="R472">
        <v>1</v>
      </c>
      <c r="S472" t="s">
        <v>97</v>
      </c>
      <c r="T472" t="s">
        <v>21</v>
      </c>
      <c r="U472">
        <v>3.0237008685411449E-2</v>
      </c>
      <c r="V472" s="14">
        <v>13.3</v>
      </c>
      <c r="W472" s="15">
        <v>818.19799999999998</v>
      </c>
      <c r="X472" s="15">
        <v>504.44940000000003</v>
      </c>
      <c r="Y472" s="15">
        <f t="shared" si="73"/>
        <v>0.61653707293344651</v>
      </c>
      <c r="Z472" s="12">
        <f t="shared" si="74"/>
        <v>8.1999430700148395</v>
      </c>
      <c r="AA472">
        <v>7.4259476667157358</v>
      </c>
      <c r="AB472">
        <f t="shared" si="75"/>
        <v>0.90560966134881926</v>
      </c>
      <c r="AC472">
        <f t="shared" si="76"/>
        <v>1.1042285022783385</v>
      </c>
      <c r="AD472">
        <f t="shared" si="77"/>
        <v>3.3388566814068994E-2</v>
      </c>
      <c r="AE472">
        <v>995</v>
      </c>
      <c r="AF472">
        <f t="shared" si="78"/>
        <v>3.3556348556853263E-5</v>
      </c>
      <c r="AG472">
        <v>2000</v>
      </c>
      <c r="AH472">
        <v>10.512</v>
      </c>
      <c r="AI472">
        <f t="shared" si="79"/>
        <v>6.3843889948350958E-3</v>
      </c>
      <c r="AJ472">
        <f t="shared" si="80"/>
        <v>5.253720215183589E-4</v>
      </c>
      <c r="AK472">
        <f t="shared" si="81"/>
        <v>4.5067467027878829E-4</v>
      </c>
    </row>
    <row r="473" spans="1:37" ht="16">
      <c r="A473" s="5" t="s">
        <v>175</v>
      </c>
      <c r="B473" s="5" t="s">
        <v>176</v>
      </c>
      <c r="C473" s="5" t="s">
        <v>177</v>
      </c>
      <c r="D473" s="6" t="s">
        <v>14</v>
      </c>
      <c r="E473" s="7">
        <v>35</v>
      </c>
      <c r="F473" s="8">
        <v>0.66100000000000003</v>
      </c>
      <c r="G473" s="7">
        <v>1727.2</v>
      </c>
      <c r="H473" s="5" t="s">
        <v>21</v>
      </c>
      <c r="I473" s="8">
        <v>5093.5200000000004</v>
      </c>
      <c r="J473" s="26">
        <v>6.3782075832918812</v>
      </c>
      <c r="K473" s="13">
        <f t="shared" si="72"/>
        <v>6.8691406388158347</v>
      </c>
      <c r="L473">
        <f>AVERAGE(K473:K474)-AVERAGE(K475:K476)</f>
        <v>5.62708949639776</v>
      </c>
      <c r="M473" t="s">
        <v>151</v>
      </c>
      <c r="N473" t="s">
        <v>152</v>
      </c>
      <c r="O473" t="s">
        <v>153</v>
      </c>
      <c r="P473" t="s">
        <v>150</v>
      </c>
      <c r="Q473">
        <v>4</v>
      </c>
      <c r="R473">
        <v>2</v>
      </c>
      <c r="S473" s="5" t="s">
        <v>176</v>
      </c>
      <c r="T473" s="5" t="s">
        <v>21</v>
      </c>
      <c r="U473" s="9">
        <v>3.5999999999999997E-2</v>
      </c>
      <c r="V473" s="14">
        <v>13.3</v>
      </c>
      <c r="W473" s="15">
        <v>818.19799999999998</v>
      </c>
      <c r="X473" s="15">
        <v>504.44940000000003</v>
      </c>
      <c r="Y473" s="15">
        <f t="shared" si="73"/>
        <v>0.61653707293344651</v>
      </c>
      <c r="Z473" s="12">
        <f t="shared" si="74"/>
        <v>8.1999430700148395</v>
      </c>
      <c r="AA473">
        <v>6.6559999999999997</v>
      </c>
      <c r="AB473">
        <f t="shared" si="75"/>
        <v>0.81171295253735887</v>
      </c>
      <c r="AC473">
        <f t="shared" si="76"/>
        <v>1.2319626006632871</v>
      </c>
      <c r="AD473">
        <f t="shared" si="77"/>
        <v>4.4350653623878335E-2</v>
      </c>
      <c r="AE473">
        <v>995</v>
      </c>
      <c r="AF473">
        <f t="shared" si="78"/>
        <v>4.457352123002848E-5</v>
      </c>
      <c r="AG473">
        <v>2000</v>
      </c>
      <c r="AH473" s="24">
        <v>10.116</v>
      </c>
      <c r="AI473">
        <f t="shared" si="79"/>
        <v>8.8124794839913954E-3</v>
      </c>
      <c r="AJ473">
        <f t="shared" si="80"/>
        <v>6.0534160952216095E-4</v>
      </c>
      <c r="AK473">
        <f t="shared" si="81"/>
        <v>4.9588610741588734E-4</v>
      </c>
    </row>
    <row r="474" spans="1:37" ht="16">
      <c r="A474" s="5" t="s">
        <v>182</v>
      </c>
      <c r="B474" s="5" t="s">
        <v>176</v>
      </c>
      <c r="C474" s="5" t="s">
        <v>177</v>
      </c>
      <c r="D474" s="6" t="s">
        <v>14</v>
      </c>
      <c r="E474" s="7">
        <v>36</v>
      </c>
      <c r="F474" s="8">
        <v>0.59899999999999998</v>
      </c>
      <c r="G474" s="7">
        <v>1727</v>
      </c>
      <c r="H474" s="5" t="s">
        <v>21</v>
      </c>
      <c r="I474" s="8">
        <v>5041.0730000000003</v>
      </c>
      <c r="J474" s="26">
        <v>6.3267835077560406</v>
      </c>
      <c r="K474" s="13">
        <f t="shared" si="72"/>
        <v>6.8140465161100821</v>
      </c>
      <c r="M474" t="s">
        <v>151</v>
      </c>
      <c r="N474" t="s">
        <v>152</v>
      </c>
      <c r="O474" t="s">
        <v>153</v>
      </c>
      <c r="P474" t="s">
        <v>150</v>
      </c>
      <c r="Q474">
        <v>4</v>
      </c>
      <c r="R474">
        <v>2</v>
      </c>
      <c r="S474" s="5" t="s">
        <v>176</v>
      </c>
      <c r="T474" s="5" t="s">
        <v>21</v>
      </c>
      <c r="U474" s="9">
        <v>3.5999999999999997E-2</v>
      </c>
      <c r="V474" s="14">
        <v>13.3</v>
      </c>
      <c r="W474" s="15">
        <v>818.19799999999998</v>
      </c>
      <c r="X474" s="15">
        <v>504.44940000000003</v>
      </c>
      <c r="Y474" s="15">
        <f t="shared" si="73"/>
        <v>0.61653707293344651</v>
      </c>
      <c r="Z474" s="12">
        <f t="shared" si="74"/>
        <v>8.1999430700148395</v>
      </c>
      <c r="AA474">
        <v>6.6559999999999997</v>
      </c>
      <c r="AB474">
        <f t="shared" si="75"/>
        <v>0.81171295253735887</v>
      </c>
      <c r="AC474">
        <f t="shared" si="76"/>
        <v>1.2319626006632871</v>
      </c>
      <c r="AD474">
        <f t="shared" si="77"/>
        <v>4.4350653623878335E-2</v>
      </c>
      <c r="AE474">
        <v>995</v>
      </c>
      <c r="AF474">
        <f t="shared" si="78"/>
        <v>4.457352123002848E-5</v>
      </c>
      <c r="AG474">
        <v>2000</v>
      </c>
      <c r="AH474" s="24">
        <v>10.116</v>
      </c>
      <c r="AI474">
        <f t="shared" si="79"/>
        <v>8.8124794839913954E-3</v>
      </c>
      <c r="AJ474">
        <f t="shared" si="80"/>
        <v>6.0048645126183141E-4</v>
      </c>
      <c r="AK474">
        <f t="shared" si="81"/>
        <v>0</v>
      </c>
    </row>
    <row r="475" spans="1:37" ht="16">
      <c r="A475" s="5" t="s">
        <v>183</v>
      </c>
      <c r="B475" s="5" t="s">
        <v>184</v>
      </c>
      <c r="C475" s="5" t="s">
        <v>177</v>
      </c>
      <c r="D475" s="6" t="s">
        <v>14</v>
      </c>
      <c r="E475" s="7">
        <v>25</v>
      </c>
      <c r="F475" s="8">
        <v>0.34399999999999997</v>
      </c>
      <c r="G475" s="7">
        <v>1727.6</v>
      </c>
      <c r="H475" s="5" t="s">
        <v>21</v>
      </c>
      <c r="I475" s="8">
        <v>16.239999999999998</v>
      </c>
      <c r="J475" s="26">
        <v>1.1234226275170518</v>
      </c>
      <c r="K475" s="13">
        <f t="shared" si="72"/>
        <v>1.215142524791949</v>
      </c>
      <c r="M475" t="s">
        <v>151</v>
      </c>
      <c r="N475" t="s">
        <v>152</v>
      </c>
      <c r="O475" t="s">
        <v>153</v>
      </c>
      <c r="P475" t="s">
        <v>154</v>
      </c>
      <c r="Q475">
        <v>4</v>
      </c>
      <c r="R475">
        <v>2</v>
      </c>
      <c r="S475" s="5" t="s">
        <v>184</v>
      </c>
      <c r="T475" s="5" t="s">
        <v>21</v>
      </c>
      <c r="U475" s="9">
        <v>2.5000000000000001E-2</v>
      </c>
      <c r="V475" s="14">
        <v>13.3</v>
      </c>
      <c r="W475" s="15">
        <v>818.19799999999998</v>
      </c>
      <c r="X475" s="15">
        <v>504.44940000000003</v>
      </c>
      <c r="Y475" s="15">
        <f t="shared" si="73"/>
        <v>0.61653707293344651</v>
      </c>
      <c r="Z475" s="12">
        <f t="shared" si="74"/>
        <v>8.1999430700148395</v>
      </c>
      <c r="AA475">
        <v>6.6230000000000002</v>
      </c>
      <c r="AB475">
        <f t="shared" si="75"/>
        <v>0.80768853435320431</v>
      </c>
      <c r="AC475">
        <f t="shared" si="76"/>
        <v>1.2381010221976203</v>
      </c>
      <c r="AD475">
        <f t="shared" si="77"/>
        <v>3.0952525554940508E-2</v>
      </c>
      <c r="AE475">
        <v>995</v>
      </c>
      <c r="AF475">
        <f t="shared" si="78"/>
        <v>3.1108065884362318E-5</v>
      </c>
      <c r="AG475">
        <v>2000</v>
      </c>
      <c r="AH475" s="24">
        <v>10.411</v>
      </c>
      <c r="AI475">
        <f t="shared" si="79"/>
        <v>5.975999593576471E-3</v>
      </c>
      <c r="AJ475">
        <f t="shared" si="80"/>
        <v>7.2616912342941738E-5</v>
      </c>
      <c r="AK475">
        <f t="shared" si="81"/>
        <v>0</v>
      </c>
    </row>
    <row r="476" spans="1:37" ht="16">
      <c r="A476" s="5" t="s">
        <v>185</v>
      </c>
      <c r="B476" s="5" t="s">
        <v>184</v>
      </c>
      <c r="C476" s="5" t="s">
        <v>177</v>
      </c>
      <c r="D476" s="6" t="s">
        <v>14</v>
      </c>
      <c r="E476" s="7">
        <v>24</v>
      </c>
      <c r="F476" s="8">
        <v>0.34899999999999998</v>
      </c>
      <c r="G476" s="7">
        <v>1727.4</v>
      </c>
      <c r="H476" s="5" t="s">
        <v>21</v>
      </c>
      <c r="I476" s="8">
        <v>15.159000000000001</v>
      </c>
      <c r="J476" s="26">
        <v>1.1222410255898985</v>
      </c>
      <c r="K476" s="13">
        <f t="shared" si="72"/>
        <v>1.2138656373384482</v>
      </c>
      <c r="M476" t="s">
        <v>151</v>
      </c>
      <c r="N476" t="s">
        <v>152</v>
      </c>
      <c r="O476" t="s">
        <v>153</v>
      </c>
      <c r="P476" t="s">
        <v>154</v>
      </c>
      <c r="Q476">
        <v>4</v>
      </c>
      <c r="R476">
        <v>2</v>
      </c>
      <c r="S476" s="5" t="s">
        <v>184</v>
      </c>
      <c r="T476" s="5" t="s">
        <v>21</v>
      </c>
      <c r="U476" s="9">
        <v>2.5000000000000001E-2</v>
      </c>
      <c r="V476" s="14">
        <v>13.3</v>
      </c>
      <c r="W476" s="15">
        <v>818.19799999999998</v>
      </c>
      <c r="X476" s="15">
        <v>504.44940000000003</v>
      </c>
      <c r="Y476" s="15">
        <f t="shared" si="73"/>
        <v>0.61653707293344651</v>
      </c>
      <c r="Z476" s="12">
        <f t="shared" si="74"/>
        <v>8.1999430700148395</v>
      </c>
      <c r="AA476">
        <v>6.6230000000000002</v>
      </c>
      <c r="AB476">
        <f t="shared" si="75"/>
        <v>0.80768853435320431</v>
      </c>
      <c r="AC476">
        <f t="shared" si="76"/>
        <v>1.2381010221976203</v>
      </c>
      <c r="AD476">
        <f t="shared" si="77"/>
        <v>3.0952525554940508E-2</v>
      </c>
      <c r="AE476">
        <v>995</v>
      </c>
      <c r="AF476">
        <f t="shared" si="78"/>
        <v>3.1108065884362318E-5</v>
      </c>
      <c r="AG476">
        <v>2000</v>
      </c>
      <c r="AH476" s="24">
        <v>10.411</v>
      </c>
      <c r="AI476">
        <f t="shared" si="79"/>
        <v>5.975999593576471E-3</v>
      </c>
      <c r="AJ476">
        <f t="shared" si="80"/>
        <v>7.254060555391011E-5</v>
      </c>
      <c r="AK476">
        <f t="shared" si="81"/>
        <v>0</v>
      </c>
    </row>
    <row r="477" spans="1:37" ht="16">
      <c r="A477" t="s">
        <v>111</v>
      </c>
      <c r="B477" t="s">
        <v>112</v>
      </c>
      <c r="C477" t="s">
        <v>13</v>
      </c>
      <c r="D477" t="s">
        <v>14</v>
      </c>
      <c r="E477">
        <v>22</v>
      </c>
      <c r="F477">
        <v>0.25</v>
      </c>
      <c r="G477">
        <v>1713.6</v>
      </c>
      <c r="H477" t="s">
        <v>21</v>
      </c>
      <c r="I477">
        <v>4721.2828948000006</v>
      </c>
      <c r="J477">
        <v>6.0120041092219729</v>
      </c>
      <c r="K477" s="13">
        <f t="shared" si="72"/>
        <v>6.4767002920984069</v>
      </c>
      <c r="L477">
        <f>K477-K478</f>
        <v>5.2513299953267456</v>
      </c>
      <c r="M477" t="s">
        <v>151</v>
      </c>
      <c r="N477" t="s">
        <v>152</v>
      </c>
      <c r="O477" t="s">
        <v>153</v>
      </c>
      <c r="P477" t="s">
        <v>150</v>
      </c>
      <c r="Q477">
        <v>4</v>
      </c>
      <c r="R477">
        <v>3</v>
      </c>
      <c r="S477" t="s">
        <v>112</v>
      </c>
      <c r="T477" t="s">
        <v>21</v>
      </c>
      <c r="U477">
        <v>1.8143679568838805E-2</v>
      </c>
      <c r="V477" s="14">
        <v>13.3</v>
      </c>
      <c r="W477" s="15">
        <v>818.19799999999998</v>
      </c>
      <c r="X477" s="15">
        <v>504.44940000000003</v>
      </c>
      <c r="Y477" s="15">
        <f t="shared" si="73"/>
        <v>0.61653707293344651</v>
      </c>
      <c r="Z477" s="12">
        <f t="shared" si="74"/>
        <v>8.1999430700148395</v>
      </c>
      <c r="AA477">
        <v>6.7306519475747182</v>
      </c>
      <c r="AB477">
        <f t="shared" si="75"/>
        <v>0.82081691178894223</v>
      </c>
      <c r="AC477">
        <f t="shared" si="76"/>
        <v>1.218298484884448</v>
      </c>
      <c r="AD477">
        <f t="shared" si="77"/>
        <v>2.2104417328945233E-2</v>
      </c>
      <c r="AE477">
        <v>995</v>
      </c>
      <c r="AF477">
        <f t="shared" si="78"/>
        <v>2.2215494802960032E-5</v>
      </c>
      <c r="AG477">
        <v>2000</v>
      </c>
      <c r="AH477">
        <v>10.44</v>
      </c>
      <c r="AI477">
        <f t="shared" si="79"/>
        <v>4.2558419162758683E-3</v>
      </c>
      <c r="AJ477">
        <f t="shared" si="80"/>
        <v>2.7563812582268564E-4</v>
      </c>
      <c r="AK477">
        <f t="shared" si="81"/>
        <v>2.2348830310308325E-4</v>
      </c>
    </row>
    <row r="478" spans="1:37" ht="16">
      <c r="A478" t="s">
        <v>77</v>
      </c>
      <c r="B478" t="s">
        <v>78</v>
      </c>
      <c r="C478" t="s">
        <v>13</v>
      </c>
      <c r="D478" t="s">
        <v>14</v>
      </c>
      <c r="E478">
        <v>18</v>
      </c>
      <c r="F478">
        <v>0.33200000000000002</v>
      </c>
      <c r="G478">
        <v>1714.2</v>
      </c>
      <c r="H478" t="s">
        <v>21</v>
      </c>
      <c r="I478">
        <v>24.899736799999999</v>
      </c>
      <c r="J478">
        <v>1.1328872528334606</v>
      </c>
      <c r="K478" s="13">
        <f t="shared" si="72"/>
        <v>1.2253702967716618</v>
      </c>
      <c r="M478" t="s">
        <v>151</v>
      </c>
      <c r="N478" t="s">
        <v>152</v>
      </c>
      <c r="O478" t="s">
        <v>153</v>
      </c>
      <c r="P478" t="s">
        <v>154</v>
      </c>
      <c r="Q478">
        <v>4</v>
      </c>
      <c r="R478">
        <v>3</v>
      </c>
      <c r="S478" t="s">
        <v>78</v>
      </c>
      <c r="T478" t="s">
        <v>21</v>
      </c>
      <c r="U478">
        <v>2.6613361474145628E-2</v>
      </c>
      <c r="V478" s="14">
        <v>13.3</v>
      </c>
      <c r="W478" s="15">
        <v>818.19799999999998</v>
      </c>
      <c r="X478" s="15">
        <v>504.44940000000003</v>
      </c>
      <c r="Y478" s="15">
        <f t="shared" si="73"/>
        <v>0.61653707293344651</v>
      </c>
      <c r="Z478" s="12">
        <f t="shared" si="74"/>
        <v>8.1999430700148395</v>
      </c>
      <c r="AA478">
        <v>6.4427581378358632</v>
      </c>
      <c r="AB478">
        <f t="shared" si="75"/>
        <v>0.78570766684898508</v>
      </c>
      <c r="AC478">
        <f t="shared" si="76"/>
        <v>1.2727379942853509</v>
      </c>
      <c r="AD478">
        <f t="shared" si="77"/>
        <v>3.3871836303795137E-2</v>
      </c>
      <c r="AE478">
        <v>995</v>
      </c>
      <c r="AF478">
        <f t="shared" si="78"/>
        <v>3.4042046536477522E-5</v>
      </c>
      <c r="AG478">
        <v>2000</v>
      </c>
      <c r="AH478">
        <v>10.773999999999999</v>
      </c>
      <c r="AI478">
        <f t="shared" si="79"/>
        <v>6.3192958114864535E-3</v>
      </c>
      <c r="AJ478">
        <f t="shared" si="80"/>
        <v>7.7434773839090738E-5</v>
      </c>
      <c r="AK478">
        <f t="shared" si="81"/>
        <v>0</v>
      </c>
    </row>
    <row r="479" spans="1:37" ht="16">
      <c r="A479" t="s">
        <v>115</v>
      </c>
      <c r="B479" t="s">
        <v>116</v>
      </c>
      <c r="C479" t="s">
        <v>13</v>
      </c>
      <c r="D479" t="s">
        <v>14</v>
      </c>
      <c r="E479">
        <v>25</v>
      </c>
      <c r="F479">
        <v>0.58199999999999996</v>
      </c>
      <c r="G479">
        <v>1714</v>
      </c>
      <c r="H479" t="s">
        <v>21</v>
      </c>
      <c r="I479">
        <v>7468.8835040000004</v>
      </c>
      <c r="J479">
        <v>8.6494916620117852</v>
      </c>
      <c r="K479" s="13">
        <f t="shared" si="72"/>
        <v>9.2978842136361131</v>
      </c>
      <c r="L479">
        <f>K479-K480</f>
        <v>8.1095473238519116</v>
      </c>
      <c r="M479" t="s">
        <v>151</v>
      </c>
      <c r="N479" t="s">
        <v>152</v>
      </c>
      <c r="O479" t="s">
        <v>153</v>
      </c>
      <c r="P479" t="s">
        <v>150</v>
      </c>
      <c r="Q479">
        <v>4</v>
      </c>
      <c r="R479">
        <v>4</v>
      </c>
      <c r="S479" t="s">
        <v>116</v>
      </c>
      <c r="T479" t="s">
        <v>21</v>
      </c>
      <c r="U479">
        <v>4.3453086015272556E-2</v>
      </c>
      <c r="V479" s="14">
        <v>13.3</v>
      </c>
      <c r="W479" s="15">
        <v>818.19799999999998</v>
      </c>
      <c r="X479" s="15">
        <v>504.44940000000003</v>
      </c>
      <c r="Y479" s="15">
        <f t="shared" si="73"/>
        <v>0.61653707293344651</v>
      </c>
      <c r="Z479" s="12">
        <f t="shared" si="74"/>
        <v>8.1999430700148395</v>
      </c>
      <c r="AA479">
        <v>7.5859232843569639</v>
      </c>
      <c r="AB479">
        <f t="shared" si="75"/>
        <v>0.92511901845962885</v>
      </c>
      <c r="AC479">
        <f t="shared" si="76"/>
        <v>1.080941997782136</v>
      </c>
      <c r="AD479">
        <f t="shared" si="77"/>
        <v>4.6970265607147711E-2</v>
      </c>
      <c r="AE479">
        <v>995</v>
      </c>
      <c r="AF479">
        <f t="shared" si="78"/>
        <v>4.7206297092610768E-5</v>
      </c>
      <c r="AG479">
        <v>2000</v>
      </c>
      <c r="AH479">
        <v>10.762</v>
      </c>
      <c r="AI479">
        <f t="shared" si="79"/>
        <v>8.7727740369096391E-3</v>
      </c>
      <c r="AJ479">
        <f t="shared" si="80"/>
        <v>8.1568237227578895E-4</v>
      </c>
      <c r="AK479">
        <f t="shared" si="81"/>
        <v>7.1143226213778101E-4</v>
      </c>
    </row>
    <row r="480" spans="1:37" ht="16">
      <c r="A480" t="s">
        <v>81</v>
      </c>
      <c r="B480" t="s">
        <v>82</v>
      </c>
      <c r="C480" t="s">
        <v>13</v>
      </c>
      <c r="D480" t="s">
        <v>14</v>
      </c>
      <c r="E480">
        <v>19</v>
      </c>
      <c r="F480">
        <v>0.42499999999999999</v>
      </c>
      <c r="G480">
        <v>1713.4</v>
      </c>
      <c r="H480" t="s">
        <v>21</v>
      </c>
      <c r="I480">
        <v>-6.4475164000000005</v>
      </c>
      <c r="J480">
        <v>1.0986178006905463</v>
      </c>
      <c r="K480" s="13">
        <f t="shared" si="72"/>
        <v>1.1883368897842017</v>
      </c>
      <c r="M480" t="s">
        <v>151</v>
      </c>
      <c r="N480" t="s">
        <v>152</v>
      </c>
      <c r="O480" t="s">
        <v>153</v>
      </c>
      <c r="P480" t="s">
        <v>154</v>
      </c>
      <c r="Q480">
        <v>4</v>
      </c>
      <c r="R480">
        <v>4</v>
      </c>
      <c r="S480" t="s">
        <v>82</v>
      </c>
      <c r="T480" t="s">
        <v>21</v>
      </c>
      <c r="U480">
        <v>3.0908806363117484E-2</v>
      </c>
      <c r="V480" s="14">
        <v>13.3</v>
      </c>
      <c r="W480" s="15">
        <v>818.19799999999998</v>
      </c>
      <c r="X480" s="15">
        <v>504.44940000000003</v>
      </c>
      <c r="Y480" s="15">
        <f t="shared" si="73"/>
        <v>0.61653707293344651</v>
      </c>
      <c r="Z480" s="12">
        <f t="shared" si="74"/>
        <v>8.1999430700148395</v>
      </c>
      <c r="AA480">
        <v>5.8800913225194709</v>
      </c>
      <c r="AB480">
        <f t="shared" si="75"/>
        <v>0.71708928614657197</v>
      </c>
      <c r="AC480">
        <f t="shared" si="76"/>
        <v>1.3945264827113892</v>
      </c>
      <c r="AD480">
        <f t="shared" si="77"/>
        <v>4.3103149022365631E-2</v>
      </c>
      <c r="AE480">
        <v>995</v>
      </c>
      <c r="AF480">
        <f t="shared" si="78"/>
        <v>4.3319747761171487E-5</v>
      </c>
      <c r="AG480">
        <v>2000</v>
      </c>
      <c r="AH480">
        <v>10.143000000000001</v>
      </c>
      <c r="AI480">
        <f t="shared" si="79"/>
        <v>8.5418017866847051E-3</v>
      </c>
      <c r="AJ480">
        <f t="shared" si="80"/>
        <v>1.0150538168342041E-4</v>
      </c>
      <c r="AK480">
        <f t="shared" si="81"/>
        <v>0</v>
      </c>
    </row>
    <row r="481" spans="1:37" ht="16">
      <c r="A481" t="s">
        <v>56</v>
      </c>
      <c r="B481" t="s">
        <v>57</v>
      </c>
      <c r="C481" t="s">
        <v>13</v>
      </c>
      <c r="D481" t="s">
        <v>14</v>
      </c>
      <c r="E481">
        <v>22</v>
      </c>
      <c r="F481">
        <v>0.99399999999999999</v>
      </c>
      <c r="G481">
        <v>1713.8</v>
      </c>
      <c r="H481" t="s">
        <v>21</v>
      </c>
      <c r="I481">
        <v>36.708574400000003</v>
      </c>
      <c r="J481">
        <v>1.1457907557721756</v>
      </c>
      <c r="K481" s="13">
        <f t="shared" si="72"/>
        <v>1.2393139706019727</v>
      </c>
      <c r="M481" t="s">
        <v>151</v>
      </c>
      <c r="N481" t="s">
        <v>152</v>
      </c>
      <c r="O481" t="s">
        <v>153</v>
      </c>
      <c r="P481" t="s">
        <v>154</v>
      </c>
      <c r="Q481">
        <v>4</v>
      </c>
      <c r="R481">
        <v>5</v>
      </c>
      <c r="S481" t="s">
        <v>57</v>
      </c>
      <c r="T481" t="s">
        <v>21</v>
      </c>
      <c r="U481">
        <v>9.8812959296667904E-2</v>
      </c>
      <c r="V481" s="14">
        <v>13.3</v>
      </c>
      <c r="W481" s="15">
        <v>818.19799999999998</v>
      </c>
      <c r="X481" s="15">
        <v>504.44940000000003</v>
      </c>
      <c r="Y481" s="15">
        <f t="shared" si="73"/>
        <v>0.61653707293344651</v>
      </c>
      <c r="Z481" s="12">
        <f t="shared" si="74"/>
        <v>8.1999430700148395</v>
      </c>
      <c r="AA481">
        <v>7.5985575148484958</v>
      </c>
      <c r="AB481">
        <f t="shared" si="75"/>
        <v>0.9266597889727477</v>
      </c>
      <c r="AC481">
        <f t="shared" si="76"/>
        <v>1.079144700029073</v>
      </c>
      <c r="AD481">
        <f t="shared" si="77"/>
        <v>0.10663348131918769</v>
      </c>
      <c r="AE481">
        <v>995</v>
      </c>
      <c r="AF481">
        <f t="shared" si="78"/>
        <v>1.0716932795898261E-4</v>
      </c>
      <c r="AG481">
        <v>2000</v>
      </c>
      <c r="AH481">
        <v>10.840999999999999</v>
      </c>
      <c r="AI481">
        <f t="shared" si="79"/>
        <v>1.9771114834237175E-2</v>
      </c>
      <c r="AJ481">
        <f t="shared" si="80"/>
        <v>2.4502618828446036E-4</v>
      </c>
      <c r="AK481">
        <f t="shared" si="81"/>
        <v>0</v>
      </c>
    </row>
    <row r="482" spans="1:37" ht="16">
      <c r="A482" t="s">
        <v>73</v>
      </c>
      <c r="B482" t="s">
        <v>74</v>
      </c>
      <c r="C482" t="s">
        <v>13</v>
      </c>
      <c r="D482" t="s">
        <v>14</v>
      </c>
      <c r="E482">
        <v>20</v>
      </c>
      <c r="F482">
        <v>0.22900000000000001</v>
      </c>
      <c r="G482">
        <v>1713.8</v>
      </c>
      <c r="H482" t="s">
        <v>21</v>
      </c>
      <c r="I482">
        <v>8139.7494600000009</v>
      </c>
      <c r="J482">
        <v>9.2711412172862211</v>
      </c>
      <c r="K482" s="13">
        <f t="shared" si="72"/>
        <v>9.961053089047164</v>
      </c>
      <c r="L482">
        <f>K482-K483</f>
        <v>8.7886527223643913</v>
      </c>
      <c r="M482" t="s">
        <v>151</v>
      </c>
      <c r="N482" t="s">
        <v>152</v>
      </c>
      <c r="O482" t="s">
        <v>148</v>
      </c>
      <c r="P482" t="s">
        <v>150</v>
      </c>
      <c r="Q482">
        <v>4</v>
      </c>
      <c r="R482">
        <v>1</v>
      </c>
      <c r="S482" t="s">
        <v>74</v>
      </c>
      <c r="T482" t="s">
        <v>21</v>
      </c>
      <c r="U482">
        <v>5.4987841945288753E-2</v>
      </c>
      <c r="V482" s="14">
        <v>13.3</v>
      </c>
      <c r="W482" s="15">
        <v>818.19799999999998</v>
      </c>
      <c r="X482" s="15">
        <v>504.44940000000003</v>
      </c>
      <c r="Y482" s="15">
        <f t="shared" si="73"/>
        <v>0.61653707293344651</v>
      </c>
      <c r="Z482" s="12">
        <f t="shared" si="74"/>
        <v>8.1999430700148395</v>
      </c>
      <c r="AA482">
        <v>5.8832188449848024</v>
      </c>
      <c r="AB482">
        <f t="shared" si="75"/>
        <v>0.7174706939732638</v>
      </c>
      <c r="AC482">
        <f t="shared" si="76"/>
        <v>1.3937851516444859</v>
      </c>
      <c r="AD482">
        <f t="shared" si="77"/>
        <v>7.6641237624317307E-2</v>
      </c>
      <c r="AE482">
        <v>995</v>
      </c>
      <c r="AF482">
        <f t="shared" si="78"/>
        <v>7.7026369471675684E-5</v>
      </c>
      <c r="AG482">
        <v>2000</v>
      </c>
      <c r="AH482">
        <v>10.545999999999999</v>
      </c>
      <c r="AI482">
        <f t="shared" si="79"/>
        <v>1.4607693812189586E-2</v>
      </c>
      <c r="AJ482">
        <f t="shared" si="80"/>
        <v>1.4550801357176622E-3</v>
      </c>
      <c r="AK482">
        <f t="shared" si="81"/>
        <v>1.2838194798996546E-3</v>
      </c>
    </row>
    <row r="483" spans="1:37" ht="16">
      <c r="A483" t="s">
        <v>85</v>
      </c>
      <c r="B483" t="s">
        <v>86</v>
      </c>
      <c r="C483" t="s">
        <v>13</v>
      </c>
      <c r="D483" t="s">
        <v>14</v>
      </c>
      <c r="E483">
        <v>15</v>
      </c>
      <c r="F483">
        <v>0.315</v>
      </c>
      <c r="G483">
        <v>1714.2</v>
      </c>
      <c r="H483" t="s">
        <v>21</v>
      </c>
      <c r="I483">
        <v>-19.929896400000001</v>
      </c>
      <c r="J483">
        <v>1.0838712824350276</v>
      </c>
      <c r="K483" s="13">
        <f t="shared" si="72"/>
        <v>1.1724003666827727</v>
      </c>
      <c r="M483" t="s">
        <v>151</v>
      </c>
      <c r="N483" t="s">
        <v>152</v>
      </c>
      <c r="O483" t="s">
        <v>148</v>
      </c>
      <c r="P483" t="s">
        <v>154</v>
      </c>
      <c r="Q483">
        <v>4</v>
      </c>
      <c r="R483">
        <v>1</v>
      </c>
      <c r="S483" t="s">
        <v>86</v>
      </c>
      <c r="T483" t="s">
        <v>21</v>
      </c>
      <c r="U483">
        <v>2.4987114005904126E-2</v>
      </c>
      <c r="V483" s="14">
        <v>13.3</v>
      </c>
      <c r="W483" s="15">
        <v>818.19799999999998</v>
      </c>
      <c r="X483" s="15">
        <v>504.44940000000003</v>
      </c>
      <c r="Y483" s="15">
        <f t="shared" si="73"/>
        <v>0.61653707293344651</v>
      </c>
      <c r="Z483" s="12">
        <f t="shared" si="74"/>
        <v>8.1999430700148395</v>
      </c>
      <c r="AA483">
        <v>7.4951823117138714</v>
      </c>
      <c r="AB483">
        <f t="shared" si="75"/>
        <v>0.91405296935803082</v>
      </c>
      <c r="AC483">
        <f t="shared" si="76"/>
        <v>1.0940285011079092</v>
      </c>
      <c r="AD483">
        <f t="shared" si="77"/>
        <v>2.7336614882891734E-2</v>
      </c>
      <c r="AE483">
        <v>995</v>
      </c>
      <c r="AF483">
        <f t="shared" si="78"/>
        <v>2.7473984806926365E-5</v>
      </c>
      <c r="AG483">
        <v>2000</v>
      </c>
      <c r="AH483">
        <v>10.923</v>
      </c>
      <c r="AI483">
        <f t="shared" si="79"/>
        <v>5.030483348334041E-3</v>
      </c>
      <c r="AJ483">
        <f t="shared" si="80"/>
        <v>5.8977405221784114E-5</v>
      </c>
      <c r="AK483">
        <f t="shared" si="81"/>
        <v>0</v>
      </c>
    </row>
    <row r="484" spans="1:37" ht="16">
      <c r="A484" t="s">
        <v>124</v>
      </c>
      <c r="B484" t="s">
        <v>125</v>
      </c>
      <c r="C484" t="s">
        <v>13</v>
      </c>
      <c r="D484" t="s">
        <v>14</v>
      </c>
      <c r="E484">
        <v>27</v>
      </c>
      <c r="F484">
        <v>0.73099999999999998</v>
      </c>
      <c r="G484">
        <v>1713.4</v>
      </c>
      <c r="H484" t="s">
        <v>21</v>
      </c>
      <c r="I484">
        <v>8863.4625071999999</v>
      </c>
      <c r="J484">
        <v>9.9323432371970277</v>
      </c>
      <c r="K484" s="13">
        <f t="shared" si="72"/>
        <v>10.665674327744066</v>
      </c>
      <c r="L484">
        <f>K484-AVERAGE(K485:K486)</f>
        <v>9.4738740522598093</v>
      </c>
      <c r="M484" t="s">
        <v>151</v>
      </c>
      <c r="N484" t="s">
        <v>152</v>
      </c>
      <c r="O484" t="s">
        <v>148</v>
      </c>
      <c r="P484" t="s">
        <v>150</v>
      </c>
      <c r="Q484">
        <v>4</v>
      </c>
      <c r="R484">
        <v>2</v>
      </c>
      <c r="S484" t="s">
        <v>125</v>
      </c>
      <c r="T484" t="s">
        <v>21</v>
      </c>
      <c r="U484">
        <v>4.7484966259736978E-2</v>
      </c>
      <c r="V484" s="14">
        <v>13.3</v>
      </c>
      <c r="W484" s="15">
        <v>818.19799999999998</v>
      </c>
      <c r="X484" s="15">
        <v>504.44940000000003</v>
      </c>
      <c r="Y484" s="15">
        <f t="shared" si="73"/>
        <v>0.61653707293344651</v>
      </c>
      <c r="Z484" s="12">
        <f t="shared" si="74"/>
        <v>8.1999430700148395</v>
      </c>
      <c r="AA484">
        <v>7.0323221304331138</v>
      </c>
      <c r="AB484">
        <f t="shared" si="75"/>
        <v>0.8576062138953835</v>
      </c>
      <c r="AC484">
        <f t="shared" si="76"/>
        <v>1.1660363273930132</v>
      </c>
      <c r="AD484">
        <f t="shared" si="77"/>
        <v>5.5369195663884853E-2</v>
      </c>
      <c r="AE484">
        <v>995</v>
      </c>
      <c r="AF484">
        <f t="shared" si="78"/>
        <v>5.5647432828024978E-5</v>
      </c>
      <c r="AG484">
        <v>2000</v>
      </c>
      <c r="AH484">
        <v>10.275</v>
      </c>
      <c r="AI484">
        <f t="shared" si="79"/>
        <v>1.0831617095479314E-2</v>
      </c>
      <c r="AJ484">
        <f t="shared" si="80"/>
        <v>1.1552650038320746E-3</v>
      </c>
      <c r="AK484">
        <f t="shared" si="81"/>
        <v>1.0261737614487524E-3</v>
      </c>
    </row>
    <row r="485" spans="1:37" ht="16">
      <c r="A485" t="s">
        <v>104</v>
      </c>
      <c r="B485" t="s">
        <v>105</v>
      </c>
      <c r="C485" t="s">
        <v>13</v>
      </c>
      <c r="D485" t="s">
        <v>14</v>
      </c>
      <c r="E485">
        <v>16</v>
      </c>
      <c r="F485">
        <v>0.318</v>
      </c>
      <c r="G485">
        <v>1713.6</v>
      </c>
      <c r="H485" t="s">
        <v>21</v>
      </c>
      <c r="I485">
        <v>-3.8220507999999995</v>
      </c>
      <c r="J485">
        <v>1.1014889243889776</v>
      </c>
      <c r="K485" s="13">
        <f t="shared" si="72"/>
        <v>1.1914396603997219</v>
      </c>
      <c r="M485" t="s">
        <v>151</v>
      </c>
      <c r="N485" t="s">
        <v>152</v>
      </c>
      <c r="O485" t="s">
        <v>148</v>
      </c>
      <c r="P485" t="s">
        <v>154</v>
      </c>
      <c r="Q485">
        <v>4</v>
      </c>
      <c r="R485">
        <v>2</v>
      </c>
      <c r="S485" t="s">
        <v>105</v>
      </c>
      <c r="T485" t="s">
        <v>21</v>
      </c>
      <c r="U485">
        <v>2.2217440009433403E-2</v>
      </c>
      <c r="V485" s="14">
        <v>13.3</v>
      </c>
      <c r="W485" s="15">
        <v>818.19799999999998</v>
      </c>
      <c r="X485" s="15">
        <v>504.44940000000003</v>
      </c>
      <c r="Y485" s="15">
        <f t="shared" si="73"/>
        <v>0.61653707293344651</v>
      </c>
      <c r="Z485" s="12">
        <f t="shared" si="74"/>
        <v>8.1999430700148395</v>
      </c>
      <c r="AA485">
        <v>3.9808342668474732</v>
      </c>
      <c r="AB485">
        <f t="shared" si="75"/>
        <v>0.48547096398807915</v>
      </c>
      <c r="AC485">
        <f t="shared" si="76"/>
        <v>2.0598554273671352</v>
      </c>
      <c r="AD485">
        <f t="shared" si="77"/>
        <v>4.5764714385635133E-2</v>
      </c>
      <c r="AE485">
        <v>995</v>
      </c>
      <c r="AF485">
        <f t="shared" si="78"/>
        <v>4.5994687824758928E-5</v>
      </c>
      <c r="AG485">
        <v>2000</v>
      </c>
      <c r="AH485">
        <v>10.792</v>
      </c>
      <c r="AI485">
        <f t="shared" si="79"/>
        <v>8.5238487443956498E-3</v>
      </c>
      <c r="AJ485">
        <f t="shared" si="80"/>
        <v>1.015565145332135E-4</v>
      </c>
      <c r="AK485">
        <f t="shared" si="81"/>
        <v>0</v>
      </c>
    </row>
    <row r="486" spans="1:37" ht="16">
      <c r="A486" t="s">
        <v>106</v>
      </c>
      <c r="B486" t="s">
        <v>105</v>
      </c>
      <c r="C486" t="s">
        <v>13</v>
      </c>
      <c r="D486" t="s">
        <v>14</v>
      </c>
      <c r="E486">
        <v>16</v>
      </c>
      <c r="F486">
        <v>0.312</v>
      </c>
      <c r="G486">
        <v>1713.8</v>
      </c>
      <c r="H486" t="s">
        <v>21</v>
      </c>
      <c r="I486">
        <v>-3.2117452000000002</v>
      </c>
      <c r="J486">
        <v>1.1021563108436667</v>
      </c>
      <c r="K486" s="13">
        <f t="shared" si="72"/>
        <v>1.1921608905687895</v>
      </c>
      <c r="M486" t="s">
        <v>151</v>
      </c>
      <c r="N486" t="s">
        <v>152</v>
      </c>
      <c r="O486" t="s">
        <v>148</v>
      </c>
      <c r="P486" t="s">
        <v>154</v>
      </c>
      <c r="Q486">
        <v>4</v>
      </c>
      <c r="R486">
        <v>2</v>
      </c>
      <c r="S486" t="s">
        <v>105</v>
      </c>
      <c r="T486" t="s">
        <v>21</v>
      </c>
      <c r="U486">
        <v>2.2005047138367775E-2</v>
      </c>
      <c r="V486" s="14">
        <v>13.3</v>
      </c>
      <c r="W486" s="15">
        <v>818.19799999999998</v>
      </c>
      <c r="X486" s="15">
        <v>504.44940000000003</v>
      </c>
      <c r="Y486" s="15">
        <f t="shared" si="73"/>
        <v>0.61653707293344651</v>
      </c>
      <c r="Z486" s="12">
        <f t="shared" si="74"/>
        <v>8.1999430700148395</v>
      </c>
      <c r="AA486">
        <v>3.9808342668474732</v>
      </c>
      <c r="AB486">
        <f t="shared" si="75"/>
        <v>0.48547096398807915</v>
      </c>
      <c r="AC486">
        <f t="shared" si="76"/>
        <v>2.0598554273671352</v>
      </c>
      <c r="AD486">
        <f t="shared" si="77"/>
        <v>4.5327215777436508E-2</v>
      </c>
      <c r="AE486">
        <v>995</v>
      </c>
      <c r="AF486">
        <f t="shared" si="78"/>
        <v>4.5554990731091971E-5</v>
      </c>
      <c r="AG486">
        <v>2000</v>
      </c>
      <c r="AH486">
        <v>10.792</v>
      </c>
      <c r="AI486">
        <f t="shared" si="79"/>
        <v>8.4423629968665617E-3</v>
      </c>
      <c r="AJ486">
        <f t="shared" si="80"/>
        <v>1.0064654988849434E-4</v>
      </c>
      <c r="AK486">
        <f t="shared" si="81"/>
        <v>0</v>
      </c>
    </row>
    <row r="487" spans="1:37" ht="16">
      <c r="A487" t="s">
        <v>102</v>
      </c>
      <c r="B487" t="s">
        <v>103</v>
      </c>
      <c r="C487" t="s">
        <v>13</v>
      </c>
      <c r="D487" t="s">
        <v>14</v>
      </c>
      <c r="E487">
        <v>24</v>
      </c>
      <c r="F487">
        <v>0.67200000000000004</v>
      </c>
      <c r="G487">
        <v>1713.8</v>
      </c>
      <c r="H487" t="s">
        <v>21</v>
      </c>
      <c r="I487">
        <v>6000.2061080000003</v>
      </c>
      <c r="J487">
        <v>7.2583685442630026</v>
      </c>
      <c r="K487" s="13">
        <f t="shared" si="72"/>
        <v>7.8113954638632297</v>
      </c>
      <c r="L487">
        <f>K487-1.17</f>
        <v>6.6413954638632298</v>
      </c>
      <c r="M487" t="s">
        <v>151</v>
      </c>
      <c r="N487" t="s">
        <v>152</v>
      </c>
      <c r="O487" t="s">
        <v>148</v>
      </c>
      <c r="P487" t="s">
        <v>150</v>
      </c>
      <c r="Q487">
        <v>4</v>
      </c>
      <c r="R487">
        <v>3</v>
      </c>
      <c r="S487" t="s">
        <v>103</v>
      </c>
      <c r="T487" t="s">
        <v>21</v>
      </c>
      <c r="U487">
        <v>4.0641427390296934E-2</v>
      </c>
      <c r="V487" s="14">
        <v>13.3</v>
      </c>
      <c r="W487" s="15">
        <v>818.19799999999998</v>
      </c>
      <c r="X487" s="15">
        <v>504.44940000000003</v>
      </c>
      <c r="Y487" s="15">
        <f t="shared" si="73"/>
        <v>0.61653707293344651</v>
      </c>
      <c r="Z487" s="12">
        <f t="shared" si="74"/>
        <v>8.1999430700148395</v>
      </c>
      <c r="AA487">
        <v>6.041965060376242</v>
      </c>
      <c r="AB487">
        <f t="shared" si="75"/>
        <v>0.73683012293953742</v>
      </c>
      <c r="AC487">
        <f t="shared" si="76"/>
        <v>1.3571649269855621</v>
      </c>
      <c r="AD487">
        <f t="shared" si="77"/>
        <v>5.5157119836741361E-2</v>
      </c>
      <c r="AE487">
        <v>995</v>
      </c>
      <c r="AF487">
        <f t="shared" si="78"/>
        <v>5.5434291293207401E-5</v>
      </c>
      <c r="AG487">
        <v>2000</v>
      </c>
      <c r="AH487">
        <v>10.468</v>
      </c>
      <c r="AI487">
        <f t="shared" si="79"/>
        <v>1.0591190541308254E-2</v>
      </c>
      <c r="AJ487">
        <f t="shared" si="80"/>
        <v>8.2731977751286439E-4</v>
      </c>
      <c r="AK487">
        <f t="shared" si="81"/>
        <v>7.0340284817955773E-4</v>
      </c>
    </row>
    <row r="488" spans="1:37" ht="16">
      <c r="A488" t="s">
        <v>135</v>
      </c>
      <c r="B488" t="s">
        <v>136</v>
      </c>
      <c r="C488" t="s">
        <v>13</v>
      </c>
      <c r="D488" t="s">
        <v>14</v>
      </c>
      <c r="E488">
        <v>21</v>
      </c>
      <c r="F488">
        <v>0.31900000000000001</v>
      </c>
      <c r="G488">
        <v>1714</v>
      </c>
      <c r="H488" t="s">
        <v>21</v>
      </c>
      <c r="I488">
        <v>5191.1740651999999</v>
      </c>
      <c r="J488">
        <v>6.4738067251067584</v>
      </c>
      <c r="K488" s="13">
        <f t="shared" si="72"/>
        <v>6.971550146578319</v>
      </c>
      <c r="L488">
        <f>K488-K489</f>
        <v>5.7932543687330806</v>
      </c>
      <c r="M488" t="s">
        <v>151</v>
      </c>
      <c r="N488" t="s">
        <v>152</v>
      </c>
      <c r="O488" t="s">
        <v>148</v>
      </c>
      <c r="P488" t="s">
        <v>150</v>
      </c>
      <c r="Q488">
        <v>4</v>
      </c>
      <c r="R488">
        <v>4</v>
      </c>
      <c r="S488" t="s">
        <v>136</v>
      </c>
      <c r="T488" t="s">
        <v>21</v>
      </c>
      <c r="U488">
        <v>3.1925863991081382E-2</v>
      </c>
      <c r="V488" s="14">
        <v>13.3</v>
      </c>
      <c r="W488" s="15">
        <v>818.19799999999998</v>
      </c>
      <c r="X488" s="15">
        <v>504.44940000000003</v>
      </c>
      <c r="Y488" s="15">
        <f t="shared" si="73"/>
        <v>0.61653707293344651</v>
      </c>
      <c r="Z488" s="12">
        <f t="shared" si="74"/>
        <v>8.1999430700148395</v>
      </c>
      <c r="AA488">
        <v>7.7617880308097709</v>
      </c>
      <c r="AB488">
        <f t="shared" si="75"/>
        <v>0.94656608765891403</v>
      </c>
      <c r="AC488">
        <f t="shared" si="76"/>
        <v>1.056450271183115</v>
      </c>
      <c r="AD488">
        <f t="shared" si="77"/>
        <v>3.3728087671133174E-2</v>
      </c>
      <c r="AE488">
        <v>995</v>
      </c>
      <c r="AF488">
        <f t="shared" si="78"/>
        <v>3.3897575548877564E-5</v>
      </c>
      <c r="AG488">
        <v>2000</v>
      </c>
      <c r="AH488">
        <v>10.323</v>
      </c>
      <c r="AI488">
        <f t="shared" si="79"/>
        <v>6.5673884624387405E-3</v>
      </c>
      <c r="AJ488">
        <f t="shared" si="80"/>
        <v>4.5784877997951561E-4</v>
      </c>
      <c r="AK488">
        <f t="shared" si="81"/>
        <v>3.804655190119046E-4</v>
      </c>
    </row>
    <row r="489" spans="1:37" ht="16">
      <c r="A489" t="s">
        <v>67</v>
      </c>
      <c r="B489" t="s">
        <v>68</v>
      </c>
      <c r="C489" t="s">
        <v>13</v>
      </c>
      <c r="D489" t="s">
        <v>14</v>
      </c>
      <c r="E489">
        <v>17</v>
      </c>
      <c r="F489">
        <v>0.41499999999999998</v>
      </c>
      <c r="G489">
        <v>1714</v>
      </c>
      <c r="H489" t="s">
        <v>21</v>
      </c>
      <c r="I489">
        <v>-14.9428552</v>
      </c>
      <c r="J489">
        <v>1.0893264322684055</v>
      </c>
      <c r="K489" s="13">
        <f t="shared" si="72"/>
        <v>1.1782957778452388</v>
      </c>
      <c r="M489" t="s">
        <v>151</v>
      </c>
      <c r="N489" t="s">
        <v>152</v>
      </c>
      <c r="O489" t="s">
        <v>148</v>
      </c>
      <c r="P489" t="s">
        <v>154</v>
      </c>
      <c r="Q489">
        <v>4</v>
      </c>
      <c r="R489">
        <v>4</v>
      </c>
      <c r="S489" t="s">
        <v>68</v>
      </c>
      <c r="T489" t="s">
        <v>21</v>
      </c>
      <c r="U489">
        <v>3.5102214164370649E-2</v>
      </c>
      <c r="V489" s="14">
        <v>13.3</v>
      </c>
      <c r="W489" s="15">
        <v>818.19799999999998</v>
      </c>
      <c r="X489" s="15">
        <v>504.44940000000003</v>
      </c>
      <c r="Y489" s="15">
        <f t="shared" si="73"/>
        <v>0.61653707293344651</v>
      </c>
      <c r="Z489" s="12">
        <f t="shared" si="74"/>
        <v>8.1999430700148395</v>
      </c>
      <c r="AA489">
        <v>7.488274993219032</v>
      </c>
      <c r="AB489">
        <f t="shared" si="75"/>
        <v>0.91321060759577699</v>
      </c>
      <c r="AC489">
        <f t="shared" si="76"/>
        <v>1.0950376525221435</v>
      </c>
      <c r="AD489">
        <f t="shared" si="77"/>
        <v>3.8438246196881971E-2</v>
      </c>
      <c r="AE489">
        <v>995</v>
      </c>
      <c r="AF489">
        <f t="shared" si="78"/>
        <v>3.8631403212946704E-5</v>
      </c>
      <c r="AG489">
        <v>2000</v>
      </c>
      <c r="AH489">
        <v>10.617000000000001</v>
      </c>
      <c r="AI489">
        <f t="shared" si="79"/>
        <v>7.2772729043885653E-3</v>
      </c>
      <c r="AJ489">
        <f t="shared" si="80"/>
        <v>8.5747799374686051E-5</v>
      </c>
      <c r="AK489">
        <f t="shared" si="81"/>
        <v>0</v>
      </c>
    </row>
    <row r="490" spans="1:37" ht="16">
      <c r="A490" t="s">
        <v>128</v>
      </c>
      <c r="B490" t="s">
        <v>129</v>
      </c>
      <c r="C490" t="s">
        <v>13</v>
      </c>
      <c r="D490" t="s">
        <v>14</v>
      </c>
      <c r="E490">
        <v>22</v>
      </c>
      <c r="F490">
        <v>0.55200000000000005</v>
      </c>
      <c r="G490">
        <v>1714</v>
      </c>
      <c r="H490" t="s">
        <v>21</v>
      </c>
      <c r="I490">
        <v>6449.2845140000009</v>
      </c>
      <c r="J490">
        <v>7.6882092463631491</v>
      </c>
      <c r="K490" s="13">
        <f t="shared" si="72"/>
        <v>8.2710656310091863</v>
      </c>
      <c r="L490">
        <f>AVERAGE(K490:K491)-K492</f>
        <v>7.0789822110928959</v>
      </c>
      <c r="M490" t="s">
        <v>151</v>
      </c>
      <c r="N490" t="s">
        <v>152</v>
      </c>
      <c r="O490" t="s">
        <v>148</v>
      </c>
      <c r="P490" t="s">
        <v>150</v>
      </c>
      <c r="Q490">
        <v>4</v>
      </c>
      <c r="R490">
        <v>5</v>
      </c>
      <c r="S490" t="s">
        <v>129</v>
      </c>
      <c r="T490" t="s">
        <v>21</v>
      </c>
      <c r="U490">
        <v>3.8557483731019526E-2</v>
      </c>
      <c r="V490" s="14">
        <v>13.3</v>
      </c>
      <c r="W490" s="15">
        <v>818.19799999999998</v>
      </c>
      <c r="X490" s="15">
        <v>504.44940000000003</v>
      </c>
      <c r="Y490" s="15">
        <f t="shared" si="73"/>
        <v>0.61653707293344651</v>
      </c>
      <c r="Z490" s="12">
        <f t="shared" si="74"/>
        <v>8.1999430700148395</v>
      </c>
      <c r="AA490">
        <v>7.5491641516551917</v>
      </c>
      <c r="AB490">
        <f t="shared" si="75"/>
        <v>0.92063616627542388</v>
      </c>
      <c r="AC490">
        <f t="shared" si="76"/>
        <v>1.0862054268904673</v>
      </c>
      <c r="AD490">
        <f t="shared" si="77"/>
        <v>4.1881348075874313E-2</v>
      </c>
      <c r="AE490">
        <v>995</v>
      </c>
      <c r="AF490">
        <f t="shared" si="78"/>
        <v>4.2091807111431468E-5</v>
      </c>
      <c r="AG490">
        <v>2000</v>
      </c>
      <c r="AH490">
        <v>10.506</v>
      </c>
      <c r="AI490">
        <f t="shared" si="79"/>
        <v>8.012908264121734E-3</v>
      </c>
      <c r="AJ490">
        <f t="shared" si="80"/>
        <v>6.627529014780675E-4</v>
      </c>
      <c r="AK490">
        <f t="shared" si="81"/>
        <v>5.6723235060837012E-4</v>
      </c>
    </row>
    <row r="491" spans="1:37" ht="16">
      <c r="A491" t="s">
        <v>130</v>
      </c>
      <c r="B491" t="s">
        <v>129</v>
      </c>
      <c r="C491" t="s">
        <v>13</v>
      </c>
      <c r="D491" t="s">
        <v>14</v>
      </c>
      <c r="E491">
        <v>22</v>
      </c>
      <c r="F491">
        <v>0.46200000000000002</v>
      </c>
      <c r="G491">
        <v>1714</v>
      </c>
      <c r="H491" t="s">
        <v>21</v>
      </c>
      <c r="I491">
        <v>6425.6505256000009</v>
      </c>
      <c r="J491">
        <v>7.6656870483182304</v>
      </c>
      <c r="K491" s="13">
        <f t="shared" si="72"/>
        <v>8.2469885269047509</v>
      </c>
      <c r="M491" t="s">
        <v>151</v>
      </c>
      <c r="N491" t="s">
        <v>152</v>
      </c>
      <c r="O491" t="s">
        <v>148</v>
      </c>
      <c r="P491" t="s">
        <v>150</v>
      </c>
      <c r="Q491">
        <v>4</v>
      </c>
      <c r="R491">
        <v>5</v>
      </c>
      <c r="S491" t="s">
        <v>129</v>
      </c>
      <c r="T491" t="s">
        <v>21</v>
      </c>
      <c r="U491">
        <v>3.761284471742446E-2</v>
      </c>
      <c r="V491" s="14">
        <v>13.3</v>
      </c>
      <c r="W491" s="15">
        <v>818.19799999999998</v>
      </c>
      <c r="X491" s="15">
        <v>504.44940000000003</v>
      </c>
      <c r="Y491" s="15">
        <f t="shared" si="73"/>
        <v>0.61653707293344651</v>
      </c>
      <c r="Z491" s="12">
        <f t="shared" si="74"/>
        <v>8.1999430700148395</v>
      </c>
      <c r="AA491">
        <v>7.5491641516551917</v>
      </c>
      <c r="AB491">
        <f t="shared" si="75"/>
        <v>0.92063616627542388</v>
      </c>
      <c r="AC491">
        <f t="shared" si="76"/>
        <v>1.0862054268904673</v>
      </c>
      <c r="AD491">
        <f t="shared" si="77"/>
        <v>4.085527605285489E-2</v>
      </c>
      <c r="AE491">
        <v>995</v>
      </c>
      <c r="AF491">
        <f t="shared" si="78"/>
        <v>4.1060578947592852E-5</v>
      </c>
      <c r="AG491">
        <v>2000</v>
      </c>
      <c r="AH491">
        <v>10.506</v>
      </c>
      <c r="AI491">
        <f t="shared" si="79"/>
        <v>7.8165960303812777E-3</v>
      </c>
      <c r="AJ491">
        <f t="shared" si="80"/>
        <v>6.4463377782003617E-4</v>
      </c>
      <c r="AK491">
        <f t="shared" si="81"/>
        <v>0</v>
      </c>
    </row>
    <row r="492" spans="1:37" ht="16">
      <c r="A492" t="s">
        <v>100</v>
      </c>
      <c r="B492" t="s">
        <v>101</v>
      </c>
      <c r="C492" t="s">
        <v>13</v>
      </c>
      <c r="D492" t="s">
        <v>14</v>
      </c>
      <c r="E492">
        <v>15</v>
      </c>
      <c r="F492">
        <v>0.49299999999999999</v>
      </c>
      <c r="G492">
        <v>1713.6</v>
      </c>
      <c r="H492" t="s">
        <v>21</v>
      </c>
      <c r="I492">
        <v>-13.463151999999999</v>
      </c>
      <c r="J492">
        <v>1.0909449120645656</v>
      </c>
      <c r="K492" s="13">
        <f t="shared" si="72"/>
        <v>1.1800448678640729</v>
      </c>
      <c r="M492" t="s">
        <v>151</v>
      </c>
      <c r="N492" t="s">
        <v>152</v>
      </c>
      <c r="O492" t="s">
        <v>148</v>
      </c>
      <c r="P492" t="s">
        <v>154</v>
      </c>
      <c r="Q492">
        <v>4</v>
      </c>
      <c r="R492">
        <v>5</v>
      </c>
      <c r="S492" t="s">
        <v>101</v>
      </c>
      <c r="T492" t="s">
        <v>21</v>
      </c>
      <c r="U492">
        <v>3.2657402076147778E-2</v>
      </c>
      <c r="V492" s="14">
        <v>13.3</v>
      </c>
      <c r="W492" s="15">
        <v>818.19799999999998</v>
      </c>
      <c r="X492" s="15">
        <v>504.44940000000003</v>
      </c>
      <c r="Y492" s="15">
        <f t="shared" si="73"/>
        <v>0.61653707293344651</v>
      </c>
      <c r="Z492" s="12">
        <f t="shared" si="74"/>
        <v>8.1999430700148395</v>
      </c>
      <c r="AA492">
        <v>6.5359186422865569</v>
      </c>
      <c r="AB492">
        <f t="shared" si="75"/>
        <v>0.79706878285372396</v>
      </c>
      <c r="AC492">
        <f t="shared" si="76"/>
        <v>1.2545968698206029</v>
      </c>
      <c r="AD492">
        <f t="shared" si="77"/>
        <v>4.0971874421207859E-2</v>
      </c>
      <c r="AE492">
        <v>995</v>
      </c>
      <c r="AF492">
        <f t="shared" si="78"/>
        <v>4.117776323739483E-5</v>
      </c>
      <c r="AG492">
        <v>2000</v>
      </c>
      <c r="AH492">
        <v>10.662000000000001</v>
      </c>
      <c r="AI492">
        <f t="shared" si="79"/>
        <v>7.7242099488641584E-3</v>
      </c>
      <c r="AJ492">
        <f t="shared" si="80"/>
        <v>9.1149143084617631E-5</v>
      </c>
      <c r="AK492">
        <f t="shared" si="81"/>
        <v>0</v>
      </c>
    </row>
    <row r="493" spans="1:37" ht="16">
      <c r="A493" t="s">
        <v>83</v>
      </c>
      <c r="B493" t="s">
        <v>84</v>
      </c>
      <c r="C493" t="s">
        <v>13</v>
      </c>
      <c r="D493" t="s">
        <v>14</v>
      </c>
      <c r="E493">
        <v>19</v>
      </c>
      <c r="F493">
        <v>0.27200000000000002</v>
      </c>
      <c r="G493">
        <v>1713.8</v>
      </c>
      <c r="H493" t="s">
        <v>21</v>
      </c>
      <c r="I493">
        <v>7191.6953672</v>
      </c>
      <c r="J493">
        <v>8.3901446419861632</v>
      </c>
      <c r="K493" s="13">
        <f t="shared" si="72"/>
        <v>9.0210156176340259</v>
      </c>
      <c r="L493">
        <f>K493-K494</f>
        <v>7.839792247375704</v>
      </c>
      <c r="M493" t="s">
        <v>147</v>
      </c>
      <c r="N493" t="s">
        <v>155</v>
      </c>
      <c r="O493" t="s">
        <v>153</v>
      </c>
      <c r="P493" t="s">
        <v>150</v>
      </c>
      <c r="Q493">
        <v>4</v>
      </c>
      <c r="R493">
        <v>1</v>
      </c>
      <c r="S493" t="s">
        <v>84</v>
      </c>
      <c r="T493" t="s">
        <v>21</v>
      </c>
      <c r="U493">
        <v>7.793036750483559E-2</v>
      </c>
      <c r="V493" s="14">
        <v>13.3</v>
      </c>
      <c r="W493" s="15">
        <v>818.19799999999998</v>
      </c>
      <c r="X493" s="15">
        <v>504.44940000000003</v>
      </c>
      <c r="Y493" s="15">
        <f t="shared" si="73"/>
        <v>0.61653707293344651</v>
      </c>
      <c r="Z493" s="12">
        <f t="shared" si="74"/>
        <v>8.1999430700148395</v>
      </c>
      <c r="AA493">
        <v>7.4790232108317216</v>
      </c>
      <c r="AB493">
        <f t="shared" si="75"/>
        <v>0.9120823336177365</v>
      </c>
      <c r="AC493">
        <f t="shared" si="76"/>
        <v>1.0963922478725596</v>
      </c>
      <c r="AD493">
        <f t="shared" si="77"/>
        <v>8.5442250806161371E-2</v>
      </c>
      <c r="AE493">
        <v>995</v>
      </c>
      <c r="AF493">
        <f t="shared" si="78"/>
        <v>8.5871608850413437E-5</v>
      </c>
      <c r="AG493">
        <v>2000</v>
      </c>
      <c r="AH493">
        <v>10.587</v>
      </c>
      <c r="AI493">
        <f t="shared" si="79"/>
        <v>1.6222085359481143E-2</v>
      </c>
      <c r="AJ493">
        <f t="shared" si="80"/>
        <v>1.4633968537847168E-3</v>
      </c>
      <c r="AK493">
        <f t="shared" si="81"/>
        <v>1.2717777903752717E-3</v>
      </c>
    </row>
    <row r="494" spans="1:37" ht="16">
      <c r="A494" t="s">
        <v>113</v>
      </c>
      <c r="B494" t="s">
        <v>114</v>
      </c>
      <c r="C494" t="s">
        <v>13</v>
      </c>
      <c r="D494" t="s">
        <v>14</v>
      </c>
      <c r="E494">
        <v>17</v>
      </c>
      <c r="F494">
        <v>0.38700000000000001</v>
      </c>
      <c r="G494">
        <v>1713.8</v>
      </c>
      <c r="H494" t="s">
        <v>21</v>
      </c>
      <c r="I494">
        <v>-12.4661276</v>
      </c>
      <c r="J494">
        <v>1.0920354143033819</v>
      </c>
      <c r="K494" s="13">
        <f t="shared" si="72"/>
        <v>1.1812233702583219</v>
      </c>
      <c r="M494" t="s">
        <v>147</v>
      </c>
      <c r="N494" t="s">
        <v>149</v>
      </c>
      <c r="O494" t="s">
        <v>153</v>
      </c>
      <c r="P494" t="s">
        <v>154</v>
      </c>
      <c r="Q494">
        <v>4</v>
      </c>
      <c r="R494">
        <v>1</v>
      </c>
      <c r="S494" t="s">
        <v>114</v>
      </c>
      <c r="T494" t="s">
        <v>21</v>
      </c>
      <c r="U494">
        <v>2.760658086420496E-2</v>
      </c>
      <c r="V494" s="14">
        <v>13.3</v>
      </c>
      <c r="W494" s="15">
        <v>818.19799999999998</v>
      </c>
      <c r="X494" s="15">
        <v>504.44940000000003</v>
      </c>
      <c r="Y494" s="15">
        <f t="shared" si="73"/>
        <v>0.61653707293344651</v>
      </c>
      <c r="Z494" s="12">
        <f t="shared" si="74"/>
        <v>8.1999430700148395</v>
      </c>
      <c r="AA494">
        <v>6.6966289023465251</v>
      </c>
      <c r="AB494">
        <f t="shared" si="75"/>
        <v>0.81666773112540725</v>
      </c>
      <c r="AC494">
        <f t="shared" si="76"/>
        <v>1.2244881998973465</v>
      </c>
      <c r="AD494">
        <f t="shared" si="77"/>
        <v>3.3803932507730866E-2</v>
      </c>
      <c r="AE494">
        <v>995</v>
      </c>
      <c r="AF494">
        <f t="shared" si="78"/>
        <v>3.3973801515307401E-5</v>
      </c>
      <c r="AG494">
        <v>2000</v>
      </c>
      <c r="AH494">
        <v>10.391999999999999</v>
      </c>
      <c r="AI494">
        <f t="shared" si="79"/>
        <v>6.538452947518745E-3</v>
      </c>
      <c r="AJ494">
        <f t="shared" si="80"/>
        <v>7.7233734269435507E-5</v>
      </c>
      <c r="AK494">
        <f t="shared" si="81"/>
        <v>0</v>
      </c>
    </row>
    <row r="495" spans="1:37" ht="16">
      <c r="A495" s="5" t="s">
        <v>186</v>
      </c>
      <c r="B495" s="5" t="s">
        <v>187</v>
      </c>
      <c r="C495" s="5" t="s">
        <v>177</v>
      </c>
      <c r="D495" s="6" t="s">
        <v>14</v>
      </c>
      <c r="E495" s="7">
        <v>36</v>
      </c>
      <c r="F495" s="8">
        <v>1.518</v>
      </c>
      <c r="G495" s="7">
        <v>1727.4</v>
      </c>
      <c r="H495" s="5" t="s">
        <v>21</v>
      </c>
      <c r="I495" s="8">
        <v>4956.277</v>
      </c>
      <c r="J495" s="26">
        <v>6.2435217563594962</v>
      </c>
      <c r="K495" s="13">
        <f t="shared" si="72"/>
        <v>6.7248326390547053</v>
      </c>
      <c r="L495">
        <f>K495-K496</f>
        <v>5.5279925654493978</v>
      </c>
      <c r="M495" t="s">
        <v>147</v>
      </c>
      <c r="N495" t="s">
        <v>149</v>
      </c>
      <c r="O495" t="s">
        <v>153</v>
      </c>
      <c r="P495" t="s">
        <v>150</v>
      </c>
      <c r="Q495">
        <v>4</v>
      </c>
      <c r="R495">
        <v>2</v>
      </c>
      <c r="S495" s="5" t="s">
        <v>187</v>
      </c>
      <c r="T495" s="5" t="s">
        <v>21</v>
      </c>
      <c r="U495" s="9">
        <v>8.5000000000000006E-2</v>
      </c>
      <c r="V495" s="14">
        <v>13.3</v>
      </c>
      <c r="W495" s="15">
        <v>818.19799999999998</v>
      </c>
      <c r="X495" s="15">
        <v>504.44940000000003</v>
      </c>
      <c r="Y495" s="15">
        <f t="shared" si="73"/>
        <v>0.61653707293344651</v>
      </c>
      <c r="Z495" s="12">
        <f t="shared" si="74"/>
        <v>8.1999430700148395</v>
      </c>
      <c r="AA495">
        <v>7.4029999999999996</v>
      </c>
      <c r="AB495">
        <f t="shared" si="75"/>
        <v>0.90281114597867596</v>
      </c>
      <c r="AC495">
        <f t="shared" si="76"/>
        <v>1.1076513670153776</v>
      </c>
      <c r="AD495">
        <f t="shared" si="77"/>
        <v>9.4150366196307095E-2</v>
      </c>
      <c r="AE495">
        <v>995</v>
      </c>
      <c r="AF495">
        <f t="shared" si="78"/>
        <v>9.462348361437899E-5</v>
      </c>
      <c r="AG495">
        <v>2000</v>
      </c>
      <c r="AH495">
        <v>10.256</v>
      </c>
      <c r="AI495">
        <f t="shared" si="79"/>
        <v>1.8452317397499803E-2</v>
      </c>
      <c r="AJ495">
        <f t="shared" si="80"/>
        <v>1.2408874630090365E-3</v>
      </c>
      <c r="AK495">
        <f t="shared" si="81"/>
        <v>1.0200427338869149E-3</v>
      </c>
    </row>
    <row r="496" spans="1:37" ht="16">
      <c r="A496" s="5" t="s">
        <v>189</v>
      </c>
      <c r="B496" s="5" t="s">
        <v>190</v>
      </c>
      <c r="C496" s="5" t="s">
        <v>177</v>
      </c>
      <c r="D496" s="6" t="s">
        <v>14</v>
      </c>
      <c r="E496" s="7">
        <v>34</v>
      </c>
      <c r="F496" s="8">
        <v>0.86</v>
      </c>
      <c r="G496" s="7">
        <v>1727.6</v>
      </c>
      <c r="H496" s="5" t="s">
        <v>21</v>
      </c>
      <c r="I496" s="8">
        <v>0.748</v>
      </c>
      <c r="J496" s="26">
        <v>1.1064861855458121</v>
      </c>
      <c r="K496" s="13">
        <f t="shared" si="72"/>
        <v>1.1968400736053073</v>
      </c>
      <c r="M496" t="s">
        <v>147</v>
      </c>
      <c r="N496" t="s">
        <v>149</v>
      </c>
      <c r="O496" t="s">
        <v>153</v>
      </c>
      <c r="P496" t="s">
        <v>154</v>
      </c>
      <c r="Q496">
        <v>4</v>
      </c>
      <c r="R496">
        <v>2</v>
      </c>
      <c r="S496" s="5" t="s">
        <v>190</v>
      </c>
      <c r="T496" s="5" t="s">
        <v>21</v>
      </c>
      <c r="U496" s="9">
        <v>5.1999999999999998E-2</v>
      </c>
      <c r="V496" s="14">
        <v>13.3</v>
      </c>
      <c r="W496" s="15">
        <v>818.19799999999998</v>
      </c>
      <c r="X496" s="15">
        <v>504.44940000000003</v>
      </c>
      <c r="Y496" s="15">
        <f t="shared" si="73"/>
        <v>0.61653707293344651</v>
      </c>
      <c r="Z496" s="12">
        <f t="shared" si="74"/>
        <v>8.1999430700148395</v>
      </c>
      <c r="AA496">
        <v>6.4210000000000003</v>
      </c>
      <c r="AB496">
        <f t="shared" si="75"/>
        <v>0.78305421698353084</v>
      </c>
      <c r="AC496">
        <f t="shared" si="76"/>
        <v>1.277050781811998</v>
      </c>
      <c r="AD496">
        <f t="shared" si="77"/>
        <v>6.64066406542239E-2</v>
      </c>
      <c r="AE496">
        <v>995</v>
      </c>
      <c r="AF496">
        <f t="shared" si="78"/>
        <v>6.6740342366054169E-5</v>
      </c>
      <c r="AG496">
        <v>2000</v>
      </c>
      <c r="AH496">
        <v>10.188000000000001</v>
      </c>
      <c r="AI496">
        <f t="shared" si="79"/>
        <v>1.3101755470367916E-2</v>
      </c>
      <c r="AJ496">
        <f t="shared" si="80"/>
        <v>1.5680705981513875E-4</v>
      </c>
      <c r="AK496">
        <f t="shared" si="81"/>
        <v>0</v>
      </c>
    </row>
    <row r="497" spans="1:37" ht="16">
      <c r="A497" t="s">
        <v>91</v>
      </c>
      <c r="B497" t="s">
        <v>92</v>
      </c>
      <c r="C497" t="s">
        <v>13</v>
      </c>
      <c r="D497" t="s">
        <v>14</v>
      </c>
      <c r="E497">
        <v>22</v>
      </c>
      <c r="F497">
        <v>0.28000000000000003</v>
      </c>
      <c r="G497">
        <v>1713.8</v>
      </c>
      <c r="H497" t="s">
        <v>21</v>
      </c>
      <c r="I497">
        <v>5782.6216059999997</v>
      </c>
      <c r="J497">
        <v>7.0486620924141707</v>
      </c>
      <c r="K497" s="13">
        <f t="shared" si="72"/>
        <v>7.5870182559006389</v>
      </c>
      <c r="L497">
        <f>AVERAGE(K497:K498)-K499</f>
        <v>6.3852534172117688</v>
      </c>
      <c r="M497" t="s">
        <v>147</v>
      </c>
      <c r="N497" t="s">
        <v>149</v>
      </c>
      <c r="O497" t="s">
        <v>153</v>
      </c>
      <c r="P497" t="s">
        <v>150</v>
      </c>
      <c r="Q497">
        <v>4</v>
      </c>
      <c r="R497">
        <v>3</v>
      </c>
      <c r="S497" t="s">
        <v>92</v>
      </c>
      <c r="T497" t="s">
        <v>21</v>
      </c>
      <c r="U497">
        <v>2.330448952070574E-2</v>
      </c>
      <c r="V497" s="14">
        <v>13.3</v>
      </c>
      <c r="W497" s="15">
        <v>818.19799999999998</v>
      </c>
      <c r="X497" s="15">
        <v>504.44940000000003</v>
      </c>
      <c r="Y497" s="15">
        <f t="shared" si="73"/>
        <v>0.61653707293344651</v>
      </c>
      <c r="Z497" s="12">
        <f t="shared" si="74"/>
        <v>8.1999430700148395</v>
      </c>
      <c r="AA497">
        <v>6.4451894982300386</v>
      </c>
      <c r="AB497">
        <f t="shared" si="75"/>
        <v>0.78600417627269881</v>
      </c>
      <c r="AC497">
        <f t="shared" si="76"/>
        <v>1.2722578711249197</v>
      </c>
      <c r="AD497">
        <f t="shared" si="77"/>
        <v>2.9649320225266087E-2</v>
      </c>
      <c r="AE497">
        <v>995</v>
      </c>
      <c r="AF497">
        <f t="shared" si="78"/>
        <v>2.9798311784187022E-5</v>
      </c>
      <c r="AG497">
        <v>2000</v>
      </c>
      <c r="AH497">
        <v>10.583</v>
      </c>
      <c r="AI497">
        <f t="shared" si="79"/>
        <v>5.6313543955753605E-3</v>
      </c>
      <c r="AJ497">
        <f t="shared" si="80"/>
        <v>4.2725188604676571E-4</v>
      </c>
      <c r="AK497">
        <f t="shared" si="81"/>
        <v>3.5957624897878086E-4</v>
      </c>
    </row>
    <row r="498" spans="1:37" ht="16">
      <c r="A498" t="s">
        <v>93</v>
      </c>
      <c r="B498" t="s">
        <v>92</v>
      </c>
      <c r="C498" t="s">
        <v>13</v>
      </c>
      <c r="D498" t="s">
        <v>14</v>
      </c>
      <c r="E498">
        <v>22</v>
      </c>
      <c r="F498">
        <v>0.26</v>
      </c>
      <c r="G498">
        <v>1714</v>
      </c>
      <c r="H498" t="s">
        <v>21</v>
      </c>
      <c r="I498">
        <v>5719.6612904000003</v>
      </c>
      <c r="J498">
        <v>6.9878043419449272</v>
      </c>
      <c r="K498" s="13">
        <f t="shared" si="72"/>
        <v>7.5218885092536008</v>
      </c>
      <c r="M498" t="s">
        <v>147</v>
      </c>
      <c r="N498" t="s">
        <v>149</v>
      </c>
      <c r="O498" t="s">
        <v>153</v>
      </c>
      <c r="P498" t="s">
        <v>150</v>
      </c>
      <c r="Q498">
        <v>4</v>
      </c>
      <c r="R498">
        <v>3</v>
      </c>
      <c r="S498" t="s">
        <v>92</v>
      </c>
      <c r="T498" t="s">
        <v>21</v>
      </c>
      <c r="U498">
        <v>2.347196087244692E-2</v>
      </c>
      <c r="V498" s="14">
        <v>13.3</v>
      </c>
      <c r="W498" s="15">
        <v>818.19799999999998</v>
      </c>
      <c r="X498" s="15">
        <v>504.44940000000003</v>
      </c>
      <c r="Y498" s="15">
        <f t="shared" si="73"/>
        <v>0.61653707293344651</v>
      </c>
      <c r="Z498" s="12">
        <f t="shared" si="74"/>
        <v>8.1999430700148395</v>
      </c>
      <c r="AA498">
        <v>6.4451894982300386</v>
      </c>
      <c r="AB498">
        <f t="shared" si="75"/>
        <v>0.78600417627269881</v>
      </c>
      <c r="AC498">
        <f t="shared" si="76"/>
        <v>1.2722578711249197</v>
      </c>
      <c r="AD498">
        <f t="shared" si="77"/>
        <v>2.9862386970706731E-2</v>
      </c>
      <c r="AE498">
        <v>995</v>
      </c>
      <c r="AF498">
        <f t="shared" si="78"/>
        <v>3.0012449216790685E-5</v>
      </c>
      <c r="AG498">
        <v>2000</v>
      </c>
      <c r="AH498">
        <v>10.583</v>
      </c>
      <c r="AI498">
        <f t="shared" si="79"/>
        <v>5.6718225865615961E-3</v>
      </c>
      <c r="AJ498">
        <f t="shared" si="80"/>
        <v>4.2662817140382708E-4</v>
      </c>
      <c r="AK498">
        <f t="shared" si="81"/>
        <v>0</v>
      </c>
    </row>
    <row r="499" spans="1:37" ht="16">
      <c r="A499" s="17" t="s">
        <v>119</v>
      </c>
      <c r="B499" s="17" t="s">
        <v>120</v>
      </c>
      <c r="C499" s="17" t="s">
        <v>13</v>
      </c>
      <c r="D499" s="17" t="s">
        <v>14</v>
      </c>
      <c r="E499" s="17">
        <v>13</v>
      </c>
      <c r="F499" s="17">
        <v>0.39900000000000002</v>
      </c>
      <c r="G499" s="17">
        <v>1721.1</v>
      </c>
      <c r="H499" s="17" t="s">
        <v>21</v>
      </c>
      <c r="I499" s="17">
        <v>-22.636928000000001</v>
      </c>
      <c r="J499" s="17">
        <v>1.0809099033389615</v>
      </c>
      <c r="K499" s="18">
        <f t="shared" si="72"/>
        <v>1.1691999653653511</v>
      </c>
      <c r="L499" s="17"/>
      <c r="M499" s="17" t="s">
        <v>147</v>
      </c>
      <c r="N499" s="17" t="s">
        <v>149</v>
      </c>
      <c r="O499" s="17" t="s">
        <v>153</v>
      </c>
      <c r="P499" s="17" t="s">
        <v>154</v>
      </c>
      <c r="Q499" s="17">
        <v>4</v>
      </c>
      <c r="R499" s="17">
        <v>3</v>
      </c>
      <c r="S499" s="17" t="s">
        <v>120</v>
      </c>
      <c r="T499" s="17" t="s">
        <v>21</v>
      </c>
      <c r="U499" s="17">
        <v>4.1420862206414423E-2</v>
      </c>
      <c r="V499" s="19">
        <v>13.3</v>
      </c>
      <c r="W499" s="20">
        <v>818.19799999999998</v>
      </c>
      <c r="X499" s="20">
        <v>504.44940000000003</v>
      </c>
      <c r="Y499" s="20">
        <f t="shared" si="73"/>
        <v>0.61653707293344651</v>
      </c>
      <c r="Z499" s="21">
        <f t="shared" si="74"/>
        <v>8.1999430700148395</v>
      </c>
      <c r="AA499" s="17">
        <v>1.3538081805359661</v>
      </c>
      <c r="AB499" s="17">
        <f t="shared" si="75"/>
        <v>0.16509970483655029</v>
      </c>
      <c r="AC499">
        <f t="shared" si="76"/>
        <v>6.0569460193160616</v>
      </c>
      <c r="AD499">
        <f t="shared" si="77"/>
        <v>0.25088392645778096</v>
      </c>
      <c r="AE499">
        <v>995</v>
      </c>
      <c r="AF499">
        <f t="shared" si="78"/>
        <v>2.521446497063125E-4</v>
      </c>
      <c r="AG499">
        <v>2000</v>
      </c>
      <c r="AH499" s="17">
        <v>10.209</v>
      </c>
      <c r="AI499">
        <f t="shared" si="79"/>
        <v>4.9396542209092467E-2</v>
      </c>
      <c r="AJ499">
        <f t="shared" si="80"/>
        <v>5.7754435440039015E-4</v>
      </c>
      <c r="AK499">
        <f t="shared" si="81"/>
        <v>0</v>
      </c>
    </row>
    <row r="500" spans="1:37" ht="16">
      <c r="A500" t="s">
        <v>79</v>
      </c>
      <c r="B500" t="s">
        <v>80</v>
      </c>
      <c r="C500" t="s">
        <v>13</v>
      </c>
      <c r="D500" t="s">
        <v>14</v>
      </c>
      <c r="E500">
        <v>25</v>
      </c>
      <c r="F500">
        <v>0.90400000000000003</v>
      </c>
      <c r="G500">
        <v>1714.2</v>
      </c>
      <c r="H500" t="s">
        <v>21</v>
      </c>
      <c r="I500">
        <v>5786.2594496000002</v>
      </c>
      <c r="J500">
        <v>7.0521760163227283</v>
      </c>
      <c r="K500" s="13">
        <f t="shared" si="72"/>
        <v>7.5907786457756847</v>
      </c>
      <c r="L500">
        <f>K500-K501</f>
        <v>6.4186743727465903</v>
      </c>
      <c r="M500" t="s">
        <v>147</v>
      </c>
      <c r="N500" t="s">
        <v>149</v>
      </c>
      <c r="O500" t="s">
        <v>153</v>
      </c>
      <c r="P500" t="s">
        <v>150</v>
      </c>
      <c r="Q500">
        <v>4</v>
      </c>
      <c r="R500">
        <v>4</v>
      </c>
      <c r="S500" t="s">
        <v>80</v>
      </c>
      <c r="T500" t="s">
        <v>21</v>
      </c>
      <c r="U500">
        <v>6.3705509797508247E-2</v>
      </c>
      <c r="V500" s="14">
        <v>13.3</v>
      </c>
      <c r="W500" s="15">
        <v>818.19799999999998</v>
      </c>
      <c r="X500" s="15">
        <v>504.44940000000003</v>
      </c>
      <c r="Y500" s="15">
        <f t="shared" si="73"/>
        <v>0.61653707293344651</v>
      </c>
      <c r="Z500" s="12">
        <f t="shared" si="74"/>
        <v>8.1999430700148395</v>
      </c>
      <c r="AA500">
        <v>6.4222764711129612</v>
      </c>
      <c r="AB500">
        <f t="shared" si="75"/>
        <v>0.7832098852731838</v>
      </c>
      <c r="AC500">
        <f t="shared" si="76"/>
        <v>1.27679695928659</v>
      </c>
      <c r="AD500">
        <f t="shared" si="77"/>
        <v>8.1339001199260602E-2</v>
      </c>
      <c r="AE500">
        <v>995</v>
      </c>
      <c r="AF500">
        <f t="shared" si="78"/>
        <v>8.1747739898754368E-5</v>
      </c>
      <c r="AG500">
        <v>2000</v>
      </c>
      <c r="AH500">
        <v>10.759</v>
      </c>
      <c r="AI500">
        <f t="shared" si="79"/>
        <v>1.5196159475556159E-2</v>
      </c>
      <c r="AJ500">
        <f t="shared" si="80"/>
        <v>1.1535068284485354E-3</v>
      </c>
      <c r="AK500">
        <f t="shared" si="81"/>
        <v>9.7539199389922587E-4</v>
      </c>
    </row>
    <row r="501" spans="1:37" ht="16">
      <c r="A501" t="s">
        <v>117</v>
      </c>
      <c r="B501" t="s">
        <v>118</v>
      </c>
      <c r="C501" t="s">
        <v>13</v>
      </c>
      <c r="D501" t="s">
        <v>14</v>
      </c>
      <c r="E501">
        <v>20</v>
      </c>
      <c r="F501">
        <v>0.67400000000000004</v>
      </c>
      <c r="G501">
        <v>1714</v>
      </c>
      <c r="H501" t="s">
        <v>21</v>
      </c>
      <c r="I501">
        <v>-20.180352000000003</v>
      </c>
      <c r="J501">
        <v>1.0835973019509226</v>
      </c>
      <c r="K501" s="13">
        <f t="shared" si="72"/>
        <v>1.1721042730290943</v>
      </c>
      <c r="M501" t="s">
        <v>147</v>
      </c>
      <c r="N501" t="s">
        <v>149</v>
      </c>
      <c r="O501" t="s">
        <v>153</v>
      </c>
      <c r="P501" t="s">
        <v>154</v>
      </c>
      <c r="Q501">
        <v>4</v>
      </c>
      <c r="R501">
        <v>4</v>
      </c>
      <c r="S501" t="s">
        <v>118</v>
      </c>
      <c r="T501" t="s">
        <v>21</v>
      </c>
      <c r="U501">
        <v>5.124636676868588E-2</v>
      </c>
      <c r="V501" s="14">
        <v>13.3</v>
      </c>
      <c r="W501" s="15">
        <v>818.19799999999998</v>
      </c>
      <c r="X501" s="15">
        <v>504.44940000000003</v>
      </c>
      <c r="Y501" s="15">
        <f t="shared" si="73"/>
        <v>0.61653707293344651</v>
      </c>
      <c r="Z501" s="12">
        <f t="shared" si="74"/>
        <v>8.1999430700148395</v>
      </c>
      <c r="AA501">
        <v>7.1028680872360486</v>
      </c>
      <c r="AB501">
        <f t="shared" si="75"/>
        <v>0.86620943908860515</v>
      </c>
      <c r="AC501">
        <f t="shared" si="76"/>
        <v>1.1544552101073438</v>
      </c>
      <c r="AD501">
        <f t="shared" si="77"/>
        <v>5.9161635115181258E-2</v>
      </c>
      <c r="AE501">
        <v>995</v>
      </c>
      <c r="AF501">
        <f t="shared" si="78"/>
        <v>5.9458929764001262E-5</v>
      </c>
      <c r="AG501">
        <v>2000</v>
      </c>
      <c r="AH501">
        <v>10.257999999999999</v>
      </c>
      <c r="AI501">
        <f t="shared" si="79"/>
        <v>1.1592694436342614E-2</v>
      </c>
      <c r="AJ501">
        <f t="shared" si="80"/>
        <v>1.3587846684757785E-4</v>
      </c>
      <c r="AK501">
        <f t="shared" si="81"/>
        <v>0</v>
      </c>
    </row>
    <row r="502" spans="1:37" ht="16">
      <c r="A502" t="s">
        <v>64</v>
      </c>
      <c r="B502" t="s">
        <v>65</v>
      </c>
      <c r="C502" t="s">
        <v>13</v>
      </c>
      <c r="D502" t="s">
        <v>14</v>
      </c>
      <c r="E502">
        <v>30</v>
      </c>
      <c r="F502">
        <v>1.5680000000000001</v>
      </c>
      <c r="G502">
        <v>1711.9</v>
      </c>
      <c r="H502" t="s">
        <v>21</v>
      </c>
      <c r="I502">
        <v>6217.4115680000004</v>
      </c>
      <c r="J502">
        <v>7.4667680372263465</v>
      </c>
      <c r="K502" s="13">
        <f t="shared" si="72"/>
        <v>8.0342977012880219</v>
      </c>
      <c r="L502">
        <f>K502-K503</f>
        <v>6.8584952210482317</v>
      </c>
      <c r="M502" t="s">
        <v>147</v>
      </c>
      <c r="N502" t="s">
        <v>149</v>
      </c>
      <c r="O502" t="s">
        <v>153</v>
      </c>
      <c r="P502" t="s">
        <v>150</v>
      </c>
      <c r="Q502">
        <v>4</v>
      </c>
      <c r="R502">
        <v>5</v>
      </c>
      <c r="S502" t="s">
        <v>65</v>
      </c>
      <c r="T502" t="s">
        <v>21</v>
      </c>
      <c r="U502">
        <v>0.10698788520889954</v>
      </c>
      <c r="V502" s="14">
        <v>13.3</v>
      </c>
      <c r="W502" s="15">
        <v>818.19799999999998</v>
      </c>
      <c r="X502" s="15">
        <v>504.44940000000003</v>
      </c>
      <c r="Y502" s="15">
        <f t="shared" si="73"/>
        <v>0.61653707293344651</v>
      </c>
      <c r="Z502" s="12">
        <f t="shared" si="74"/>
        <v>8.1999430700148395</v>
      </c>
      <c r="AA502">
        <v>6.6748022133677276</v>
      </c>
      <c r="AB502">
        <f t="shared" si="75"/>
        <v>0.81400592130643268</v>
      </c>
      <c r="AC502">
        <f t="shared" si="76"/>
        <v>1.228492292040158</v>
      </c>
      <c r="AD502">
        <f t="shared" si="77"/>
        <v>0.13143379232081032</v>
      </c>
      <c r="AE502">
        <v>995</v>
      </c>
      <c r="AF502">
        <f t="shared" si="78"/>
        <v>1.3209426363900535E-4</v>
      </c>
      <c r="AG502">
        <v>2000</v>
      </c>
      <c r="AH502">
        <v>10.25</v>
      </c>
      <c r="AI502">
        <f t="shared" si="79"/>
        <v>2.5774490466147382E-2</v>
      </c>
      <c r="AJ502">
        <f t="shared" si="80"/>
        <v>2.0707992950403796E-3</v>
      </c>
      <c r="AK502">
        <f t="shared" si="81"/>
        <v>1.7677421968702502E-3</v>
      </c>
    </row>
    <row r="503" spans="1:37" ht="16">
      <c r="A503" t="s">
        <v>69</v>
      </c>
      <c r="B503" t="s">
        <v>70</v>
      </c>
      <c r="C503" t="s">
        <v>13</v>
      </c>
      <c r="D503" t="s">
        <v>14</v>
      </c>
      <c r="E503">
        <v>23</v>
      </c>
      <c r="F503">
        <v>1.9530000000000001</v>
      </c>
      <c r="G503">
        <v>1714.2</v>
      </c>
      <c r="H503" t="s">
        <v>21</v>
      </c>
      <c r="I503">
        <v>-17.052056</v>
      </c>
      <c r="J503">
        <v>1.0870193247574873</v>
      </c>
      <c r="K503" s="13">
        <f t="shared" si="72"/>
        <v>1.1758024802397899</v>
      </c>
      <c r="M503" t="s">
        <v>147</v>
      </c>
      <c r="N503" t="s">
        <v>149</v>
      </c>
      <c r="O503" t="s">
        <v>153</v>
      </c>
      <c r="P503" t="s">
        <v>154</v>
      </c>
      <c r="Q503">
        <v>4</v>
      </c>
      <c r="R503">
        <v>5</v>
      </c>
      <c r="S503" t="s">
        <v>70</v>
      </c>
      <c r="T503" t="s">
        <v>21</v>
      </c>
      <c r="U503">
        <v>0.11673610725797094</v>
      </c>
      <c r="V503" s="14">
        <v>13.3</v>
      </c>
      <c r="W503" s="15">
        <v>818.19799999999998</v>
      </c>
      <c r="X503" s="15">
        <v>504.44940000000003</v>
      </c>
      <c r="Y503" s="15">
        <f t="shared" si="73"/>
        <v>0.61653707293344651</v>
      </c>
      <c r="Z503" s="12">
        <f t="shared" si="74"/>
        <v>8.1999430700148395</v>
      </c>
      <c r="AA503">
        <v>6.059100080201361</v>
      </c>
      <c r="AB503">
        <f t="shared" si="75"/>
        <v>0.73891977401135733</v>
      </c>
      <c r="AC503">
        <f t="shared" si="76"/>
        <v>1.3533268903758282</v>
      </c>
      <c r="AD503">
        <f t="shared" si="77"/>
        <v>0.15798211303000897</v>
      </c>
      <c r="AE503">
        <v>995</v>
      </c>
      <c r="AF503">
        <f t="shared" si="78"/>
        <v>1.587759929949839E-4</v>
      </c>
      <c r="AG503">
        <v>2000</v>
      </c>
      <c r="AH503">
        <v>10.420999999999999</v>
      </c>
      <c r="AI503">
        <f t="shared" si="79"/>
        <v>3.0472314172341218E-2</v>
      </c>
      <c r="AJ503">
        <f t="shared" si="80"/>
        <v>3.5829422582484905E-4</v>
      </c>
      <c r="AK503">
        <f t="shared" si="81"/>
        <v>0</v>
      </c>
    </row>
    <row r="504" spans="1:37" ht="16">
      <c r="A504" t="s">
        <v>89</v>
      </c>
      <c r="B504" t="s">
        <v>90</v>
      </c>
      <c r="C504" t="s">
        <v>13</v>
      </c>
      <c r="D504" t="s">
        <v>14</v>
      </c>
      <c r="E504">
        <v>25</v>
      </c>
      <c r="F504">
        <v>0.877</v>
      </c>
      <c r="G504">
        <v>1713.8</v>
      </c>
      <c r="H504" t="s">
        <v>21</v>
      </c>
      <c r="I504">
        <v>5588.2344744000002</v>
      </c>
      <c r="J504">
        <v>6.8605093849592844</v>
      </c>
      <c r="K504" s="13">
        <f t="shared" si="72"/>
        <v>7.38563683716266</v>
      </c>
      <c r="L504">
        <f>K504-K505</f>
        <v>6.1816157155096709</v>
      </c>
      <c r="M504" t="s">
        <v>147</v>
      </c>
      <c r="N504" t="s">
        <v>149</v>
      </c>
      <c r="O504" t="s">
        <v>148</v>
      </c>
      <c r="P504" t="s">
        <v>150</v>
      </c>
      <c r="Q504">
        <v>4</v>
      </c>
      <c r="R504">
        <v>1</v>
      </c>
      <c r="S504" t="s">
        <v>90</v>
      </c>
      <c r="T504" t="s">
        <v>21</v>
      </c>
      <c r="U504">
        <v>5.7071583514099786E-2</v>
      </c>
      <c r="V504" s="14">
        <v>13.3</v>
      </c>
      <c r="W504" s="15">
        <v>818.19799999999998</v>
      </c>
      <c r="X504" s="15">
        <v>504.44940000000003</v>
      </c>
      <c r="Y504" s="15">
        <f t="shared" si="73"/>
        <v>0.61653707293344651</v>
      </c>
      <c r="Z504" s="12">
        <f t="shared" si="74"/>
        <v>8.1999430700148395</v>
      </c>
      <c r="AA504">
        <v>7.0598915401301516</v>
      </c>
      <c r="AB504">
        <f t="shared" si="75"/>
        <v>0.86096836037147939</v>
      </c>
      <c r="AC504">
        <f t="shared" si="76"/>
        <v>1.1614828674639484</v>
      </c>
      <c r="AD504">
        <f t="shared" si="77"/>
        <v>6.6287666470664822E-2</v>
      </c>
      <c r="AE504">
        <v>995</v>
      </c>
      <c r="AF504">
        <f t="shared" si="78"/>
        <v>6.6620770322276204E-5</v>
      </c>
      <c r="AG504">
        <v>2000</v>
      </c>
      <c r="AH504">
        <v>10.57</v>
      </c>
      <c r="AI504">
        <f t="shared" si="79"/>
        <v>1.2605632984347435E-2</v>
      </c>
      <c r="AJ504">
        <f t="shared" si="80"/>
        <v>9.3100627324949092E-4</v>
      </c>
      <c r="AK504">
        <f t="shared" si="81"/>
        <v>7.7923178959989178E-4</v>
      </c>
    </row>
    <row r="505" spans="1:37" ht="16">
      <c r="A505" t="s">
        <v>133</v>
      </c>
      <c r="B505" t="s">
        <v>134</v>
      </c>
      <c r="C505" t="s">
        <v>13</v>
      </c>
      <c r="D505" t="s">
        <v>14</v>
      </c>
      <c r="E505">
        <v>14</v>
      </c>
      <c r="F505">
        <v>0.19600000000000001</v>
      </c>
      <c r="G505">
        <v>1714</v>
      </c>
      <c r="H505" t="s">
        <v>21</v>
      </c>
      <c r="I505">
        <v>6.8256707999999993</v>
      </c>
      <c r="J505">
        <v>1.1131312173401173</v>
      </c>
      <c r="K505" s="13">
        <f t="shared" si="72"/>
        <v>1.204021121652989</v>
      </c>
      <c r="M505" t="s">
        <v>147</v>
      </c>
      <c r="N505" t="s">
        <v>149</v>
      </c>
      <c r="O505" t="s">
        <v>148</v>
      </c>
      <c r="P505" t="s">
        <v>154</v>
      </c>
      <c r="Q505">
        <v>4</v>
      </c>
      <c r="R505">
        <v>1</v>
      </c>
      <c r="S505" t="s">
        <v>134</v>
      </c>
      <c r="T505" t="s">
        <v>21</v>
      </c>
      <c r="U505">
        <v>1.5540775633648262E-2</v>
      </c>
      <c r="V505" s="14">
        <v>13.3</v>
      </c>
      <c r="W505" s="15">
        <v>818.19799999999998</v>
      </c>
      <c r="X505" s="15">
        <v>504.44940000000003</v>
      </c>
      <c r="Y505" s="15">
        <f t="shared" si="73"/>
        <v>0.61653707293344651</v>
      </c>
      <c r="Z505" s="12">
        <f t="shared" si="74"/>
        <v>8.1999430700148395</v>
      </c>
      <c r="AA505">
        <v>5.6601724968551768</v>
      </c>
      <c r="AB505">
        <f t="shared" si="75"/>
        <v>0.69026973096350208</v>
      </c>
      <c r="AC505">
        <f t="shared" si="76"/>
        <v>1.4487090410355468</v>
      </c>
      <c r="AD505">
        <f t="shared" si="77"/>
        <v>2.2514062165171166E-2</v>
      </c>
      <c r="AE505">
        <v>995</v>
      </c>
      <c r="AF505">
        <f t="shared" si="78"/>
        <v>2.2627198155950923E-5</v>
      </c>
      <c r="AG505">
        <v>2000</v>
      </c>
      <c r="AH505">
        <v>10.394</v>
      </c>
      <c r="AI505">
        <f t="shared" si="79"/>
        <v>4.3538961239082017E-3</v>
      </c>
      <c r="AJ505">
        <f t="shared" si="80"/>
        <v>5.2421828946685543E-5</v>
      </c>
      <c r="AK505">
        <f t="shared" si="81"/>
        <v>0</v>
      </c>
    </row>
    <row r="506" spans="1:37" ht="16">
      <c r="A506" t="s">
        <v>11</v>
      </c>
      <c r="B506" t="s">
        <v>12</v>
      </c>
      <c r="C506" t="s">
        <v>13</v>
      </c>
      <c r="D506" t="s">
        <v>14</v>
      </c>
      <c r="E506">
        <v>20</v>
      </c>
      <c r="F506">
        <v>0.38400000000000001</v>
      </c>
      <c r="G506">
        <v>1713.8</v>
      </c>
      <c r="H506" t="s">
        <v>21</v>
      </c>
      <c r="I506">
        <v>5971.6829576000009</v>
      </c>
      <c r="J506">
        <v>7.2309320338363579</v>
      </c>
      <c r="K506" s="13">
        <f t="shared" si="72"/>
        <v>7.782043931321053</v>
      </c>
      <c r="L506">
        <f>K506-K507</f>
        <v>6.561393801672744</v>
      </c>
      <c r="M506" t="s">
        <v>147</v>
      </c>
      <c r="N506" t="s">
        <v>149</v>
      </c>
      <c r="O506" t="s">
        <v>148</v>
      </c>
      <c r="P506" t="s">
        <v>150</v>
      </c>
      <c r="Q506">
        <v>4</v>
      </c>
      <c r="R506">
        <v>2</v>
      </c>
      <c r="S506" t="s">
        <v>12</v>
      </c>
      <c r="T506" t="s">
        <v>21</v>
      </c>
      <c r="U506">
        <v>0.12155144780425259</v>
      </c>
      <c r="V506" s="14">
        <v>13.3</v>
      </c>
      <c r="W506" s="15">
        <v>818.19799999999998</v>
      </c>
      <c r="X506" s="15">
        <v>504.44940000000003</v>
      </c>
      <c r="Y506" s="15">
        <f t="shared" si="73"/>
        <v>0.61653707293344651</v>
      </c>
      <c r="Z506" s="12">
        <f t="shared" si="74"/>
        <v>8.1999430700148395</v>
      </c>
      <c r="AA506">
        <v>7.869506624639385</v>
      </c>
      <c r="AB506">
        <f t="shared" si="75"/>
        <v>0.95970259274314007</v>
      </c>
      <c r="AC506">
        <f t="shared" si="76"/>
        <v>1.0419894741991651</v>
      </c>
      <c r="AD506">
        <f t="shared" si="77"/>
        <v>0.12665532918570041</v>
      </c>
      <c r="AE506">
        <v>995</v>
      </c>
      <c r="AF506">
        <f t="shared" si="78"/>
        <v>1.2729178812633207E-4</v>
      </c>
      <c r="AG506">
        <v>2000</v>
      </c>
      <c r="AH506" s="24">
        <v>10.278</v>
      </c>
      <c r="AI506">
        <f t="shared" si="79"/>
        <v>2.4769758343322061E-2</v>
      </c>
      <c r="AJ506">
        <f t="shared" si="80"/>
        <v>1.9275934759593848E-3</v>
      </c>
      <c r="AK506">
        <f t="shared" si="81"/>
        <v>1.6252413886280511E-3</v>
      </c>
    </row>
    <row r="507" spans="1:37" ht="16">
      <c r="A507" t="s">
        <v>109</v>
      </c>
      <c r="B507" t="s">
        <v>110</v>
      </c>
      <c r="C507" t="s">
        <v>13</v>
      </c>
      <c r="D507" t="s">
        <v>14</v>
      </c>
      <c r="E507">
        <v>21</v>
      </c>
      <c r="F507">
        <v>0.66700000000000004</v>
      </c>
      <c r="G507">
        <v>1714.2</v>
      </c>
      <c r="H507" t="s">
        <v>21</v>
      </c>
      <c r="I507">
        <v>20.903002800000003</v>
      </c>
      <c r="J507">
        <v>1.1285192632705503</v>
      </c>
      <c r="K507" s="13">
        <f t="shared" si="72"/>
        <v>1.2206501296483092</v>
      </c>
      <c r="M507" t="s">
        <v>147</v>
      </c>
      <c r="N507" t="s">
        <v>149</v>
      </c>
      <c r="O507" t="s">
        <v>148</v>
      </c>
      <c r="P507" t="s">
        <v>154</v>
      </c>
      <c r="Q507">
        <v>4</v>
      </c>
      <c r="R507">
        <v>2</v>
      </c>
      <c r="S507" t="s">
        <v>110</v>
      </c>
      <c r="T507" t="s">
        <v>21</v>
      </c>
      <c r="U507">
        <v>5.241207129784356E-2</v>
      </c>
      <c r="V507" s="14">
        <v>13.3</v>
      </c>
      <c r="W507" s="15">
        <v>818.19799999999998</v>
      </c>
      <c r="X507" s="15">
        <v>504.44940000000003</v>
      </c>
      <c r="Y507" s="15">
        <f t="shared" si="73"/>
        <v>0.61653707293344651</v>
      </c>
      <c r="Z507" s="12">
        <f t="shared" si="74"/>
        <v>8.1999430700148395</v>
      </c>
      <c r="AA507">
        <v>7.8754048301106065</v>
      </c>
      <c r="AB507">
        <f t="shared" si="75"/>
        <v>0.96042189108714804</v>
      </c>
      <c r="AC507">
        <f t="shared" si="76"/>
        <v>1.0412090866317629</v>
      </c>
      <c r="AD507">
        <f t="shared" si="77"/>
        <v>5.4571924884506531E-2</v>
      </c>
      <c r="AE507">
        <v>995</v>
      </c>
      <c r="AF507">
        <f t="shared" si="78"/>
        <v>5.4846155662820636E-5</v>
      </c>
      <c r="AG507">
        <v>2000</v>
      </c>
      <c r="AH507">
        <v>10.513999999999999</v>
      </c>
      <c r="AI507">
        <f t="shared" si="79"/>
        <v>1.0432976158040829E-2</v>
      </c>
      <c r="AJ507">
        <f t="shared" si="80"/>
        <v>1.2735013699930256E-4</v>
      </c>
      <c r="AK507">
        <f t="shared" si="81"/>
        <v>0</v>
      </c>
    </row>
    <row r="508" spans="1:37" ht="16">
      <c r="A508" t="s">
        <v>98</v>
      </c>
      <c r="B508" t="s">
        <v>99</v>
      </c>
      <c r="C508" t="s">
        <v>13</v>
      </c>
      <c r="D508" t="s">
        <v>14</v>
      </c>
      <c r="E508">
        <v>26</v>
      </c>
      <c r="F508">
        <v>1.0980000000000001</v>
      </c>
      <c r="G508">
        <v>1713.2</v>
      </c>
      <c r="H508" t="s">
        <v>21</v>
      </c>
      <c r="I508">
        <v>6218.9229380000006</v>
      </c>
      <c r="J508">
        <v>7.4682148519727427</v>
      </c>
      <c r="K508" s="13">
        <f t="shared" si="72"/>
        <v>8.0358449346850342</v>
      </c>
      <c r="L508">
        <f>K508-K509</f>
        <v>6.8599868700064954</v>
      </c>
      <c r="M508" t="s">
        <v>147</v>
      </c>
      <c r="N508" t="s">
        <v>149</v>
      </c>
      <c r="O508" t="s">
        <v>148</v>
      </c>
      <c r="P508" t="s">
        <v>150</v>
      </c>
      <c r="Q508">
        <v>4</v>
      </c>
      <c r="R508">
        <v>3</v>
      </c>
      <c r="S508" t="s">
        <v>99</v>
      </c>
      <c r="T508" t="s">
        <v>21</v>
      </c>
      <c r="U508">
        <v>7.2284598418897672E-2</v>
      </c>
      <c r="V508" s="14">
        <v>13.3</v>
      </c>
      <c r="W508" s="15">
        <v>818.19799999999998</v>
      </c>
      <c r="X508" s="15">
        <v>504.44940000000003</v>
      </c>
      <c r="Y508" s="15">
        <f t="shared" si="73"/>
        <v>0.61653707293344651</v>
      </c>
      <c r="Z508" s="12">
        <f t="shared" si="74"/>
        <v>8.1999430700148395</v>
      </c>
      <c r="AA508">
        <v>6.4322759318003788</v>
      </c>
      <c r="AB508">
        <f t="shared" si="75"/>
        <v>0.78442934016476507</v>
      </c>
      <c r="AC508">
        <f t="shared" si="76"/>
        <v>1.2748120815954633</v>
      </c>
      <c r="AD508">
        <f t="shared" si="77"/>
        <v>9.2149279377687077E-2</v>
      </c>
      <c r="AE508">
        <v>995</v>
      </c>
      <c r="AF508">
        <f t="shared" si="78"/>
        <v>9.2612341083102585E-5</v>
      </c>
      <c r="AG508">
        <v>2000</v>
      </c>
      <c r="AH508">
        <v>10.359</v>
      </c>
      <c r="AI508">
        <f t="shared" si="79"/>
        <v>1.7880556247340976E-2</v>
      </c>
      <c r="AJ508">
        <f t="shared" si="80"/>
        <v>1.4368537734954583E-3</v>
      </c>
      <c r="AK508">
        <f t="shared" si="81"/>
        <v>1.2266038108517171E-3</v>
      </c>
    </row>
    <row r="509" spans="1:37" ht="16">
      <c r="A509" t="s">
        <v>75</v>
      </c>
      <c r="B509" t="s">
        <v>76</v>
      </c>
      <c r="C509" t="s">
        <v>13</v>
      </c>
      <c r="D509" t="s">
        <v>14</v>
      </c>
      <c r="E509">
        <v>14</v>
      </c>
      <c r="F509">
        <v>0.36199999999999999</v>
      </c>
      <c r="G509">
        <v>1713.8</v>
      </c>
      <c r="H509" t="s">
        <v>21</v>
      </c>
      <c r="I509">
        <v>-17.005035599999999</v>
      </c>
      <c r="J509">
        <v>1.087070758263456</v>
      </c>
      <c r="K509" s="13">
        <f t="shared" si="72"/>
        <v>1.1758580646785388</v>
      </c>
      <c r="M509" t="s">
        <v>147</v>
      </c>
      <c r="N509" t="s">
        <v>149</v>
      </c>
      <c r="O509" t="s">
        <v>148</v>
      </c>
      <c r="P509" t="s">
        <v>154</v>
      </c>
      <c r="Q509">
        <v>4</v>
      </c>
      <c r="R509">
        <v>3</v>
      </c>
      <c r="S509" t="s">
        <v>76</v>
      </c>
      <c r="T509" t="s">
        <v>21</v>
      </c>
      <c r="U509">
        <v>3.5112260683795658E-2</v>
      </c>
      <c r="V509" s="14">
        <v>13.3</v>
      </c>
      <c r="W509" s="15">
        <v>818.19799999999998</v>
      </c>
      <c r="X509" s="15">
        <v>504.44940000000003</v>
      </c>
      <c r="Y509" s="15">
        <f t="shared" si="73"/>
        <v>0.61653707293344651</v>
      </c>
      <c r="Z509" s="12">
        <f t="shared" si="74"/>
        <v>8.1999430700148395</v>
      </c>
      <c r="AA509">
        <v>2.4791971908226991</v>
      </c>
      <c r="AB509">
        <f t="shared" si="75"/>
        <v>0.30234321990460022</v>
      </c>
      <c r="AC509">
        <f t="shared" si="76"/>
        <v>3.3074993390476384</v>
      </c>
      <c r="AD509">
        <f t="shared" si="77"/>
        <v>0.11613377900412251</v>
      </c>
      <c r="AE509">
        <v>995</v>
      </c>
      <c r="AF509">
        <f t="shared" si="78"/>
        <v>1.1671736583328896E-4</v>
      </c>
      <c r="AG509">
        <v>2000</v>
      </c>
      <c r="AH509">
        <v>10.577</v>
      </c>
      <c r="AI509">
        <f t="shared" si="79"/>
        <v>2.2070032302786983E-2</v>
      </c>
      <c r="AJ509">
        <f t="shared" si="80"/>
        <v>2.5951225470947936E-4</v>
      </c>
      <c r="AK509">
        <f t="shared" si="81"/>
        <v>0</v>
      </c>
    </row>
    <row r="510" spans="1:37" ht="16">
      <c r="A510" t="s">
        <v>94</v>
      </c>
      <c r="B510" t="s">
        <v>95</v>
      </c>
      <c r="C510" t="s">
        <v>13</v>
      </c>
      <c r="D510" t="s">
        <v>14</v>
      </c>
      <c r="E510">
        <v>24</v>
      </c>
      <c r="F510">
        <v>0.49299999999999999</v>
      </c>
      <c r="G510">
        <v>1713.8</v>
      </c>
      <c r="H510" t="s">
        <v>21</v>
      </c>
      <c r="I510">
        <v>4456.9409232000007</v>
      </c>
      <c r="J510">
        <v>5.7502024484655117</v>
      </c>
      <c r="K510" s="13">
        <f t="shared" si="72"/>
        <v>6.1959967608658602</v>
      </c>
      <c r="L510">
        <f>K510-K511</f>
        <v>5.0254399180184324</v>
      </c>
      <c r="M510" t="s">
        <v>147</v>
      </c>
      <c r="N510" t="s">
        <v>149</v>
      </c>
      <c r="O510" t="s">
        <v>148</v>
      </c>
      <c r="P510" t="s">
        <v>150</v>
      </c>
      <c r="Q510">
        <v>4</v>
      </c>
      <c r="R510">
        <v>4</v>
      </c>
      <c r="S510" t="s">
        <v>95</v>
      </c>
      <c r="T510" t="s">
        <v>21</v>
      </c>
      <c r="U510">
        <v>3.6515779407076822E-2</v>
      </c>
      <c r="V510" s="14">
        <v>13.3</v>
      </c>
      <c r="W510" s="15">
        <v>818.19799999999998</v>
      </c>
      <c r="X510" s="15">
        <v>504.44940000000003</v>
      </c>
      <c r="Y510" s="15">
        <f t="shared" si="73"/>
        <v>0.61653707293344651</v>
      </c>
      <c r="Z510" s="12">
        <f t="shared" si="74"/>
        <v>8.1999430700148395</v>
      </c>
      <c r="AA510">
        <v>7.1188734084644381</v>
      </c>
      <c r="AB510">
        <f t="shared" si="75"/>
        <v>0.86816132108238586</v>
      </c>
      <c r="AC510">
        <f t="shared" si="76"/>
        <v>1.1518596552461511</v>
      </c>
      <c r="AD510">
        <f t="shared" si="77"/>
        <v>4.2061053078880008E-2</v>
      </c>
      <c r="AE510">
        <v>995</v>
      </c>
      <c r="AF510">
        <f t="shared" si="78"/>
        <v>4.2272415154653274E-5</v>
      </c>
      <c r="AG510">
        <v>2000</v>
      </c>
      <c r="AH510">
        <v>10.462999999999999</v>
      </c>
      <c r="AI510">
        <f t="shared" si="79"/>
        <v>8.0803622583682077E-3</v>
      </c>
      <c r="AJ510">
        <f t="shared" si="80"/>
        <v>5.0065898379472165E-4</v>
      </c>
      <c r="AK510">
        <f t="shared" si="81"/>
        <v>4.0607375045253162E-4</v>
      </c>
    </row>
    <row r="511" spans="1:37" ht="16">
      <c r="A511" t="s">
        <v>87</v>
      </c>
      <c r="B511" t="s">
        <v>88</v>
      </c>
      <c r="C511" t="s">
        <v>13</v>
      </c>
      <c r="D511" t="s">
        <v>14</v>
      </c>
      <c r="E511">
        <v>22</v>
      </c>
      <c r="F511">
        <v>0.93100000000000005</v>
      </c>
      <c r="G511">
        <v>1714</v>
      </c>
      <c r="H511" t="s">
        <v>21</v>
      </c>
      <c r="I511">
        <v>-21.489246400000003</v>
      </c>
      <c r="J511">
        <v>1.082165440552215</v>
      </c>
      <c r="K511" s="13">
        <f t="shared" si="72"/>
        <v>1.1705568428474278</v>
      </c>
      <c r="M511" t="s">
        <v>147</v>
      </c>
      <c r="N511" t="s">
        <v>149</v>
      </c>
      <c r="O511" t="s">
        <v>148</v>
      </c>
      <c r="P511" t="s">
        <v>154</v>
      </c>
      <c r="Q511">
        <v>4</v>
      </c>
      <c r="R511">
        <v>4</v>
      </c>
      <c r="S511" t="s">
        <v>88</v>
      </c>
      <c r="T511" t="s">
        <v>21</v>
      </c>
      <c r="U511">
        <v>6.5298723897911845E-2</v>
      </c>
      <c r="V511" s="14">
        <v>13.3</v>
      </c>
      <c r="W511" s="15">
        <v>818.19799999999998</v>
      </c>
      <c r="X511" s="15">
        <v>504.44940000000003</v>
      </c>
      <c r="Y511" s="15">
        <f t="shared" si="73"/>
        <v>0.61653707293344651</v>
      </c>
      <c r="Z511" s="12">
        <f t="shared" si="74"/>
        <v>8.1999430700148395</v>
      </c>
      <c r="AA511">
        <v>4.4946703797528293</v>
      </c>
      <c r="AB511">
        <f t="shared" si="75"/>
        <v>0.54813433963812819</v>
      </c>
      <c r="AC511">
        <f t="shared" si="76"/>
        <v>1.8243702824022814</v>
      </c>
      <c r="AD511">
        <f t="shared" si="77"/>
        <v>0.11912905135814203</v>
      </c>
      <c r="AE511">
        <v>995</v>
      </c>
      <c r="AF511">
        <f t="shared" si="78"/>
        <v>1.1972768980717792E-4</v>
      </c>
      <c r="AG511">
        <v>2000</v>
      </c>
      <c r="AH511">
        <v>10.454000000000001</v>
      </c>
      <c r="AI511">
        <f t="shared" si="79"/>
        <v>2.2905622691252708E-2</v>
      </c>
      <c r="AJ511">
        <f t="shared" si="80"/>
        <v>2.6812333380927172E-4</v>
      </c>
      <c r="AK511">
        <f t="shared" si="81"/>
        <v>0</v>
      </c>
    </row>
    <row r="512" spans="1:37" ht="16">
      <c r="A512" t="s">
        <v>126</v>
      </c>
      <c r="B512" t="s">
        <v>127</v>
      </c>
      <c r="C512" t="s">
        <v>13</v>
      </c>
      <c r="D512" t="s">
        <v>14</v>
      </c>
      <c r="E512">
        <v>30</v>
      </c>
      <c r="F512">
        <v>1.6259999999999999</v>
      </c>
      <c r="G512">
        <v>1714.2</v>
      </c>
      <c r="H512" t="s">
        <v>21</v>
      </c>
      <c r="I512">
        <v>4659.862737200001</v>
      </c>
      <c r="J512">
        <v>5.9513039890031001</v>
      </c>
      <c r="K512" s="13">
        <f t="shared" si="72"/>
        <v>6.411628435902708</v>
      </c>
      <c r="L512">
        <f>K512-K513</f>
        <v>5.2311332611106112</v>
      </c>
      <c r="M512" t="s">
        <v>147</v>
      </c>
      <c r="N512" t="s">
        <v>149</v>
      </c>
      <c r="O512" t="s">
        <v>148</v>
      </c>
      <c r="P512" t="s">
        <v>150</v>
      </c>
      <c r="Q512">
        <v>4</v>
      </c>
      <c r="R512">
        <v>5</v>
      </c>
      <c r="S512" t="s">
        <v>127</v>
      </c>
      <c r="T512" t="s">
        <v>21</v>
      </c>
      <c r="U512">
        <v>0.11603584397752524</v>
      </c>
      <c r="V512" s="14">
        <v>13.3</v>
      </c>
      <c r="W512" s="15">
        <v>818.19799999999998</v>
      </c>
      <c r="X512" s="15">
        <v>504.44940000000003</v>
      </c>
      <c r="Y512" s="15">
        <f t="shared" si="73"/>
        <v>0.61653707293344651</v>
      </c>
      <c r="Z512" s="12">
        <f t="shared" si="74"/>
        <v>8.1999430700148395</v>
      </c>
      <c r="AA512">
        <v>7.760628534263156</v>
      </c>
      <c r="AB512">
        <f t="shared" si="75"/>
        <v>0.94642468465931817</v>
      </c>
      <c r="AC512">
        <f t="shared" si="76"/>
        <v>1.0566081128367517</v>
      </c>
      <c r="AD512">
        <f t="shared" si="77"/>
        <v>0.12260441412651271</v>
      </c>
      <c r="AE512">
        <v>995</v>
      </c>
      <c r="AF512">
        <f t="shared" si="78"/>
        <v>1.2322051671006303E-4</v>
      </c>
      <c r="AG512">
        <v>2000</v>
      </c>
      <c r="AH512">
        <v>10.257</v>
      </c>
      <c r="AI512">
        <f t="shared" si="79"/>
        <v>2.4026619227856691E-2</v>
      </c>
      <c r="AJ512">
        <f t="shared" si="80"/>
        <v>1.5404975505993272E-3</v>
      </c>
      <c r="AK512">
        <f t="shared" si="81"/>
        <v>1.2568644699488087E-3</v>
      </c>
    </row>
    <row r="513" spans="1:37" ht="16">
      <c r="A513" t="s">
        <v>47</v>
      </c>
      <c r="B513" t="s">
        <v>48</v>
      </c>
      <c r="C513" t="s">
        <v>13</v>
      </c>
      <c r="D513" t="s">
        <v>14</v>
      </c>
      <c r="E513">
        <v>20</v>
      </c>
      <c r="F513">
        <v>0.63800000000000001</v>
      </c>
      <c r="G513">
        <v>1713.8</v>
      </c>
      <c r="H513" t="s">
        <v>21</v>
      </c>
      <c r="I513">
        <v>-13.082190800000001</v>
      </c>
      <c r="J513">
        <v>1.0913615938145032</v>
      </c>
      <c r="K513" s="13">
        <f t="shared" si="72"/>
        <v>1.1804951747920966</v>
      </c>
      <c r="M513" t="s">
        <v>147</v>
      </c>
      <c r="N513" t="s">
        <v>149</v>
      </c>
      <c r="O513" t="s">
        <v>148</v>
      </c>
      <c r="P513" t="s">
        <v>154</v>
      </c>
      <c r="Q513">
        <v>4</v>
      </c>
      <c r="R513">
        <v>5</v>
      </c>
      <c r="S513" t="s">
        <v>48</v>
      </c>
      <c r="T513" t="s">
        <v>21</v>
      </c>
      <c r="U513">
        <v>6.3138774521675947E-2</v>
      </c>
      <c r="V513" s="14">
        <v>13.3</v>
      </c>
      <c r="W513" s="15">
        <v>818.19799999999998</v>
      </c>
      <c r="X513" s="15">
        <v>504.44940000000003</v>
      </c>
      <c r="Y513" s="15">
        <f t="shared" si="73"/>
        <v>0.61653707293344651</v>
      </c>
      <c r="Z513" s="12">
        <f t="shared" si="74"/>
        <v>8.1999430700148395</v>
      </c>
      <c r="AA513">
        <v>6.8237379009695927</v>
      </c>
      <c r="AB513">
        <f t="shared" si="75"/>
        <v>0.8321689361383876</v>
      </c>
      <c r="AC513">
        <f t="shared" si="76"/>
        <v>1.2016790780973137</v>
      </c>
      <c r="AD513">
        <f t="shared" si="77"/>
        <v>7.5872544359401703E-2</v>
      </c>
      <c r="AE513">
        <v>995</v>
      </c>
      <c r="AF513">
        <f t="shared" si="78"/>
        <v>7.6253813426534371E-5</v>
      </c>
      <c r="AG513">
        <v>2000</v>
      </c>
      <c r="AH513">
        <v>10.856999999999999</v>
      </c>
      <c r="AI513">
        <f t="shared" si="79"/>
        <v>1.4046939933044924E-2</v>
      </c>
      <c r="AJ513">
        <f t="shared" si="80"/>
        <v>1.658234481155395E-4</v>
      </c>
      <c r="AK513">
        <f t="shared" si="81"/>
        <v>0</v>
      </c>
    </row>
    <row r="514" spans="1:37" ht="16">
      <c r="A514" t="s">
        <v>56</v>
      </c>
      <c r="B514" t="s">
        <v>57</v>
      </c>
      <c r="C514" t="s">
        <v>13</v>
      </c>
      <c r="D514" t="s">
        <v>14</v>
      </c>
      <c r="E514">
        <v>21</v>
      </c>
      <c r="F514">
        <v>0.36299999999999999</v>
      </c>
      <c r="G514">
        <v>1690.4</v>
      </c>
      <c r="H514" t="s">
        <v>59</v>
      </c>
      <c r="I514">
        <v>24.007308800000001</v>
      </c>
      <c r="J514">
        <v>1.1319119609003876</v>
      </c>
      <c r="K514" s="13">
        <f t="shared" ref="K514:K577" si="82">((J514*13.003355)/(((100-J514)*12.0107)+(J514*13.003355)))*100</f>
        <v>1.2243163730029167</v>
      </c>
      <c r="M514" t="s">
        <v>151</v>
      </c>
      <c r="N514" t="s">
        <v>152</v>
      </c>
      <c r="O514" t="s">
        <v>153</v>
      </c>
      <c r="P514" t="s">
        <v>154</v>
      </c>
      <c r="Q514">
        <v>4</v>
      </c>
      <c r="R514">
        <v>5</v>
      </c>
      <c r="S514" t="s">
        <v>57</v>
      </c>
      <c r="T514" t="s">
        <v>59</v>
      </c>
      <c r="U514">
        <v>3.6085617932284153E-2</v>
      </c>
      <c r="V514" s="14">
        <v>13.3</v>
      </c>
      <c r="W514" s="15">
        <v>818.19799999999998</v>
      </c>
      <c r="X514" s="15">
        <v>504.44940000000003</v>
      </c>
      <c r="Y514" s="15">
        <f t="shared" ref="Y514:Y577" si="83">X514/W514</f>
        <v>0.61653707293344651</v>
      </c>
      <c r="Z514" s="12">
        <f t="shared" ref="Z514:Z577" si="84">V514*Y514</f>
        <v>8.1999430700148395</v>
      </c>
      <c r="AA514">
        <v>7.5985575148484958</v>
      </c>
      <c r="AB514">
        <f t="shared" ref="AB514:AB577" si="85">AA514/Z514</f>
        <v>0.9266597889727477</v>
      </c>
      <c r="AC514">
        <f t="shared" ref="AC514:AC577" si="86">1/AB514</f>
        <v>1.079144700029073</v>
      </c>
      <c r="AD514">
        <f t="shared" ref="AD514:AD577" si="87">U514*AC514</f>
        <v>3.8941603338898519E-2</v>
      </c>
      <c r="AE514">
        <v>995</v>
      </c>
      <c r="AF514">
        <f t="shared" ref="AF514:AF577" si="88">AD514/AE514</f>
        <v>3.913728978783771E-5</v>
      </c>
      <c r="AG514">
        <v>2000</v>
      </c>
      <c r="AH514">
        <v>10.840999999999999</v>
      </c>
      <c r="AI514">
        <f t="shared" ref="AI514:AI577" si="89">AF514*AG514/AH514</f>
        <v>7.2202361014367146E-3</v>
      </c>
      <c r="AJ514">
        <f t="shared" ref="AJ514:AJ577" si="90">AI514*(K514/100)</f>
        <v>8.8398532759357182E-5</v>
      </c>
      <c r="AK514">
        <f t="shared" si="81"/>
        <v>0</v>
      </c>
    </row>
    <row r="515" spans="1:37" ht="16">
      <c r="A515" s="5" t="s">
        <v>186</v>
      </c>
      <c r="B515" s="5" t="s">
        <v>187</v>
      </c>
      <c r="C515" s="5" t="s">
        <v>177</v>
      </c>
      <c r="D515" s="6" t="s">
        <v>14</v>
      </c>
      <c r="E515" s="7">
        <v>35</v>
      </c>
      <c r="F515" s="8">
        <v>1.032</v>
      </c>
      <c r="G515" s="7">
        <v>1703.8</v>
      </c>
      <c r="H515" s="5" t="s">
        <v>59</v>
      </c>
      <c r="I515" s="8">
        <v>4137.9620000000004</v>
      </c>
      <c r="J515" s="26">
        <v>5.4323405219593681</v>
      </c>
      <c r="K515" s="13">
        <f t="shared" si="82"/>
        <v>5.8550229121965565</v>
      </c>
      <c r="L515">
        <f>K515-K517</f>
        <v>4.6567864156133867</v>
      </c>
      <c r="M515" t="s">
        <v>147</v>
      </c>
      <c r="N515" t="s">
        <v>149</v>
      </c>
      <c r="O515" t="s">
        <v>153</v>
      </c>
      <c r="P515" t="s">
        <v>150</v>
      </c>
      <c r="Q515">
        <v>4</v>
      </c>
      <c r="R515">
        <v>2</v>
      </c>
      <c r="S515" s="5" t="s">
        <v>187</v>
      </c>
      <c r="T515" s="5" t="s">
        <v>59</v>
      </c>
      <c r="U515" s="9">
        <v>5.8000000000000003E-2</v>
      </c>
      <c r="V515" s="14">
        <v>13.3</v>
      </c>
      <c r="W515" s="15">
        <v>818.19799999999998</v>
      </c>
      <c r="X515" s="15">
        <v>504.44940000000003</v>
      </c>
      <c r="Y515" s="15">
        <f t="shared" si="83"/>
        <v>0.61653707293344651</v>
      </c>
      <c r="Z515" s="12">
        <f t="shared" si="84"/>
        <v>8.1999430700148395</v>
      </c>
      <c r="AA515">
        <v>7.4029999999999996</v>
      </c>
      <c r="AB515">
        <f t="shared" si="85"/>
        <v>0.90281114597867596</v>
      </c>
      <c r="AC515">
        <f t="shared" si="86"/>
        <v>1.1076513670153776</v>
      </c>
      <c r="AD515">
        <f t="shared" si="87"/>
        <v>6.42437792868919E-2</v>
      </c>
      <c r="AE515">
        <v>995</v>
      </c>
      <c r="AF515">
        <f t="shared" si="88"/>
        <v>6.4566612348635074E-5</v>
      </c>
      <c r="AG515">
        <v>2000</v>
      </c>
      <c r="AH515">
        <v>10.256</v>
      </c>
      <c r="AI515">
        <f t="shared" si="89"/>
        <v>1.2590993047705747E-2</v>
      </c>
      <c r="AJ515">
        <f t="shared" si="90"/>
        <v>7.3720552781624698E-4</v>
      </c>
      <c r="AK515">
        <f t="shared" ref="AK515:AK578" si="91">AI515*L515/100</f>
        <v>5.8633565383638716E-4</v>
      </c>
    </row>
    <row r="516" spans="1:37" ht="16">
      <c r="A516" t="s">
        <v>79</v>
      </c>
      <c r="B516" t="s">
        <v>80</v>
      </c>
      <c r="C516" t="s">
        <v>13</v>
      </c>
      <c r="D516" t="s">
        <v>14</v>
      </c>
      <c r="E516">
        <v>23</v>
      </c>
      <c r="F516">
        <v>0.40799999999999997</v>
      </c>
      <c r="G516">
        <v>1690.8</v>
      </c>
      <c r="H516" t="s">
        <v>59</v>
      </c>
      <c r="I516">
        <v>6264.7016156</v>
      </c>
      <c r="J516">
        <v>7.512016752090271</v>
      </c>
      <c r="K516" s="13">
        <f t="shared" si="82"/>
        <v>8.0826852396124949</v>
      </c>
      <c r="L516">
        <f>K516-K517</f>
        <v>6.8844487430293251</v>
      </c>
      <c r="M516" t="s">
        <v>147</v>
      </c>
      <c r="N516" t="s">
        <v>149</v>
      </c>
      <c r="O516" t="s">
        <v>153</v>
      </c>
      <c r="P516" t="s">
        <v>150</v>
      </c>
      <c r="Q516">
        <v>4</v>
      </c>
      <c r="R516">
        <v>4</v>
      </c>
      <c r="S516" t="s">
        <v>80</v>
      </c>
      <c r="T516" t="s">
        <v>59</v>
      </c>
      <c r="U516">
        <v>2.87520442448931E-2</v>
      </c>
      <c r="V516" s="14">
        <v>13.3</v>
      </c>
      <c r="W516" s="15">
        <v>818.19799999999998</v>
      </c>
      <c r="X516" s="15">
        <v>504.44940000000003</v>
      </c>
      <c r="Y516" s="15">
        <f t="shared" si="83"/>
        <v>0.61653707293344651</v>
      </c>
      <c r="Z516" s="12">
        <f t="shared" si="84"/>
        <v>8.1999430700148395</v>
      </c>
      <c r="AA516">
        <v>6.4222764711129612</v>
      </c>
      <c r="AB516">
        <f t="shared" si="85"/>
        <v>0.7832098852731838</v>
      </c>
      <c r="AC516">
        <f t="shared" si="86"/>
        <v>1.27679695928659</v>
      </c>
      <c r="AD516">
        <f t="shared" si="87"/>
        <v>3.6710522665153011E-2</v>
      </c>
      <c r="AE516">
        <v>995</v>
      </c>
      <c r="AF516">
        <f t="shared" si="88"/>
        <v>3.6894997653420111E-5</v>
      </c>
      <c r="AG516">
        <v>2000</v>
      </c>
      <c r="AH516">
        <v>10.759</v>
      </c>
      <c r="AI516">
        <f t="shared" si="89"/>
        <v>6.8584436571094169E-3</v>
      </c>
      <c r="AJ516">
        <f t="shared" si="90"/>
        <v>5.5434641314032224E-4</v>
      </c>
      <c r="AK516">
        <f t="shared" si="91"/>
        <v>4.7216603814324376E-4</v>
      </c>
    </row>
    <row r="517" spans="1:37" ht="16">
      <c r="A517" t="s">
        <v>69</v>
      </c>
      <c r="B517" t="s">
        <v>70</v>
      </c>
      <c r="C517" t="s">
        <v>13</v>
      </c>
      <c r="D517" t="s">
        <v>14</v>
      </c>
      <c r="E517">
        <v>22</v>
      </c>
      <c r="F517">
        <v>0.72399999999999998</v>
      </c>
      <c r="G517">
        <v>1691</v>
      </c>
      <c r="H517" t="s">
        <v>59</v>
      </c>
      <c r="I517">
        <v>1.9297915999999999</v>
      </c>
      <c r="J517">
        <v>1.1077783693622716</v>
      </c>
      <c r="K517" s="13">
        <f t="shared" si="82"/>
        <v>1.19823649658317</v>
      </c>
      <c r="M517" t="s">
        <v>147</v>
      </c>
      <c r="N517" t="s">
        <v>149</v>
      </c>
      <c r="O517" t="s">
        <v>153</v>
      </c>
      <c r="P517" t="s">
        <v>154</v>
      </c>
      <c r="Q517">
        <v>4</v>
      </c>
      <c r="R517">
        <v>5</v>
      </c>
      <c r="S517" t="s">
        <v>70</v>
      </c>
      <c r="T517" t="s">
        <v>59</v>
      </c>
      <c r="U517">
        <v>4.3275443755643093E-2</v>
      </c>
      <c r="V517" s="14">
        <v>13.3</v>
      </c>
      <c r="W517" s="15">
        <v>818.19799999999998</v>
      </c>
      <c r="X517" s="15">
        <v>504.44940000000003</v>
      </c>
      <c r="Y517" s="15">
        <f t="shared" si="83"/>
        <v>0.61653707293344651</v>
      </c>
      <c r="Z517" s="12">
        <f t="shared" si="84"/>
        <v>8.1999430700148395</v>
      </c>
      <c r="AA517">
        <v>6.059100080201361</v>
      </c>
      <c r="AB517">
        <f t="shared" si="85"/>
        <v>0.73891977401135733</v>
      </c>
      <c r="AC517">
        <f t="shared" si="86"/>
        <v>1.3533268903758282</v>
      </c>
      <c r="AD517">
        <f t="shared" si="87"/>
        <v>5.8565821727458521E-2</v>
      </c>
      <c r="AE517">
        <v>995</v>
      </c>
      <c r="AF517">
        <f t="shared" si="88"/>
        <v>5.8860122339154292E-5</v>
      </c>
      <c r="AG517">
        <v>2000</v>
      </c>
      <c r="AH517">
        <v>10.420999999999999</v>
      </c>
      <c r="AI517">
        <f t="shared" si="89"/>
        <v>1.1296444168343594E-2</v>
      </c>
      <c r="AJ517">
        <f t="shared" si="90"/>
        <v>1.3535811684123409E-4</v>
      </c>
      <c r="AK517">
        <f t="shared" si="91"/>
        <v>0</v>
      </c>
    </row>
    <row r="518" spans="1:37" ht="16">
      <c r="A518" t="s">
        <v>89</v>
      </c>
      <c r="B518" t="s">
        <v>90</v>
      </c>
      <c r="C518" t="s">
        <v>13</v>
      </c>
      <c r="D518" t="s">
        <v>14</v>
      </c>
      <c r="E518">
        <v>23</v>
      </c>
      <c r="F518">
        <v>0.36199999999999999</v>
      </c>
      <c r="G518">
        <v>1690.4</v>
      </c>
      <c r="H518" t="s">
        <v>59</v>
      </c>
      <c r="I518">
        <v>7007.9953008000011</v>
      </c>
      <c r="J518">
        <v>8.2174554881884294</v>
      </c>
      <c r="K518" s="13">
        <f t="shared" si="82"/>
        <v>8.8365941403241379</v>
      </c>
      <c r="L518">
        <f>K518-K519</f>
        <v>7.6555477137714805</v>
      </c>
      <c r="M518" t="s">
        <v>147</v>
      </c>
      <c r="N518" t="s">
        <v>149</v>
      </c>
      <c r="O518" t="s">
        <v>148</v>
      </c>
      <c r="P518" t="s">
        <v>150</v>
      </c>
      <c r="Q518">
        <v>4</v>
      </c>
      <c r="R518">
        <v>1</v>
      </c>
      <c r="S518" t="s">
        <v>90</v>
      </c>
      <c r="T518" t="s">
        <v>59</v>
      </c>
      <c r="U518">
        <v>2.3557483731019523E-2</v>
      </c>
      <c r="V518" s="14">
        <v>13.3</v>
      </c>
      <c r="W518" s="15">
        <v>818.19799999999998</v>
      </c>
      <c r="X518" s="15">
        <v>504.44940000000003</v>
      </c>
      <c r="Y518" s="15">
        <f t="shared" si="83"/>
        <v>0.61653707293344651</v>
      </c>
      <c r="Z518" s="12">
        <f t="shared" si="84"/>
        <v>8.1999430700148395</v>
      </c>
      <c r="AA518">
        <v>7.0598915401301516</v>
      </c>
      <c r="AB518">
        <f t="shared" si="85"/>
        <v>0.86096836037147939</v>
      </c>
      <c r="AC518">
        <f t="shared" si="86"/>
        <v>1.1614828674639484</v>
      </c>
      <c r="AD518">
        <f t="shared" si="87"/>
        <v>2.7361613754139869E-2</v>
      </c>
      <c r="AE518">
        <v>995</v>
      </c>
      <c r="AF518">
        <f t="shared" si="88"/>
        <v>2.7499109300643083E-5</v>
      </c>
      <c r="AG518">
        <v>2000</v>
      </c>
      <c r="AH518">
        <v>10.57</v>
      </c>
      <c r="AI518">
        <f t="shared" si="89"/>
        <v>5.2032373321935829E-3</v>
      </c>
      <c r="AJ518">
        <f t="shared" si="90"/>
        <v>4.597889652037761E-4</v>
      </c>
      <c r="AK518">
        <f t="shared" si="91"/>
        <v>3.9833631662684996E-4</v>
      </c>
    </row>
    <row r="519" spans="1:37" ht="16">
      <c r="A519" t="s">
        <v>87</v>
      </c>
      <c r="B519" t="s">
        <v>88</v>
      </c>
      <c r="C519" t="s">
        <v>13</v>
      </c>
      <c r="D519" t="s">
        <v>14</v>
      </c>
      <c r="E519">
        <v>21</v>
      </c>
      <c r="F519">
        <v>0.36399999999999999</v>
      </c>
      <c r="G519">
        <v>1690.6</v>
      </c>
      <c r="H519" t="s">
        <v>59</v>
      </c>
      <c r="I519">
        <v>-12.6158252</v>
      </c>
      <c r="J519">
        <v>1.0918716830663671</v>
      </c>
      <c r="K519" s="13">
        <f t="shared" si="82"/>
        <v>1.1810464265526572</v>
      </c>
      <c r="M519" t="s">
        <v>147</v>
      </c>
      <c r="N519" t="s">
        <v>149</v>
      </c>
      <c r="O519" t="s">
        <v>148</v>
      </c>
      <c r="P519" t="s">
        <v>154</v>
      </c>
      <c r="Q519">
        <v>4</v>
      </c>
      <c r="R519">
        <v>4</v>
      </c>
      <c r="S519" t="s">
        <v>88</v>
      </c>
      <c r="T519" t="s">
        <v>59</v>
      </c>
      <c r="U519">
        <v>2.5530328140536959E-2</v>
      </c>
      <c r="V519" s="14">
        <v>13.3</v>
      </c>
      <c r="W519" s="15">
        <v>818.19799999999998</v>
      </c>
      <c r="X519" s="15">
        <v>504.44940000000003</v>
      </c>
      <c r="Y519" s="15">
        <f t="shared" si="83"/>
        <v>0.61653707293344651</v>
      </c>
      <c r="Z519" s="12">
        <f t="shared" si="84"/>
        <v>8.1999430700148395</v>
      </c>
      <c r="AA519">
        <v>4.4946703797528293</v>
      </c>
      <c r="AB519">
        <f t="shared" si="85"/>
        <v>0.54813433963812819</v>
      </c>
      <c r="AC519">
        <f t="shared" si="86"/>
        <v>1.8243702824022814</v>
      </c>
      <c r="AD519">
        <f t="shared" si="87"/>
        <v>4.6576771959574326E-2</v>
      </c>
      <c r="AE519">
        <v>995</v>
      </c>
      <c r="AF519">
        <f t="shared" si="88"/>
        <v>4.6810826090024451E-5</v>
      </c>
      <c r="AG519">
        <v>2000</v>
      </c>
      <c r="AH519">
        <v>10.454000000000001</v>
      </c>
      <c r="AI519">
        <f t="shared" si="89"/>
        <v>8.9555818040988038E-3</v>
      </c>
      <c r="AJ519">
        <f t="shared" si="90"/>
        <v>1.0576957887430892E-4</v>
      </c>
      <c r="AK519">
        <f t="shared" si="91"/>
        <v>0</v>
      </c>
    </row>
    <row r="520" spans="1:37" ht="16">
      <c r="A520" t="s">
        <v>126</v>
      </c>
      <c r="B520" t="s">
        <v>127</v>
      </c>
      <c r="C520" t="s">
        <v>13</v>
      </c>
      <c r="D520" t="s">
        <v>14</v>
      </c>
      <c r="E520">
        <v>29</v>
      </c>
      <c r="F520">
        <v>0.97</v>
      </c>
      <c r="G520">
        <v>1690.8</v>
      </c>
      <c r="H520" t="s">
        <v>59</v>
      </c>
      <c r="I520">
        <v>5259.9610720000001</v>
      </c>
      <c r="J520">
        <v>6.5410291417670585</v>
      </c>
      <c r="K520" s="13">
        <f t="shared" si="82"/>
        <v>7.0435517676809889</v>
      </c>
      <c r="L520">
        <f>K520-K519</f>
        <v>5.8625053411283314</v>
      </c>
      <c r="M520" t="s">
        <v>147</v>
      </c>
      <c r="N520" t="s">
        <v>149</v>
      </c>
      <c r="O520" t="s">
        <v>148</v>
      </c>
      <c r="P520" t="s">
        <v>150</v>
      </c>
      <c r="Q520">
        <v>4</v>
      </c>
      <c r="R520">
        <v>5</v>
      </c>
      <c r="S520" t="s">
        <v>127</v>
      </c>
      <c r="T520" t="s">
        <v>59</v>
      </c>
      <c r="U520">
        <v>6.9221874943542122E-2</v>
      </c>
      <c r="V520" s="14">
        <v>13.3</v>
      </c>
      <c r="W520" s="15">
        <v>818.19799999999998</v>
      </c>
      <c r="X520" s="15">
        <v>504.44940000000003</v>
      </c>
      <c r="Y520" s="15">
        <f t="shared" si="83"/>
        <v>0.61653707293344651</v>
      </c>
      <c r="Z520" s="12">
        <f t="shared" si="84"/>
        <v>8.1999430700148395</v>
      </c>
      <c r="AA520">
        <v>7.760628534263156</v>
      </c>
      <c r="AB520">
        <f t="shared" si="85"/>
        <v>0.94642468465931817</v>
      </c>
      <c r="AC520">
        <f t="shared" si="86"/>
        <v>1.0566081128367517</v>
      </c>
      <c r="AD520">
        <f t="shared" si="87"/>
        <v>7.3140394651117671E-2</v>
      </c>
      <c r="AE520">
        <v>995</v>
      </c>
      <c r="AF520">
        <f t="shared" si="88"/>
        <v>7.3507934322731324E-5</v>
      </c>
      <c r="AG520">
        <v>2000</v>
      </c>
      <c r="AH520">
        <v>10.257</v>
      </c>
      <c r="AI520">
        <f t="shared" si="89"/>
        <v>1.4333223032608235E-2</v>
      </c>
      <c r="AJ520">
        <f t="shared" si="90"/>
        <v>1.009567984278936E-3</v>
      </c>
      <c r="AK520">
        <f t="shared" si="91"/>
        <v>8.4028596584249395E-4</v>
      </c>
    </row>
    <row r="521" spans="1:37" ht="16">
      <c r="A521" t="s">
        <v>96</v>
      </c>
      <c r="B521" t="s">
        <v>97</v>
      </c>
      <c r="C521" t="s">
        <v>13</v>
      </c>
      <c r="D521" t="s">
        <v>14</v>
      </c>
      <c r="E521">
        <v>33</v>
      </c>
      <c r="F521">
        <v>9.609</v>
      </c>
      <c r="G521">
        <v>1896</v>
      </c>
      <c r="H521" t="s">
        <v>27</v>
      </c>
      <c r="I521">
        <v>6382.971356</v>
      </c>
      <c r="J521">
        <v>7.6249877380772206</v>
      </c>
      <c r="K521" s="13">
        <f t="shared" si="82"/>
        <v>8.2034771249998037</v>
      </c>
      <c r="L521">
        <f>K521-AVERAGE(K522:K523)</f>
        <v>7.0216361594816314</v>
      </c>
      <c r="M521" t="s">
        <v>151</v>
      </c>
      <c r="N521" t="s">
        <v>152</v>
      </c>
      <c r="O521" t="s">
        <v>153</v>
      </c>
      <c r="P521" t="s">
        <v>150</v>
      </c>
      <c r="Q521">
        <v>4</v>
      </c>
      <c r="R521">
        <v>1</v>
      </c>
      <c r="S521" t="s">
        <v>97</v>
      </c>
      <c r="T521" t="s">
        <v>27</v>
      </c>
      <c r="U521">
        <v>0.69843128956278511</v>
      </c>
      <c r="V521" s="14">
        <v>13.3</v>
      </c>
      <c r="W521" s="15">
        <v>818.19799999999998</v>
      </c>
      <c r="X521" s="15">
        <v>504.44940000000003</v>
      </c>
      <c r="Y521" s="15">
        <f t="shared" si="83"/>
        <v>0.61653707293344651</v>
      </c>
      <c r="Z521" s="12">
        <f t="shared" si="84"/>
        <v>8.1999430700148395</v>
      </c>
      <c r="AA521">
        <v>7.4259476667157358</v>
      </c>
      <c r="AB521">
        <f t="shared" si="85"/>
        <v>0.90560966134881926</v>
      </c>
      <c r="AC521">
        <f t="shared" si="86"/>
        <v>1.1042285022783385</v>
      </c>
      <c r="AD521">
        <f t="shared" si="87"/>
        <v>0.77122773681824275</v>
      </c>
      <c r="AE521">
        <v>995</v>
      </c>
      <c r="AF521">
        <f t="shared" si="88"/>
        <v>7.7510325308366109E-4</v>
      </c>
      <c r="AG521">
        <v>2000</v>
      </c>
      <c r="AH521">
        <v>10.512</v>
      </c>
      <c r="AI521">
        <f t="shared" si="89"/>
        <v>0.14747017752733277</v>
      </c>
      <c r="AJ521">
        <f t="shared" si="90"/>
        <v>1.2097682279651346E-2</v>
      </c>
      <c r="AK521">
        <f t="shared" si="91"/>
        <v>1.0354819309710953E-2</v>
      </c>
    </row>
    <row r="522" spans="1:37" ht="16">
      <c r="A522" t="s">
        <v>121</v>
      </c>
      <c r="B522" t="s">
        <v>122</v>
      </c>
      <c r="C522" t="s">
        <v>13</v>
      </c>
      <c r="D522" t="s">
        <v>14</v>
      </c>
      <c r="E522">
        <v>20</v>
      </c>
      <c r="F522">
        <v>3.976</v>
      </c>
      <c r="G522">
        <v>1895.6</v>
      </c>
      <c r="H522" t="s">
        <v>27</v>
      </c>
      <c r="I522">
        <v>-11.6331948</v>
      </c>
      <c r="J522">
        <v>1.0929464217999358</v>
      </c>
      <c r="K522" s="13">
        <f t="shared" si="82"/>
        <v>1.1822078916130399</v>
      </c>
      <c r="M522" t="s">
        <v>151</v>
      </c>
      <c r="N522" t="s">
        <v>152</v>
      </c>
      <c r="O522" t="s">
        <v>153</v>
      </c>
      <c r="P522" t="s">
        <v>154</v>
      </c>
      <c r="Q522">
        <v>4</v>
      </c>
      <c r="R522">
        <v>1</v>
      </c>
      <c r="S522" t="s">
        <v>122</v>
      </c>
      <c r="T522" t="s">
        <v>27</v>
      </c>
      <c r="U522">
        <v>0.30823520175851782</v>
      </c>
      <c r="V522" s="14">
        <v>13.3</v>
      </c>
      <c r="W522" s="15">
        <v>818.19799999999998</v>
      </c>
      <c r="X522" s="15">
        <v>504.44940000000003</v>
      </c>
      <c r="Y522" s="15">
        <f t="shared" si="83"/>
        <v>0.61653707293344651</v>
      </c>
      <c r="Z522" s="12">
        <f t="shared" si="84"/>
        <v>8.1999430700148395</v>
      </c>
      <c r="AA522">
        <v>5.7459196891191704</v>
      </c>
      <c r="AB522">
        <f t="shared" si="85"/>
        <v>0.70072677822978735</v>
      </c>
      <c r="AC522">
        <f t="shared" si="86"/>
        <v>1.4270897460580176</v>
      </c>
      <c r="AD522">
        <f t="shared" si="87"/>
        <v>0.43987929580370505</v>
      </c>
      <c r="AE522">
        <v>995</v>
      </c>
      <c r="AF522">
        <f t="shared" si="88"/>
        <v>4.4208974452633674E-4</v>
      </c>
      <c r="AG522">
        <v>2000</v>
      </c>
      <c r="AH522">
        <v>10.494999999999999</v>
      </c>
      <c r="AI522">
        <f t="shared" si="89"/>
        <v>8.4247688332794057E-2</v>
      </c>
      <c r="AJ522">
        <f t="shared" si="90"/>
        <v>9.9598281997184961E-4</v>
      </c>
      <c r="AK522">
        <f t="shared" si="91"/>
        <v>0</v>
      </c>
    </row>
    <row r="523" spans="1:37" ht="16">
      <c r="A523" t="s">
        <v>123</v>
      </c>
      <c r="B523" t="s">
        <v>122</v>
      </c>
      <c r="C523" t="s">
        <v>13</v>
      </c>
      <c r="D523" t="s">
        <v>14</v>
      </c>
      <c r="E523">
        <v>20</v>
      </c>
      <c r="F523">
        <v>4.1180000000000003</v>
      </c>
      <c r="G523">
        <v>1895.4</v>
      </c>
      <c r="H523" t="s">
        <v>27</v>
      </c>
      <c r="I523">
        <v>-12.254056</v>
      </c>
      <c r="J523">
        <v>1.0922673659612241</v>
      </c>
      <c r="K523" s="13">
        <f t="shared" si="82"/>
        <v>1.1814740394233043</v>
      </c>
      <c r="M523" t="s">
        <v>151</v>
      </c>
      <c r="N523" t="s">
        <v>152</v>
      </c>
      <c r="O523" t="s">
        <v>153</v>
      </c>
      <c r="P523" t="s">
        <v>154</v>
      </c>
      <c r="Q523">
        <v>4</v>
      </c>
      <c r="R523">
        <v>1</v>
      </c>
      <c r="S523" t="s">
        <v>122</v>
      </c>
      <c r="T523" t="s">
        <v>27</v>
      </c>
      <c r="U523">
        <v>0.30432556486164558</v>
      </c>
      <c r="V523" s="14">
        <v>13.3</v>
      </c>
      <c r="W523" s="15">
        <v>818.19799999999998</v>
      </c>
      <c r="X523" s="15">
        <v>504.44940000000003</v>
      </c>
      <c r="Y523" s="15">
        <f t="shared" si="83"/>
        <v>0.61653707293344651</v>
      </c>
      <c r="Z523" s="12">
        <f t="shared" si="84"/>
        <v>8.1999430700148395</v>
      </c>
      <c r="AA523">
        <v>5.7459196891191704</v>
      </c>
      <c r="AB523">
        <f t="shared" si="85"/>
        <v>0.70072677822978735</v>
      </c>
      <c r="AC523">
        <f t="shared" si="86"/>
        <v>1.4270897460580176</v>
      </c>
      <c r="AD523">
        <f t="shared" si="87"/>
        <v>0.43429989307736855</v>
      </c>
      <c r="AE523">
        <v>995</v>
      </c>
      <c r="AF523">
        <f t="shared" si="88"/>
        <v>4.364823046003704E-4</v>
      </c>
      <c r="AG523">
        <v>2000</v>
      </c>
      <c r="AH523">
        <v>10.494999999999999</v>
      </c>
      <c r="AI523">
        <f t="shared" si="89"/>
        <v>8.3179095683729484E-2</v>
      </c>
      <c r="AJ523">
        <f t="shared" si="90"/>
        <v>9.8273942173033408E-4</v>
      </c>
      <c r="AK523">
        <f t="shared" si="91"/>
        <v>0</v>
      </c>
    </row>
    <row r="524" spans="1:37" ht="16">
      <c r="A524" s="5" t="s">
        <v>175</v>
      </c>
      <c r="B524" s="5" t="s">
        <v>176</v>
      </c>
      <c r="C524" s="5" t="s">
        <v>177</v>
      </c>
      <c r="D524" s="6" t="s">
        <v>14</v>
      </c>
      <c r="E524" s="7">
        <v>47</v>
      </c>
      <c r="F524" s="8">
        <v>9.0719999999999992</v>
      </c>
      <c r="G524" s="7">
        <v>1909.8</v>
      </c>
      <c r="H524" s="5" t="s">
        <v>27</v>
      </c>
      <c r="I524" s="8">
        <v>5917.8530000000001</v>
      </c>
      <c r="J524" s="26">
        <v>7.1791085717142886</v>
      </c>
      <c r="K524" s="13">
        <f t="shared" si="82"/>
        <v>7.7265996687217449</v>
      </c>
      <c r="L524">
        <f>AVERAGE(K524:K525)-AVERAGE(K526:K527)</f>
        <v>6.5078893058966543</v>
      </c>
      <c r="M524" t="s">
        <v>151</v>
      </c>
      <c r="N524" t="s">
        <v>152</v>
      </c>
      <c r="O524" t="s">
        <v>153</v>
      </c>
      <c r="P524" t="s">
        <v>150</v>
      </c>
      <c r="Q524">
        <v>4</v>
      </c>
      <c r="R524">
        <v>2</v>
      </c>
      <c r="S524" s="5" t="s">
        <v>176</v>
      </c>
      <c r="T524" s="5" t="s">
        <v>27</v>
      </c>
      <c r="U524" s="9">
        <v>0.48799999999999999</v>
      </c>
      <c r="V524" s="14">
        <v>13.3</v>
      </c>
      <c r="W524" s="15">
        <v>818.19799999999998</v>
      </c>
      <c r="X524" s="15">
        <v>504.44940000000003</v>
      </c>
      <c r="Y524" s="15">
        <f t="shared" si="83"/>
        <v>0.61653707293344651</v>
      </c>
      <c r="Z524" s="12">
        <f t="shared" si="84"/>
        <v>8.1999430700148395</v>
      </c>
      <c r="AA524">
        <v>6.6559999999999997</v>
      </c>
      <c r="AB524">
        <f t="shared" si="85"/>
        <v>0.81171295253735887</v>
      </c>
      <c r="AC524">
        <f t="shared" si="86"/>
        <v>1.2319626006632871</v>
      </c>
      <c r="AD524">
        <f t="shared" si="87"/>
        <v>0.60119774912368407</v>
      </c>
      <c r="AE524">
        <v>995</v>
      </c>
      <c r="AF524">
        <f t="shared" si="88"/>
        <v>6.0421884334038603E-4</v>
      </c>
      <c r="AG524">
        <v>2000</v>
      </c>
      <c r="AH524" s="24">
        <v>10.116</v>
      </c>
      <c r="AI524">
        <f t="shared" si="89"/>
        <v>0.11945805522743891</v>
      </c>
      <c r="AJ524">
        <f t="shared" si="90"/>
        <v>9.2300456994647336E-3</v>
      </c>
      <c r="AK524">
        <f t="shared" si="91"/>
        <v>7.7741980011786158E-3</v>
      </c>
    </row>
    <row r="525" spans="1:37" ht="16">
      <c r="A525" s="5" t="s">
        <v>182</v>
      </c>
      <c r="B525" s="5" t="s">
        <v>176</v>
      </c>
      <c r="C525" s="5" t="s">
        <v>177</v>
      </c>
      <c r="D525" s="6" t="s">
        <v>14</v>
      </c>
      <c r="E525" s="7">
        <v>47</v>
      </c>
      <c r="F525" s="8">
        <v>9.1780000000000008</v>
      </c>
      <c r="G525" s="7">
        <v>1909.6</v>
      </c>
      <c r="H525" s="5" t="s">
        <v>27</v>
      </c>
      <c r="I525" s="8">
        <v>5959.277</v>
      </c>
      <c r="J525" s="26">
        <v>7.2189936366995386</v>
      </c>
      <c r="K525" s="13">
        <f t="shared" si="82"/>
        <v>7.769271841059858</v>
      </c>
      <c r="M525" t="s">
        <v>151</v>
      </c>
      <c r="N525" t="s">
        <v>152</v>
      </c>
      <c r="O525" t="s">
        <v>153</v>
      </c>
      <c r="P525" t="s">
        <v>150</v>
      </c>
      <c r="Q525">
        <v>4</v>
      </c>
      <c r="R525">
        <v>2</v>
      </c>
      <c r="S525" s="5" t="s">
        <v>176</v>
      </c>
      <c r="T525" s="5" t="s">
        <v>27</v>
      </c>
      <c r="U525" s="9">
        <v>0.54500000000000004</v>
      </c>
      <c r="V525" s="14">
        <v>13.3</v>
      </c>
      <c r="W525" s="15">
        <v>818.19799999999998</v>
      </c>
      <c r="X525" s="15">
        <v>504.44940000000003</v>
      </c>
      <c r="Y525" s="15">
        <f t="shared" si="83"/>
        <v>0.61653707293344651</v>
      </c>
      <c r="Z525" s="12">
        <f t="shared" si="84"/>
        <v>8.1999430700148395</v>
      </c>
      <c r="AA525">
        <v>6.6559999999999997</v>
      </c>
      <c r="AB525">
        <f t="shared" si="85"/>
        <v>0.81171295253735887</v>
      </c>
      <c r="AC525">
        <f t="shared" si="86"/>
        <v>1.2319626006632871</v>
      </c>
      <c r="AD525">
        <f t="shared" si="87"/>
        <v>0.67141961736149147</v>
      </c>
      <c r="AE525">
        <v>995</v>
      </c>
      <c r="AF525">
        <f t="shared" si="88"/>
        <v>6.7479358528793111E-4</v>
      </c>
      <c r="AG525">
        <v>2000</v>
      </c>
      <c r="AH525" s="24">
        <v>10.116</v>
      </c>
      <c r="AI525">
        <f t="shared" si="89"/>
        <v>0.13341114774375862</v>
      </c>
      <c r="AJ525">
        <f t="shared" si="90"/>
        <v>1.0365074734490602E-2</v>
      </c>
      <c r="AK525">
        <f t="shared" si="91"/>
        <v>0</v>
      </c>
    </row>
    <row r="526" spans="1:37" ht="16">
      <c r="A526" s="5" t="s">
        <v>183</v>
      </c>
      <c r="B526" s="5" t="s">
        <v>184</v>
      </c>
      <c r="C526" s="5" t="s">
        <v>177</v>
      </c>
      <c r="D526" s="6" t="s">
        <v>14</v>
      </c>
      <c r="E526" s="7">
        <v>35</v>
      </c>
      <c r="F526" s="8">
        <v>4.7649999999999997</v>
      </c>
      <c r="G526" s="7">
        <v>1909.8</v>
      </c>
      <c r="H526" s="5" t="s">
        <v>27</v>
      </c>
      <c r="I526" s="8">
        <v>37.103999999999999</v>
      </c>
      <c r="J526" s="26">
        <v>1.1462227785790813</v>
      </c>
      <c r="K526" s="13">
        <f t="shared" si="82"/>
        <v>1.2397808142803852</v>
      </c>
      <c r="M526" t="s">
        <v>151</v>
      </c>
      <c r="N526" t="s">
        <v>152</v>
      </c>
      <c r="O526" t="s">
        <v>153</v>
      </c>
      <c r="P526" t="s">
        <v>154</v>
      </c>
      <c r="Q526">
        <v>4</v>
      </c>
      <c r="R526">
        <v>2</v>
      </c>
      <c r="S526" s="5" t="s">
        <v>184</v>
      </c>
      <c r="T526" s="5" t="s">
        <v>27</v>
      </c>
      <c r="U526" s="9">
        <v>0.34</v>
      </c>
      <c r="V526" s="14">
        <v>13.3</v>
      </c>
      <c r="W526" s="15">
        <v>818.19799999999998</v>
      </c>
      <c r="X526" s="15">
        <v>504.44940000000003</v>
      </c>
      <c r="Y526" s="15">
        <f t="shared" si="83"/>
        <v>0.61653707293344651</v>
      </c>
      <c r="Z526" s="12">
        <f t="shared" si="84"/>
        <v>8.1999430700148395</v>
      </c>
      <c r="AA526">
        <v>6.6230000000000002</v>
      </c>
      <c r="AB526">
        <f t="shared" si="85"/>
        <v>0.80768853435320431</v>
      </c>
      <c r="AC526">
        <f t="shared" si="86"/>
        <v>1.2381010221976203</v>
      </c>
      <c r="AD526">
        <f t="shared" si="87"/>
        <v>0.42095434754719091</v>
      </c>
      <c r="AE526">
        <v>995</v>
      </c>
      <c r="AF526">
        <f t="shared" si="88"/>
        <v>4.2306969602732755E-4</v>
      </c>
      <c r="AG526">
        <v>2000</v>
      </c>
      <c r="AH526" s="24">
        <v>10.411</v>
      </c>
      <c r="AI526">
        <f t="shared" si="89"/>
        <v>8.1273594472640015E-2</v>
      </c>
      <c r="AJ526">
        <f t="shared" si="90"/>
        <v>1.0076144313478344E-3</v>
      </c>
      <c r="AK526">
        <f t="shared" si="91"/>
        <v>0</v>
      </c>
    </row>
    <row r="527" spans="1:37" ht="16">
      <c r="A527" s="5" t="s">
        <v>185</v>
      </c>
      <c r="B527" s="5" t="s">
        <v>184</v>
      </c>
      <c r="C527" s="5" t="s">
        <v>177</v>
      </c>
      <c r="D527" s="6" t="s">
        <v>14</v>
      </c>
      <c r="E527" s="7">
        <v>34</v>
      </c>
      <c r="F527" s="8">
        <v>4.8289999999999997</v>
      </c>
      <c r="G527" s="7">
        <v>1909.6</v>
      </c>
      <c r="H527" s="5" t="s">
        <v>27</v>
      </c>
      <c r="I527" s="8">
        <v>37.554000000000002</v>
      </c>
      <c r="J527" s="26">
        <v>1.1467144221312229</v>
      </c>
      <c r="K527" s="13">
        <f t="shared" si="82"/>
        <v>1.2403120837079096</v>
      </c>
      <c r="M527" t="s">
        <v>151</v>
      </c>
      <c r="N527" t="s">
        <v>152</v>
      </c>
      <c r="O527" t="s">
        <v>153</v>
      </c>
      <c r="P527" t="s">
        <v>154</v>
      </c>
      <c r="Q527">
        <v>4</v>
      </c>
      <c r="R527">
        <v>2</v>
      </c>
      <c r="S527" s="5" t="s">
        <v>184</v>
      </c>
      <c r="T527" s="5" t="s">
        <v>27</v>
      </c>
      <c r="U527" s="9">
        <v>0.33900000000000002</v>
      </c>
      <c r="V527" s="14">
        <v>13.3</v>
      </c>
      <c r="W527" s="15">
        <v>818.19799999999998</v>
      </c>
      <c r="X527" s="15">
        <v>504.44940000000003</v>
      </c>
      <c r="Y527" s="15">
        <f t="shared" si="83"/>
        <v>0.61653707293344651</v>
      </c>
      <c r="Z527" s="12">
        <f t="shared" si="84"/>
        <v>8.1999430700148395</v>
      </c>
      <c r="AA527">
        <v>6.6230000000000002</v>
      </c>
      <c r="AB527">
        <f t="shared" si="85"/>
        <v>0.80768853435320431</v>
      </c>
      <c r="AC527">
        <f t="shared" si="86"/>
        <v>1.2381010221976203</v>
      </c>
      <c r="AD527">
        <f t="shared" si="87"/>
        <v>0.41971624652499329</v>
      </c>
      <c r="AE527">
        <v>995</v>
      </c>
      <c r="AF527">
        <f t="shared" si="88"/>
        <v>4.2182537339195307E-4</v>
      </c>
      <c r="AG527">
        <v>2000</v>
      </c>
      <c r="AH527" s="24">
        <v>10.411</v>
      </c>
      <c r="AI527">
        <f t="shared" si="89"/>
        <v>8.1034554488896959E-2</v>
      </c>
      <c r="AJ527">
        <f t="shared" si="90"/>
        <v>1.0050813713046592E-3</v>
      </c>
      <c r="AK527">
        <f t="shared" si="91"/>
        <v>0</v>
      </c>
    </row>
    <row r="528" spans="1:37" ht="16">
      <c r="A528" t="s">
        <v>111</v>
      </c>
      <c r="B528" t="s">
        <v>112</v>
      </c>
      <c r="C528" t="s">
        <v>13</v>
      </c>
      <c r="D528" t="s">
        <v>14</v>
      </c>
      <c r="E528">
        <v>32</v>
      </c>
      <c r="F528">
        <v>4.798</v>
      </c>
      <c r="G528">
        <v>1895.2</v>
      </c>
      <c r="H528" t="s">
        <v>27</v>
      </c>
      <c r="I528">
        <v>5798.3292984000009</v>
      </c>
      <c r="J528">
        <v>7.0638328143392126</v>
      </c>
      <c r="K528" s="13">
        <f t="shared" si="82"/>
        <v>7.6032528939282207</v>
      </c>
      <c r="L528">
        <f>K528-K529</f>
        <v>6.3848933128602976</v>
      </c>
      <c r="M528" t="s">
        <v>151</v>
      </c>
      <c r="N528" t="s">
        <v>152</v>
      </c>
      <c r="O528" t="s">
        <v>153</v>
      </c>
      <c r="P528" t="s">
        <v>150</v>
      </c>
      <c r="Q528">
        <v>4</v>
      </c>
      <c r="R528">
        <v>3</v>
      </c>
      <c r="S528" t="s">
        <v>112</v>
      </c>
      <c r="T528" t="s">
        <v>27</v>
      </c>
      <c r="U528">
        <v>0.34821349828515435</v>
      </c>
      <c r="V528" s="14">
        <v>13.3</v>
      </c>
      <c r="W528" s="15">
        <v>818.19799999999998</v>
      </c>
      <c r="X528" s="15">
        <v>504.44940000000003</v>
      </c>
      <c r="Y528" s="15">
        <f t="shared" si="83"/>
        <v>0.61653707293344651</v>
      </c>
      <c r="Z528" s="12">
        <f t="shared" si="84"/>
        <v>8.1999430700148395</v>
      </c>
      <c r="AA528">
        <v>6.7306519475747182</v>
      </c>
      <c r="AB528">
        <f t="shared" si="85"/>
        <v>0.82081691178894223</v>
      </c>
      <c r="AC528">
        <f t="shared" si="86"/>
        <v>1.218298484884448</v>
      </c>
      <c r="AD528">
        <f t="shared" si="87"/>
        <v>0.42422797737711687</v>
      </c>
      <c r="AE528">
        <v>995</v>
      </c>
      <c r="AF528">
        <f t="shared" si="88"/>
        <v>4.2635977625840891E-4</v>
      </c>
      <c r="AG528">
        <v>2000</v>
      </c>
      <c r="AH528">
        <v>10.44</v>
      </c>
      <c r="AI528">
        <f t="shared" si="89"/>
        <v>8.167811805716646E-2</v>
      </c>
      <c r="AJ528">
        <f t="shared" si="90"/>
        <v>6.2101938748876174E-3</v>
      </c>
      <c r="AK528">
        <f t="shared" si="91"/>
        <v>5.2150606979021611E-3</v>
      </c>
    </row>
    <row r="529" spans="1:37" ht="16">
      <c r="A529" t="s">
        <v>77</v>
      </c>
      <c r="B529" t="s">
        <v>78</v>
      </c>
      <c r="C529" t="s">
        <v>13</v>
      </c>
      <c r="D529" t="s">
        <v>14</v>
      </c>
      <c r="E529">
        <v>26</v>
      </c>
      <c r="F529">
        <v>7.7610000000000001</v>
      </c>
      <c r="G529">
        <v>1896</v>
      </c>
      <c r="H529" t="s">
        <v>27</v>
      </c>
      <c r="I529">
        <v>18.963651200000001</v>
      </c>
      <c r="J529">
        <v>1.1263996267332761</v>
      </c>
      <c r="K529" s="13">
        <f t="shared" si="82"/>
        <v>1.2183595810679233</v>
      </c>
      <c r="M529" t="s">
        <v>151</v>
      </c>
      <c r="N529" t="s">
        <v>152</v>
      </c>
      <c r="O529" t="s">
        <v>153</v>
      </c>
      <c r="P529" t="s">
        <v>154</v>
      </c>
      <c r="Q529">
        <v>4</v>
      </c>
      <c r="R529">
        <v>3</v>
      </c>
      <c r="S529" t="s">
        <v>78</v>
      </c>
      <c r="T529" t="s">
        <v>27</v>
      </c>
      <c r="U529">
        <v>0.62212740482181994</v>
      </c>
      <c r="V529" s="14">
        <v>13.3</v>
      </c>
      <c r="W529" s="15">
        <v>818.19799999999998</v>
      </c>
      <c r="X529" s="15">
        <v>504.44940000000003</v>
      </c>
      <c r="Y529" s="15">
        <f t="shared" si="83"/>
        <v>0.61653707293344651</v>
      </c>
      <c r="Z529" s="12">
        <f t="shared" si="84"/>
        <v>8.1999430700148395</v>
      </c>
      <c r="AA529">
        <v>6.4427581378358632</v>
      </c>
      <c r="AB529">
        <f t="shared" si="85"/>
        <v>0.78570766684898508</v>
      </c>
      <c r="AC529">
        <f t="shared" si="86"/>
        <v>1.2727379942853509</v>
      </c>
      <c r="AD529">
        <f t="shared" si="87"/>
        <v>0.7918051854028737</v>
      </c>
      <c r="AE529">
        <v>995</v>
      </c>
      <c r="AF529">
        <f t="shared" si="88"/>
        <v>7.9578410593253641E-4</v>
      </c>
      <c r="AG529">
        <v>2000</v>
      </c>
      <c r="AH529">
        <v>10.773999999999999</v>
      </c>
      <c r="AI529">
        <f t="shared" si="89"/>
        <v>0.14772305660526017</v>
      </c>
      <c r="AJ529">
        <f t="shared" si="90"/>
        <v>1.799798013596579E-3</v>
      </c>
      <c r="AK529">
        <f t="shared" si="91"/>
        <v>0</v>
      </c>
    </row>
    <row r="530" spans="1:37" ht="16">
      <c r="A530" t="s">
        <v>115</v>
      </c>
      <c r="B530" t="s">
        <v>116</v>
      </c>
      <c r="C530" t="s">
        <v>13</v>
      </c>
      <c r="D530" t="s">
        <v>14</v>
      </c>
      <c r="E530">
        <v>35</v>
      </c>
      <c r="F530">
        <v>13.271000000000001</v>
      </c>
      <c r="G530">
        <v>1896</v>
      </c>
      <c r="H530" t="s">
        <v>27</v>
      </c>
      <c r="I530">
        <v>6130.1052408000005</v>
      </c>
      <c r="J530">
        <v>7.3831139659319414</v>
      </c>
      <c r="K530" s="13">
        <f t="shared" si="82"/>
        <v>7.9448312222631188</v>
      </c>
      <c r="L530">
        <f>K530-K531</f>
        <v>6.752120344065867</v>
      </c>
      <c r="M530" t="s">
        <v>151</v>
      </c>
      <c r="N530" t="s">
        <v>152</v>
      </c>
      <c r="O530" t="s">
        <v>153</v>
      </c>
      <c r="P530" t="s">
        <v>150</v>
      </c>
      <c r="Q530">
        <v>4</v>
      </c>
      <c r="R530">
        <v>4</v>
      </c>
      <c r="S530" t="s">
        <v>116</v>
      </c>
      <c r="T530" t="s">
        <v>27</v>
      </c>
      <c r="U530">
        <v>0.99083488747196258</v>
      </c>
      <c r="V530" s="14">
        <v>13.3</v>
      </c>
      <c r="W530" s="15">
        <v>818.19799999999998</v>
      </c>
      <c r="X530" s="15">
        <v>504.44940000000003</v>
      </c>
      <c r="Y530" s="15">
        <f t="shared" si="83"/>
        <v>0.61653707293344651</v>
      </c>
      <c r="Z530" s="12">
        <f t="shared" si="84"/>
        <v>8.1999430700148395</v>
      </c>
      <c r="AA530">
        <v>7.5859232843569639</v>
      </c>
      <c r="AB530">
        <f t="shared" si="85"/>
        <v>0.92511901845962885</v>
      </c>
      <c r="AC530">
        <f t="shared" si="86"/>
        <v>1.080941997782136</v>
      </c>
      <c r="AD530">
        <f t="shared" si="87"/>
        <v>1.071035042736181</v>
      </c>
      <c r="AE530">
        <v>995</v>
      </c>
      <c r="AF530">
        <f t="shared" si="88"/>
        <v>1.0764171283780713E-3</v>
      </c>
      <c r="AG530">
        <v>2000</v>
      </c>
      <c r="AH530">
        <v>10.762</v>
      </c>
      <c r="AI530">
        <f t="shared" si="89"/>
        <v>0.20004035093441205</v>
      </c>
      <c r="AJ530">
        <f t="shared" si="90"/>
        <v>1.5892868258161882E-2</v>
      </c>
      <c r="AK530">
        <f t="shared" si="91"/>
        <v>1.3506965231783191E-2</v>
      </c>
    </row>
    <row r="531" spans="1:37" ht="16">
      <c r="A531" t="s">
        <v>81</v>
      </c>
      <c r="B531" t="s">
        <v>82</v>
      </c>
      <c r="C531" t="s">
        <v>13</v>
      </c>
      <c r="D531" t="s">
        <v>14</v>
      </c>
      <c r="E531">
        <v>28</v>
      </c>
      <c r="F531">
        <v>10.779</v>
      </c>
      <c r="G531">
        <v>1895.6</v>
      </c>
      <c r="H531" t="s">
        <v>27</v>
      </c>
      <c r="I531">
        <v>-2.7463392</v>
      </c>
      <c r="J531">
        <v>1.1026652394295038</v>
      </c>
      <c r="K531" s="13">
        <f t="shared" si="82"/>
        <v>1.1927108781972522</v>
      </c>
      <c r="M531" t="s">
        <v>151</v>
      </c>
      <c r="N531" t="s">
        <v>152</v>
      </c>
      <c r="O531" t="s">
        <v>153</v>
      </c>
      <c r="P531" t="s">
        <v>154</v>
      </c>
      <c r="Q531">
        <v>4</v>
      </c>
      <c r="R531">
        <v>4</v>
      </c>
      <c r="S531" t="s">
        <v>82</v>
      </c>
      <c r="T531" t="s">
        <v>27</v>
      </c>
      <c r="U531">
        <v>0.78392005597186676</v>
      </c>
      <c r="V531" s="14">
        <v>13.3</v>
      </c>
      <c r="W531" s="15">
        <v>818.19799999999998</v>
      </c>
      <c r="X531" s="15">
        <v>504.44940000000003</v>
      </c>
      <c r="Y531" s="15">
        <f t="shared" si="83"/>
        <v>0.61653707293344651</v>
      </c>
      <c r="Z531" s="12">
        <f t="shared" si="84"/>
        <v>8.1999430700148395</v>
      </c>
      <c r="AA531">
        <v>5.8800913225194709</v>
      </c>
      <c r="AB531">
        <f t="shared" si="85"/>
        <v>0.71708928614657197</v>
      </c>
      <c r="AC531">
        <f t="shared" si="86"/>
        <v>1.3945264827113892</v>
      </c>
      <c r="AD531">
        <f t="shared" si="87"/>
        <v>1.0931972783813628</v>
      </c>
      <c r="AE531">
        <v>995</v>
      </c>
      <c r="AF531">
        <f t="shared" si="88"/>
        <v>1.0986907320415706E-3</v>
      </c>
      <c r="AG531">
        <v>2000</v>
      </c>
      <c r="AH531">
        <v>10.143000000000001</v>
      </c>
      <c r="AI531">
        <f t="shared" si="89"/>
        <v>0.21664019166746931</v>
      </c>
      <c r="AJ531">
        <f t="shared" si="90"/>
        <v>2.5838911325652835E-3</v>
      </c>
      <c r="AK531">
        <f t="shared" si="91"/>
        <v>0</v>
      </c>
    </row>
    <row r="532" spans="1:37" ht="16">
      <c r="A532" t="s">
        <v>107</v>
      </c>
      <c r="B532" t="s">
        <v>108</v>
      </c>
      <c r="C532" t="s">
        <v>13</v>
      </c>
      <c r="D532" t="s">
        <v>14</v>
      </c>
      <c r="E532">
        <v>27</v>
      </c>
      <c r="F532">
        <v>2.677</v>
      </c>
      <c r="G532">
        <v>1895.2</v>
      </c>
      <c r="H532" t="s">
        <v>27</v>
      </c>
      <c r="I532">
        <v>4339.6048736000012</v>
      </c>
      <c r="J532">
        <v>5.6335260342872475</v>
      </c>
      <c r="K532" s="13">
        <f t="shared" si="82"/>
        <v>6.0708574525201131</v>
      </c>
      <c r="L532">
        <f>K532-K533</f>
        <v>4.8649634457292041</v>
      </c>
      <c r="M532" t="s">
        <v>151</v>
      </c>
      <c r="N532" t="s">
        <v>152</v>
      </c>
      <c r="O532" t="s">
        <v>153</v>
      </c>
      <c r="P532" t="s">
        <v>150</v>
      </c>
      <c r="Q532">
        <v>4</v>
      </c>
      <c r="R532">
        <v>5</v>
      </c>
      <c r="S532" t="s">
        <v>108</v>
      </c>
      <c r="T532" t="s">
        <v>27</v>
      </c>
      <c r="U532">
        <v>0.19675521621554568</v>
      </c>
      <c r="V532" s="14">
        <v>13.3</v>
      </c>
      <c r="W532" s="15">
        <v>818.19799999999998</v>
      </c>
      <c r="X532" s="15">
        <v>504.44940000000003</v>
      </c>
      <c r="Y532" s="15">
        <f t="shared" si="83"/>
        <v>0.61653707293344651</v>
      </c>
      <c r="Z532" s="12">
        <f t="shared" si="84"/>
        <v>8.1999430700148395</v>
      </c>
      <c r="AA532">
        <v>6.4624202992036111</v>
      </c>
      <c r="AB532">
        <f t="shared" si="85"/>
        <v>0.78810550805347435</v>
      </c>
      <c r="AC532">
        <f t="shared" si="86"/>
        <v>1.2688656401728236</v>
      </c>
      <c r="AD532">
        <f t="shared" si="87"/>
        <v>0.24965593338068068</v>
      </c>
      <c r="AE532">
        <v>995</v>
      </c>
      <c r="AF532">
        <f t="shared" si="88"/>
        <v>2.5091048580972933E-4</v>
      </c>
      <c r="AG532">
        <v>2000</v>
      </c>
      <c r="AH532">
        <v>10.388999999999999</v>
      </c>
      <c r="AI532">
        <f t="shared" si="89"/>
        <v>4.8303106325869538E-2</v>
      </c>
      <c r="AJ532">
        <f t="shared" si="90"/>
        <v>2.9324127301827651E-3</v>
      </c>
      <c r="AK532">
        <f t="shared" si="91"/>
        <v>2.3499284659052638E-3</v>
      </c>
    </row>
    <row r="533" spans="1:37" ht="16">
      <c r="A533" t="s">
        <v>56</v>
      </c>
      <c r="B533" t="s">
        <v>57</v>
      </c>
      <c r="C533" t="s">
        <v>13</v>
      </c>
      <c r="D533" t="s">
        <v>14</v>
      </c>
      <c r="E533">
        <v>32</v>
      </c>
      <c r="F533">
        <v>22.77</v>
      </c>
      <c r="G533">
        <v>1896.9</v>
      </c>
      <c r="H533" t="s">
        <v>27</v>
      </c>
      <c r="I533">
        <v>8.4109300000000005</v>
      </c>
      <c r="J533">
        <v>1.1148643163673055</v>
      </c>
      <c r="K533" s="13">
        <f t="shared" si="82"/>
        <v>1.2058940067909087</v>
      </c>
      <c r="M533" t="s">
        <v>151</v>
      </c>
      <c r="N533" t="s">
        <v>152</v>
      </c>
      <c r="O533" t="s">
        <v>153</v>
      </c>
      <c r="P533" t="s">
        <v>154</v>
      </c>
      <c r="Q533">
        <v>4</v>
      </c>
      <c r="R533">
        <v>5</v>
      </c>
      <c r="S533" t="s">
        <v>57</v>
      </c>
      <c r="T533" t="s">
        <v>27</v>
      </c>
      <c r="U533">
        <v>2.2635523975705514</v>
      </c>
      <c r="V533" s="14">
        <v>13.3</v>
      </c>
      <c r="W533" s="15">
        <v>818.19799999999998</v>
      </c>
      <c r="X533" s="15">
        <v>504.44940000000003</v>
      </c>
      <c r="Y533" s="15">
        <f t="shared" si="83"/>
        <v>0.61653707293344651</v>
      </c>
      <c r="Z533" s="12">
        <f t="shared" si="84"/>
        <v>8.1999430700148395</v>
      </c>
      <c r="AA533">
        <v>7.5985575148484958</v>
      </c>
      <c r="AB533">
        <f t="shared" si="85"/>
        <v>0.9266597889727477</v>
      </c>
      <c r="AC533">
        <f t="shared" si="86"/>
        <v>1.079144700029073</v>
      </c>
      <c r="AD533">
        <f t="shared" si="87"/>
        <v>2.4427005730763618</v>
      </c>
      <c r="AE533">
        <v>995</v>
      </c>
      <c r="AF533">
        <f t="shared" si="88"/>
        <v>2.4549754503280018E-3</v>
      </c>
      <c r="AG533">
        <v>2000</v>
      </c>
      <c r="AH533">
        <v>10.840999999999999</v>
      </c>
      <c r="AI533">
        <f t="shared" si="89"/>
        <v>0.45290571909012117</v>
      </c>
      <c r="AJ533">
        <f t="shared" si="90"/>
        <v>5.4615629229210396E-3</v>
      </c>
      <c r="AK533">
        <f t="shared" si="91"/>
        <v>0</v>
      </c>
    </row>
    <row r="534" spans="1:37" ht="16">
      <c r="A534" t="s">
        <v>73</v>
      </c>
      <c r="B534" t="s">
        <v>74</v>
      </c>
      <c r="C534" t="s">
        <v>13</v>
      </c>
      <c r="D534" t="s">
        <v>14</v>
      </c>
      <c r="E534">
        <v>30</v>
      </c>
      <c r="F534">
        <v>6.2539999999999996</v>
      </c>
      <c r="G534">
        <v>1895.6</v>
      </c>
      <c r="H534" t="s">
        <v>27</v>
      </c>
      <c r="I534">
        <v>6787.4437156000004</v>
      </c>
      <c r="J534">
        <v>8.0092616657706017</v>
      </c>
      <c r="K534" s="13">
        <f t="shared" si="82"/>
        <v>8.614186313993919</v>
      </c>
      <c r="L534">
        <f>K534-K535</f>
        <v>7.4383929087704752</v>
      </c>
      <c r="M534" t="s">
        <v>151</v>
      </c>
      <c r="N534" t="s">
        <v>152</v>
      </c>
      <c r="O534" t="s">
        <v>148</v>
      </c>
      <c r="P534" t="s">
        <v>150</v>
      </c>
      <c r="Q534">
        <v>4</v>
      </c>
      <c r="R534">
        <v>1</v>
      </c>
      <c r="S534" t="s">
        <v>74</v>
      </c>
      <c r="T534" t="s">
        <v>27</v>
      </c>
      <c r="U534">
        <v>1.5017203647416413</v>
      </c>
      <c r="V534" s="14">
        <v>13.3</v>
      </c>
      <c r="W534" s="15">
        <v>818.19799999999998</v>
      </c>
      <c r="X534" s="15">
        <v>504.44940000000003</v>
      </c>
      <c r="Y534" s="15">
        <f t="shared" si="83"/>
        <v>0.61653707293344651</v>
      </c>
      <c r="Z534" s="12">
        <f t="shared" si="84"/>
        <v>8.1999430700148395</v>
      </c>
      <c r="AA534">
        <v>5.8832188449848024</v>
      </c>
      <c r="AB534">
        <f t="shared" si="85"/>
        <v>0.7174706939732638</v>
      </c>
      <c r="AC534">
        <f t="shared" si="86"/>
        <v>1.3937851516444859</v>
      </c>
      <c r="AD534">
        <f t="shared" si="87"/>
        <v>2.0930755462990414</v>
      </c>
      <c r="AE534">
        <v>995</v>
      </c>
      <c r="AF534">
        <f t="shared" si="88"/>
        <v>2.1035935138683831E-3</v>
      </c>
      <c r="AG534">
        <v>2000</v>
      </c>
      <c r="AH534">
        <v>10.545999999999999</v>
      </c>
      <c r="AI534">
        <f t="shared" si="89"/>
        <v>0.39893675590145705</v>
      </c>
      <c r="AJ534">
        <f t="shared" si="90"/>
        <v>3.4365155428354638E-2</v>
      </c>
      <c r="AK534">
        <f t="shared" si="91"/>
        <v>2.9674483361452963E-2</v>
      </c>
    </row>
    <row r="535" spans="1:37" ht="16">
      <c r="A535" t="s">
        <v>85</v>
      </c>
      <c r="B535" t="s">
        <v>86</v>
      </c>
      <c r="C535" t="s">
        <v>13</v>
      </c>
      <c r="D535" t="s">
        <v>14</v>
      </c>
      <c r="E535">
        <v>23</v>
      </c>
      <c r="F535">
        <v>6.5170000000000003</v>
      </c>
      <c r="G535">
        <v>1896</v>
      </c>
      <c r="H535" t="s">
        <v>27</v>
      </c>
      <c r="I535">
        <v>-17.059732799999999</v>
      </c>
      <c r="J535">
        <v>1.0870109274453108</v>
      </c>
      <c r="K535" s="13">
        <f t="shared" si="82"/>
        <v>1.1757934052234438</v>
      </c>
      <c r="M535" t="s">
        <v>151</v>
      </c>
      <c r="N535" t="s">
        <v>152</v>
      </c>
      <c r="O535" t="s">
        <v>148</v>
      </c>
      <c r="P535" t="s">
        <v>154</v>
      </c>
      <c r="Q535">
        <v>4</v>
      </c>
      <c r="R535">
        <v>1</v>
      </c>
      <c r="S535" t="s">
        <v>86</v>
      </c>
      <c r="T535" t="s">
        <v>27</v>
      </c>
      <c r="U535">
        <v>0.51695562532214989</v>
      </c>
      <c r="V535" s="14">
        <v>13.3</v>
      </c>
      <c r="W535" s="15">
        <v>818.19799999999998</v>
      </c>
      <c r="X535" s="15">
        <v>504.44940000000003</v>
      </c>
      <c r="Y535" s="15">
        <f t="shared" si="83"/>
        <v>0.61653707293344651</v>
      </c>
      <c r="Z535" s="12">
        <f t="shared" si="84"/>
        <v>8.1999430700148395</v>
      </c>
      <c r="AA535">
        <v>7.4951823117138714</v>
      </c>
      <c r="AB535">
        <f t="shared" si="85"/>
        <v>0.91405296935803082</v>
      </c>
      <c r="AC535">
        <f t="shared" si="86"/>
        <v>1.0940285011079092</v>
      </c>
      <c r="AD535">
        <f t="shared" si="87"/>
        <v>0.56556418791049357</v>
      </c>
      <c r="AE535">
        <v>995</v>
      </c>
      <c r="AF535">
        <f t="shared" si="88"/>
        <v>5.6840621900552122E-4</v>
      </c>
      <c r="AG535">
        <v>2000</v>
      </c>
      <c r="AH535">
        <v>10.923</v>
      </c>
      <c r="AI535">
        <f t="shared" si="89"/>
        <v>0.10407511105108876</v>
      </c>
      <c r="AJ535">
        <f t="shared" si="90"/>
        <v>1.2237082922176771E-3</v>
      </c>
      <c r="AK535">
        <f t="shared" si="91"/>
        <v>0</v>
      </c>
    </row>
    <row r="536" spans="1:37" ht="16">
      <c r="A536" t="s">
        <v>124</v>
      </c>
      <c r="B536" t="s">
        <v>125</v>
      </c>
      <c r="C536" t="s">
        <v>13</v>
      </c>
      <c r="D536" t="s">
        <v>14</v>
      </c>
      <c r="E536">
        <v>37</v>
      </c>
      <c r="F536">
        <v>18.762</v>
      </c>
      <c r="G536">
        <v>1895.8</v>
      </c>
      <c r="H536" t="s">
        <v>27</v>
      </c>
      <c r="I536">
        <v>8214.8324023999994</v>
      </c>
      <c r="J536">
        <v>9.3401898358741526</v>
      </c>
      <c r="K536" s="13">
        <f t="shared" si="82"/>
        <v>10.034671665744229</v>
      </c>
      <c r="L536">
        <f>K536-AVERAGE(K537:K538)</f>
        <v>8.8378621550857357</v>
      </c>
      <c r="M536" t="s">
        <v>151</v>
      </c>
      <c r="N536" t="s">
        <v>152</v>
      </c>
      <c r="O536" t="s">
        <v>148</v>
      </c>
      <c r="P536" t="s">
        <v>150</v>
      </c>
      <c r="Q536">
        <v>4</v>
      </c>
      <c r="R536">
        <v>2</v>
      </c>
      <c r="S536" t="s">
        <v>125</v>
      </c>
      <c r="T536" t="s">
        <v>27</v>
      </c>
      <c r="U536">
        <v>1.2187591476951918</v>
      </c>
      <c r="V536" s="14">
        <v>13.3</v>
      </c>
      <c r="W536" s="15">
        <v>818.19799999999998</v>
      </c>
      <c r="X536" s="15">
        <v>504.44940000000003</v>
      </c>
      <c r="Y536" s="15">
        <f t="shared" si="83"/>
        <v>0.61653707293344651</v>
      </c>
      <c r="Z536" s="12">
        <f t="shared" si="84"/>
        <v>8.1999430700148395</v>
      </c>
      <c r="AA536">
        <v>7.0323221304331138</v>
      </c>
      <c r="AB536">
        <f t="shared" si="85"/>
        <v>0.8576062138953835</v>
      </c>
      <c r="AC536">
        <f t="shared" si="86"/>
        <v>1.1660363273930132</v>
      </c>
      <c r="AD536">
        <f t="shared" si="87"/>
        <v>1.4211174405551403</v>
      </c>
      <c r="AE536">
        <v>995</v>
      </c>
      <c r="AF536">
        <f t="shared" si="88"/>
        <v>1.4282587342262718E-3</v>
      </c>
      <c r="AG536">
        <v>2000</v>
      </c>
      <c r="AH536">
        <v>10.275</v>
      </c>
      <c r="AI536">
        <f t="shared" si="89"/>
        <v>0.27800656627275361</v>
      </c>
      <c r="AJ536">
        <f t="shared" si="90"/>
        <v>2.7897046134680456E-2</v>
      </c>
      <c r="AK536">
        <f t="shared" si="91"/>
        <v>2.4569837109273032E-2</v>
      </c>
    </row>
    <row r="537" spans="1:37" ht="16">
      <c r="A537" t="s">
        <v>104</v>
      </c>
      <c r="B537" t="s">
        <v>105</v>
      </c>
      <c r="C537" t="s">
        <v>13</v>
      </c>
      <c r="D537" t="s">
        <v>14</v>
      </c>
      <c r="E537">
        <v>24</v>
      </c>
      <c r="F537">
        <v>5.976</v>
      </c>
      <c r="G537">
        <v>1895.4</v>
      </c>
      <c r="H537" t="s">
        <v>27</v>
      </c>
      <c r="I537">
        <v>0.67847320000000022</v>
      </c>
      <c r="J537">
        <v>1.1064101631330996</v>
      </c>
      <c r="K537" s="13">
        <f t="shared" si="82"/>
        <v>1.1967579184486445</v>
      </c>
      <c r="M537" t="s">
        <v>151</v>
      </c>
      <c r="N537" t="s">
        <v>152</v>
      </c>
      <c r="O537" t="s">
        <v>148</v>
      </c>
      <c r="P537" t="s">
        <v>154</v>
      </c>
      <c r="Q537">
        <v>4</v>
      </c>
      <c r="R537">
        <v>2</v>
      </c>
      <c r="S537" t="s">
        <v>105</v>
      </c>
      <c r="T537" t="s">
        <v>27</v>
      </c>
      <c r="U537">
        <v>0.41752019338482393</v>
      </c>
      <c r="V537" s="14">
        <v>13.3</v>
      </c>
      <c r="W537" s="15">
        <v>818.19799999999998</v>
      </c>
      <c r="X537" s="15">
        <v>504.44940000000003</v>
      </c>
      <c r="Y537" s="15">
        <f t="shared" si="83"/>
        <v>0.61653707293344651</v>
      </c>
      <c r="Z537" s="12">
        <f t="shared" si="84"/>
        <v>8.1999430700148395</v>
      </c>
      <c r="AA537">
        <v>3.9808342668474732</v>
      </c>
      <c r="AB537">
        <f t="shared" si="85"/>
        <v>0.48547096398807915</v>
      </c>
      <c r="AC537">
        <f t="shared" si="86"/>
        <v>2.0598554273671352</v>
      </c>
      <c r="AD537">
        <f t="shared" si="87"/>
        <v>0.8600312363791055</v>
      </c>
      <c r="AE537">
        <v>995</v>
      </c>
      <c r="AF537">
        <f t="shared" si="88"/>
        <v>8.6435300138603571E-4</v>
      </c>
      <c r="AG537">
        <v>2000</v>
      </c>
      <c r="AH537">
        <v>10.792</v>
      </c>
      <c r="AI537">
        <f t="shared" si="89"/>
        <v>0.16018402546071825</v>
      </c>
      <c r="AJ537">
        <f t="shared" si="90"/>
        <v>1.9170150087909387E-3</v>
      </c>
      <c r="AK537">
        <f t="shared" si="91"/>
        <v>0</v>
      </c>
    </row>
    <row r="538" spans="1:37" ht="16">
      <c r="A538" t="s">
        <v>106</v>
      </c>
      <c r="B538" t="s">
        <v>105</v>
      </c>
      <c r="C538" t="s">
        <v>13</v>
      </c>
      <c r="D538" t="s">
        <v>14</v>
      </c>
      <c r="E538">
        <v>24</v>
      </c>
      <c r="F538">
        <v>5.9390000000000001</v>
      </c>
      <c r="G538">
        <v>1895.6</v>
      </c>
      <c r="H538" t="s">
        <v>27</v>
      </c>
      <c r="I538">
        <v>0.76579680000000017</v>
      </c>
      <c r="J538">
        <v>1.1065056450113462</v>
      </c>
      <c r="K538" s="13">
        <f t="shared" si="82"/>
        <v>1.1968611028683422</v>
      </c>
      <c r="M538" t="s">
        <v>151</v>
      </c>
      <c r="N538" t="s">
        <v>152</v>
      </c>
      <c r="O538" t="s">
        <v>148</v>
      </c>
      <c r="P538" t="s">
        <v>154</v>
      </c>
      <c r="Q538">
        <v>4</v>
      </c>
      <c r="R538">
        <v>2</v>
      </c>
      <c r="S538" t="s">
        <v>105</v>
      </c>
      <c r="T538" t="s">
        <v>27</v>
      </c>
      <c r="U538">
        <v>0.41887171459860967</v>
      </c>
      <c r="V538" s="14">
        <v>13.3</v>
      </c>
      <c r="W538" s="15">
        <v>818.19799999999998</v>
      </c>
      <c r="X538" s="15">
        <v>504.44940000000003</v>
      </c>
      <c r="Y538" s="15">
        <f t="shared" si="83"/>
        <v>0.61653707293344651</v>
      </c>
      <c r="Z538" s="12">
        <f t="shared" si="84"/>
        <v>8.1999430700148395</v>
      </c>
      <c r="AA538">
        <v>3.9808342668474732</v>
      </c>
      <c r="AB538">
        <f t="shared" si="85"/>
        <v>0.48547096398807915</v>
      </c>
      <c r="AC538">
        <f t="shared" si="86"/>
        <v>2.0598554273671352</v>
      </c>
      <c r="AD538">
        <f t="shared" si="87"/>
        <v>0.8628151746865238</v>
      </c>
      <c r="AE538">
        <v>995</v>
      </c>
      <c r="AF538">
        <f t="shared" si="88"/>
        <v>8.6715092933318974E-4</v>
      </c>
      <c r="AG538">
        <v>2000</v>
      </c>
      <c r="AH538">
        <v>10.792</v>
      </c>
      <c r="AI538">
        <f t="shared" si="89"/>
        <v>0.16070254435381573</v>
      </c>
      <c r="AJ538">
        <f t="shared" si="90"/>
        <v>1.9233862446905658E-3</v>
      </c>
      <c r="AK538">
        <f t="shared" si="91"/>
        <v>0</v>
      </c>
    </row>
    <row r="539" spans="1:37" ht="16">
      <c r="A539" t="s">
        <v>102</v>
      </c>
      <c r="B539" t="s">
        <v>103</v>
      </c>
      <c r="C539" t="s">
        <v>13</v>
      </c>
      <c r="D539" t="s">
        <v>14</v>
      </c>
      <c r="E539">
        <v>34</v>
      </c>
      <c r="F539">
        <v>15.071</v>
      </c>
      <c r="G539">
        <v>1896</v>
      </c>
      <c r="H539" t="s">
        <v>27</v>
      </c>
      <c r="I539">
        <v>5330.4686416000004</v>
      </c>
      <c r="J539">
        <v>6.6098327713903586</v>
      </c>
      <c r="K539" s="13">
        <f t="shared" si="82"/>
        <v>7.1172387787423963</v>
      </c>
      <c r="L539">
        <f>K539-K540</f>
        <v>5.9207643350835948</v>
      </c>
      <c r="M539" t="s">
        <v>151</v>
      </c>
      <c r="N539" t="s">
        <v>152</v>
      </c>
      <c r="O539" t="s">
        <v>148</v>
      </c>
      <c r="P539" t="s">
        <v>150</v>
      </c>
      <c r="Q539">
        <v>4</v>
      </c>
      <c r="R539">
        <v>3</v>
      </c>
      <c r="S539" t="s">
        <v>103</v>
      </c>
      <c r="T539" t="s">
        <v>27</v>
      </c>
      <c r="U539">
        <v>0.91146867886780514</v>
      </c>
      <c r="V539" s="14">
        <v>13.3</v>
      </c>
      <c r="W539" s="15">
        <v>818.19799999999998</v>
      </c>
      <c r="X539" s="15">
        <v>504.44940000000003</v>
      </c>
      <c r="Y539" s="15">
        <f t="shared" si="83"/>
        <v>0.61653707293344651</v>
      </c>
      <c r="Z539" s="12">
        <f t="shared" si="84"/>
        <v>8.1999430700148395</v>
      </c>
      <c r="AA539">
        <v>6.041965060376242</v>
      </c>
      <c r="AB539">
        <f t="shared" si="85"/>
        <v>0.73683012293953742</v>
      </c>
      <c r="AC539">
        <f t="shared" si="86"/>
        <v>1.3571649269855621</v>
      </c>
      <c r="AD539">
        <f t="shared" si="87"/>
        <v>1.2370133230052516</v>
      </c>
      <c r="AE539">
        <v>995</v>
      </c>
      <c r="AF539">
        <f t="shared" si="88"/>
        <v>1.2432294703570367E-3</v>
      </c>
      <c r="AG539">
        <v>2000</v>
      </c>
      <c r="AH539">
        <v>10.468</v>
      </c>
      <c r="AI539">
        <f t="shared" si="89"/>
        <v>0.23752951286913199</v>
      </c>
      <c r="AJ539">
        <f t="shared" si="90"/>
        <v>1.6905542600879772E-2</v>
      </c>
      <c r="AK539">
        <f t="shared" si="91"/>
        <v>1.4063562683253364E-2</v>
      </c>
    </row>
    <row r="540" spans="1:37" ht="16">
      <c r="A540" t="s">
        <v>131</v>
      </c>
      <c r="B540" t="s">
        <v>132</v>
      </c>
      <c r="C540" t="s">
        <v>13</v>
      </c>
      <c r="D540" t="s">
        <v>14</v>
      </c>
      <c r="E540">
        <v>17</v>
      </c>
      <c r="F540">
        <v>2.6059999999999999</v>
      </c>
      <c r="G540">
        <v>1895.6</v>
      </c>
      <c r="H540" t="s">
        <v>27</v>
      </c>
      <c r="I540">
        <v>0.43857320000000022</v>
      </c>
      <c r="J540">
        <v>1.1061478493317287</v>
      </c>
      <c r="K540" s="13">
        <f t="shared" si="82"/>
        <v>1.1964744436588013</v>
      </c>
      <c r="M540" t="s">
        <v>151</v>
      </c>
      <c r="N540" t="s">
        <v>152</v>
      </c>
      <c r="O540" t="s">
        <v>148</v>
      </c>
      <c r="P540" t="s">
        <v>154</v>
      </c>
      <c r="Q540">
        <v>4</v>
      </c>
      <c r="R540">
        <v>3</v>
      </c>
      <c r="S540" t="s">
        <v>132</v>
      </c>
      <c r="T540" t="s">
        <v>27</v>
      </c>
      <c r="U540">
        <v>0.18885212818003913</v>
      </c>
      <c r="V540" s="14">
        <v>13.3</v>
      </c>
      <c r="W540" s="15">
        <v>818.19799999999998</v>
      </c>
      <c r="X540" s="15">
        <v>504.44940000000003</v>
      </c>
      <c r="Y540" s="15">
        <f t="shared" si="83"/>
        <v>0.61653707293344651</v>
      </c>
      <c r="Z540" s="12">
        <f t="shared" si="84"/>
        <v>8.1999430700148395</v>
      </c>
      <c r="AA540">
        <v>5.4672183830724066</v>
      </c>
      <c r="AB540">
        <f t="shared" si="85"/>
        <v>0.66673857810850778</v>
      </c>
      <c r="AC540">
        <f t="shared" si="86"/>
        <v>1.4998382167069624</v>
      </c>
      <c r="AD540">
        <f t="shared" si="87"/>
        <v>0.28324763915086454</v>
      </c>
      <c r="AE540">
        <v>995</v>
      </c>
      <c r="AF540">
        <f t="shared" si="88"/>
        <v>2.8467099412147188E-4</v>
      </c>
      <c r="AG540">
        <v>2000</v>
      </c>
      <c r="AH540">
        <v>10.497999999999999</v>
      </c>
      <c r="AI540">
        <f t="shared" si="89"/>
        <v>5.4233376666312047E-2</v>
      </c>
      <c r="AJ540">
        <f t="shared" si="90"/>
        <v>6.4888849174563924E-4</v>
      </c>
      <c r="AK540">
        <f t="shared" si="91"/>
        <v>0</v>
      </c>
    </row>
    <row r="541" spans="1:37" ht="16">
      <c r="A541" t="s">
        <v>135</v>
      </c>
      <c r="B541" t="s">
        <v>136</v>
      </c>
      <c r="C541" t="s">
        <v>13</v>
      </c>
      <c r="D541" t="s">
        <v>14</v>
      </c>
      <c r="E541">
        <v>32</v>
      </c>
      <c r="F541">
        <v>6.976</v>
      </c>
      <c r="G541">
        <v>1895.8</v>
      </c>
      <c r="H541" t="s">
        <v>27</v>
      </c>
      <c r="I541">
        <v>4206.4786059999997</v>
      </c>
      <c r="J541">
        <v>5.5007978715938393</v>
      </c>
      <c r="K541" s="13">
        <f t="shared" si="82"/>
        <v>5.9284729032090313</v>
      </c>
      <c r="L541">
        <f>K541-K542</f>
        <v>4.7494920010149801</v>
      </c>
      <c r="M541" t="s">
        <v>151</v>
      </c>
      <c r="N541" t="s">
        <v>152</v>
      </c>
      <c r="O541" t="s">
        <v>148</v>
      </c>
      <c r="P541" t="s">
        <v>150</v>
      </c>
      <c r="Q541">
        <v>4</v>
      </c>
      <c r="R541">
        <v>4</v>
      </c>
      <c r="S541" t="s">
        <v>136</v>
      </c>
      <c r="T541" t="s">
        <v>27</v>
      </c>
      <c r="U541">
        <v>0.69816560251342852</v>
      </c>
      <c r="V541" s="14">
        <v>13.3</v>
      </c>
      <c r="W541" s="15">
        <v>818.19799999999998</v>
      </c>
      <c r="X541" s="15">
        <v>504.44940000000003</v>
      </c>
      <c r="Y541" s="15">
        <f t="shared" si="83"/>
        <v>0.61653707293344651</v>
      </c>
      <c r="Z541" s="12">
        <f t="shared" si="84"/>
        <v>8.1999430700148395</v>
      </c>
      <c r="AA541">
        <v>7.7617880308097709</v>
      </c>
      <c r="AB541">
        <f t="shared" si="85"/>
        <v>0.94656608765891403</v>
      </c>
      <c r="AC541">
        <f t="shared" si="86"/>
        <v>1.056450271183115</v>
      </c>
      <c r="AD541">
        <f t="shared" si="87"/>
        <v>0.73757724010603443</v>
      </c>
      <c r="AE541">
        <v>995</v>
      </c>
      <c r="AF541">
        <f t="shared" si="88"/>
        <v>7.412836583980246E-4</v>
      </c>
      <c r="AG541">
        <v>2000</v>
      </c>
      <c r="AH541">
        <v>10.323</v>
      </c>
      <c r="AI541">
        <f t="shared" si="89"/>
        <v>0.14361787433847226</v>
      </c>
      <c r="AJ541">
        <f t="shared" si="90"/>
        <v>8.5143467643211245E-3</v>
      </c>
      <c r="AK541">
        <f t="shared" si="91"/>
        <v>6.8211194537334853E-3</v>
      </c>
    </row>
    <row r="542" spans="1:37" ht="16">
      <c r="A542" t="s">
        <v>67</v>
      </c>
      <c r="B542" t="s">
        <v>68</v>
      </c>
      <c r="C542" t="s">
        <v>13</v>
      </c>
      <c r="D542" t="s">
        <v>14</v>
      </c>
      <c r="E542">
        <v>24</v>
      </c>
      <c r="F542">
        <v>11.757</v>
      </c>
      <c r="G542">
        <v>1896</v>
      </c>
      <c r="H542" t="s">
        <v>27</v>
      </c>
      <c r="I542">
        <v>-14.3632568</v>
      </c>
      <c r="J542">
        <v>1.0899603956453772</v>
      </c>
      <c r="K542" s="13">
        <f t="shared" si="82"/>
        <v>1.1789809021940514</v>
      </c>
      <c r="M542" t="s">
        <v>151</v>
      </c>
      <c r="N542" t="s">
        <v>152</v>
      </c>
      <c r="O542" t="s">
        <v>148</v>
      </c>
      <c r="P542" t="s">
        <v>154</v>
      </c>
      <c r="Q542">
        <v>4</v>
      </c>
      <c r="R542">
        <v>4</v>
      </c>
      <c r="S542" t="s">
        <v>68</v>
      </c>
      <c r="T542" t="s">
        <v>27</v>
      </c>
      <c r="U542">
        <v>0.99444995645904999</v>
      </c>
      <c r="V542" s="14">
        <v>13.3</v>
      </c>
      <c r="W542" s="15">
        <v>818.19799999999998</v>
      </c>
      <c r="X542" s="15">
        <v>504.44940000000003</v>
      </c>
      <c r="Y542" s="15">
        <f t="shared" si="83"/>
        <v>0.61653707293344651</v>
      </c>
      <c r="Z542" s="12">
        <f t="shared" si="84"/>
        <v>8.1999430700148395</v>
      </c>
      <c r="AA542">
        <v>7.488274993219032</v>
      </c>
      <c r="AB542">
        <f t="shared" si="85"/>
        <v>0.91321060759577699</v>
      </c>
      <c r="AC542">
        <f t="shared" si="86"/>
        <v>1.0950376525221435</v>
      </c>
      <c r="AD542">
        <f t="shared" si="87"/>
        <v>1.0889601458716658</v>
      </c>
      <c r="AE542">
        <v>995</v>
      </c>
      <c r="AF542">
        <f t="shared" si="88"/>
        <v>1.0944323074087094E-3</v>
      </c>
      <c r="AG542">
        <v>2000</v>
      </c>
      <c r="AH542">
        <v>10.617000000000001</v>
      </c>
      <c r="AI542">
        <f t="shared" si="89"/>
        <v>0.20616601816119606</v>
      </c>
      <c r="AJ542">
        <f t="shared" si="90"/>
        <v>2.4306579809344211E-3</v>
      </c>
      <c r="AK542">
        <f t="shared" si="91"/>
        <v>0</v>
      </c>
    </row>
    <row r="543" spans="1:37" ht="16">
      <c r="A543" t="s">
        <v>128</v>
      </c>
      <c r="B543" t="s">
        <v>129</v>
      </c>
      <c r="C543" t="s">
        <v>13</v>
      </c>
      <c r="D543" t="s">
        <v>14</v>
      </c>
      <c r="E543">
        <v>32</v>
      </c>
      <c r="F543">
        <v>12.067</v>
      </c>
      <c r="G543">
        <v>1896</v>
      </c>
      <c r="H543" t="s">
        <v>27</v>
      </c>
      <c r="I543">
        <v>5680.0787500000006</v>
      </c>
      <c r="J543">
        <v>6.9495028478912166</v>
      </c>
      <c r="K543" s="13">
        <f t="shared" si="82"/>
        <v>7.4808950473914742</v>
      </c>
      <c r="L543">
        <f>AVERAGE(K543:K544)-K545</f>
        <v>6.2924648328211523</v>
      </c>
      <c r="M543" t="s">
        <v>151</v>
      </c>
      <c r="N543" t="s">
        <v>152</v>
      </c>
      <c r="O543" t="s">
        <v>148</v>
      </c>
      <c r="P543" t="s">
        <v>150</v>
      </c>
      <c r="Q543">
        <v>4</v>
      </c>
      <c r="R543">
        <v>5</v>
      </c>
      <c r="S543" t="s">
        <v>129</v>
      </c>
      <c r="T543" t="s">
        <v>27</v>
      </c>
      <c r="U543">
        <v>0.84288615250400833</v>
      </c>
      <c r="V543" s="14">
        <v>13.3</v>
      </c>
      <c r="W543" s="15">
        <v>818.19799999999998</v>
      </c>
      <c r="X543" s="15">
        <v>504.44940000000003</v>
      </c>
      <c r="Y543" s="15">
        <f t="shared" si="83"/>
        <v>0.61653707293344651</v>
      </c>
      <c r="Z543" s="12">
        <f t="shared" si="84"/>
        <v>8.1999430700148395</v>
      </c>
      <c r="AA543">
        <v>7.5491641516551917</v>
      </c>
      <c r="AB543">
        <f t="shared" si="85"/>
        <v>0.92063616627542388</v>
      </c>
      <c r="AC543">
        <f t="shared" si="86"/>
        <v>1.0862054268904673</v>
      </c>
      <c r="AD543">
        <f t="shared" si="87"/>
        <v>0.91554751310067983</v>
      </c>
      <c r="AE543">
        <v>995</v>
      </c>
      <c r="AF543">
        <f t="shared" si="88"/>
        <v>9.2014825437254253E-4</v>
      </c>
      <c r="AG543">
        <v>2000</v>
      </c>
      <c r="AH543">
        <v>10.506</v>
      </c>
      <c r="AI543">
        <f t="shared" si="89"/>
        <v>0.17516623917238577</v>
      </c>
      <c r="AJ543">
        <f t="shared" si="90"/>
        <v>1.3104002510948912E-2</v>
      </c>
      <c r="AK543">
        <f t="shared" si="91"/>
        <v>1.1022273998897764E-2</v>
      </c>
    </row>
    <row r="544" spans="1:37" ht="16">
      <c r="A544" t="s">
        <v>130</v>
      </c>
      <c r="B544" t="s">
        <v>129</v>
      </c>
      <c r="C544" t="s">
        <v>13</v>
      </c>
      <c r="D544" t="s">
        <v>14</v>
      </c>
      <c r="E544">
        <v>32</v>
      </c>
      <c r="F544">
        <v>10.214</v>
      </c>
      <c r="G544">
        <v>1896</v>
      </c>
      <c r="H544" t="s">
        <v>27</v>
      </c>
      <c r="I544">
        <v>5668.6691060000003</v>
      </c>
      <c r="J544">
        <v>6.9384566072585736</v>
      </c>
      <c r="K544" s="13">
        <f t="shared" si="82"/>
        <v>7.4690719575028099</v>
      </c>
      <c r="M544" t="s">
        <v>151</v>
      </c>
      <c r="N544" t="s">
        <v>152</v>
      </c>
      <c r="O544" t="s">
        <v>148</v>
      </c>
      <c r="P544" t="s">
        <v>150</v>
      </c>
      <c r="Q544">
        <v>4</v>
      </c>
      <c r="R544">
        <v>5</v>
      </c>
      <c r="S544" t="s">
        <v>129</v>
      </c>
      <c r="T544" t="s">
        <v>27</v>
      </c>
      <c r="U544">
        <v>0.83155323797353564</v>
      </c>
      <c r="V544" s="14">
        <v>13.3</v>
      </c>
      <c r="W544" s="15">
        <v>818.19799999999998</v>
      </c>
      <c r="X544" s="15">
        <v>504.44940000000003</v>
      </c>
      <c r="Y544" s="15">
        <f t="shared" si="83"/>
        <v>0.61653707293344651</v>
      </c>
      <c r="Z544" s="12">
        <f t="shared" si="84"/>
        <v>8.1999430700148395</v>
      </c>
      <c r="AA544">
        <v>7.5491641516551917</v>
      </c>
      <c r="AB544">
        <f t="shared" si="85"/>
        <v>0.92063616627542388</v>
      </c>
      <c r="AC544">
        <f t="shared" si="86"/>
        <v>1.0862054268904673</v>
      </c>
      <c r="AD544">
        <f t="shared" si="87"/>
        <v>0.90323763983519456</v>
      </c>
      <c r="AE544">
        <v>995</v>
      </c>
      <c r="AF544">
        <f t="shared" si="88"/>
        <v>9.0777652244743167E-4</v>
      </c>
      <c r="AG544">
        <v>2000</v>
      </c>
      <c r="AH544">
        <v>10.506</v>
      </c>
      <c r="AI544">
        <f t="shared" si="89"/>
        <v>0.17281106461972809</v>
      </c>
      <c r="AJ544">
        <f t="shared" si="90"/>
        <v>1.290738276697417E-2</v>
      </c>
      <c r="AK544">
        <f t="shared" si="91"/>
        <v>0</v>
      </c>
    </row>
    <row r="545" spans="1:37" ht="16">
      <c r="A545" t="s">
        <v>100</v>
      </c>
      <c r="B545" t="s">
        <v>101</v>
      </c>
      <c r="C545" t="s">
        <v>13</v>
      </c>
      <c r="D545" t="s">
        <v>14</v>
      </c>
      <c r="E545">
        <v>23</v>
      </c>
      <c r="F545">
        <v>12.62</v>
      </c>
      <c r="G545">
        <v>1895.8</v>
      </c>
      <c r="H545" t="s">
        <v>27</v>
      </c>
      <c r="I545">
        <v>-11.3702644</v>
      </c>
      <c r="J545">
        <v>1.0932339944141922</v>
      </c>
      <c r="K545" s="13">
        <f t="shared" si="82"/>
        <v>1.1825186696259893</v>
      </c>
      <c r="M545" t="s">
        <v>151</v>
      </c>
      <c r="N545" t="s">
        <v>152</v>
      </c>
      <c r="O545" t="s">
        <v>148</v>
      </c>
      <c r="P545" t="s">
        <v>154</v>
      </c>
      <c r="Q545">
        <v>4</v>
      </c>
      <c r="R545">
        <v>5</v>
      </c>
      <c r="S545" t="s">
        <v>101</v>
      </c>
      <c r="T545" t="s">
        <v>27</v>
      </c>
      <c r="U545">
        <v>0.83597649939347851</v>
      </c>
      <c r="V545" s="14">
        <v>13.3</v>
      </c>
      <c r="W545" s="15">
        <v>818.19799999999998</v>
      </c>
      <c r="X545" s="15">
        <v>504.44940000000003</v>
      </c>
      <c r="Y545" s="15">
        <f t="shared" si="83"/>
        <v>0.61653707293344651</v>
      </c>
      <c r="Z545" s="12">
        <f t="shared" si="84"/>
        <v>8.1999430700148395</v>
      </c>
      <c r="AA545">
        <v>6.5359186422865569</v>
      </c>
      <c r="AB545">
        <f t="shared" si="85"/>
        <v>0.79706878285372396</v>
      </c>
      <c r="AC545">
        <f t="shared" si="86"/>
        <v>1.2545968698206029</v>
      </c>
      <c r="AD545">
        <f t="shared" si="87"/>
        <v>1.0488134993826432</v>
      </c>
      <c r="AE545">
        <v>995</v>
      </c>
      <c r="AF545">
        <f t="shared" si="88"/>
        <v>1.0540839189775309E-3</v>
      </c>
      <c r="AG545">
        <v>2000</v>
      </c>
      <c r="AH545">
        <v>10.662000000000001</v>
      </c>
      <c r="AI545">
        <f t="shared" si="89"/>
        <v>0.19772724047599527</v>
      </c>
      <c r="AJ545">
        <f t="shared" si="90"/>
        <v>2.3381615335649197E-3</v>
      </c>
      <c r="AK545">
        <f t="shared" si="91"/>
        <v>0</v>
      </c>
    </row>
    <row r="546" spans="1:37" ht="16">
      <c r="A546" t="s">
        <v>83</v>
      </c>
      <c r="B546" t="s">
        <v>84</v>
      </c>
      <c r="C546" t="s">
        <v>13</v>
      </c>
      <c r="D546" t="s">
        <v>14</v>
      </c>
      <c r="E546">
        <v>29</v>
      </c>
      <c r="F546">
        <v>7.4020000000000001</v>
      </c>
      <c r="G546">
        <v>1895.6</v>
      </c>
      <c r="H546" t="s">
        <v>27</v>
      </c>
      <c r="I546">
        <v>5351.8917116000002</v>
      </c>
      <c r="J546">
        <v>6.6307180530192822</v>
      </c>
      <c r="K546" s="13">
        <f t="shared" si="82"/>
        <v>7.139604757558855</v>
      </c>
      <c r="L546">
        <f>K546-K547</f>
        <v>5.9580649318685364</v>
      </c>
      <c r="M546" t="s">
        <v>147</v>
      </c>
      <c r="N546" t="s">
        <v>155</v>
      </c>
      <c r="O546" t="s">
        <v>153</v>
      </c>
      <c r="P546" t="s">
        <v>150</v>
      </c>
      <c r="Q546">
        <v>4</v>
      </c>
      <c r="R546">
        <v>1</v>
      </c>
      <c r="S546" t="s">
        <v>84</v>
      </c>
      <c r="T546" t="s">
        <v>27</v>
      </c>
      <c r="U546">
        <v>2.120737427466151</v>
      </c>
      <c r="V546" s="14">
        <v>13.3</v>
      </c>
      <c r="W546" s="15">
        <v>818.19799999999998</v>
      </c>
      <c r="X546" s="15">
        <v>504.44940000000003</v>
      </c>
      <c r="Y546" s="15">
        <f t="shared" si="83"/>
        <v>0.61653707293344651</v>
      </c>
      <c r="Z546" s="12">
        <f t="shared" si="84"/>
        <v>8.1999430700148395</v>
      </c>
      <c r="AA546">
        <v>7.4790232108317216</v>
      </c>
      <c r="AB546">
        <f t="shared" si="85"/>
        <v>0.9120823336177365</v>
      </c>
      <c r="AC546">
        <f t="shared" si="86"/>
        <v>1.0963922478725596</v>
      </c>
      <c r="AD546">
        <f t="shared" si="87"/>
        <v>2.3251600752470827</v>
      </c>
      <c r="AE546">
        <v>995</v>
      </c>
      <c r="AF546">
        <f t="shared" si="88"/>
        <v>2.3368442967307362E-3</v>
      </c>
      <c r="AG546">
        <v>2000</v>
      </c>
      <c r="AH546">
        <v>10.587</v>
      </c>
      <c r="AI546">
        <f t="shared" si="89"/>
        <v>0.44145542584882141</v>
      </c>
      <c r="AJ546">
        <f t="shared" si="90"/>
        <v>3.1518172586404158E-2</v>
      </c>
      <c r="AK546">
        <f t="shared" si="91"/>
        <v>2.6302200917329537E-2</v>
      </c>
    </row>
    <row r="547" spans="1:37" ht="16">
      <c r="A547" t="s">
        <v>113</v>
      </c>
      <c r="B547" t="s">
        <v>114</v>
      </c>
      <c r="C547" t="s">
        <v>13</v>
      </c>
      <c r="D547" t="s">
        <v>14</v>
      </c>
      <c r="E547">
        <v>25</v>
      </c>
      <c r="F547">
        <v>9.1389999999999993</v>
      </c>
      <c r="G547">
        <v>1895.8</v>
      </c>
      <c r="H547" t="s">
        <v>27</v>
      </c>
      <c r="I547">
        <v>-12.198399200000001</v>
      </c>
      <c r="J547">
        <v>1.0923282399717467</v>
      </c>
      <c r="K547" s="13">
        <f t="shared" si="82"/>
        <v>1.1815398256903185</v>
      </c>
      <c r="M547" t="s">
        <v>147</v>
      </c>
      <c r="N547" t="s">
        <v>149</v>
      </c>
      <c r="O547" t="s">
        <v>153</v>
      </c>
      <c r="P547" t="s">
        <v>154</v>
      </c>
      <c r="Q547">
        <v>4</v>
      </c>
      <c r="R547">
        <v>1</v>
      </c>
      <c r="S547" t="s">
        <v>114</v>
      </c>
      <c r="T547" t="s">
        <v>27</v>
      </c>
      <c r="U547">
        <v>0.65192905043402882</v>
      </c>
      <c r="V547" s="14">
        <v>13.3</v>
      </c>
      <c r="W547" s="15">
        <v>818.19799999999998</v>
      </c>
      <c r="X547" s="15">
        <v>504.44940000000003</v>
      </c>
      <c r="Y547" s="15">
        <f t="shared" si="83"/>
        <v>0.61653707293344651</v>
      </c>
      <c r="Z547" s="12">
        <f t="shared" si="84"/>
        <v>8.1999430700148395</v>
      </c>
      <c r="AA547">
        <v>6.6966289023465251</v>
      </c>
      <c r="AB547">
        <f t="shared" si="85"/>
        <v>0.81666773112540725</v>
      </c>
      <c r="AC547">
        <f t="shared" si="86"/>
        <v>1.2244881998973465</v>
      </c>
      <c r="AD547">
        <f t="shared" si="87"/>
        <v>0.79827942942675034</v>
      </c>
      <c r="AE547">
        <v>995</v>
      </c>
      <c r="AF547">
        <f t="shared" si="88"/>
        <v>8.0229088384598023E-4</v>
      </c>
      <c r="AG547">
        <v>2000</v>
      </c>
      <c r="AH547">
        <v>10.391999999999999</v>
      </c>
      <c r="AI547">
        <f t="shared" si="89"/>
        <v>0.15440548187951891</v>
      </c>
      <c r="AJ547">
        <f t="shared" si="90"/>
        <v>1.824362261455564E-3</v>
      </c>
      <c r="AK547">
        <f t="shared" si="91"/>
        <v>0</v>
      </c>
    </row>
    <row r="548" spans="1:37" ht="16">
      <c r="A548" s="5" t="s">
        <v>186</v>
      </c>
      <c r="B548" s="5" t="s">
        <v>187</v>
      </c>
      <c r="C548" s="5" t="s">
        <v>177</v>
      </c>
      <c r="D548" s="6" t="s">
        <v>14</v>
      </c>
      <c r="E548" s="7">
        <v>49</v>
      </c>
      <c r="F548" s="8">
        <v>29.88</v>
      </c>
      <c r="G548" s="7">
        <v>1911.3</v>
      </c>
      <c r="H548" s="5" t="s">
        <v>27</v>
      </c>
      <c r="I548" s="8">
        <v>4678.375</v>
      </c>
      <c r="J548" s="26">
        <v>5.9696074825905185</v>
      </c>
      <c r="K548" s="13">
        <f t="shared" si="82"/>
        <v>6.4312508654344249</v>
      </c>
      <c r="L548">
        <f>K548-K549</f>
        <v>5.2337431742877936</v>
      </c>
      <c r="M548" t="s">
        <v>147</v>
      </c>
      <c r="N548" t="s">
        <v>149</v>
      </c>
      <c r="O548" t="s">
        <v>153</v>
      </c>
      <c r="P548" t="s">
        <v>150</v>
      </c>
      <c r="Q548">
        <v>4</v>
      </c>
      <c r="R548">
        <v>2</v>
      </c>
      <c r="S548" s="5" t="s">
        <v>187</v>
      </c>
      <c r="T548" s="5" t="s">
        <v>27</v>
      </c>
      <c r="U548" s="9">
        <v>1.6679999999999999</v>
      </c>
      <c r="V548" s="14">
        <v>13.3</v>
      </c>
      <c r="W548" s="15">
        <v>818.19799999999998</v>
      </c>
      <c r="X548" s="15">
        <v>504.44940000000003</v>
      </c>
      <c r="Y548" s="15">
        <f t="shared" si="83"/>
        <v>0.61653707293344651</v>
      </c>
      <c r="Z548" s="12">
        <f t="shared" si="84"/>
        <v>8.1999430700148395</v>
      </c>
      <c r="AA548">
        <v>7.4029999999999996</v>
      </c>
      <c r="AB548">
        <f t="shared" si="85"/>
        <v>0.90281114597867596</v>
      </c>
      <c r="AC548">
        <f t="shared" si="86"/>
        <v>1.1076513670153776</v>
      </c>
      <c r="AD548">
        <f t="shared" si="87"/>
        <v>1.8475624801816497</v>
      </c>
      <c r="AE548">
        <v>995</v>
      </c>
      <c r="AF548">
        <f t="shared" si="88"/>
        <v>1.8568467137504018E-3</v>
      </c>
      <c r="AG548">
        <v>2000</v>
      </c>
      <c r="AH548">
        <v>10.256</v>
      </c>
      <c r="AI548">
        <f t="shared" si="89"/>
        <v>0.36209959316505491</v>
      </c>
      <c r="AJ548">
        <f t="shared" si="90"/>
        <v>2.3287533219162125E-2</v>
      </c>
      <c r="AK548">
        <f t="shared" si="91"/>
        <v>1.895136274139993E-2</v>
      </c>
    </row>
    <row r="549" spans="1:37" ht="16">
      <c r="A549" s="5" t="s">
        <v>189</v>
      </c>
      <c r="B549" s="5" t="s">
        <v>190</v>
      </c>
      <c r="C549" s="5" t="s">
        <v>177</v>
      </c>
      <c r="D549" s="6" t="s">
        <v>14</v>
      </c>
      <c r="E549" s="7">
        <v>46</v>
      </c>
      <c r="F549" s="8">
        <v>15.061999999999999</v>
      </c>
      <c r="G549" s="7">
        <v>1910.7</v>
      </c>
      <c r="H549" s="5" t="s">
        <v>27</v>
      </c>
      <c r="I549" s="8">
        <v>1.3129999999999999</v>
      </c>
      <c r="J549" s="26">
        <v>1.1071039669170433</v>
      </c>
      <c r="K549" s="13">
        <f t="shared" si="82"/>
        <v>1.1975076911466316</v>
      </c>
      <c r="M549" t="s">
        <v>147</v>
      </c>
      <c r="N549" t="s">
        <v>149</v>
      </c>
      <c r="O549" t="s">
        <v>153</v>
      </c>
      <c r="P549" t="s">
        <v>154</v>
      </c>
      <c r="Q549">
        <v>4</v>
      </c>
      <c r="R549">
        <v>2</v>
      </c>
      <c r="S549" s="5" t="s">
        <v>190</v>
      </c>
      <c r="T549" s="5" t="s">
        <v>27</v>
      </c>
      <c r="U549" s="9">
        <v>0.90800000000000003</v>
      </c>
      <c r="V549" s="14">
        <v>13.3</v>
      </c>
      <c r="W549" s="15">
        <v>818.19799999999998</v>
      </c>
      <c r="X549" s="15">
        <v>504.44940000000003</v>
      </c>
      <c r="Y549" s="15">
        <f t="shared" si="83"/>
        <v>0.61653707293344651</v>
      </c>
      <c r="Z549" s="12">
        <f t="shared" si="84"/>
        <v>8.1999430700148395</v>
      </c>
      <c r="AA549">
        <v>6.4210000000000003</v>
      </c>
      <c r="AB549">
        <f t="shared" si="85"/>
        <v>0.78305421698353084</v>
      </c>
      <c r="AC549">
        <f t="shared" si="86"/>
        <v>1.277050781811998</v>
      </c>
      <c r="AD549">
        <f t="shared" si="87"/>
        <v>1.1595621098852942</v>
      </c>
      <c r="AE549">
        <v>995</v>
      </c>
      <c r="AF549">
        <f t="shared" si="88"/>
        <v>1.1653890551610996E-3</v>
      </c>
      <c r="AG549">
        <v>2000</v>
      </c>
      <c r="AH549">
        <v>10.188000000000001</v>
      </c>
      <c r="AI549">
        <f t="shared" si="89"/>
        <v>0.22877680705950129</v>
      </c>
      <c r="AJ549">
        <f t="shared" si="90"/>
        <v>2.7396198600972178E-3</v>
      </c>
      <c r="AK549">
        <f t="shared" si="91"/>
        <v>0</v>
      </c>
    </row>
    <row r="550" spans="1:37" ht="16">
      <c r="A550" t="s">
        <v>91</v>
      </c>
      <c r="B550" t="s">
        <v>92</v>
      </c>
      <c r="C550" t="s">
        <v>13</v>
      </c>
      <c r="D550" t="s">
        <v>14</v>
      </c>
      <c r="E550">
        <v>32</v>
      </c>
      <c r="F550">
        <v>4.5190000000000001</v>
      </c>
      <c r="G550">
        <v>1895.4</v>
      </c>
      <c r="H550" t="s">
        <v>27</v>
      </c>
      <c r="I550">
        <v>4216.0400603999997</v>
      </c>
      <c r="J550">
        <v>5.5103431770054438</v>
      </c>
      <c r="K550" s="13">
        <f t="shared" si="82"/>
        <v>5.9387136970341015</v>
      </c>
      <c r="L550">
        <f>AVERAGE(K550:K551)-K552</f>
        <v>4.7520529420715452</v>
      </c>
      <c r="M550" t="s">
        <v>147</v>
      </c>
      <c r="N550" t="s">
        <v>149</v>
      </c>
      <c r="O550" t="s">
        <v>153</v>
      </c>
      <c r="P550" t="s">
        <v>150</v>
      </c>
      <c r="Q550">
        <v>4</v>
      </c>
      <c r="R550">
        <v>3</v>
      </c>
      <c r="S550" t="s">
        <v>92</v>
      </c>
      <c r="T550" t="s">
        <v>27</v>
      </c>
      <c r="U550">
        <v>0.37611781480024725</v>
      </c>
      <c r="V550" s="14">
        <v>13.3</v>
      </c>
      <c r="W550" s="15">
        <v>818.19799999999998</v>
      </c>
      <c r="X550" s="15">
        <v>504.44940000000003</v>
      </c>
      <c r="Y550" s="15">
        <f t="shared" si="83"/>
        <v>0.61653707293344651</v>
      </c>
      <c r="Z550" s="12">
        <f t="shared" si="84"/>
        <v>8.1999430700148395</v>
      </c>
      <c r="AA550">
        <v>6.4451894982300386</v>
      </c>
      <c r="AB550">
        <f t="shared" si="85"/>
        <v>0.78600417627269881</v>
      </c>
      <c r="AC550">
        <f t="shared" si="86"/>
        <v>1.2722578711249197</v>
      </c>
      <c r="AD550">
        <f t="shared" si="87"/>
        <v>0.47851885034991937</v>
      </c>
      <c r="AE550">
        <v>995</v>
      </c>
      <c r="AF550">
        <f t="shared" si="88"/>
        <v>4.8092346768836115E-4</v>
      </c>
      <c r="AG550">
        <v>2000</v>
      </c>
      <c r="AH550">
        <v>10.583</v>
      </c>
      <c r="AI550">
        <f t="shared" si="89"/>
        <v>9.0886037548589454E-2</v>
      </c>
      <c r="AJ550">
        <f t="shared" si="90"/>
        <v>5.3974615605896382E-3</v>
      </c>
      <c r="AK550">
        <f t="shared" si="91"/>
        <v>4.318952621259994E-3</v>
      </c>
    </row>
    <row r="551" spans="1:37" ht="16">
      <c r="A551" t="s">
        <v>93</v>
      </c>
      <c r="B551" t="s">
        <v>92</v>
      </c>
      <c r="C551" t="s">
        <v>13</v>
      </c>
      <c r="D551" t="s">
        <v>14</v>
      </c>
      <c r="E551">
        <v>32</v>
      </c>
      <c r="F551">
        <v>4.2450000000000001</v>
      </c>
      <c r="G551">
        <v>1895.6</v>
      </c>
      <c r="H551" t="s">
        <v>27</v>
      </c>
      <c r="I551">
        <v>4196.3404320000009</v>
      </c>
      <c r="J551">
        <v>5.4906747138990628</v>
      </c>
      <c r="K551" s="13">
        <f t="shared" si="82"/>
        <v>5.9176119779769509</v>
      </c>
      <c r="M551" t="s">
        <v>147</v>
      </c>
      <c r="N551" t="s">
        <v>149</v>
      </c>
      <c r="O551" t="s">
        <v>153</v>
      </c>
      <c r="P551" t="s">
        <v>150</v>
      </c>
      <c r="Q551">
        <v>4</v>
      </c>
      <c r="R551">
        <v>3</v>
      </c>
      <c r="S551" t="s">
        <v>92</v>
      </c>
      <c r="T551" t="s">
        <v>27</v>
      </c>
      <c r="U551">
        <v>0.38322489962898915</v>
      </c>
      <c r="V551" s="14">
        <v>13.3</v>
      </c>
      <c r="W551" s="15">
        <v>818.19799999999998</v>
      </c>
      <c r="X551" s="15">
        <v>504.44940000000003</v>
      </c>
      <c r="Y551" s="15">
        <f t="shared" si="83"/>
        <v>0.61653707293344651</v>
      </c>
      <c r="Z551" s="12">
        <f t="shared" si="84"/>
        <v>8.1999430700148395</v>
      </c>
      <c r="AA551">
        <v>6.4451894982300386</v>
      </c>
      <c r="AB551">
        <f t="shared" si="85"/>
        <v>0.78600417627269881</v>
      </c>
      <c r="AC551">
        <f t="shared" si="86"/>
        <v>1.2722578711249197</v>
      </c>
      <c r="AD551">
        <f t="shared" si="87"/>
        <v>0.48756089496403876</v>
      </c>
      <c r="AE551">
        <v>995</v>
      </c>
      <c r="AF551">
        <f t="shared" si="88"/>
        <v>4.9001094971260178E-4</v>
      </c>
      <c r="AG551">
        <v>2000</v>
      </c>
      <c r="AH551">
        <v>10.583</v>
      </c>
      <c r="AI551">
        <f t="shared" si="89"/>
        <v>9.2603411076746064E-2</v>
      </c>
      <c r="AJ551">
        <f t="shared" si="90"/>
        <v>5.47991054589276E-3</v>
      </c>
      <c r="AK551">
        <f t="shared" si="91"/>
        <v>0</v>
      </c>
    </row>
    <row r="552" spans="1:37" ht="16">
      <c r="A552" s="17" t="s">
        <v>119</v>
      </c>
      <c r="B552" s="17" t="s">
        <v>120</v>
      </c>
      <c r="C552" s="17" t="s">
        <v>13</v>
      </c>
      <c r="D552" s="17" t="s">
        <v>14</v>
      </c>
      <c r="E552" s="17">
        <v>19</v>
      </c>
      <c r="F552" s="17">
        <v>3.3940000000000001</v>
      </c>
      <c r="G552" s="17">
        <v>1895.4</v>
      </c>
      <c r="H552" s="17" t="s">
        <v>27</v>
      </c>
      <c r="I552" s="17">
        <v>-16.7920044</v>
      </c>
      <c r="J552" s="17">
        <v>1.0873037828652521</v>
      </c>
      <c r="K552" s="18">
        <f t="shared" si="82"/>
        <v>1.1761098954339813</v>
      </c>
      <c r="L552" s="17"/>
      <c r="M552" s="17" t="s">
        <v>147</v>
      </c>
      <c r="N552" s="17" t="s">
        <v>149</v>
      </c>
      <c r="O552" s="17" t="s">
        <v>153</v>
      </c>
      <c r="P552" s="17" t="s">
        <v>154</v>
      </c>
      <c r="Q552" s="17">
        <v>4</v>
      </c>
      <c r="R552" s="17">
        <v>3</v>
      </c>
      <c r="S552" s="17" t="s">
        <v>120</v>
      </c>
      <c r="T552" s="17" t="s">
        <v>27</v>
      </c>
      <c r="U552" s="17">
        <v>0.35233685796634223</v>
      </c>
      <c r="V552" s="19">
        <v>13.3</v>
      </c>
      <c r="W552" s="20">
        <v>818.19799999999998</v>
      </c>
      <c r="X552" s="20">
        <v>504.44940000000003</v>
      </c>
      <c r="Y552" s="20">
        <f t="shared" si="83"/>
        <v>0.61653707293344651</v>
      </c>
      <c r="Z552" s="21">
        <f t="shared" si="84"/>
        <v>8.1999430700148395</v>
      </c>
      <c r="AA552" s="17">
        <v>1.3538081805359661</v>
      </c>
      <c r="AB552" s="17">
        <f t="shared" si="85"/>
        <v>0.16509970483655029</v>
      </c>
      <c r="AC552">
        <f t="shared" si="86"/>
        <v>6.0569460193160616</v>
      </c>
      <c r="AD552">
        <f t="shared" si="87"/>
        <v>2.134085329317565</v>
      </c>
      <c r="AE552">
        <v>995</v>
      </c>
      <c r="AF552">
        <f t="shared" si="88"/>
        <v>2.1448093761985577E-3</v>
      </c>
      <c r="AG552">
        <v>2000</v>
      </c>
      <c r="AH552" s="17">
        <v>10.209</v>
      </c>
      <c r="AI552">
        <f t="shared" si="89"/>
        <v>0.42018011092145319</v>
      </c>
      <c r="AJ552">
        <f t="shared" si="90"/>
        <v>4.9417798631926895E-3</v>
      </c>
      <c r="AK552">
        <f t="shared" si="91"/>
        <v>0</v>
      </c>
    </row>
    <row r="553" spans="1:37" ht="16">
      <c r="A553" t="s">
        <v>79</v>
      </c>
      <c r="B553" t="s">
        <v>80</v>
      </c>
      <c r="C553" t="s">
        <v>13</v>
      </c>
      <c r="D553" t="s">
        <v>14</v>
      </c>
      <c r="E553">
        <v>36</v>
      </c>
      <c r="F553">
        <v>16.649000000000001</v>
      </c>
      <c r="G553">
        <v>1896.7</v>
      </c>
      <c r="H553" t="s">
        <v>27</v>
      </c>
      <c r="I553">
        <v>3857.6285008</v>
      </c>
      <c r="J553">
        <v>5.1512133166085183</v>
      </c>
      <c r="K553" s="13">
        <f t="shared" si="82"/>
        <v>5.5533061288594618</v>
      </c>
      <c r="L553">
        <f>K553-K554</f>
        <v>4.3816590460677505</v>
      </c>
      <c r="M553" t="s">
        <v>147</v>
      </c>
      <c r="N553" t="s">
        <v>149</v>
      </c>
      <c r="O553" t="s">
        <v>153</v>
      </c>
      <c r="P553" t="s">
        <v>150</v>
      </c>
      <c r="Q553">
        <v>4</v>
      </c>
      <c r="R553">
        <v>4</v>
      </c>
      <c r="S553" t="s">
        <v>80</v>
      </c>
      <c r="T553" t="s">
        <v>27</v>
      </c>
      <c r="U553">
        <v>1.1732666290030034</v>
      </c>
      <c r="V553" s="14">
        <v>13.3</v>
      </c>
      <c r="W553" s="15">
        <v>818.19799999999998</v>
      </c>
      <c r="X553" s="15">
        <v>504.44940000000003</v>
      </c>
      <c r="Y553" s="15">
        <f t="shared" si="83"/>
        <v>0.61653707293344651</v>
      </c>
      <c r="Z553" s="12">
        <f t="shared" si="84"/>
        <v>8.1999430700148395</v>
      </c>
      <c r="AA553">
        <v>6.4222764711129612</v>
      </c>
      <c r="AB553">
        <f t="shared" si="85"/>
        <v>0.7832098852731838</v>
      </c>
      <c r="AC553">
        <f t="shared" si="86"/>
        <v>1.27679695928659</v>
      </c>
      <c r="AD553">
        <f t="shared" si="87"/>
        <v>1.4980232643434623</v>
      </c>
      <c r="AE553">
        <v>995</v>
      </c>
      <c r="AF553">
        <f t="shared" si="88"/>
        <v>1.5055510194406656E-3</v>
      </c>
      <c r="AG553">
        <v>2000</v>
      </c>
      <c r="AH553">
        <v>10.759</v>
      </c>
      <c r="AI553">
        <f t="shared" si="89"/>
        <v>0.27986820697846743</v>
      </c>
      <c r="AJ553">
        <f t="shared" si="90"/>
        <v>1.5541938290864315E-2</v>
      </c>
      <c r="AK553">
        <f t="shared" si="91"/>
        <v>1.2262870608139633E-2</v>
      </c>
    </row>
    <row r="554" spans="1:37" ht="16">
      <c r="A554" t="s">
        <v>117</v>
      </c>
      <c r="B554" t="s">
        <v>118</v>
      </c>
      <c r="C554" t="s">
        <v>13</v>
      </c>
      <c r="D554" t="s">
        <v>14</v>
      </c>
      <c r="E554">
        <v>29</v>
      </c>
      <c r="F554">
        <v>16.896999999999998</v>
      </c>
      <c r="G554">
        <v>1896.7</v>
      </c>
      <c r="H554" t="s">
        <v>27</v>
      </c>
      <c r="I554">
        <v>-20.5670708</v>
      </c>
      <c r="J554">
        <v>1.0831742563066984</v>
      </c>
      <c r="K554" s="13">
        <f t="shared" si="82"/>
        <v>1.1716470827917111</v>
      </c>
      <c r="M554" t="s">
        <v>147</v>
      </c>
      <c r="N554" t="s">
        <v>149</v>
      </c>
      <c r="O554" t="s">
        <v>153</v>
      </c>
      <c r="P554" t="s">
        <v>154</v>
      </c>
      <c r="Q554">
        <v>4</v>
      </c>
      <c r="R554">
        <v>4</v>
      </c>
      <c r="S554" t="s">
        <v>118</v>
      </c>
      <c r="T554" t="s">
        <v>27</v>
      </c>
      <c r="U554">
        <v>1.2847327289176336</v>
      </c>
      <c r="V554" s="14">
        <v>13.3</v>
      </c>
      <c r="W554" s="15">
        <v>818.19799999999998</v>
      </c>
      <c r="X554" s="15">
        <v>504.44940000000003</v>
      </c>
      <c r="Y554" s="15">
        <f t="shared" si="83"/>
        <v>0.61653707293344651</v>
      </c>
      <c r="Z554" s="12">
        <f t="shared" si="84"/>
        <v>8.1999430700148395</v>
      </c>
      <c r="AA554">
        <v>7.1028680872360486</v>
      </c>
      <c r="AB554">
        <f t="shared" si="85"/>
        <v>0.86620943908860515</v>
      </c>
      <c r="AC554">
        <f t="shared" si="86"/>
        <v>1.1544552101073438</v>
      </c>
      <c r="AD554">
        <f t="shared" si="87"/>
        <v>1.4831663924943879</v>
      </c>
      <c r="AE554">
        <v>995</v>
      </c>
      <c r="AF554">
        <f t="shared" si="88"/>
        <v>1.4906194899441084E-3</v>
      </c>
      <c r="AG554">
        <v>2000</v>
      </c>
      <c r="AH554">
        <v>10.257999999999999</v>
      </c>
      <c r="AI554">
        <f t="shared" si="89"/>
        <v>0.2906257535473013</v>
      </c>
      <c r="AJ554">
        <f t="shared" si="90"/>
        <v>3.4051081632783834E-3</v>
      </c>
      <c r="AK554">
        <f t="shared" si="91"/>
        <v>0</v>
      </c>
    </row>
    <row r="555" spans="1:37" ht="16">
      <c r="A555" t="s">
        <v>64</v>
      </c>
      <c r="B555" t="s">
        <v>65</v>
      </c>
      <c r="C555" t="s">
        <v>13</v>
      </c>
      <c r="D555" t="s">
        <v>14</v>
      </c>
      <c r="E555">
        <v>44</v>
      </c>
      <c r="F555">
        <v>35.003</v>
      </c>
      <c r="G555">
        <v>1895</v>
      </c>
      <c r="H555" t="s">
        <v>27</v>
      </c>
      <c r="I555">
        <v>4108.477536800001</v>
      </c>
      <c r="J555">
        <v>5.4028510245776555</v>
      </c>
      <c r="K555" s="13">
        <f t="shared" si="82"/>
        <v>5.8233801756725798</v>
      </c>
      <c r="L555">
        <f>K555-K556</f>
        <v>4.6468630431292786</v>
      </c>
      <c r="M555" t="s">
        <v>147</v>
      </c>
      <c r="N555" t="s">
        <v>149</v>
      </c>
      <c r="O555" t="s">
        <v>153</v>
      </c>
      <c r="P555" t="s">
        <v>150</v>
      </c>
      <c r="Q555">
        <v>4</v>
      </c>
      <c r="R555">
        <v>5</v>
      </c>
      <c r="S555" t="s">
        <v>65</v>
      </c>
      <c r="T555" t="s">
        <v>27</v>
      </c>
      <c r="U555">
        <v>2.388327133907596</v>
      </c>
      <c r="V555" s="14">
        <v>13.3</v>
      </c>
      <c r="W555" s="15">
        <v>818.19799999999998</v>
      </c>
      <c r="X555" s="15">
        <v>504.44940000000003</v>
      </c>
      <c r="Y555" s="15">
        <f t="shared" si="83"/>
        <v>0.61653707293344651</v>
      </c>
      <c r="Z555" s="12">
        <f t="shared" si="84"/>
        <v>8.1999430700148395</v>
      </c>
      <c r="AA555">
        <v>6.6748022133677276</v>
      </c>
      <c r="AB555">
        <f t="shared" si="85"/>
        <v>0.81400592130643268</v>
      </c>
      <c r="AC555">
        <f t="shared" si="86"/>
        <v>1.228492292040158</v>
      </c>
      <c r="AD555">
        <f t="shared" si="87"/>
        <v>2.9340414748758441</v>
      </c>
      <c r="AE555">
        <v>995</v>
      </c>
      <c r="AF555">
        <f t="shared" si="88"/>
        <v>2.9487854018852705E-3</v>
      </c>
      <c r="AG555">
        <v>2000</v>
      </c>
      <c r="AH555">
        <v>10.25</v>
      </c>
      <c r="AI555">
        <f t="shared" si="89"/>
        <v>0.57537276134346738</v>
      </c>
      <c r="AJ555">
        <f t="shared" si="90"/>
        <v>3.3506143320295383E-2</v>
      </c>
      <c r="AK555">
        <f t="shared" si="91"/>
        <v>2.6736784207102012E-2</v>
      </c>
    </row>
    <row r="556" spans="1:37" ht="16">
      <c r="A556" t="s">
        <v>69</v>
      </c>
      <c r="B556" t="s">
        <v>70</v>
      </c>
      <c r="C556" t="s">
        <v>13</v>
      </c>
      <c r="D556" t="s">
        <v>14</v>
      </c>
      <c r="E556">
        <v>34</v>
      </c>
      <c r="F556">
        <v>43.98</v>
      </c>
      <c r="G556">
        <v>1898.3</v>
      </c>
      <c r="H556" t="s">
        <v>27</v>
      </c>
      <c r="I556">
        <v>-16.447507999999999</v>
      </c>
      <c r="J556">
        <v>1.0876806086141817</v>
      </c>
      <c r="K556" s="13">
        <f t="shared" si="82"/>
        <v>1.176517132543301</v>
      </c>
      <c r="M556" t="s">
        <v>147</v>
      </c>
      <c r="N556" t="s">
        <v>149</v>
      </c>
      <c r="O556" t="s">
        <v>153</v>
      </c>
      <c r="P556" t="s">
        <v>154</v>
      </c>
      <c r="Q556">
        <v>4</v>
      </c>
      <c r="R556">
        <v>5</v>
      </c>
      <c r="S556" t="s">
        <v>70</v>
      </c>
      <c r="T556" t="s">
        <v>27</v>
      </c>
      <c r="U556">
        <v>2.6288038900182089</v>
      </c>
      <c r="V556" s="14">
        <v>13.3</v>
      </c>
      <c r="W556" s="15">
        <v>818.19799999999998</v>
      </c>
      <c r="X556" s="15">
        <v>504.44940000000003</v>
      </c>
      <c r="Y556" s="15">
        <f t="shared" si="83"/>
        <v>0.61653707293344651</v>
      </c>
      <c r="Z556" s="12">
        <f t="shared" si="84"/>
        <v>8.1999430700148395</v>
      </c>
      <c r="AA556">
        <v>6.059100080201361</v>
      </c>
      <c r="AB556">
        <f t="shared" si="85"/>
        <v>0.73891977401135733</v>
      </c>
      <c r="AC556">
        <f t="shared" si="86"/>
        <v>1.3533268903758282</v>
      </c>
      <c r="AD556">
        <f t="shared" si="87"/>
        <v>3.5576309938862232</v>
      </c>
      <c r="AE556">
        <v>995</v>
      </c>
      <c r="AF556">
        <f t="shared" si="88"/>
        <v>3.5755085365690685E-3</v>
      </c>
      <c r="AG556">
        <v>2000</v>
      </c>
      <c r="AH556">
        <v>10.420999999999999</v>
      </c>
      <c r="AI556">
        <f t="shared" si="89"/>
        <v>0.68621217475656249</v>
      </c>
      <c r="AJ556">
        <f t="shared" si="90"/>
        <v>8.0734038016089353E-3</v>
      </c>
      <c r="AK556">
        <f t="shared" si="91"/>
        <v>0</v>
      </c>
    </row>
    <row r="557" spans="1:37" ht="16">
      <c r="A557" t="s">
        <v>89</v>
      </c>
      <c r="B557" t="s">
        <v>90</v>
      </c>
      <c r="C557" t="s">
        <v>13</v>
      </c>
      <c r="D557" t="s">
        <v>14</v>
      </c>
      <c r="E557">
        <v>36</v>
      </c>
      <c r="F557">
        <v>15.848000000000001</v>
      </c>
      <c r="G557">
        <v>1896</v>
      </c>
      <c r="H557" t="s">
        <v>27</v>
      </c>
      <c r="I557">
        <v>3882.4456759999998</v>
      </c>
      <c r="J557">
        <v>5.1761681735557179</v>
      </c>
      <c r="K557" s="13">
        <f t="shared" si="82"/>
        <v>5.5800943099302591</v>
      </c>
      <c r="L557">
        <f>K557-K558</f>
        <v>4.3731233129722806</v>
      </c>
      <c r="M557" t="s">
        <v>147</v>
      </c>
      <c r="N557" t="s">
        <v>149</v>
      </c>
      <c r="O557" t="s">
        <v>148</v>
      </c>
      <c r="P557" t="s">
        <v>150</v>
      </c>
      <c r="Q557">
        <v>4</v>
      </c>
      <c r="R557">
        <v>1</v>
      </c>
      <c r="S557" t="s">
        <v>90</v>
      </c>
      <c r="T557" t="s">
        <v>27</v>
      </c>
      <c r="U557">
        <v>1.0313232104121475</v>
      </c>
      <c r="V557" s="14">
        <v>13.3</v>
      </c>
      <c r="W557" s="15">
        <v>818.19799999999998</v>
      </c>
      <c r="X557" s="15">
        <v>504.44940000000003</v>
      </c>
      <c r="Y557" s="15">
        <f t="shared" si="83"/>
        <v>0.61653707293344651</v>
      </c>
      <c r="Z557" s="12">
        <f t="shared" si="84"/>
        <v>8.1999430700148395</v>
      </c>
      <c r="AA557">
        <v>7.0598915401301516</v>
      </c>
      <c r="AB557">
        <f t="shared" si="85"/>
        <v>0.86096836037147939</v>
      </c>
      <c r="AC557">
        <f t="shared" si="86"/>
        <v>1.1614828674639484</v>
      </c>
      <c r="AD557">
        <f t="shared" si="87"/>
        <v>1.1978642397116259</v>
      </c>
      <c r="AE557">
        <v>995</v>
      </c>
      <c r="AF557">
        <f t="shared" si="88"/>
        <v>1.2038836580016341E-3</v>
      </c>
      <c r="AG557">
        <v>2000</v>
      </c>
      <c r="AH557">
        <v>10.57</v>
      </c>
      <c r="AI557">
        <f t="shared" si="89"/>
        <v>0.22779255591327041</v>
      </c>
      <c r="AJ557">
        <f t="shared" si="90"/>
        <v>1.2711039450961107E-2</v>
      </c>
      <c r="AK557">
        <f t="shared" si="91"/>
        <v>9.9616493678586458E-3</v>
      </c>
    </row>
    <row r="558" spans="1:37" ht="16">
      <c r="A558" t="s">
        <v>133</v>
      </c>
      <c r="B558" t="s">
        <v>134</v>
      </c>
      <c r="C558" t="s">
        <v>13</v>
      </c>
      <c r="D558" t="s">
        <v>14</v>
      </c>
      <c r="E558">
        <v>20</v>
      </c>
      <c r="F558">
        <v>4.2080000000000002</v>
      </c>
      <c r="G558">
        <v>1895.6</v>
      </c>
      <c r="H558" t="s">
        <v>27</v>
      </c>
      <c r="I558">
        <v>9.3225499999999997</v>
      </c>
      <c r="J558">
        <v>1.1158609257055621</v>
      </c>
      <c r="K558" s="13">
        <f t="shared" si="82"/>
        <v>1.2069709969579787</v>
      </c>
      <c r="M558" t="s">
        <v>147</v>
      </c>
      <c r="N558" t="s">
        <v>149</v>
      </c>
      <c r="O558" t="s">
        <v>148</v>
      </c>
      <c r="P558" t="s">
        <v>154</v>
      </c>
      <c r="Q558">
        <v>4</v>
      </c>
      <c r="R558">
        <v>1</v>
      </c>
      <c r="S558" t="s">
        <v>134</v>
      </c>
      <c r="T558" t="s">
        <v>27</v>
      </c>
      <c r="U558">
        <v>0.33365093809383617</v>
      </c>
      <c r="V558" s="14">
        <v>13.3</v>
      </c>
      <c r="W558" s="15">
        <v>818.19799999999998</v>
      </c>
      <c r="X558" s="15">
        <v>504.44940000000003</v>
      </c>
      <c r="Y558" s="15">
        <f t="shared" si="83"/>
        <v>0.61653707293344651</v>
      </c>
      <c r="Z558" s="12">
        <f t="shared" si="84"/>
        <v>8.1999430700148395</v>
      </c>
      <c r="AA558">
        <v>5.6601724968551768</v>
      </c>
      <c r="AB558">
        <f t="shared" si="85"/>
        <v>0.69026973096350208</v>
      </c>
      <c r="AC558">
        <f t="shared" si="86"/>
        <v>1.4487090410355468</v>
      </c>
      <c r="AD558">
        <f t="shared" si="87"/>
        <v>0.48336313056653196</v>
      </c>
      <c r="AE558">
        <v>995</v>
      </c>
      <c r="AF558">
        <f t="shared" si="88"/>
        <v>4.8579209102164018E-4</v>
      </c>
      <c r="AG558">
        <v>2000</v>
      </c>
      <c r="AH558">
        <v>10.394</v>
      </c>
      <c r="AI558">
        <f t="shared" si="89"/>
        <v>9.3475484129620964E-2</v>
      </c>
      <c r="AJ558">
        <f t="shared" si="90"/>
        <v>1.1282219827105833E-3</v>
      </c>
      <c r="AK558">
        <f t="shared" si="91"/>
        <v>0</v>
      </c>
    </row>
    <row r="559" spans="1:37" ht="16">
      <c r="A559" t="s">
        <v>11</v>
      </c>
      <c r="B559" t="s">
        <v>12</v>
      </c>
      <c r="C559" t="s">
        <v>13</v>
      </c>
      <c r="D559" t="s">
        <v>14</v>
      </c>
      <c r="E559">
        <v>30</v>
      </c>
      <c r="F559">
        <v>10.340999999999999</v>
      </c>
      <c r="G559">
        <v>1895.8</v>
      </c>
      <c r="H559" t="s">
        <v>27</v>
      </c>
      <c r="I559">
        <v>4327.7912379999998</v>
      </c>
      <c r="J559">
        <v>5.6217628035243044</v>
      </c>
      <c r="K559" s="13">
        <f t="shared" si="82"/>
        <v>6.0582396658844555</v>
      </c>
      <c r="L559">
        <f>K559-K560</f>
        <v>4.8456392267062691</v>
      </c>
      <c r="M559" t="s">
        <v>147</v>
      </c>
      <c r="N559" t="s">
        <v>149</v>
      </c>
      <c r="O559" t="s">
        <v>148</v>
      </c>
      <c r="P559" t="s">
        <v>150</v>
      </c>
      <c r="Q559">
        <v>4</v>
      </c>
      <c r="R559">
        <v>2</v>
      </c>
      <c r="S559" t="s">
        <v>12</v>
      </c>
      <c r="T559" t="s">
        <v>27</v>
      </c>
      <c r="U559">
        <v>3.2733425045410831</v>
      </c>
      <c r="V559" s="14">
        <v>13.3</v>
      </c>
      <c r="W559" s="15">
        <v>818.19799999999998</v>
      </c>
      <c r="X559" s="15">
        <v>504.44940000000003</v>
      </c>
      <c r="Y559" s="15">
        <f t="shared" si="83"/>
        <v>0.61653707293344651</v>
      </c>
      <c r="Z559" s="12">
        <f t="shared" si="84"/>
        <v>8.1999430700148395</v>
      </c>
      <c r="AA559">
        <v>7.869506624639385</v>
      </c>
      <c r="AB559">
        <f t="shared" si="85"/>
        <v>0.95970259274314007</v>
      </c>
      <c r="AC559">
        <f t="shared" si="86"/>
        <v>1.0419894741991651</v>
      </c>
      <c r="AD559">
        <f t="shared" si="87"/>
        <v>3.4107884351805415</v>
      </c>
      <c r="AE559">
        <v>995</v>
      </c>
      <c r="AF559">
        <f t="shared" si="88"/>
        <v>3.4279280755583333E-3</v>
      </c>
      <c r="AG559">
        <v>2000</v>
      </c>
      <c r="AH559" s="24">
        <v>10.278</v>
      </c>
      <c r="AI559">
        <f t="shared" si="89"/>
        <v>0.66704185163618079</v>
      </c>
      <c r="AJ559">
        <f t="shared" si="90"/>
        <v>4.0410994043873244E-2</v>
      </c>
      <c r="AK559">
        <f t="shared" si="91"/>
        <v>3.2322441621430609E-2</v>
      </c>
    </row>
    <row r="560" spans="1:37" ht="16">
      <c r="A560" t="s">
        <v>109</v>
      </c>
      <c r="B560" t="s">
        <v>110</v>
      </c>
      <c r="C560" t="s">
        <v>13</v>
      </c>
      <c r="D560" t="s">
        <v>14</v>
      </c>
      <c r="E560">
        <v>30</v>
      </c>
      <c r="F560">
        <v>14.680999999999999</v>
      </c>
      <c r="G560">
        <v>1896.5</v>
      </c>
      <c r="H560" t="s">
        <v>27</v>
      </c>
      <c r="I560">
        <v>14.087923600000002</v>
      </c>
      <c r="J560">
        <v>1.1210702429367292</v>
      </c>
      <c r="K560" s="13">
        <f t="shared" si="82"/>
        <v>1.2126004391781862</v>
      </c>
      <c r="M560" t="s">
        <v>147</v>
      </c>
      <c r="N560" t="s">
        <v>149</v>
      </c>
      <c r="O560" t="s">
        <v>148</v>
      </c>
      <c r="P560" t="s">
        <v>154</v>
      </c>
      <c r="Q560">
        <v>4</v>
      </c>
      <c r="R560">
        <v>2</v>
      </c>
      <c r="S560" t="s">
        <v>110</v>
      </c>
      <c r="T560" t="s">
        <v>27</v>
      </c>
      <c r="U560">
        <v>1.153615620275324</v>
      </c>
      <c r="V560" s="14">
        <v>13.3</v>
      </c>
      <c r="W560" s="15">
        <v>818.19799999999998</v>
      </c>
      <c r="X560" s="15">
        <v>504.44940000000003</v>
      </c>
      <c r="Y560" s="15">
        <f t="shared" si="83"/>
        <v>0.61653707293344651</v>
      </c>
      <c r="Z560" s="12">
        <f t="shared" si="84"/>
        <v>8.1999430700148395</v>
      </c>
      <c r="AA560">
        <v>7.8754048301106065</v>
      </c>
      <c r="AB560">
        <f t="shared" si="85"/>
        <v>0.96042189108714804</v>
      </c>
      <c r="AC560">
        <f t="shared" si="86"/>
        <v>1.0412090866317629</v>
      </c>
      <c r="AD560">
        <f t="shared" si="87"/>
        <v>1.2011550663110049</v>
      </c>
      <c r="AE560">
        <v>995</v>
      </c>
      <c r="AF560">
        <f t="shared" si="88"/>
        <v>1.2071910214180954E-3</v>
      </c>
      <c r="AG560">
        <v>2000</v>
      </c>
      <c r="AH560">
        <v>10.513999999999999</v>
      </c>
      <c r="AI560">
        <f t="shared" si="89"/>
        <v>0.22963496698080568</v>
      </c>
      <c r="AJ560">
        <f t="shared" si="90"/>
        <v>2.7845546181159324E-3</v>
      </c>
      <c r="AK560">
        <f t="shared" si="91"/>
        <v>0</v>
      </c>
    </row>
    <row r="561" spans="1:37" ht="16">
      <c r="A561" t="s">
        <v>98</v>
      </c>
      <c r="B561" t="s">
        <v>99</v>
      </c>
      <c r="C561" t="s">
        <v>13</v>
      </c>
      <c r="D561" t="s">
        <v>14</v>
      </c>
      <c r="E561">
        <v>38</v>
      </c>
      <c r="F561">
        <v>22.532</v>
      </c>
      <c r="G561">
        <v>1895.8</v>
      </c>
      <c r="H561" t="s">
        <v>27</v>
      </c>
      <c r="I561">
        <v>4355.3403944000002</v>
      </c>
      <c r="J561">
        <v>5.6491898635205056</v>
      </c>
      <c r="K561" s="13">
        <f t="shared" si="82"/>
        <v>6.0876588228101252</v>
      </c>
      <c r="L561">
        <f>K561-K562</f>
        <v>4.9104951089937812</v>
      </c>
      <c r="M561" t="s">
        <v>147</v>
      </c>
      <c r="N561" t="s">
        <v>149</v>
      </c>
      <c r="O561" t="s">
        <v>148</v>
      </c>
      <c r="P561" t="s">
        <v>150</v>
      </c>
      <c r="Q561">
        <v>4</v>
      </c>
      <c r="R561">
        <v>3</v>
      </c>
      <c r="S561" t="s">
        <v>99</v>
      </c>
      <c r="T561" t="s">
        <v>27</v>
      </c>
      <c r="U561">
        <v>1.4833484258420786</v>
      </c>
      <c r="V561" s="14">
        <v>13.3</v>
      </c>
      <c r="W561" s="15">
        <v>818.19799999999998</v>
      </c>
      <c r="X561" s="15">
        <v>504.44940000000003</v>
      </c>
      <c r="Y561" s="15">
        <f t="shared" si="83"/>
        <v>0.61653707293344651</v>
      </c>
      <c r="Z561" s="12">
        <f t="shared" si="84"/>
        <v>8.1999430700148395</v>
      </c>
      <c r="AA561">
        <v>6.4322759318003788</v>
      </c>
      <c r="AB561">
        <f t="shared" si="85"/>
        <v>0.78442934016476507</v>
      </c>
      <c r="AC561">
        <f t="shared" si="86"/>
        <v>1.2748120815954633</v>
      </c>
      <c r="AD561">
        <f t="shared" si="87"/>
        <v>1.8909904944790941</v>
      </c>
      <c r="AE561">
        <v>995</v>
      </c>
      <c r="AF561">
        <f t="shared" si="88"/>
        <v>1.9004929592754715E-3</v>
      </c>
      <c r="AG561">
        <v>2000</v>
      </c>
      <c r="AH561">
        <v>10.359</v>
      </c>
      <c r="AI561">
        <f t="shared" si="89"/>
        <v>0.3669259502414271</v>
      </c>
      <c r="AJ561">
        <f t="shared" si="90"/>
        <v>2.2337199983052124E-2</v>
      </c>
      <c r="AK561">
        <f t="shared" si="91"/>
        <v>1.8017880840234233E-2</v>
      </c>
    </row>
    <row r="562" spans="1:37" ht="16">
      <c r="A562" t="s">
        <v>75</v>
      </c>
      <c r="B562" t="s">
        <v>76</v>
      </c>
      <c r="C562" t="s">
        <v>13</v>
      </c>
      <c r="D562" t="s">
        <v>14</v>
      </c>
      <c r="E562">
        <v>22</v>
      </c>
      <c r="F562">
        <v>9.4320000000000004</v>
      </c>
      <c r="G562">
        <v>1895.8</v>
      </c>
      <c r="H562" t="s">
        <v>27</v>
      </c>
      <c r="I562">
        <v>-15.900536000000001</v>
      </c>
      <c r="J562">
        <v>1.0882789054370059</v>
      </c>
      <c r="K562" s="13">
        <f t="shared" si="82"/>
        <v>1.1771637138163442</v>
      </c>
      <c r="M562" t="s">
        <v>147</v>
      </c>
      <c r="N562" t="s">
        <v>149</v>
      </c>
      <c r="O562" t="s">
        <v>148</v>
      </c>
      <c r="P562" t="s">
        <v>154</v>
      </c>
      <c r="Q562">
        <v>4</v>
      </c>
      <c r="R562">
        <v>3</v>
      </c>
      <c r="S562" t="s">
        <v>76</v>
      </c>
      <c r="T562" t="s">
        <v>27</v>
      </c>
      <c r="U562">
        <v>0.9148586816838693</v>
      </c>
      <c r="V562" s="14">
        <v>13.3</v>
      </c>
      <c r="W562" s="15">
        <v>818.19799999999998</v>
      </c>
      <c r="X562" s="15">
        <v>504.44940000000003</v>
      </c>
      <c r="Y562" s="15">
        <f t="shared" si="83"/>
        <v>0.61653707293344651</v>
      </c>
      <c r="Z562" s="12">
        <f t="shared" si="84"/>
        <v>8.1999430700148395</v>
      </c>
      <c r="AA562">
        <v>2.4791971908226991</v>
      </c>
      <c r="AB562">
        <f t="shared" si="85"/>
        <v>0.30234321990460022</v>
      </c>
      <c r="AC562">
        <f t="shared" si="86"/>
        <v>3.3074993390476384</v>
      </c>
      <c r="AD562">
        <f t="shared" si="87"/>
        <v>3.0258944849913916</v>
      </c>
      <c r="AE562">
        <v>995</v>
      </c>
      <c r="AF562">
        <f t="shared" si="88"/>
        <v>3.0410999849159715E-3</v>
      </c>
      <c r="AG562">
        <v>2000</v>
      </c>
      <c r="AH562">
        <v>10.577</v>
      </c>
      <c r="AI562">
        <f t="shared" si="89"/>
        <v>0.57504017867372059</v>
      </c>
      <c r="AJ562">
        <f t="shared" si="90"/>
        <v>6.7691643232117111E-3</v>
      </c>
      <c r="AK562">
        <f t="shared" si="91"/>
        <v>0</v>
      </c>
    </row>
    <row r="563" spans="1:37" ht="16">
      <c r="A563" t="s">
        <v>94</v>
      </c>
      <c r="B563" t="s">
        <v>95</v>
      </c>
      <c r="C563" t="s">
        <v>13</v>
      </c>
      <c r="D563" t="s">
        <v>14</v>
      </c>
      <c r="E563">
        <v>34</v>
      </c>
      <c r="F563">
        <v>9.5250000000000004</v>
      </c>
      <c r="G563">
        <v>1895.6</v>
      </c>
      <c r="H563" t="s">
        <v>27</v>
      </c>
      <c r="I563">
        <v>3615.4072283999999</v>
      </c>
      <c r="J563">
        <v>4.9069567409109958</v>
      </c>
      <c r="K563" s="13">
        <f t="shared" si="82"/>
        <v>5.2910469883268005</v>
      </c>
      <c r="L563">
        <f>K563-K564</f>
        <v>4.1202632465265401</v>
      </c>
      <c r="M563" t="s">
        <v>147</v>
      </c>
      <c r="N563" t="s">
        <v>149</v>
      </c>
      <c r="O563" t="s">
        <v>148</v>
      </c>
      <c r="P563" t="s">
        <v>150</v>
      </c>
      <c r="Q563">
        <v>4</v>
      </c>
      <c r="R563">
        <v>4</v>
      </c>
      <c r="S563" t="s">
        <v>95</v>
      </c>
      <c r="T563" t="s">
        <v>27</v>
      </c>
      <c r="U563">
        <v>0.70550263458906037</v>
      </c>
      <c r="V563" s="14">
        <v>13.3</v>
      </c>
      <c r="W563" s="15">
        <v>818.19799999999998</v>
      </c>
      <c r="X563" s="15">
        <v>504.44940000000003</v>
      </c>
      <c r="Y563" s="15">
        <f t="shared" si="83"/>
        <v>0.61653707293344651</v>
      </c>
      <c r="Z563" s="12">
        <f t="shared" si="84"/>
        <v>8.1999430700148395</v>
      </c>
      <c r="AA563">
        <v>7.1188734084644381</v>
      </c>
      <c r="AB563">
        <f t="shared" si="85"/>
        <v>0.86816132108238586</v>
      </c>
      <c r="AC563">
        <f t="shared" si="86"/>
        <v>1.1518596552461511</v>
      </c>
      <c r="AD563">
        <f t="shared" si="87"/>
        <v>0.8126400214530064</v>
      </c>
      <c r="AE563">
        <v>995</v>
      </c>
      <c r="AF563">
        <f t="shared" si="88"/>
        <v>8.1672363965126272E-4</v>
      </c>
      <c r="AG563">
        <v>2000</v>
      </c>
      <c r="AH563">
        <v>10.462999999999999</v>
      </c>
      <c r="AI563">
        <f t="shared" si="89"/>
        <v>0.15611653247658661</v>
      </c>
      <c r="AJ563">
        <f t="shared" si="90"/>
        <v>8.2601990898826666E-3</v>
      </c>
      <c r="AK563">
        <f t="shared" si="91"/>
        <v>6.4324121093844678E-3</v>
      </c>
    </row>
    <row r="564" spans="1:37" ht="16">
      <c r="A564" t="s">
        <v>87</v>
      </c>
      <c r="B564" t="s">
        <v>88</v>
      </c>
      <c r="C564" t="s">
        <v>13</v>
      </c>
      <c r="D564" t="s">
        <v>14</v>
      </c>
      <c r="E564">
        <v>31</v>
      </c>
      <c r="F564">
        <v>25.125</v>
      </c>
      <c r="G564">
        <v>1897.1</v>
      </c>
      <c r="H564" t="s">
        <v>27</v>
      </c>
      <c r="I564">
        <v>-21.297326399999999</v>
      </c>
      <c r="J564">
        <v>1.0823753934974361</v>
      </c>
      <c r="K564" s="13">
        <f t="shared" si="82"/>
        <v>1.1707837418002602</v>
      </c>
      <c r="M564" t="s">
        <v>147</v>
      </c>
      <c r="N564" t="s">
        <v>149</v>
      </c>
      <c r="O564" t="s">
        <v>148</v>
      </c>
      <c r="P564" t="s">
        <v>154</v>
      </c>
      <c r="Q564">
        <v>4</v>
      </c>
      <c r="R564">
        <v>4</v>
      </c>
      <c r="S564" t="s">
        <v>88</v>
      </c>
      <c r="T564" t="s">
        <v>27</v>
      </c>
      <c r="U564">
        <v>1.7622238860741513</v>
      </c>
      <c r="V564" s="14">
        <v>13.3</v>
      </c>
      <c r="W564" s="15">
        <v>818.19799999999998</v>
      </c>
      <c r="X564" s="15">
        <v>504.44940000000003</v>
      </c>
      <c r="Y564" s="15">
        <f t="shared" si="83"/>
        <v>0.61653707293344651</v>
      </c>
      <c r="Z564" s="12">
        <f t="shared" si="84"/>
        <v>8.1999430700148395</v>
      </c>
      <c r="AA564">
        <v>4.4946703797528293</v>
      </c>
      <c r="AB564">
        <f t="shared" si="85"/>
        <v>0.54813433963812819</v>
      </c>
      <c r="AC564">
        <f t="shared" si="86"/>
        <v>1.8243702824022814</v>
      </c>
      <c r="AD564">
        <f t="shared" si="87"/>
        <v>3.214948888693145</v>
      </c>
      <c r="AE564">
        <v>995</v>
      </c>
      <c r="AF564">
        <f t="shared" si="88"/>
        <v>3.2311044107468795E-3</v>
      </c>
      <c r="AG564">
        <v>2000</v>
      </c>
      <c r="AH564">
        <v>10.454000000000001</v>
      </c>
      <c r="AI564">
        <f t="shared" si="89"/>
        <v>0.61815657370324839</v>
      </c>
      <c r="AJ564">
        <f t="shared" si="90"/>
        <v>7.2372766637871745E-3</v>
      </c>
      <c r="AK564">
        <f t="shared" si="91"/>
        <v>0</v>
      </c>
    </row>
    <row r="565" spans="1:37" ht="16">
      <c r="A565" t="s">
        <v>126</v>
      </c>
      <c r="B565" t="s">
        <v>127</v>
      </c>
      <c r="C565" t="s">
        <v>13</v>
      </c>
      <c r="D565" t="s">
        <v>14</v>
      </c>
      <c r="E565">
        <v>44</v>
      </c>
      <c r="F565">
        <v>20.486000000000001</v>
      </c>
      <c r="G565">
        <v>1897.5</v>
      </c>
      <c r="H565" t="s">
        <v>27</v>
      </c>
      <c r="I565">
        <v>3283.0612835999996</v>
      </c>
      <c r="J565">
        <v>4.5697637127193005</v>
      </c>
      <c r="K565" s="13">
        <f t="shared" si="82"/>
        <v>4.9288283256870535</v>
      </c>
      <c r="L565">
        <f>K565-K566</f>
        <v>3.7480858808260846</v>
      </c>
      <c r="M565" t="s">
        <v>147</v>
      </c>
      <c r="N565" t="s">
        <v>149</v>
      </c>
      <c r="O565" t="s">
        <v>148</v>
      </c>
      <c r="P565" t="s">
        <v>150</v>
      </c>
      <c r="Q565">
        <v>4</v>
      </c>
      <c r="R565">
        <v>5</v>
      </c>
      <c r="S565" t="s">
        <v>127</v>
      </c>
      <c r="T565" t="s">
        <v>27</v>
      </c>
      <c r="U565">
        <v>1.4619374537045402</v>
      </c>
      <c r="V565" s="14">
        <v>13.3</v>
      </c>
      <c r="W565" s="15">
        <v>818.19799999999998</v>
      </c>
      <c r="X565" s="15">
        <v>504.44940000000003</v>
      </c>
      <c r="Y565" s="15">
        <f t="shared" si="83"/>
        <v>0.61653707293344651</v>
      </c>
      <c r="Z565" s="12">
        <f t="shared" si="84"/>
        <v>8.1999430700148395</v>
      </c>
      <c r="AA565">
        <v>7.760628534263156</v>
      </c>
      <c r="AB565">
        <f t="shared" si="85"/>
        <v>0.94642468465931817</v>
      </c>
      <c r="AC565">
        <f t="shared" si="86"/>
        <v>1.0566081128367517</v>
      </c>
      <c r="AD565">
        <f t="shared" si="87"/>
        <v>1.5446949740441203</v>
      </c>
      <c r="AE565">
        <v>995</v>
      </c>
      <c r="AF565">
        <f t="shared" si="88"/>
        <v>1.5524572603458494E-3</v>
      </c>
      <c r="AG565">
        <v>2000</v>
      </c>
      <c r="AH565">
        <v>10.257</v>
      </c>
      <c r="AI565">
        <f t="shared" si="89"/>
        <v>0.30271175984124976</v>
      </c>
      <c r="AJ565">
        <f t="shared" si="90"/>
        <v>1.4920142964241285E-2</v>
      </c>
      <c r="AK565">
        <f t="shared" si="91"/>
        <v>1.1345896730210048E-2</v>
      </c>
    </row>
    <row r="566" spans="1:37" ht="16">
      <c r="A566" t="s">
        <v>47</v>
      </c>
      <c r="B566" t="s">
        <v>48</v>
      </c>
      <c r="C566" t="s">
        <v>13</v>
      </c>
      <c r="D566" t="s">
        <v>14</v>
      </c>
      <c r="E566">
        <v>29</v>
      </c>
      <c r="F566">
        <v>15.667999999999999</v>
      </c>
      <c r="G566">
        <v>1896.3</v>
      </c>
      <c r="H566" t="s">
        <v>27</v>
      </c>
      <c r="I566">
        <v>-12.872998000000001</v>
      </c>
      <c r="J566">
        <v>1.0915903999320846</v>
      </c>
      <c r="K566" s="13">
        <f t="shared" si="82"/>
        <v>1.1807424448609689</v>
      </c>
      <c r="M566" t="s">
        <v>147</v>
      </c>
      <c r="N566" t="s">
        <v>149</v>
      </c>
      <c r="O566" t="s">
        <v>148</v>
      </c>
      <c r="P566" t="s">
        <v>154</v>
      </c>
      <c r="Q566">
        <v>4</v>
      </c>
      <c r="R566">
        <v>5</v>
      </c>
      <c r="S566" t="s">
        <v>48</v>
      </c>
      <c r="T566" t="s">
        <v>27</v>
      </c>
      <c r="U566">
        <v>1.5505616288489323</v>
      </c>
      <c r="V566" s="14">
        <v>13.3</v>
      </c>
      <c r="W566" s="15">
        <v>818.19799999999998</v>
      </c>
      <c r="X566" s="15">
        <v>504.44940000000003</v>
      </c>
      <c r="Y566" s="15">
        <f t="shared" si="83"/>
        <v>0.61653707293344651</v>
      </c>
      <c r="Z566" s="12">
        <f t="shared" si="84"/>
        <v>8.1999430700148395</v>
      </c>
      <c r="AA566">
        <v>6.8237379009695927</v>
      </c>
      <c r="AB566">
        <f t="shared" si="85"/>
        <v>0.8321689361383876</v>
      </c>
      <c r="AC566">
        <f t="shared" si="86"/>
        <v>1.2016790780973137</v>
      </c>
      <c r="AD566">
        <f t="shared" si="87"/>
        <v>1.8632774686882541</v>
      </c>
      <c r="AE566">
        <v>995</v>
      </c>
      <c r="AF566">
        <f t="shared" si="88"/>
        <v>1.8726406720484966E-3</v>
      </c>
      <c r="AG566">
        <v>2000</v>
      </c>
      <c r="AH566">
        <v>10.856999999999999</v>
      </c>
      <c r="AI566">
        <f t="shared" si="89"/>
        <v>0.3449646628071284</v>
      </c>
      <c r="AJ566">
        <f t="shared" si="90"/>
        <v>4.0731441935352858E-3</v>
      </c>
      <c r="AK566">
        <f t="shared" si="91"/>
        <v>0</v>
      </c>
    </row>
    <row r="567" spans="1:37" ht="16">
      <c r="A567" t="s">
        <v>56</v>
      </c>
      <c r="B567" t="s">
        <v>57</v>
      </c>
      <c r="C567" t="s">
        <v>13</v>
      </c>
      <c r="D567" t="s">
        <v>14</v>
      </c>
      <c r="E567">
        <v>45</v>
      </c>
      <c r="F567">
        <v>0.28899999999999998</v>
      </c>
      <c r="G567">
        <v>2132.8000000000002</v>
      </c>
      <c r="H567" t="s">
        <v>60</v>
      </c>
      <c r="I567">
        <v>-22.194552400000003</v>
      </c>
      <c r="J567">
        <v>1.0813938558223402</v>
      </c>
      <c r="K567" s="13">
        <f t="shared" si="82"/>
        <v>1.1697229802457849</v>
      </c>
      <c r="M567" t="s">
        <v>151</v>
      </c>
      <c r="N567" t="s">
        <v>152</v>
      </c>
      <c r="O567" t="s">
        <v>153</v>
      </c>
      <c r="P567" t="s">
        <v>154</v>
      </c>
      <c r="Q567">
        <v>4</v>
      </c>
      <c r="R567">
        <v>5</v>
      </c>
      <c r="S567" t="s">
        <v>57</v>
      </c>
      <c r="T567" t="s">
        <v>60</v>
      </c>
      <c r="U567">
        <v>2.8729321163719339E-2</v>
      </c>
      <c r="V567" s="14">
        <v>13.3</v>
      </c>
      <c r="W567" s="15">
        <v>818.19799999999998</v>
      </c>
      <c r="X567" s="15">
        <v>504.44940000000003</v>
      </c>
      <c r="Y567" s="15">
        <f t="shared" si="83"/>
        <v>0.61653707293344651</v>
      </c>
      <c r="Z567" s="12">
        <f t="shared" si="84"/>
        <v>8.1999430700148395</v>
      </c>
      <c r="AA567">
        <v>7.5985575148484958</v>
      </c>
      <c r="AB567">
        <f t="shared" si="85"/>
        <v>0.9266597889727477</v>
      </c>
      <c r="AC567">
        <f t="shared" si="86"/>
        <v>1.079144700029073</v>
      </c>
      <c r="AD567">
        <f t="shared" si="87"/>
        <v>3.1003094669260805E-2</v>
      </c>
      <c r="AE567">
        <v>995</v>
      </c>
      <c r="AF567">
        <f t="shared" si="88"/>
        <v>3.1158889114834981E-5</v>
      </c>
      <c r="AG567">
        <v>2000</v>
      </c>
      <c r="AH567">
        <v>10.840999999999999</v>
      </c>
      <c r="AI567">
        <f t="shared" si="89"/>
        <v>5.7483422405377703E-3</v>
      </c>
      <c r="AJ567">
        <f t="shared" si="90"/>
        <v>6.7239680170745733E-5</v>
      </c>
      <c r="AK567">
        <f t="shared" si="91"/>
        <v>0</v>
      </c>
    </row>
    <row r="568" spans="1:37" ht="16">
      <c r="A568" t="s">
        <v>64</v>
      </c>
      <c r="B568" t="s">
        <v>65</v>
      </c>
      <c r="C568" t="s">
        <v>13</v>
      </c>
      <c r="D568" t="s">
        <v>14</v>
      </c>
      <c r="E568">
        <v>57</v>
      </c>
      <c r="F568">
        <v>1.173</v>
      </c>
      <c r="G568">
        <v>2130.8000000000002</v>
      </c>
      <c r="H568" t="s">
        <v>60</v>
      </c>
      <c r="I568">
        <v>2170.6478623999997</v>
      </c>
      <c r="J568">
        <v>3.4235197811102398</v>
      </c>
      <c r="K568" s="13">
        <f t="shared" si="82"/>
        <v>3.6960076348382485</v>
      </c>
      <c r="L568">
        <f>K568-K569</f>
        <v>2.5197899743830332</v>
      </c>
      <c r="M568" t="s">
        <v>147</v>
      </c>
      <c r="N568" t="s">
        <v>149</v>
      </c>
      <c r="O568" t="s">
        <v>153</v>
      </c>
      <c r="P568" t="s">
        <v>150</v>
      </c>
      <c r="Q568">
        <v>4</v>
      </c>
      <c r="R568">
        <v>5</v>
      </c>
      <c r="S568" t="s">
        <v>65</v>
      </c>
      <c r="T568" t="s">
        <v>60</v>
      </c>
      <c r="U568">
        <v>8.0036217697729062E-2</v>
      </c>
      <c r="V568" s="14">
        <v>13.3</v>
      </c>
      <c r="W568" s="15">
        <v>818.19799999999998</v>
      </c>
      <c r="X568" s="15">
        <v>504.44940000000003</v>
      </c>
      <c r="Y568" s="15">
        <f t="shared" si="83"/>
        <v>0.61653707293344651</v>
      </c>
      <c r="Z568" s="12">
        <f t="shared" si="84"/>
        <v>8.1999430700148395</v>
      </c>
      <c r="AA568">
        <v>6.6748022133677276</v>
      </c>
      <c r="AB568">
        <f t="shared" si="85"/>
        <v>0.81400592130643268</v>
      </c>
      <c r="AC568">
        <f t="shared" si="86"/>
        <v>1.228492292040158</v>
      </c>
      <c r="AD568">
        <f t="shared" si="87"/>
        <v>9.8323876525708231E-2</v>
      </c>
      <c r="AE568">
        <v>995</v>
      </c>
      <c r="AF568">
        <f t="shared" si="88"/>
        <v>9.8817966357495705E-5</v>
      </c>
      <c r="AG568">
        <v>2000</v>
      </c>
      <c r="AH568">
        <v>10.25</v>
      </c>
      <c r="AI568">
        <f t="shared" si="89"/>
        <v>1.9281554411218673E-2</v>
      </c>
      <c r="AJ568">
        <f t="shared" si="90"/>
        <v>7.1264772315413321E-4</v>
      </c>
      <c r="AK568">
        <f t="shared" si="91"/>
        <v>4.8585467495909759E-4</v>
      </c>
    </row>
    <row r="569" spans="1:37" ht="16">
      <c r="A569" t="s">
        <v>69</v>
      </c>
      <c r="B569" t="s">
        <v>70</v>
      </c>
      <c r="C569" t="s">
        <v>13</v>
      </c>
      <c r="D569" t="s">
        <v>14</v>
      </c>
      <c r="E569">
        <v>49</v>
      </c>
      <c r="F569">
        <v>0.89500000000000002</v>
      </c>
      <c r="G569">
        <v>2133.3000000000002</v>
      </c>
      <c r="H569" t="s">
        <v>60</v>
      </c>
      <c r="I569">
        <v>-16.700842399999999</v>
      </c>
      <c r="J569">
        <v>1.0874035002648053</v>
      </c>
      <c r="K569" s="13">
        <f t="shared" si="82"/>
        <v>1.176217660455215</v>
      </c>
      <c r="M569" t="s">
        <v>147</v>
      </c>
      <c r="N569" t="s">
        <v>149</v>
      </c>
      <c r="O569" t="s">
        <v>153</v>
      </c>
      <c r="P569" t="s">
        <v>154</v>
      </c>
      <c r="Q569">
        <v>4</v>
      </c>
      <c r="R569">
        <v>5</v>
      </c>
      <c r="S569" t="s">
        <v>70</v>
      </c>
      <c r="T569" t="s">
        <v>60</v>
      </c>
      <c r="U569">
        <v>5.3496577570857143E-2</v>
      </c>
      <c r="V569" s="14">
        <v>13.3</v>
      </c>
      <c r="W569" s="15">
        <v>818.19799999999998</v>
      </c>
      <c r="X569" s="15">
        <v>504.44940000000003</v>
      </c>
      <c r="Y569" s="15">
        <f t="shared" si="83"/>
        <v>0.61653707293344651</v>
      </c>
      <c r="Z569" s="12">
        <f t="shared" si="84"/>
        <v>8.1999430700148395</v>
      </c>
      <c r="AA569">
        <v>6.059100080201361</v>
      </c>
      <c r="AB569">
        <f t="shared" si="85"/>
        <v>0.73891977401135733</v>
      </c>
      <c r="AC569">
        <f t="shared" si="86"/>
        <v>1.3533268903758282</v>
      </c>
      <c r="AD569">
        <f t="shared" si="87"/>
        <v>7.2398356969717373E-2</v>
      </c>
      <c r="AE569">
        <v>995</v>
      </c>
      <c r="AF569">
        <f t="shared" si="88"/>
        <v>7.2762167808761182E-5</v>
      </c>
      <c r="AG569">
        <v>2000</v>
      </c>
      <c r="AH569">
        <v>10.420999999999999</v>
      </c>
      <c r="AI569">
        <f t="shared" si="89"/>
        <v>1.3964526976060107E-2</v>
      </c>
      <c r="AJ569">
        <f t="shared" si="90"/>
        <v>1.6425323249145157E-4</v>
      </c>
      <c r="AK569">
        <f t="shared" si="91"/>
        <v>0</v>
      </c>
    </row>
    <row r="570" spans="1:37" ht="16">
      <c r="A570" t="s">
        <v>87</v>
      </c>
      <c r="B570" t="s">
        <v>88</v>
      </c>
      <c r="C570" t="s">
        <v>13</v>
      </c>
      <c r="D570" t="s">
        <v>14</v>
      </c>
      <c r="E570">
        <v>43</v>
      </c>
      <c r="F570">
        <v>0.23699999999999999</v>
      </c>
      <c r="G570">
        <v>2133.1</v>
      </c>
      <c r="H570" t="s">
        <v>60</v>
      </c>
      <c r="I570">
        <v>-23.6579424</v>
      </c>
      <c r="J570">
        <v>1.0797929103322126</v>
      </c>
      <c r="K570" s="13">
        <f t="shared" si="82"/>
        <v>1.1679928122744383</v>
      </c>
      <c r="M570" t="s">
        <v>147</v>
      </c>
      <c r="N570" t="s">
        <v>149</v>
      </c>
      <c r="O570" t="s">
        <v>148</v>
      </c>
      <c r="P570" t="s">
        <v>154</v>
      </c>
      <c r="Q570">
        <v>4</v>
      </c>
      <c r="R570">
        <v>4</v>
      </c>
      <c r="S570" t="s">
        <v>88</v>
      </c>
      <c r="T570" t="s">
        <v>60</v>
      </c>
      <c r="U570">
        <v>1.6622768596997965E-2</v>
      </c>
      <c r="V570" s="14">
        <v>13.3</v>
      </c>
      <c r="W570" s="15">
        <v>818.19799999999998</v>
      </c>
      <c r="X570" s="15">
        <v>504.44940000000003</v>
      </c>
      <c r="Y570" s="15">
        <f t="shared" si="83"/>
        <v>0.61653707293344651</v>
      </c>
      <c r="Z570" s="12">
        <f t="shared" si="84"/>
        <v>8.1999430700148395</v>
      </c>
      <c r="AA570">
        <v>4.4946703797528293</v>
      </c>
      <c r="AB570">
        <f t="shared" si="85"/>
        <v>0.54813433963812819</v>
      </c>
      <c r="AC570">
        <f t="shared" si="86"/>
        <v>1.8243702824022814</v>
      </c>
      <c r="AD570">
        <f t="shared" si="87"/>
        <v>3.0326085039612951E-2</v>
      </c>
      <c r="AE570">
        <v>995</v>
      </c>
      <c r="AF570">
        <f t="shared" si="88"/>
        <v>3.0478477426746685E-5</v>
      </c>
      <c r="AG570">
        <v>2000</v>
      </c>
      <c r="AH570">
        <v>10.454000000000001</v>
      </c>
      <c r="AI570">
        <f t="shared" si="89"/>
        <v>5.8309694713500441E-3</v>
      </c>
      <c r="AJ570">
        <f t="shared" si="90"/>
        <v>6.8105304311285331E-5</v>
      </c>
      <c r="AK570">
        <f t="shared" si="91"/>
        <v>0</v>
      </c>
    </row>
    <row r="571" spans="1:37" ht="16">
      <c r="A571" t="s">
        <v>126</v>
      </c>
      <c r="B571" t="s">
        <v>127</v>
      </c>
      <c r="C571" t="s">
        <v>13</v>
      </c>
      <c r="D571" t="s">
        <v>14</v>
      </c>
      <c r="E571">
        <v>54</v>
      </c>
      <c r="F571">
        <v>0.252</v>
      </c>
      <c r="G571">
        <v>2133.3000000000002</v>
      </c>
      <c r="H571" t="s">
        <v>60</v>
      </c>
      <c r="I571">
        <v>535.81092839999997</v>
      </c>
      <c r="J571">
        <v>1.6880966764193179</v>
      </c>
      <c r="K571" s="13">
        <f t="shared" si="82"/>
        <v>1.8250674603523087</v>
      </c>
      <c r="L571">
        <f>K571-1.17</f>
        <v>0.65506746035230878</v>
      </c>
      <c r="M571" t="s">
        <v>147</v>
      </c>
      <c r="N571" t="s">
        <v>149</v>
      </c>
      <c r="O571" t="s">
        <v>148</v>
      </c>
      <c r="P571" t="s">
        <v>150</v>
      </c>
      <c r="Q571">
        <v>4</v>
      </c>
      <c r="R571">
        <v>5</v>
      </c>
      <c r="S571" t="s">
        <v>127</v>
      </c>
      <c r="T571" t="s">
        <v>60</v>
      </c>
      <c r="U571">
        <v>1.7983414933786201E-2</v>
      </c>
      <c r="V571" s="14">
        <v>13.3</v>
      </c>
      <c r="W571" s="15">
        <v>818.19799999999998</v>
      </c>
      <c r="X571" s="15">
        <v>504.44940000000003</v>
      </c>
      <c r="Y571" s="15">
        <f t="shared" si="83"/>
        <v>0.61653707293344651</v>
      </c>
      <c r="Z571" s="12">
        <f t="shared" si="84"/>
        <v>8.1999430700148395</v>
      </c>
      <c r="AA571">
        <v>7.760628534263156</v>
      </c>
      <c r="AB571">
        <f t="shared" si="85"/>
        <v>0.94642468465931817</v>
      </c>
      <c r="AC571">
        <f t="shared" si="86"/>
        <v>1.0566081128367517</v>
      </c>
      <c r="AD571">
        <f t="shared" si="87"/>
        <v>1.9001422115548096E-2</v>
      </c>
      <c r="AE571">
        <v>995</v>
      </c>
      <c r="AF571">
        <f t="shared" si="88"/>
        <v>1.9096906648792055E-5</v>
      </c>
      <c r="AG571">
        <v>2000</v>
      </c>
      <c r="AH571">
        <v>10.257</v>
      </c>
      <c r="AI571">
        <f t="shared" si="89"/>
        <v>3.7236826847600771E-3</v>
      </c>
      <c r="AJ571">
        <f t="shared" si="90"/>
        <v>6.7959721006329406E-5</v>
      </c>
      <c r="AK571">
        <f t="shared" si="91"/>
        <v>2.4392633594636503E-5</v>
      </c>
    </row>
    <row r="572" spans="1:37" ht="16">
      <c r="A572" t="s">
        <v>96</v>
      </c>
      <c r="B572" t="s">
        <v>97</v>
      </c>
      <c r="C572" t="s">
        <v>13</v>
      </c>
      <c r="D572" t="s">
        <v>14</v>
      </c>
      <c r="E572">
        <v>32</v>
      </c>
      <c r="F572">
        <v>2.1800000000000002</v>
      </c>
      <c r="G572">
        <v>1881.6</v>
      </c>
      <c r="H572" t="s">
        <v>26</v>
      </c>
      <c r="I572">
        <v>2747.2465528000002</v>
      </c>
      <c r="J572">
        <v>4.0210699674273807</v>
      </c>
      <c r="K572" s="13">
        <f t="shared" si="82"/>
        <v>4.3389817647153741</v>
      </c>
      <c r="L572">
        <f>K572-AVERAGE(K573:K574)</f>
        <v>3.1595857161993486</v>
      </c>
      <c r="M572" t="s">
        <v>151</v>
      </c>
      <c r="N572" t="s">
        <v>152</v>
      </c>
      <c r="O572" t="s">
        <v>153</v>
      </c>
      <c r="P572" t="s">
        <v>150</v>
      </c>
      <c r="Q572">
        <v>4</v>
      </c>
      <c r="R572">
        <v>1</v>
      </c>
      <c r="S572" t="s">
        <v>97</v>
      </c>
      <c r="T572" t="s">
        <v>26</v>
      </c>
      <c r="U572">
        <v>0.15845355513028117</v>
      </c>
      <c r="V572" s="14">
        <v>13.3</v>
      </c>
      <c r="W572" s="15">
        <v>818.19799999999998</v>
      </c>
      <c r="X572" s="15">
        <v>504.44940000000003</v>
      </c>
      <c r="Y572" s="15">
        <f t="shared" si="83"/>
        <v>0.61653707293344651</v>
      </c>
      <c r="Z572" s="12">
        <f t="shared" si="84"/>
        <v>8.1999430700148395</v>
      </c>
      <c r="AA572">
        <v>7.4259476667157358</v>
      </c>
      <c r="AB572">
        <f t="shared" si="85"/>
        <v>0.90560966134881926</v>
      </c>
      <c r="AC572">
        <f t="shared" si="86"/>
        <v>1.1042285022783385</v>
      </c>
      <c r="AD572">
        <f t="shared" si="87"/>
        <v>0.17496893186218851</v>
      </c>
      <c r="AE572">
        <v>995</v>
      </c>
      <c r="AF572">
        <f t="shared" si="88"/>
        <v>1.758481727258176E-4</v>
      </c>
      <c r="AG572">
        <v>2000</v>
      </c>
      <c r="AH572">
        <v>10.512</v>
      </c>
      <c r="AI572">
        <f t="shared" si="89"/>
        <v>3.3456653867164683E-2</v>
      </c>
      <c r="AJ572">
        <f t="shared" si="90"/>
        <v>1.4516781103802168E-3</v>
      </c>
      <c r="AK572">
        <f t="shared" si="91"/>
        <v>1.0570916567051924E-3</v>
      </c>
    </row>
    <row r="573" spans="1:37" ht="16">
      <c r="A573" t="s">
        <v>121</v>
      </c>
      <c r="B573" t="s">
        <v>122</v>
      </c>
      <c r="C573" t="s">
        <v>13</v>
      </c>
      <c r="D573" t="s">
        <v>14</v>
      </c>
      <c r="E573">
        <v>19</v>
      </c>
      <c r="F573">
        <v>0.71199999999999997</v>
      </c>
      <c r="G573">
        <v>1881.4</v>
      </c>
      <c r="H573" t="s">
        <v>26</v>
      </c>
      <c r="I573">
        <v>-13.2990604</v>
      </c>
      <c r="J573">
        <v>1.0911243900245606</v>
      </c>
      <c r="K573" s="13">
        <f t="shared" si="82"/>
        <v>1.1802388292858426</v>
      </c>
      <c r="M573" t="s">
        <v>151</v>
      </c>
      <c r="N573" t="s">
        <v>152</v>
      </c>
      <c r="O573" t="s">
        <v>153</v>
      </c>
      <c r="P573" t="s">
        <v>154</v>
      </c>
      <c r="Q573">
        <v>4</v>
      </c>
      <c r="R573">
        <v>1</v>
      </c>
      <c r="S573" t="s">
        <v>122</v>
      </c>
      <c r="T573" t="s">
        <v>26</v>
      </c>
      <c r="U573">
        <v>5.5197048202229551E-2</v>
      </c>
      <c r="V573" s="14">
        <v>13.3</v>
      </c>
      <c r="W573" s="15">
        <v>818.19799999999998</v>
      </c>
      <c r="X573" s="15">
        <v>504.44940000000003</v>
      </c>
      <c r="Y573" s="15">
        <f t="shared" si="83"/>
        <v>0.61653707293344651</v>
      </c>
      <c r="Z573" s="12">
        <f t="shared" si="84"/>
        <v>8.1999430700148395</v>
      </c>
      <c r="AA573">
        <v>5.7459196891191704</v>
      </c>
      <c r="AB573">
        <f t="shared" si="85"/>
        <v>0.70072677822978735</v>
      </c>
      <c r="AC573">
        <f t="shared" si="86"/>
        <v>1.4270897460580176</v>
      </c>
      <c r="AD573">
        <f t="shared" si="87"/>
        <v>7.8771141502071929E-2</v>
      </c>
      <c r="AE573">
        <v>995</v>
      </c>
      <c r="AF573">
        <f t="shared" si="88"/>
        <v>7.9166976383991894E-5</v>
      </c>
      <c r="AG573">
        <v>2000</v>
      </c>
      <c r="AH573">
        <v>10.494999999999999</v>
      </c>
      <c r="AI573">
        <f t="shared" si="89"/>
        <v>1.5086608172270968E-2</v>
      </c>
      <c r="AJ573">
        <f t="shared" si="90"/>
        <v>1.7805800767135312E-4</v>
      </c>
      <c r="AK573">
        <f t="shared" si="91"/>
        <v>0</v>
      </c>
    </row>
    <row r="574" spans="1:37" ht="16">
      <c r="A574" t="s">
        <v>123</v>
      </c>
      <c r="B574" t="s">
        <v>122</v>
      </c>
      <c r="C574" t="s">
        <v>13</v>
      </c>
      <c r="D574" t="s">
        <v>14</v>
      </c>
      <c r="E574">
        <v>19</v>
      </c>
      <c r="F574">
        <v>0.75</v>
      </c>
      <c r="G574">
        <v>1881.2</v>
      </c>
      <c r="H574" t="s">
        <v>26</v>
      </c>
      <c r="I574">
        <v>-14.725026000000002</v>
      </c>
      <c r="J574">
        <v>1.0895646942920816</v>
      </c>
      <c r="K574" s="13">
        <f t="shared" si="82"/>
        <v>1.1785532677462087</v>
      </c>
      <c r="M574" t="s">
        <v>151</v>
      </c>
      <c r="N574" t="s">
        <v>152</v>
      </c>
      <c r="O574" t="s">
        <v>153</v>
      </c>
      <c r="P574" t="s">
        <v>154</v>
      </c>
      <c r="Q574">
        <v>4</v>
      </c>
      <c r="R574">
        <v>1</v>
      </c>
      <c r="S574" t="s">
        <v>122</v>
      </c>
      <c r="T574" t="s">
        <v>26</v>
      </c>
      <c r="U574">
        <v>5.5425977087477936E-2</v>
      </c>
      <c r="V574" s="14">
        <v>13.3</v>
      </c>
      <c r="W574" s="15">
        <v>818.19799999999998</v>
      </c>
      <c r="X574" s="15">
        <v>504.44940000000003</v>
      </c>
      <c r="Y574" s="15">
        <f t="shared" si="83"/>
        <v>0.61653707293344651</v>
      </c>
      <c r="Z574" s="12">
        <f t="shared" si="84"/>
        <v>8.1999430700148395</v>
      </c>
      <c r="AA574">
        <v>5.7459196891191704</v>
      </c>
      <c r="AB574">
        <f t="shared" si="85"/>
        <v>0.70072677822978735</v>
      </c>
      <c r="AC574">
        <f t="shared" si="86"/>
        <v>1.4270897460580176</v>
      </c>
      <c r="AD574">
        <f t="shared" si="87"/>
        <v>7.9097843566786397E-2</v>
      </c>
      <c r="AE574">
        <v>995</v>
      </c>
      <c r="AF574">
        <f t="shared" si="88"/>
        <v>7.9495320167624519E-5</v>
      </c>
      <c r="AG574">
        <v>2000</v>
      </c>
      <c r="AH574">
        <v>10.494999999999999</v>
      </c>
      <c r="AI574">
        <f t="shared" si="89"/>
        <v>1.5149179641281473E-2</v>
      </c>
      <c r="AJ574">
        <f t="shared" si="90"/>
        <v>1.7854115169906617E-4</v>
      </c>
      <c r="AK574">
        <f t="shared" si="91"/>
        <v>0</v>
      </c>
    </row>
    <row r="575" spans="1:37" ht="16">
      <c r="A575" s="5" t="s">
        <v>175</v>
      </c>
      <c r="B575" s="5" t="s">
        <v>176</v>
      </c>
      <c r="C575" s="5" t="s">
        <v>177</v>
      </c>
      <c r="D575" s="6" t="s">
        <v>14</v>
      </c>
      <c r="E575" s="7">
        <v>46</v>
      </c>
      <c r="F575" s="8">
        <v>2.5089999999999999</v>
      </c>
      <c r="G575" s="7">
        <v>1895.4</v>
      </c>
      <c r="H575" s="5" t="s">
        <v>26</v>
      </c>
      <c r="I575" s="8">
        <v>2755.1329999999998</v>
      </c>
      <c r="J575" s="26">
        <v>4.0291917229753622</v>
      </c>
      <c r="K575" s="13">
        <f t="shared" si="82"/>
        <v>4.3477165512990998</v>
      </c>
      <c r="L575">
        <f>AVERAGE(K575:K576)-AVERAGE(K577:K578)</f>
        <v>3.2308687777160339</v>
      </c>
      <c r="M575" t="s">
        <v>151</v>
      </c>
      <c r="N575" t="s">
        <v>152</v>
      </c>
      <c r="O575" t="s">
        <v>153</v>
      </c>
      <c r="P575" t="s">
        <v>150</v>
      </c>
      <c r="Q575">
        <v>4</v>
      </c>
      <c r="R575">
        <v>2</v>
      </c>
      <c r="S575" s="5" t="s">
        <v>176</v>
      </c>
      <c r="T575" s="5" t="s">
        <v>26</v>
      </c>
      <c r="U575" s="9">
        <v>0.13500000000000001</v>
      </c>
      <c r="V575" s="14">
        <v>13.3</v>
      </c>
      <c r="W575" s="15">
        <v>818.19799999999998</v>
      </c>
      <c r="X575" s="15">
        <v>504.44940000000003</v>
      </c>
      <c r="Y575" s="15">
        <f t="shared" si="83"/>
        <v>0.61653707293344651</v>
      </c>
      <c r="Z575" s="12">
        <f t="shared" si="84"/>
        <v>8.1999430700148395</v>
      </c>
      <c r="AA575">
        <v>6.6559999999999997</v>
      </c>
      <c r="AB575">
        <f t="shared" si="85"/>
        <v>0.81171295253735887</v>
      </c>
      <c r="AC575">
        <f t="shared" si="86"/>
        <v>1.2319626006632871</v>
      </c>
      <c r="AD575">
        <f t="shared" si="87"/>
        <v>0.16631495108954378</v>
      </c>
      <c r="AE575">
        <v>995</v>
      </c>
      <c r="AF575">
        <f t="shared" si="88"/>
        <v>1.6715070461260681E-4</v>
      </c>
      <c r="AG575">
        <v>2000</v>
      </c>
      <c r="AH575" s="24">
        <v>10.116</v>
      </c>
      <c r="AI575">
        <f t="shared" si="89"/>
        <v>3.3046798064967735E-2</v>
      </c>
      <c r="AJ575">
        <f t="shared" si="90"/>
        <v>1.4367811091449928E-3</v>
      </c>
      <c r="AK575">
        <f t="shared" si="91"/>
        <v>1.0676986807159089E-3</v>
      </c>
    </row>
    <row r="576" spans="1:37" ht="16">
      <c r="A576" s="5" t="s">
        <v>182</v>
      </c>
      <c r="B576" s="5" t="s">
        <v>176</v>
      </c>
      <c r="C576" s="5" t="s">
        <v>177</v>
      </c>
      <c r="D576" s="6" t="s">
        <v>14</v>
      </c>
      <c r="E576" s="7">
        <v>46</v>
      </c>
      <c r="F576" s="8">
        <v>2.2170000000000001</v>
      </c>
      <c r="G576" s="7">
        <v>1895.2</v>
      </c>
      <c r="H576" s="5" t="s">
        <v>26</v>
      </c>
      <c r="I576" s="8">
        <v>2914.3580000000002</v>
      </c>
      <c r="J576" s="26">
        <v>4.192874008147383</v>
      </c>
      <c r="K576" s="13">
        <f t="shared" si="82"/>
        <v>4.523728684533304</v>
      </c>
      <c r="M576" t="s">
        <v>151</v>
      </c>
      <c r="N576" t="s">
        <v>152</v>
      </c>
      <c r="O576" t="s">
        <v>153</v>
      </c>
      <c r="P576" t="s">
        <v>150</v>
      </c>
      <c r="Q576">
        <v>4</v>
      </c>
      <c r="R576">
        <v>2</v>
      </c>
      <c r="S576" s="5" t="s">
        <v>176</v>
      </c>
      <c r="T576" s="5" t="s">
        <v>26</v>
      </c>
      <c r="U576" s="9">
        <v>0.13200000000000001</v>
      </c>
      <c r="V576" s="14">
        <v>13.3</v>
      </c>
      <c r="W576" s="15">
        <v>818.19799999999998</v>
      </c>
      <c r="X576" s="15">
        <v>504.44940000000003</v>
      </c>
      <c r="Y576" s="15">
        <f t="shared" si="83"/>
        <v>0.61653707293344651</v>
      </c>
      <c r="Z576" s="12">
        <f t="shared" si="84"/>
        <v>8.1999430700148395</v>
      </c>
      <c r="AA576">
        <v>6.6559999999999997</v>
      </c>
      <c r="AB576">
        <f t="shared" si="85"/>
        <v>0.81171295253735887</v>
      </c>
      <c r="AC576">
        <f t="shared" si="86"/>
        <v>1.2319626006632871</v>
      </c>
      <c r="AD576">
        <f t="shared" si="87"/>
        <v>0.16261906328755391</v>
      </c>
      <c r="AE576">
        <v>995</v>
      </c>
      <c r="AF576">
        <f t="shared" si="88"/>
        <v>1.6343624451010442E-4</v>
      </c>
      <c r="AG576">
        <v>2000</v>
      </c>
      <c r="AH576" s="24">
        <v>10.116</v>
      </c>
      <c r="AI576">
        <f t="shared" si="89"/>
        <v>3.2312424774635119E-2</v>
      </c>
      <c r="AJ576">
        <f t="shared" si="90"/>
        <v>1.4617264281984147E-3</v>
      </c>
      <c r="AK576">
        <f t="shared" si="91"/>
        <v>0</v>
      </c>
    </row>
    <row r="577" spans="1:37" ht="16">
      <c r="A577" s="5" t="s">
        <v>183</v>
      </c>
      <c r="B577" s="5" t="s">
        <v>184</v>
      </c>
      <c r="C577" s="5" t="s">
        <v>177</v>
      </c>
      <c r="D577" s="6" t="s">
        <v>14</v>
      </c>
      <c r="E577" s="7">
        <v>34</v>
      </c>
      <c r="F577" s="8">
        <v>0.95099999999999996</v>
      </c>
      <c r="G577" s="7">
        <v>1895.4</v>
      </c>
      <c r="H577" s="5" t="s">
        <v>26</v>
      </c>
      <c r="I577" s="8">
        <v>7.1470000000000002</v>
      </c>
      <c r="J577" s="26">
        <v>1.1134825183171777</v>
      </c>
      <c r="K577" s="13">
        <f t="shared" si="82"/>
        <v>1.2044007578533737</v>
      </c>
      <c r="M577" t="s">
        <v>151</v>
      </c>
      <c r="N577" t="s">
        <v>152</v>
      </c>
      <c r="O577" t="s">
        <v>153</v>
      </c>
      <c r="P577" t="s">
        <v>154</v>
      </c>
      <c r="Q577">
        <v>4</v>
      </c>
      <c r="R577">
        <v>2</v>
      </c>
      <c r="S577" s="5" t="s">
        <v>184</v>
      </c>
      <c r="T577" s="5" t="s">
        <v>26</v>
      </c>
      <c r="U577" s="9">
        <v>6.8000000000000005E-2</v>
      </c>
      <c r="V577" s="14">
        <v>13.3</v>
      </c>
      <c r="W577" s="15">
        <v>818.19799999999998</v>
      </c>
      <c r="X577" s="15">
        <v>504.44940000000003</v>
      </c>
      <c r="Y577" s="15">
        <f t="shared" si="83"/>
        <v>0.61653707293344651</v>
      </c>
      <c r="Z577" s="12">
        <f t="shared" si="84"/>
        <v>8.1999430700148395</v>
      </c>
      <c r="AA577">
        <v>6.6230000000000002</v>
      </c>
      <c r="AB577">
        <f t="shared" si="85"/>
        <v>0.80768853435320431</v>
      </c>
      <c r="AC577">
        <f t="shared" si="86"/>
        <v>1.2381010221976203</v>
      </c>
      <c r="AD577">
        <f t="shared" si="87"/>
        <v>8.4190869509438188E-2</v>
      </c>
      <c r="AE577">
        <v>995</v>
      </c>
      <c r="AF577">
        <f t="shared" si="88"/>
        <v>8.4613939205465514E-5</v>
      </c>
      <c r="AG577">
        <v>2000</v>
      </c>
      <c r="AH577" s="24">
        <v>10.411</v>
      </c>
      <c r="AI577">
        <f t="shared" si="89"/>
        <v>1.6254718894528005E-2</v>
      </c>
      <c r="AJ577">
        <f t="shared" si="90"/>
        <v>1.9577195755263082E-4</v>
      </c>
      <c r="AK577">
        <f t="shared" si="91"/>
        <v>0</v>
      </c>
    </row>
    <row r="578" spans="1:37" ht="16">
      <c r="A578" s="5" t="s">
        <v>185</v>
      </c>
      <c r="B578" s="5" t="s">
        <v>184</v>
      </c>
      <c r="C578" s="5" t="s">
        <v>177</v>
      </c>
      <c r="D578" s="6" t="s">
        <v>14</v>
      </c>
      <c r="E578" s="7">
        <v>33</v>
      </c>
      <c r="F578" s="8">
        <v>0.96</v>
      </c>
      <c r="G578" s="7">
        <v>1895.2</v>
      </c>
      <c r="H578" s="5" t="s">
        <v>26</v>
      </c>
      <c r="I578" s="8">
        <v>7.9139999999999997</v>
      </c>
      <c r="J578" s="26">
        <v>1.114321049665524</v>
      </c>
      <c r="K578" s="13">
        <f t="shared" ref="K578:K641" si="92">((J578*13.003355)/(((100-J578)*12.0107)+(J578*13.003355)))*100</f>
        <v>1.2053069225469624</v>
      </c>
      <c r="M578" t="s">
        <v>151</v>
      </c>
      <c r="N578" t="s">
        <v>152</v>
      </c>
      <c r="O578" t="s">
        <v>153</v>
      </c>
      <c r="P578" t="s">
        <v>154</v>
      </c>
      <c r="Q578">
        <v>4</v>
      </c>
      <c r="R578">
        <v>2</v>
      </c>
      <c r="S578" s="5" t="s">
        <v>184</v>
      </c>
      <c r="T578" s="5" t="s">
        <v>26</v>
      </c>
      <c r="U578" s="9">
        <v>6.7000000000000004E-2</v>
      </c>
      <c r="V578" s="14">
        <v>13.3</v>
      </c>
      <c r="W578" s="15">
        <v>818.19799999999998</v>
      </c>
      <c r="X578" s="15">
        <v>504.44940000000003</v>
      </c>
      <c r="Y578" s="15">
        <f t="shared" ref="Y578:Y641" si="93">X578/W578</f>
        <v>0.61653707293344651</v>
      </c>
      <c r="Z578" s="12">
        <f t="shared" ref="Z578:Z641" si="94">V578*Y578</f>
        <v>8.1999430700148395</v>
      </c>
      <c r="AA578">
        <v>6.6230000000000002</v>
      </c>
      <c r="AB578">
        <f t="shared" ref="AB578:AB641" si="95">AA578/Z578</f>
        <v>0.80768853435320431</v>
      </c>
      <c r="AC578">
        <f t="shared" ref="AC578:AC641" si="96">1/AB578</f>
        <v>1.2381010221976203</v>
      </c>
      <c r="AD578">
        <f t="shared" ref="AD578:AD641" si="97">U578*AC578</f>
        <v>8.2952768487240564E-2</v>
      </c>
      <c r="AE578">
        <v>995</v>
      </c>
      <c r="AF578">
        <f t="shared" ref="AF578:AF641" si="98">AD578/AE578</f>
        <v>8.3369616570091025E-5</v>
      </c>
      <c r="AG578">
        <v>2000</v>
      </c>
      <c r="AH578" s="24">
        <v>10.411</v>
      </c>
      <c r="AI578">
        <f t="shared" ref="AI578:AI641" si="99">AF578*AG578/AH578</f>
        <v>1.6015678910784942E-2</v>
      </c>
      <c r="AJ578">
        <f t="shared" ref="AJ578:AJ641" si="100">AI578*(K578/100)</f>
        <v>1.9303808660458484E-4</v>
      </c>
      <c r="AK578">
        <f t="shared" si="91"/>
        <v>0</v>
      </c>
    </row>
    <row r="579" spans="1:37" ht="16">
      <c r="A579" t="s">
        <v>111</v>
      </c>
      <c r="B579" t="s">
        <v>112</v>
      </c>
      <c r="C579" t="s">
        <v>13</v>
      </c>
      <c r="D579" t="s">
        <v>14</v>
      </c>
      <c r="E579">
        <v>31</v>
      </c>
      <c r="F579">
        <v>1.369</v>
      </c>
      <c r="G579">
        <v>1881</v>
      </c>
      <c r="H579" t="s">
        <v>26</v>
      </c>
      <c r="I579">
        <v>3134.8846495999996</v>
      </c>
      <c r="J579">
        <v>4.4186540197051558</v>
      </c>
      <c r="K579" s="13">
        <f t="shared" si="92"/>
        <v>4.7664383731059541</v>
      </c>
      <c r="L579">
        <f>K579-K580</f>
        <v>3.5865432303688891</v>
      </c>
      <c r="M579" t="s">
        <v>151</v>
      </c>
      <c r="N579" t="s">
        <v>152</v>
      </c>
      <c r="O579" t="s">
        <v>153</v>
      </c>
      <c r="P579" t="s">
        <v>150</v>
      </c>
      <c r="Q579">
        <v>4</v>
      </c>
      <c r="R579">
        <v>3</v>
      </c>
      <c r="S579" t="s">
        <v>112</v>
      </c>
      <c r="T579" t="s">
        <v>26</v>
      </c>
      <c r="U579">
        <v>9.9354789318961287E-2</v>
      </c>
      <c r="V579" s="14">
        <v>13.3</v>
      </c>
      <c r="W579" s="15">
        <v>818.19799999999998</v>
      </c>
      <c r="X579" s="15">
        <v>504.44940000000003</v>
      </c>
      <c r="Y579" s="15">
        <f t="shared" si="93"/>
        <v>0.61653707293344651</v>
      </c>
      <c r="Z579" s="12">
        <f t="shared" si="94"/>
        <v>8.1999430700148395</v>
      </c>
      <c r="AA579">
        <v>6.7306519475747182</v>
      </c>
      <c r="AB579">
        <f t="shared" si="95"/>
        <v>0.82081691178894223</v>
      </c>
      <c r="AC579">
        <f t="shared" si="96"/>
        <v>1.218298484884448</v>
      </c>
      <c r="AD579">
        <f t="shared" si="97"/>
        <v>0.12104378929330407</v>
      </c>
      <c r="AE579">
        <v>995</v>
      </c>
      <c r="AF579">
        <f t="shared" si="98"/>
        <v>1.2165204954100912E-4</v>
      </c>
      <c r="AG579">
        <v>2000</v>
      </c>
      <c r="AH579">
        <v>10.44</v>
      </c>
      <c r="AI579">
        <f t="shared" si="99"/>
        <v>2.3304990333526652E-2</v>
      </c>
      <c r="AJ579">
        <f t="shared" si="100"/>
        <v>1.1108180021058476E-3</v>
      </c>
      <c r="AK579">
        <f t="shared" ref="AK579:AK642" si="101">AI579*L579/100</f>
        <v>8.3584355314522403E-4</v>
      </c>
    </row>
    <row r="580" spans="1:37" ht="16">
      <c r="A580" t="s">
        <v>77</v>
      </c>
      <c r="B580" t="s">
        <v>78</v>
      </c>
      <c r="C580" t="s">
        <v>13</v>
      </c>
      <c r="D580" t="s">
        <v>14</v>
      </c>
      <c r="E580">
        <v>25</v>
      </c>
      <c r="F580">
        <v>2.4609999999999999</v>
      </c>
      <c r="G580">
        <v>1881.8</v>
      </c>
      <c r="H580" t="s">
        <v>26</v>
      </c>
      <c r="I580">
        <v>-13.589819200000001</v>
      </c>
      <c r="J580">
        <v>1.0908063672289305</v>
      </c>
      <c r="K580" s="13">
        <f t="shared" si="92"/>
        <v>1.1798951427370652</v>
      </c>
      <c r="M580" t="s">
        <v>151</v>
      </c>
      <c r="N580" t="s">
        <v>152</v>
      </c>
      <c r="O580" t="s">
        <v>153</v>
      </c>
      <c r="P580" t="s">
        <v>154</v>
      </c>
      <c r="Q580">
        <v>4</v>
      </c>
      <c r="R580">
        <v>3</v>
      </c>
      <c r="S580" t="s">
        <v>78</v>
      </c>
      <c r="T580" t="s">
        <v>26</v>
      </c>
      <c r="U580">
        <v>0.19727554996347105</v>
      </c>
      <c r="V580" s="14">
        <v>13.3</v>
      </c>
      <c r="W580" s="15">
        <v>818.19799999999998</v>
      </c>
      <c r="X580" s="15">
        <v>504.44940000000003</v>
      </c>
      <c r="Y580" s="15">
        <f t="shared" si="93"/>
        <v>0.61653707293344651</v>
      </c>
      <c r="Z580" s="12">
        <f t="shared" si="94"/>
        <v>8.1999430700148395</v>
      </c>
      <c r="AA580">
        <v>6.4427581378358632</v>
      </c>
      <c r="AB580">
        <f t="shared" si="95"/>
        <v>0.78570766684898508</v>
      </c>
      <c r="AC580">
        <f t="shared" si="96"/>
        <v>1.2727379942853509</v>
      </c>
      <c r="AD580">
        <f t="shared" si="97"/>
        <v>0.25108008778204766</v>
      </c>
      <c r="AE580">
        <v>995</v>
      </c>
      <c r="AF580">
        <f t="shared" si="98"/>
        <v>2.5234179676587702E-4</v>
      </c>
      <c r="AG580">
        <v>2000</v>
      </c>
      <c r="AH580">
        <v>10.773999999999999</v>
      </c>
      <c r="AI580">
        <f t="shared" si="99"/>
        <v>4.6842731903819761E-2</v>
      </c>
      <c r="AJ580">
        <f t="shared" si="100"/>
        <v>5.5269511845851488E-4</v>
      </c>
      <c r="AK580">
        <f t="shared" si="101"/>
        <v>0</v>
      </c>
    </row>
    <row r="581" spans="1:37" ht="16">
      <c r="A581" t="s">
        <v>115</v>
      </c>
      <c r="B581" t="s">
        <v>116</v>
      </c>
      <c r="C581" t="s">
        <v>13</v>
      </c>
      <c r="D581" t="s">
        <v>14</v>
      </c>
      <c r="E581">
        <v>34</v>
      </c>
      <c r="F581">
        <v>4.1609999999999996</v>
      </c>
      <c r="G581">
        <v>1881.6</v>
      </c>
      <c r="H581" t="s">
        <v>26</v>
      </c>
      <c r="I581">
        <v>2730.8201199999999</v>
      </c>
      <c r="J581">
        <v>4.0041490040498395</v>
      </c>
      <c r="K581" s="13">
        <f t="shared" si="92"/>
        <v>4.3207832296822977</v>
      </c>
      <c r="L581">
        <f>K581-K582</f>
        <v>3.1405092378810542</v>
      </c>
      <c r="M581" t="s">
        <v>151</v>
      </c>
      <c r="N581" t="s">
        <v>152</v>
      </c>
      <c r="O581" t="s">
        <v>153</v>
      </c>
      <c r="P581" t="s">
        <v>150</v>
      </c>
      <c r="Q581">
        <v>4</v>
      </c>
      <c r="R581">
        <v>4</v>
      </c>
      <c r="S581" t="s">
        <v>116</v>
      </c>
      <c r="T581" t="s">
        <v>26</v>
      </c>
      <c r="U581">
        <v>0.31066716651125276</v>
      </c>
      <c r="V581" s="14">
        <v>13.3</v>
      </c>
      <c r="W581" s="15">
        <v>818.19799999999998</v>
      </c>
      <c r="X581" s="15">
        <v>504.44940000000003</v>
      </c>
      <c r="Y581" s="15">
        <f t="shared" si="93"/>
        <v>0.61653707293344651</v>
      </c>
      <c r="Z581" s="12">
        <f t="shared" si="94"/>
        <v>8.1999430700148395</v>
      </c>
      <c r="AA581">
        <v>7.5859232843569639</v>
      </c>
      <c r="AB581">
        <f t="shared" si="95"/>
        <v>0.92511901845962885</v>
      </c>
      <c r="AC581">
        <f t="shared" si="96"/>
        <v>1.080941997782136</v>
      </c>
      <c r="AD581">
        <f t="shared" si="97"/>
        <v>0.33581318761398904</v>
      </c>
      <c r="AE581">
        <v>995</v>
      </c>
      <c r="AF581">
        <f t="shared" si="98"/>
        <v>3.3750069106933573E-4</v>
      </c>
      <c r="AG581">
        <v>2000</v>
      </c>
      <c r="AH581">
        <v>10.762</v>
      </c>
      <c r="AI581">
        <f t="shared" si="99"/>
        <v>6.2720812315431279E-2</v>
      </c>
      <c r="AJ581">
        <f t="shared" si="100"/>
        <v>2.7100303400456639E-3</v>
      </c>
      <c r="AK581">
        <f t="shared" si="101"/>
        <v>1.9697529048401572E-3</v>
      </c>
    </row>
    <row r="582" spans="1:37" ht="16">
      <c r="A582" t="s">
        <v>81</v>
      </c>
      <c r="B582" t="s">
        <v>82</v>
      </c>
      <c r="C582" t="s">
        <v>13</v>
      </c>
      <c r="D582" t="s">
        <v>14</v>
      </c>
      <c r="E582">
        <v>27</v>
      </c>
      <c r="F582">
        <v>2.9649999999999999</v>
      </c>
      <c r="G582">
        <v>1881</v>
      </c>
      <c r="H582" t="s">
        <v>26</v>
      </c>
      <c r="I582">
        <v>-13.2693128</v>
      </c>
      <c r="J582">
        <v>1.0911569268949326</v>
      </c>
      <c r="K582" s="13">
        <f t="shared" si="92"/>
        <v>1.1802739918012435</v>
      </c>
      <c r="M582" t="s">
        <v>151</v>
      </c>
      <c r="N582" t="s">
        <v>152</v>
      </c>
      <c r="O582" t="s">
        <v>153</v>
      </c>
      <c r="P582" t="s">
        <v>154</v>
      </c>
      <c r="Q582">
        <v>4</v>
      </c>
      <c r="R582">
        <v>4</v>
      </c>
      <c r="S582" t="s">
        <v>82</v>
      </c>
      <c r="T582" t="s">
        <v>26</v>
      </c>
      <c r="U582">
        <v>0.21563437850974906</v>
      </c>
      <c r="V582" s="14">
        <v>13.3</v>
      </c>
      <c r="W582" s="15">
        <v>818.19799999999998</v>
      </c>
      <c r="X582" s="15">
        <v>504.44940000000003</v>
      </c>
      <c r="Y582" s="15">
        <f t="shared" si="93"/>
        <v>0.61653707293344651</v>
      </c>
      <c r="Z582" s="12">
        <f t="shared" si="94"/>
        <v>8.1999430700148395</v>
      </c>
      <c r="AA582">
        <v>5.8800913225194709</v>
      </c>
      <c r="AB582">
        <f t="shared" si="95"/>
        <v>0.71708928614657197</v>
      </c>
      <c r="AC582">
        <f t="shared" si="96"/>
        <v>1.3945264827113892</v>
      </c>
      <c r="AD582">
        <f t="shared" si="97"/>
        <v>0.30070785141485673</v>
      </c>
      <c r="AE582">
        <v>995</v>
      </c>
      <c r="AF582">
        <f t="shared" si="98"/>
        <v>3.0221894614558466E-4</v>
      </c>
      <c r="AG582">
        <v>2000</v>
      </c>
      <c r="AH582">
        <v>10.143000000000001</v>
      </c>
      <c r="AI582">
        <f t="shared" si="99"/>
        <v>5.9591628935341541E-2</v>
      </c>
      <c r="AJ582">
        <f t="shared" si="100"/>
        <v>7.0334449761454045E-4</v>
      </c>
      <c r="AK582">
        <f t="shared" si="101"/>
        <v>0</v>
      </c>
    </row>
    <row r="583" spans="1:37" ht="16">
      <c r="A583" t="s">
        <v>107</v>
      </c>
      <c r="B583" t="s">
        <v>108</v>
      </c>
      <c r="C583" t="s">
        <v>13</v>
      </c>
      <c r="D583" t="s">
        <v>14</v>
      </c>
      <c r="E583">
        <v>26</v>
      </c>
      <c r="F583">
        <v>0.59099999999999997</v>
      </c>
      <c r="G583">
        <v>1881</v>
      </c>
      <c r="H583" t="s">
        <v>26</v>
      </c>
      <c r="I583">
        <v>2415.7268236</v>
      </c>
      <c r="J583">
        <v>3.6784107808138922</v>
      </c>
      <c r="K583" s="13">
        <f t="shared" si="92"/>
        <v>3.9703521081709297</v>
      </c>
      <c r="L583">
        <f>K583-K584</f>
        <v>2.7934152640131673</v>
      </c>
      <c r="M583" t="s">
        <v>151</v>
      </c>
      <c r="N583" t="s">
        <v>152</v>
      </c>
      <c r="O583" t="s">
        <v>153</v>
      </c>
      <c r="P583" t="s">
        <v>150</v>
      </c>
      <c r="Q583">
        <v>4</v>
      </c>
      <c r="R583">
        <v>5</v>
      </c>
      <c r="S583" t="s">
        <v>108</v>
      </c>
      <c r="T583" t="s">
        <v>26</v>
      </c>
      <c r="U583">
        <v>4.3437554270970291E-2</v>
      </c>
      <c r="V583" s="14">
        <v>13.3</v>
      </c>
      <c r="W583" s="15">
        <v>818.19799999999998</v>
      </c>
      <c r="X583" s="15">
        <v>504.44940000000003</v>
      </c>
      <c r="Y583" s="15">
        <f t="shared" si="93"/>
        <v>0.61653707293344651</v>
      </c>
      <c r="Z583" s="12">
        <f t="shared" si="94"/>
        <v>8.1999430700148395</v>
      </c>
      <c r="AA583">
        <v>6.4624202992036111</v>
      </c>
      <c r="AB583">
        <f t="shared" si="95"/>
        <v>0.78810550805347435</v>
      </c>
      <c r="AC583">
        <f t="shared" si="96"/>
        <v>1.2688656401728236</v>
      </c>
      <c r="AD583">
        <f t="shared" si="97"/>
        <v>5.5116420107576482E-2</v>
      </c>
      <c r="AE583">
        <v>995</v>
      </c>
      <c r="AF583">
        <f t="shared" si="98"/>
        <v>5.5393387042790432E-5</v>
      </c>
      <c r="AG583">
        <v>2000</v>
      </c>
      <c r="AH583">
        <v>10.388999999999999</v>
      </c>
      <c r="AI583">
        <f t="shared" si="99"/>
        <v>1.0663853507130703E-2</v>
      </c>
      <c r="AJ583">
        <f t="shared" si="100"/>
        <v>4.233925325326235E-4</v>
      </c>
      <c r="AK583">
        <f t="shared" si="101"/>
        <v>2.9788571160019252E-4</v>
      </c>
    </row>
    <row r="584" spans="1:37" ht="16">
      <c r="A584" t="s">
        <v>56</v>
      </c>
      <c r="B584" t="s">
        <v>57</v>
      </c>
      <c r="C584" t="s">
        <v>13</v>
      </c>
      <c r="D584" t="s">
        <v>14</v>
      </c>
      <c r="E584">
        <v>31</v>
      </c>
      <c r="F584">
        <v>11.676</v>
      </c>
      <c r="G584">
        <v>1882</v>
      </c>
      <c r="H584" t="s">
        <v>26</v>
      </c>
      <c r="I584">
        <v>-16.092455999999999</v>
      </c>
      <c r="J584">
        <v>1.0880689775515062</v>
      </c>
      <c r="K584" s="13">
        <f t="shared" si="92"/>
        <v>1.1769368441577621</v>
      </c>
      <c r="M584" t="s">
        <v>151</v>
      </c>
      <c r="N584" t="s">
        <v>152</v>
      </c>
      <c r="O584" t="s">
        <v>153</v>
      </c>
      <c r="P584" t="s">
        <v>154</v>
      </c>
      <c r="Q584">
        <v>4</v>
      </c>
      <c r="R584">
        <v>5</v>
      </c>
      <c r="S584" t="s">
        <v>57</v>
      </c>
      <c r="T584" t="s">
        <v>26</v>
      </c>
      <c r="U584">
        <v>1.160704338780578</v>
      </c>
      <c r="V584" s="14">
        <v>13.3</v>
      </c>
      <c r="W584" s="15">
        <v>818.19799999999998</v>
      </c>
      <c r="X584" s="15">
        <v>504.44940000000003</v>
      </c>
      <c r="Y584" s="15">
        <f t="shared" si="93"/>
        <v>0.61653707293344651</v>
      </c>
      <c r="Z584" s="12">
        <f t="shared" si="94"/>
        <v>8.1999430700148395</v>
      </c>
      <c r="AA584">
        <v>7.5985575148484958</v>
      </c>
      <c r="AB584">
        <f t="shared" si="95"/>
        <v>0.9266597889727477</v>
      </c>
      <c r="AC584">
        <f t="shared" si="96"/>
        <v>1.079144700029073</v>
      </c>
      <c r="AD584">
        <f t="shared" si="97"/>
        <v>1.2525679354958104</v>
      </c>
      <c r="AE584">
        <v>995</v>
      </c>
      <c r="AF584">
        <f t="shared" si="98"/>
        <v>1.2588622467294577E-3</v>
      </c>
      <c r="AG584">
        <v>2000</v>
      </c>
      <c r="AH584">
        <v>10.840999999999999</v>
      </c>
      <c r="AI584">
        <f t="shared" si="99"/>
        <v>0.23224098270075783</v>
      </c>
      <c r="AJ584">
        <f t="shared" si="100"/>
        <v>2.7333296926392732E-3</v>
      </c>
      <c r="AK584">
        <f t="shared" si="101"/>
        <v>0</v>
      </c>
    </row>
    <row r="585" spans="1:37" ht="16">
      <c r="A585" t="s">
        <v>73</v>
      </c>
      <c r="B585" t="s">
        <v>74</v>
      </c>
      <c r="C585" t="s">
        <v>13</v>
      </c>
      <c r="D585" t="s">
        <v>14</v>
      </c>
      <c r="E585">
        <v>29</v>
      </c>
      <c r="F585">
        <v>1.8420000000000001</v>
      </c>
      <c r="G585">
        <v>1881.2</v>
      </c>
      <c r="H585" t="s">
        <v>26</v>
      </c>
      <c r="I585">
        <v>2078.5492927999999</v>
      </c>
      <c r="J585">
        <v>3.3273848581578345</v>
      </c>
      <c r="K585" s="13">
        <f t="shared" si="92"/>
        <v>3.5925056855605217</v>
      </c>
      <c r="L585">
        <f>K585-K586</f>
        <v>2.4206509947669925</v>
      </c>
      <c r="M585" t="s">
        <v>151</v>
      </c>
      <c r="N585" t="s">
        <v>152</v>
      </c>
      <c r="O585" t="s">
        <v>148</v>
      </c>
      <c r="P585" t="s">
        <v>150</v>
      </c>
      <c r="Q585">
        <v>4</v>
      </c>
      <c r="R585">
        <v>1</v>
      </c>
      <c r="S585" t="s">
        <v>74</v>
      </c>
      <c r="T585" t="s">
        <v>26</v>
      </c>
      <c r="U585">
        <v>0.44230395136778117</v>
      </c>
      <c r="V585" s="14">
        <v>13.3</v>
      </c>
      <c r="W585" s="15">
        <v>818.19799999999998</v>
      </c>
      <c r="X585" s="15">
        <v>504.44940000000003</v>
      </c>
      <c r="Y585" s="15">
        <f t="shared" si="93"/>
        <v>0.61653707293344651</v>
      </c>
      <c r="Z585" s="12">
        <f t="shared" si="94"/>
        <v>8.1999430700148395</v>
      </c>
      <c r="AA585">
        <v>5.8832188449848024</v>
      </c>
      <c r="AB585">
        <f t="shared" si="95"/>
        <v>0.7174706939732638</v>
      </c>
      <c r="AC585">
        <f t="shared" si="96"/>
        <v>1.3937851516444859</v>
      </c>
      <c r="AD585">
        <f t="shared" si="97"/>
        <v>0.61647667993009825</v>
      </c>
      <c r="AE585">
        <v>995</v>
      </c>
      <c r="AF585">
        <f t="shared" si="98"/>
        <v>6.1957455269356606E-4</v>
      </c>
      <c r="AG585">
        <v>2000</v>
      </c>
      <c r="AH585">
        <v>10.545999999999999</v>
      </c>
      <c r="AI585">
        <f t="shared" si="99"/>
        <v>0.11749944105700097</v>
      </c>
      <c r="AJ585">
        <f t="shared" si="100"/>
        <v>4.2211741004745933E-3</v>
      </c>
      <c r="AK585">
        <f t="shared" si="101"/>
        <v>2.8442513887919504E-3</v>
      </c>
    </row>
    <row r="586" spans="1:37" ht="16">
      <c r="A586" t="s">
        <v>85</v>
      </c>
      <c r="B586" t="s">
        <v>86</v>
      </c>
      <c r="C586" t="s">
        <v>13</v>
      </c>
      <c r="D586" t="s">
        <v>14</v>
      </c>
      <c r="E586">
        <v>22</v>
      </c>
      <c r="F586">
        <v>1.829</v>
      </c>
      <c r="G586">
        <v>1881.6</v>
      </c>
      <c r="H586" t="s">
        <v>26</v>
      </c>
      <c r="I586">
        <v>-20.391463999999999</v>
      </c>
      <c r="J586">
        <v>1.0833663593678429</v>
      </c>
      <c r="K586" s="13">
        <f t="shared" si="92"/>
        <v>1.171854690793529</v>
      </c>
      <c r="M586" t="s">
        <v>151</v>
      </c>
      <c r="N586" t="s">
        <v>152</v>
      </c>
      <c r="O586" t="s">
        <v>148</v>
      </c>
      <c r="P586" t="s">
        <v>154</v>
      </c>
      <c r="Q586">
        <v>4</v>
      </c>
      <c r="R586">
        <v>1</v>
      </c>
      <c r="S586" t="s">
        <v>86</v>
      </c>
      <c r="T586" t="s">
        <v>26</v>
      </c>
      <c r="U586">
        <v>0.14508390957713857</v>
      </c>
      <c r="V586" s="14">
        <v>13.3</v>
      </c>
      <c r="W586" s="15">
        <v>818.19799999999998</v>
      </c>
      <c r="X586" s="15">
        <v>504.44940000000003</v>
      </c>
      <c r="Y586" s="15">
        <f t="shared" si="93"/>
        <v>0.61653707293344651</v>
      </c>
      <c r="Z586" s="12">
        <f t="shared" si="94"/>
        <v>8.1999430700148395</v>
      </c>
      <c r="AA586">
        <v>7.4951823117138714</v>
      </c>
      <c r="AB586">
        <f t="shared" si="95"/>
        <v>0.91405296935803082</v>
      </c>
      <c r="AC586">
        <f t="shared" si="96"/>
        <v>1.0940285011079092</v>
      </c>
      <c r="AD586">
        <f t="shared" si="97"/>
        <v>0.15872593212955233</v>
      </c>
      <c r="AE586">
        <v>995</v>
      </c>
      <c r="AF586">
        <f t="shared" si="98"/>
        <v>1.5952354987894707E-4</v>
      </c>
      <c r="AG586">
        <v>2000</v>
      </c>
      <c r="AH586">
        <v>10.923</v>
      </c>
      <c r="AI586">
        <f t="shared" si="99"/>
        <v>2.9208742997152259E-2</v>
      </c>
      <c r="AJ586">
        <f t="shared" si="100"/>
        <v>3.4228402493395512E-4</v>
      </c>
      <c r="AK586">
        <f t="shared" si="101"/>
        <v>0</v>
      </c>
    </row>
    <row r="587" spans="1:37" ht="16">
      <c r="A587" t="s">
        <v>124</v>
      </c>
      <c r="B587" t="s">
        <v>125</v>
      </c>
      <c r="C587" t="s">
        <v>13</v>
      </c>
      <c r="D587" t="s">
        <v>14</v>
      </c>
      <c r="E587">
        <v>36</v>
      </c>
      <c r="F587">
        <v>5.73</v>
      </c>
      <c r="G587">
        <v>1881.2</v>
      </c>
      <c r="H587" t="s">
        <v>26</v>
      </c>
      <c r="I587">
        <v>2077.9063607999997</v>
      </c>
      <c r="J587">
        <v>3.3267130760214467</v>
      </c>
      <c r="K587" s="13">
        <f t="shared" si="92"/>
        <v>3.5917823656029002</v>
      </c>
      <c r="L587">
        <f>K587-AVERAGE(K588:K589)</f>
        <v>2.4175640681643467</v>
      </c>
      <c r="M587" t="s">
        <v>151</v>
      </c>
      <c r="N587" t="s">
        <v>152</v>
      </c>
      <c r="O587" t="s">
        <v>148</v>
      </c>
      <c r="P587" t="s">
        <v>150</v>
      </c>
      <c r="Q587">
        <v>4</v>
      </c>
      <c r="R587">
        <v>2</v>
      </c>
      <c r="S587" t="s">
        <v>125</v>
      </c>
      <c r="T587" t="s">
        <v>26</v>
      </c>
      <c r="U587">
        <v>0.37221457820559911</v>
      </c>
      <c r="V587" s="14">
        <v>13.3</v>
      </c>
      <c r="W587" s="15">
        <v>818.19799999999998</v>
      </c>
      <c r="X587" s="15">
        <v>504.44940000000003</v>
      </c>
      <c r="Y587" s="15">
        <f t="shared" si="93"/>
        <v>0.61653707293344651</v>
      </c>
      <c r="Z587" s="12">
        <f t="shared" si="94"/>
        <v>8.1999430700148395</v>
      </c>
      <c r="AA587">
        <v>7.0323221304331138</v>
      </c>
      <c r="AB587">
        <f t="shared" si="95"/>
        <v>0.8576062138953835</v>
      </c>
      <c r="AC587">
        <f t="shared" si="96"/>
        <v>1.1660363273930132</v>
      </c>
      <c r="AD587">
        <f t="shared" si="97"/>
        <v>0.4340157197729963</v>
      </c>
      <c r="AE587">
        <v>995</v>
      </c>
      <c r="AF587">
        <f t="shared" si="98"/>
        <v>4.3619670328944352E-4</v>
      </c>
      <c r="AG587">
        <v>2000</v>
      </c>
      <c r="AH587">
        <v>10.275</v>
      </c>
      <c r="AI587">
        <f t="shared" si="99"/>
        <v>8.4904467793565655E-2</v>
      </c>
      <c r="AJ587">
        <f t="shared" si="100"/>
        <v>3.0495837018182852E-3</v>
      </c>
      <c r="AK587">
        <f t="shared" si="101"/>
        <v>2.0526199056434134E-3</v>
      </c>
    </row>
    <row r="588" spans="1:37" ht="16">
      <c r="A588" t="s">
        <v>104</v>
      </c>
      <c r="B588" t="s">
        <v>105</v>
      </c>
      <c r="C588" t="s">
        <v>13</v>
      </c>
      <c r="D588" t="s">
        <v>14</v>
      </c>
      <c r="E588">
        <v>23</v>
      </c>
      <c r="F588">
        <v>1.746</v>
      </c>
      <c r="G588">
        <v>1881</v>
      </c>
      <c r="H588" t="s">
        <v>26</v>
      </c>
      <c r="I588">
        <v>-18.420445600000001</v>
      </c>
      <c r="J588">
        <v>1.085522481337845</v>
      </c>
      <c r="K588" s="13">
        <f t="shared" si="92"/>
        <v>1.1741848322459627</v>
      </c>
      <c r="M588" t="s">
        <v>151</v>
      </c>
      <c r="N588" t="s">
        <v>152</v>
      </c>
      <c r="O588" t="s">
        <v>148</v>
      </c>
      <c r="P588" t="s">
        <v>154</v>
      </c>
      <c r="Q588">
        <v>4</v>
      </c>
      <c r="R588">
        <v>2</v>
      </c>
      <c r="S588" t="s">
        <v>105</v>
      </c>
      <c r="T588" t="s">
        <v>26</v>
      </c>
      <c r="U588">
        <v>0.12198632156122868</v>
      </c>
      <c r="V588" s="14">
        <v>13.3</v>
      </c>
      <c r="W588" s="15">
        <v>818.19799999999998</v>
      </c>
      <c r="X588" s="15">
        <v>504.44940000000003</v>
      </c>
      <c r="Y588" s="15">
        <f t="shared" si="93"/>
        <v>0.61653707293344651</v>
      </c>
      <c r="Z588" s="12">
        <f t="shared" si="94"/>
        <v>8.1999430700148395</v>
      </c>
      <c r="AA588">
        <v>3.9808342668474732</v>
      </c>
      <c r="AB588">
        <f t="shared" si="95"/>
        <v>0.48547096398807915</v>
      </c>
      <c r="AC588">
        <f t="shared" si="96"/>
        <v>2.0598554273671352</v>
      </c>
      <c r="AD588">
        <f t="shared" si="97"/>
        <v>0.25127418653244948</v>
      </c>
      <c r="AE588">
        <v>995</v>
      </c>
      <c r="AF588">
        <f t="shared" si="98"/>
        <v>2.5253687088688391E-4</v>
      </c>
      <c r="AG588">
        <v>2000</v>
      </c>
      <c r="AH588">
        <v>10.792</v>
      </c>
      <c r="AI588">
        <f t="shared" si="99"/>
        <v>4.6800754426776114E-2</v>
      </c>
      <c r="AJ588">
        <f t="shared" si="100"/>
        <v>5.4952735985588615E-4</v>
      </c>
      <c r="AK588">
        <f t="shared" si="101"/>
        <v>0</v>
      </c>
    </row>
    <row r="589" spans="1:37" ht="16">
      <c r="A589" t="s">
        <v>106</v>
      </c>
      <c r="B589" t="s">
        <v>105</v>
      </c>
      <c r="C589" t="s">
        <v>13</v>
      </c>
      <c r="D589" t="s">
        <v>14</v>
      </c>
      <c r="E589">
        <v>23</v>
      </c>
      <c r="F589">
        <v>1.7270000000000001</v>
      </c>
      <c r="G589">
        <v>1881.4</v>
      </c>
      <c r="H589" t="s">
        <v>26</v>
      </c>
      <c r="I589">
        <v>-18.363829200000001</v>
      </c>
      <c r="J589">
        <v>1.0855844133454957</v>
      </c>
      <c r="K589" s="13">
        <f t="shared" si="92"/>
        <v>1.1742517626311446</v>
      </c>
      <c r="M589" t="s">
        <v>151</v>
      </c>
      <c r="N589" t="s">
        <v>152</v>
      </c>
      <c r="O589" t="s">
        <v>148</v>
      </c>
      <c r="P589" t="s">
        <v>154</v>
      </c>
      <c r="Q589">
        <v>4</v>
      </c>
      <c r="R589">
        <v>2</v>
      </c>
      <c r="S589" t="s">
        <v>105</v>
      </c>
      <c r="T589" t="s">
        <v>26</v>
      </c>
      <c r="U589">
        <v>0.12180357823064472</v>
      </c>
      <c r="V589" s="14">
        <v>13.3</v>
      </c>
      <c r="W589" s="15">
        <v>818.19799999999998</v>
      </c>
      <c r="X589" s="15">
        <v>504.44940000000003</v>
      </c>
      <c r="Y589" s="15">
        <f t="shared" si="93"/>
        <v>0.61653707293344651</v>
      </c>
      <c r="Z589" s="12">
        <f t="shared" si="94"/>
        <v>8.1999430700148395</v>
      </c>
      <c r="AA589">
        <v>3.9808342668474732</v>
      </c>
      <c r="AB589">
        <f t="shared" si="95"/>
        <v>0.48547096398807915</v>
      </c>
      <c r="AC589">
        <f t="shared" si="96"/>
        <v>2.0598554273671352</v>
      </c>
      <c r="AD589">
        <f t="shared" si="97"/>
        <v>0.25089776169113098</v>
      </c>
      <c r="AE589">
        <v>995</v>
      </c>
      <c r="AF589">
        <f t="shared" si="98"/>
        <v>2.5215855446344824E-4</v>
      </c>
      <c r="AG589">
        <v>2000</v>
      </c>
      <c r="AH589">
        <v>10.792</v>
      </c>
      <c r="AI589">
        <f t="shared" si="99"/>
        <v>4.6730643896117176E-2</v>
      </c>
      <c r="AJ589">
        <f t="shared" si="100"/>
        <v>5.4873540963903933E-4</v>
      </c>
      <c r="AK589">
        <f t="shared" si="101"/>
        <v>0</v>
      </c>
    </row>
    <row r="590" spans="1:37" ht="16">
      <c r="A590" t="s">
        <v>102</v>
      </c>
      <c r="B590" t="s">
        <v>103</v>
      </c>
      <c r="C590" t="s">
        <v>13</v>
      </c>
      <c r="D590" t="s">
        <v>14</v>
      </c>
      <c r="E590">
        <v>33</v>
      </c>
      <c r="F590">
        <v>5.665</v>
      </c>
      <c r="G590">
        <v>1881.6</v>
      </c>
      <c r="H590" t="s">
        <v>26</v>
      </c>
      <c r="I590">
        <v>1640.4573472</v>
      </c>
      <c r="J590">
        <v>2.8674599410861825</v>
      </c>
      <c r="K590" s="13">
        <f t="shared" si="92"/>
        <v>3.0971087037518092</v>
      </c>
      <c r="L590">
        <f>K590-K591</f>
        <v>1.9272552542792334</v>
      </c>
      <c r="M590" t="s">
        <v>151</v>
      </c>
      <c r="N590" t="s">
        <v>152</v>
      </c>
      <c r="O590" t="s">
        <v>148</v>
      </c>
      <c r="P590" t="s">
        <v>150</v>
      </c>
      <c r="Q590">
        <v>4</v>
      </c>
      <c r="R590">
        <v>3</v>
      </c>
      <c r="S590" t="s">
        <v>103</v>
      </c>
      <c r="T590" t="s">
        <v>26</v>
      </c>
      <c r="U590">
        <v>0.34260965203278587</v>
      </c>
      <c r="V590" s="14">
        <v>13.3</v>
      </c>
      <c r="W590" s="15">
        <v>818.19799999999998</v>
      </c>
      <c r="X590" s="15">
        <v>504.44940000000003</v>
      </c>
      <c r="Y590" s="15">
        <f t="shared" si="93"/>
        <v>0.61653707293344651</v>
      </c>
      <c r="Z590" s="12">
        <f t="shared" si="94"/>
        <v>8.1999430700148395</v>
      </c>
      <c r="AA590">
        <v>6.041965060376242</v>
      </c>
      <c r="AB590">
        <f t="shared" si="95"/>
        <v>0.73683012293953742</v>
      </c>
      <c r="AC590">
        <f t="shared" si="96"/>
        <v>1.3571649269855621</v>
      </c>
      <c r="AD590">
        <f t="shared" si="97"/>
        <v>0.46497780338562467</v>
      </c>
      <c r="AE590">
        <v>995</v>
      </c>
      <c r="AF590">
        <f t="shared" si="98"/>
        <v>4.6731437526193435E-4</v>
      </c>
      <c r="AG590">
        <v>2000</v>
      </c>
      <c r="AH590">
        <v>10.468</v>
      </c>
      <c r="AI590">
        <f t="shared" si="99"/>
        <v>8.9284366691236988E-2</v>
      </c>
      <c r="AJ590">
        <f t="shared" si="100"/>
        <v>2.7652338918839822E-3</v>
      </c>
      <c r="AK590">
        <f t="shared" si="101"/>
        <v>1.7207376483068027E-3</v>
      </c>
    </row>
    <row r="591" spans="1:37" ht="16">
      <c r="A591" t="s">
        <v>131</v>
      </c>
      <c r="B591" t="s">
        <v>132</v>
      </c>
      <c r="C591" t="s">
        <v>13</v>
      </c>
      <c r="D591" t="s">
        <v>14</v>
      </c>
      <c r="E591">
        <v>16</v>
      </c>
      <c r="F591">
        <v>0.82599999999999996</v>
      </c>
      <c r="G591">
        <v>1881.4</v>
      </c>
      <c r="H591" t="s">
        <v>26</v>
      </c>
      <c r="I591">
        <v>-22.084198399999998</v>
      </c>
      <c r="J591">
        <v>1.0815145807580899</v>
      </c>
      <c r="K591" s="13">
        <f t="shared" si="92"/>
        <v>1.1698534494725759</v>
      </c>
      <c r="M591" t="s">
        <v>151</v>
      </c>
      <c r="N591" t="s">
        <v>152</v>
      </c>
      <c r="O591" t="s">
        <v>148</v>
      </c>
      <c r="P591" t="s">
        <v>154</v>
      </c>
      <c r="Q591">
        <v>4</v>
      </c>
      <c r="R591">
        <v>3</v>
      </c>
      <c r="S591" t="s">
        <v>132</v>
      </c>
      <c r="T591" t="s">
        <v>26</v>
      </c>
      <c r="U591">
        <v>5.9858732876712319E-2</v>
      </c>
      <c r="V591" s="14">
        <v>13.3</v>
      </c>
      <c r="W591" s="15">
        <v>818.19799999999998</v>
      </c>
      <c r="X591" s="15">
        <v>504.44940000000003</v>
      </c>
      <c r="Y591" s="15">
        <f t="shared" si="93"/>
        <v>0.61653707293344651</v>
      </c>
      <c r="Z591" s="12">
        <f t="shared" si="94"/>
        <v>8.1999430700148395</v>
      </c>
      <c r="AA591">
        <v>5.4672183830724066</v>
      </c>
      <c r="AB591">
        <f t="shared" si="95"/>
        <v>0.66673857810850778</v>
      </c>
      <c r="AC591">
        <f t="shared" si="96"/>
        <v>1.4998382167069624</v>
      </c>
      <c r="AD591">
        <f t="shared" si="97"/>
        <v>8.9778415172146631E-2</v>
      </c>
      <c r="AE591">
        <v>995</v>
      </c>
      <c r="AF591">
        <f t="shared" si="98"/>
        <v>9.0229562987082036E-5</v>
      </c>
      <c r="AG591">
        <v>2000</v>
      </c>
      <c r="AH591">
        <v>10.497999999999999</v>
      </c>
      <c r="AI591">
        <f t="shared" si="99"/>
        <v>1.718985768471748E-2</v>
      </c>
      <c r="AJ591">
        <f t="shared" si="100"/>
        <v>2.0109614308409411E-4</v>
      </c>
      <c r="AK591">
        <f t="shared" si="101"/>
        <v>0</v>
      </c>
    </row>
    <row r="592" spans="1:37" ht="16">
      <c r="A592" t="s">
        <v>135</v>
      </c>
      <c r="B592" t="s">
        <v>136</v>
      </c>
      <c r="C592" t="s">
        <v>13</v>
      </c>
      <c r="D592" t="s">
        <v>14</v>
      </c>
      <c r="E592">
        <v>31</v>
      </c>
      <c r="F592">
        <v>2.17</v>
      </c>
      <c r="G592">
        <v>1881.6</v>
      </c>
      <c r="H592" t="s">
        <v>26</v>
      </c>
      <c r="I592">
        <v>1389.1381071999999</v>
      </c>
      <c r="J592">
        <v>2.6016350730691569</v>
      </c>
      <c r="K592" s="13">
        <f t="shared" si="92"/>
        <v>2.8106105128371279</v>
      </c>
      <c r="L592">
        <f>K592-K593</f>
        <v>1.6367126881860259</v>
      </c>
      <c r="M592" t="s">
        <v>151</v>
      </c>
      <c r="N592" t="s">
        <v>152</v>
      </c>
      <c r="O592" t="s">
        <v>148</v>
      </c>
      <c r="P592" t="s">
        <v>150</v>
      </c>
      <c r="Q592">
        <v>4</v>
      </c>
      <c r="R592">
        <v>4</v>
      </c>
      <c r="S592" t="s">
        <v>136</v>
      </c>
      <c r="T592" t="s">
        <v>26</v>
      </c>
      <c r="U592">
        <v>0.21717594000202695</v>
      </c>
      <c r="V592" s="14">
        <v>13.3</v>
      </c>
      <c r="W592" s="15">
        <v>818.19799999999998</v>
      </c>
      <c r="X592" s="15">
        <v>504.44940000000003</v>
      </c>
      <c r="Y592" s="15">
        <f t="shared" si="93"/>
        <v>0.61653707293344651</v>
      </c>
      <c r="Z592" s="12">
        <f t="shared" si="94"/>
        <v>8.1999430700148395</v>
      </c>
      <c r="AA592">
        <v>7.7617880308097709</v>
      </c>
      <c r="AB592">
        <f t="shared" si="95"/>
        <v>0.94656608765891403</v>
      </c>
      <c r="AC592">
        <f t="shared" si="96"/>
        <v>1.056450271183115</v>
      </c>
      <c r="AD592">
        <f t="shared" si="97"/>
        <v>0.22943558070958928</v>
      </c>
      <c r="AE592">
        <v>995</v>
      </c>
      <c r="AF592">
        <f t="shared" si="98"/>
        <v>2.3058852332622038E-4</v>
      </c>
      <c r="AG592">
        <v>2000</v>
      </c>
      <c r="AH592">
        <v>10.323</v>
      </c>
      <c r="AI592">
        <f t="shared" si="99"/>
        <v>4.4674711484301147E-2</v>
      </c>
      <c r="AJ592">
        <f t="shared" si="100"/>
        <v>1.2556321375574238E-3</v>
      </c>
      <c r="AK592">
        <f t="shared" si="101"/>
        <v>7.3119667127405656E-4</v>
      </c>
    </row>
    <row r="593" spans="1:37" ht="16">
      <c r="A593" t="s">
        <v>67</v>
      </c>
      <c r="B593" t="s">
        <v>68</v>
      </c>
      <c r="C593" t="s">
        <v>13</v>
      </c>
      <c r="D593" t="s">
        <v>14</v>
      </c>
      <c r="E593">
        <v>23</v>
      </c>
      <c r="F593">
        <v>3.2330000000000001</v>
      </c>
      <c r="G593">
        <v>1881.6</v>
      </c>
      <c r="H593" t="s">
        <v>26</v>
      </c>
      <c r="I593">
        <v>-18.663224400000001</v>
      </c>
      <c r="J593">
        <v>1.0852569076121679</v>
      </c>
      <c r="K593" s="13">
        <f t="shared" si="92"/>
        <v>1.173897824651102</v>
      </c>
      <c r="M593" t="s">
        <v>151</v>
      </c>
      <c r="N593" t="s">
        <v>152</v>
      </c>
      <c r="O593" t="s">
        <v>148</v>
      </c>
      <c r="P593" t="s">
        <v>154</v>
      </c>
      <c r="Q593">
        <v>4</v>
      </c>
      <c r="R593">
        <v>4</v>
      </c>
      <c r="S593" t="s">
        <v>68</v>
      </c>
      <c r="T593" t="s">
        <v>26</v>
      </c>
      <c r="U593">
        <v>0.27345893588773573</v>
      </c>
      <c r="V593" s="14">
        <v>13.3</v>
      </c>
      <c r="W593" s="15">
        <v>818.19799999999998</v>
      </c>
      <c r="X593" s="15">
        <v>504.44940000000003</v>
      </c>
      <c r="Y593" s="15">
        <f t="shared" si="93"/>
        <v>0.61653707293344651</v>
      </c>
      <c r="Z593" s="12">
        <f t="shared" si="94"/>
        <v>8.1999430700148395</v>
      </c>
      <c r="AA593">
        <v>7.488274993219032</v>
      </c>
      <c r="AB593">
        <f t="shared" si="95"/>
        <v>0.91321060759577699</v>
      </c>
      <c r="AC593">
        <f t="shared" si="96"/>
        <v>1.0950376525221435</v>
      </c>
      <c r="AD593">
        <f t="shared" si="97"/>
        <v>0.29944783121570945</v>
      </c>
      <c r="AE593">
        <v>995</v>
      </c>
      <c r="AF593">
        <f t="shared" si="98"/>
        <v>3.0095259418664265E-4</v>
      </c>
      <c r="AG593">
        <v>2000</v>
      </c>
      <c r="AH593">
        <v>10.617000000000001</v>
      </c>
      <c r="AI593">
        <f t="shared" si="99"/>
        <v>5.6692586264790928E-2</v>
      </c>
      <c r="AJ593">
        <f t="shared" si="100"/>
        <v>6.6551303690083022E-4</v>
      </c>
      <c r="AK593">
        <f t="shared" si="101"/>
        <v>0</v>
      </c>
    </row>
    <row r="594" spans="1:37" ht="16">
      <c r="A594" t="s">
        <v>128</v>
      </c>
      <c r="B594" t="s">
        <v>129</v>
      </c>
      <c r="C594" t="s">
        <v>13</v>
      </c>
      <c r="D594" t="s">
        <v>14</v>
      </c>
      <c r="E594">
        <v>31</v>
      </c>
      <c r="F594">
        <v>3.0950000000000002</v>
      </c>
      <c r="G594">
        <v>1881.4</v>
      </c>
      <c r="H594" t="s">
        <v>26</v>
      </c>
      <c r="I594">
        <v>1361.0371808</v>
      </c>
      <c r="J594">
        <v>2.5718217529860818</v>
      </c>
      <c r="K594" s="13">
        <f t="shared" si="92"/>
        <v>2.7784707626789089</v>
      </c>
      <c r="L594">
        <f>AVERAGE(K594:K595)-K596</f>
        <v>1.610456516827673</v>
      </c>
      <c r="M594" t="s">
        <v>151</v>
      </c>
      <c r="N594" t="s">
        <v>152</v>
      </c>
      <c r="O594" t="s">
        <v>148</v>
      </c>
      <c r="P594" t="s">
        <v>150</v>
      </c>
      <c r="Q594">
        <v>4</v>
      </c>
      <c r="R594">
        <v>5</v>
      </c>
      <c r="S594" t="s">
        <v>129</v>
      </c>
      <c r="T594" t="s">
        <v>26</v>
      </c>
      <c r="U594">
        <v>0.21618734084693014</v>
      </c>
      <c r="V594" s="14">
        <v>13.3</v>
      </c>
      <c r="W594" s="15">
        <v>818.19799999999998</v>
      </c>
      <c r="X594" s="15">
        <v>504.44940000000003</v>
      </c>
      <c r="Y594" s="15">
        <f t="shared" si="93"/>
        <v>0.61653707293344651</v>
      </c>
      <c r="Z594" s="12">
        <f t="shared" si="94"/>
        <v>8.1999430700148395</v>
      </c>
      <c r="AA594">
        <v>7.5491641516551917</v>
      </c>
      <c r="AB594">
        <f t="shared" si="95"/>
        <v>0.92063616627542388</v>
      </c>
      <c r="AC594">
        <f t="shared" si="96"/>
        <v>1.0862054268904673</v>
      </c>
      <c r="AD594">
        <f t="shared" si="97"/>
        <v>0.2348238628529547</v>
      </c>
      <c r="AE594">
        <v>995</v>
      </c>
      <c r="AF594">
        <f t="shared" si="98"/>
        <v>2.3600388226427608E-4</v>
      </c>
      <c r="AG594">
        <v>2000</v>
      </c>
      <c r="AH594">
        <v>10.506</v>
      </c>
      <c r="AI594">
        <f t="shared" si="99"/>
        <v>4.4927447604088344E-2</v>
      </c>
      <c r="AJ594">
        <f t="shared" si="100"/>
        <v>1.2482959960974805E-3</v>
      </c>
      <c r="AK594">
        <f t="shared" si="101"/>
        <v>7.2353700778437894E-4</v>
      </c>
    </row>
    <row r="595" spans="1:37" ht="16">
      <c r="A595" t="s">
        <v>130</v>
      </c>
      <c r="B595" t="s">
        <v>129</v>
      </c>
      <c r="C595" t="s">
        <v>13</v>
      </c>
      <c r="D595" t="s">
        <v>14</v>
      </c>
      <c r="E595">
        <v>31</v>
      </c>
      <c r="F595">
        <v>2.5630000000000002</v>
      </c>
      <c r="G595">
        <v>1881.6</v>
      </c>
      <c r="H595" t="s">
        <v>26</v>
      </c>
      <c r="I595">
        <v>1376.6911355999998</v>
      </c>
      <c r="J595">
        <v>2.5884318683669716</v>
      </c>
      <c r="K595" s="13">
        <f t="shared" si="92"/>
        <v>2.7963772142214185</v>
      </c>
      <c r="M595" t="s">
        <v>151</v>
      </c>
      <c r="N595" t="s">
        <v>152</v>
      </c>
      <c r="O595" t="s">
        <v>148</v>
      </c>
      <c r="P595" t="s">
        <v>150</v>
      </c>
      <c r="Q595">
        <v>4</v>
      </c>
      <c r="R595">
        <v>5</v>
      </c>
      <c r="S595" t="s">
        <v>129</v>
      </c>
      <c r="T595" t="s">
        <v>26</v>
      </c>
      <c r="U595">
        <v>0.20866173378952141</v>
      </c>
      <c r="V595" s="14">
        <v>13.3</v>
      </c>
      <c r="W595" s="15">
        <v>818.19799999999998</v>
      </c>
      <c r="X595" s="15">
        <v>504.44940000000003</v>
      </c>
      <c r="Y595" s="15">
        <f t="shared" si="93"/>
        <v>0.61653707293344651</v>
      </c>
      <c r="Z595" s="12">
        <f t="shared" si="94"/>
        <v>8.1999430700148395</v>
      </c>
      <c r="AA595">
        <v>7.5491641516551917</v>
      </c>
      <c r="AB595">
        <f t="shared" si="95"/>
        <v>0.92063616627542388</v>
      </c>
      <c r="AC595">
        <f t="shared" si="96"/>
        <v>1.0862054268904673</v>
      </c>
      <c r="AD595">
        <f t="shared" si="97"/>
        <v>0.22664950762655214</v>
      </c>
      <c r="AE595">
        <v>995</v>
      </c>
      <c r="AF595">
        <f t="shared" si="98"/>
        <v>2.2778844987593179E-4</v>
      </c>
      <c r="AG595">
        <v>2000</v>
      </c>
      <c r="AH595">
        <v>10.506</v>
      </c>
      <c r="AI595">
        <f t="shared" si="99"/>
        <v>4.3363497025686613E-2</v>
      </c>
      <c r="AJ595">
        <f t="shared" si="100"/>
        <v>1.2126069501158831E-3</v>
      </c>
      <c r="AK595">
        <f t="shared" si="101"/>
        <v>0</v>
      </c>
    </row>
    <row r="596" spans="1:37" ht="16">
      <c r="A596" t="s">
        <v>100</v>
      </c>
      <c r="B596" t="s">
        <v>101</v>
      </c>
      <c r="C596" t="s">
        <v>13</v>
      </c>
      <c r="D596" t="s">
        <v>14</v>
      </c>
      <c r="E596">
        <v>22</v>
      </c>
      <c r="F596">
        <v>3.0870000000000002</v>
      </c>
      <c r="G596">
        <v>1881.2</v>
      </c>
      <c r="H596" t="s">
        <v>26</v>
      </c>
      <c r="I596">
        <v>-16.066546800000001</v>
      </c>
      <c r="J596">
        <v>1.0880973178680773</v>
      </c>
      <c r="K596" s="13">
        <f t="shared" si="92"/>
        <v>1.1769674716224909</v>
      </c>
      <c r="M596" t="s">
        <v>151</v>
      </c>
      <c r="N596" t="s">
        <v>152</v>
      </c>
      <c r="O596" t="s">
        <v>148</v>
      </c>
      <c r="P596" t="s">
        <v>154</v>
      </c>
      <c r="Q596">
        <v>4</v>
      </c>
      <c r="R596">
        <v>5</v>
      </c>
      <c r="S596" t="s">
        <v>101</v>
      </c>
      <c r="T596" t="s">
        <v>26</v>
      </c>
      <c r="U596">
        <v>0.20448965559648721</v>
      </c>
      <c r="V596" s="14">
        <v>13.3</v>
      </c>
      <c r="W596" s="15">
        <v>818.19799999999998</v>
      </c>
      <c r="X596" s="15">
        <v>504.44940000000003</v>
      </c>
      <c r="Y596" s="15">
        <f t="shared" si="93"/>
        <v>0.61653707293344651</v>
      </c>
      <c r="Z596" s="12">
        <f t="shared" si="94"/>
        <v>8.1999430700148395</v>
      </c>
      <c r="AA596">
        <v>6.5359186422865569</v>
      </c>
      <c r="AB596">
        <f t="shared" si="95"/>
        <v>0.79706878285372396</v>
      </c>
      <c r="AC596">
        <f t="shared" si="96"/>
        <v>1.2545968698206029</v>
      </c>
      <c r="AD596">
        <f t="shared" si="97"/>
        <v>0.25655208182204597</v>
      </c>
      <c r="AE596">
        <v>995</v>
      </c>
      <c r="AF596">
        <f t="shared" si="98"/>
        <v>2.5784128826336281E-4</v>
      </c>
      <c r="AG596">
        <v>2000</v>
      </c>
      <c r="AH596">
        <v>10.662000000000001</v>
      </c>
      <c r="AI596">
        <f t="shared" si="99"/>
        <v>4.8366401850189984E-2</v>
      </c>
      <c r="AJ596">
        <f t="shared" si="100"/>
        <v>5.6925681697095473E-4</v>
      </c>
      <c r="AK596">
        <f t="shared" si="101"/>
        <v>0</v>
      </c>
    </row>
    <row r="597" spans="1:37" ht="16">
      <c r="A597" t="s">
        <v>83</v>
      </c>
      <c r="B597" t="s">
        <v>84</v>
      </c>
      <c r="C597" t="s">
        <v>13</v>
      </c>
      <c r="D597" t="s">
        <v>14</v>
      </c>
      <c r="E597">
        <v>28</v>
      </c>
      <c r="F597">
        <v>2.72</v>
      </c>
      <c r="G597">
        <v>1881.4</v>
      </c>
      <c r="H597" t="s">
        <v>26</v>
      </c>
      <c r="I597">
        <v>2263.9622451999999</v>
      </c>
      <c r="J597">
        <v>3.5207289950987795</v>
      </c>
      <c r="K597" s="13">
        <f t="shared" si="92"/>
        <v>3.800649525079018</v>
      </c>
      <c r="L597">
        <f>K597-K598</f>
        <v>2.624540764014931</v>
      </c>
      <c r="M597" t="s">
        <v>147</v>
      </c>
      <c r="N597" t="s">
        <v>149</v>
      </c>
      <c r="O597" t="s">
        <v>153</v>
      </c>
      <c r="P597" t="s">
        <v>150</v>
      </c>
      <c r="Q597">
        <v>4</v>
      </c>
      <c r="R597">
        <v>1</v>
      </c>
      <c r="S597" t="s">
        <v>84</v>
      </c>
      <c r="T597" t="s">
        <v>26</v>
      </c>
      <c r="U597">
        <v>0.77930367504835596</v>
      </c>
      <c r="V597" s="14">
        <v>13.3</v>
      </c>
      <c r="W597" s="15">
        <v>818.19799999999998</v>
      </c>
      <c r="X597" s="15">
        <v>504.44940000000003</v>
      </c>
      <c r="Y597" s="15">
        <f t="shared" si="93"/>
        <v>0.61653707293344651</v>
      </c>
      <c r="Z597" s="12">
        <f t="shared" si="94"/>
        <v>8.1999430700148395</v>
      </c>
      <c r="AA597">
        <v>7.4790232108317216</v>
      </c>
      <c r="AB597">
        <f t="shared" si="95"/>
        <v>0.9120823336177365</v>
      </c>
      <c r="AC597">
        <f t="shared" si="96"/>
        <v>1.0963922478725596</v>
      </c>
      <c r="AD597">
        <f t="shared" si="97"/>
        <v>0.85442250806161379</v>
      </c>
      <c r="AE597">
        <v>995</v>
      </c>
      <c r="AF597">
        <f t="shared" si="98"/>
        <v>8.587160885041345E-4</v>
      </c>
      <c r="AG597">
        <v>2000</v>
      </c>
      <c r="AH597">
        <v>10.587</v>
      </c>
      <c r="AI597">
        <f t="shared" si="99"/>
        <v>0.16222085359481148</v>
      </c>
      <c r="AJ597">
        <f t="shared" si="100"/>
        <v>6.1654461017303314E-3</v>
      </c>
      <c r="AK597">
        <f t="shared" si="101"/>
        <v>4.2575524303288077E-3</v>
      </c>
    </row>
    <row r="598" spans="1:37" ht="16">
      <c r="A598" t="s">
        <v>113</v>
      </c>
      <c r="B598" t="s">
        <v>114</v>
      </c>
      <c r="C598" t="s">
        <v>13</v>
      </c>
      <c r="D598" t="s">
        <v>14</v>
      </c>
      <c r="E598">
        <v>24</v>
      </c>
      <c r="F598">
        <v>3.0550000000000002</v>
      </c>
      <c r="G598">
        <v>1881.4</v>
      </c>
      <c r="H598" t="s">
        <v>26</v>
      </c>
      <c r="I598">
        <v>-16.792963999999998</v>
      </c>
      <c r="J598">
        <v>1.0873027332073453</v>
      </c>
      <c r="K598" s="13">
        <f t="shared" si="92"/>
        <v>1.176108761064087</v>
      </c>
      <c r="M598" t="s">
        <v>147</v>
      </c>
      <c r="N598" t="s">
        <v>149</v>
      </c>
      <c r="O598" t="s">
        <v>153</v>
      </c>
      <c r="P598" t="s">
        <v>154</v>
      </c>
      <c r="Q598">
        <v>4</v>
      </c>
      <c r="R598">
        <v>1</v>
      </c>
      <c r="S598" t="s">
        <v>114</v>
      </c>
      <c r="T598" t="s">
        <v>26</v>
      </c>
      <c r="U598">
        <v>0.21792791870838801</v>
      </c>
      <c r="V598" s="14">
        <v>13.3</v>
      </c>
      <c r="W598" s="15">
        <v>818.19799999999998</v>
      </c>
      <c r="X598" s="15">
        <v>504.44940000000003</v>
      </c>
      <c r="Y598" s="15">
        <f t="shared" si="93"/>
        <v>0.61653707293344651</v>
      </c>
      <c r="Z598" s="12">
        <f t="shared" si="94"/>
        <v>8.1999430700148395</v>
      </c>
      <c r="AA598">
        <v>6.6966289023465251</v>
      </c>
      <c r="AB598">
        <f t="shared" si="95"/>
        <v>0.81666773112540725</v>
      </c>
      <c r="AC598">
        <f t="shared" si="96"/>
        <v>1.2244881998973465</v>
      </c>
      <c r="AD598">
        <f t="shared" si="97"/>
        <v>0.26685016488660929</v>
      </c>
      <c r="AE598">
        <v>995</v>
      </c>
      <c r="AF598">
        <f t="shared" si="98"/>
        <v>2.6819112048905459E-4</v>
      </c>
      <c r="AG598">
        <v>2000</v>
      </c>
      <c r="AH598">
        <v>10.391999999999999</v>
      </c>
      <c r="AI598">
        <f t="shared" si="99"/>
        <v>5.1614919262712583E-2</v>
      </c>
      <c r="AJ598">
        <f t="shared" si="100"/>
        <v>6.0704758746491774E-4</v>
      </c>
      <c r="AK598">
        <f t="shared" si="101"/>
        <v>0</v>
      </c>
    </row>
    <row r="599" spans="1:37" ht="16">
      <c r="A599" s="5" t="s">
        <v>189</v>
      </c>
      <c r="B599" s="5" t="s">
        <v>190</v>
      </c>
      <c r="C599" s="5" t="s">
        <v>177</v>
      </c>
      <c r="D599" s="6" t="s">
        <v>14</v>
      </c>
      <c r="E599" s="7">
        <v>45</v>
      </c>
      <c r="F599" s="8">
        <v>2.6749999999999998</v>
      </c>
      <c r="G599" s="7">
        <v>1895.8</v>
      </c>
      <c r="H599" s="5" t="s">
        <v>26</v>
      </c>
      <c r="I599" s="8">
        <v>-7.04</v>
      </c>
      <c r="J599" s="26">
        <v>1.0979698568613632</v>
      </c>
      <c r="K599" s="13">
        <f t="shared" si="92"/>
        <v>1.1876366667611915</v>
      </c>
      <c r="M599" t="s">
        <v>147</v>
      </c>
      <c r="N599" t="s">
        <v>149</v>
      </c>
      <c r="O599" t="s">
        <v>153</v>
      </c>
      <c r="P599" t="s">
        <v>154</v>
      </c>
      <c r="Q599">
        <v>4</v>
      </c>
      <c r="R599">
        <v>2</v>
      </c>
      <c r="S599" s="5" t="s">
        <v>190</v>
      </c>
      <c r="T599" s="5" t="s">
        <v>26</v>
      </c>
      <c r="U599" s="9">
        <v>0.161</v>
      </c>
      <c r="V599" s="14">
        <v>13.3</v>
      </c>
      <c r="W599" s="15">
        <v>818.19799999999998</v>
      </c>
      <c r="X599" s="15">
        <v>504.44940000000003</v>
      </c>
      <c r="Y599" s="15">
        <f t="shared" si="93"/>
        <v>0.61653707293344651</v>
      </c>
      <c r="Z599" s="12">
        <f t="shared" si="94"/>
        <v>8.1999430700148395</v>
      </c>
      <c r="AA599">
        <v>6.4210000000000003</v>
      </c>
      <c r="AB599">
        <f t="shared" si="95"/>
        <v>0.78305421698353084</v>
      </c>
      <c r="AC599">
        <f t="shared" si="96"/>
        <v>1.277050781811998</v>
      </c>
      <c r="AD599">
        <f t="shared" si="97"/>
        <v>0.20560517587173169</v>
      </c>
      <c r="AE599">
        <v>995</v>
      </c>
      <c r="AF599">
        <f t="shared" si="98"/>
        <v>2.066383677102831E-4</v>
      </c>
      <c r="AG599">
        <v>2000</v>
      </c>
      <c r="AH599">
        <v>10.188000000000001</v>
      </c>
      <c r="AI599">
        <f t="shared" si="99"/>
        <v>4.0565050590946818E-2</v>
      </c>
      <c r="AJ599">
        <f t="shared" si="100"/>
        <v>4.8176541470831179E-4</v>
      </c>
      <c r="AK599">
        <f t="shared" si="101"/>
        <v>0</v>
      </c>
    </row>
    <row r="600" spans="1:37" ht="16">
      <c r="A600" t="s">
        <v>91</v>
      </c>
      <c r="B600" t="s">
        <v>92</v>
      </c>
      <c r="C600" t="s">
        <v>13</v>
      </c>
      <c r="D600" t="s">
        <v>14</v>
      </c>
      <c r="E600">
        <v>31</v>
      </c>
      <c r="F600">
        <v>1.099</v>
      </c>
      <c r="G600">
        <v>1881.2</v>
      </c>
      <c r="H600" t="s">
        <v>26</v>
      </c>
      <c r="I600">
        <v>1868.4132059999997</v>
      </c>
      <c r="J600">
        <v>3.1073210986028417</v>
      </c>
      <c r="K600" s="13">
        <f t="shared" si="92"/>
        <v>3.3555162080198806</v>
      </c>
      <c r="L600">
        <f>AVERAGE(K600:K601)-K602</f>
        <v>2.1887897570265538</v>
      </c>
      <c r="M600" t="s">
        <v>147</v>
      </c>
      <c r="N600" t="s">
        <v>149</v>
      </c>
      <c r="O600" t="s">
        <v>153</v>
      </c>
      <c r="P600" t="s">
        <v>150</v>
      </c>
      <c r="Q600">
        <v>4</v>
      </c>
      <c r="R600">
        <v>3</v>
      </c>
      <c r="S600" t="s">
        <v>92</v>
      </c>
      <c r="T600" t="s">
        <v>26</v>
      </c>
      <c r="U600">
        <v>9.1470121368770002E-2</v>
      </c>
      <c r="V600" s="14">
        <v>13.3</v>
      </c>
      <c r="W600" s="15">
        <v>818.19799999999998</v>
      </c>
      <c r="X600" s="15">
        <v>504.44940000000003</v>
      </c>
      <c r="Y600" s="15">
        <f t="shared" si="93"/>
        <v>0.61653707293344651</v>
      </c>
      <c r="Z600" s="12">
        <f t="shared" si="94"/>
        <v>8.1999430700148395</v>
      </c>
      <c r="AA600">
        <v>6.4451894982300386</v>
      </c>
      <c r="AB600">
        <f t="shared" si="95"/>
        <v>0.78600417627269881</v>
      </c>
      <c r="AC600">
        <f t="shared" si="96"/>
        <v>1.2722578711249197</v>
      </c>
      <c r="AD600">
        <f t="shared" si="97"/>
        <v>0.11637358188416935</v>
      </c>
      <c r="AE600">
        <v>995</v>
      </c>
      <c r="AF600">
        <f t="shared" si="98"/>
        <v>1.1695837375293403E-4</v>
      </c>
      <c r="AG600">
        <v>2000</v>
      </c>
      <c r="AH600">
        <v>10.583</v>
      </c>
      <c r="AI600">
        <f t="shared" si="99"/>
        <v>2.2103066002633284E-2</v>
      </c>
      <c r="AJ600">
        <f t="shared" si="100"/>
        <v>7.4167196218769178E-4</v>
      </c>
      <c r="AK600">
        <f t="shared" si="101"/>
        <v>4.8378964465445589E-4</v>
      </c>
    </row>
    <row r="601" spans="1:37" ht="16">
      <c r="A601" t="s">
        <v>93</v>
      </c>
      <c r="B601" t="s">
        <v>92</v>
      </c>
      <c r="C601" t="s">
        <v>13</v>
      </c>
      <c r="D601" t="s">
        <v>14</v>
      </c>
      <c r="E601">
        <v>31</v>
      </c>
      <c r="F601">
        <v>1.028</v>
      </c>
      <c r="G601">
        <v>1881.6</v>
      </c>
      <c r="H601" t="s">
        <v>26</v>
      </c>
      <c r="I601">
        <v>1884.3655963999997</v>
      </c>
      <c r="J601">
        <v>3.1240622802798073</v>
      </c>
      <c r="K601" s="13">
        <f t="shared" si="92"/>
        <v>3.3735480224841159</v>
      </c>
      <c r="M601" t="s">
        <v>147</v>
      </c>
      <c r="N601" t="s">
        <v>149</v>
      </c>
      <c r="O601" t="s">
        <v>153</v>
      </c>
      <c r="P601" t="s">
        <v>150</v>
      </c>
      <c r="Q601">
        <v>4</v>
      </c>
      <c r="R601">
        <v>3</v>
      </c>
      <c r="S601" t="s">
        <v>92</v>
      </c>
      <c r="T601" t="s">
        <v>26</v>
      </c>
      <c r="U601">
        <v>9.2804522218751656E-2</v>
      </c>
      <c r="V601" s="14">
        <v>13.3</v>
      </c>
      <c r="W601" s="15">
        <v>818.19799999999998</v>
      </c>
      <c r="X601" s="15">
        <v>504.44940000000003</v>
      </c>
      <c r="Y601" s="15">
        <f t="shared" si="93"/>
        <v>0.61653707293344651</v>
      </c>
      <c r="Z601" s="12">
        <f t="shared" si="94"/>
        <v>8.1999430700148395</v>
      </c>
      <c r="AA601">
        <v>6.4451894982300386</v>
      </c>
      <c r="AB601">
        <f t="shared" si="95"/>
        <v>0.78600417627269881</v>
      </c>
      <c r="AC601">
        <f t="shared" si="96"/>
        <v>1.2722578711249197</v>
      </c>
      <c r="AD601">
        <f t="shared" si="97"/>
        <v>0.1180712838687943</v>
      </c>
      <c r="AE601">
        <v>995</v>
      </c>
      <c r="AF601">
        <f t="shared" si="98"/>
        <v>1.1866460690331085E-4</v>
      </c>
      <c r="AG601">
        <v>2000</v>
      </c>
      <c r="AH601">
        <v>10.583</v>
      </c>
      <c r="AI601">
        <f t="shared" si="99"/>
        <v>2.2425513919174307E-2</v>
      </c>
      <c r="AJ601">
        <f t="shared" si="100"/>
        <v>7.5653548135220497E-4</v>
      </c>
      <c r="AK601">
        <f t="shared" si="101"/>
        <v>0</v>
      </c>
    </row>
    <row r="602" spans="1:37" ht="16">
      <c r="A602" s="17" t="s">
        <v>119</v>
      </c>
      <c r="B602" s="17" t="s">
        <v>120</v>
      </c>
      <c r="C602" s="17" t="s">
        <v>13</v>
      </c>
      <c r="D602" s="17" t="s">
        <v>14</v>
      </c>
      <c r="E602" s="17">
        <v>18</v>
      </c>
      <c r="F602" s="17">
        <v>1.1000000000000001</v>
      </c>
      <c r="G602" s="17">
        <v>1881.2</v>
      </c>
      <c r="H602" s="17" t="s">
        <v>26</v>
      </c>
      <c r="I602" s="17">
        <v>-17.102914800000001</v>
      </c>
      <c r="J602" s="17">
        <v>1.0869636925377526</v>
      </c>
      <c r="K602" s="18">
        <f t="shared" si="92"/>
        <v>1.1757423582254445</v>
      </c>
      <c r="L602" s="17"/>
      <c r="M602" s="17" t="s">
        <v>147</v>
      </c>
      <c r="N602" s="17" t="s">
        <v>149</v>
      </c>
      <c r="O602" s="17" t="s">
        <v>153</v>
      </c>
      <c r="P602" s="17" t="s">
        <v>154</v>
      </c>
      <c r="Q602" s="17">
        <v>4</v>
      </c>
      <c r="R602" s="17">
        <v>3</v>
      </c>
      <c r="S602" s="17" t="s">
        <v>120</v>
      </c>
      <c r="T602" s="17" t="s">
        <v>26</v>
      </c>
      <c r="U602" s="17">
        <v>0.11419285320064128</v>
      </c>
      <c r="V602" s="19">
        <v>13.3</v>
      </c>
      <c r="W602" s="20">
        <v>818.19799999999998</v>
      </c>
      <c r="X602" s="20">
        <v>504.44940000000003</v>
      </c>
      <c r="Y602" s="20">
        <f t="shared" si="93"/>
        <v>0.61653707293344651</v>
      </c>
      <c r="Z602" s="21">
        <f t="shared" si="94"/>
        <v>8.1999430700148395</v>
      </c>
      <c r="AA602" s="17">
        <v>1.3538081805359661</v>
      </c>
      <c r="AB602" s="17">
        <f t="shared" si="95"/>
        <v>0.16509970483655029</v>
      </c>
      <c r="AC602">
        <f t="shared" si="96"/>
        <v>6.0569460193160616</v>
      </c>
      <c r="AD602">
        <f t="shared" si="97"/>
        <v>0.69165994762796756</v>
      </c>
      <c r="AE602">
        <v>995</v>
      </c>
      <c r="AF602">
        <f t="shared" si="98"/>
        <v>6.9513562575675137E-4</v>
      </c>
      <c r="AG602">
        <v>2000</v>
      </c>
      <c r="AH602" s="17">
        <v>10.209</v>
      </c>
      <c r="AI602">
        <f t="shared" si="99"/>
        <v>0.13618094343358828</v>
      </c>
      <c r="AJ602">
        <f t="shared" si="100"/>
        <v>1.6011370357797295E-3</v>
      </c>
      <c r="AK602">
        <f t="shared" si="101"/>
        <v>0</v>
      </c>
    </row>
    <row r="603" spans="1:37" ht="16">
      <c r="A603" t="s">
        <v>79</v>
      </c>
      <c r="B603" t="s">
        <v>80</v>
      </c>
      <c r="C603" t="s">
        <v>13</v>
      </c>
      <c r="D603" t="s">
        <v>14</v>
      </c>
      <c r="E603">
        <v>35</v>
      </c>
      <c r="F603">
        <v>4.476</v>
      </c>
      <c r="G603">
        <v>1882</v>
      </c>
      <c r="H603" t="s">
        <v>26</v>
      </c>
      <c r="I603">
        <v>1537.2322156</v>
      </c>
      <c r="J603">
        <v>2.75845265958116</v>
      </c>
      <c r="K603" s="13">
        <f t="shared" si="92"/>
        <v>2.9796390676537619</v>
      </c>
      <c r="L603">
        <f>K603-K604</f>
        <v>1.8059749342123621</v>
      </c>
      <c r="M603" t="s">
        <v>147</v>
      </c>
      <c r="N603" t="s">
        <v>149</v>
      </c>
      <c r="O603" t="s">
        <v>153</v>
      </c>
      <c r="P603" t="s">
        <v>150</v>
      </c>
      <c r="Q603">
        <v>4</v>
      </c>
      <c r="R603">
        <v>4</v>
      </c>
      <c r="S603" t="s">
        <v>80</v>
      </c>
      <c r="T603" t="s">
        <v>26</v>
      </c>
      <c r="U603">
        <v>0.31542683833368024</v>
      </c>
      <c r="V603" s="14">
        <v>13.3</v>
      </c>
      <c r="W603" s="15">
        <v>818.19799999999998</v>
      </c>
      <c r="X603" s="15">
        <v>504.44940000000003</v>
      </c>
      <c r="Y603" s="15">
        <f t="shared" si="93"/>
        <v>0.61653707293344651</v>
      </c>
      <c r="Z603" s="12">
        <f t="shared" si="94"/>
        <v>8.1999430700148395</v>
      </c>
      <c r="AA603">
        <v>6.4222764711129612</v>
      </c>
      <c r="AB603">
        <f t="shared" si="95"/>
        <v>0.7832098852731838</v>
      </c>
      <c r="AC603">
        <f t="shared" si="96"/>
        <v>1.27679695928659</v>
      </c>
      <c r="AD603">
        <f t="shared" si="97"/>
        <v>0.40273602806182573</v>
      </c>
      <c r="AE603">
        <v>995</v>
      </c>
      <c r="AF603">
        <f t="shared" si="98"/>
        <v>4.0475982719781484E-4</v>
      </c>
      <c r="AG603">
        <v>2000</v>
      </c>
      <c r="AH603">
        <v>10.759</v>
      </c>
      <c r="AI603">
        <f t="shared" si="99"/>
        <v>7.5241161297112155E-2</v>
      </c>
      <c r="AJ603">
        <f t="shared" si="100"/>
        <v>2.241915036965136E-3</v>
      </c>
      <c r="AK603">
        <f t="shared" si="101"/>
        <v>1.3588365132361385E-3</v>
      </c>
    </row>
    <row r="604" spans="1:37" ht="16">
      <c r="A604" t="s">
        <v>117</v>
      </c>
      <c r="B604" t="s">
        <v>118</v>
      </c>
      <c r="C604" t="s">
        <v>13</v>
      </c>
      <c r="D604" t="s">
        <v>14</v>
      </c>
      <c r="E604">
        <v>28</v>
      </c>
      <c r="F604">
        <v>5.6189999999999998</v>
      </c>
      <c r="G604">
        <v>1881.8</v>
      </c>
      <c r="H604" t="s">
        <v>26</v>
      </c>
      <c r="I604">
        <v>-18.860902000000003</v>
      </c>
      <c r="J604">
        <v>1.0850406686636569</v>
      </c>
      <c r="K604" s="13">
        <f t="shared" si="92"/>
        <v>1.1736641334413997</v>
      </c>
      <c r="M604" t="s">
        <v>147</v>
      </c>
      <c r="N604" t="s">
        <v>149</v>
      </c>
      <c r="O604" t="s">
        <v>153</v>
      </c>
      <c r="P604" t="s">
        <v>154</v>
      </c>
      <c r="Q604">
        <v>4</v>
      </c>
      <c r="R604">
        <v>4</v>
      </c>
      <c r="S604" t="s">
        <v>118</v>
      </c>
      <c r="T604" t="s">
        <v>26</v>
      </c>
      <c r="U604">
        <v>0.427230467170988</v>
      </c>
      <c r="V604" s="14">
        <v>13.3</v>
      </c>
      <c r="W604" s="15">
        <v>818.19799999999998</v>
      </c>
      <c r="X604" s="15">
        <v>504.44940000000003</v>
      </c>
      <c r="Y604" s="15">
        <f t="shared" si="93"/>
        <v>0.61653707293344651</v>
      </c>
      <c r="Z604" s="12">
        <f t="shared" si="94"/>
        <v>8.1999430700148395</v>
      </c>
      <c r="AA604">
        <v>7.1028680872360486</v>
      </c>
      <c r="AB604">
        <f t="shared" si="95"/>
        <v>0.86620943908860515</v>
      </c>
      <c r="AC604">
        <f t="shared" si="96"/>
        <v>1.1544552101073438</v>
      </c>
      <c r="AD604">
        <f t="shared" si="97"/>
        <v>0.49321843874214161</v>
      </c>
      <c r="AE604">
        <v>995</v>
      </c>
      <c r="AF604">
        <f t="shared" si="98"/>
        <v>4.956969233589363E-4</v>
      </c>
      <c r="AG604">
        <v>2000</v>
      </c>
      <c r="AH604">
        <v>10.257999999999999</v>
      </c>
      <c r="AI604">
        <f t="shared" si="99"/>
        <v>9.6645919937402291E-2</v>
      </c>
      <c r="AJ604">
        <f t="shared" si="100"/>
        <v>1.1342984987397816E-3</v>
      </c>
      <c r="AK604">
        <f t="shared" si="101"/>
        <v>0</v>
      </c>
    </row>
    <row r="605" spans="1:37" ht="16">
      <c r="A605" t="s">
        <v>64</v>
      </c>
      <c r="B605" t="s">
        <v>65</v>
      </c>
      <c r="C605" t="s">
        <v>13</v>
      </c>
      <c r="D605" t="s">
        <v>14</v>
      </c>
      <c r="E605">
        <v>43</v>
      </c>
      <c r="F605">
        <v>11.246</v>
      </c>
      <c r="G605">
        <v>1880.2</v>
      </c>
      <c r="H605" t="s">
        <v>26</v>
      </c>
      <c r="I605">
        <v>2143.6380012</v>
      </c>
      <c r="J605">
        <v>3.3953459937696451</v>
      </c>
      <c r="K605" s="13">
        <f t="shared" si="92"/>
        <v>3.6656765284286839</v>
      </c>
      <c r="L605">
        <f>K605-K606</f>
        <v>2.4899080795087842</v>
      </c>
      <c r="M605" t="s">
        <v>147</v>
      </c>
      <c r="N605" t="s">
        <v>149</v>
      </c>
      <c r="O605" t="s">
        <v>153</v>
      </c>
      <c r="P605" t="s">
        <v>150</v>
      </c>
      <c r="Q605">
        <v>4</v>
      </c>
      <c r="R605">
        <v>5</v>
      </c>
      <c r="S605" t="s">
        <v>65</v>
      </c>
      <c r="T605" t="s">
        <v>26</v>
      </c>
      <c r="U605">
        <v>0.76733785526740061</v>
      </c>
      <c r="V605" s="14">
        <v>13.3</v>
      </c>
      <c r="W605" s="15">
        <v>818.19799999999998</v>
      </c>
      <c r="X605" s="15">
        <v>504.44940000000003</v>
      </c>
      <c r="Y605" s="15">
        <f t="shared" si="93"/>
        <v>0.61653707293344651</v>
      </c>
      <c r="Z605" s="12">
        <f t="shared" si="94"/>
        <v>8.1999430700148395</v>
      </c>
      <c r="AA605">
        <v>6.6748022133677276</v>
      </c>
      <c r="AB605">
        <f t="shared" si="95"/>
        <v>0.81400592130643268</v>
      </c>
      <c r="AC605">
        <f t="shared" si="96"/>
        <v>1.228492292040158</v>
      </c>
      <c r="AD605">
        <f t="shared" si="97"/>
        <v>0.94266864058662803</v>
      </c>
      <c r="AE605">
        <v>995</v>
      </c>
      <c r="AF605">
        <f t="shared" si="98"/>
        <v>9.474056689312844E-4</v>
      </c>
      <c r="AG605">
        <v>2000</v>
      </c>
      <c r="AH605">
        <v>10.25</v>
      </c>
      <c r="AI605">
        <f t="shared" si="99"/>
        <v>0.18485964271829941</v>
      </c>
      <c r="AJ605">
        <f t="shared" si="100"/>
        <v>6.7763565336618264E-3</v>
      </c>
      <c r="AK605">
        <f t="shared" si="101"/>
        <v>4.6028351797940091E-3</v>
      </c>
    </row>
    <row r="606" spans="1:37" ht="16">
      <c r="A606" t="s">
        <v>69</v>
      </c>
      <c r="B606" t="s">
        <v>70</v>
      </c>
      <c r="C606" t="s">
        <v>13</v>
      </c>
      <c r="D606" t="s">
        <v>14</v>
      </c>
      <c r="E606">
        <v>33</v>
      </c>
      <c r="F606">
        <v>18.251000000000001</v>
      </c>
      <c r="G606">
        <v>1882.9</v>
      </c>
      <c r="H606" t="s">
        <v>26</v>
      </c>
      <c r="I606">
        <v>-17.080843999999999</v>
      </c>
      <c r="J606">
        <v>1.0869878348294746</v>
      </c>
      <c r="K606" s="13">
        <f t="shared" si="92"/>
        <v>1.1757684489198998</v>
      </c>
      <c r="M606" t="s">
        <v>147</v>
      </c>
      <c r="N606" t="s">
        <v>149</v>
      </c>
      <c r="O606" t="s">
        <v>153</v>
      </c>
      <c r="P606" t="s">
        <v>154</v>
      </c>
      <c r="Q606">
        <v>4</v>
      </c>
      <c r="R606">
        <v>5</v>
      </c>
      <c r="S606" t="s">
        <v>70</v>
      </c>
      <c r="T606" t="s">
        <v>26</v>
      </c>
      <c r="U606">
        <v>1.0909117734588982</v>
      </c>
      <c r="V606" s="14">
        <v>13.3</v>
      </c>
      <c r="W606" s="15">
        <v>818.19799999999998</v>
      </c>
      <c r="X606" s="15">
        <v>504.44940000000003</v>
      </c>
      <c r="Y606" s="15">
        <f t="shared" si="93"/>
        <v>0.61653707293344651</v>
      </c>
      <c r="Z606" s="12">
        <f t="shared" si="94"/>
        <v>8.1999430700148395</v>
      </c>
      <c r="AA606">
        <v>6.059100080201361</v>
      </c>
      <c r="AB606">
        <f t="shared" si="95"/>
        <v>0.73891977401135733</v>
      </c>
      <c r="AC606">
        <f t="shared" si="96"/>
        <v>1.3533268903758282</v>
      </c>
      <c r="AD606">
        <f t="shared" si="97"/>
        <v>1.4763602380495107</v>
      </c>
      <c r="AE606">
        <v>995</v>
      </c>
      <c r="AF606">
        <f t="shared" si="98"/>
        <v>1.4837791337181012E-3</v>
      </c>
      <c r="AG606">
        <v>2000</v>
      </c>
      <c r="AH606">
        <v>10.420999999999999</v>
      </c>
      <c r="AI606">
        <f t="shared" si="99"/>
        <v>0.28476713054756764</v>
      </c>
      <c r="AJ606">
        <f t="shared" si="100"/>
        <v>3.3482020738728421E-3</v>
      </c>
      <c r="AK606">
        <f t="shared" si="101"/>
        <v>0</v>
      </c>
    </row>
    <row r="607" spans="1:37" ht="16">
      <c r="A607" t="s">
        <v>89</v>
      </c>
      <c r="B607" t="s">
        <v>90</v>
      </c>
      <c r="C607" t="s">
        <v>13</v>
      </c>
      <c r="D607" t="s">
        <v>14</v>
      </c>
      <c r="E607">
        <v>35</v>
      </c>
      <c r="F607">
        <v>6.9240000000000004</v>
      </c>
      <c r="G607">
        <v>1881.6</v>
      </c>
      <c r="H607" t="s">
        <v>26</v>
      </c>
      <c r="I607">
        <v>1297.9338848</v>
      </c>
      <c r="J607">
        <v>2.5048065575845757</v>
      </c>
      <c r="K607" s="13">
        <f t="shared" si="92"/>
        <v>2.7062203846627693</v>
      </c>
      <c r="L607">
        <f>K607-K608</f>
        <v>1.5214333215947469</v>
      </c>
      <c r="M607" t="s">
        <v>147</v>
      </c>
      <c r="N607" t="s">
        <v>149</v>
      </c>
      <c r="O607" t="s">
        <v>148</v>
      </c>
      <c r="P607" t="s">
        <v>150</v>
      </c>
      <c r="Q607">
        <v>4</v>
      </c>
      <c r="R607">
        <v>1</v>
      </c>
      <c r="S607" t="s">
        <v>90</v>
      </c>
      <c r="T607" t="s">
        <v>26</v>
      </c>
      <c r="U607">
        <v>0.45058568329718002</v>
      </c>
      <c r="V607" s="14">
        <v>13.3</v>
      </c>
      <c r="W607" s="15">
        <v>818.19799999999998</v>
      </c>
      <c r="X607" s="15">
        <v>504.44940000000003</v>
      </c>
      <c r="Y607" s="15">
        <f t="shared" si="93"/>
        <v>0.61653707293344651</v>
      </c>
      <c r="Z607" s="12">
        <f t="shared" si="94"/>
        <v>8.1999430700148395</v>
      </c>
      <c r="AA607">
        <v>7.0598915401301516</v>
      </c>
      <c r="AB607">
        <f t="shared" si="95"/>
        <v>0.86096836037147939</v>
      </c>
      <c r="AC607">
        <f t="shared" si="96"/>
        <v>1.1614828674639484</v>
      </c>
      <c r="AD607">
        <f t="shared" si="97"/>
        <v>0.52334755147421119</v>
      </c>
      <c r="AE607">
        <v>995</v>
      </c>
      <c r="AF607">
        <f t="shared" si="98"/>
        <v>5.2597743866754896E-4</v>
      </c>
      <c r="AG607">
        <v>2000</v>
      </c>
      <c r="AH607">
        <v>10.57</v>
      </c>
      <c r="AI607">
        <f t="shared" si="99"/>
        <v>9.9522694166045214E-2</v>
      </c>
      <c r="AJ607">
        <f t="shared" si="100"/>
        <v>2.6933034368871E-3</v>
      </c>
      <c r="AK607">
        <f t="shared" si="101"/>
        <v>1.5141714315910432E-3</v>
      </c>
    </row>
    <row r="608" spans="1:37" ht="16">
      <c r="A608" t="s">
        <v>133</v>
      </c>
      <c r="B608" t="s">
        <v>134</v>
      </c>
      <c r="C608" t="s">
        <v>13</v>
      </c>
      <c r="D608" t="s">
        <v>14</v>
      </c>
      <c r="E608">
        <v>19</v>
      </c>
      <c r="F608">
        <v>1.0049999999999999</v>
      </c>
      <c r="G608">
        <v>1881.2</v>
      </c>
      <c r="H608" t="s">
        <v>26</v>
      </c>
      <c r="I608">
        <v>-9.4510643999999999</v>
      </c>
      <c r="J608">
        <v>1.0953330139414277</v>
      </c>
      <c r="K608" s="13">
        <f t="shared" si="92"/>
        <v>1.1847870630680224</v>
      </c>
      <c r="M608" t="s">
        <v>147</v>
      </c>
      <c r="N608" t="s">
        <v>149</v>
      </c>
      <c r="O608" t="s">
        <v>148</v>
      </c>
      <c r="P608" t="s">
        <v>154</v>
      </c>
      <c r="Q608">
        <v>4</v>
      </c>
      <c r="R608">
        <v>1</v>
      </c>
      <c r="S608" t="s">
        <v>134</v>
      </c>
      <c r="T608" t="s">
        <v>26</v>
      </c>
      <c r="U608">
        <v>7.9686119958247453E-2</v>
      </c>
      <c r="V608" s="14">
        <v>13.3</v>
      </c>
      <c r="W608" s="15">
        <v>818.19799999999998</v>
      </c>
      <c r="X608" s="15">
        <v>504.44940000000003</v>
      </c>
      <c r="Y608" s="15">
        <f t="shared" si="93"/>
        <v>0.61653707293344651</v>
      </c>
      <c r="Z608" s="12">
        <f t="shared" si="94"/>
        <v>8.1999430700148395</v>
      </c>
      <c r="AA608">
        <v>5.6601724968551768</v>
      </c>
      <c r="AB608">
        <f t="shared" si="95"/>
        <v>0.69026973096350208</v>
      </c>
      <c r="AC608">
        <f t="shared" si="96"/>
        <v>1.4487090410355468</v>
      </c>
      <c r="AD608">
        <f t="shared" si="97"/>
        <v>0.11544200242855621</v>
      </c>
      <c r="AE608">
        <v>995</v>
      </c>
      <c r="AF608">
        <f t="shared" si="98"/>
        <v>1.1602211299352382E-4</v>
      </c>
      <c r="AG608">
        <v>2000</v>
      </c>
      <c r="AH608">
        <v>10.394</v>
      </c>
      <c r="AI608">
        <f t="shared" si="99"/>
        <v>2.2324824512896635E-2</v>
      </c>
      <c r="AJ608">
        <f t="shared" si="100"/>
        <v>2.6450163268143794E-4</v>
      </c>
      <c r="AK608">
        <f t="shared" si="101"/>
        <v>0</v>
      </c>
    </row>
    <row r="609" spans="1:37" ht="16">
      <c r="A609" t="s">
        <v>11</v>
      </c>
      <c r="B609" t="s">
        <v>12</v>
      </c>
      <c r="C609" t="s">
        <v>13</v>
      </c>
      <c r="D609" t="s">
        <v>14</v>
      </c>
      <c r="E609">
        <v>29</v>
      </c>
      <c r="F609">
        <v>4.1180000000000003</v>
      </c>
      <c r="G609">
        <v>1881.4</v>
      </c>
      <c r="H609" t="s">
        <v>26</v>
      </c>
      <c r="I609">
        <v>1442.8814648</v>
      </c>
      <c r="J609">
        <v>2.6586026168991035</v>
      </c>
      <c r="K609" s="13">
        <f t="shared" si="92"/>
        <v>2.8720190238890519</v>
      </c>
      <c r="L609">
        <f>K609-K610</f>
        <v>1.6941996626145701</v>
      </c>
      <c r="M609" t="s">
        <v>147</v>
      </c>
      <c r="N609" t="s">
        <v>149</v>
      </c>
      <c r="O609" t="s">
        <v>148</v>
      </c>
      <c r="P609" t="s">
        <v>150</v>
      </c>
      <c r="Q609">
        <v>4</v>
      </c>
      <c r="R609">
        <v>2</v>
      </c>
      <c r="S609" t="s">
        <v>12</v>
      </c>
      <c r="T609" t="s">
        <v>26</v>
      </c>
      <c r="U609">
        <v>1.3035126616091464</v>
      </c>
      <c r="V609" s="14">
        <v>13.3</v>
      </c>
      <c r="W609" s="15">
        <v>818.19799999999998</v>
      </c>
      <c r="X609" s="15">
        <v>504.44940000000003</v>
      </c>
      <c r="Y609" s="15">
        <f t="shared" si="93"/>
        <v>0.61653707293344651</v>
      </c>
      <c r="Z609" s="12">
        <f t="shared" si="94"/>
        <v>8.1999430700148395</v>
      </c>
      <c r="AA609">
        <v>7.869506624639385</v>
      </c>
      <c r="AB609">
        <f t="shared" si="95"/>
        <v>0.95970259274314007</v>
      </c>
      <c r="AC609">
        <f t="shared" si="96"/>
        <v>1.0419894741991651</v>
      </c>
      <c r="AD609">
        <f t="shared" si="97"/>
        <v>1.3582464728820687</v>
      </c>
      <c r="AE609">
        <v>995</v>
      </c>
      <c r="AF609">
        <f t="shared" si="98"/>
        <v>1.3650718320422802E-3</v>
      </c>
      <c r="AG609">
        <v>2000</v>
      </c>
      <c r="AH609" s="24">
        <v>10.278</v>
      </c>
      <c r="AI609">
        <f t="shared" si="99"/>
        <v>0.2656298564005215</v>
      </c>
      <c r="AJ609">
        <f t="shared" si="100"/>
        <v>7.6289400089521479E-3</v>
      </c>
      <c r="AK609">
        <f t="shared" si="101"/>
        <v>4.5003001309412019E-3</v>
      </c>
    </row>
    <row r="610" spans="1:37" ht="16">
      <c r="A610" t="s">
        <v>109</v>
      </c>
      <c r="B610" t="s">
        <v>110</v>
      </c>
      <c r="C610" t="s">
        <v>13</v>
      </c>
      <c r="D610" t="s">
        <v>14</v>
      </c>
      <c r="E610">
        <v>29</v>
      </c>
      <c r="F610">
        <v>5.774</v>
      </c>
      <c r="G610">
        <v>1882</v>
      </c>
      <c r="H610" t="s">
        <v>26</v>
      </c>
      <c r="I610">
        <v>-15.345887200000002</v>
      </c>
      <c r="J610">
        <v>1.0888855920172691</v>
      </c>
      <c r="K610" s="13">
        <f t="shared" si="92"/>
        <v>1.1778193612744818</v>
      </c>
      <c r="M610" t="s">
        <v>147</v>
      </c>
      <c r="N610" t="s">
        <v>149</v>
      </c>
      <c r="O610" t="s">
        <v>148</v>
      </c>
      <c r="P610" t="s">
        <v>154</v>
      </c>
      <c r="Q610">
        <v>4</v>
      </c>
      <c r="R610">
        <v>2</v>
      </c>
      <c r="S610" t="s">
        <v>110</v>
      </c>
      <c r="T610" t="s">
        <v>26</v>
      </c>
      <c r="U610">
        <v>0.45371409246439082</v>
      </c>
      <c r="V610" s="14">
        <v>13.3</v>
      </c>
      <c r="W610" s="15">
        <v>818.19799999999998</v>
      </c>
      <c r="X610" s="15">
        <v>504.44940000000003</v>
      </c>
      <c r="Y610" s="15">
        <f t="shared" si="93"/>
        <v>0.61653707293344651</v>
      </c>
      <c r="Z610" s="12">
        <f t="shared" si="94"/>
        <v>8.1999430700148395</v>
      </c>
      <c r="AA610">
        <v>7.8754048301106065</v>
      </c>
      <c r="AB610">
        <f t="shared" si="95"/>
        <v>0.96042189108714804</v>
      </c>
      <c r="AC610">
        <f t="shared" si="96"/>
        <v>1.0412090866317629</v>
      </c>
      <c r="AD610">
        <f t="shared" si="97"/>
        <v>0.47241123580680761</v>
      </c>
      <c r="AE610">
        <v>995</v>
      </c>
      <c r="AF610">
        <f t="shared" si="98"/>
        <v>4.7478516161488204E-4</v>
      </c>
      <c r="AG610">
        <v>2000</v>
      </c>
      <c r="AH610">
        <v>10.513999999999999</v>
      </c>
      <c r="AI610">
        <f t="shared" si="99"/>
        <v>9.0314849080251489E-2</v>
      </c>
      <c r="AJ610">
        <f t="shared" si="100"/>
        <v>1.0637457785730303E-3</v>
      </c>
      <c r="AK610">
        <f t="shared" si="101"/>
        <v>0</v>
      </c>
    </row>
    <row r="611" spans="1:37" ht="16">
      <c r="A611" t="s">
        <v>98</v>
      </c>
      <c r="B611" t="s">
        <v>99</v>
      </c>
      <c r="C611" t="s">
        <v>13</v>
      </c>
      <c r="D611" t="s">
        <v>14</v>
      </c>
      <c r="E611">
        <v>37</v>
      </c>
      <c r="F611">
        <v>10.231999999999999</v>
      </c>
      <c r="G611">
        <v>1881.2</v>
      </c>
      <c r="H611" t="s">
        <v>26</v>
      </c>
      <c r="I611">
        <v>1442.705858</v>
      </c>
      <c r="J611">
        <v>2.6584165835652387</v>
      </c>
      <c r="K611" s="13">
        <f t="shared" si="92"/>
        <v>2.8718184975132766</v>
      </c>
      <c r="L611">
        <f>K611-K612</f>
        <v>1.6957709924621707</v>
      </c>
      <c r="M611" t="s">
        <v>147</v>
      </c>
      <c r="N611" t="s">
        <v>149</v>
      </c>
      <c r="O611" t="s">
        <v>148</v>
      </c>
      <c r="P611" t="s">
        <v>150</v>
      </c>
      <c r="Q611">
        <v>4</v>
      </c>
      <c r="R611">
        <v>3</v>
      </c>
      <c r="S611" t="s">
        <v>99</v>
      </c>
      <c r="T611" t="s">
        <v>26</v>
      </c>
      <c r="U611">
        <v>0.67360292442819758</v>
      </c>
      <c r="V611" s="14">
        <v>13.3</v>
      </c>
      <c r="W611" s="15">
        <v>818.19799999999998</v>
      </c>
      <c r="X611" s="15">
        <v>504.44940000000003</v>
      </c>
      <c r="Y611" s="15">
        <f t="shared" si="93"/>
        <v>0.61653707293344651</v>
      </c>
      <c r="Z611" s="12">
        <f t="shared" si="94"/>
        <v>8.1999430700148395</v>
      </c>
      <c r="AA611">
        <v>6.4322759318003788</v>
      </c>
      <c r="AB611">
        <f t="shared" si="95"/>
        <v>0.78442934016476507</v>
      </c>
      <c r="AC611">
        <f t="shared" si="96"/>
        <v>1.2748120815954633</v>
      </c>
      <c r="AD611">
        <f t="shared" si="97"/>
        <v>0.85871714625910212</v>
      </c>
      <c r="AE611">
        <v>995</v>
      </c>
      <c r="AF611">
        <f t="shared" si="98"/>
        <v>8.6303230779809258E-4</v>
      </c>
      <c r="AG611">
        <v>2000</v>
      </c>
      <c r="AH611">
        <v>10.359</v>
      </c>
      <c r="AI611">
        <f t="shared" si="99"/>
        <v>0.16662463708815381</v>
      </c>
      <c r="AJ611">
        <f t="shared" si="100"/>
        <v>4.785157149311969E-3</v>
      </c>
      <c r="AK611">
        <f t="shared" si="101"/>
        <v>2.8255722620362761E-3</v>
      </c>
    </row>
    <row r="612" spans="1:37" ht="16">
      <c r="A612" t="s">
        <v>75</v>
      </c>
      <c r="B612" t="s">
        <v>76</v>
      </c>
      <c r="C612" t="s">
        <v>13</v>
      </c>
      <c r="D612" t="s">
        <v>14</v>
      </c>
      <c r="E612">
        <v>21</v>
      </c>
      <c r="F612">
        <v>3.8969999999999998</v>
      </c>
      <c r="G612">
        <v>1881.4</v>
      </c>
      <c r="H612" t="s">
        <v>26</v>
      </c>
      <c r="I612">
        <v>-16.8447824</v>
      </c>
      <c r="J612">
        <v>1.0872460516472986</v>
      </c>
      <c r="K612" s="13">
        <f t="shared" si="92"/>
        <v>1.1760475050511059</v>
      </c>
      <c r="M612" t="s">
        <v>147</v>
      </c>
      <c r="N612" t="s">
        <v>149</v>
      </c>
      <c r="O612" t="s">
        <v>148</v>
      </c>
      <c r="P612" t="s">
        <v>154</v>
      </c>
      <c r="Q612">
        <v>4</v>
      </c>
      <c r="R612">
        <v>3</v>
      </c>
      <c r="S612" t="s">
        <v>76</v>
      </c>
      <c r="T612" t="s">
        <v>26</v>
      </c>
      <c r="U612">
        <v>0.37799027592472839</v>
      </c>
      <c r="V612" s="14">
        <v>13.3</v>
      </c>
      <c r="W612" s="15">
        <v>818.19799999999998</v>
      </c>
      <c r="X612" s="15">
        <v>504.44940000000003</v>
      </c>
      <c r="Y612" s="15">
        <f t="shared" si="93"/>
        <v>0.61653707293344651</v>
      </c>
      <c r="Z612" s="12">
        <f t="shared" si="94"/>
        <v>8.1999430700148395</v>
      </c>
      <c r="AA612">
        <v>2.4791971908226991</v>
      </c>
      <c r="AB612">
        <f t="shared" si="95"/>
        <v>0.30234321990460022</v>
      </c>
      <c r="AC612">
        <f t="shared" si="96"/>
        <v>3.3074993390476384</v>
      </c>
      <c r="AD612">
        <f t="shared" si="97"/>
        <v>1.2502025877874736</v>
      </c>
      <c r="AE612">
        <v>995</v>
      </c>
      <c r="AF612">
        <f t="shared" si="98"/>
        <v>1.2564850128517324E-3</v>
      </c>
      <c r="AG612">
        <v>2000</v>
      </c>
      <c r="AH612">
        <v>10.577</v>
      </c>
      <c r="AI612">
        <f t="shared" si="99"/>
        <v>0.23758816542530631</v>
      </c>
      <c r="AJ612">
        <f t="shared" si="100"/>
        <v>2.7941496917810089E-3</v>
      </c>
      <c r="AK612">
        <f t="shared" si="101"/>
        <v>0</v>
      </c>
    </row>
    <row r="613" spans="1:37" ht="16">
      <c r="A613" t="s">
        <v>94</v>
      </c>
      <c r="B613" t="s">
        <v>95</v>
      </c>
      <c r="C613" t="s">
        <v>13</v>
      </c>
      <c r="D613" t="s">
        <v>14</v>
      </c>
      <c r="E613">
        <v>33</v>
      </c>
      <c r="F613">
        <v>3.7639999999999998</v>
      </c>
      <c r="G613">
        <v>1881.2</v>
      </c>
      <c r="H613" t="s">
        <v>26</v>
      </c>
      <c r="I613">
        <v>1242.0189524</v>
      </c>
      <c r="J613">
        <v>2.4453482628536314</v>
      </c>
      <c r="K613" s="13">
        <f t="shared" si="92"/>
        <v>2.6421105603752264</v>
      </c>
      <c r="L613">
        <f>K613-K614</f>
        <v>1.4687118833380266</v>
      </c>
      <c r="M613" t="s">
        <v>147</v>
      </c>
      <c r="N613" t="s">
        <v>149</v>
      </c>
      <c r="O613" t="s">
        <v>148</v>
      </c>
      <c r="P613" t="s">
        <v>150</v>
      </c>
      <c r="Q613">
        <v>4</v>
      </c>
      <c r="R613">
        <v>4</v>
      </c>
      <c r="S613" t="s">
        <v>95</v>
      </c>
      <c r="T613" t="s">
        <v>26</v>
      </c>
      <c r="U613">
        <v>0.27879390200453785</v>
      </c>
      <c r="V613" s="14">
        <v>13.3</v>
      </c>
      <c r="W613" s="15">
        <v>818.19799999999998</v>
      </c>
      <c r="X613" s="15">
        <v>504.44940000000003</v>
      </c>
      <c r="Y613" s="15">
        <f t="shared" si="93"/>
        <v>0.61653707293344651</v>
      </c>
      <c r="Z613" s="12">
        <f t="shared" si="94"/>
        <v>8.1999430700148395</v>
      </c>
      <c r="AA613">
        <v>7.1188734084644381</v>
      </c>
      <c r="AB613">
        <f t="shared" si="95"/>
        <v>0.86816132108238586</v>
      </c>
      <c r="AC613">
        <f t="shared" si="96"/>
        <v>1.1518596552461511</v>
      </c>
      <c r="AD613">
        <f t="shared" si="97"/>
        <v>0.32113144784767622</v>
      </c>
      <c r="AE613">
        <v>995</v>
      </c>
      <c r="AF613">
        <f t="shared" si="98"/>
        <v>3.2274517371625751E-4</v>
      </c>
      <c r="AG613">
        <v>2000</v>
      </c>
      <c r="AH613">
        <v>10.462999999999999</v>
      </c>
      <c r="AI613">
        <f t="shared" si="99"/>
        <v>6.1692664382348758E-2</v>
      </c>
      <c r="AJ613">
        <f t="shared" si="100"/>
        <v>1.6299884006228825E-3</v>
      </c>
      <c r="AK613">
        <f t="shared" si="101"/>
        <v>9.0608749293140237E-4</v>
      </c>
    </row>
    <row r="614" spans="1:37" ht="16">
      <c r="A614" t="s">
        <v>87</v>
      </c>
      <c r="B614" t="s">
        <v>88</v>
      </c>
      <c r="C614" t="s">
        <v>13</v>
      </c>
      <c r="D614" t="s">
        <v>14</v>
      </c>
      <c r="E614">
        <v>30</v>
      </c>
      <c r="F614">
        <v>11.629</v>
      </c>
      <c r="G614">
        <v>1882.3</v>
      </c>
      <c r="H614" t="s">
        <v>26</v>
      </c>
      <c r="I614">
        <v>-19.085448400000001</v>
      </c>
      <c r="J614">
        <v>1.0847950368664634</v>
      </c>
      <c r="K614" s="13">
        <f t="shared" si="92"/>
        <v>1.1733986770371998</v>
      </c>
      <c r="M614" t="s">
        <v>147</v>
      </c>
      <c r="N614" t="s">
        <v>149</v>
      </c>
      <c r="O614" t="s">
        <v>148</v>
      </c>
      <c r="P614" t="s">
        <v>154</v>
      </c>
      <c r="Q614">
        <v>4</v>
      </c>
      <c r="R614">
        <v>4</v>
      </c>
      <c r="S614" t="s">
        <v>88</v>
      </c>
      <c r="T614" t="s">
        <v>26</v>
      </c>
      <c r="U614">
        <v>0.81563787347885786</v>
      </c>
      <c r="V614" s="14">
        <v>13.3</v>
      </c>
      <c r="W614" s="15">
        <v>818.19799999999998</v>
      </c>
      <c r="X614" s="15">
        <v>504.44940000000003</v>
      </c>
      <c r="Y614" s="15">
        <f t="shared" si="93"/>
        <v>0.61653707293344651</v>
      </c>
      <c r="Z614" s="12">
        <f t="shared" si="94"/>
        <v>8.1999430700148395</v>
      </c>
      <c r="AA614">
        <v>4.4946703797528293</v>
      </c>
      <c r="AB614">
        <f t="shared" si="95"/>
        <v>0.54813433963812819</v>
      </c>
      <c r="AC614">
        <f t="shared" si="96"/>
        <v>1.8243702824022814</v>
      </c>
      <c r="AD614">
        <f t="shared" si="97"/>
        <v>1.4880254975766201</v>
      </c>
      <c r="AE614">
        <v>995</v>
      </c>
      <c r="AF614">
        <f t="shared" si="98"/>
        <v>1.4955030126398191E-3</v>
      </c>
      <c r="AG614">
        <v>2000</v>
      </c>
      <c r="AH614">
        <v>10.454000000000001</v>
      </c>
      <c r="AI614">
        <f t="shared" si="99"/>
        <v>0.28611115604358506</v>
      </c>
      <c r="AJ614">
        <f t="shared" si="100"/>
        <v>3.3572245198712652E-3</v>
      </c>
      <c r="AK614">
        <f t="shared" si="101"/>
        <v>0</v>
      </c>
    </row>
    <row r="615" spans="1:37" s="17" customFormat="1" ht="16">
      <c r="A615" s="17" t="s">
        <v>126</v>
      </c>
      <c r="B615" s="17" t="s">
        <v>127</v>
      </c>
      <c r="C615" s="17" t="s">
        <v>13</v>
      </c>
      <c r="D615" s="17" t="s">
        <v>14</v>
      </c>
      <c r="E615" s="17">
        <v>43</v>
      </c>
      <c r="F615" s="17">
        <v>5.87</v>
      </c>
      <c r="G615" s="17">
        <v>1882.5</v>
      </c>
      <c r="H615" s="17" t="s">
        <v>26</v>
      </c>
      <c r="I615" s="17">
        <v>-930.67090280000002</v>
      </c>
      <c r="J615" s="17">
        <v>7.7451975958745492E-2</v>
      </c>
      <c r="K615" s="18">
        <f t="shared" si="92"/>
        <v>8.3847825192796835E-2</v>
      </c>
      <c r="L615" s="17">
        <f>K615-K616</f>
        <v>-1.0923278636505123</v>
      </c>
      <c r="M615" s="17" t="s">
        <v>147</v>
      </c>
      <c r="N615" s="17" t="s">
        <v>149</v>
      </c>
      <c r="O615" s="17" t="s">
        <v>148</v>
      </c>
      <c r="P615" s="17" t="s">
        <v>150</v>
      </c>
      <c r="Q615" s="17">
        <v>4</v>
      </c>
      <c r="R615" s="17">
        <v>5</v>
      </c>
      <c r="S615" s="17" t="s">
        <v>127</v>
      </c>
      <c r="T615" s="17" t="s">
        <v>26</v>
      </c>
      <c r="U615" s="17">
        <v>0.41889938754494049</v>
      </c>
      <c r="V615" s="19">
        <v>13.3</v>
      </c>
      <c r="W615" s="20">
        <v>818.19799999999998</v>
      </c>
      <c r="X615" s="20">
        <v>504.44940000000003</v>
      </c>
      <c r="Y615" s="20">
        <f t="shared" si="93"/>
        <v>0.61653707293344651</v>
      </c>
      <c r="Z615" s="21">
        <f t="shared" si="94"/>
        <v>8.1999430700148395</v>
      </c>
      <c r="AA615" s="17">
        <v>7.760628534263156</v>
      </c>
      <c r="AB615" s="17">
        <f t="shared" si="95"/>
        <v>0.94642468465931817</v>
      </c>
      <c r="AC615" s="17">
        <f t="shared" si="96"/>
        <v>1.0566081128367517</v>
      </c>
      <c r="AD615" s="17">
        <f t="shared" si="97"/>
        <v>0.44261249134233066</v>
      </c>
      <c r="AE615" s="17">
        <v>995</v>
      </c>
      <c r="AF615" s="17">
        <f t="shared" si="98"/>
        <v>4.448366747159102E-4</v>
      </c>
      <c r="AG615" s="17">
        <v>2000</v>
      </c>
      <c r="AH615" s="17">
        <v>10.257</v>
      </c>
      <c r="AI615" s="17">
        <f t="shared" si="99"/>
        <v>8.6738164125165301E-2</v>
      </c>
      <c r="AJ615" s="17">
        <f t="shared" si="100"/>
        <v>7.272806423110981E-5</v>
      </c>
      <c r="AK615">
        <f t="shared" si="101"/>
        <v>-9.4746513515809314E-4</v>
      </c>
    </row>
    <row r="616" spans="1:37" ht="16">
      <c r="A616" t="s">
        <v>47</v>
      </c>
      <c r="B616" t="s">
        <v>48</v>
      </c>
      <c r="C616" t="s">
        <v>13</v>
      </c>
      <c r="D616" t="s">
        <v>14</v>
      </c>
      <c r="E616">
        <v>28</v>
      </c>
      <c r="F616">
        <v>5.2809999999999997</v>
      </c>
      <c r="G616">
        <v>1881.6</v>
      </c>
      <c r="H616" t="s">
        <v>26</v>
      </c>
      <c r="I616">
        <v>-16.736347599999998</v>
      </c>
      <c r="J616">
        <v>1.0873646629857254</v>
      </c>
      <c r="K616" s="13">
        <f t="shared" si="92"/>
        <v>1.176175688843309</v>
      </c>
      <c r="M616" t="s">
        <v>147</v>
      </c>
      <c r="N616" t="s">
        <v>149</v>
      </c>
      <c r="O616" t="s">
        <v>148</v>
      </c>
      <c r="P616" t="s">
        <v>154</v>
      </c>
      <c r="Q616">
        <v>4</v>
      </c>
      <c r="R616">
        <v>5</v>
      </c>
      <c r="S616" t="s">
        <v>48</v>
      </c>
      <c r="T616" t="s">
        <v>26</v>
      </c>
      <c r="U616">
        <v>0.5226267527413333</v>
      </c>
      <c r="V616" s="14">
        <v>13.3</v>
      </c>
      <c r="W616" s="15">
        <v>818.19799999999998</v>
      </c>
      <c r="X616" s="15">
        <v>504.44940000000003</v>
      </c>
      <c r="Y616" s="15">
        <f t="shared" si="93"/>
        <v>0.61653707293344651</v>
      </c>
      <c r="Z616" s="12">
        <f t="shared" si="94"/>
        <v>8.1999430700148395</v>
      </c>
      <c r="AA616">
        <v>6.8237379009695927</v>
      </c>
      <c r="AB616">
        <f t="shared" si="95"/>
        <v>0.8321689361383876</v>
      </c>
      <c r="AC616">
        <f t="shared" si="96"/>
        <v>1.2016790780973137</v>
      </c>
      <c r="AD616">
        <f t="shared" si="97"/>
        <v>0.62802963442319815</v>
      </c>
      <c r="AE616">
        <v>995</v>
      </c>
      <c r="AF616">
        <f t="shared" si="98"/>
        <v>6.3118556223436999E-4</v>
      </c>
      <c r="AG616">
        <v>2000</v>
      </c>
      <c r="AH616">
        <v>10.856999999999999</v>
      </c>
      <c r="AI616">
        <f t="shared" si="99"/>
        <v>0.116272554524154</v>
      </c>
      <c r="AJ616">
        <f t="shared" si="100"/>
        <v>1.3675695191101805E-3</v>
      </c>
      <c r="AK616">
        <f t="shared" si="101"/>
        <v>0</v>
      </c>
    </row>
    <row r="617" spans="1:37" ht="16">
      <c r="A617" t="s">
        <v>96</v>
      </c>
      <c r="B617" t="s">
        <v>97</v>
      </c>
      <c r="C617" t="s">
        <v>13</v>
      </c>
      <c r="D617" t="s">
        <v>14</v>
      </c>
      <c r="E617">
        <v>30</v>
      </c>
      <c r="F617">
        <v>3.831</v>
      </c>
      <c r="G617">
        <v>1865.5</v>
      </c>
      <c r="H617" t="s">
        <v>25</v>
      </c>
      <c r="I617">
        <v>5900.2455356</v>
      </c>
      <c r="J617">
        <v>7.1621448511723758</v>
      </c>
      <c r="K617" s="13">
        <f t="shared" si="92"/>
        <v>7.7084497016248283</v>
      </c>
      <c r="L617">
        <f>K617-AVERAGE(K618:K619)</f>
        <v>6.5266501391156346</v>
      </c>
      <c r="M617" t="s">
        <v>151</v>
      </c>
      <c r="N617" t="s">
        <v>152</v>
      </c>
      <c r="O617" t="s">
        <v>153</v>
      </c>
      <c r="P617" t="s">
        <v>150</v>
      </c>
      <c r="Q617">
        <v>4</v>
      </c>
      <c r="R617">
        <v>1</v>
      </c>
      <c r="S617" t="s">
        <v>97</v>
      </c>
      <c r="T617" t="s">
        <v>25</v>
      </c>
      <c r="U617">
        <v>0.27845668335050783</v>
      </c>
      <c r="V617" s="14">
        <v>13.3</v>
      </c>
      <c r="W617" s="15">
        <v>818.19799999999998</v>
      </c>
      <c r="X617" s="15">
        <v>504.44940000000003</v>
      </c>
      <c r="Y617" s="15">
        <f t="shared" si="93"/>
        <v>0.61653707293344651</v>
      </c>
      <c r="Z617" s="12">
        <f t="shared" si="94"/>
        <v>8.1999430700148395</v>
      </c>
      <c r="AA617">
        <v>7.4259476667157358</v>
      </c>
      <c r="AB617">
        <f t="shared" si="95"/>
        <v>0.90560966134881926</v>
      </c>
      <c r="AC617">
        <f t="shared" si="96"/>
        <v>1.1042285022783385</v>
      </c>
      <c r="AD617">
        <f t="shared" si="97"/>
        <v>0.3074798064055248</v>
      </c>
      <c r="AE617">
        <v>995</v>
      </c>
      <c r="AF617">
        <f t="shared" si="98"/>
        <v>3.0902493106082894E-4</v>
      </c>
      <c r="AG617">
        <v>2000</v>
      </c>
      <c r="AH617">
        <v>10.512</v>
      </c>
      <c r="AI617">
        <f t="shared" si="99"/>
        <v>5.8794697690416467E-2</v>
      </c>
      <c r="AJ617">
        <f t="shared" si="100"/>
        <v>4.5321596986881282E-3</v>
      </c>
      <c r="AK617">
        <f t="shared" si="101"/>
        <v>3.8373242186041834E-3</v>
      </c>
    </row>
    <row r="618" spans="1:37" ht="16">
      <c r="A618" t="s">
        <v>121</v>
      </c>
      <c r="B618" t="s">
        <v>122</v>
      </c>
      <c r="C618" t="s">
        <v>13</v>
      </c>
      <c r="D618" t="s">
        <v>14</v>
      </c>
      <c r="E618">
        <v>17</v>
      </c>
      <c r="F618">
        <v>1.2649999999999999</v>
      </c>
      <c r="G618">
        <v>1865.3</v>
      </c>
      <c r="H618" t="s">
        <v>25</v>
      </c>
      <c r="I618">
        <v>-11.404809999999999</v>
      </c>
      <c r="J618">
        <v>1.0931962112464269</v>
      </c>
      <c r="K618" s="13">
        <f t="shared" si="92"/>
        <v>1.1824778375898459</v>
      </c>
      <c r="M618" t="s">
        <v>151</v>
      </c>
      <c r="N618" t="s">
        <v>152</v>
      </c>
      <c r="O618" t="s">
        <v>153</v>
      </c>
      <c r="P618" t="s">
        <v>154</v>
      </c>
      <c r="Q618">
        <v>4</v>
      </c>
      <c r="R618">
        <v>1</v>
      </c>
      <c r="S618" t="s">
        <v>122</v>
      </c>
      <c r="T618" t="s">
        <v>25</v>
      </c>
      <c r="U618">
        <v>9.8067789291882534E-2</v>
      </c>
      <c r="V618" s="14">
        <v>13.3</v>
      </c>
      <c r="W618" s="15">
        <v>818.19799999999998</v>
      </c>
      <c r="X618" s="15">
        <v>504.44940000000003</v>
      </c>
      <c r="Y618" s="15">
        <f t="shared" si="93"/>
        <v>0.61653707293344651</v>
      </c>
      <c r="Z618" s="12">
        <f t="shared" si="94"/>
        <v>8.1999430700148395</v>
      </c>
      <c r="AA618">
        <v>5.7459196891191704</v>
      </c>
      <c r="AB618">
        <f t="shared" si="95"/>
        <v>0.70072677822978735</v>
      </c>
      <c r="AC618">
        <f t="shared" si="96"/>
        <v>1.4270897460580176</v>
      </c>
      <c r="AD618">
        <f t="shared" si="97"/>
        <v>0.13995153651702383</v>
      </c>
      <c r="AE618">
        <v>995</v>
      </c>
      <c r="AF618">
        <f t="shared" si="98"/>
        <v>1.406548105698732E-4</v>
      </c>
      <c r="AG618">
        <v>2000</v>
      </c>
      <c r="AH618">
        <v>10.494999999999999</v>
      </c>
      <c r="AI618">
        <f t="shared" si="99"/>
        <v>2.6804156373487032E-2</v>
      </c>
      <c r="AJ618">
        <f t="shared" si="100"/>
        <v>3.1695320866941034E-4</v>
      </c>
      <c r="AK618">
        <f t="shared" si="101"/>
        <v>0</v>
      </c>
    </row>
    <row r="619" spans="1:37" ht="16">
      <c r="A619" t="s">
        <v>123</v>
      </c>
      <c r="B619" t="s">
        <v>122</v>
      </c>
      <c r="C619" t="s">
        <v>13</v>
      </c>
      <c r="D619" t="s">
        <v>14</v>
      </c>
      <c r="E619">
        <v>17</v>
      </c>
      <c r="F619">
        <v>1.34</v>
      </c>
      <c r="G619">
        <v>1865.3</v>
      </c>
      <c r="H619" t="s">
        <v>25</v>
      </c>
      <c r="I619">
        <v>-12.5524916</v>
      </c>
      <c r="J619">
        <v>1.091940954040491</v>
      </c>
      <c r="K619" s="13">
        <f t="shared" si="92"/>
        <v>1.1811212874285413</v>
      </c>
      <c r="M619" t="s">
        <v>151</v>
      </c>
      <c r="N619" t="s">
        <v>152</v>
      </c>
      <c r="O619" t="s">
        <v>153</v>
      </c>
      <c r="P619" t="s">
        <v>154</v>
      </c>
      <c r="Q619">
        <v>4</v>
      </c>
      <c r="R619">
        <v>1</v>
      </c>
      <c r="S619" t="s">
        <v>122</v>
      </c>
      <c r="T619" t="s">
        <v>25</v>
      </c>
      <c r="U619">
        <v>9.9027745729627248E-2</v>
      </c>
      <c r="V619" s="14">
        <v>13.3</v>
      </c>
      <c r="W619" s="15">
        <v>818.19799999999998</v>
      </c>
      <c r="X619" s="15">
        <v>504.44940000000003</v>
      </c>
      <c r="Y619" s="15">
        <f t="shared" si="93"/>
        <v>0.61653707293344651</v>
      </c>
      <c r="Z619" s="12">
        <f t="shared" si="94"/>
        <v>8.1999430700148395</v>
      </c>
      <c r="AA619">
        <v>5.7459196891191704</v>
      </c>
      <c r="AB619">
        <f t="shared" si="95"/>
        <v>0.70072677822978735</v>
      </c>
      <c r="AC619">
        <f t="shared" si="96"/>
        <v>1.4270897460580176</v>
      </c>
      <c r="AD619">
        <f t="shared" si="97"/>
        <v>0.14132148050599169</v>
      </c>
      <c r="AE619">
        <v>995</v>
      </c>
      <c r="AF619">
        <f t="shared" si="98"/>
        <v>1.4203163869948914E-4</v>
      </c>
      <c r="AG619">
        <v>2000</v>
      </c>
      <c r="AH619">
        <v>10.494999999999999</v>
      </c>
      <c r="AI619">
        <f t="shared" si="99"/>
        <v>2.7066534292422898E-2</v>
      </c>
      <c r="AJ619">
        <f t="shared" si="100"/>
        <v>3.1968859829695293E-4</v>
      </c>
      <c r="AK619">
        <f t="shared" si="101"/>
        <v>0</v>
      </c>
    </row>
    <row r="620" spans="1:37" ht="16">
      <c r="A620" s="5" t="s">
        <v>175</v>
      </c>
      <c r="B620" s="5" t="s">
        <v>176</v>
      </c>
      <c r="C620" s="5" t="s">
        <v>177</v>
      </c>
      <c r="D620" s="6" t="s">
        <v>14</v>
      </c>
      <c r="E620" s="7">
        <v>44</v>
      </c>
      <c r="F620" s="8">
        <v>4.306</v>
      </c>
      <c r="G620" s="7">
        <v>1879.5</v>
      </c>
      <c r="H620" s="5" t="s">
        <v>25</v>
      </c>
      <c r="I620" s="8">
        <v>7715.0249999999996</v>
      </c>
      <c r="J620" s="26">
        <v>8.8785625100846719</v>
      </c>
      <c r="K620" s="13">
        <f t="shared" si="92"/>
        <v>9.5423331727843461</v>
      </c>
      <c r="L620">
        <f>AVERAGE(K620:K621)-AVERAGE(K622:K623)</f>
        <v>8.2986644451143068</v>
      </c>
      <c r="M620" t="s">
        <v>151</v>
      </c>
      <c r="N620" t="s">
        <v>152</v>
      </c>
      <c r="O620" t="s">
        <v>153</v>
      </c>
      <c r="P620" t="s">
        <v>150</v>
      </c>
      <c r="Q620">
        <v>4</v>
      </c>
      <c r="R620">
        <v>2</v>
      </c>
      <c r="S620" s="5" t="s">
        <v>176</v>
      </c>
      <c r="T620" s="5" t="s">
        <v>25</v>
      </c>
      <c r="U620" s="9">
        <v>0.23200000000000001</v>
      </c>
      <c r="V620" s="14">
        <v>13.3</v>
      </c>
      <c r="W620" s="15">
        <v>818.19799999999998</v>
      </c>
      <c r="X620" s="15">
        <v>504.44940000000003</v>
      </c>
      <c r="Y620" s="15">
        <f t="shared" si="93"/>
        <v>0.61653707293344651</v>
      </c>
      <c r="Z620" s="12">
        <f t="shared" si="94"/>
        <v>8.1999430700148395</v>
      </c>
      <c r="AA620">
        <v>6.6559999999999997</v>
      </c>
      <c r="AB620">
        <f t="shared" si="95"/>
        <v>0.81171295253735887</v>
      </c>
      <c r="AC620">
        <f t="shared" si="96"/>
        <v>1.2319626006632871</v>
      </c>
      <c r="AD620">
        <f t="shared" si="97"/>
        <v>0.2858153233538826</v>
      </c>
      <c r="AE620">
        <v>995</v>
      </c>
      <c r="AF620">
        <f t="shared" si="98"/>
        <v>2.8725158126018352E-4</v>
      </c>
      <c r="AG620">
        <v>2000</v>
      </c>
      <c r="AH620" s="24">
        <v>10.116</v>
      </c>
      <c r="AI620">
        <f t="shared" si="99"/>
        <v>5.6791534452388992E-2</v>
      </c>
      <c r="AJ620">
        <f t="shared" si="100"/>
        <v>5.4192374313835655E-3</v>
      </c>
      <c r="AK620">
        <f t="shared" si="101"/>
        <v>4.7129388774352467E-3</v>
      </c>
    </row>
    <row r="621" spans="1:37" ht="16">
      <c r="A621" s="5" t="s">
        <v>182</v>
      </c>
      <c r="B621" s="5" t="s">
        <v>176</v>
      </c>
      <c r="C621" s="5" t="s">
        <v>177</v>
      </c>
      <c r="D621" s="6" t="s">
        <v>14</v>
      </c>
      <c r="E621" s="7">
        <v>44</v>
      </c>
      <c r="F621" s="8">
        <v>4</v>
      </c>
      <c r="G621" s="7">
        <v>1879.1</v>
      </c>
      <c r="H621" s="5" t="s">
        <v>25</v>
      </c>
      <c r="I621" s="8">
        <v>7857.7820000000002</v>
      </c>
      <c r="J621" s="26">
        <v>9.010893278283076</v>
      </c>
      <c r="K621" s="13">
        <f t="shared" si="92"/>
        <v>9.683505775928035</v>
      </c>
      <c r="M621" t="s">
        <v>151</v>
      </c>
      <c r="N621" t="s">
        <v>152</v>
      </c>
      <c r="O621" t="s">
        <v>153</v>
      </c>
      <c r="P621" t="s">
        <v>150</v>
      </c>
      <c r="Q621">
        <v>4</v>
      </c>
      <c r="R621">
        <v>2</v>
      </c>
      <c r="S621" s="5" t="s">
        <v>176</v>
      </c>
      <c r="T621" s="5" t="s">
        <v>25</v>
      </c>
      <c r="U621" s="9">
        <v>0.23699999999999999</v>
      </c>
      <c r="V621" s="14">
        <v>13.3</v>
      </c>
      <c r="W621" s="15">
        <v>818.19799999999998</v>
      </c>
      <c r="X621" s="15">
        <v>504.44940000000003</v>
      </c>
      <c r="Y621" s="15">
        <f t="shared" si="93"/>
        <v>0.61653707293344651</v>
      </c>
      <c r="Z621" s="12">
        <f t="shared" si="94"/>
        <v>8.1999430700148395</v>
      </c>
      <c r="AA621">
        <v>6.6559999999999997</v>
      </c>
      <c r="AB621">
        <f t="shared" si="95"/>
        <v>0.81171295253735887</v>
      </c>
      <c r="AC621">
        <f t="shared" si="96"/>
        <v>1.2319626006632871</v>
      </c>
      <c r="AD621">
        <f t="shared" si="97"/>
        <v>0.29197513635719902</v>
      </c>
      <c r="AE621">
        <v>995</v>
      </c>
      <c r="AF621">
        <f t="shared" si="98"/>
        <v>2.9344234809768743E-4</v>
      </c>
      <c r="AG621">
        <v>2000</v>
      </c>
      <c r="AH621" s="24">
        <v>10.116</v>
      </c>
      <c r="AI621">
        <f t="shared" si="99"/>
        <v>5.8015489936276678E-2</v>
      </c>
      <c r="AJ621">
        <f t="shared" si="100"/>
        <v>5.6179333189122996E-3</v>
      </c>
      <c r="AK621">
        <f t="shared" si="101"/>
        <v>0</v>
      </c>
    </row>
    <row r="622" spans="1:37" ht="16">
      <c r="A622" s="5" t="s">
        <v>183</v>
      </c>
      <c r="B622" s="5" t="s">
        <v>184</v>
      </c>
      <c r="C622" s="5" t="s">
        <v>177</v>
      </c>
      <c r="D622" s="6" t="s">
        <v>14</v>
      </c>
      <c r="E622" s="7">
        <v>32</v>
      </c>
      <c r="F622" s="8">
        <v>1.7949999999999999</v>
      </c>
      <c r="G622" s="7">
        <v>1879.5</v>
      </c>
      <c r="H622" s="5" t="s">
        <v>25</v>
      </c>
      <c r="I622" s="8">
        <v>100.08199999999999</v>
      </c>
      <c r="J622" s="26">
        <v>1.2149813233257372</v>
      </c>
      <c r="K622" s="13">
        <f t="shared" si="92"/>
        <v>1.3140770266393631</v>
      </c>
      <c r="M622" t="s">
        <v>151</v>
      </c>
      <c r="N622" t="s">
        <v>152</v>
      </c>
      <c r="O622" t="s">
        <v>153</v>
      </c>
      <c r="P622" t="s">
        <v>154</v>
      </c>
      <c r="Q622">
        <v>4</v>
      </c>
      <c r="R622">
        <v>2</v>
      </c>
      <c r="S622" s="5" t="s">
        <v>184</v>
      </c>
      <c r="T622" s="5" t="s">
        <v>25</v>
      </c>
      <c r="U622" s="9">
        <v>0.128</v>
      </c>
      <c r="V622" s="14">
        <v>13.3</v>
      </c>
      <c r="W622" s="15">
        <v>818.19799999999998</v>
      </c>
      <c r="X622" s="15">
        <v>504.44940000000003</v>
      </c>
      <c r="Y622" s="15">
        <f t="shared" si="93"/>
        <v>0.61653707293344651</v>
      </c>
      <c r="Z622" s="12">
        <f t="shared" si="94"/>
        <v>8.1999430700148395</v>
      </c>
      <c r="AA622">
        <v>6.6230000000000002</v>
      </c>
      <c r="AB622">
        <f t="shared" si="95"/>
        <v>0.80768853435320431</v>
      </c>
      <c r="AC622">
        <f t="shared" si="96"/>
        <v>1.2381010221976203</v>
      </c>
      <c r="AD622">
        <f t="shared" si="97"/>
        <v>0.15847693084129541</v>
      </c>
      <c r="AE622">
        <v>995</v>
      </c>
      <c r="AF622">
        <f t="shared" si="98"/>
        <v>1.5927329732793509E-4</v>
      </c>
      <c r="AG622">
        <v>2000</v>
      </c>
      <c r="AH622" s="24">
        <v>10.411</v>
      </c>
      <c r="AI622">
        <f t="shared" si="99"/>
        <v>3.0597117919111537E-2</v>
      </c>
      <c r="AJ622">
        <f t="shared" si="100"/>
        <v>4.0206969738880064E-4</v>
      </c>
      <c r="AK622">
        <f t="shared" si="101"/>
        <v>0</v>
      </c>
    </row>
    <row r="623" spans="1:37" ht="16">
      <c r="A623" s="5" t="s">
        <v>185</v>
      </c>
      <c r="B623" s="5" t="s">
        <v>184</v>
      </c>
      <c r="C623" s="5" t="s">
        <v>177</v>
      </c>
      <c r="D623" s="6" t="s">
        <v>14</v>
      </c>
      <c r="E623" s="7">
        <v>31</v>
      </c>
      <c r="F623" s="8">
        <v>1.823</v>
      </c>
      <c r="G623" s="7">
        <v>1879.3</v>
      </c>
      <c r="H623" s="5" t="s">
        <v>25</v>
      </c>
      <c r="I623" s="8">
        <v>100.384</v>
      </c>
      <c r="J623" s="26">
        <v>1.2153108124803891</v>
      </c>
      <c r="K623" s="13">
        <f t="shared" si="92"/>
        <v>1.3144330318444015</v>
      </c>
      <c r="M623" t="s">
        <v>151</v>
      </c>
      <c r="N623" t="s">
        <v>152</v>
      </c>
      <c r="O623" t="s">
        <v>153</v>
      </c>
      <c r="P623" t="s">
        <v>154</v>
      </c>
      <c r="Q623">
        <v>4</v>
      </c>
      <c r="R623">
        <v>2</v>
      </c>
      <c r="S623" s="5" t="s">
        <v>184</v>
      </c>
      <c r="T623" s="5" t="s">
        <v>25</v>
      </c>
      <c r="U623" s="9">
        <v>0.128</v>
      </c>
      <c r="V623" s="14">
        <v>13.3</v>
      </c>
      <c r="W623" s="15">
        <v>818.19799999999998</v>
      </c>
      <c r="X623" s="15">
        <v>504.44940000000003</v>
      </c>
      <c r="Y623" s="15">
        <f t="shared" si="93"/>
        <v>0.61653707293344651</v>
      </c>
      <c r="Z623" s="12">
        <f t="shared" si="94"/>
        <v>8.1999430700148395</v>
      </c>
      <c r="AA623">
        <v>6.6230000000000002</v>
      </c>
      <c r="AB623">
        <f t="shared" si="95"/>
        <v>0.80768853435320431</v>
      </c>
      <c r="AC623">
        <f t="shared" si="96"/>
        <v>1.2381010221976203</v>
      </c>
      <c r="AD623">
        <f t="shared" si="97"/>
        <v>0.15847693084129541</v>
      </c>
      <c r="AE623">
        <v>995</v>
      </c>
      <c r="AF623">
        <f t="shared" si="98"/>
        <v>1.5927329732793509E-4</v>
      </c>
      <c r="AG623">
        <v>2000</v>
      </c>
      <c r="AH623" s="24">
        <v>10.411</v>
      </c>
      <c r="AI623">
        <f t="shared" si="99"/>
        <v>3.0597117919111537E-2</v>
      </c>
      <c r="AJ623">
        <f t="shared" si="100"/>
        <v>4.0217862472118445E-4</v>
      </c>
      <c r="AK623">
        <f t="shared" si="101"/>
        <v>0</v>
      </c>
    </row>
    <row r="624" spans="1:37" ht="16">
      <c r="A624" t="s">
        <v>111</v>
      </c>
      <c r="B624" t="s">
        <v>112</v>
      </c>
      <c r="C624" t="s">
        <v>13</v>
      </c>
      <c r="D624" t="s">
        <v>14</v>
      </c>
      <c r="E624">
        <v>29</v>
      </c>
      <c r="F624">
        <v>2.7530000000000001</v>
      </c>
      <c r="G624">
        <v>1864.9</v>
      </c>
      <c r="H624" t="s">
        <v>25</v>
      </c>
      <c r="I624">
        <v>6702.9518952000008</v>
      </c>
      <c r="J624">
        <v>7.9292535775922577</v>
      </c>
      <c r="K624" s="13">
        <f t="shared" si="92"/>
        <v>8.52869561275579</v>
      </c>
      <c r="L624">
        <f>K624-K625</f>
        <v>7.3256993929342933</v>
      </c>
      <c r="M624" t="s">
        <v>151</v>
      </c>
      <c r="N624" t="s">
        <v>152</v>
      </c>
      <c r="O624" t="s">
        <v>153</v>
      </c>
      <c r="P624" t="s">
        <v>150</v>
      </c>
      <c r="Q624">
        <v>4</v>
      </c>
      <c r="R624">
        <v>3</v>
      </c>
      <c r="S624" t="s">
        <v>112</v>
      </c>
      <c r="T624" t="s">
        <v>25</v>
      </c>
      <c r="U624">
        <v>0.1997981994120529</v>
      </c>
      <c r="V624" s="14">
        <v>13.3</v>
      </c>
      <c r="W624" s="15">
        <v>818.19799999999998</v>
      </c>
      <c r="X624" s="15">
        <v>504.44940000000003</v>
      </c>
      <c r="Y624" s="15">
        <f t="shared" si="93"/>
        <v>0.61653707293344651</v>
      </c>
      <c r="Z624" s="12">
        <f t="shared" si="94"/>
        <v>8.1999430700148395</v>
      </c>
      <c r="AA624">
        <v>6.7306519475747182</v>
      </c>
      <c r="AB624">
        <f t="shared" si="95"/>
        <v>0.82081691178894223</v>
      </c>
      <c r="AC624">
        <f t="shared" si="96"/>
        <v>1.218298484884448</v>
      </c>
      <c r="AD624">
        <f t="shared" si="97"/>
        <v>0.24341384362634486</v>
      </c>
      <c r="AE624">
        <v>995</v>
      </c>
      <c r="AF624">
        <f t="shared" si="98"/>
        <v>2.4463702877019583E-4</v>
      </c>
      <c r="AG624">
        <v>2000</v>
      </c>
      <c r="AH624">
        <v>10.44</v>
      </c>
      <c r="AI624">
        <f t="shared" si="99"/>
        <v>4.6865331182029853E-2</v>
      </c>
      <c r="AJ624">
        <f t="shared" si="100"/>
        <v>3.9970014444252518E-3</v>
      </c>
      <c r="AK624">
        <f t="shared" si="101"/>
        <v>3.4332132818986074E-3</v>
      </c>
    </row>
    <row r="625" spans="1:37" ht="16">
      <c r="A625" t="s">
        <v>77</v>
      </c>
      <c r="B625" t="s">
        <v>78</v>
      </c>
      <c r="C625" t="s">
        <v>13</v>
      </c>
      <c r="D625" t="s">
        <v>14</v>
      </c>
      <c r="E625">
        <v>23</v>
      </c>
      <c r="F625">
        <v>4.7439999999999998</v>
      </c>
      <c r="G625">
        <v>1865.7</v>
      </c>
      <c r="H625" t="s">
        <v>25</v>
      </c>
      <c r="I625">
        <v>5.9581923999999997</v>
      </c>
      <c r="J625">
        <v>1.1121828129781788</v>
      </c>
      <c r="K625" s="13">
        <f t="shared" si="92"/>
        <v>1.202996219821497</v>
      </c>
      <c r="M625" t="s">
        <v>151</v>
      </c>
      <c r="N625" t="s">
        <v>152</v>
      </c>
      <c r="O625" t="s">
        <v>153</v>
      </c>
      <c r="P625" t="s">
        <v>154</v>
      </c>
      <c r="Q625">
        <v>4</v>
      </c>
      <c r="R625">
        <v>3</v>
      </c>
      <c r="S625" t="s">
        <v>78</v>
      </c>
      <c r="T625" t="s">
        <v>25</v>
      </c>
      <c r="U625">
        <v>0.38028249046188806</v>
      </c>
      <c r="V625" s="14">
        <v>13.3</v>
      </c>
      <c r="W625" s="15">
        <v>818.19799999999998</v>
      </c>
      <c r="X625" s="15">
        <v>504.44940000000003</v>
      </c>
      <c r="Y625" s="15">
        <f t="shared" si="93"/>
        <v>0.61653707293344651</v>
      </c>
      <c r="Z625" s="12">
        <f t="shared" si="94"/>
        <v>8.1999430700148395</v>
      </c>
      <c r="AA625">
        <v>6.4427581378358632</v>
      </c>
      <c r="AB625">
        <f t="shared" si="95"/>
        <v>0.78570766684898508</v>
      </c>
      <c r="AC625">
        <f t="shared" si="96"/>
        <v>1.2727379942853509</v>
      </c>
      <c r="AD625">
        <f t="shared" si="97"/>
        <v>0.48399997417230151</v>
      </c>
      <c r="AE625">
        <v>995</v>
      </c>
      <c r="AF625">
        <f t="shared" si="98"/>
        <v>4.8643213484653419E-4</v>
      </c>
      <c r="AG625">
        <v>2000</v>
      </c>
      <c r="AH625">
        <v>10.773999999999999</v>
      </c>
      <c r="AI625">
        <f t="shared" si="99"/>
        <v>9.0297407619553419E-2</v>
      </c>
      <c r="AJ625">
        <f t="shared" si="100"/>
        <v>1.086274400260036E-3</v>
      </c>
      <c r="AK625">
        <f t="shared" si="101"/>
        <v>0</v>
      </c>
    </row>
    <row r="626" spans="1:37" ht="16">
      <c r="A626" t="s">
        <v>115</v>
      </c>
      <c r="B626" t="s">
        <v>116</v>
      </c>
      <c r="C626" t="s">
        <v>13</v>
      </c>
      <c r="D626" t="s">
        <v>14</v>
      </c>
      <c r="E626">
        <v>32</v>
      </c>
      <c r="F626">
        <v>8.0589999999999993</v>
      </c>
      <c r="G626">
        <v>1865.7</v>
      </c>
      <c r="H626" t="s">
        <v>25</v>
      </c>
      <c r="I626">
        <v>7132.4986028000003</v>
      </c>
      <c r="J626">
        <v>8.3345671150570109</v>
      </c>
      <c r="K626" s="13">
        <f t="shared" si="92"/>
        <v>8.9616679161911268</v>
      </c>
      <c r="L626">
        <f>K626-K627</f>
        <v>7.7803470003147375</v>
      </c>
      <c r="M626" t="s">
        <v>151</v>
      </c>
      <c r="N626" t="s">
        <v>152</v>
      </c>
      <c r="O626" t="s">
        <v>153</v>
      </c>
      <c r="P626" t="s">
        <v>150</v>
      </c>
      <c r="Q626">
        <v>4</v>
      </c>
      <c r="R626">
        <v>4</v>
      </c>
      <c r="S626" t="s">
        <v>116</v>
      </c>
      <c r="T626" t="s">
        <v>25</v>
      </c>
      <c r="U626">
        <v>0.60169831648983074</v>
      </c>
      <c r="V626" s="14">
        <v>13.3</v>
      </c>
      <c r="W626" s="15">
        <v>818.19799999999998</v>
      </c>
      <c r="X626" s="15">
        <v>504.44940000000003</v>
      </c>
      <c r="Y626" s="15">
        <f t="shared" si="93"/>
        <v>0.61653707293344651</v>
      </c>
      <c r="Z626" s="12">
        <f t="shared" si="94"/>
        <v>8.1999430700148395</v>
      </c>
      <c r="AA626">
        <v>7.5859232843569639</v>
      </c>
      <c r="AB626">
        <f t="shared" si="95"/>
        <v>0.92511901845962885</v>
      </c>
      <c r="AC626">
        <f t="shared" si="96"/>
        <v>1.080941997782136</v>
      </c>
      <c r="AD626">
        <f t="shared" si="97"/>
        <v>0.65040098028866555</v>
      </c>
      <c r="AE626">
        <v>995</v>
      </c>
      <c r="AF626">
        <f t="shared" si="98"/>
        <v>6.5366932692328202E-4</v>
      </c>
      <c r="AG626">
        <v>2000</v>
      </c>
      <c r="AH626">
        <v>10.762</v>
      </c>
      <c r="AI626">
        <f t="shared" si="99"/>
        <v>0.12147729546985356</v>
      </c>
      <c r="AJ626">
        <f t="shared" si="100"/>
        <v>1.0886391813578563E-2</v>
      </c>
      <c r="AK626">
        <f t="shared" si="101"/>
        <v>9.4513551141522222E-3</v>
      </c>
    </row>
    <row r="627" spans="1:37" ht="16">
      <c r="A627" t="s">
        <v>81</v>
      </c>
      <c r="B627" t="s">
        <v>82</v>
      </c>
      <c r="C627" t="s">
        <v>13</v>
      </c>
      <c r="D627" t="s">
        <v>14</v>
      </c>
      <c r="E627">
        <v>25</v>
      </c>
      <c r="F627">
        <v>6.09</v>
      </c>
      <c r="G627">
        <v>1865.3</v>
      </c>
      <c r="H627" t="s">
        <v>25</v>
      </c>
      <c r="I627">
        <v>-12.383602</v>
      </c>
      <c r="J627">
        <v>1.0921256761637919</v>
      </c>
      <c r="K627" s="13">
        <f t="shared" si="92"/>
        <v>1.1813209158763891</v>
      </c>
      <c r="M627" t="s">
        <v>151</v>
      </c>
      <c r="N627" t="s">
        <v>152</v>
      </c>
      <c r="O627" t="s">
        <v>153</v>
      </c>
      <c r="P627" t="s">
        <v>154</v>
      </c>
      <c r="Q627">
        <v>4</v>
      </c>
      <c r="R627">
        <v>4</v>
      </c>
      <c r="S627" t="s">
        <v>82</v>
      </c>
      <c r="T627" t="s">
        <v>25</v>
      </c>
      <c r="U627">
        <v>0.4429050135326717</v>
      </c>
      <c r="V627" s="14">
        <v>13.3</v>
      </c>
      <c r="W627" s="15">
        <v>818.19799999999998</v>
      </c>
      <c r="X627" s="15">
        <v>504.44940000000003</v>
      </c>
      <c r="Y627" s="15">
        <f t="shared" si="93"/>
        <v>0.61653707293344651</v>
      </c>
      <c r="Z627" s="12">
        <f t="shared" si="94"/>
        <v>8.1999430700148395</v>
      </c>
      <c r="AA627">
        <v>5.8800913225194709</v>
      </c>
      <c r="AB627">
        <f t="shared" si="95"/>
        <v>0.71708928614657197</v>
      </c>
      <c r="AC627">
        <f t="shared" si="96"/>
        <v>1.3945264827113892</v>
      </c>
      <c r="AD627">
        <f t="shared" si="97"/>
        <v>0.61764277069695694</v>
      </c>
      <c r="AE627">
        <v>995</v>
      </c>
      <c r="AF627">
        <f t="shared" si="98"/>
        <v>6.2074650321302207E-4</v>
      </c>
      <c r="AG627">
        <v>2000</v>
      </c>
      <c r="AH627">
        <v>10.143000000000001</v>
      </c>
      <c r="AI627">
        <f t="shared" si="99"/>
        <v>0.12239899501390555</v>
      </c>
      <c r="AJ627">
        <f t="shared" si="100"/>
        <v>1.4459249289217649E-3</v>
      </c>
      <c r="AK627">
        <f t="shared" si="101"/>
        <v>0</v>
      </c>
    </row>
    <row r="628" spans="1:37" ht="16">
      <c r="A628" t="s">
        <v>107</v>
      </c>
      <c r="B628" t="s">
        <v>108</v>
      </c>
      <c r="C628" t="s">
        <v>13</v>
      </c>
      <c r="D628" t="s">
        <v>14</v>
      </c>
      <c r="E628">
        <v>24</v>
      </c>
      <c r="F628">
        <v>0.99399999999999999</v>
      </c>
      <c r="G628">
        <v>1865.1</v>
      </c>
      <c r="H628" t="s">
        <v>25</v>
      </c>
      <c r="I628">
        <v>6025.7900036000001</v>
      </c>
      <c r="J628">
        <v>7.2829639732849234</v>
      </c>
      <c r="K628" s="13">
        <f t="shared" si="92"/>
        <v>7.8377064875796698</v>
      </c>
      <c r="L628">
        <f>K628-K629</f>
        <v>6.6448799426604097</v>
      </c>
      <c r="M628" t="s">
        <v>151</v>
      </c>
      <c r="N628" t="s">
        <v>152</v>
      </c>
      <c r="O628" t="s">
        <v>153</v>
      </c>
      <c r="P628" t="s">
        <v>150</v>
      </c>
      <c r="Q628">
        <v>4</v>
      </c>
      <c r="R628">
        <v>5</v>
      </c>
      <c r="S628" t="s">
        <v>108</v>
      </c>
      <c r="T628" t="s">
        <v>25</v>
      </c>
      <c r="U628">
        <v>7.3057409382985578E-2</v>
      </c>
      <c r="V628" s="14">
        <v>13.3</v>
      </c>
      <c r="W628" s="15">
        <v>818.19799999999998</v>
      </c>
      <c r="X628" s="15">
        <v>504.44940000000003</v>
      </c>
      <c r="Y628" s="15">
        <f t="shared" si="93"/>
        <v>0.61653707293344651</v>
      </c>
      <c r="Z628" s="12">
        <f t="shared" si="94"/>
        <v>8.1999430700148395</v>
      </c>
      <c r="AA628">
        <v>6.4624202992036111</v>
      </c>
      <c r="AB628">
        <f t="shared" si="95"/>
        <v>0.78810550805347435</v>
      </c>
      <c r="AC628">
        <f t="shared" si="96"/>
        <v>1.2688656401728236</v>
      </c>
      <c r="AD628">
        <f t="shared" si="97"/>
        <v>9.2700036526110044E-2</v>
      </c>
      <c r="AE628">
        <v>995</v>
      </c>
      <c r="AF628">
        <f t="shared" si="98"/>
        <v>9.3165865855386975E-5</v>
      </c>
      <c r="AG628">
        <v>2000</v>
      </c>
      <c r="AH628">
        <v>10.388999999999999</v>
      </c>
      <c r="AI628">
        <f t="shared" si="99"/>
        <v>1.7935482886781592E-2</v>
      </c>
      <c r="AJ628">
        <f t="shared" si="100"/>
        <v>1.4057305057960223E-3</v>
      </c>
      <c r="AK628">
        <f t="shared" si="101"/>
        <v>1.1917913049630403E-3</v>
      </c>
    </row>
    <row r="629" spans="1:37" ht="16">
      <c r="A629" t="s">
        <v>56</v>
      </c>
      <c r="B629" t="s">
        <v>57</v>
      </c>
      <c r="C629" t="s">
        <v>13</v>
      </c>
      <c r="D629" t="s">
        <v>14</v>
      </c>
      <c r="E629">
        <v>30</v>
      </c>
      <c r="F629">
        <v>20.318999999999999</v>
      </c>
      <c r="G629">
        <v>1866.4</v>
      </c>
      <c r="H629" t="s">
        <v>25</v>
      </c>
      <c r="I629">
        <v>-2.64846</v>
      </c>
      <c r="J629">
        <v>1.1027722711664989</v>
      </c>
      <c r="K629" s="13">
        <f t="shared" si="92"/>
        <v>1.1928265449192603</v>
      </c>
      <c r="M629" t="s">
        <v>151</v>
      </c>
      <c r="N629" t="s">
        <v>152</v>
      </c>
      <c r="O629" t="s">
        <v>153</v>
      </c>
      <c r="P629" t="s">
        <v>154</v>
      </c>
      <c r="Q629">
        <v>4</v>
      </c>
      <c r="R629">
        <v>5</v>
      </c>
      <c r="S629" t="s">
        <v>57</v>
      </c>
      <c r="T629" t="s">
        <v>25</v>
      </c>
      <c r="U629">
        <v>2.0198999194657898</v>
      </c>
      <c r="V629" s="14">
        <v>13.3</v>
      </c>
      <c r="W629" s="15">
        <v>818.19799999999998</v>
      </c>
      <c r="X629" s="15">
        <v>504.44940000000003</v>
      </c>
      <c r="Y629" s="15">
        <f t="shared" si="93"/>
        <v>0.61653707293344651</v>
      </c>
      <c r="Z629" s="12">
        <f t="shared" si="94"/>
        <v>8.1999430700148395</v>
      </c>
      <c r="AA629">
        <v>7.5985575148484958</v>
      </c>
      <c r="AB629">
        <f t="shared" si="95"/>
        <v>0.9266597889727477</v>
      </c>
      <c r="AC629">
        <f t="shared" si="96"/>
        <v>1.079144700029073</v>
      </c>
      <c r="AD629">
        <f t="shared" si="97"/>
        <v>2.1797642926806584</v>
      </c>
      <c r="AE629">
        <v>995</v>
      </c>
      <c r="AF629">
        <f t="shared" si="98"/>
        <v>2.1907178820911141E-3</v>
      </c>
      <c r="AG629">
        <v>2000</v>
      </c>
      <c r="AH629">
        <v>10.840999999999999</v>
      </c>
      <c r="AI629">
        <f t="shared" si="99"/>
        <v>0.40415420756223858</v>
      </c>
      <c r="AJ629">
        <f t="shared" si="100"/>
        <v>4.8208586702104669E-3</v>
      </c>
      <c r="AK629">
        <f t="shared" si="101"/>
        <v>0</v>
      </c>
    </row>
    <row r="630" spans="1:37" ht="16">
      <c r="A630" t="s">
        <v>73</v>
      </c>
      <c r="B630" t="s">
        <v>74</v>
      </c>
      <c r="C630" t="s">
        <v>13</v>
      </c>
      <c r="D630" t="s">
        <v>14</v>
      </c>
      <c r="E630">
        <v>27</v>
      </c>
      <c r="F630">
        <v>3.847</v>
      </c>
      <c r="G630">
        <v>1865.3</v>
      </c>
      <c r="H630" t="s">
        <v>25</v>
      </c>
      <c r="I630">
        <v>6225.6708452000003</v>
      </c>
      <c r="J630">
        <v>7.4746739834268512</v>
      </c>
      <c r="K630" s="13">
        <f t="shared" si="92"/>
        <v>8.0427523283421642</v>
      </c>
      <c r="L630">
        <f>K630-K631</f>
        <v>6.8686627869705053</v>
      </c>
      <c r="M630" t="s">
        <v>151</v>
      </c>
      <c r="N630" t="s">
        <v>152</v>
      </c>
      <c r="O630" t="s">
        <v>148</v>
      </c>
      <c r="P630" t="s">
        <v>150</v>
      </c>
      <c r="Q630">
        <v>4</v>
      </c>
      <c r="R630">
        <v>1</v>
      </c>
      <c r="S630" t="s">
        <v>74</v>
      </c>
      <c r="T630" t="s">
        <v>25</v>
      </c>
      <c r="U630">
        <v>0.92374772036474151</v>
      </c>
      <c r="V630" s="14">
        <v>13.3</v>
      </c>
      <c r="W630" s="15">
        <v>818.19799999999998</v>
      </c>
      <c r="X630" s="15">
        <v>504.44940000000003</v>
      </c>
      <c r="Y630" s="15">
        <f t="shared" si="93"/>
        <v>0.61653707293344651</v>
      </c>
      <c r="Z630" s="12">
        <f t="shared" si="94"/>
        <v>8.1999430700148395</v>
      </c>
      <c r="AA630">
        <v>5.8832188449848024</v>
      </c>
      <c r="AB630">
        <f t="shared" si="95"/>
        <v>0.7174706939732638</v>
      </c>
      <c r="AC630">
        <f t="shared" si="96"/>
        <v>1.3937851516444859</v>
      </c>
      <c r="AD630">
        <f t="shared" si="97"/>
        <v>1.2875058565098194</v>
      </c>
      <c r="AE630">
        <v>995</v>
      </c>
      <c r="AF630">
        <f t="shared" si="98"/>
        <v>1.2939757351857482E-3</v>
      </c>
      <c r="AG630">
        <v>2000</v>
      </c>
      <c r="AH630">
        <v>10.545999999999999</v>
      </c>
      <c r="AI630">
        <f t="shared" si="99"/>
        <v>0.24539649823359533</v>
      </c>
      <c r="AJ630">
        <f t="shared" si="100"/>
        <v>1.9736632575352627E-2</v>
      </c>
      <c r="AK630">
        <f t="shared" si="101"/>
        <v>1.6855457954699695E-2</v>
      </c>
    </row>
    <row r="631" spans="1:37" ht="16">
      <c r="A631" t="s">
        <v>85</v>
      </c>
      <c r="B631" t="s">
        <v>86</v>
      </c>
      <c r="C631" t="s">
        <v>13</v>
      </c>
      <c r="D631" t="s">
        <v>14</v>
      </c>
      <c r="E631">
        <v>20</v>
      </c>
      <c r="F631">
        <v>3.7010000000000001</v>
      </c>
      <c r="G631">
        <v>1865.7</v>
      </c>
      <c r="H631" t="s">
        <v>25</v>
      </c>
      <c r="I631">
        <v>-18.501052000000001</v>
      </c>
      <c r="J631">
        <v>1.0854343068202637</v>
      </c>
      <c r="K631" s="13">
        <f t="shared" si="92"/>
        <v>1.1740895413716588</v>
      </c>
      <c r="M631" t="s">
        <v>151</v>
      </c>
      <c r="N631" t="s">
        <v>152</v>
      </c>
      <c r="O631" t="s">
        <v>148</v>
      </c>
      <c r="P631" t="s">
        <v>154</v>
      </c>
      <c r="Q631">
        <v>4</v>
      </c>
      <c r="R631">
        <v>1</v>
      </c>
      <c r="S631" t="s">
        <v>86</v>
      </c>
      <c r="T631" t="s">
        <v>25</v>
      </c>
      <c r="U631">
        <v>0.29357875852651172</v>
      </c>
      <c r="V631" s="14">
        <v>13.3</v>
      </c>
      <c r="W631" s="15">
        <v>818.19799999999998</v>
      </c>
      <c r="X631" s="15">
        <v>504.44940000000003</v>
      </c>
      <c r="Y631" s="15">
        <f t="shared" si="93"/>
        <v>0.61653707293344651</v>
      </c>
      <c r="Z631" s="12">
        <f t="shared" si="94"/>
        <v>8.1999430700148395</v>
      </c>
      <c r="AA631">
        <v>7.4951823117138714</v>
      </c>
      <c r="AB631">
        <f t="shared" si="95"/>
        <v>0.91405296935803082</v>
      </c>
      <c r="AC631">
        <f t="shared" si="96"/>
        <v>1.0940285011079092</v>
      </c>
      <c r="AD631">
        <f t="shared" si="97"/>
        <v>0.3211835291478804</v>
      </c>
      <c r="AE631">
        <v>995</v>
      </c>
      <c r="AF631">
        <f t="shared" si="98"/>
        <v>3.2279751673153808E-4</v>
      </c>
      <c r="AG631">
        <v>2000</v>
      </c>
      <c r="AH631">
        <v>10.923</v>
      </c>
      <c r="AI631">
        <f t="shared" si="99"/>
        <v>5.9104186895823134E-2</v>
      </c>
      <c r="AJ631">
        <f t="shared" si="100"/>
        <v>6.9393607685661789E-4</v>
      </c>
      <c r="AK631">
        <f t="shared" si="101"/>
        <v>0</v>
      </c>
    </row>
    <row r="632" spans="1:37" ht="16">
      <c r="A632" t="s">
        <v>124</v>
      </c>
      <c r="B632" t="s">
        <v>125</v>
      </c>
      <c r="C632" t="s">
        <v>13</v>
      </c>
      <c r="D632" t="s">
        <v>14</v>
      </c>
      <c r="E632">
        <v>34</v>
      </c>
      <c r="F632">
        <v>10.169</v>
      </c>
      <c r="G632">
        <v>1865.5</v>
      </c>
      <c r="H632" t="s">
        <v>25</v>
      </c>
      <c r="I632">
        <v>7328.9536724</v>
      </c>
      <c r="J632">
        <v>8.5187521628631462</v>
      </c>
      <c r="K632" s="13">
        <f t="shared" si="92"/>
        <v>9.1583266394559555</v>
      </c>
      <c r="L632">
        <f>K632-AVERAGE(K633:K634)</f>
        <v>7.9734664225696683</v>
      </c>
      <c r="M632" t="s">
        <v>151</v>
      </c>
      <c r="N632" t="s">
        <v>152</v>
      </c>
      <c r="O632" t="s">
        <v>148</v>
      </c>
      <c r="P632" t="s">
        <v>150</v>
      </c>
      <c r="Q632">
        <v>4</v>
      </c>
      <c r="R632">
        <v>2</v>
      </c>
      <c r="S632" t="s">
        <v>125</v>
      </c>
      <c r="T632" t="s">
        <v>25</v>
      </c>
      <c r="U632">
        <v>0.66056719821513743</v>
      </c>
      <c r="V632" s="14">
        <v>13.3</v>
      </c>
      <c r="W632" s="15">
        <v>818.19799999999998</v>
      </c>
      <c r="X632" s="15">
        <v>504.44940000000003</v>
      </c>
      <c r="Y632" s="15">
        <f t="shared" si="93"/>
        <v>0.61653707293344651</v>
      </c>
      <c r="Z632" s="12">
        <f t="shared" si="94"/>
        <v>8.1999430700148395</v>
      </c>
      <c r="AA632">
        <v>7.0323221304331138</v>
      </c>
      <c r="AB632">
        <f t="shared" si="95"/>
        <v>0.8576062138953835</v>
      </c>
      <c r="AC632">
        <f t="shared" si="96"/>
        <v>1.1660363273930132</v>
      </c>
      <c r="AD632">
        <f t="shared" si="97"/>
        <v>0.77024534980307147</v>
      </c>
      <c r="AE632">
        <v>995</v>
      </c>
      <c r="AF632">
        <f t="shared" si="98"/>
        <v>7.7411592945032305E-4</v>
      </c>
      <c r="AG632">
        <v>2000</v>
      </c>
      <c r="AH632">
        <v>10.275</v>
      </c>
      <c r="AI632">
        <f t="shared" si="99"/>
        <v>0.1506794996496979</v>
      </c>
      <c r="AJ632">
        <f t="shared" si="100"/>
        <v>1.3799720756617225E-2</v>
      </c>
      <c r="AK632">
        <f t="shared" si="101"/>
        <v>1.2014379310264642E-2</v>
      </c>
    </row>
    <row r="633" spans="1:37" ht="16">
      <c r="A633" t="s">
        <v>104</v>
      </c>
      <c r="B633" t="s">
        <v>105</v>
      </c>
      <c r="C633" t="s">
        <v>13</v>
      </c>
      <c r="D633" t="s">
        <v>14</v>
      </c>
      <c r="E633">
        <v>21</v>
      </c>
      <c r="F633">
        <v>3.1840000000000002</v>
      </c>
      <c r="G633">
        <v>1865.1</v>
      </c>
      <c r="H633" t="s">
        <v>25</v>
      </c>
      <c r="I633">
        <v>-9.2908112000000003</v>
      </c>
      <c r="J633">
        <v>1.0955082780417982</v>
      </c>
      <c r="K633" s="13">
        <f t="shared" si="92"/>
        <v>1.1849764692093838</v>
      </c>
      <c r="M633" t="s">
        <v>151</v>
      </c>
      <c r="N633" t="s">
        <v>152</v>
      </c>
      <c r="O633" t="s">
        <v>148</v>
      </c>
      <c r="P633" t="s">
        <v>154</v>
      </c>
      <c r="Q633">
        <v>4</v>
      </c>
      <c r="R633">
        <v>2</v>
      </c>
      <c r="S633" t="s">
        <v>105</v>
      </c>
      <c r="T633" t="s">
        <v>25</v>
      </c>
      <c r="U633">
        <v>0.22245386474854073</v>
      </c>
      <c r="V633" s="14">
        <v>13.3</v>
      </c>
      <c r="W633" s="15">
        <v>818.19799999999998</v>
      </c>
      <c r="X633" s="15">
        <v>504.44940000000003</v>
      </c>
      <c r="Y633" s="15">
        <f t="shared" si="93"/>
        <v>0.61653707293344651</v>
      </c>
      <c r="Z633" s="12">
        <f t="shared" si="94"/>
        <v>8.1999430700148395</v>
      </c>
      <c r="AA633">
        <v>3.9808342668474732</v>
      </c>
      <c r="AB633">
        <f t="shared" si="95"/>
        <v>0.48547096398807915</v>
      </c>
      <c r="AC633">
        <f t="shared" si="96"/>
        <v>2.0598554273671352</v>
      </c>
      <c r="AD633">
        <f t="shared" si="97"/>
        <v>0.45822280064107629</v>
      </c>
      <c r="AE633">
        <v>995</v>
      </c>
      <c r="AF633">
        <f t="shared" si="98"/>
        <v>4.605254277799762E-4</v>
      </c>
      <c r="AG633">
        <v>2000</v>
      </c>
      <c r="AH633">
        <v>10.792</v>
      </c>
      <c r="AI633">
        <f t="shared" si="99"/>
        <v>8.5345705667156449E-2</v>
      </c>
      <c r="AJ633">
        <f t="shared" si="100"/>
        <v>1.0113265296365034E-3</v>
      </c>
      <c r="AK633">
        <f t="shared" si="101"/>
        <v>0</v>
      </c>
    </row>
    <row r="634" spans="1:37" ht="16">
      <c r="A634" t="s">
        <v>106</v>
      </c>
      <c r="B634" t="s">
        <v>105</v>
      </c>
      <c r="C634" t="s">
        <v>13</v>
      </c>
      <c r="D634" t="s">
        <v>14</v>
      </c>
      <c r="E634">
        <v>21</v>
      </c>
      <c r="F634">
        <v>3.1539999999999999</v>
      </c>
      <c r="G634">
        <v>1865.3</v>
      </c>
      <c r="H634" t="s">
        <v>25</v>
      </c>
      <c r="I634">
        <v>-9.4875292000000009</v>
      </c>
      <c r="J634">
        <v>1.0952931334007001</v>
      </c>
      <c r="K634" s="13">
        <f t="shared" si="92"/>
        <v>1.1847439645631914</v>
      </c>
      <c r="M634" t="s">
        <v>151</v>
      </c>
      <c r="N634" t="s">
        <v>152</v>
      </c>
      <c r="O634" t="s">
        <v>148</v>
      </c>
      <c r="P634" t="s">
        <v>154</v>
      </c>
      <c r="Q634">
        <v>4</v>
      </c>
      <c r="R634">
        <v>2</v>
      </c>
      <c r="S634" t="s">
        <v>105</v>
      </c>
      <c r="T634" t="s">
        <v>25</v>
      </c>
      <c r="U634">
        <v>0.22244845728978194</v>
      </c>
      <c r="V634" s="14">
        <v>13.3</v>
      </c>
      <c r="W634" s="15">
        <v>818.19799999999998</v>
      </c>
      <c r="X634" s="15">
        <v>504.44940000000003</v>
      </c>
      <c r="Y634" s="15">
        <f t="shared" si="93"/>
        <v>0.61653707293344651</v>
      </c>
      <c r="Z634" s="12">
        <f t="shared" si="94"/>
        <v>8.1999430700148395</v>
      </c>
      <c r="AA634">
        <v>3.9808342668474732</v>
      </c>
      <c r="AB634">
        <f t="shared" si="95"/>
        <v>0.48547096398807915</v>
      </c>
      <c r="AC634">
        <f t="shared" si="96"/>
        <v>2.0598554273671352</v>
      </c>
      <c r="AD634">
        <f t="shared" si="97"/>
        <v>0.45821166205780373</v>
      </c>
      <c r="AE634">
        <v>995</v>
      </c>
      <c r="AF634">
        <f t="shared" si="98"/>
        <v>4.6051423322392333E-4</v>
      </c>
      <c r="AG634">
        <v>2000</v>
      </c>
      <c r="AH634">
        <v>10.792</v>
      </c>
      <c r="AI634">
        <f t="shared" si="99"/>
        <v>8.5343631064478009E-2</v>
      </c>
      <c r="AJ634">
        <f t="shared" si="100"/>
        <v>1.0111035181754801E-3</v>
      </c>
      <c r="AK634">
        <f t="shared" si="101"/>
        <v>0</v>
      </c>
    </row>
    <row r="635" spans="1:37" ht="16">
      <c r="A635" t="s">
        <v>102</v>
      </c>
      <c r="B635" t="s">
        <v>103</v>
      </c>
      <c r="C635" t="s">
        <v>13</v>
      </c>
      <c r="D635" t="s">
        <v>14</v>
      </c>
      <c r="E635">
        <v>31</v>
      </c>
      <c r="F635">
        <v>9.4649999999999999</v>
      </c>
      <c r="G635">
        <v>1865.7</v>
      </c>
      <c r="H635" t="s">
        <v>25</v>
      </c>
      <c r="I635">
        <v>5466.7731044000002</v>
      </c>
      <c r="J635">
        <v>6.7425563833089344</v>
      </c>
      <c r="K635" s="13">
        <f t="shared" si="92"/>
        <v>7.2593589896713802</v>
      </c>
      <c r="L635">
        <f>K635-K636</f>
        <v>6.0729977227711505</v>
      </c>
      <c r="M635" t="s">
        <v>151</v>
      </c>
      <c r="N635" t="s">
        <v>152</v>
      </c>
      <c r="O635" t="s">
        <v>148</v>
      </c>
      <c r="P635" t="s">
        <v>150</v>
      </c>
      <c r="Q635">
        <v>4</v>
      </c>
      <c r="R635">
        <v>3</v>
      </c>
      <c r="S635" t="s">
        <v>103</v>
      </c>
      <c r="T635" t="s">
        <v>25</v>
      </c>
      <c r="U635">
        <v>0.57242724739458406</v>
      </c>
      <c r="V635" s="14">
        <v>13.3</v>
      </c>
      <c r="W635" s="15">
        <v>818.19799999999998</v>
      </c>
      <c r="X635" s="15">
        <v>504.44940000000003</v>
      </c>
      <c r="Y635" s="15">
        <f t="shared" si="93"/>
        <v>0.61653707293344651</v>
      </c>
      <c r="Z635" s="12">
        <f t="shared" si="94"/>
        <v>8.1999430700148395</v>
      </c>
      <c r="AA635">
        <v>6.041965060376242</v>
      </c>
      <c r="AB635">
        <f t="shared" si="95"/>
        <v>0.73683012293953742</v>
      </c>
      <c r="AC635">
        <f t="shared" si="96"/>
        <v>1.3571649269855621</v>
      </c>
      <c r="AD635">
        <f t="shared" si="97"/>
        <v>0.77687818341481696</v>
      </c>
      <c r="AE635">
        <v>995</v>
      </c>
      <c r="AF635">
        <f t="shared" si="98"/>
        <v>7.807820938842381E-4</v>
      </c>
      <c r="AG635">
        <v>2000</v>
      </c>
      <c r="AH635">
        <v>10.468</v>
      </c>
      <c r="AI635">
        <f t="shared" si="99"/>
        <v>0.14917502749030151</v>
      </c>
      <c r="AJ635">
        <f t="shared" si="100"/>
        <v>1.0829150768461955E-2</v>
      </c>
      <c r="AK635">
        <f t="shared" si="101"/>
        <v>9.0593960224292485E-3</v>
      </c>
    </row>
    <row r="636" spans="1:37" ht="16">
      <c r="A636" t="s">
        <v>131</v>
      </c>
      <c r="B636" t="s">
        <v>132</v>
      </c>
      <c r="C636" t="s">
        <v>13</v>
      </c>
      <c r="D636" t="s">
        <v>14</v>
      </c>
      <c r="E636">
        <v>15</v>
      </c>
      <c r="F636">
        <v>1.0529999999999999</v>
      </c>
      <c r="G636">
        <v>1865.3</v>
      </c>
      <c r="H636" t="s">
        <v>25</v>
      </c>
      <c r="I636">
        <v>-8.1191396000000005</v>
      </c>
      <c r="J636">
        <v>1.0967896811244309</v>
      </c>
      <c r="K636" s="13">
        <f t="shared" si="92"/>
        <v>1.1863612669002301</v>
      </c>
      <c r="M636" t="s">
        <v>151</v>
      </c>
      <c r="N636" t="s">
        <v>152</v>
      </c>
      <c r="O636" t="s">
        <v>148</v>
      </c>
      <c r="P636" t="s">
        <v>154</v>
      </c>
      <c r="Q636">
        <v>4</v>
      </c>
      <c r="R636">
        <v>3</v>
      </c>
      <c r="S636" t="s">
        <v>132</v>
      </c>
      <c r="T636" t="s">
        <v>25</v>
      </c>
      <c r="U636">
        <v>7.6309014187866911E-2</v>
      </c>
      <c r="V636" s="14">
        <v>13.3</v>
      </c>
      <c r="W636" s="15">
        <v>818.19799999999998</v>
      </c>
      <c r="X636" s="15">
        <v>504.44940000000003</v>
      </c>
      <c r="Y636" s="15">
        <f t="shared" si="93"/>
        <v>0.61653707293344651</v>
      </c>
      <c r="Z636" s="12">
        <f t="shared" si="94"/>
        <v>8.1999430700148395</v>
      </c>
      <c r="AA636">
        <v>5.4672183830724066</v>
      </c>
      <c r="AB636">
        <f t="shared" si="95"/>
        <v>0.66673857810850778</v>
      </c>
      <c r="AC636">
        <f t="shared" si="96"/>
        <v>1.4998382167069624</v>
      </c>
      <c r="AD636">
        <f t="shared" si="97"/>
        <v>0.1144511757581966</v>
      </c>
      <c r="AE636">
        <v>995</v>
      </c>
      <c r="AF636">
        <f t="shared" si="98"/>
        <v>1.1502630729466995E-4</v>
      </c>
      <c r="AG636">
        <v>2000</v>
      </c>
      <c r="AH636">
        <v>10.497999999999999</v>
      </c>
      <c r="AI636">
        <f t="shared" si="99"/>
        <v>2.1913946903156782E-2</v>
      </c>
      <c r="AJ636">
        <f t="shared" si="100"/>
        <v>2.5997857810813451E-4</v>
      </c>
      <c r="AK636">
        <f t="shared" si="101"/>
        <v>0</v>
      </c>
    </row>
    <row r="637" spans="1:37" ht="16">
      <c r="A637" t="s">
        <v>135</v>
      </c>
      <c r="B637" t="s">
        <v>136</v>
      </c>
      <c r="C637" t="s">
        <v>13</v>
      </c>
      <c r="D637" t="s">
        <v>14</v>
      </c>
      <c r="E637">
        <v>29</v>
      </c>
      <c r="F637">
        <v>3.339</v>
      </c>
      <c r="G637">
        <v>1865.5</v>
      </c>
      <c r="H637" t="s">
        <v>25</v>
      </c>
      <c r="I637">
        <v>5495.4526696000003</v>
      </c>
      <c r="J637">
        <v>6.7704344842704565</v>
      </c>
      <c r="K637" s="13">
        <f t="shared" si="92"/>
        <v>7.2892068710151454</v>
      </c>
      <c r="L637">
        <f>K637-K638</f>
        <v>6.1147248231750213</v>
      </c>
      <c r="M637" t="s">
        <v>151</v>
      </c>
      <c r="N637" t="s">
        <v>152</v>
      </c>
      <c r="O637" t="s">
        <v>148</v>
      </c>
      <c r="P637" t="s">
        <v>150</v>
      </c>
      <c r="Q637">
        <v>4</v>
      </c>
      <c r="R637">
        <v>4</v>
      </c>
      <c r="S637" t="s">
        <v>136</v>
      </c>
      <c r="T637" t="s">
        <v>25</v>
      </c>
      <c r="U637">
        <v>0.33417072058376407</v>
      </c>
      <c r="V637" s="14">
        <v>13.3</v>
      </c>
      <c r="W637" s="15">
        <v>818.19799999999998</v>
      </c>
      <c r="X637" s="15">
        <v>504.44940000000003</v>
      </c>
      <c r="Y637" s="15">
        <f t="shared" si="93"/>
        <v>0.61653707293344651</v>
      </c>
      <c r="Z637" s="12">
        <f t="shared" si="94"/>
        <v>8.1999430700148395</v>
      </c>
      <c r="AA637">
        <v>7.7617880308097709</v>
      </c>
      <c r="AB637">
        <f t="shared" si="95"/>
        <v>0.94656608765891403</v>
      </c>
      <c r="AC637">
        <f t="shared" si="96"/>
        <v>1.056450271183115</v>
      </c>
      <c r="AD637">
        <f t="shared" si="97"/>
        <v>0.35303474838217447</v>
      </c>
      <c r="AE637">
        <v>995</v>
      </c>
      <c r="AF637">
        <f t="shared" si="98"/>
        <v>3.5480879234389391E-4</v>
      </c>
      <c r="AG637">
        <v>2000</v>
      </c>
      <c r="AH637">
        <v>10.323</v>
      </c>
      <c r="AI637">
        <f t="shared" si="99"/>
        <v>6.8741410896811753E-2</v>
      </c>
      <c r="AJ637">
        <f t="shared" si="100"/>
        <v>5.0107036463231565E-3</v>
      </c>
      <c r="AK637">
        <f t="shared" si="101"/>
        <v>4.2033481159080869E-3</v>
      </c>
    </row>
    <row r="638" spans="1:37" ht="16">
      <c r="A638" t="s">
        <v>67</v>
      </c>
      <c r="B638" t="s">
        <v>68</v>
      </c>
      <c r="C638" t="s">
        <v>13</v>
      </c>
      <c r="D638" t="s">
        <v>14</v>
      </c>
      <c r="E638">
        <v>22</v>
      </c>
      <c r="F638">
        <v>6.6210000000000004</v>
      </c>
      <c r="G638">
        <v>1865.7</v>
      </c>
      <c r="H638" t="s">
        <v>25</v>
      </c>
      <c r="I638">
        <v>-18.1690304</v>
      </c>
      <c r="J638">
        <v>1.0857975008471501</v>
      </c>
      <c r="K638" s="13">
        <f t="shared" si="92"/>
        <v>1.1744820478401243</v>
      </c>
      <c r="M638" t="s">
        <v>151</v>
      </c>
      <c r="N638" t="s">
        <v>152</v>
      </c>
      <c r="O638" t="s">
        <v>148</v>
      </c>
      <c r="P638" t="s">
        <v>154</v>
      </c>
      <c r="Q638">
        <v>4</v>
      </c>
      <c r="R638">
        <v>4</v>
      </c>
      <c r="S638" t="s">
        <v>68</v>
      </c>
      <c r="T638" t="s">
        <v>25</v>
      </c>
      <c r="U638">
        <v>0.5600283373067424</v>
      </c>
      <c r="V638" s="14">
        <v>13.3</v>
      </c>
      <c r="W638" s="15">
        <v>818.19799999999998</v>
      </c>
      <c r="X638" s="15">
        <v>504.44940000000003</v>
      </c>
      <c r="Y638" s="15">
        <f t="shared" si="93"/>
        <v>0.61653707293344651</v>
      </c>
      <c r="Z638" s="12">
        <f t="shared" si="94"/>
        <v>8.1999430700148395</v>
      </c>
      <c r="AA638">
        <v>7.488274993219032</v>
      </c>
      <c r="AB638">
        <f t="shared" si="95"/>
        <v>0.91321060759577699</v>
      </c>
      <c r="AC638">
        <f t="shared" si="96"/>
        <v>1.0950376525221435</v>
      </c>
      <c r="AD638">
        <f t="shared" si="97"/>
        <v>0.6132521158302543</v>
      </c>
      <c r="AE638">
        <v>995</v>
      </c>
      <c r="AF638">
        <f t="shared" si="98"/>
        <v>6.163337847540244E-4</v>
      </c>
      <c r="AG638">
        <v>2000</v>
      </c>
      <c r="AH638">
        <v>10.617000000000001</v>
      </c>
      <c r="AI638">
        <f t="shared" si="99"/>
        <v>0.11610319012037758</v>
      </c>
      <c r="AJ638">
        <f t="shared" si="100"/>
        <v>1.3636111249335234E-3</v>
      </c>
      <c r="AK638">
        <f t="shared" si="101"/>
        <v>0</v>
      </c>
    </row>
    <row r="639" spans="1:37" ht="16">
      <c r="A639" t="s">
        <v>128</v>
      </c>
      <c r="B639" t="s">
        <v>129</v>
      </c>
      <c r="C639" t="s">
        <v>13</v>
      </c>
      <c r="D639" t="s">
        <v>14</v>
      </c>
      <c r="E639">
        <v>29</v>
      </c>
      <c r="F639">
        <v>4.8019999999999996</v>
      </c>
      <c r="G639">
        <v>1865.5</v>
      </c>
      <c r="H639" t="s">
        <v>25</v>
      </c>
      <c r="I639">
        <v>5575.429572</v>
      </c>
      <c r="J639">
        <v>6.8480884193411971</v>
      </c>
      <c r="K639" s="13">
        <f t="shared" si="92"/>
        <v>7.3723403822475664</v>
      </c>
      <c r="L639">
        <f>AVERAGE(K639:K640)-K641</f>
        <v>6.204342063772482</v>
      </c>
      <c r="M639" t="s">
        <v>151</v>
      </c>
      <c r="N639" t="s">
        <v>152</v>
      </c>
      <c r="O639" t="s">
        <v>148</v>
      </c>
      <c r="P639" t="s">
        <v>150</v>
      </c>
      <c r="Q639">
        <v>4</v>
      </c>
      <c r="R639">
        <v>5</v>
      </c>
      <c r="S639" t="s">
        <v>129</v>
      </c>
      <c r="T639" t="s">
        <v>25</v>
      </c>
      <c r="U639">
        <v>0.33542216825426763</v>
      </c>
      <c r="V639" s="14">
        <v>13.3</v>
      </c>
      <c r="W639" s="15">
        <v>818.19799999999998</v>
      </c>
      <c r="X639" s="15">
        <v>504.44940000000003</v>
      </c>
      <c r="Y639" s="15">
        <f t="shared" si="93"/>
        <v>0.61653707293344651</v>
      </c>
      <c r="Z639" s="12">
        <f t="shared" si="94"/>
        <v>8.1999430700148395</v>
      </c>
      <c r="AA639">
        <v>7.5491641516551917</v>
      </c>
      <c r="AB639">
        <f t="shared" si="95"/>
        <v>0.92063616627542388</v>
      </c>
      <c r="AC639">
        <f t="shared" si="96"/>
        <v>1.0862054268904673</v>
      </c>
      <c r="AD639">
        <f t="shared" si="97"/>
        <v>0.36433737945715289</v>
      </c>
      <c r="AE639">
        <v>995</v>
      </c>
      <c r="AF639">
        <f t="shared" si="98"/>
        <v>3.6616822055995267E-4</v>
      </c>
      <c r="AG639">
        <v>2000</v>
      </c>
      <c r="AH639">
        <v>10.506</v>
      </c>
      <c r="AI639">
        <f t="shared" si="99"/>
        <v>6.9706495442595218E-2</v>
      </c>
      <c r="AJ639">
        <f t="shared" si="100"/>
        <v>5.1390001125640071E-3</v>
      </c>
      <c r="AK639">
        <f t="shared" si="101"/>
        <v>4.3248294179265836E-3</v>
      </c>
    </row>
    <row r="640" spans="1:37" ht="16">
      <c r="A640" t="s">
        <v>130</v>
      </c>
      <c r="B640" t="s">
        <v>129</v>
      </c>
      <c r="C640" t="s">
        <v>13</v>
      </c>
      <c r="D640" t="s">
        <v>14</v>
      </c>
      <c r="E640">
        <v>29</v>
      </c>
      <c r="F640">
        <v>3.9849999999999999</v>
      </c>
      <c r="G640">
        <v>1865.5</v>
      </c>
      <c r="H640" t="s">
        <v>25</v>
      </c>
      <c r="I640">
        <v>5599.2641168000009</v>
      </c>
      <c r="J640">
        <v>6.8712056640988814</v>
      </c>
      <c r="K640" s="13">
        <f t="shared" si="92"/>
        <v>7.3970868238846226</v>
      </c>
      <c r="M640" t="s">
        <v>151</v>
      </c>
      <c r="N640" t="s">
        <v>152</v>
      </c>
      <c r="O640" t="s">
        <v>148</v>
      </c>
      <c r="P640" t="s">
        <v>150</v>
      </c>
      <c r="Q640">
        <v>4</v>
      </c>
      <c r="R640">
        <v>5</v>
      </c>
      <c r="S640" t="s">
        <v>129</v>
      </c>
      <c r="T640" t="s">
        <v>25</v>
      </c>
      <c r="U640">
        <v>0.32443113895873693</v>
      </c>
      <c r="V640" s="14">
        <v>13.3</v>
      </c>
      <c r="W640" s="15">
        <v>818.19799999999998</v>
      </c>
      <c r="X640" s="15">
        <v>504.44940000000003</v>
      </c>
      <c r="Y640" s="15">
        <f t="shared" si="93"/>
        <v>0.61653707293344651</v>
      </c>
      <c r="Z640" s="12">
        <f t="shared" si="94"/>
        <v>8.1999430700148395</v>
      </c>
      <c r="AA640">
        <v>7.5491641516551917</v>
      </c>
      <c r="AB640">
        <f t="shared" si="95"/>
        <v>0.92063616627542388</v>
      </c>
      <c r="AC640">
        <f t="shared" si="96"/>
        <v>1.0862054268904673</v>
      </c>
      <c r="AD640">
        <f t="shared" si="97"/>
        <v>0.35239886378923535</v>
      </c>
      <c r="AE640">
        <v>995</v>
      </c>
      <c r="AF640">
        <f t="shared" si="98"/>
        <v>3.5416971235099031E-4</v>
      </c>
      <c r="AG640">
        <v>2000</v>
      </c>
      <c r="AH640">
        <v>10.506</v>
      </c>
      <c r="AI640">
        <f t="shared" si="99"/>
        <v>6.7422370521795227E-2</v>
      </c>
      <c r="AJ640">
        <f t="shared" si="100"/>
        <v>4.9872912862183845E-3</v>
      </c>
      <c r="AK640">
        <f t="shared" si="101"/>
        <v>0</v>
      </c>
    </row>
    <row r="641" spans="1:37" ht="16">
      <c r="A641" t="s">
        <v>100</v>
      </c>
      <c r="B641" t="s">
        <v>101</v>
      </c>
      <c r="C641" t="s">
        <v>13</v>
      </c>
      <c r="D641" t="s">
        <v>14</v>
      </c>
      <c r="E641">
        <v>20</v>
      </c>
      <c r="F641">
        <v>5.085</v>
      </c>
      <c r="G641">
        <v>1865.3</v>
      </c>
      <c r="H641" t="s">
        <v>25</v>
      </c>
      <c r="I641">
        <v>-13.186787200000001</v>
      </c>
      <c r="J641">
        <v>1.0912471903587371</v>
      </c>
      <c r="K641" s="13">
        <f t="shared" si="92"/>
        <v>1.1803715392936125</v>
      </c>
      <c r="M641" t="s">
        <v>151</v>
      </c>
      <c r="N641" t="s">
        <v>152</v>
      </c>
      <c r="O641" t="s">
        <v>148</v>
      </c>
      <c r="P641" t="s">
        <v>154</v>
      </c>
      <c r="Q641">
        <v>4</v>
      </c>
      <c r="R641">
        <v>5</v>
      </c>
      <c r="S641" t="s">
        <v>101</v>
      </c>
      <c r="T641" t="s">
        <v>25</v>
      </c>
      <c r="U641">
        <v>0.33684156096797452</v>
      </c>
      <c r="V641" s="14">
        <v>13.3</v>
      </c>
      <c r="W641" s="15">
        <v>818.19799999999998</v>
      </c>
      <c r="X641" s="15">
        <v>504.44940000000003</v>
      </c>
      <c r="Y641" s="15">
        <f t="shared" si="93"/>
        <v>0.61653707293344651</v>
      </c>
      <c r="Z641" s="12">
        <f t="shared" si="94"/>
        <v>8.1999430700148395</v>
      </c>
      <c r="AA641">
        <v>6.5359186422865569</v>
      </c>
      <c r="AB641">
        <f t="shared" si="95"/>
        <v>0.79706878285372396</v>
      </c>
      <c r="AC641">
        <f t="shared" si="96"/>
        <v>1.2545968698206029</v>
      </c>
      <c r="AD641">
        <f t="shared" si="97"/>
        <v>0.42260036801590661</v>
      </c>
      <c r="AE641">
        <v>995</v>
      </c>
      <c r="AF641">
        <f t="shared" si="98"/>
        <v>4.2472398795568504E-4</v>
      </c>
      <c r="AG641">
        <v>2000</v>
      </c>
      <c r="AH641">
        <v>10.662000000000001</v>
      </c>
      <c r="AI641">
        <f t="shared" si="99"/>
        <v>7.9670603630779407E-2</v>
      </c>
      <c r="AJ641">
        <f t="shared" si="100"/>
        <v>9.4040913044114369E-4</v>
      </c>
      <c r="AK641">
        <f t="shared" si="101"/>
        <v>0</v>
      </c>
    </row>
    <row r="642" spans="1:37" ht="16">
      <c r="A642" t="s">
        <v>83</v>
      </c>
      <c r="B642" t="s">
        <v>84</v>
      </c>
      <c r="C642" t="s">
        <v>13</v>
      </c>
      <c r="D642" t="s">
        <v>14</v>
      </c>
      <c r="E642">
        <v>26</v>
      </c>
      <c r="F642">
        <v>5.6020000000000003</v>
      </c>
      <c r="G642">
        <v>1865.5</v>
      </c>
      <c r="H642" t="s">
        <v>25</v>
      </c>
      <c r="I642">
        <v>6254.3648044000001</v>
      </c>
      <c r="J642">
        <v>7.5021299217164721</v>
      </c>
      <c r="K642" s="13">
        <f t="shared" ref="K642:K705" si="102">((J642*13.003355)/(((100-J642)*12.0107)+(J642*13.003355)))*100</f>
        <v>8.072112884361264</v>
      </c>
      <c r="L642">
        <f>K642-K643</f>
        <v>6.8951204570408082</v>
      </c>
      <c r="M642" t="s">
        <v>147</v>
      </c>
      <c r="N642" t="s">
        <v>155</v>
      </c>
      <c r="O642" t="s">
        <v>153</v>
      </c>
      <c r="P642" t="s">
        <v>150</v>
      </c>
      <c r="Q642">
        <v>4</v>
      </c>
      <c r="R642">
        <v>1</v>
      </c>
      <c r="S642" t="s">
        <v>84</v>
      </c>
      <c r="T642" t="s">
        <v>25</v>
      </c>
      <c r="U642">
        <v>1.6050217601547387</v>
      </c>
      <c r="V642" s="14">
        <v>13.3</v>
      </c>
      <c r="W642" s="15">
        <v>818.19799999999998</v>
      </c>
      <c r="X642" s="15">
        <v>504.44940000000003</v>
      </c>
      <c r="Y642" s="15">
        <f t="shared" ref="Y642:Y705" si="103">X642/W642</f>
        <v>0.61653707293344651</v>
      </c>
      <c r="Z642" s="12">
        <f t="shared" ref="Z642:Z705" si="104">V642*Y642</f>
        <v>8.1999430700148395</v>
      </c>
      <c r="AA642">
        <v>7.4790232108317216</v>
      </c>
      <c r="AB642">
        <f t="shared" ref="AB642:AB705" si="105">AA642/Z642</f>
        <v>0.9120823336177365</v>
      </c>
      <c r="AC642">
        <f t="shared" ref="AC642:AC705" si="106">1/AB642</f>
        <v>1.0963922478725596</v>
      </c>
      <c r="AD642">
        <f t="shared" ref="AD642:AD705" si="107">U642*AC642</f>
        <v>1.7597334155004263</v>
      </c>
      <c r="AE642">
        <v>995</v>
      </c>
      <c r="AF642">
        <f t="shared" ref="AF642:AF705" si="108">AD642/AE642</f>
        <v>1.768576296985353E-3</v>
      </c>
      <c r="AG642">
        <v>2000</v>
      </c>
      <c r="AH642">
        <v>10.587</v>
      </c>
      <c r="AI642">
        <f t="shared" ref="AI642:AI705" si="109">AF642*AG642/AH642</f>
        <v>0.33410339038166675</v>
      </c>
      <c r="AJ642">
        <f t="shared" ref="AJ642:AJ705" si="110">AI642*(K642/100)</f>
        <v>2.6969202822086334E-2</v>
      </c>
      <c r="AK642">
        <f t="shared" si="101"/>
        <v>2.3036831217873213E-2</v>
      </c>
    </row>
    <row r="643" spans="1:37" ht="16">
      <c r="A643" t="s">
        <v>113</v>
      </c>
      <c r="B643" t="s">
        <v>114</v>
      </c>
      <c r="C643" t="s">
        <v>13</v>
      </c>
      <c r="D643" t="s">
        <v>14</v>
      </c>
      <c r="E643">
        <v>23</v>
      </c>
      <c r="F643">
        <v>6.883</v>
      </c>
      <c r="G643">
        <v>1865.5</v>
      </c>
      <c r="H643" t="s">
        <v>25</v>
      </c>
      <c r="I643">
        <v>-16.045435600000001</v>
      </c>
      <c r="J643">
        <v>1.0881204099658686</v>
      </c>
      <c r="K643" s="13">
        <f t="shared" si="102"/>
        <v>1.1769924273204555</v>
      </c>
      <c r="M643" t="s">
        <v>147</v>
      </c>
      <c r="N643" t="s">
        <v>149</v>
      </c>
      <c r="O643" t="s">
        <v>153</v>
      </c>
      <c r="P643" t="s">
        <v>154</v>
      </c>
      <c r="Q643">
        <v>4</v>
      </c>
      <c r="R643">
        <v>1</v>
      </c>
      <c r="S643" t="s">
        <v>114</v>
      </c>
      <c r="T643" t="s">
        <v>25</v>
      </c>
      <c r="U643">
        <v>0.49099766431091152</v>
      </c>
      <c r="V643" s="14">
        <v>13.3</v>
      </c>
      <c r="W643" s="15">
        <v>818.19799999999998</v>
      </c>
      <c r="X643" s="15">
        <v>504.44940000000003</v>
      </c>
      <c r="Y643" s="15">
        <f t="shared" si="103"/>
        <v>0.61653707293344651</v>
      </c>
      <c r="Z643" s="12">
        <f t="shared" si="104"/>
        <v>8.1999430700148395</v>
      </c>
      <c r="AA643">
        <v>6.6966289023465251</v>
      </c>
      <c r="AB643">
        <f t="shared" si="105"/>
        <v>0.81666773112540725</v>
      </c>
      <c r="AC643">
        <f t="shared" si="106"/>
        <v>1.2244881998973465</v>
      </c>
      <c r="AD643">
        <f t="shared" si="107"/>
        <v>0.60122084612586968</v>
      </c>
      <c r="AE643">
        <v>995</v>
      </c>
      <c r="AF643">
        <f t="shared" si="108"/>
        <v>6.0424205640790922E-4</v>
      </c>
      <c r="AG643">
        <v>2000</v>
      </c>
      <c r="AH643">
        <v>10.391999999999999</v>
      </c>
      <c r="AI643">
        <f t="shared" si="109"/>
        <v>0.11628984919320809</v>
      </c>
      <c r="AJ643">
        <f t="shared" si="110"/>
        <v>1.3687227187464371E-3</v>
      </c>
      <c r="AK643">
        <f t="shared" ref="AK643:AK706" si="111">AI643*L643/100</f>
        <v>0</v>
      </c>
    </row>
    <row r="644" spans="1:37" ht="16">
      <c r="A644" s="5" t="s">
        <v>186</v>
      </c>
      <c r="B644" s="5" t="s">
        <v>187</v>
      </c>
      <c r="C644" s="5" t="s">
        <v>177</v>
      </c>
      <c r="D644" s="6" t="s">
        <v>14</v>
      </c>
      <c r="E644" s="7">
        <v>47</v>
      </c>
      <c r="F644" s="8">
        <v>17.628</v>
      </c>
      <c r="G644" s="7">
        <v>1880.6</v>
      </c>
      <c r="H644" s="5" t="s">
        <v>25</v>
      </c>
      <c r="I644" s="8">
        <v>4403.6170000000002</v>
      </c>
      <c r="J644" s="26">
        <v>5.6972140857699953</v>
      </c>
      <c r="K644" s="13">
        <f t="shared" si="102"/>
        <v>6.1391679689377234</v>
      </c>
      <c r="L644">
        <f>K644-K645</f>
        <v>4.9011214939744345</v>
      </c>
      <c r="M644" t="s">
        <v>147</v>
      </c>
      <c r="N644" t="s">
        <v>149</v>
      </c>
      <c r="O644" t="s">
        <v>153</v>
      </c>
      <c r="P644" t="s">
        <v>150</v>
      </c>
      <c r="Q644">
        <v>4</v>
      </c>
      <c r="R644">
        <v>2</v>
      </c>
      <c r="S644" s="5" t="s">
        <v>187</v>
      </c>
      <c r="T644" s="5" t="s">
        <v>25</v>
      </c>
      <c r="U644" s="9">
        <v>0.98399999999999999</v>
      </c>
      <c r="V644" s="14">
        <v>13.3</v>
      </c>
      <c r="W644" s="15">
        <v>818.19799999999998</v>
      </c>
      <c r="X644" s="15">
        <v>504.44940000000003</v>
      </c>
      <c r="Y644" s="15">
        <f t="shared" si="103"/>
        <v>0.61653707293344651</v>
      </c>
      <c r="Z644" s="12">
        <f t="shared" si="104"/>
        <v>8.1999430700148395</v>
      </c>
      <c r="AA644">
        <v>7.4029999999999996</v>
      </c>
      <c r="AB644">
        <f t="shared" si="105"/>
        <v>0.90281114597867596</v>
      </c>
      <c r="AC644">
        <f t="shared" si="106"/>
        <v>1.1076513670153776</v>
      </c>
      <c r="AD644">
        <f t="shared" si="107"/>
        <v>1.0899289451431315</v>
      </c>
      <c r="AE644">
        <v>995</v>
      </c>
      <c r="AF644">
        <f t="shared" si="108"/>
        <v>1.0954059750182227E-3</v>
      </c>
      <c r="AG644">
        <v>2000</v>
      </c>
      <c r="AH644">
        <v>10.256</v>
      </c>
      <c r="AI644">
        <f t="shared" si="109"/>
        <v>0.21361270963693887</v>
      </c>
      <c r="AJ644">
        <f t="shared" si="110"/>
        <v>1.3114043047610897E-2</v>
      </c>
      <c r="AK644">
        <f t="shared" si="111"/>
        <v>1.046941842587721E-2</v>
      </c>
    </row>
    <row r="645" spans="1:37" ht="16">
      <c r="A645" s="5" t="s">
        <v>189</v>
      </c>
      <c r="B645" s="5" t="s">
        <v>190</v>
      </c>
      <c r="C645" s="5" t="s">
        <v>177</v>
      </c>
      <c r="D645" s="6" t="s">
        <v>14</v>
      </c>
      <c r="E645" s="7">
        <v>44</v>
      </c>
      <c r="F645" s="8">
        <v>6.7290000000000001</v>
      </c>
      <c r="G645" s="7">
        <v>1880.2</v>
      </c>
      <c r="H645" s="5" t="s">
        <v>25</v>
      </c>
      <c r="I645" s="8">
        <v>35.634999999999998</v>
      </c>
      <c r="J645" s="26">
        <v>1.1446178014767372</v>
      </c>
      <c r="K645" s="13">
        <f t="shared" si="102"/>
        <v>1.2380464749632889</v>
      </c>
      <c r="M645" t="s">
        <v>147</v>
      </c>
      <c r="N645" t="s">
        <v>149</v>
      </c>
      <c r="O645" t="s">
        <v>153</v>
      </c>
      <c r="P645" t="s">
        <v>154</v>
      </c>
      <c r="Q645">
        <v>4</v>
      </c>
      <c r="R645">
        <v>2</v>
      </c>
      <c r="S645" s="5" t="s">
        <v>190</v>
      </c>
      <c r="T645" s="5" t="s">
        <v>25</v>
      </c>
      <c r="U645" s="9">
        <v>0.40600000000000003</v>
      </c>
      <c r="V645" s="14">
        <v>13.3</v>
      </c>
      <c r="W645" s="15">
        <v>818.19799999999998</v>
      </c>
      <c r="X645" s="15">
        <v>504.44940000000003</v>
      </c>
      <c r="Y645" s="15">
        <f t="shared" si="103"/>
        <v>0.61653707293344651</v>
      </c>
      <c r="Z645" s="12">
        <f t="shared" si="104"/>
        <v>8.1999430700148395</v>
      </c>
      <c r="AA645">
        <v>6.4210000000000003</v>
      </c>
      <c r="AB645">
        <f t="shared" si="105"/>
        <v>0.78305421698353084</v>
      </c>
      <c r="AC645">
        <f t="shared" si="106"/>
        <v>1.277050781811998</v>
      </c>
      <c r="AD645">
        <f t="shared" si="107"/>
        <v>0.51848261741567125</v>
      </c>
      <c r="AE645">
        <v>995</v>
      </c>
      <c r="AF645">
        <f t="shared" si="108"/>
        <v>5.2108805770419218E-4</v>
      </c>
      <c r="AG645">
        <v>2000</v>
      </c>
      <c r="AH645">
        <v>10.188000000000001</v>
      </c>
      <c r="AI645">
        <f t="shared" si="109"/>
        <v>0.1022944754032572</v>
      </c>
      <c r="AJ645">
        <f t="shared" si="110"/>
        <v>1.2664531468122144E-3</v>
      </c>
      <c r="AK645">
        <f t="shared" si="111"/>
        <v>0</v>
      </c>
    </row>
    <row r="646" spans="1:37" ht="16">
      <c r="A646" t="s">
        <v>91</v>
      </c>
      <c r="B646" t="s">
        <v>92</v>
      </c>
      <c r="C646" t="s">
        <v>13</v>
      </c>
      <c r="D646" t="s">
        <v>14</v>
      </c>
      <c r="E646">
        <v>29</v>
      </c>
      <c r="F646">
        <v>2.266</v>
      </c>
      <c r="G646">
        <v>1865.3</v>
      </c>
      <c r="H646" t="s">
        <v>25</v>
      </c>
      <c r="I646">
        <v>7875.2654676000002</v>
      </c>
      <c r="J646">
        <v>9.0270734302991489</v>
      </c>
      <c r="K646" s="13">
        <f t="shared" si="102"/>
        <v>9.7007649207452253</v>
      </c>
      <c r="L646">
        <f>AVERAGE(K646:K647)-K648</f>
        <v>8.5184831060991471</v>
      </c>
      <c r="M646" t="s">
        <v>147</v>
      </c>
      <c r="N646" t="s">
        <v>149</v>
      </c>
      <c r="O646" t="s">
        <v>153</v>
      </c>
      <c r="P646" t="s">
        <v>150</v>
      </c>
      <c r="Q646">
        <v>4</v>
      </c>
      <c r="R646">
        <v>3</v>
      </c>
      <c r="S646" t="s">
        <v>92</v>
      </c>
      <c r="T646" t="s">
        <v>25</v>
      </c>
      <c r="U646">
        <v>0.18859990447828284</v>
      </c>
      <c r="V646" s="14">
        <v>13.3</v>
      </c>
      <c r="W646" s="15">
        <v>818.19799999999998</v>
      </c>
      <c r="X646" s="15">
        <v>504.44940000000003</v>
      </c>
      <c r="Y646" s="15">
        <f t="shared" si="103"/>
        <v>0.61653707293344651</v>
      </c>
      <c r="Z646" s="12">
        <f t="shared" si="104"/>
        <v>8.1999430700148395</v>
      </c>
      <c r="AA646">
        <v>6.4451894982300386</v>
      </c>
      <c r="AB646">
        <f t="shared" si="105"/>
        <v>0.78600417627269881</v>
      </c>
      <c r="AC646">
        <f t="shared" si="106"/>
        <v>1.2722578711249197</v>
      </c>
      <c r="AD646">
        <f t="shared" si="107"/>
        <v>0.23994771296590334</v>
      </c>
      <c r="AE646">
        <v>995</v>
      </c>
      <c r="AF646">
        <f t="shared" si="108"/>
        <v>2.4115348036774206E-4</v>
      </c>
      <c r="AG646">
        <v>2000</v>
      </c>
      <c r="AH646">
        <v>10.583</v>
      </c>
      <c r="AI646">
        <f t="shared" si="109"/>
        <v>4.5573746644192017E-2</v>
      </c>
      <c r="AJ646">
        <f t="shared" si="110"/>
        <v>4.4210020275290834E-3</v>
      </c>
      <c r="AK646">
        <f t="shared" si="111"/>
        <v>3.8821919087019242E-3</v>
      </c>
    </row>
    <row r="647" spans="1:37" ht="16">
      <c r="A647" t="s">
        <v>93</v>
      </c>
      <c r="B647" t="s">
        <v>92</v>
      </c>
      <c r="C647" t="s">
        <v>13</v>
      </c>
      <c r="D647" t="s">
        <v>14</v>
      </c>
      <c r="E647">
        <v>29</v>
      </c>
      <c r="F647">
        <v>2.11</v>
      </c>
      <c r="G647">
        <v>1865.5</v>
      </c>
      <c r="H647" t="s">
        <v>25</v>
      </c>
      <c r="I647">
        <v>7857.4476148000003</v>
      </c>
      <c r="J647">
        <v>9.0105837639363653</v>
      </c>
      <c r="K647" s="13">
        <f t="shared" si="102"/>
        <v>9.6831756167805079</v>
      </c>
      <c r="M647" t="s">
        <v>147</v>
      </c>
      <c r="N647" t="s">
        <v>149</v>
      </c>
      <c r="O647" t="s">
        <v>153</v>
      </c>
      <c r="P647" t="s">
        <v>150</v>
      </c>
      <c r="Q647">
        <v>4</v>
      </c>
      <c r="R647">
        <v>3</v>
      </c>
      <c r="S647" t="s">
        <v>92</v>
      </c>
      <c r="T647" t="s">
        <v>25</v>
      </c>
      <c r="U647">
        <v>0.19048399015716536</v>
      </c>
      <c r="V647" s="14">
        <v>13.3</v>
      </c>
      <c r="W647" s="15">
        <v>818.19799999999998</v>
      </c>
      <c r="X647" s="15">
        <v>504.44940000000003</v>
      </c>
      <c r="Y647" s="15">
        <f t="shared" si="103"/>
        <v>0.61653707293344651</v>
      </c>
      <c r="Z647" s="12">
        <f t="shared" si="104"/>
        <v>8.1999430700148395</v>
      </c>
      <c r="AA647">
        <v>6.4451894982300386</v>
      </c>
      <c r="AB647">
        <f t="shared" si="105"/>
        <v>0.78600417627269881</v>
      </c>
      <c r="AC647">
        <f t="shared" si="106"/>
        <v>1.2722578711249197</v>
      </c>
      <c r="AD647">
        <f t="shared" si="107"/>
        <v>0.24234475580073536</v>
      </c>
      <c r="AE647">
        <v>995</v>
      </c>
      <c r="AF647">
        <f t="shared" si="108"/>
        <v>2.4356256864395515E-4</v>
      </c>
      <c r="AG647">
        <v>2000</v>
      </c>
      <c r="AH647">
        <v>10.583</v>
      </c>
      <c r="AI647">
        <f t="shared" si="109"/>
        <v>4.6029021760172949E-2</v>
      </c>
      <c r="AJ647">
        <f t="shared" si="110"/>
        <v>4.4570710117236611E-3</v>
      </c>
      <c r="AK647">
        <f t="shared" si="111"/>
        <v>0</v>
      </c>
    </row>
    <row r="648" spans="1:37" ht="16">
      <c r="A648" s="17" t="s">
        <v>119</v>
      </c>
      <c r="B648" s="17" t="s">
        <v>120</v>
      </c>
      <c r="C648" s="17" t="s">
        <v>13</v>
      </c>
      <c r="D648" s="17" t="s">
        <v>14</v>
      </c>
      <c r="E648" s="17">
        <v>17</v>
      </c>
      <c r="F648" s="17">
        <v>2.7280000000000002</v>
      </c>
      <c r="G648" s="17">
        <v>1865.1</v>
      </c>
      <c r="H648" s="17" t="s">
        <v>25</v>
      </c>
      <c r="I648" s="17">
        <v>-19.010599599999999</v>
      </c>
      <c r="J648" s="17">
        <v>1.084876914267743</v>
      </c>
      <c r="K648" s="18">
        <f t="shared" si="102"/>
        <v>1.1734871626637196</v>
      </c>
      <c r="L648" s="17"/>
      <c r="M648" s="17" t="s">
        <v>147</v>
      </c>
      <c r="N648" s="17" t="s">
        <v>149</v>
      </c>
      <c r="O648" s="17" t="s">
        <v>153</v>
      </c>
      <c r="P648" s="17" t="s">
        <v>154</v>
      </c>
      <c r="Q648" s="17">
        <v>4</v>
      </c>
      <c r="R648" s="17">
        <v>3</v>
      </c>
      <c r="S648" s="17" t="s">
        <v>120</v>
      </c>
      <c r="T648" s="17" t="s">
        <v>25</v>
      </c>
      <c r="U648" s="17">
        <v>0.28319827593759039</v>
      </c>
      <c r="V648" s="19">
        <v>13.3</v>
      </c>
      <c r="W648" s="20">
        <v>818.19799999999998</v>
      </c>
      <c r="X648" s="20">
        <v>504.44940000000003</v>
      </c>
      <c r="Y648" s="20">
        <f t="shared" si="103"/>
        <v>0.61653707293344651</v>
      </c>
      <c r="Z648" s="21">
        <f t="shared" si="104"/>
        <v>8.1999430700148395</v>
      </c>
      <c r="AA648" s="17">
        <v>1.3538081805359661</v>
      </c>
      <c r="AB648" s="17">
        <f t="shared" si="105"/>
        <v>0.16509970483655029</v>
      </c>
      <c r="AC648">
        <f t="shared" si="106"/>
        <v>6.0569460193160616</v>
      </c>
      <c r="AD648">
        <f t="shared" si="107"/>
        <v>1.7153166701173597</v>
      </c>
      <c r="AE648">
        <v>995</v>
      </c>
      <c r="AF648">
        <f t="shared" si="108"/>
        <v>1.7239363518767434E-3</v>
      </c>
      <c r="AG648">
        <v>2000</v>
      </c>
      <c r="AH648" s="17">
        <v>10.209</v>
      </c>
      <c r="AI648">
        <f t="shared" si="109"/>
        <v>0.33772873971529893</v>
      </c>
      <c r="AJ648">
        <f t="shared" si="110"/>
        <v>3.9632034051850003E-3</v>
      </c>
      <c r="AK648">
        <f t="shared" si="111"/>
        <v>0</v>
      </c>
    </row>
    <row r="649" spans="1:37" ht="16">
      <c r="A649" t="s">
        <v>79</v>
      </c>
      <c r="B649" t="s">
        <v>80</v>
      </c>
      <c r="C649" t="s">
        <v>13</v>
      </c>
      <c r="D649" t="s">
        <v>14</v>
      </c>
      <c r="E649">
        <v>33</v>
      </c>
      <c r="F649">
        <v>9.9269999999999996</v>
      </c>
      <c r="G649">
        <v>1866.4</v>
      </c>
      <c r="H649" t="s">
        <v>25</v>
      </c>
      <c r="I649">
        <v>6244.1690544000003</v>
      </c>
      <c r="J649">
        <v>7.4923759409612067</v>
      </c>
      <c r="K649" s="13">
        <f t="shared" si="102"/>
        <v>8.0616824218763234</v>
      </c>
      <c r="L649">
        <f>K649-K650</f>
        <v>6.8917245972703354</v>
      </c>
      <c r="M649" t="s">
        <v>147</v>
      </c>
      <c r="N649" t="s">
        <v>149</v>
      </c>
      <c r="O649" t="s">
        <v>153</v>
      </c>
      <c r="P649" t="s">
        <v>150</v>
      </c>
      <c r="Q649">
        <v>4</v>
      </c>
      <c r="R649">
        <v>4</v>
      </c>
      <c r="S649" t="s">
        <v>80</v>
      </c>
      <c r="T649" t="s">
        <v>25</v>
      </c>
      <c r="U649">
        <v>0.6995626059290535</v>
      </c>
      <c r="V649" s="14">
        <v>13.3</v>
      </c>
      <c r="W649" s="15">
        <v>818.19799999999998</v>
      </c>
      <c r="X649" s="15">
        <v>504.44940000000003</v>
      </c>
      <c r="Y649" s="15">
        <f t="shared" si="103"/>
        <v>0.61653707293344651</v>
      </c>
      <c r="Z649" s="12">
        <f t="shared" si="104"/>
        <v>8.1999430700148395</v>
      </c>
      <c r="AA649">
        <v>6.4222764711129612</v>
      </c>
      <c r="AB649">
        <f t="shared" si="105"/>
        <v>0.7832098852731838</v>
      </c>
      <c r="AC649">
        <f t="shared" si="106"/>
        <v>1.27679695928659</v>
      </c>
      <c r="AD649">
        <f t="shared" si="107"/>
        <v>0.89319940808081855</v>
      </c>
      <c r="AE649">
        <v>995</v>
      </c>
      <c r="AF649">
        <f t="shared" si="108"/>
        <v>8.9768784731740557E-4</v>
      </c>
      <c r="AG649">
        <v>2000</v>
      </c>
      <c r="AH649">
        <v>10.759</v>
      </c>
      <c r="AI649">
        <f t="shared" si="109"/>
        <v>0.16687198574540488</v>
      </c>
      <c r="AJ649">
        <f t="shared" si="110"/>
        <v>1.3452689541873269E-2</v>
      </c>
      <c r="AK649">
        <f t="shared" si="111"/>
        <v>1.1500357687569516E-2</v>
      </c>
    </row>
    <row r="650" spans="1:37" ht="16">
      <c r="A650" t="s">
        <v>117</v>
      </c>
      <c r="B650" t="s">
        <v>118</v>
      </c>
      <c r="C650" t="s">
        <v>13</v>
      </c>
      <c r="D650" t="s">
        <v>14</v>
      </c>
      <c r="E650">
        <v>27</v>
      </c>
      <c r="F650">
        <v>13.747999999999999</v>
      </c>
      <c r="G650">
        <v>1866.4</v>
      </c>
      <c r="H650" t="s">
        <v>25</v>
      </c>
      <c r="I650">
        <v>-21.995915200000002</v>
      </c>
      <c r="J650">
        <v>1.0816111604945229</v>
      </c>
      <c r="K650" s="13">
        <f t="shared" si="102"/>
        <v>1.1699578246059879</v>
      </c>
      <c r="M650" t="s">
        <v>147</v>
      </c>
      <c r="N650" t="s">
        <v>149</v>
      </c>
      <c r="O650" t="s">
        <v>153</v>
      </c>
      <c r="P650" t="s">
        <v>154</v>
      </c>
      <c r="Q650">
        <v>4</v>
      </c>
      <c r="R650">
        <v>4</v>
      </c>
      <c r="S650" t="s">
        <v>118</v>
      </c>
      <c r="T650" t="s">
        <v>25</v>
      </c>
      <c r="U650">
        <v>1.045304228985005</v>
      </c>
      <c r="V650" s="14">
        <v>13.3</v>
      </c>
      <c r="W650" s="15">
        <v>818.19799999999998</v>
      </c>
      <c r="X650" s="15">
        <v>504.44940000000003</v>
      </c>
      <c r="Y650" s="15">
        <f t="shared" si="103"/>
        <v>0.61653707293344651</v>
      </c>
      <c r="Z650" s="12">
        <f t="shared" si="104"/>
        <v>8.1999430700148395</v>
      </c>
      <c r="AA650">
        <v>7.1028680872360486</v>
      </c>
      <c r="AB650">
        <f t="shared" si="105"/>
        <v>0.86620943908860515</v>
      </c>
      <c r="AC650">
        <f t="shared" si="106"/>
        <v>1.1544552101073438</v>
      </c>
      <c r="AD650">
        <f t="shared" si="107"/>
        <v>1.2067569132989788</v>
      </c>
      <c r="AE650">
        <v>995</v>
      </c>
      <c r="AF650">
        <f t="shared" si="108"/>
        <v>1.2128210183909335E-3</v>
      </c>
      <c r="AG650">
        <v>2000</v>
      </c>
      <c r="AH650">
        <v>10.257999999999999</v>
      </c>
      <c r="AI650">
        <f t="shared" si="109"/>
        <v>0.23646344675198552</v>
      </c>
      <c r="AJ650">
        <f t="shared" si="110"/>
        <v>2.7665225976078681E-3</v>
      </c>
      <c r="AK650">
        <f t="shared" si="111"/>
        <v>0</v>
      </c>
    </row>
    <row r="651" spans="1:37" ht="16">
      <c r="A651" t="s">
        <v>64</v>
      </c>
      <c r="B651" t="s">
        <v>65</v>
      </c>
      <c r="C651" t="s">
        <v>13</v>
      </c>
      <c r="D651" t="s">
        <v>14</v>
      </c>
      <c r="E651">
        <v>41</v>
      </c>
      <c r="F651">
        <v>24.609000000000002</v>
      </c>
      <c r="G651">
        <v>1864.7</v>
      </c>
      <c r="H651" t="s">
        <v>25</v>
      </c>
      <c r="I651">
        <v>5846.2037424</v>
      </c>
      <c r="J651">
        <v>7.110040129317496</v>
      </c>
      <c r="K651" s="13">
        <f t="shared" si="102"/>
        <v>7.652698214016457</v>
      </c>
      <c r="L651">
        <f>K651-K652</f>
        <v>6.4793607963519779</v>
      </c>
      <c r="M651" t="s">
        <v>147</v>
      </c>
      <c r="N651" t="s">
        <v>149</v>
      </c>
      <c r="O651" t="s">
        <v>153</v>
      </c>
      <c r="P651" t="s">
        <v>150</v>
      </c>
      <c r="Q651">
        <v>4</v>
      </c>
      <c r="R651">
        <v>5</v>
      </c>
      <c r="S651" t="s">
        <v>65</v>
      </c>
      <c r="T651" t="s">
        <v>25</v>
      </c>
      <c r="U651">
        <v>1.6791230019807453</v>
      </c>
      <c r="V651" s="14">
        <v>13.3</v>
      </c>
      <c r="W651" s="15">
        <v>818.19799999999998</v>
      </c>
      <c r="X651" s="15">
        <v>504.44940000000003</v>
      </c>
      <c r="Y651" s="15">
        <f t="shared" si="103"/>
        <v>0.61653707293344651</v>
      </c>
      <c r="Z651" s="12">
        <f t="shared" si="104"/>
        <v>8.1999430700148395</v>
      </c>
      <c r="AA651">
        <v>6.6748022133677276</v>
      </c>
      <c r="AB651">
        <f t="shared" si="105"/>
        <v>0.81400592130643268</v>
      </c>
      <c r="AC651">
        <f t="shared" si="106"/>
        <v>1.228492292040158</v>
      </c>
      <c r="AD651">
        <f t="shared" si="107"/>
        <v>2.0627896653206763</v>
      </c>
      <c r="AE651">
        <v>995</v>
      </c>
      <c r="AF651">
        <f t="shared" si="108"/>
        <v>2.073155442533343E-3</v>
      </c>
      <c r="AG651">
        <v>2000</v>
      </c>
      <c r="AH651">
        <v>10.25</v>
      </c>
      <c r="AI651">
        <f t="shared" si="109"/>
        <v>0.40451813512845719</v>
      </c>
      <c r="AJ651">
        <f t="shared" si="110"/>
        <v>3.0956552102348121E-2</v>
      </c>
      <c r="AK651">
        <f t="shared" si="111"/>
        <v>2.6210189461647375E-2</v>
      </c>
    </row>
    <row r="652" spans="1:37" ht="16">
      <c r="A652" t="s">
        <v>69</v>
      </c>
      <c r="B652" t="s">
        <v>70</v>
      </c>
      <c r="C652" t="s">
        <v>13</v>
      </c>
      <c r="D652" t="s">
        <v>14</v>
      </c>
      <c r="E652">
        <v>32</v>
      </c>
      <c r="F652">
        <v>37.93</v>
      </c>
      <c r="G652">
        <v>1867.8</v>
      </c>
      <c r="H652" t="s">
        <v>25</v>
      </c>
      <c r="I652">
        <v>-19.137266800000003</v>
      </c>
      <c r="J652">
        <v>1.0847383524323271</v>
      </c>
      <c r="K652" s="13">
        <f t="shared" si="102"/>
        <v>1.1733374176644793</v>
      </c>
      <c r="M652" t="s">
        <v>147</v>
      </c>
      <c r="N652" t="s">
        <v>149</v>
      </c>
      <c r="O652" t="s">
        <v>153</v>
      </c>
      <c r="P652" t="s">
        <v>154</v>
      </c>
      <c r="Q652">
        <v>4</v>
      </c>
      <c r="R652">
        <v>5</v>
      </c>
      <c r="S652" t="s">
        <v>70</v>
      </c>
      <c r="T652" t="s">
        <v>25</v>
      </c>
      <c r="U652">
        <v>2.2671789801816891</v>
      </c>
      <c r="V652" s="14">
        <v>13.3</v>
      </c>
      <c r="W652" s="15">
        <v>818.19799999999998</v>
      </c>
      <c r="X652" s="15">
        <v>504.44940000000003</v>
      </c>
      <c r="Y652" s="15">
        <f t="shared" si="103"/>
        <v>0.61653707293344651</v>
      </c>
      <c r="Z652" s="12">
        <f t="shared" si="104"/>
        <v>8.1999430700148395</v>
      </c>
      <c r="AA652">
        <v>6.059100080201361</v>
      </c>
      <c r="AB652">
        <f t="shared" si="105"/>
        <v>0.73891977401135733</v>
      </c>
      <c r="AC652">
        <f t="shared" si="106"/>
        <v>1.3533268903758282</v>
      </c>
      <c r="AD652">
        <f t="shared" si="107"/>
        <v>3.0682342791747268</v>
      </c>
      <c r="AE652">
        <v>995</v>
      </c>
      <c r="AF652">
        <f t="shared" si="108"/>
        <v>3.0836525418841475E-3</v>
      </c>
      <c r="AG652">
        <v>2000</v>
      </c>
      <c r="AH652">
        <v>10.420999999999999</v>
      </c>
      <c r="AI652">
        <f t="shared" si="109"/>
        <v>0.59181509296308377</v>
      </c>
      <c r="AJ652">
        <f t="shared" si="110"/>
        <v>6.9439879291216854E-3</v>
      </c>
      <c r="AK652">
        <f t="shared" si="111"/>
        <v>0</v>
      </c>
    </row>
    <row r="653" spans="1:37" ht="16">
      <c r="A653" t="s">
        <v>89</v>
      </c>
      <c r="B653" t="s">
        <v>90</v>
      </c>
      <c r="C653" t="s">
        <v>13</v>
      </c>
      <c r="D653" t="s">
        <v>14</v>
      </c>
      <c r="E653">
        <v>33</v>
      </c>
      <c r="F653">
        <v>11.586</v>
      </c>
      <c r="G653">
        <v>1866</v>
      </c>
      <c r="H653" t="s">
        <v>25</v>
      </c>
      <c r="I653">
        <v>6045.3639244000005</v>
      </c>
      <c r="J653">
        <v>7.3017728236754271</v>
      </c>
      <c r="K653" s="13">
        <f t="shared" si="102"/>
        <v>7.8578265864048564</v>
      </c>
      <c r="L653">
        <f>K653-K654</f>
        <v>6.6618283840548695</v>
      </c>
      <c r="M653" t="s">
        <v>147</v>
      </c>
      <c r="N653" t="s">
        <v>149</v>
      </c>
      <c r="O653" t="s">
        <v>148</v>
      </c>
      <c r="P653" t="s">
        <v>150</v>
      </c>
      <c r="Q653">
        <v>4</v>
      </c>
      <c r="R653">
        <v>1</v>
      </c>
      <c r="S653" t="s">
        <v>90</v>
      </c>
      <c r="T653" t="s">
        <v>25</v>
      </c>
      <c r="U653">
        <v>0.75396963123644245</v>
      </c>
      <c r="V653" s="14">
        <v>13.3</v>
      </c>
      <c r="W653" s="15">
        <v>818.19799999999998</v>
      </c>
      <c r="X653" s="15">
        <v>504.44940000000003</v>
      </c>
      <c r="Y653" s="15">
        <f t="shared" si="103"/>
        <v>0.61653707293344651</v>
      </c>
      <c r="Z653" s="12">
        <f t="shared" si="104"/>
        <v>8.1999430700148395</v>
      </c>
      <c r="AA653">
        <v>7.0598915401301516</v>
      </c>
      <c r="AB653">
        <f t="shared" si="105"/>
        <v>0.86096836037147939</v>
      </c>
      <c r="AC653">
        <f t="shared" si="106"/>
        <v>1.1614828674639484</v>
      </c>
      <c r="AD653">
        <f t="shared" si="107"/>
        <v>0.87572280926923896</v>
      </c>
      <c r="AE653">
        <v>995</v>
      </c>
      <c r="AF653">
        <f t="shared" si="108"/>
        <v>8.8012342640124517E-4</v>
      </c>
      <c r="AG653">
        <v>2000</v>
      </c>
      <c r="AH653">
        <v>10.57</v>
      </c>
      <c r="AI653">
        <f t="shared" si="109"/>
        <v>0.16653234179777582</v>
      </c>
      <c r="AJ653">
        <f t="shared" si="110"/>
        <v>1.3085822628748234E-2</v>
      </c>
      <c r="AK653">
        <f t="shared" si="111"/>
        <v>1.10940988145155E-2</v>
      </c>
    </row>
    <row r="654" spans="1:37" ht="16">
      <c r="A654" t="s">
        <v>133</v>
      </c>
      <c r="B654" t="s">
        <v>134</v>
      </c>
      <c r="C654" t="s">
        <v>13</v>
      </c>
      <c r="D654" t="s">
        <v>14</v>
      </c>
      <c r="E654">
        <v>17</v>
      </c>
      <c r="F654">
        <v>1.5609999999999999</v>
      </c>
      <c r="G654">
        <v>1865.3</v>
      </c>
      <c r="H654" t="s">
        <v>25</v>
      </c>
      <c r="I654">
        <v>3.5541200000000162E-2</v>
      </c>
      <c r="J654">
        <v>1.1057071590127159</v>
      </c>
      <c r="K654" s="13">
        <f t="shared" si="102"/>
        <v>1.1959982023499869</v>
      </c>
      <c r="M654" t="s">
        <v>147</v>
      </c>
      <c r="N654" t="s">
        <v>149</v>
      </c>
      <c r="O654" t="s">
        <v>148</v>
      </c>
      <c r="P654" t="s">
        <v>154</v>
      </c>
      <c r="Q654">
        <v>4</v>
      </c>
      <c r="R654">
        <v>1</v>
      </c>
      <c r="S654" t="s">
        <v>134</v>
      </c>
      <c r="T654" t="s">
        <v>25</v>
      </c>
      <c r="U654">
        <v>0.12377117736798436</v>
      </c>
      <c r="V654" s="14">
        <v>13.3</v>
      </c>
      <c r="W654" s="15">
        <v>818.19799999999998</v>
      </c>
      <c r="X654" s="15">
        <v>504.44940000000003</v>
      </c>
      <c r="Y654" s="15">
        <f t="shared" si="103"/>
        <v>0.61653707293344651</v>
      </c>
      <c r="Z654" s="12">
        <f t="shared" si="104"/>
        <v>8.1999430700148395</v>
      </c>
      <c r="AA654">
        <v>5.6601724968551768</v>
      </c>
      <c r="AB654">
        <f t="shared" si="105"/>
        <v>0.69026973096350208</v>
      </c>
      <c r="AC654">
        <f t="shared" si="106"/>
        <v>1.4487090410355468</v>
      </c>
      <c r="AD654">
        <f t="shared" si="107"/>
        <v>0.17930842367261318</v>
      </c>
      <c r="AE654">
        <v>995</v>
      </c>
      <c r="AF654">
        <f t="shared" si="108"/>
        <v>1.8020947102775195E-4</v>
      </c>
      <c r="AG654">
        <v>2000</v>
      </c>
      <c r="AH654">
        <v>10.394</v>
      </c>
      <c r="AI654">
        <f t="shared" si="109"/>
        <v>3.4675672701126023E-2</v>
      </c>
      <c r="AJ654">
        <f t="shared" si="110"/>
        <v>4.147204221582324E-4</v>
      </c>
      <c r="AK654">
        <f t="shared" si="111"/>
        <v>0</v>
      </c>
    </row>
    <row r="655" spans="1:37" ht="16">
      <c r="A655" t="s">
        <v>11</v>
      </c>
      <c r="B655" t="s">
        <v>12</v>
      </c>
      <c r="C655" t="s">
        <v>13</v>
      </c>
      <c r="D655" t="s">
        <v>14</v>
      </c>
      <c r="E655">
        <v>27</v>
      </c>
      <c r="F655">
        <v>7.7060000000000004</v>
      </c>
      <c r="G655">
        <v>1865.7</v>
      </c>
      <c r="H655" t="s">
        <v>25</v>
      </c>
      <c r="I655">
        <v>5015.9079232000004</v>
      </c>
      <c r="J655">
        <v>6.3020891885451382</v>
      </c>
      <c r="K655" s="13">
        <f t="shared" si="102"/>
        <v>6.7875881503569326</v>
      </c>
      <c r="L655">
        <f>K655-K656</f>
        <v>5.5792068986225551</v>
      </c>
      <c r="M655" t="s">
        <v>147</v>
      </c>
      <c r="N655" t="s">
        <v>149</v>
      </c>
      <c r="O655" t="s">
        <v>148</v>
      </c>
      <c r="P655" t="s">
        <v>150</v>
      </c>
      <c r="Q655">
        <v>4</v>
      </c>
      <c r="R655">
        <v>2</v>
      </c>
      <c r="S655" t="s">
        <v>12</v>
      </c>
      <c r="T655" t="s">
        <v>25</v>
      </c>
      <c r="U655">
        <v>2.4392590020301315</v>
      </c>
      <c r="V655" s="14">
        <v>13.3</v>
      </c>
      <c r="W655" s="15">
        <v>818.19799999999998</v>
      </c>
      <c r="X655" s="15">
        <v>504.44940000000003</v>
      </c>
      <c r="Y655" s="15">
        <f t="shared" si="103"/>
        <v>0.61653707293344651</v>
      </c>
      <c r="Z655" s="12">
        <f t="shared" si="104"/>
        <v>8.1999430700148395</v>
      </c>
      <c r="AA655">
        <v>7.869506624639385</v>
      </c>
      <c r="AB655">
        <f t="shared" si="105"/>
        <v>0.95970259274314007</v>
      </c>
      <c r="AC655">
        <f t="shared" si="106"/>
        <v>1.0419894741991651</v>
      </c>
      <c r="AD655">
        <f t="shared" si="107"/>
        <v>2.5416822049609569</v>
      </c>
      <c r="AE655">
        <v>995</v>
      </c>
      <c r="AF655">
        <f t="shared" si="108"/>
        <v>2.5544544773476955E-3</v>
      </c>
      <c r="AG655">
        <v>2000</v>
      </c>
      <c r="AH655" s="24">
        <v>10.278</v>
      </c>
      <c r="AI655">
        <f t="shared" si="109"/>
        <v>0.497072285920937</v>
      </c>
      <c r="AJ655">
        <f t="shared" si="110"/>
        <v>3.3739219577877851E-2</v>
      </c>
      <c r="AK655">
        <f t="shared" si="111"/>
        <v>2.7732691267241746E-2</v>
      </c>
    </row>
    <row r="656" spans="1:37" ht="16">
      <c r="A656" t="s">
        <v>109</v>
      </c>
      <c r="B656" t="s">
        <v>110</v>
      </c>
      <c r="C656" t="s">
        <v>13</v>
      </c>
      <c r="D656" t="s">
        <v>14</v>
      </c>
      <c r="E656">
        <v>28</v>
      </c>
      <c r="F656">
        <v>11.534000000000001</v>
      </c>
      <c r="G656">
        <v>1866.2</v>
      </c>
      <c r="H656" t="s">
        <v>25</v>
      </c>
      <c r="I656">
        <v>10.516292399999999</v>
      </c>
      <c r="J656">
        <v>1.1171659290319811</v>
      </c>
      <c r="K656" s="13">
        <f t="shared" si="102"/>
        <v>1.2083812517343773</v>
      </c>
      <c r="M656" t="s">
        <v>147</v>
      </c>
      <c r="N656" t="s">
        <v>149</v>
      </c>
      <c r="O656" t="s">
        <v>148</v>
      </c>
      <c r="P656" t="s">
        <v>154</v>
      </c>
      <c r="Q656">
        <v>4</v>
      </c>
      <c r="R656">
        <v>2</v>
      </c>
      <c r="S656" t="s">
        <v>110</v>
      </c>
      <c r="T656" t="s">
        <v>25</v>
      </c>
      <c r="U656">
        <v>0.90632808148324973</v>
      </c>
      <c r="V656" s="14">
        <v>13.3</v>
      </c>
      <c r="W656" s="15">
        <v>818.19799999999998</v>
      </c>
      <c r="X656" s="15">
        <v>504.44940000000003</v>
      </c>
      <c r="Y656" s="15">
        <f t="shared" si="103"/>
        <v>0.61653707293344651</v>
      </c>
      <c r="Z656" s="12">
        <f t="shared" si="104"/>
        <v>8.1999430700148395</v>
      </c>
      <c r="AA656">
        <v>7.8754048301106065</v>
      </c>
      <c r="AB656">
        <f t="shared" si="105"/>
        <v>0.96042189108714804</v>
      </c>
      <c r="AC656">
        <f t="shared" si="106"/>
        <v>1.0412090866317629</v>
      </c>
      <c r="AD656">
        <f t="shared" si="107"/>
        <v>0.94367703390989244</v>
      </c>
      <c r="AE656">
        <v>995</v>
      </c>
      <c r="AF656">
        <f t="shared" si="108"/>
        <v>9.4841912955768081E-4</v>
      </c>
      <c r="AG656">
        <v>2000</v>
      </c>
      <c r="AH656">
        <v>10.513999999999999</v>
      </c>
      <c r="AI656">
        <f t="shared" si="109"/>
        <v>0.180410715152688</v>
      </c>
      <c r="AJ656">
        <f t="shared" si="110"/>
        <v>2.1800492580249932E-3</v>
      </c>
      <c r="AK656">
        <f t="shared" si="111"/>
        <v>0</v>
      </c>
    </row>
    <row r="657" spans="1:37" ht="16">
      <c r="A657" t="s">
        <v>98</v>
      </c>
      <c r="B657" t="s">
        <v>99</v>
      </c>
      <c r="C657" t="s">
        <v>13</v>
      </c>
      <c r="D657" t="s">
        <v>14</v>
      </c>
      <c r="E657">
        <v>35</v>
      </c>
      <c r="F657">
        <v>16.202999999999999</v>
      </c>
      <c r="G657">
        <v>1865.5</v>
      </c>
      <c r="H657" t="s">
        <v>25</v>
      </c>
      <c r="I657">
        <v>5903.9419147999997</v>
      </c>
      <c r="J657">
        <v>7.1657066017984139</v>
      </c>
      <c r="K657" s="13">
        <f t="shared" si="102"/>
        <v>7.7122605618860458</v>
      </c>
      <c r="L657">
        <f>K657-K658</f>
        <v>6.5370615738631628</v>
      </c>
      <c r="M657" t="s">
        <v>147</v>
      </c>
      <c r="N657" t="s">
        <v>149</v>
      </c>
      <c r="O657" t="s">
        <v>148</v>
      </c>
      <c r="P657" t="s">
        <v>150</v>
      </c>
      <c r="Q657">
        <v>4</v>
      </c>
      <c r="R657">
        <v>3</v>
      </c>
      <c r="S657" t="s">
        <v>99</v>
      </c>
      <c r="T657" t="s">
        <v>25</v>
      </c>
      <c r="U657">
        <v>1.0666915739357001</v>
      </c>
      <c r="V657" s="14">
        <v>13.3</v>
      </c>
      <c r="W657" s="15">
        <v>818.19799999999998</v>
      </c>
      <c r="X657" s="15">
        <v>504.44940000000003</v>
      </c>
      <c r="Y657" s="15">
        <f t="shared" si="103"/>
        <v>0.61653707293344651</v>
      </c>
      <c r="Z657" s="12">
        <f t="shared" si="104"/>
        <v>8.1999430700148395</v>
      </c>
      <c r="AA657">
        <v>6.4322759318003788</v>
      </c>
      <c r="AB657">
        <f t="shared" si="105"/>
        <v>0.78442934016476507</v>
      </c>
      <c r="AC657">
        <f t="shared" si="106"/>
        <v>1.2748120815954633</v>
      </c>
      <c r="AD657">
        <f t="shared" si="107"/>
        <v>1.359831305789311</v>
      </c>
      <c r="AE657">
        <v>995</v>
      </c>
      <c r="AF657">
        <f t="shared" si="108"/>
        <v>1.3666646289339809E-3</v>
      </c>
      <c r="AG657">
        <v>2000</v>
      </c>
      <c r="AH657">
        <v>10.359</v>
      </c>
      <c r="AI657">
        <f t="shared" si="109"/>
        <v>0.26386033959532407</v>
      </c>
      <c r="AJ657">
        <f t="shared" si="110"/>
        <v>2.0349596909068769E-2</v>
      </c>
      <c r="AK657">
        <f t="shared" si="111"/>
        <v>1.7248712868350776E-2</v>
      </c>
    </row>
    <row r="658" spans="1:37" ht="16">
      <c r="A658" t="s">
        <v>75</v>
      </c>
      <c r="B658" t="s">
        <v>76</v>
      </c>
      <c r="C658" t="s">
        <v>13</v>
      </c>
      <c r="D658" t="s">
        <v>14</v>
      </c>
      <c r="E658">
        <v>20</v>
      </c>
      <c r="F658">
        <v>6.8849999999999998</v>
      </c>
      <c r="G658">
        <v>1865.5</v>
      </c>
      <c r="H658" t="s">
        <v>25</v>
      </c>
      <c r="I658">
        <v>-17.5625632</v>
      </c>
      <c r="J658">
        <v>1.0864609003925401</v>
      </c>
      <c r="K658" s="13">
        <f t="shared" si="102"/>
        <v>1.1751989880228833</v>
      </c>
      <c r="M658" t="s">
        <v>147</v>
      </c>
      <c r="N658" t="s">
        <v>149</v>
      </c>
      <c r="O658" t="s">
        <v>148</v>
      </c>
      <c r="P658" t="s">
        <v>154</v>
      </c>
      <c r="Q658">
        <v>4</v>
      </c>
      <c r="R658">
        <v>3</v>
      </c>
      <c r="S658" t="s">
        <v>76</v>
      </c>
      <c r="T658" t="s">
        <v>25</v>
      </c>
      <c r="U658">
        <v>0.66781191935893125</v>
      </c>
      <c r="V658" s="14">
        <v>13.3</v>
      </c>
      <c r="W658" s="15">
        <v>818.19799999999998</v>
      </c>
      <c r="X658" s="15">
        <v>504.44940000000003</v>
      </c>
      <c r="Y658" s="15">
        <f t="shared" si="103"/>
        <v>0.61653707293344651</v>
      </c>
      <c r="Z658" s="12">
        <f t="shared" si="104"/>
        <v>8.1999430700148395</v>
      </c>
      <c r="AA658">
        <v>2.4791971908226991</v>
      </c>
      <c r="AB658">
        <f t="shared" si="105"/>
        <v>0.30234321990460022</v>
      </c>
      <c r="AC658">
        <f t="shared" si="106"/>
        <v>3.3074993390476384</v>
      </c>
      <c r="AD658">
        <f t="shared" si="107"/>
        <v>2.2087874818877999</v>
      </c>
      <c r="AE658">
        <v>995</v>
      </c>
      <c r="AF658">
        <f t="shared" si="108"/>
        <v>2.2198869164701505E-3</v>
      </c>
      <c r="AG658">
        <v>2000</v>
      </c>
      <c r="AH658">
        <v>10.577</v>
      </c>
      <c r="AI658">
        <f t="shared" si="109"/>
        <v>0.41975738233339333</v>
      </c>
      <c r="AJ658">
        <f t="shared" si="110"/>
        <v>4.9329845093333833E-3</v>
      </c>
      <c r="AK658">
        <f t="shared" si="111"/>
        <v>0</v>
      </c>
    </row>
    <row r="659" spans="1:37" ht="16">
      <c r="A659" t="s">
        <v>94</v>
      </c>
      <c r="B659" t="s">
        <v>95</v>
      </c>
      <c r="C659" t="s">
        <v>13</v>
      </c>
      <c r="D659" t="s">
        <v>14</v>
      </c>
      <c r="E659">
        <v>31</v>
      </c>
      <c r="F659">
        <v>6.5410000000000004</v>
      </c>
      <c r="G659">
        <v>1865.3</v>
      </c>
      <c r="H659" t="s">
        <v>25</v>
      </c>
      <c r="I659">
        <v>5726.0186404000005</v>
      </c>
      <c r="J659">
        <v>6.993953004534406</v>
      </c>
      <c r="K659" s="13">
        <f t="shared" si="102"/>
        <v>7.5284690817631992</v>
      </c>
      <c r="L659">
        <f>K659-K660</f>
        <v>6.3579371978641888</v>
      </c>
      <c r="M659" t="s">
        <v>147</v>
      </c>
      <c r="N659" t="s">
        <v>149</v>
      </c>
      <c r="O659" t="s">
        <v>148</v>
      </c>
      <c r="P659" t="s">
        <v>150</v>
      </c>
      <c r="Q659">
        <v>4</v>
      </c>
      <c r="R659">
        <v>4</v>
      </c>
      <c r="S659" t="s">
        <v>95</v>
      </c>
      <c r="T659" t="s">
        <v>25</v>
      </c>
      <c r="U659">
        <v>0.48448217667685506</v>
      </c>
      <c r="V659" s="14">
        <v>13.3</v>
      </c>
      <c r="W659" s="15">
        <v>818.19799999999998</v>
      </c>
      <c r="X659" s="15">
        <v>504.44940000000003</v>
      </c>
      <c r="Y659" s="15">
        <f t="shared" si="103"/>
        <v>0.61653707293344651</v>
      </c>
      <c r="Z659" s="12">
        <f t="shared" si="104"/>
        <v>8.1999430700148395</v>
      </c>
      <c r="AA659">
        <v>7.1188734084644381</v>
      </c>
      <c r="AB659">
        <f t="shared" si="105"/>
        <v>0.86816132108238586</v>
      </c>
      <c r="AC659">
        <f t="shared" si="106"/>
        <v>1.1518596552461511</v>
      </c>
      <c r="AD659">
        <f t="shared" si="107"/>
        <v>0.5580554729999071</v>
      </c>
      <c r="AE659">
        <v>995</v>
      </c>
      <c r="AF659">
        <f t="shared" si="108"/>
        <v>5.608597718592031E-4</v>
      </c>
      <c r="AG659">
        <v>2000</v>
      </c>
      <c r="AH659">
        <v>10.462999999999999</v>
      </c>
      <c r="AI659">
        <f t="shared" si="109"/>
        <v>0.10720821406082445</v>
      </c>
      <c r="AJ659">
        <f t="shared" si="110"/>
        <v>8.0711372486796749E-3</v>
      </c>
      <c r="AK659">
        <f t="shared" si="111"/>
        <v>6.8162309209390233E-3</v>
      </c>
    </row>
    <row r="660" spans="1:37" ht="16">
      <c r="A660" t="s">
        <v>87</v>
      </c>
      <c r="B660" t="s">
        <v>88</v>
      </c>
      <c r="C660" t="s">
        <v>13</v>
      </c>
      <c r="D660" t="s">
        <v>14</v>
      </c>
      <c r="E660">
        <v>29</v>
      </c>
      <c r="F660">
        <v>22.704999999999998</v>
      </c>
      <c r="G660">
        <v>1866.8</v>
      </c>
      <c r="H660" t="s">
        <v>25</v>
      </c>
      <c r="I660">
        <v>-21.510357599999999</v>
      </c>
      <c r="J660">
        <v>1.0821423456738299</v>
      </c>
      <c r="K660" s="13">
        <f t="shared" si="102"/>
        <v>1.1705318838990109</v>
      </c>
      <c r="M660" t="s">
        <v>147</v>
      </c>
      <c r="N660" t="s">
        <v>149</v>
      </c>
      <c r="O660" t="s">
        <v>148</v>
      </c>
      <c r="P660" t="s">
        <v>154</v>
      </c>
      <c r="Q660">
        <v>4</v>
      </c>
      <c r="R660">
        <v>4</v>
      </c>
      <c r="S660" t="s">
        <v>88</v>
      </c>
      <c r="T660" t="s">
        <v>25</v>
      </c>
      <c r="U660">
        <v>1.5924892868980538</v>
      </c>
      <c r="V660" s="14">
        <v>13.3</v>
      </c>
      <c r="W660" s="15">
        <v>818.19799999999998</v>
      </c>
      <c r="X660" s="15">
        <v>504.44940000000003</v>
      </c>
      <c r="Y660" s="15">
        <f t="shared" si="103"/>
        <v>0.61653707293344651</v>
      </c>
      <c r="Z660" s="12">
        <f t="shared" si="104"/>
        <v>8.1999430700148395</v>
      </c>
      <c r="AA660">
        <v>4.4946703797528293</v>
      </c>
      <c r="AB660">
        <f t="shared" si="105"/>
        <v>0.54813433963812819</v>
      </c>
      <c r="AC660">
        <f t="shared" si="106"/>
        <v>1.8243702824022814</v>
      </c>
      <c r="AD660">
        <f t="shared" si="107"/>
        <v>2.90529013006081</v>
      </c>
      <c r="AE660">
        <v>995</v>
      </c>
      <c r="AF660">
        <f t="shared" si="108"/>
        <v>2.919889577950563E-3</v>
      </c>
      <c r="AG660">
        <v>2000</v>
      </c>
      <c r="AH660">
        <v>10.454000000000001</v>
      </c>
      <c r="AI660">
        <f t="shared" si="109"/>
        <v>0.55861671665402002</v>
      </c>
      <c r="AJ660">
        <f t="shared" si="110"/>
        <v>6.5387867772251007E-3</v>
      </c>
      <c r="AK660">
        <f t="shared" si="111"/>
        <v>0</v>
      </c>
    </row>
    <row r="661" spans="1:37" ht="16">
      <c r="A661" t="s">
        <v>126</v>
      </c>
      <c r="B661" t="s">
        <v>127</v>
      </c>
      <c r="C661" t="s">
        <v>13</v>
      </c>
      <c r="D661" t="s">
        <v>14</v>
      </c>
      <c r="E661">
        <v>41</v>
      </c>
      <c r="F661">
        <v>24.25</v>
      </c>
      <c r="G661">
        <v>1867</v>
      </c>
      <c r="H661" t="s">
        <v>25</v>
      </c>
      <c r="I661">
        <v>5020.8383480000002</v>
      </c>
      <c r="J661">
        <v>6.3069284064762803</v>
      </c>
      <c r="K661" s="13">
        <f t="shared" si="102"/>
        <v>6.7927731440010897</v>
      </c>
      <c r="L661">
        <f>K661-K662</f>
        <v>5.6164341063823429</v>
      </c>
      <c r="M661" t="s">
        <v>147</v>
      </c>
      <c r="N661" t="s">
        <v>149</v>
      </c>
      <c r="O661" t="s">
        <v>148</v>
      </c>
      <c r="P661" t="s">
        <v>150</v>
      </c>
      <c r="Q661">
        <v>4</v>
      </c>
      <c r="R661">
        <v>5</v>
      </c>
      <c r="S661" t="s">
        <v>127</v>
      </c>
      <c r="T661" t="s">
        <v>25</v>
      </c>
      <c r="U661">
        <v>1.7305468735885532</v>
      </c>
      <c r="V661" s="14">
        <v>13.3</v>
      </c>
      <c r="W661" s="15">
        <v>818.19799999999998</v>
      </c>
      <c r="X661" s="15">
        <v>504.44940000000003</v>
      </c>
      <c r="Y661" s="15">
        <f t="shared" si="103"/>
        <v>0.61653707293344651</v>
      </c>
      <c r="Z661" s="12">
        <f t="shared" si="104"/>
        <v>8.1999430700148395</v>
      </c>
      <c r="AA661">
        <v>7.760628534263156</v>
      </c>
      <c r="AB661">
        <f t="shared" si="105"/>
        <v>0.94642468465931817</v>
      </c>
      <c r="AC661">
        <f t="shared" si="106"/>
        <v>1.0566081128367517</v>
      </c>
      <c r="AD661">
        <f t="shared" si="107"/>
        <v>1.828509866277942</v>
      </c>
      <c r="AE661">
        <v>995</v>
      </c>
      <c r="AF661">
        <f t="shared" si="108"/>
        <v>1.8376983580682834E-3</v>
      </c>
      <c r="AG661">
        <v>2000</v>
      </c>
      <c r="AH661">
        <v>10.257</v>
      </c>
      <c r="AI661">
        <f t="shared" si="109"/>
        <v>0.35833057581520589</v>
      </c>
      <c r="AJ661">
        <f t="shared" si="110"/>
        <v>2.4340583120719766E-2</v>
      </c>
      <c r="AK661">
        <f t="shared" si="111"/>
        <v>2.0125400673681463E-2</v>
      </c>
    </row>
    <row r="662" spans="1:37" ht="16">
      <c r="A662" t="s">
        <v>47</v>
      </c>
      <c r="B662" t="s">
        <v>48</v>
      </c>
      <c r="C662" t="s">
        <v>13</v>
      </c>
      <c r="D662" t="s">
        <v>14</v>
      </c>
      <c r="E662">
        <v>27</v>
      </c>
      <c r="F662">
        <v>11.929</v>
      </c>
      <c r="G662">
        <v>1866</v>
      </c>
      <c r="H662" t="s">
        <v>25</v>
      </c>
      <c r="I662">
        <v>-16.5981652</v>
      </c>
      <c r="J662">
        <v>1.0875158133056513</v>
      </c>
      <c r="K662" s="13">
        <f t="shared" si="102"/>
        <v>1.176339037618747</v>
      </c>
      <c r="M662" t="s">
        <v>147</v>
      </c>
      <c r="N662" t="s">
        <v>149</v>
      </c>
      <c r="O662" t="s">
        <v>148</v>
      </c>
      <c r="P662" t="s">
        <v>154</v>
      </c>
      <c r="Q662">
        <v>4</v>
      </c>
      <c r="R662">
        <v>5</v>
      </c>
      <c r="S662" t="s">
        <v>48</v>
      </c>
      <c r="T662" t="s">
        <v>25</v>
      </c>
      <c r="U662">
        <v>1.1805367418010539</v>
      </c>
      <c r="V662" s="14">
        <v>13.3</v>
      </c>
      <c r="W662" s="15">
        <v>818.19799999999998</v>
      </c>
      <c r="X662" s="15">
        <v>504.44940000000003</v>
      </c>
      <c r="Y662" s="15">
        <f t="shared" si="103"/>
        <v>0.61653707293344651</v>
      </c>
      <c r="Z662" s="12">
        <f t="shared" si="104"/>
        <v>8.1999430700148395</v>
      </c>
      <c r="AA662">
        <v>6.8237379009695927</v>
      </c>
      <c r="AB662">
        <f t="shared" si="105"/>
        <v>0.8321689361383876</v>
      </c>
      <c r="AC662">
        <f t="shared" si="106"/>
        <v>1.2016790780973137</v>
      </c>
      <c r="AD662">
        <f t="shared" si="107"/>
        <v>1.4186263035474969</v>
      </c>
      <c r="AE662">
        <v>995</v>
      </c>
      <c r="AF662">
        <f t="shared" si="108"/>
        <v>1.4257550789422079E-3</v>
      </c>
      <c r="AG662">
        <v>2000</v>
      </c>
      <c r="AH662">
        <v>10.856999999999999</v>
      </c>
      <c r="AI662">
        <f t="shared" si="109"/>
        <v>0.26264254931237141</v>
      </c>
      <c r="AJ662">
        <f t="shared" si="110"/>
        <v>3.0895668369584931E-3</v>
      </c>
      <c r="AK662">
        <f t="shared" si="111"/>
        <v>0</v>
      </c>
    </row>
    <row r="663" spans="1:37" ht="16">
      <c r="A663" t="s">
        <v>96</v>
      </c>
      <c r="B663" t="s">
        <v>97</v>
      </c>
      <c r="C663" t="s">
        <v>13</v>
      </c>
      <c r="D663" t="s">
        <v>14</v>
      </c>
      <c r="E663">
        <v>43</v>
      </c>
      <c r="F663">
        <v>3.0270000000000001</v>
      </c>
      <c r="G663">
        <v>2081.6</v>
      </c>
      <c r="H663" t="s">
        <v>33</v>
      </c>
      <c r="I663">
        <v>3949.4305539999996</v>
      </c>
      <c r="J663">
        <v>5.2434591649892086</v>
      </c>
      <c r="K663" s="13">
        <f t="shared" si="102"/>
        <v>5.6523233926774168</v>
      </c>
      <c r="L663">
        <f>K663-AVERAGE(K664:K665)</f>
        <v>4.4790109326053855</v>
      </c>
      <c r="M663" t="s">
        <v>151</v>
      </c>
      <c r="N663" t="s">
        <v>152</v>
      </c>
      <c r="O663" t="s">
        <v>153</v>
      </c>
      <c r="P663" t="s">
        <v>150</v>
      </c>
      <c r="Q663">
        <v>4</v>
      </c>
      <c r="R663">
        <v>1</v>
      </c>
      <c r="S663" t="s">
        <v>97</v>
      </c>
      <c r="T663" t="s">
        <v>33</v>
      </c>
      <c r="U663">
        <v>0.22001784925658766</v>
      </c>
      <c r="V663" s="14">
        <v>13.3</v>
      </c>
      <c r="W663" s="15">
        <v>818.19799999999998</v>
      </c>
      <c r="X663" s="15">
        <v>504.44940000000003</v>
      </c>
      <c r="Y663" s="15">
        <f t="shared" si="103"/>
        <v>0.61653707293344651</v>
      </c>
      <c r="Z663" s="12">
        <f t="shared" si="104"/>
        <v>8.1999430700148395</v>
      </c>
      <c r="AA663">
        <v>7.4259476667157358</v>
      </c>
      <c r="AB663">
        <f t="shared" si="105"/>
        <v>0.90560966134881926</v>
      </c>
      <c r="AC663">
        <f t="shared" si="106"/>
        <v>1.1042285022783385</v>
      </c>
      <c r="AD663">
        <f t="shared" si="107"/>
        <v>0.24294998015910302</v>
      </c>
      <c r="AE663">
        <v>995</v>
      </c>
      <c r="AF663">
        <f t="shared" si="108"/>
        <v>2.4417083433075681E-4</v>
      </c>
      <c r="AG663">
        <v>2000</v>
      </c>
      <c r="AH663">
        <v>10.512</v>
      </c>
      <c r="AI663">
        <f t="shared" si="109"/>
        <v>4.6455638190783258E-2</v>
      </c>
      <c r="AJ663">
        <f t="shared" si="110"/>
        <v>2.6258229046752261E-3</v>
      </c>
      <c r="AK663">
        <f t="shared" si="111"/>
        <v>2.0807531133767848E-3</v>
      </c>
    </row>
    <row r="664" spans="1:37" ht="16">
      <c r="A664" t="s">
        <v>121</v>
      </c>
      <c r="B664" t="s">
        <v>122</v>
      </c>
      <c r="C664" t="s">
        <v>13</v>
      </c>
      <c r="D664" t="s">
        <v>14</v>
      </c>
      <c r="E664">
        <v>27</v>
      </c>
      <c r="F664">
        <v>1.2110000000000001</v>
      </c>
      <c r="G664">
        <v>2081.4</v>
      </c>
      <c r="H664" t="s">
        <v>33</v>
      </c>
      <c r="I664">
        <v>-19.216913600000002</v>
      </c>
      <c r="J664">
        <v>1.0846512262309655</v>
      </c>
      <c r="K664" s="13">
        <f t="shared" si="102"/>
        <v>1.1732432595916675</v>
      </c>
      <c r="M664" t="s">
        <v>151</v>
      </c>
      <c r="N664" t="s">
        <v>152</v>
      </c>
      <c r="O664" t="s">
        <v>153</v>
      </c>
      <c r="P664" t="s">
        <v>154</v>
      </c>
      <c r="Q664">
        <v>4</v>
      </c>
      <c r="R664">
        <v>1</v>
      </c>
      <c r="S664" t="s">
        <v>122</v>
      </c>
      <c r="T664" t="s">
        <v>33</v>
      </c>
      <c r="U664">
        <v>9.3881496310252804E-2</v>
      </c>
      <c r="V664" s="14">
        <v>13.3</v>
      </c>
      <c r="W664" s="15">
        <v>818.19799999999998</v>
      </c>
      <c r="X664" s="15">
        <v>504.44940000000003</v>
      </c>
      <c r="Y664" s="15">
        <f t="shared" si="103"/>
        <v>0.61653707293344651</v>
      </c>
      <c r="Z664" s="12">
        <f t="shared" si="104"/>
        <v>8.1999430700148395</v>
      </c>
      <c r="AA664">
        <v>5.7459196891191704</v>
      </c>
      <c r="AB664">
        <f t="shared" si="105"/>
        <v>0.70072677822978735</v>
      </c>
      <c r="AC664">
        <f t="shared" si="106"/>
        <v>1.4270897460580176</v>
      </c>
      <c r="AD664">
        <f t="shared" si="107"/>
        <v>0.13397732072894539</v>
      </c>
      <c r="AE664">
        <v>995</v>
      </c>
      <c r="AF664">
        <f t="shared" si="108"/>
        <v>1.3465057359693004E-4</v>
      </c>
      <c r="AG664">
        <v>2000</v>
      </c>
      <c r="AH664">
        <v>10.494999999999999</v>
      </c>
      <c r="AI664">
        <f t="shared" si="109"/>
        <v>2.5659947326713679E-2</v>
      </c>
      <c r="AJ664">
        <f t="shared" si="110"/>
        <v>3.010536024254405E-4</v>
      </c>
      <c r="AK664">
        <f t="shared" si="111"/>
        <v>0</v>
      </c>
    </row>
    <row r="665" spans="1:37" ht="16">
      <c r="A665" t="s">
        <v>123</v>
      </c>
      <c r="B665" t="s">
        <v>122</v>
      </c>
      <c r="C665" t="s">
        <v>13</v>
      </c>
      <c r="D665" t="s">
        <v>14</v>
      </c>
      <c r="E665">
        <v>28</v>
      </c>
      <c r="F665">
        <v>1.256</v>
      </c>
      <c r="G665">
        <v>2081.1999999999998</v>
      </c>
      <c r="H665" t="s">
        <v>33</v>
      </c>
      <c r="I665">
        <v>-19.0998424</v>
      </c>
      <c r="J665">
        <v>1.0847792911968315</v>
      </c>
      <c r="K665" s="13">
        <f t="shared" si="102"/>
        <v>1.1733816605523957</v>
      </c>
      <c r="M665" t="s">
        <v>151</v>
      </c>
      <c r="N665" t="s">
        <v>152</v>
      </c>
      <c r="O665" t="s">
        <v>153</v>
      </c>
      <c r="P665" t="s">
        <v>154</v>
      </c>
      <c r="Q665">
        <v>4</v>
      </c>
      <c r="R665">
        <v>1</v>
      </c>
      <c r="S665" t="s">
        <v>122</v>
      </c>
      <c r="T665" t="s">
        <v>33</v>
      </c>
      <c r="U665">
        <v>9.282003629582973E-2</v>
      </c>
      <c r="V665" s="14">
        <v>13.3</v>
      </c>
      <c r="W665" s="15">
        <v>818.19799999999998</v>
      </c>
      <c r="X665" s="15">
        <v>504.44940000000003</v>
      </c>
      <c r="Y665" s="15">
        <f t="shared" si="103"/>
        <v>0.61653707293344651</v>
      </c>
      <c r="Z665" s="12">
        <f t="shared" si="104"/>
        <v>8.1999430700148395</v>
      </c>
      <c r="AA665">
        <v>5.7459196891191704</v>
      </c>
      <c r="AB665">
        <f t="shared" si="105"/>
        <v>0.70072677822978735</v>
      </c>
      <c r="AC665">
        <f t="shared" si="106"/>
        <v>1.4270897460580176</v>
      </c>
      <c r="AD665">
        <f t="shared" si="107"/>
        <v>0.13246252202651163</v>
      </c>
      <c r="AE665">
        <v>995</v>
      </c>
      <c r="AF665">
        <f t="shared" si="108"/>
        <v>1.3312816284071521E-4</v>
      </c>
      <c r="AG665">
        <v>2000</v>
      </c>
      <c r="AH665">
        <v>10.494999999999999</v>
      </c>
      <c r="AI665">
        <f t="shared" si="109"/>
        <v>2.5369826172599377E-2</v>
      </c>
      <c r="AJ665">
        <f t="shared" si="110"/>
        <v>2.9768488762330287E-4</v>
      </c>
      <c r="AK665">
        <f t="shared" si="111"/>
        <v>0</v>
      </c>
    </row>
    <row r="666" spans="1:37" ht="16">
      <c r="A666" s="5" t="s">
        <v>175</v>
      </c>
      <c r="B666" s="5" t="s">
        <v>176</v>
      </c>
      <c r="C666" s="5" t="s">
        <v>177</v>
      </c>
      <c r="D666" s="6" t="s">
        <v>14</v>
      </c>
      <c r="E666" s="7">
        <v>58</v>
      </c>
      <c r="F666" s="8">
        <v>3.15</v>
      </c>
      <c r="G666" s="7">
        <v>2095.9</v>
      </c>
      <c r="H666" s="5" t="s">
        <v>33</v>
      </c>
      <c r="I666" s="8">
        <v>2699.4540000000002</v>
      </c>
      <c r="J666" s="26">
        <v>3.9718220036584464</v>
      </c>
      <c r="K666" s="13">
        <f t="shared" si="102"/>
        <v>4.2860140559091553</v>
      </c>
      <c r="L666">
        <f>AVERAGE(K666:K667)-AVERAGE(K668:K669)</f>
        <v>3.0931134626937418</v>
      </c>
      <c r="M666" t="s">
        <v>151</v>
      </c>
      <c r="N666" t="s">
        <v>152</v>
      </c>
      <c r="O666" t="s">
        <v>153</v>
      </c>
      <c r="P666" t="s">
        <v>150</v>
      </c>
      <c r="Q666">
        <v>4</v>
      </c>
      <c r="R666">
        <v>2</v>
      </c>
      <c r="S666" s="5" t="s">
        <v>176</v>
      </c>
      <c r="T666" s="5" t="s">
        <v>33</v>
      </c>
      <c r="U666" s="9">
        <v>0.17</v>
      </c>
      <c r="V666" s="14">
        <v>13.3</v>
      </c>
      <c r="W666" s="15">
        <v>818.19799999999998</v>
      </c>
      <c r="X666" s="15">
        <v>504.44940000000003</v>
      </c>
      <c r="Y666" s="15">
        <f t="shared" si="103"/>
        <v>0.61653707293344651</v>
      </c>
      <c r="Z666" s="12">
        <f t="shared" si="104"/>
        <v>8.1999430700148395</v>
      </c>
      <c r="AA666">
        <v>6.6559999999999997</v>
      </c>
      <c r="AB666">
        <f t="shared" si="105"/>
        <v>0.81171295253735887</v>
      </c>
      <c r="AC666">
        <f t="shared" si="106"/>
        <v>1.2319626006632871</v>
      </c>
      <c r="AD666">
        <f t="shared" si="107"/>
        <v>0.20943364211275883</v>
      </c>
      <c r="AE666">
        <v>995</v>
      </c>
      <c r="AF666">
        <f t="shared" si="108"/>
        <v>2.104860724751345E-4</v>
      </c>
      <c r="AG666">
        <v>2000</v>
      </c>
      <c r="AH666" s="24">
        <v>10.116</v>
      </c>
      <c r="AI666">
        <f t="shared" si="109"/>
        <v>4.1614486452181597E-2</v>
      </c>
      <c r="AJ666">
        <f t="shared" si="110"/>
        <v>1.7836027386349145E-3</v>
      </c>
      <c r="AK666">
        <f t="shared" si="111"/>
        <v>1.2871832828832922E-3</v>
      </c>
    </row>
    <row r="667" spans="1:37" ht="16">
      <c r="A667" s="5" t="s">
        <v>182</v>
      </c>
      <c r="B667" s="5" t="s">
        <v>176</v>
      </c>
      <c r="C667" s="5" t="s">
        <v>177</v>
      </c>
      <c r="D667" s="6" t="s">
        <v>14</v>
      </c>
      <c r="E667" s="7">
        <v>56</v>
      </c>
      <c r="F667" s="8">
        <v>3.173</v>
      </c>
      <c r="G667" s="7">
        <v>2095.6</v>
      </c>
      <c r="H667" s="5" t="s">
        <v>33</v>
      </c>
      <c r="I667" s="8">
        <v>2704.44</v>
      </c>
      <c r="J667" s="26">
        <v>3.9769622018123449</v>
      </c>
      <c r="K667" s="13">
        <f t="shared" si="102"/>
        <v>4.2915426989391872</v>
      </c>
      <c r="M667" t="s">
        <v>151</v>
      </c>
      <c r="N667" t="s">
        <v>152</v>
      </c>
      <c r="O667" t="s">
        <v>153</v>
      </c>
      <c r="P667" t="s">
        <v>150</v>
      </c>
      <c r="Q667">
        <v>4</v>
      </c>
      <c r="R667">
        <v>2</v>
      </c>
      <c r="S667" s="5" t="s">
        <v>176</v>
      </c>
      <c r="T667" s="5" t="s">
        <v>33</v>
      </c>
      <c r="U667" s="9">
        <v>0.188</v>
      </c>
      <c r="V667" s="14">
        <v>13.3</v>
      </c>
      <c r="W667" s="15">
        <v>818.19799999999998</v>
      </c>
      <c r="X667" s="15">
        <v>504.44940000000003</v>
      </c>
      <c r="Y667" s="15">
        <f t="shared" si="103"/>
        <v>0.61653707293344651</v>
      </c>
      <c r="Z667" s="12">
        <f t="shared" si="104"/>
        <v>8.1999430700148395</v>
      </c>
      <c r="AA667">
        <v>6.6559999999999997</v>
      </c>
      <c r="AB667">
        <f t="shared" si="105"/>
        <v>0.81171295253735887</v>
      </c>
      <c r="AC667">
        <f t="shared" si="106"/>
        <v>1.2319626006632871</v>
      </c>
      <c r="AD667">
        <f t="shared" si="107"/>
        <v>0.23160896892469798</v>
      </c>
      <c r="AE667">
        <v>995</v>
      </c>
      <c r="AF667">
        <f t="shared" si="108"/>
        <v>2.3277283309014872E-4</v>
      </c>
      <c r="AG667">
        <v>2000</v>
      </c>
      <c r="AH667" s="24">
        <v>10.116</v>
      </c>
      <c r="AI667">
        <f t="shared" si="109"/>
        <v>4.6020726194177283E-2</v>
      </c>
      <c r="AJ667">
        <f t="shared" si="110"/>
        <v>1.9749991149850092E-3</v>
      </c>
      <c r="AK667">
        <f t="shared" si="111"/>
        <v>0</v>
      </c>
    </row>
    <row r="668" spans="1:37" ht="16">
      <c r="A668" s="5" t="s">
        <v>183</v>
      </c>
      <c r="B668" s="5" t="s">
        <v>184</v>
      </c>
      <c r="C668" s="5" t="s">
        <v>177</v>
      </c>
      <c r="D668" s="6" t="s">
        <v>14</v>
      </c>
      <c r="E668" s="7">
        <v>46</v>
      </c>
      <c r="F668" s="8">
        <v>1.206</v>
      </c>
      <c r="G668" s="7">
        <v>2096.1</v>
      </c>
      <c r="H668" s="5" t="s">
        <v>33</v>
      </c>
      <c r="I668" s="8">
        <v>-1.165</v>
      </c>
      <c r="J668" s="26">
        <v>1.1043944189201214</v>
      </c>
      <c r="K668" s="13">
        <f t="shared" si="102"/>
        <v>1.1945795599654734</v>
      </c>
      <c r="M668" t="s">
        <v>151</v>
      </c>
      <c r="N668" t="s">
        <v>152</v>
      </c>
      <c r="O668" t="s">
        <v>153</v>
      </c>
      <c r="P668" t="s">
        <v>154</v>
      </c>
      <c r="Q668">
        <v>4</v>
      </c>
      <c r="R668">
        <v>2</v>
      </c>
      <c r="S668" s="5" t="s">
        <v>184</v>
      </c>
      <c r="T668" s="5" t="s">
        <v>33</v>
      </c>
      <c r="U668" s="9">
        <v>8.5999999999999993E-2</v>
      </c>
      <c r="V668" s="14">
        <v>13.3</v>
      </c>
      <c r="W668" s="15">
        <v>818.19799999999998</v>
      </c>
      <c r="X668" s="15">
        <v>504.44940000000003</v>
      </c>
      <c r="Y668" s="15">
        <f t="shared" si="103"/>
        <v>0.61653707293344651</v>
      </c>
      <c r="Z668" s="12">
        <f t="shared" si="104"/>
        <v>8.1999430700148395</v>
      </c>
      <c r="AA668">
        <v>6.6230000000000002</v>
      </c>
      <c r="AB668">
        <f t="shared" si="105"/>
        <v>0.80768853435320431</v>
      </c>
      <c r="AC668">
        <f t="shared" si="106"/>
        <v>1.2381010221976203</v>
      </c>
      <c r="AD668">
        <f t="shared" si="107"/>
        <v>0.10647668790899534</v>
      </c>
      <c r="AE668">
        <v>995</v>
      </c>
      <c r="AF668">
        <f t="shared" si="108"/>
        <v>1.0701174664220636E-4</v>
      </c>
      <c r="AG668">
        <v>2000</v>
      </c>
      <c r="AH668" s="24">
        <v>10.411</v>
      </c>
      <c r="AI668">
        <f t="shared" si="109"/>
        <v>2.0557438601903056E-2</v>
      </c>
      <c r="AJ668">
        <f t="shared" si="110"/>
        <v>2.4557495959078588E-4</v>
      </c>
      <c r="AK668">
        <f t="shared" si="111"/>
        <v>0</v>
      </c>
    </row>
    <row r="669" spans="1:37" ht="16">
      <c r="A669" s="5" t="s">
        <v>185</v>
      </c>
      <c r="B669" s="5" t="s">
        <v>184</v>
      </c>
      <c r="C669" s="5" t="s">
        <v>177</v>
      </c>
      <c r="D669" s="6" t="s">
        <v>14</v>
      </c>
      <c r="E669" s="7">
        <v>45</v>
      </c>
      <c r="F669" s="8">
        <v>1.2390000000000001</v>
      </c>
      <c r="G669" s="7">
        <v>2095.9</v>
      </c>
      <c r="H669" s="5" t="s">
        <v>33</v>
      </c>
      <c r="I669" s="8">
        <v>0.67200000000000004</v>
      </c>
      <c r="J669" s="26">
        <v>1.1064030851617921</v>
      </c>
      <c r="K669" s="13">
        <f t="shared" si="102"/>
        <v>1.1967502694953847</v>
      </c>
      <c r="M669" t="s">
        <v>151</v>
      </c>
      <c r="N669" t="s">
        <v>152</v>
      </c>
      <c r="O669" t="s">
        <v>153</v>
      </c>
      <c r="P669" t="s">
        <v>154</v>
      </c>
      <c r="Q669">
        <v>4</v>
      </c>
      <c r="R669">
        <v>2</v>
      </c>
      <c r="S669" s="5" t="s">
        <v>184</v>
      </c>
      <c r="T669" s="5" t="s">
        <v>33</v>
      </c>
      <c r="U669" s="9">
        <v>8.6999999999999994E-2</v>
      </c>
      <c r="V669" s="14">
        <v>13.3</v>
      </c>
      <c r="W669" s="15">
        <v>818.19799999999998</v>
      </c>
      <c r="X669" s="15">
        <v>504.44940000000003</v>
      </c>
      <c r="Y669" s="15">
        <f t="shared" si="103"/>
        <v>0.61653707293344651</v>
      </c>
      <c r="Z669" s="12">
        <f t="shared" si="104"/>
        <v>8.1999430700148395</v>
      </c>
      <c r="AA669">
        <v>6.6230000000000002</v>
      </c>
      <c r="AB669">
        <f t="shared" si="105"/>
        <v>0.80768853435320431</v>
      </c>
      <c r="AC669">
        <f t="shared" si="106"/>
        <v>1.2381010221976203</v>
      </c>
      <c r="AD669">
        <f t="shared" si="107"/>
        <v>0.10771478893119296</v>
      </c>
      <c r="AE669">
        <v>995</v>
      </c>
      <c r="AF669">
        <f t="shared" si="108"/>
        <v>1.0825606927758087E-4</v>
      </c>
      <c r="AG669">
        <v>2000</v>
      </c>
      <c r="AH669" s="24">
        <v>10.411</v>
      </c>
      <c r="AI669">
        <f t="shared" si="109"/>
        <v>2.0796478585646119E-2</v>
      </c>
      <c r="AJ669">
        <f t="shared" si="110"/>
        <v>2.4888191351926989E-4</v>
      </c>
      <c r="AK669">
        <f t="shared" si="111"/>
        <v>0</v>
      </c>
    </row>
    <row r="670" spans="1:37" ht="16">
      <c r="A670" t="s">
        <v>111</v>
      </c>
      <c r="B670" t="s">
        <v>112</v>
      </c>
      <c r="C670" t="s">
        <v>13</v>
      </c>
      <c r="D670" t="s">
        <v>14</v>
      </c>
      <c r="E670">
        <v>41</v>
      </c>
      <c r="F670">
        <v>0.60499999999999998</v>
      </c>
      <c r="G670">
        <v>2076.6</v>
      </c>
      <c r="H670" t="s">
        <v>33</v>
      </c>
      <c r="I670">
        <v>2031.4703572000001</v>
      </c>
      <c r="J670">
        <v>3.2781686590830801</v>
      </c>
      <c r="K670" s="13">
        <f t="shared" si="102"/>
        <v>3.5395115949121112</v>
      </c>
      <c r="L670">
        <f>K670-K671</f>
        <v>2.3493034933857997</v>
      </c>
      <c r="M670" t="s">
        <v>151</v>
      </c>
      <c r="N670" t="s">
        <v>152</v>
      </c>
      <c r="O670" t="s">
        <v>153</v>
      </c>
      <c r="P670" t="s">
        <v>150</v>
      </c>
      <c r="Q670">
        <v>4</v>
      </c>
      <c r="R670">
        <v>3</v>
      </c>
      <c r="S670" t="s">
        <v>112</v>
      </c>
      <c r="T670" t="s">
        <v>33</v>
      </c>
      <c r="U670">
        <v>4.3907704556589905E-2</v>
      </c>
      <c r="V670" s="14">
        <v>13.3</v>
      </c>
      <c r="W670" s="15">
        <v>818.19799999999998</v>
      </c>
      <c r="X670" s="15">
        <v>504.44940000000003</v>
      </c>
      <c r="Y670" s="15">
        <f t="shared" si="103"/>
        <v>0.61653707293344651</v>
      </c>
      <c r="Z670" s="12">
        <f t="shared" si="104"/>
        <v>8.1999430700148395</v>
      </c>
      <c r="AA670">
        <v>6.7306519475747182</v>
      </c>
      <c r="AB670">
        <f t="shared" si="105"/>
        <v>0.82081691178894223</v>
      </c>
      <c r="AC670">
        <f t="shared" si="106"/>
        <v>1.218298484884448</v>
      </c>
      <c r="AD670">
        <f t="shared" si="107"/>
        <v>5.3492689936047458E-2</v>
      </c>
      <c r="AE670">
        <v>995</v>
      </c>
      <c r="AF670">
        <f t="shared" si="108"/>
        <v>5.3761497423163276E-5</v>
      </c>
      <c r="AG670">
        <v>2000</v>
      </c>
      <c r="AH670">
        <v>10.44</v>
      </c>
      <c r="AI670">
        <f t="shared" si="109"/>
        <v>1.02991374373876E-2</v>
      </c>
      <c r="AJ670">
        <f t="shared" si="110"/>
        <v>3.6453916377226819E-4</v>
      </c>
      <c r="AK670">
        <f t="shared" si="111"/>
        <v>2.4195799560515163E-4</v>
      </c>
    </row>
    <row r="671" spans="1:37" ht="16">
      <c r="A671" t="s">
        <v>77</v>
      </c>
      <c r="B671" t="s">
        <v>78</v>
      </c>
      <c r="C671" t="s">
        <v>13</v>
      </c>
      <c r="D671" t="s">
        <v>14</v>
      </c>
      <c r="E671">
        <v>35</v>
      </c>
      <c r="F671">
        <v>1.671</v>
      </c>
      <c r="G671">
        <v>2081.8000000000002</v>
      </c>
      <c r="H671" t="s">
        <v>33</v>
      </c>
      <c r="I671">
        <v>-4.8641763999999998</v>
      </c>
      <c r="J671">
        <v>1.1003493097151384</v>
      </c>
      <c r="K671" s="13">
        <f t="shared" si="102"/>
        <v>1.1902081015263113</v>
      </c>
      <c r="M671" t="s">
        <v>151</v>
      </c>
      <c r="N671" t="s">
        <v>152</v>
      </c>
      <c r="O671" t="s">
        <v>153</v>
      </c>
      <c r="P671" t="s">
        <v>154</v>
      </c>
      <c r="Q671">
        <v>4</v>
      </c>
      <c r="R671">
        <v>3</v>
      </c>
      <c r="S671" t="s">
        <v>78</v>
      </c>
      <c r="T671" t="s">
        <v>33</v>
      </c>
      <c r="U671">
        <v>0.13394857537137755</v>
      </c>
      <c r="V671" s="14">
        <v>13.3</v>
      </c>
      <c r="W671" s="15">
        <v>818.19799999999998</v>
      </c>
      <c r="X671" s="15">
        <v>504.44940000000003</v>
      </c>
      <c r="Y671" s="15">
        <f t="shared" si="103"/>
        <v>0.61653707293344651</v>
      </c>
      <c r="Z671" s="12">
        <f t="shared" si="104"/>
        <v>8.1999430700148395</v>
      </c>
      <c r="AA671">
        <v>6.4427581378358632</v>
      </c>
      <c r="AB671">
        <f t="shared" si="105"/>
        <v>0.78570766684898508</v>
      </c>
      <c r="AC671">
        <f t="shared" si="106"/>
        <v>1.2727379942853509</v>
      </c>
      <c r="AD671">
        <f t="shared" si="107"/>
        <v>0.17048144115554723</v>
      </c>
      <c r="AE671">
        <v>995</v>
      </c>
      <c r="AF671">
        <f t="shared" si="108"/>
        <v>1.7133813181462033E-4</v>
      </c>
      <c r="AG671">
        <v>2000</v>
      </c>
      <c r="AH671">
        <v>10.773999999999999</v>
      </c>
      <c r="AI671">
        <f t="shared" si="109"/>
        <v>3.180585331624658E-2</v>
      </c>
      <c r="AJ671">
        <f t="shared" si="110"/>
        <v>3.7855584292954169E-4</v>
      </c>
      <c r="AK671">
        <f t="shared" si="111"/>
        <v>0</v>
      </c>
    </row>
    <row r="672" spans="1:37" ht="16">
      <c r="A672" t="s">
        <v>115</v>
      </c>
      <c r="B672" t="s">
        <v>116</v>
      </c>
      <c r="C672" t="s">
        <v>13</v>
      </c>
      <c r="D672" t="s">
        <v>14</v>
      </c>
      <c r="E672">
        <v>45</v>
      </c>
      <c r="F672">
        <v>3.6549999999999998</v>
      </c>
      <c r="G672">
        <v>2081.6</v>
      </c>
      <c r="H672" t="s">
        <v>33</v>
      </c>
      <c r="I672">
        <v>2877.1360895999997</v>
      </c>
      <c r="J672">
        <v>4.1546601461775072</v>
      </c>
      <c r="K672" s="13">
        <f t="shared" si="102"/>
        <v>4.482640497927437</v>
      </c>
      <c r="L672">
        <f>K672-K673</f>
        <v>3.3057694461655061</v>
      </c>
      <c r="M672" t="s">
        <v>151</v>
      </c>
      <c r="N672" t="s">
        <v>152</v>
      </c>
      <c r="O672" t="s">
        <v>153</v>
      </c>
      <c r="P672" t="s">
        <v>150</v>
      </c>
      <c r="Q672">
        <v>4</v>
      </c>
      <c r="R672">
        <v>4</v>
      </c>
      <c r="S672" t="s">
        <v>116</v>
      </c>
      <c r="T672" t="s">
        <v>33</v>
      </c>
      <c r="U672">
        <v>0.27288836664230443</v>
      </c>
      <c r="V672" s="14">
        <v>13.3</v>
      </c>
      <c r="W672" s="15">
        <v>818.19799999999998</v>
      </c>
      <c r="X672" s="15">
        <v>504.44940000000003</v>
      </c>
      <c r="Y672" s="15">
        <f t="shared" si="103"/>
        <v>0.61653707293344651</v>
      </c>
      <c r="Z672" s="12">
        <f t="shared" si="104"/>
        <v>8.1999430700148395</v>
      </c>
      <c r="AA672">
        <v>7.5859232843569639</v>
      </c>
      <c r="AB672">
        <f t="shared" si="105"/>
        <v>0.92511901845962885</v>
      </c>
      <c r="AC672">
        <f t="shared" si="106"/>
        <v>1.080941997782136</v>
      </c>
      <c r="AD672">
        <f t="shared" si="107"/>
        <v>0.29497649620983651</v>
      </c>
      <c r="AE672">
        <v>995</v>
      </c>
      <c r="AF672">
        <f t="shared" si="108"/>
        <v>2.964587901606397E-4</v>
      </c>
      <c r="AG672">
        <v>2000</v>
      </c>
      <c r="AH672">
        <v>10.762</v>
      </c>
      <c r="AI672">
        <f t="shared" si="109"/>
        <v>5.5093623891588867E-2</v>
      </c>
      <c r="AJ672">
        <f t="shared" si="110"/>
        <v>2.4696490963401884E-3</v>
      </c>
      <c r="AK672">
        <f t="shared" si="111"/>
        <v>1.8212681853934842E-3</v>
      </c>
    </row>
    <row r="673" spans="1:37" ht="16">
      <c r="A673" t="s">
        <v>81</v>
      </c>
      <c r="B673" t="s">
        <v>82</v>
      </c>
      <c r="C673" t="s">
        <v>13</v>
      </c>
      <c r="D673" t="s">
        <v>14</v>
      </c>
      <c r="E673">
        <v>37</v>
      </c>
      <c r="F673">
        <v>3.1760000000000002</v>
      </c>
      <c r="G673">
        <v>2081</v>
      </c>
      <c r="H673" t="s">
        <v>33</v>
      </c>
      <c r="I673">
        <v>-16.1481128</v>
      </c>
      <c r="J673">
        <v>1.0880080982980325</v>
      </c>
      <c r="K673" s="13">
        <f t="shared" si="102"/>
        <v>1.1768710517619312</v>
      </c>
      <c r="M673" t="s">
        <v>151</v>
      </c>
      <c r="N673" t="s">
        <v>152</v>
      </c>
      <c r="O673" t="s">
        <v>153</v>
      </c>
      <c r="P673" t="s">
        <v>154</v>
      </c>
      <c r="Q673">
        <v>4</v>
      </c>
      <c r="R673">
        <v>4</v>
      </c>
      <c r="S673" t="s">
        <v>82</v>
      </c>
      <c r="T673" t="s">
        <v>33</v>
      </c>
      <c r="U673">
        <v>0.23097969178649677</v>
      </c>
      <c r="V673" s="14">
        <v>13.3</v>
      </c>
      <c r="W673" s="15">
        <v>818.19799999999998</v>
      </c>
      <c r="X673" s="15">
        <v>504.44940000000003</v>
      </c>
      <c r="Y673" s="15">
        <f t="shared" si="103"/>
        <v>0.61653707293344651</v>
      </c>
      <c r="Z673" s="12">
        <f t="shared" si="104"/>
        <v>8.1999430700148395</v>
      </c>
      <c r="AA673">
        <v>5.8800913225194709</v>
      </c>
      <c r="AB673">
        <f t="shared" si="105"/>
        <v>0.71708928614657197</v>
      </c>
      <c r="AC673">
        <f t="shared" si="106"/>
        <v>1.3945264827113892</v>
      </c>
      <c r="AD673">
        <f t="shared" si="107"/>
        <v>0.32210729716478409</v>
      </c>
      <c r="AE673">
        <v>995</v>
      </c>
      <c r="AF673">
        <f t="shared" si="108"/>
        <v>3.2372592679877799E-4</v>
      </c>
      <c r="AG673">
        <v>2000</v>
      </c>
      <c r="AH673">
        <v>10.143000000000001</v>
      </c>
      <c r="AI673">
        <f t="shared" si="109"/>
        <v>6.3832382292966172E-2</v>
      </c>
      <c r="AJ673">
        <f t="shared" si="110"/>
        <v>7.5122482885592767E-4</v>
      </c>
      <c r="AK673">
        <f t="shared" si="111"/>
        <v>0</v>
      </c>
    </row>
    <row r="674" spans="1:37" ht="16">
      <c r="A674" t="s">
        <v>107</v>
      </c>
      <c r="B674" t="s">
        <v>108</v>
      </c>
      <c r="C674" t="s">
        <v>13</v>
      </c>
      <c r="D674" t="s">
        <v>14</v>
      </c>
      <c r="E674">
        <v>36</v>
      </c>
      <c r="F674">
        <v>1.016</v>
      </c>
      <c r="G674">
        <v>2076.6</v>
      </c>
      <c r="H674" t="s">
        <v>33</v>
      </c>
      <c r="I674">
        <v>1335.9925803999997</v>
      </c>
      <c r="J674">
        <v>2.5452356170123323</v>
      </c>
      <c r="K674" s="13">
        <f t="shared" si="102"/>
        <v>2.7498086911223925</v>
      </c>
      <c r="L674">
        <f>K674-K675</f>
        <v>1.5658529821608491</v>
      </c>
      <c r="M674" t="s">
        <v>151</v>
      </c>
      <c r="N674" t="s">
        <v>152</v>
      </c>
      <c r="O674" t="s">
        <v>153</v>
      </c>
      <c r="P674" t="s">
        <v>150</v>
      </c>
      <c r="Q674">
        <v>4</v>
      </c>
      <c r="R674">
        <v>5</v>
      </c>
      <c r="S674" t="s">
        <v>108</v>
      </c>
      <c r="T674" t="s">
        <v>33</v>
      </c>
      <c r="U674">
        <v>7.4674374178182443E-2</v>
      </c>
      <c r="V674" s="14">
        <v>13.3</v>
      </c>
      <c r="W674" s="15">
        <v>818.19799999999998</v>
      </c>
      <c r="X674" s="15">
        <v>504.44940000000003</v>
      </c>
      <c r="Y674" s="15">
        <f t="shared" si="103"/>
        <v>0.61653707293344651</v>
      </c>
      <c r="Z674" s="12">
        <f t="shared" si="104"/>
        <v>8.1999430700148395</v>
      </c>
      <c r="AA674">
        <v>6.4624202992036111</v>
      </c>
      <c r="AB674">
        <f t="shared" si="105"/>
        <v>0.78810550805347435</v>
      </c>
      <c r="AC674">
        <f t="shared" si="106"/>
        <v>1.2688656401728236</v>
      </c>
      <c r="AD674">
        <f t="shared" si="107"/>
        <v>9.4751747596104427E-2</v>
      </c>
      <c r="AE674">
        <v>995</v>
      </c>
      <c r="AF674">
        <f t="shared" si="108"/>
        <v>9.5227887031260728E-5</v>
      </c>
      <c r="AG674">
        <v>2000</v>
      </c>
      <c r="AH674">
        <v>10.388999999999999</v>
      </c>
      <c r="AI674">
        <f t="shared" si="109"/>
        <v>1.8332445284678166E-2</v>
      </c>
      <c r="AJ674">
        <f t="shared" si="110"/>
        <v>5.0410717373333745E-4</v>
      </c>
      <c r="AK674">
        <f t="shared" si="111"/>
        <v>2.8705914119313904E-4</v>
      </c>
    </row>
    <row r="675" spans="1:37" ht="16">
      <c r="A675" t="s">
        <v>56</v>
      </c>
      <c r="B675" t="s">
        <v>57</v>
      </c>
      <c r="C675" t="s">
        <v>13</v>
      </c>
      <c r="D675" t="s">
        <v>14</v>
      </c>
      <c r="E675">
        <v>43</v>
      </c>
      <c r="F675">
        <v>6.55</v>
      </c>
      <c r="G675">
        <v>2081.8000000000002</v>
      </c>
      <c r="H675" t="s">
        <v>33</v>
      </c>
      <c r="I675">
        <v>-10.1544512</v>
      </c>
      <c r="J675">
        <v>1.0945637336273244</v>
      </c>
      <c r="K675" s="13">
        <f t="shared" si="102"/>
        <v>1.1839557089615433</v>
      </c>
      <c r="M675" t="s">
        <v>151</v>
      </c>
      <c r="N675" t="s">
        <v>152</v>
      </c>
      <c r="O675" t="s">
        <v>153</v>
      </c>
      <c r="P675" t="s">
        <v>154</v>
      </c>
      <c r="Q675">
        <v>4</v>
      </c>
      <c r="R675">
        <v>5</v>
      </c>
      <c r="S675" t="s">
        <v>57</v>
      </c>
      <c r="T675" t="s">
        <v>33</v>
      </c>
      <c r="U675">
        <v>0.65113167343377742</v>
      </c>
      <c r="V675" s="14">
        <v>13.3</v>
      </c>
      <c r="W675" s="15">
        <v>818.19799999999998</v>
      </c>
      <c r="X675" s="15">
        <v>504.44940000000003</v>
      </c>
      <c r="Y675" s="15">
        <f t="shared" si="103"/>
        <v>0.61653707293344651</v>
      </c>
      <c r="Z675" s="12">
        <f t="shared" si="104"/>
        <v>8.1999430700148395</v>
      </c>
      <c r="AA675">
        <v>7.5985575148484958</v>
      </c>
      <c r="AB675">
        <f t="shared" si="105"/>
        <v>0.9266597889727477</v>
      </c>
      <c r="AC675">
        <f t="shared" si="106"/>
        <v>1.079144700029073</v>
      </c>
      <c r="AD675">
        <f t="shared" si="107"/>
        <v>0.70266529440712211</v>
      </c>
      <c r="AE675">
        <v>995</v>
      </c>
      <c r="AF675">
        <f t="shared" si="108"/>
        <v>7.0619627578605239E-4</v>
      </c>
      <c r="AG675">
        <v>2000</v>
      </c>
      <c r="AH675">
        <v>10.840999999999999</v>
      </c>
      <c r="AI675">
        <f t="shared" si="109"/>
        <v>0.13028249714713633</v>
      </c>
      <c r="AJ675">
        <f t="shared" si="110"/>
        <v>1.5424870627511805E-3</v>
      </c>
      <c r="AK675">
        <f t="shared" si="111"/>
        <v>0</v>
      </c>
    </row>
    <row r="676" spans="1:37" ht="16">
      <c r="A676" t="s">
        <v>73</v>
      </c>
      <c r="B676" t="s">
        <v>74</v>
      </c>
      <c r="C676" t="s">
        <v>13</v>
      </c>
      <c r="D676" t="s">
        <v>14</v>
      </c>
      <c r="E676">
        <v>38</v>
      </c>
      <c r="F676">
        <v>0.38800000000000001</v>
      </c>
      <c r="G676">
        <v>2078.5</v>
      </c>
      <c r="H676" t="s">
        <v>33</v>
      </c>
      <c r="I676">
        <v>5032.0483952000004</v>
      </c>
      <c r="J676">
        <v>6.3179292213728111</v>
      </c>
      <c r="K676" s="13">
        <f t="shared" si="102"/>
        <v>6.8045598445149125</v>
      </c>
      <c r="L676">
        <f>K676-K677</f>
        <v>5.6354279509077161</v>
      </c>
      <c r="M676" t="s">
        <v>151</v>
      </c>
      <c r="N676" t="s">
        <v>152</v>
      </c>
      <c r="O676" t="s">
        <v>148</v>
      </c>
      <c r="P676" t="s">
        <v>150</v>
      </c>
      <c r="Q676">
        <v>4</v>
      </c>
      <c r="R676">
        <v>1</v>
      </c>
      <c r="S676" t="s">
        <v>74</v>
      </c>
      <c r="T676" t="s">
        <v>33</v>
      </c>
      <c r="U676">
        <v>9.316717325227962E-2</v>
      </c>
      <c r="V676" s="14">
        <v>13.3</v>
      </c>
      <c r="W676" s="15">
        <v>818.19799999999998</v>
      </c>
      <c r="X676" s="15">
        <v>504.44940000000003</v>
      </c>
      <c r="Y676" s="15">
        <f t="shared" si="103"/>
        <v>0.61653707293344651</v>
      </c>
      <c r="Z676" s="12">
        <f t="shared" si="104"/>
        <v>8.1999430700148395</v>
      </c>
      <c r="AA676">
        <v>5.8832188449848024</v>
      </c>
      <c r="AB676">
        <f t="shared" si="105"/>
        <v>0.7174706939732638</v>
      </c>
      <c r="AC676">
        <f t="shared" si="106"/>
        <v>1.3937851516444859</v>
      </c>
      <c r="AD676">
        <f t="shared" si="107"/>
        <v>0.12985502269971663</v>
      </c>
      <c r="AE676">
        <v>995</v>
      </c>
      <c r="AF676">
        <f t="shared" si="108"/>
        <v>1.3050756050222778E-4</v>
      </c>
      <c r="AG676">
        <v>2000</v>
      </c>
      <c r="AH676">
        <v>10.545999999999999</v>
      </c>
      <c r="AI676">
        <f t="shared" si="109"/>
        <v>2.4750153707989341E-2</v>
      </c>
      <c r="AJ676">
        <f t="shared" si="110"/>
        <v>1.6841390206695614E-3</v>
      </c>
      <c r="AK676">
        <f t="shared" si="111"/>
        <v>1.3947770799526537E-3</v>
      </c>
    </row>
    <row r="677" spans="1:37" ht="16">
      <c r="A677" t="s">
        <v>85</v>
      </c>
      <c r="B677" t="s">
        <v>86</v>
      </c>
      <c r="C677" t="s">
        <v>13</v>
      </c>
      <c r="D677" t="s">
        <v>14</v>
      </c>
      <c r="E677">
        <v>32</v>
      </c>
      <c r="F677">
        <v>2.0230000000000001</v>
      </c>
      <c r="G677">
        <v>2081.6</v>
      </c>
      <c r="H677" t="s">
        <v>33</v>
      </c>
      <c r="I677">
        <v>-22.694503999999998</v>
      </c>
      <c r="J677">
        <v>1.0808469156826608</v>
      </c>
      <c r="K677" s="13">
        <f t="shared" si="102"/>
        <v>1.1691318936071962</v>
      </c>
      <c r="M677" t="s">
        <v>151</v>
      </c>
      <c r="N677" t="s">
        <v>152</v>
      </c>
      <c r="O677" t="s">
        <v>148</v>
      </c>
      <c r="P677" t="s">
        <v>154</v>
      </c>
      <c r="Q677">
        <v>4</v>
      </c>
      <c r="R677">
        <v>1</v>
      </c>
      <c r="S677" t="s">
        <v>86</v>
      </c>
      <c r="T677" t="s">
        <v>33</v>
      </c>
      <c r="U677">
        <v>0.16047279883791765</v>
      </c>
      <c r="V677" s="14">
        <v>13.3</v>
      </c>
      <c r="W677" s="15">
        <v>818.19799999999998</v>
      </c>
      <c r="X677" s="15">
        <v>504.44940000000003</v>
      </c>
      <c r="Y677" s="15">
        <f t="shared" si="103"/>
        <v>0.61653707293344651</v>
      </c>
      <c r="Z677" s="12">
        <f t="shared" si="104"/>
        <v>8.1999430700148395</v>
      </c>
      <c r="AA677">
        <v>7.4951823117138714</v>
      </c>
      <c r="AB677">
        <f t="shared" si="105"/>
        <v>0.91405296935803082</v>
      </c>
      <c r="AC677">
        <f t="shared" si="106"/>
        <v>1.0940285011079092</v>
      </c>
      <c r="AD677">
        <f t="shared" si="107"/>
        <v>0.17556181558123807</v>
      </c>
      <c r="AE677">
        <v>995</v>
      </c>
      <c r="AF677">
        <f t="shared" si="108"/>
        <v>1.7644403576003826E-4</v>
      </c>
      <c r="AG677">
        <v>2000</v>
      </c>
      <c r="AH677">
        <v>10.923</v>
      </c>
      <c r="AI677">
        <f t="shared" si="109"/>
        <v>3.2306881948189738E-2</v>
      </c>
      <c r="AJ677">
        <f t="shared" si="110"/>
        <v>3.7771006068631211E-4</v>
      </c>
      <c r="AK677">
        <f t="shared" si="111"/>
        <v>0</v>
      </c>
    </row>
    <row r="678" spans="1:37" ht="16">
      <c r="A678" t="s">
        <v>124</v>
      </c>
      <c r="B678" t="s">
        <v>125</v>
      </c>
      <c r="C678" t="s">
        <v>13</v>
      </c>
      <c r="D678" t="s">
        <v>14</v>
      </c>
      <c r="E678">
        <v>47</v>
      </c>
      <c r="F678">
        <v>4.7709999999999999</v>
      </c>
      <c r="G678">
        <v>2081</v>
      </c>
      <c r="H678" t="s">
        <v>33</v>
      </c>
      <c r="I678">
        <v>6297.0564488000009</v>
      </c>
      <c r="J678">
        <v>7.5429494618609132</v>
      </c>
      <c r="K678" s="13">
        <f t="shared" si="102"/>
        <v>8.115761627060726</v>
      </c>
      <c r="L678">
        <f>K678-AVERAGE(K679:K680)</f>
        <v>6.9316959018166049</v>
      </c>
      <c r="M678" t="s">
        <v>151</v>
      </c>
      <c r="N678" t="s">
        <v>152</v>
      </c>
      <c r="O678" t="s">
        <v>148</v>
      </c>
      <c r="P678" t="s">
        <v>150</v>
      </c>
      <c r="Q678">
        <v>4</v>
      </c>
      <c r="R678">
        <v>2</v>
      </c>
      <c r="S678" t="s">
        <v>125</v>
      </c>
      <c r="T678" t="s">
        <v>33</v>
      </c>
      <c r="U678">
        <v>0.30991897951464453</v>
      </c>
      <c r="V678" s="14">
        <v>13.3</v>
      </c>
      <c r="W678" s="15">
        <v>818.19799999999998</v>
      </c>
      <c r="X678" s="15">
        <v>504.44940000000003</v>
      </c>
      <c r="Y678" s="15">
        <f t="shared" si="103"/>
        <v>0.61653707293344651</v>
      </c>
      <c r="Z678" s="12">
        <f t="shared" si="104"/>
        <v>8.1999430700148395</v>
      </c>
      <c r="AA678">
        <v>7.0323221304331138</v>
      </c>
      <c r="AB678">
        <f t="shared" si="105"/>
        <v>0.8576062138953835</v>
      </c>
      <c r="AC678">
        <f t="shared" si="106"/>
        <v>1.1660363273930132</v>
      </c>
      <c r="AD678">
        <f t="shared" si="107"/>
        <v>0.36137678866264661</v>
      </c>
      <c r="AE678">
        <v>995</v>
      </c>
      <c r="AF678">
        <f t="shared" si="108"/>
        <v>3.6319275242477047E-4</v>
      </c>
      <c r="AG678">
        <v>2000</v>
      </c>
      <c r="AH678">
        <v>10.275</v>
      </c>
      <c r="AI678">
        <f t="shared" si="109"/>
        <v>7.0694453026719312E-2</v>
      </c>
      <c r="AJ678">
        <f t="shared" si="110"/>
        <v>5.7373932912029562E-3</v>
      </c>
      <c r="AK678">
        <f t="shared" si="111"/>
        <v>4.9003245032647677E-3</v>
      </c>
    </row>
    <row r="679" spans="1:37" ht="16">
      <c r="A679" t="s">
        <v>104</v>
      </c>
      <c r="B679" t="s">
        <v>105</v>
      </c>
      <c r="C679" t="s">
        <v>13</v>
      </c>
      <c r="D679" t="s">
        <v>14</v>
      </c>
      <c r="E679">
        <v>33</v>
      </c>
      <c r="F679">
        <v>1.383</v>
      </c>
      <c r="G679">
        <v>2081</v>
      </c>
      <c r="H679" t="s">
        <v>33</v>
      </c>
      <c r="I679">
        <v>-10.047935600000001</v>
      </c>
      <c r="J679">
        <v>1.0946802284137542</v>
      </c>
      <c r="K679" s="13">
        <f t="shared" si="102"/>
        <v>1.1840816038655331</v>
      </c>
      <c r="M679" t="s">
        <v>151</v>
      </c>
      <c r="N679" t="s">
        <v>152</v>
      </c>
      <c r="O679" t="s">
        <v>148</v>
      </c>
      <c r="P679" t="s">
        <v>154</v>
      </c>
      <c r="Q679">
        <v>4</v>
      </c>
      <c r="R679">
        <v>2</v>
      </c>
      <c r="S679" t="s">
        <v>105</v>
      </c>
      <c r="T679" t="s">
        <v>33</v>
      </c>
      <c r="U679">
        <v>9.6624904191969813E-2</v>
      </c>
      <c r="V679" s="14">
        <v>13.3</v>
      </c>
      <c r="W679" s="15">
        <v>818.19799999999998</v>
      </c>
      <c r="X679" s="15">
        <v>504.44940000000003</v>
      </c>
      <c r="Y679" s="15">
        <f t="shared" si="103"/>
        <v>0.61653707293344651</v>
      </c>
      <c r="Z679" s="12">
        <f t="shared" si="104"/>
        <v>8.1999430700148395</v>
      </c>
      <c r="AA679">
        <v>3.9808342668474732</v>
      </c>
      <c r="AB679">
        <f t="shared" si="105"/>
        <v>0.48547096398807915</v>
      </c>
      <c r="AC679">
        <f t="shared" si="106"/>
        <v>2.0598554273671352</v>
      </c>
      <c r="AD679">
        <f t="shared" si="107"/>
        <v>0.19903333331865847</v>
      </c>
      <c r="AE679">
        <v>995</v>
      </c>
      <c r="AF679">
        <f t="shared" si="108"/>
        <v>2.0003350082277232E-4</v>
      </c>
      <c r="AG679">
        <v>2000</v>
      </c>
      <c r="AH679">
        <v>10.792</v>
      </c>
      <c r="AI679">
        <f t="shared" si="109"/>
        <v>3.7070700671381081E-2</v>
      </c>
      <c r="AJ679">
        <f t="shared" si="110"/>
        <v>4.3894734707388008E-4</v>
      </c>
      <c r="AK679">
        <f t="shared" si="111"/>
        <v>0</v>
      </c>
    </row>
    <row r="680" spans="1:37" ht="16">
      <c r="A680" t="s">
        <v>106</v>
      </c>
      <c r="B680" t="s">
        <v>105</v>
      </c>
      <c r="C680" t="s">
        <v>13</v>
      </c>
      <c r="D680" t="s">
        <v>14</v>
      </c>
      <c r="E680">
        <v>33</v>
      </c>
      <c r="F680">
        <v>1.381</v>
      </c>
      <c r="G680">
        <v>2081.4</v>
      </c>
      <c r="H680" t="s">
        <v>33</v>
      </c>
      <c r="I680">
        <v>-10.074804400000001</v>
      </c>
      <c r="J680">
        <v>1.0946508423673826</v>
      </c>
      <c r="K680" s="13">
        <f t="shared" si="102"/>
        <v>1.1840498466227083</v>
      </c>
      <c r="M680" t="s">
        <v>151</v>
      </c>
      <c r="N680" t="s">
        <v>152</v>
      </c>
      <c r="O680" t="s">
        <v>148</v>
      </c>
      <c r="P680" t="s">
        <v>154</v>
      </c>
      <c r="Q680">
        <v>4</v>
      </c>
      <c r="R680">
        <v>2</v>
      </c>
      <c r="S680" t="s">
        <v>105</v>
      </c>
      <c r="T680" t="s">
        <v>33</v>
      </c>
      <c r="U680">
        <v>9.7400545186172735E-2</v>
      </c>
      <c r="V680" s="14">
        <v>13.3</v>
      </c>
      <c r="W680" s="15">
        <v>818.19799999999998</v>
      </c>
      <c r="X680" s="15">
        <v>504.44940000000003</v>
      </c>
      <c r="Y680" s="15">
        <f t="shared" si="103"/>
        <v>0.61653707293344651</v>
      </c>
      <c r="Z680" s="12">
        <f t="shared" si="104"/>
        <v>8.1999430700148395</v>
      </c>
      <c r="AA680">
        <v>3.9808342668474732</v>
      </c>
      <c r="AB680">
        <f t="shared" si="105"/>
        <v>0.48547096398807915</v>
      </c>
      <c r="AC680">
        <f t="shared" si="106"/>
        <v>2.0598554273671352</v>
      </c>
      <c r="AD680">
        <f t="shared" si="107"/>
        <v>0.2006310416302558</v>
      </c>
      <c r="AE680">
        <v>995</v>
      </c>
      <c r="AF680">
        <f t="shared" si="108"/>
        <v>2.0163923781935257E-4</v>
      </c>
      <c r="AG680">
        <v>2000</v>
      </c>
      <c r="AH680">
        <v>10.792</v>
      </c>
      <c r="AI680">
        <f t="shared" si="109"/>
        <v>3.7368279803438209E-2</v>
      </c>
      <c r="AJ680">
        <f t="shared" si="110"/>
        <v>4.424590596981546E-4</v>
      </c>
      <c r="AK680">
        <f t="shared" si="111"/>
        <v>0</v>
      </c>
    </row>
    <row r="681" spans="1:37" ht="16">
      <c r="A681" t="s">
        <v>102</v>
      </c>
      <c r="B681" t="s">
        <v>103</v>
      </c>
      <c r="C681" t="s">
        <v>13</v>
      </c>
      <c r="D681" t="s">
        <v>14</v>
      </c>
      <c r="E681">
        <v>45</v>
      </c>
      <c r="F681">
        <v>1.431</v>
      </c>
      <c r="G681">
        <v>2077.3000000000002</v>
      </c>
      <c r="H681" t="s">
        <v>33</v>
      </c>
      <c r="I681">
        <v>3007.0025960000003</v>
      </c>
      <c r="J681">
        <v>4.2878553736526799</v>
      </c>
      <c r="K681" s="13">
        <f t="shared" si="102"/>
        <v>4.6258430424181922</v>
      </c>
      <c r="L681">
        <f>K681-K682</f>
        <v>3.446598982403497</v>
      </c>
      <c r="M681" t="s">
        <v>151</v>
      </c>
      <c r="N681" t="s">
        <v>152</v>
      </c>
      <c r="O681" t="s">
        <v>148</v>
      </c>
      <c r="P681" t="s">
        <v>150</v>
      </c>
      <c r="Q681">
        <v>4</v>
      </c>
      <c r="R681">
        <v>3</v>
      </c>
      <c r="S681" t="s">
        <v>103</v>
      </c>
      <c r="T681" t="s">
        <v>33</v>
      </c>
      <c r="U681">
        <v>8.6544468148087667E-2</v>
      </c>
      <c r="V681" s="14">
        <v>13.3</v>
      </c>
      <c r="W681" s="15">
        <v>818.19799999999998</v>
      </c>
      <c r="X681" s="15">
        <v>504.44940000000003</v>
      </c>
      <c r="Y681" s="15">
        <f t="shared" si="103"/>
        <v>0.61653707293344651</v>
      </c>
      <c r="Z681" s="12">
        <f t="shared" si="104"/>
        <v>8.1999430700148395</v>
      </c>
      <c r="AA681">
        <v>6.041965060376242</v>
      </c>
      <c r="AB681">
        <f t="shared" si="105"/>
        <v>0.73683012293953742</v>
      </c>
      <c r="AC681">
        <f t="shared" si="106"/>
        <v>1.3571649269855621</v>
      </c>
      <c r="AD681">
        <f t="shared" si="107"/>
        <v>0.11745511679520371</v>
      </c>
      <c r="AE681">
        <v>995</v>
      </c>
      <c r="AF681">
        <f t="shared" si="108"/>
        <v>1.1804534351276755E-4</v>
      </c>
      <c r="AG681">
        <v>2000</v>
      </c>
      <c r="AH681">
        <v>10.468</v>
      </c>
      <c r="AI681">
        <f t="shared" si="109"/>
        <v>2.2553562000910882E-2</v>
      </c>
      <c r="AJ681">
        <f t="shared" si="110"/>
        <v>1.0432923786366092E-3</v>
      </c>
      <c r="AK681">
        <f t="shared" si="111"/>
        <v>7.7733083841913632E-4</v>
      </c>
    </row>
    <row r="682" spans="1:37" ht="16">
      <c r="A682" t="s">
        <v>131</v>
      </c>
      <c r="B682" t="s">
        <v>132</v>
      </c>
      <c r="C682" t="s">
        <v>13</v>
      </c>
      <c r="D682" t="s">
        <v>14</v>
      </c>
      <c r="E682">
        <v>24</v>
      </c>
      <c r="F682">
        <v>0.40100000000000002</v>
      </c>
      <c r="G682">
        <v>2077</v>
      </c>
      <c r="H682" t="s">
        <v>33</v>
      </c>
      <c r="I682">
        <v>-14.1406296</v>
      </c>
      <c r="J682">
        <v>1.0902039025968095</v>
      </c>
      <c r="K682" s="13">
        <f t="shared" si="102"/>
        <v>1.1792440600146954</v>
      </c>
      <c r="M682" t="s">
        <v>151</v>
      </c>
      <c r="N682" t="s">
        <v>152</v>
      </c>
      <c r="O682" t="s">
        <v>148</v>
      </c>
      <c r="P682" t="s">
        <v>154</v>
      </c>
      <c r="Q682">
        <v>4</v>
      </c>
      <c r="R682">
        <v>3</v>
      </c>
      <c r="S682" t="s">
        <v>132</v>
      </c>
      <c r="T682" t="s">
        <v>33</v>
      </c>
      <c r="U682">
        <v>2.9059748043052835E-2</v>
      </c>
      <c r="V682" s="14">
        <v>13.3</v>
      </c>
      <c r="W682" s="15">
        <v>818.19799999999998</v>
      </c>
      <c r="X682" s="15">
        <v>504.44940000000003</v>
      </c>
      <c r="Y682" s="15">
        <f t="shared" si="103"/>
        <v>0.61653707293344651</v>
      </c>
      <c r="Z682" s="12">
        <f t="shared" si="104"/>
        <v>8.1999430700148395</v>
      </c>
      <c r="AA682">
        <v>5.4672183830724066</v>
      </c>
      <c r="AB682">
        <f t="shared" si="105"/>
        <v>0.66673857810850778</v>
      </c>
      <c r="AC682">
        <f t="shared" si="106"/>
        <v>1.4998382167069624</v>
      </c>
      <c r="AD682">
        <f t="shared" si="107"/>
        <v>4.3584920682846001E-2</v>
      </c>
      <c r="AE682">
        <v>995</v>
      </c>
      <c r="AF682">
        <f t="shared" si="108"/>
        <v>4.3803940384769851E-5</v>
      </c>
      <c r="AG682">
        <v>2000</v>
      </c>
      <c r="AH682">
        <v>10.497999999999999</v>
      </c>
      <c r="AI682">
        <f t="shared" si="109"/>
        <v>8.3451972537187755E-3</v>
      </c>
      <c r="AJ682">
        <f t="shared" si="110"/>
        <v>9.8410242910988146E-5</v>
      </c>
      <c r="AK682">
        <f t="shared" si="111"/>
        <v>0</v>
      </c>
    </row>
    <row r="683" spans="1:37" ht="16">
      <c r="A683" t="s">
        <v>135</v>
      </c>
      <c r="B683" t="s">
        <v>136</v>
      </c>
      <c r="C683" t="s">
        <v>13</v>
      </c>
      <c r="D683" t="s">
        <v>14</v>
      </c>
      <c r="E683">
        <v>41</v>
      </c>
      <c r="F683">
        <v>2.093</v>
      </c>
      <c r="G683">
        <v>2081.6</v>
      </c>
      <c r="H683" t="s">
        <v>33</v>
      </c>
      <c r="I683">
        <v>3091.7957308</v>
      </c>
      <c r="J683">
        <v>4.3746223292363693</v>
      </c>
      <c r="K683" s="13">
        <f t="shared" si="102"/>
        <v>4.7191121359312858</v>
      </c>
      <c r="L683">
        <f>K683-K684</f>
        <v>3.548238769331701</v>
      </c>
      <c r="M683" t="s">
        <v>151</v>
      </c>
      <c r="N683" t="s">
        <v>152</v>
      </c>
      <c r="O683" t="s">
        <v>148</v>
      </c>
      <c r="P683" t="s">
        <v>150</v>
      </c>
      <c r="Q683">
        <v>4</v>
      </c>
      <c r="R683">
        <v>4</v>
      </c>
      <c r="S683" t="s">
        <v>136</v>
      </c>
      <c r="T683" t="s">
        <v>33</v>
      </c>
      <c r="U683">
        <v>0.20946969696969694</v>
      </c>
      <c r="V683" s="14">
        <v>13.3</v>
      </c>
      <c r="W683" s="15">
        <v>818.19799999999998</v>
      </c>
      <c r="X683" s="15">
        <v>504.44940000000003</v>
      </c>
      <c r="Y683" s="15">
        <f t="shared" si="103"/>
        <v>0.61653707293344651</v>
      </c>
      <c r="Z683" s="12">
        <f t="shared" si="104"/>
        <v>8.1999430700148395</v>
      </c>
      <c r="AA683">
        <v>7.7617880308097709</v>
      </c>
      <c r="AB683">
        <f t="shared" si="105"/>
        <v>0.94656608765891403</v>
      </c>
      <c r="AC683">
        <f t="shared" si="106"/>
        <v>1.056450271183115</v>
      </c>
      <c r="AD683">
        <f t="shared" si="107"/>
        <v>0.22129431816828124</v>
      </c>
      <c r="AE683">
        <v>995</v>
      </c>
      <c r="AF683">
        <f t="shared" si="108"/>
        <v>2.2240634991787058E-4</v>
      </c>
      <c r="AG683">
        <v>2000</v>
      </c>
      <c r="AH683">
        <v>10.323</v>
      </c>
      <c r="AI683">
        <f t="shared" si="109"/>
        <v>4.3089479786471097E-2</v>
      </c>
      <c r="AJ683">
        <f t="shared" si="110"/>
        <v>2.0334408699130158E-3</v>
      </c>
      <c r="AK683">
        <f t="shared" si="111"/>
        <v>1.5289176272869139E-3</v>
      </c>
    </row>
    <row r="684" spans="1:37" ht="16">
      <c r="A684" t="s">
        <v>67</v>
      </c>
      <c r="B684" t="s">
        <v>68</v>
      </c>
      <c r="C684" t="s">
        <v>13</v>
      </c>
      <c r="D684" t="s">
        <v>14</v>
      </c>
      <c r="E684">
        <v>34</v>
      </c>
      <c r="F684">
        <v>3.3570000000000002</v>
      </c>
      <c r="G684">
        <v>2081.4</v>
      </c>
      <c r="H684" t="s">
        <v>33</v>
      </c>
      <c r="I684">
        <v>-21.221518</v>
      </c>
      <c r="J684">
        <v>1.0824583246652479</v>
      </c>
      <c r="K684" s="13">
        <f t="shared" si="102"/>
        <v>1.1708733665995845</v>
      </c>
      <c r="M684" t="s">
        <v>151</v>
      </c>
      <c r="N684" t="s">
        <v>152</v>
      </c>
      <c r="O684" t="s">
        <v>148</v>
      </c>
      <c r="P684" t="s">
        <v>154</v>
      </c>
      <c r="Q684">
        <v>4</v>
      </c>
      <c r="R684">
        <v>4</v>
      </c>
      <c r="S684" t="s">
        <v>68</v>
      </c>
      <c r="T684" t="s">
        <v>33</v>
      </c>
      <c r="U684">
        <v>0.2839473083127525</v>
      </c>
      <c r="V684" s="14">
        <v>13.3</v>
      </c>
      <c r="W684" s="15">
        <v>818.19799999999998</v>
      </c>
      <c r="X684" s="15">
        <v>504.44940000000003</v>
      </c>
      <c r="Y684" s="15">
        <f t="shared" si="103"/>
        <v>0.61653707293344651</v>
      </c>
      <c r="Z684" s="12">
        <f t="shared" si="104"/>
        <v>8.1999430700148395</v>
      </c>
      <c r="AA684">
        <v>7.488274993219032</v>
      </c>
      <c r="AB684">
        <f t="shared" si="105"/>
        <v>0.91321060759577699</v>
      </c>
      <c r="AC684">
        <f t="shared" si="106"/>
        <v>1.0950376525221435</v>
      </c>
      <c r="AD684">
        <f t="shared" si="107"/>
        <v>0.3109329939347778</v>
      </c>
      <c r="AE684">
        <v>995</v>
      </c>
      <c r="AF684">
        <f t="shared" si="108"/>
        <v>3.1249547129123399E-4</v>
      </c>
      <c r="AG684">
        <v>2000</v>
      </c>
      <c r="AH684">
        <v>10.617000000000001</v>
      </c>
      <c r="AI684">
        <f t="shared" si="109"/>
        <v>5.8867000337427519E-2</v>
      </c>
      <c r="AJ684">
        <f t="shared" si="110"/>
        <v>6.8925802866702643E-4</v>
      </c>
      <c r="AK684">
        <f t="shared" si="111"/>
        <v>0</v>
      </c>
    </row>
    <row r="685" spans="1:37" ht="16">
      <c r="A685" t="s">
        <v>128</v>
      </c>
      <c r="B685" t="s">
        <v>129</v>
      </c>
      <c r="C685" t="s">
        <v>13</v>
      </c>
      <c r="D685" t="s">
        <v>14</v>
      </c>
      <c r="E685">
        <v>43</v>
      </c>
      <c r="F685">
        <v>1.256</v>
      </c>
      <c r="G685">
        <v>2077.3000000000002</v>
      </c>
      <c r="H685" t="s">
        <v>33</v>
      </c>
      <c r="I685">
        <v>3235.5524471999997</v>
      </c>
      <c r="J685">
        <v>4.5213665341109461</v>
      </c>
      <c r="K685" s="13">
        <f t="shared" si="102"/>
        <v>4.876822721663002</v>
      </c>
      <c r="L685">
        <f>AVERAGE(K685:K686)-K687</f>
        <v>3.8189578156553328</v>
      </c>
      <c r="M685" t="s">
        <v>151</v>
      </c>
      <c r="N685" t="s">
        <v>152</v>
      </c>
      <c r="O685" t="s">
        <v>148</v>
      </c>
      <c r="P685" t="s">
        <v>150</v>
      </c>
      <c r="Q685">
        <v>4</v>
      </c>
      <c r="R685">
        <v>5</v>
      </c>
      <c r="S685" t="s">
        <v>129</v>
      </c>
      <c r="T685" t="s">
        <v>33</v>
      </c>
      <c r="U685">
        <v>8.7732245590870506E-2</v>
      </c>
      <c r="V685" s="14">
        <v>13.3</v>
      </c>
      <c r="W685" s="15">
        <v>818.19799999999998</v>
      </c>
      <c r="X685" s="15">
        <v>504.44940000000003</v>
      </c>
      <c r="Y685" s="15">
        <f t="shared" si="103"/>
        <v>0.61653707293344651</v>
      </c>
      <c r="Z685" s="12">
        <f t="shared" si="104"/>
        <v>8.1999430700148395</v>
      </c>
      <c r="AA685">
        <v>7.5491641516551917</v>
      </c>
      <c r="AB685">
        <f t="shared" si="105"/>
        <v>0.92063616627542388</v>
      </c>
      <c r="AC685">
        <f t="shared" si="106"/>
        <v>1.0862054268904673</v>
      </c>
      <c r="AD685">
        <f t="shared" si="107"/>
        <v>9.5295241274090808E-2</v>
      </c>
      <c r="AE685">
        <v>995</v>
      </c>
      <c r="AF685">
        <f t="shared" si="108"/>
        <v>9.57741118332571E-5</v>
      </c>
      <c r="AG685">
        <v>2000</v>
      </c>
      <c r="AH685">
        <v>10.506</v>
      </c>
      <c r="AI685">
        <f t="shared" si="109"/>
        <v>1.8232269528508871E-2</v>
      </c>
      <c r="AJ685">
        <f t="shared" si="110"/>
        <v>8.8915546304116041E-4</v>
      </c>
      <c r="AK685">
        <f t="shared" si="111"/>
        <v>6.9628268213033529E-4</v>
      </c>
    </row>
    <row r="686" spans="1:37" ht="16">
      <c r="A686" t="s">
        <v>130</v>
      </c>
      <c r="B686" t="s">
        <v>129</v>
      </c>
      <c r="C686" t="s">
        <v>13</v>
      </c>
      <c r="D686" t="s">
        <v>14</v>
      </c>
      <c r="E686">
        <v>42</v>
      </c>
      <c r="F686">
        <v>0.86799999999999999</v>
      </c>
      <c r="G686">
        <v>2077.3000000000002</v>
      </c>
      <c r="H686" t="s">
        <v>33</v>
      </c>
      <c r="I686">
        <v>3450.4942107999996</v>
      </c>
      <c r="J686">
        <v>4.7399369226787371</v>
      </c>
      <c r="K686" s="13">
        <f t="shared" si="102"/>
        <v>5.1116565066105331</v>
      </c>
      <c r="M686" t="s">
        <v>151</v>
      </c>
      <c r="N686" t="s">
        <v>152</v>
      </c>
      <c r="O686" t="s">
        <v>148</v>
      </c>
      <c r="P686" t="s">
        <v>150</v>
      </c>
      <c r="Q686">
        <v>4</v>
      </c>
      <c r="R686">
        <v>5</v>
      </c>
      <c r="S686" t="s">
        <v>129</v>
      </c>
      <c r="T686" t="s">
        <v>33</v>
      </c>
      <c r="U686">
        <v>7.0666556741827771E-2</v>
      </c>
      <c r="V686" s="14">
        <v>13.3</v>
      </c>
      <c r="W686" s="15">
        <v>818.19799999999998</v>
      </c>
      <c r="X686" s="15">
        <v>504.44940000000003</v>
      </c>
      <c r="Y686" s="15">
        <f t="shared" si="103"/>
        <v>0.61653707293344651</v>
      </c>
      <c r="Z686" s="12">
        <f t="shared" si="104"/>
        <v>8.1999430700148395</v>
      </c>
      <c r="AA686">
        <v>7.5491641516551917</v>
      </c>
      <c r="AB686">
        <f t="shared" si="105"/>
        <v>0.92063616627542388</v>
      </c>
      <c r="AC686">
        <f t="shared" si="106"/>
        <v>1.0862054268904673</v>
      </c>
      <c r="AD686">
        <f t="shared" si="107"/>
        <v>7.675839743263646E-2</v>
      </c>
      <c r="AE686">
        <v>995</v>
      </c>
      <c r="AF686">
        <f t="shared" si="108"/>
        <v>7.7144118022750215E-5</v>
      </c>
      <c r="AG686">
        <v>2000</v>
      </c>
      <c r="AH686">
        <v>10.506</v>
      </c>
      <c r="AI686">
        <f t="shared" si="109"/>
        <v>1.4685725875261796E-2</v>
      </c>
      <c r="AJ686">
        <f t="shared" si="110"/>
        <v>7.5068386224580626E-4</v>
      </c>
      <c r="AK686">
        <f t="shared" si="111"/>
        <v>0</v>
      </c>
    </row>
    <row r="687" spans="1:37" ht="16">
      <c r="A687" t="s">
        <v>100</v>
      </c>
      <c r="B687" t="s">
        <v>101</v>
      </c>
      <c r="C687" t="s">
        <v>13</v>
      </c>
      <c r="D687" t="s">
        <v>14</v>
      </c>
      <c r="E687">
        <v>33</v>
      </c>
      <c r="F687">
        <v>3.5259999999999998</v>
      </c>
      <c r="G687">
        <v>2081.1999999999998</v>
      </c>
      <c r="H687" t="s">
        <v>33</v>
      </c>
      <c r="I687">
        <v>-17.492512399999999</v>
      </c>
      <c r="J687">
        <v>1.0865375266654806</v>
      </c>
      <c r="K687" s="13">
        <f t="shared" si="102"/>
        <v>1.1752817984814348</v>
      </c>
      <c r="M687" t="s">
        <v>151</v>
      </c>
      <c r="N687" t="s">
        <v>152</v>
      </c>
      <c r="O687" t="s">
        <v>148</v>
      </c>
      <c r="P687" t="s">
        <v>154</v>
      </c>
      <c r="Q687">
        <v>4</v>
      </c>
      <c r="R687">
        <v>5</v>
      </c>
      <c r="S687" t="s">
        <v>101</v>
      </c>
      <c r="T687" t="s">
        <v>33</v>
      </c>
      <c r="U687">
        <v>0.23356997914908126</v>
      </c>
      <c r="V687" s="14">
        <v>13.3</v>
      </c>
      <c r="W687" s="15">
        <v>818.19799999999998</v>
      </c>
      <c r="X687" s="15">
        <v>504.44940000000003</v>
      </c>
      <c r="Y687" s="15">
        <f t="shared" si="103"/>
        <v>0.61653707293344651</v>
      </c>
      <c r="Z687" s="12">
        <f t="shared" si="104"/>
        <v>8.1999430700148395</v>
      </c>
      <c r="AA687">
        <v>6.5359186422865569</v>
      </c>
      <c r="AB687">
        <f t="shared" si="105"/>
        <v>0.79706878285372396</v>
      </c>
      <c r="AC687">
        <f t="shared" si="106"/>
        <v>1.2545968698206029</v>
      </c>
      <c r="AD687">
        <f t="shared" si="107"/>
        <v>0.29303616472450084</v>
      </c>
      <c r="AE687">
        <v>995</v>
      </c>
      <c r="AF687">
        <f t="shared" si="108"/>
        <v>2.9450870826583001E-4</v>
      </c>
      <c r="AG687">
        <v>2000</v>
      </c>
      <c r="AH687">
        <v>10.662000000000001</v>
      </c>
      <c r="AI687">
        <f t="shared" si="109"/>
        <v>5.5244552291470649E-2</v>
      </c>
      <c r="AJ687">
        <f t="shared" si="110"/>
        <v>6.4927916773421291E-4</v>
      </c>
      <c r="AK687">
        <f t="shared" si="111"/>
        <v>0</v>
      </c>
    </row>
    <row r="688" spans="1:37" ht="16">
      <c r="A688" t="s">
        <v>83</v>
      </c>
      <c r="B688" t="s">
        <v>84</v>
      </c>
      <c r="C688" t="s">
        <v>13</v>
      </c>
      <c r="D688" t="s">
        <v>14</v>
      </c>
      <c r="E688">
        <v>37</v>
      </c>
      <c r="F688">
        <v>0.46200000000000002</v>
      </c>
      <c r="G688">
        <v>2078.5</v>
      </c>
      <c r="H688" t="s">
        <v>33</v>
      </c>
      <c r="I688">
        <v>4487.9820640000007</v>
      </c>
      <c r="J688">
        <v>5.7810208387872208</v>
      </c>
      <c r="K688" s="13">
        <f t="shared" si="102"/>
        <v>6.2290464923818165</v>
      </c>
      <c r="L688">
        <f>K688-K689</f>
        <v>5.0579462282827867</v>
      </c>
      <c r="M688" t="s">
        <v>147</v>
      </c>
      <c r="N688" t="s">
        <v>155</v>
      </c>
      <c r="O688" t="s">
        <v>153</v>
      </c>
      <c r="P688" t="s">
        <v>150</v>
      </c>
      <c r="Q688">
        <v>4</v>
      </c>
      <c r="R688">
        <v>1</v>
      </c>
      <c r="S688" t="s">
        <v>84</v>
      </c>
      <c r="T688" t="s">
        <v>33</v>
      </c>
      <c r="U688">
        <v>0.13236702127659575</v>
      </c>
      <c r="V688" s="14">
        <v>13.3</v>
      </c>
      <c r="W688" s="15">
        <v>818.19799999999998</v>
      </c>
      <c r="X688" s="15">
        <v>504.44940000000003</v>
      </c>
      <c r="Y688" s="15">
        <f t="shared" si="103"/>
        <v>0.61653707293344651</v>
      </c>
      <c r="Z688" s="12">
        <f t="shared" si="104"/>
        <v>8.1999430700148395</v>
      </c>
      <c r="AA688">
        <v>7.4790232108317216</v>
      </c>
      <c r="AB688">
        <f t="shared" si="105"/>
        <v>0.9120823336177365</v>
      </c>
      <c r="AC688">
        <f t="shared" si="106"/>
        <v>1.0963922478725596</v>
      </c>
      <c r="AD688">
        <f t="shared" si="107"/>
        <v>0.14512617600164174</v>
      </c>
      <c r="AE688">
        <v>995</v>
      </c>
      <c r="AF688">
        <f t="shared" si="108"/>
        <v>1.4585545326798165E-4</v>
      </c>
      <c r="AG688">
        <v>2000</v>
      </c>
      <c r="AH688">
        <v>10.587</v>
      </c>
      <c r="AI688">
        <f t="shared" si="109"/>
        <v>2.755368910323636E-2</v>
      </c>
      <c r="AJ688">
        <f t="shared" si="110"/>
        <v>1.7163321046069352E-3</v>
      </c>
      <c r="AK688">
        <f t="shared" si="111"/>
        <v>1.3936507787499087E-3</v>
      </c>
    </row>
    <row r="689" spans="1:37" ht="16">
      <c r="A689" t="s">
        <v>113</v>
      </c>
      <c r="B689" t="s">
        <v>114</v>
      </c>
      <c r="C689" t="s">
        <v>13</v>
      </c>
      <c r="D689" t="s">
        <v>14</v>
      </c>
      <c r="E689">
        <v>34</v>
      </c>
      <c r="F689">
        <v>3.012</v>
      </c>
      <c r="G689">
        <v>2081.4</v>
      </c>
      <c r="H689" t="s">
        <v>33</v>
      </c>
      <c r="I689">
        <v>-21.029598</v>
      </c>
      <c r="J689">
        <v>1.0826682763671802</v>
      </c>
      <c r="K689" s="13">
        <f t="shared" si="102"/>
        <v>1.17110026409903</v>
      </c>
      <c r="M689" t="s">
        <v>147</v>
      </c>
      <c r="N689" t="s">
        <v>149</v>
      </c>
      <c r="O689" t="s">
        <v>153</v>
      </c>
      <c r="P689" t="s">
        <v>154</v>
      </c>
      <c r="Q689">
        <v>4</v>
      </c>
      <c r="R689">
        <v>1</v>
      </c>
      <c r="S689" t="s">
        <v>114</v>
      </c>
      <c r="T689" t="s">
        <v>33</v>
      </c>
      <c r="U689">
        <v>0.21486052083458745</v>
      </c>
      <c r="V689" s="14">
        <v>13.3</v>
      </c>
      <c r="W689" s="15">
        <v>818.19799999999998</v>
      </c>
      <c r="X689" s="15">
        <v>504.44940000000003</v>
      </c>
      <c r="Y689" s="15">
        <f t="shared" si="103"/>
        <v>0.61653707293344651</v>
      </c>
      <c r="Z689" s="12">
        <f t="shared" si="104"/>
        <v>8.1999430700148395</v>
      </c>
      <c r="AA689">
        <v>6.6966289023465251</v>
      </c>
      <c r="AB689">
        <f t="shared" si="105"/>
        <v>0.81666773112540725</v>
      </c>
      <c r="AC689">
        <f t="shared" si="106"/>
        <v>1.2244881998973465</v>
      </c>
      <c r="AD689">
        <f t="shared" si="107"/>
        <v>0.26309417238575028</v>
      </c>
      <c r="AE689">
        <v>995</v>
      </c>
      <c r="AF689">
        <f t="shared" si="108"/>
        <v>2.6441625365402038E-4</v>
      </c>
      <c r="AG689">
        <v>2000</v>
      </c>
      <c r="AH689">
        <v>10.391999999999999</v>
      </c>
      <c r="AI689">
        <f t="shared" si="109"/>
        <v>5.0888424490766047E-2</v>
      </c>
      <c r="AJ689">
        <f t="shared" si="110"/>
        <v>5.9595447360719664E-4</v>
      </c>
      <c r="AK689">
        <f t="shared" si="111"/>
        <v>0</v>
      </c>
    </row>
    <row r="690" spans="1:37" ht="16">
      <c r="A690" s="5" t="s">
        <v>186</v>
      </c>
      <c r="B690" s="5" t="s">
        <v>187</v>
      </c>
      <c r="C690" s="5" t="s">
        <v>177</v>
      </c>
      <c r="D690" s="6" t="s">
        <v>14</v>
      </c>
      <c r="E690" s="7">
        <v>57</v>
      </c>
      <c r="F690" s="8">
        <v>10.545</v>
      </c>
      <c r="G690" s="7">
        <v>2096.6999999999998</v>
      </c>
      <c r="H690" s="5" t="s">
        <v>33</v>
      </c>
      <c r="I690" s="8">
        <v>2877.5709999999999</v>
      </c>
      <c r="J690" s="26">
        <v>4.1551068228060775</v>
      </c>
      <c r="K690" s="13">
        <f t="shared" si="102"/>
        <v>4.4831207870850589</v>
      </c>
      <c r="L690">
        <f>K690-K691</f>
        <v>3.3054753262376204</v>
      </c>
      <c r="M690" t="s">
        <v>147</v>
      </c>
      <c r="N690" t="s">
        <v>149</v>
      </c>
      <c r="O690" t="s">
        <v>153</v>
      </c>
      <c r="P690" t="s">
        <v>150</v>
      </c>
      <c r="Q690">
        <v>4</v>
      </c>
      <c r="R690">
        <v>2</v>
      </c>
      <c r="S690" s="5" t="s">
        <v>187</v>
      </c>
      <c r="T690" s="5" t="s">
        <v>33</v>
      </c>
      <c r="U690" s="9">
        <v>0.58899999999999997</v>
      </c>
      <c r="V690" s="14">
        <v>13.3</v>
      </c>
      <c r="W690" s="15">
        <v>818.19799999999998</v>
      </c>
      <c r="X690" s="15">
        <v>504.44940000000003</v>
      </c>
      <c r="Y690" s="15">
        <f t="shared" si="103"/>
        <v>0.61653707293344651</v>
      </c>
      <c r="Z690" s="12">
        <f t="shared" si="104"/>
        <v>8.1999430700148395</v>
      </c>
      <c r="AA690">
        <v>7.4029999999999996</v>
      </c>
      <c r="AB690">
        <f t="shared" si="105"/>
        <v>0.90281114597867596</v>
      </c>
      <c r="AC690">
        <f t="shared" si="106"/>
        <v>1.1076513670153776</v>
      </c>
      <c r="AD690">
        <f t="shared" si="107"/>
        <v>0.65240665517205731</v>
      </c>
      <c r="AE690">
        <v>995</v>
      </c>
      <c r="AF690">
        <f t="shared" si="108"/>
        <v>6.5568508057493196E-4</v>
      </c>
      <c r="AG690">
        <v>2000</v>
      </c>
      <c r="AH690">
        <v>10.256</v>
      </c>
      <c r="AI690">
        <f t="shared" si="109"/>
        <v>0.12786370526032212</v>
      </c>
      <c r="AJ690">
        <f t="shared" si="110"/>
        <v>5.7322843496626728E-3</v>
      </c>
      <c r="AK690">
        <f t="shared" si="111"/>
        <v>4.2265032285931422E-3</v>
      </c>
    </row>
    <row r="691" spans="1:37" ht="16">
      <c r="A691" s="5" t="s">
        <v>189</v>
      </c>
      <c r="B691" s="5" t="s">
        <v>190</v>
      </c>
      <c r="C691" s="5" t="s">
        <v>177</v>
      </c>
      <c r="D691" s="6" t="s">
        <v>14</v>
      </c>
      <c r="E691" s="7">
        <v>57</v>
      </c>
      <c r="F691" s="8">
        <v>4.2610000000000001</v>
      </c>
      <c r="G691" s="7">
        <v>2096.5</v>
      </c>
      <c r="H691" s="5" t="s">
        <v>33</v>
      </c>
      <c r="I691" s="8">
        <v>-15.493</v>
      </c>
      <c r="J691" s="26">
        <v>1.0887246776525223</v>
      </c>
      <c r="K691" s="13">
        <f t="shared" si="102"/>
        <v>1.1776454608474383</v>
      </c>
      <c r="M691" t="s">
        <v>147</v>
      </c>
      <c r="N691" t="s">
        <v>149</v>
      </c>
      <c r="O691" t="s">
        <v>153</v>
      </c>
      <c r="P691" t="s">
        <v>154</v>
      </c>
      <c r="Q691">
        <v>4</v>
      </c>
      <c r="R691">
        <v>2</v>
      </c>
      <c r="S691" s="5" t="s">
        <v>190</v>
      </c>
      <c r="T691" s="5" t="s">
        <v>33</v>
      </c>
      <c r="U691" s="9">
        <v>0.25700000000000001</v>
      </c>
      <c r="V691" s="14">
        <v>13.3</v>
      </c>
      <c r="W691" s="15">
        <v>818.19799999999998</v>
      </c>
      <c r="X691" s="15">
        <v>504.44940000000003</v>
      </c>
      <c r="Y691" s="15">
        <f t="shared" si="103"/>
        <v>0.61653707293344651</v>
      </c>
      <c r="Z691" s="12">
        <f t="shared" si="104"/>
        <v>8.1999430700148395</v>
      </c>
      <c r="AA691">
        <v>6.4210000000000003</v>
      </c>
      <c r="AB691">
        <f t="shared" si="105"/>
        <v>0.78305421698353084</v>
      </c>
      <c r="AC691">
        <f t="shared" si="106"/>
        <v>1.277050781811998</v>
      </c>
      <c r="AD691">
        <f t="shared" si="107"/>
        <v>0.3282020509256835</v>
      </c>
      <c r="AE691">
        <v>995</v>
      </c>
      <c r="AF691">
        <f t="shared" si="108"/>
        <v>3.2985130746299851E-4</v>
      </c>
      <c r="AG691">
        <v>2000</v>
      </c>
      <c r="AH691">
        <v>10.188000000000001</v>
      </c>
      <c r="AI691">
        <f t="shared" si="109"/>
        <v>6.4752906843933741E-2</v>
      </c>
      <c r="AJ691">
        <f t="shared" si="110"/>
        <v>7.6255966821435592E-4</v>
      </c>
      <c r="AK691">
        <f t="shared" si="111"/>
        <v>0</v>
      </c>
    </row>
    <row r="692" spans="1:37" ht="16">
      <c r="A692" t="s">
        <v>91</v>
      </c>
      <c r="B692" t="s">
        <v>92</v>
      </c>
      <c r="C692" t="s">
        <v>13</v>
      </c>
      <c r="D692" t="s">
        <v>14</v>
      </c>
      <c r="E692">
        <v>40</v>
      </c>
      <c r="F692">
        <v>0.59499999999999997</v>
      </c>
      <c r="G692">
        <v>2077</v>
      </c>
      <c r="H692" t="s">
        <v>33</v>
      </c>
      <c r="I692">
        <v>2860.6779900000001</v>
      </c>
      <c r="J692">
        <v>4.1377537225761287</v>
      </c>
      <c r="K692" s="13">
        <f t="shared" si="102"/>
        <v>4.4644616018546026</v>
      </c>
      <c r="L692">
        <f>AVERAGE(K692:K693)-K694</f>
        <v>3.3240421767892112</v>
      </c>
      <c r="M692" t="s">
        <v>147</v>
      </c>
      <c r="N692" t="s">
        <v>149</v>
      </c>
      <c r="O692" t="s">
        <v>153</v>
      </c>
      <c r="P692" t="s">
        <v>150</v>
      </c>
      <c r="Q692">
        <v>4</v>
      </c>
      <c r="R692">
        <v>3</v>
      </c>
      <c r="S692" t="s">
        <v>92</v>
      </c>
      <c r="T692" t="s">
        <v>33</v>
      </c>
      <c r="U692">
        <v>4.9522040231499684E-2</v>
      </c>
      <c r="V692" s="14">
        <v>13.3</v>
      </c>
      <c r="W692" s="15">
        <v>818.19799999999998</v>
      </c>
      <c r="X692" s="15">
        <v>504.44940000000003</v>
      </c>
      <c r="Y692" s="15">
        <f t="shared" si="103"/>
        <v>0.61653707293344651</v>
      </c>
      <c r="Z692" s="12">
        <f t="shared" si="104"/>
        <v>8.1999430700148395</v>
      </c>
      <c r="AA692">
        <v>6.4451894982300386</v>
      </c>
      <c r="AB692">
        <f t="shared" si="105"/>
        <v>0.78600417627269881</v>
      </c>
      <c r="AC692">
        <f t="shared" si="106"/>
        <v>1.2722578711249197</v>
      </c>
      <c r="AD692">
        <f t="shared" si="107"/>
        <v>6.3004805478690418E-2</v>
      </c>
      <c r="AE692">
        <v>995</v>
      </c>
      <c r="AF692">
        <f t="shared" si="108"/>
        <v>6.3321412541397405E-5</v>
      </c>
      <c r="AG692">
        <v>2000</v>
      </c>
      <c r="AH692">
        <v>10.583</v>
      </c>
      <c r="AI692">
        <f t="shared" si="109"/>
        <v>1.1966628090597639E-2</v>
      </c>
      <c r="AJ692">
        <f t="shared" si="110"/>
        <v>5.3424551614147811E-4</v>
      </c>
      <c r="AK692">
        <f t="shared" si="111"/>
        <v>3.9777576487097098E-4</v>
      </c>
    </row>
    <row r="693" spans="1:37" ht="16">
      <c r="A693" t="s">
        <v>93</v>
      </c>
      <c r="B693" t="s">
        <v>92</v>
      </c>
      <c r="C693" t="s">
        <v>13</v>
      </c>
      <c r="D693" t="s">
        <v>14</v>
      </c>
      <c r="E693">
        <v>40</v>
      </c>
      <c r="F693">
        <v>0.55600000000000005</v>
      </c>
      <c r="G693">
        <v>2077.5</v>
      </c>
      <c r="H693" t="s">
        <v>33</v>
      </c>
      <c r="I693">
        <v>2916.4969624</v>
      </c>
      <c r="J693">
        <v>4.1950690473556405</v>
      </c>
      <c r="K693" s="13">
        <f t="shared" si="102"/>
        <v>4.5260887490302046</v>
      </c>
      <c r="M693" t="s">
        <v>147</v>
      </c>
      <c r="N693" t="s">
        <v>149</v>
      </c>
      <c r="O693" t="s">
        <v>153</v>
      </c>
      <c r="P693" t="s">
        <v>150</v>
      </c>
      <c r="Q693">
        <v>4</v>
      </c>
      <c r="R693">
        <v>3</v>
      </c>
      <c r="S693" t="s">
        <v>92</v>
      </c>
      <c r="T693" t="s">
        <v>33</v>
      </c>
      <c r="U693">
        <v>5.0193885558001874E-2</v>
      </c>
      <c r="V693" s="14">
        <v>13.3</v>
      </c>
      <c r="W693" s="15">
        <v>818.19799999999998</v>
      </c>
      <c r="X693" s="15">
        <v>504.44940000000003</v>
      </c>
      <c r="Y693" s="15">
        <f t="shared" si="103"/>
        <v>0.61653707293344651</v>
      </c>
      <c r="Z693" s="12">
        <f t="shared" si="104"/>
        <v>8.1999430700148395</v>
      </c>
      <c r="AA693">
        <v>6.4451894982300386</v>
      </c>
      <c r="AB693">
        <f t="shared" si="105"/>
        <v>0.78600417627269881</v>
      </c>
      <c r="AC693">
        <f t="shared" si="106"/>
        <v>1.2722578711249197</v>
      </c>
      <c r="AD693">
        <f t="shared" si="107"/>
        <v>6.3859565983511321E-2</v>
      </c>
      <c r="AE693">
        <v>995</v>
      </c>
      <c r="AF693">
        <f t="shared" si="108"/>
        <v>6.4180468325137011E-5</v>
      </c>
      <c r="AG693">
        <v>2000</v>
      </c>
      <c r="AH693">
        <v>10.583</v>
      </c>
      <c r="AI693">
        <f t="shared" si="109"/>
        <v>1.2128974454339412E-2</v>
      </c>
      <c r="AJ693">
        <f t="shared" si="110"/>
        <v>5.4896814815060381E-4</v>
      </c>
      <c r="AK693">
        <f t="shared" si="111"/>
        <v>0</v>
      </c>
    </row>
    <row r="694" spans="1:37" ht="16">
      <c r="A694" s="17" t="s">
        <v>119</v>
      </c>
      <c r="B694" s="17" t="s">
        <v>120</v>
      </c>
      <c r="C694" s="17" t="s">
        <v>13</v>
      </c>
      <c r="D694" s="17" t="s">
        <v>14</v>
      </c>
      <c r="E694" s="17">
        <v>28</v>
      </c>
      <c r="F694" s="17">
        <v>0.95399999999999996</v>
      </c>
      <c r="G694" s="17">
        <v>2081.1999999999998</v>
      </c>
      <c r="H694" s="17" t="s">
        <v>33</v>
      </c>
      <c r="I694" s="17">
        <v>-20.917324800000003</v>
      </c>
      <c r="J694" s="17">
        <v>1.08279109769962</v>
      </c>
      <c r="K694" s="18">
        <f t="shared" si="102"/>
        <v>1.1712329986531922</v>
      </c>
      <c r="L694" s="17"/>
      <c r="M694" s="17" t="s">
        <v>147</v>
      </c>
      <c r="N694" s="17" t="s">
        <v>149</v>
      </c>
      <c r="O694" s="17" t="s">
        <v>153</v>
      </c>
      <c r="P694" s="17" t="s">
        <v>154</v>
      </c>
      <c r="Q694" s="17">
        <v>4</v>
      </c>
      <c r="R694" s="17">
        <v>3</v>
      </c>
      <c r="S694" s="17" t="s">
        <v>120</v>
      </c>
      <c r="T694" s="17" t="s">
        <v>33</v>
      </c>
      <c r="U694" s="17">
        <v>9.9036347230374328E-2</v>
      </c>
      <c r="V694" s="19">
        <v>13.3</v>
      </c>
      <c r="W694" s="20">
        <v>818.19799999999998</v>
      </c>
      <c r="X694" s="20">
        <v>504.44940000000003</v>
      </c>
      <c r="Y694" s="20">
        <f t="shared" si="103"/>
        <v>0.61653707293344651</v>
      </c>
      <c r="Z694" s="21">
        <f t="shared" si="104"/>
        <v>8.1999430700148395</v>
      </c>
      <c r="AA694" s="17">
        <v>1.3538081805359661</v>
      </c>
      <c r="AB694" s="17">
        <f t="shared" si="105"/>
        <v>0.16509970483655029</v>
      </c>
      <c r="AC694">
        <f t="shared" si="106"/>
        <v>6.0569460193160616</v>
      </c>
      <c r="AD694">
        <f t="shared" si="107"/>
        <v>0.59985780912461906</v>
      </c>
      <c r="AE694">
        <v>995</v>
      </c>
      <c r="AF694">
        <f t="shared" si="108"/>
        <v>6.0287216997449147E-4</v>
      </c>
      <c r="AG694">
        <v>2000</v>
      </c>
      <c r="AH694" s="17">
        <v>10.209</v>
      </c>
      <c r="AI694">
        <f t="shared" si="109"/>
        <v>0.11810601821422108</v>
      </c>
      <c r="AJ694">
        <f t="shared" si="110"/>
        <v>1.383296658720307E-3</v>
      </c>
      <c r="AK694">
        <f t="shared" si="111"/>
        <v>0</v>
      </c>
    </row>
    <row r="695" spans="1:37" ht="16">
      <c r="A695" t="s">
        <v>79</v>
      </c>
      <c r="B695" t="s">
        <v>80</v>
      </c>
      <c r="C695" t="s">
        <v>13</v>
      </c>
      <c r="D695" t="s">
        <v>14</v>
      </c>
      <c r="E695">
        <v>46</v>
      </c>
      <c r="F695">
        <v>5.1879999999999997</v>
      </c>
      <c r="G695">
        <v>2082.1</v>
      </c>
      <c r="H695" t="s">
        <v>33</v>
      </c>
      <c r="I695">
        <v>1902.0682972</v>
      </c>
      <c r="J695">
        <v>3.1426335484845049</v>
      </c>
      <c r="K695" s="13">
        <f t="shared" si="102"/>
        <v>3.3935504285965354</v>
      </c>
      <c r="L695">
        <f>K695-K696</f>
        <v>2.2254532372585896</v>
      </c>
      <c r="M695" t="s">
        <v>147</v>
      </c>
      <c r="N695" t="s">
        <v>149</v>
      </c>
      <c r="O695" t="s">
        <v>153</v>
      </c>
      <c r="P695" t="s">
        <v>150</v>
      </c>
      <c r="Q695">
        <v>4</v>
      </c>
      <c r="R695">
        <v>4</v>
      </c>
      <c r="S695" t="s">
        <v>80</v>
      </c>
      <c r="T695" t="s">
        <v>33</v>
      </c>
      <c r="U695">
        <v>0.36560197436888581</v>
      </c>
      <c r="V695" s="14">
        <v>13.3</v>
      </c>
      <c r="W695" s="15">
        <v>818.19799999999998</v>
      </c>
      <c r="X695" s="15">
        <v>504.44940000000003</v>
      </c>
      <c r="Y695" s="15">
        <f t="shared" si="103"/>
        <v>0.61653707293344651</v>
      </c>
      <c r="Z695" s="12">
        <f t="shared" si="104"/>
        <v>8.1999430700148395</v>
      </c>
      <c r="AA695">
        <v>6.4222764711129612</v>
      </c>
      <c r="AB695">
        <f t="shared" si="105"/>
        <v>0.7832098852731838</v>
      </c>
      <c r="AC695">
        <f t="shared" si="106"/>
        <v>1.27679695928659</v>
      </c>
      <c r="AD695">
        <f t="shared" si="107"/>
        <v>0.46679948918336722</v>
      </c>
      <c r="AE695">
        <v>995</v>
      </c>
      <c r="AF695">
        <f t="shared" si="108"/>
        <v>4.6914521525966553E-4</v>
      </c>
      <c r="AG695">
        <v>2000</v>
      </c>
      <c r="AH695">
        <v>10.759</v>
      </c>
      <c r="AI695">
        <f t="shared" si="109"/>
        <v>8.7209817875205042E-2</v>
      </c>
      <c r="AJ695">
        <f t="shared" si="110"/>
        <v>2.9595091482822787E-3</v>
      </c>
      <c r="AK695">
        <f t="shared" si="111"/>
        <v>1.9408137151110708E-3</v>
      </c>
    </row>
    <row r="696" spans="1:37" ht="16">
      <c r="A696" t="s">
        <v>117</v>
      </c>
      <c r="B696" t="s">
        <v>118</v>
      </c>
      <c r="C696" t="s">
        <v>13</v>
      </c>
      <c r="D696" t="s">
        <v>14</v>
      </c>
      <c r="E696">
        <v>39</v>
      </c>
      <c r="F696">
        <v>6.0940000000000003</v>
      </c>
      <c r="G696">
        <v>2082.1</v>
      </c>
      <c r="H696" t="s">
        <v>33</v>
      </c>
      <c r="I696">
        <v>-23.5696592</v>
      </c>
      <c r="J696">
        <v>1.079889493430602</v>
      </c>
      <c r="K696" s="13">
        <f t="shared" si="102"/>
        <v>1.1680971913379459</v>
      </c>
      <c r="M696" t="s">
        <v>147</v>
      </c>
      <c r="N696" t="s">
        <v>149</v>
      </c>
      <c r="O696" t="s">
        <v>153</v>
      </c>
      <c r="P696" t="s">
        <v>154</v>
      </c>
      <c r="Q696">
        <v>4</v>
      </c>
      <c r="R696">
        <v>4</v>
      </c>
      <c r="S696" t="s">
        <v>118</v>
      </c>
      <c r="T696" t="s">
        <v>33</v>
      </c>
      <c r="U696">
        <v>0.46334623010144171</v>
      </c>
      <c r="V696" s="14">
        <v>13.3</v>
      </c>
      <c r="W696" s="15">
        <v>818.19799999999998</v>
      </c>
      <c r="X696" s="15">
        <v>504.44940000000003</v>
      </c>
      <c r="Y696" s="15">
        <f t="shared" si="103"/>
        <v>0.61653707293344651</v>
      </c>
      <c r="Z696" s="12">
        <f t="shared" si="104"/>
        <v>8.1999430700148395</v>
      </c>
      <c r="AA696">
        <v>7.1028680872360486</v>
      </c>
      <c r="AB696">
        <f t="shared" si="105"/>
        <v>0.86620943908860515</v>
      </c>
      <c r="AC696">
        <f t="shared" si="106"/>
        <v>1.1544552101073438</v>
      </c>
      <c r="AD696">
        <f t="shared" si="107"/>
        <v>0.53491246942420556</v>
      </c>
      <c r="AE696">
        <v>995</v>
      </c>
      <c r="AF696">
        <f t="shared" si="108"/>
        <v>5.376004717831212E-4</v>
      </c>
      <c r="AG696">
        <v>2000</v>
      </c>
      <c r="AH696">
        <v>10.257999999999999</v>
      </c>
      <c r="AI696">
        <f t="shared" si="109"/>
        <v>0.10481584554164969</v>
      </c>
      <c r="AJ696">
        <f t="shared" si="110"/>
        <v>1.2243509478491296E-3</v>
      </c>
      <c r="AK696">
        <f t="shared" si="111"/>
        <v>0</v>
      </c>
    </row>
    <row r="697" spans="1:37" ht="16">
      <c r="A697" t="s">
        <v>64</v>
      </c>
      <c r="B697" t="s">
        <v>65</v>
      </c>
      <c r="C697" t="s">
        <v>13</v>
      </c>
      <c r="D697" t="s">
        <v>14</v>
      </c>
      <c r="E697">
        <v>54</v>
      </c>
      <c r="F697">
        <v>10.087999999999999</v>
      </c>
      <c r="G697">
        <v>2079.8000000000002</v>
      </c>
      <c r="H697" t="s">
        <v>33</v>
      </c>
      <c r="I697">
        <v>2120.4319943999999</v>
      </c>
      <c r="J697">
        <v>3.3711268471338833</v>
      </c>
      <c r="K697" s="13">
        <f t="shared" si="102"/>
        <v>3.6396017509951557</v>
      </c>
      <c r="L697">
        <f>K697-K698</f>
        <v>2.4655201505379836</v>
      </c>
      <c r="M697" t="s">
        <v>147</v>
      </c>
      <c r="N697" t="s">
        <v>149</v>
      </c>
      <c r="O697" t="s">
        <v>153</v>
      </c>
      <c r="P697" t="s">
        <v>150</v>
      </c>
      <c r="Q697">
        <v>4</v>
      </c>
      <c r="R697">
        <v>5</v>
      </c>
      <c r="S697" t="s">
        <v>65</v>
      </c>
      <c r="T697" t="s">
        <v>33</v>
      </c>
      <c r="U697">
        <v>0.68832511861439949</v>
      </c>
      <c r="V697" s="14">
        <v>13.3</v>
      </c>
      <c r="W697" s="15">
        <v>818.19799999999998</v>
      </c>
      <c r="X697" s="15">
        <v>504.44940000000003</v>
      </c>
      <c r="Y697" s="15">
        <f t="shared" si="103"/>
        <v>0.61653707293344651</v>
      </c>
      <c r="Z697" s="12">
        <f t="shared" si="104"/>
        <v>8.1999430700148395</v>
      </c>
      <c r="AA697">
        <v>6.6748022133677276</v>
      </c>
      <c r="AB697">
        <f t="shared" si="105"/>
        <v>0.81400592130643268</v>
      </c>
      <c r="AC697">
        <f t="shared" si="106"/>
        <v>1.228492292040158</v>
      </c>
      <c r="AD697">
        <f t="shared" si="107"/>
        <v>0.84560210263541724</v>
      </c>
      <c r="AE697">
        <v>995</v>
      </c>
      <c r="AF697">
        <f t="shared" si="108"/>
        <v>8.4985135943258015E-4</v>
      </c>
      <c r="AG697">
        <v>2000</v>
      </c>
      <c r="AH697">
        <v>10.25</v>
      </c>
      <c r="AI697">
        <f t="shared" si="109"/>
        <v>0.16582465549904002</v>
      </c>
      <c r="AJ697">
        <f t="shared" si="110"/>
        <v>6.0353570651247449E-3</v>
      </c>
      <c r="AK697">
        <f t="shared" si="111"/>
        <v>4.0884402958890238E-3</v>
      </c>
    </row>
    <row r="698" spans="1:37" ht="16">
      <c r="A698" t="s">
        <v>69</v>
      </c>
      <c r="B698" t="s">
        <v>70</v>
      </c>
      <c r="C698" t="s">
        <v>13</v>
      </c>
      <c r="D698" t="s">
        <v>14</v>
      </c>
      <c r="E698">
        <v>46</v>
      </c>
      <c r="F698">
        <v>14.865</v>
      </c>
      <c r="G698">
        <v>2082.6999999999998</v>
      </c>
      <c r="H698" t="s">
        <v>33</v>
      </c>
      <c r="I698">
        <v>-18.507769199999998</v>
      </c>
      <c r="J698">
        <v>1.0854269589367029</v>
      </c>
      <c r="K698" s="13">
        <f t="shared" si="102"/>
        <v>1.1740816004571721</v>
      </c>
      <c r="M698" t="s">
        <v>147</v>
      </c>
      <c r="N698" t="s">
        <v>149</v>
      </c>
      <c r="O698" t="s">
        <v>153</v>
      </c>
      <c r="P698" t="s">
        <v>154</v>
      </c>
      <c r="Q698">
        <v>4</v>
      </c>
      <c r="R698">
        <v>5</v>
      </c>
      <c r="S698" t="s">
        <v>70</v>
      </c>
      <c r="T698" t="s">
        <v>33</v>
      </c>
      <c r="U698">
        <v>0.888521369375186</v>
      </c>
      <c r="V698" s="14">
        <v>13.3</v>
      </c>
      <c r="W698" s="15">
        <v>818.19799999999998</v>
      </c>
      <c r="X698" s="15">
        <v>504.44940000000003</v>
      </c>
      <c r="Y698" s="15">
        <f t="shared" si="103"/>
        <v>0.61653707293344651</v>
      </c>
      <c r="Z698" s="12">
        <f t="shared" si="104"/>
        <v>8.1999430700148395</v>
      </c>
      <c r="AA698">
        <v>6.059100080201361</v>
      </c>
      <c r="AB698">
        <f t="shared" si="105"/>
        <v>0.73891977401135733</v>
      </c>
      <c r="AC698">
        <f t="shared" si="106"/>
        <v>1.3533268903758282</v>
      </c>
      <c r="AD698">
        <f t="shared" si="107"/>
        <v>1.202459861848993</v>
      </c>
      <c r="AE698">
        <v>995</v>
      </c>
      <c r="AF698">
        <f t="shared" si="108"/>
        <v>1.2085023737175809E-3</v>
      </c>
      <c r="AG698">
        <v>2000</v>
      </c>
      <c r="AH698">
        <v>10.420999999999999</v>
      </c>
      <c r="AI698">
        <f t="shared" si="109"/>
        <v>0.23193597039009325</v>
      </c>
      <c r="AJ698">
        <f t="shared" si="110"/>
        <v>2.7231175531918796E-3</v>
      </c>
      <c r="AK698">
        <f t="shared" si="111"/>
        <v>0</v>
      </c>
    </row>
    <row r="699" spans="1:37" ht="16">
      <c r="A699" t="s">
        <v>89</v>
      </c>
      <c r="B699" t="s">
        <v>90</v>
      </c>
      <c r="C699" t="s">
        <v>13</v>
      </c>
      <c r="D699" t="s">
        <v>14</v>
      </c>
      <c r="E699">
        <v>46</v>
      </c>
      <c r="F699">
        <v>1.2589999999999999</v>
      </c>
      <c r="G699">
        <v>2078.9</v>
      </c>
      <c r="H699" t="s">
        <v>33</v>
      </c>
      <c r="I699">
        <v>3211.6622456</v>
      </c>
      <c r="J699">
        <v>4.4970110688634728</v>
      </c>
      <c r="K699" s="13">
        <f t="shared" si="102"/>
        <v>4.850649779445745</v>
      </c>
      <c r="L699">
        <f>K699-K700</f>
        <v>3.6625589876306321</v>
      </c>
      <c r="M699" t="s">
        <v>147</v>
      </c>
      <c r="N699" t="s">
        <v>149</v>
      </c>
      <c r="O699" t="s">
        <v>148</v>
      </c>
      <c r="P699" t="s">
        <v>150</v>
      </c>
      <c r="Q699">
        <v>4</v>
      </c>
      <c r="R699">
        <v>1</v>
      </c>
      <c r="S699" t="s">
        <v>90</v>
      </c>
      <c r="T699" t="s">
        <v>33</v>
      </c>
      <c r="U699">
        <v>8.1930585683297169E-2</v>
      </c>
      <c r="V699" s="14">
        <v>13.3</v>
      </c>
      <c r="W699" s="15">
        <v>818.19799999999998</v>
      </c>
      <c r="X699" s="15">
        <v>504.44940000000003</v>
      </c>
      <c r="Y699" s="15">
        <f t="shared" si="103"/>
        <v>0.61653707293344651</v>
      </c>
      <c r="Z699" s="12">
        <f t="shared" si="104"/>
        <v>8.1999430700148395</v>
      </c>
      <c r="AA699">
        <v>7.0598915401301516</v>
      </c>
      <c r="AB699">
        <f t="shared" si="105"/>
        <v>0.86096836037147939</v>
      </c>
      <c r="AC699">
        <f t="shared" si="106"/>
        <v>1.1614828674639484</v>
      </c>
      <c r="AD699">
        <f t="shared" si="107"/>
        <v>9.5160971592436708E-2</v>
      </c>
      <c r="AE699">
        <v>995</v>
      </c>
      <c r="AF699">
        <f t="shared" si="108"/>
        <v>9.5639167429584625E-5</v>
      </c>
      <c r="AG699">
        <v>2000</v>
      </c>
      <c r="AH699">
        <v>10.57</v>
      </c>
      <c r="AI699">
        <f t="shared" si="109"/>
        <v>1.8096341992352816E-2</v>
      </c>
      <c r="AJ699">
        <f t="shared" si="110"/>
        <v>8.7779017293980965E-4</v>
      </c>
      <c r="AK699">
        <f t="shared" si="111"/>
        <v>6.627892000732943E-4</v>
      </c>
    </row>
    <row r="700" spans="1:37" ht="16">
      <c r="A700" t="s">
        <v>133</v>
      </c>
      <c r="B700" t="s">
        <v>134</v>
      </c>
      <c r="C700" t="s">
        <v>13</v>
      </c>
      <c r="D700" t="s">
        <v>14</v>
      </c>
      <c r="E700">
        <v>28</v>
      </c>
      <c r="F700">
        <v>1.0289999999999999</v>
      </c>
      <c r="G700">
        <v>2081.4</v>
      </c>
      <c r="H700" t="s">
        <v>33</v>
      </c>
      <c r="I700">
        <v>-6.6557496</v>
      </c>
      <c r="J700">
        <v>1.0983900765076287</v>
      </c>
      <c r="K700" s="13">
        <f t="shared" si="102"/>
        <v>1.1880907918151129</v>
      </c>
      <c r="M700" t="s">
        <v>147</v>
      </c>
      <c r="N700" t="s">
        <v>149</v>
      </c>
      <c r="O700" t="s">
        <v>148</v>
      </c>
      <c r="P700" t="s">
        <v>154</v>
      </c>
      <c r="Q700">
        <v>4</v>
      </c>
      <c r="R700">
        <v>1</v>
      </c>
      <c r="S700" t="s">
        <v>134</v>
      </c>
      <c r="T700" t="s">
        <v>33</v>
      </c>
      <c r="U700">
        <v>8.1589072076653363E-2</v>
      </c>
      <c r="V700" s="14">
        <v>13.3</v>
      </c>
      <c r="W700" s="15">
        <v>818.19799999999998</v>
      </c>
      <c r="X700" s="15">
        <v>504.44940000000003</v>
      </c>
      <c r="Y700" s="15">
        <f t="shared" si="103"/>
        <v>0.61653707293344651</v>
      </c>
      <c r="Z700" s="12">
        <f t="shared" si="104"/>
        <v>8.1999430700148395</v>
      </c>
      <c r="AA700">
        <v>5.6601724968551768</v>
      </c>
      <c r="AB700">
        <f t="shared" si="105"/>
        <v>0.69026973096350208</v>
      </c>
      <c r="AC700">
        <f t="shared" si="106"/>
        <v>1.4487090410355468</v>
      </c>
      <c r="AD700">
        <f t="shared" si="107"/>
        <v>0.1181988263671486</v>
      </c>
      <c r="AE700">
        <v>995</v>
      </c>
      <c r="AF700">
        <f t="shared" si="108"/>
        <v>1.187927903187423E-4</v>
      </c>
      <c r="AG700">
        <v>2000</v>
      </c>
      <c r="AH700">
        <v>10.394</v>
      </c>
      <c r="AI700">
        <f t="shared" si="109"/>
        <v>2.2857954650518049E-2</v>
      </c>
      <c r="AJ700">
        <f t="shared" si="110"/>
        <v>2.7157325440007934E-4</v>
      </c>
      <c r="AK700">
        <f t="shared" si="111"/>
        <v>0</v>
      </c>
    </row>
    <row r="701" spans="1:37" ht="16">
      <c r="A701" t="s">
        <v>11</v>
      </c>
      <c r="B701" t="s">
        <v>12</v>
      </c>
      <c r="C701" t="s">
        <v>13</v>
      </c>
      <c r="D701" t="s">
        <v>14</v>
      </c>
      <c r="E701">
        <v>38</v>
      </c>
      <c r="F701">
        <v>0.66100000000000003</v>
      </c>
      <c r="G701">
        <v>2078.6999999999998</v>
      </c>
      <c r="H701" t="s">
        <v>33</v>
      </c>
      <c r="I701">
        <v>3395.8910516000001</v>
      </c>
      <c r="J701">
        <v>4.6845068316596388</v>
      </c>
      <c r="K701" s="13">
        <f t="shared" si="102"/>
        <v>5.0521099694697265</v>
      </c>
      <c r="L701">
        <f>K701-K702</f>
        <v>3.8634045020707153</v>
      </c>
      <c r="M701" t="s">
        <v>147</v>
      </c>
      <c r="N701" t="s">
        <v>149</v>
      </c>
      <c r="O701" t="s">
        <v>148</v>
      </c>
      <c r="P701" t="s">
        <v>150</v>
      </c>
      <c r="Q701">
        <v>4</v>
      </c>
      <c r="R701">
        <v>2</v>
      </c>
      <c r="S701" t="s">
        <v>12</v>
      </c>
      <c r="T701" t="s">
        <v>33</v>
      </c>
      <c r="U701">
        <v>0.20923309114221603</v>
      </c>
      <c r="V701" s="14">
        <v>13.3</v>
      </c>
      <c r="W701" s="15">
        <v>818.19799999999998</v>
      </c>
      <c r="X701" s="15">
        <v>504.44940000000003</v>
      </c>
      <c r="Y701" s="15">
        <f t="shared" si="103"/>
        <v>0.61653707293344651</v>
      </c>
      <c r="Z701" s="12">
        <f t="shared" si="104"/>
        <v>8.1999430700148395</v>
      </c>
      <c r="AA701">
        <v>7.869506624639385</v>
      </c>
      <c r="AB701">
        <f t="shared" si="105"/>
        <v>0.95970259274314007</v>
      </c>
      <c r="AC701">
        <f t="shared" si="106"/>
        <v>1.0419894741991651</v>
      </c>
      <c r="AD701">
        <f t="shared" si="107"/>
        <v>0.21801867862434365</v>
      </c>
      <c r="AE701">
        <v>995</v>
      </c>
      <c r="AF701">
        <f t="shared" si="108"/>
        <v>2.1911424987371221E-4</v>
      </c>
      <c r="AG701">
        <v>2000</v>
      </c>
      <c r="AH701" s="24">
        <v>10.278</v>
      </c>
      <c r="AI701">
        <f t="shared" si="109"/>
        <v>4.2637526731603849E-2</v>
      </c>
      <c r="AJ701">
        <f t="shared" si="110"/>
        <v>2.1540947387426778E-3</v>
      </c>
      <c r="AK701">
        <f t="shared" si="111"/>
        <v>1.6472601273203877E-3</v>
      </c>
    </row>
    <row r="702" spans="1:37" ht="16">
      <c r="A702" t="s">
        <v>109</v>
      </c>
      <c r="B702" t="s">
        <v>110</v>
      </c>
      <c r="C702" t="s">
        <v>13</v>
      </c>
      <c r="D702" t="s">
        <v>14</v>
      </c>
      <c r="E702">
        <v>39</v>
      </c>
      <c r="F702">
        <v>3.9740000000000002</v>
      </c>
      <c r="G702">
        <v>2081.8000000000002</v>
      </c>
      <c r="H702" t="s">
        <v>33</v>
      </c>
      <c r="I702">
        <v>-6.1356464000000006</v>
      </c>
      <c r="J702">
        <v>1.0989588602933764</v>
      </c>
      <c r="K702" s="13">
        <f t="shared" si="102"/>
        <v>1.1887054673990112</v>
      </c>
      <c r="M702" t="s">
        <v>147</v>
      </c>
      <c r="N702" t="s">
        <v>149</v>
      </c>
      <c r="O702" t="s">
        <v>148</v>
      </c>
      <c r="P702" t="s">
        <v>154</v>
      </c>
      <c r="Q702">
        <v>4</v>
      </c>
      <c r="R702">
        <v>2</v>
      </c>
      <c r="S702" t="s">
        <v>110</v>
      </c>
      <c r="T702" t="s">
        <v>33</v>
      </c>
      <c r="U702">
        <v>0.31227222089599749</v>
      </c>
      <c r="V702" s="14">
        <v>13.3</v>
      </c>
      <c r="W702" s="15">
        <v>818.19799999999998</v>
      </c>
      <c r="X702" s="15">
        <v>504.44940000000003</v>
      </c>
      <c r="Y702" s="15">
        <f t="shared" si="103"/>
        <v>0.61653707293344651</v>
      </c>
      <c r="Z702" s="12">
        <f t="shared" si="104"/>
        <v>8.1999430700148395</v>
      </c>
      <c r="AA702">
        <v>7.8754048301106065</v>
      </c>
      <c r="AB702">
        <f t="shared" si="105"/>
        <v>0.96042189108714804</v>
      </c>
      <c r="AC702">
        <f t="shared" si="106"/>
        <v>1.0412090866317629</v>
      </c>
      <c r="AD702">
        <f t="shared" si="107"/>
        <v>0.32514067389959367</v>
      </c>
      <c r="AE702">
        <v>995</v>
      </c>
      <c r="AF702">
        <f t="shared" si="108"/>
        <v>3.2677454663275745E-4</v>
      </c>
      <c r="AG702">
        <v>2000</v>
      </c>
      <c r="AH702">
        <v>10.513999999999999</v>
      </c>
      <c r="AI702">
        <f t="shared" si="109"/>
        <v>6.2159890932615078E-2</v>
      </c>
      <c r="AJ702">
        <f t="shared" si="110"/>
        <v>7.3889802204525764E-4</v>
      </c>
      <c r="AK702">
        <f t="shared" si="111"/>
        <v>0</v>
      </c>
    </row>
    <row r="703" spans="1:37" ht="16">
      <c r="A703" t="s">
        <v>98</v>
      </c>
      <c r="B703" t="s">
        <v>99</v>
      </c>
      <c r="C703" t="s">
        <v>13</v>
      </c>
      <c r="D703" t="s">
        <v>14</v>
      </c>
      <c r="E703">
        <v>47</v>
      </c>
      <c r="F703">
        <v>1.851</v>
      </c>
      <c r="G703">
        <v>2078.3000000000002</v>
      </c>
      <c r="H703" t="s">
        <v>33</v>
      </c>
      <c r="I703">
        <v>3168.7441355999999</v>
      </c>
      <c r="J703">
        <v>4.453225899070083</v>
      </c>
      <c r="K703" s="13">
        <f t="shared" si="102"/>
        <v>4.8035945904476733</v>
      </c>
      <c r="L703">
        <f>K703-K704</f>
        <v>3.6305419164199764</v>
      </c>
      <c r="M703" t="s">
        <v>147</v>
      </c>
      <c r="N703" t="s">
        <v>149</v>
      </c>
      <c r="O703" t="s">
        <v>148</v>
      </c>
      <c r="P703" t="s">
        <v>150</v>
      </c>
      <c r="Q703">
        <v>4</v>
      </c>
      <c r="R703">
        <v>3</v>
      </c>
      <c r="S703" t="s">
        <v>99</v>
      </c>
      <c r="T703" t="s">
        <v>33</v>
      </c>
      <c r="U703">
        <v>0.1218568230176499</v>
      </c>
      <c r="V703" s="14">
        <v>13.3</v>
      </c>
      <c r="W703" s="15">
        <v>818.19799999999998</v>
      </c>
      <c r="X703" s="15">
        <v>504.44940000000003</v>
      </c>
      <c r="Y703" s="15">
        <f t="shared" si="103"/>
        <v>0.61653707293344651</v>
      </c>
      <c r="Z703" s="12">
        <f t="shared" si="104"/>
        <v>8.1999430700148395</v>
      </c>
      <c r="AA703">
        <v>6.4322759318003788</v>
      </c>
      <c r="AB703">
        <f t="shared" si="105"/>
        <v>0.78442934016476507</v>
      </c>
      <c r="AC703">
        <f t="shared" si="106"/>
        <v>1.2748120815954633</v>
      </c>
      <c r="AD703">
        <f t="shared" si="107"/>
        <v>0.15534455020774024</v>
      </c>
      <c r="AE703">
        <v>995</v>
      </c>
      <c r="AF703">
        <f t="shared" si="108"/>
        <v>1.5612517608818113E-4</v>
      </c>
      <c r="AG703">
        <v>2000</v>
      </c>
      <c r="AH703">
        <v>10.359</v>
      </c>
      <c r="AI703">
        <f t="shared" si="109"/>
        <v>3.0142904930626727E-2</v>
      </c>
      <c r="AJ703">
        <f t="shared" si="110"/>
        <v>1.4479429506513704E-3</v>
      </c>
      <c r="AK703">
        <f t="shared" si="111"/>
        <v>1.0943507983330271E-3</v>
      </c>
    </row>
    <row r="704" spans="1:37" ht="16">
      <c r="A704" t="s">
        <v>75</v>
      </c>
      <c r="B704" t="s">
        <v>76</v>
      </c>
      <c r="C704" t="s">
        <v>13</v>
      </c>
      <c r="D704" t="s">
        <v>14</v>
      </c>
      <c r="E704">
        <v>31</v>
      </c>
      <c r="F704">
        <v>1.7709999999999999</v>
      </c>
      <c r="G704">
        <v>2081.4</v>
      </c>
      <c r="H704" t="s">
        <v>33</v>
      </c>
      <c r="I704">
        <v>-19.378126399999999</v>
      </c>
      <c r="J704">
        <v>1.0844748739319585</v>
      </c>
      <c r="K704" s="13">
        <f t="shared" si="102"/>
        <v>1.1730526740276972</v>
      </c>
      <c r="M704" t="s">
        <v>147</v>
      </c>
      <c r="N704" t="s">
        <v>149</v>
      </c>
      <c r="O704" t="s">
        <v>148</v>
      </c>
      <c r="P704" t="s">
        <v>154</v>
      </c>
      <c r="Q704">
        <v>4</v>
      </c>
      <c r="R704">
        <v>3</v>
      </c>
      <c r="S704" t="s">
        <v>76</v>
      </c>
      <c r="T704" t="s">
        <v>33</v>
      </c>
      <c r="U704">
        <v>0.17177849080387322</v>
      </c>
      <c r="V704" s="14">
        <v>13.3</v>
      </c>
      <c r="W704" s="15">
        <v>818.19799999999998</v>
      </c>
      <c r="X704" s="15">
        <v>504.44940000000003</v>
      </c>
      <c r="Y704" s="15">
        <f t="shared" si="103"/>
        <v>0.61653707293344651</v>
      </c>
      <c r="Z704" s="12">
        <f t="shared" si="104"/>
        <v>8.1999430700148395</v>
      </c>
      <c r="AA704">
        <v>2.4791971908226991</v>
      </c>
      <c r="AB704">
        <f t="shared" si="105"/>
        <v>0.30234321990460022</v>
      </c>
      <c r="AC704">
        <f t="shared" si="106"/>
        <v>3.3074993390476384</v>
      </c>
      <c r="AD704">
        <f t="shared" si="107"/>
        <v>0.5681572447964115</v>
      </c>
      <c r="AE704">
        <v>995</v>
      </c>
      <c r="AF704">
        <f t="shared" si="108"/>
        <v>5.7101230632805177E-4</v>
      </c>
      <c r="AG704">
        <v>2000</v>
      </c>
      <c r="AH704">
        <v>10.577</v>
      </c>
      <c r="AI704">
        <f t="shared" si="109"/>
        <v>0.10797245085147997</v>
      </c>
      <c r="AJ704">
        <f t="shared" si="110"/>
        <v>1.2665737219265268E-3</v>
      </c>
      <c r="AK704">
        <f t="shared" si="111"/>
        <v>0</v>
      </c>
    </row>
    <row r="705" spans="1:37" ht="16">
      <c r="A705" t="s">
        <v>94</v>
      </c>
      <c r="B705" t="s">
        <v>95</v>
      </c>
      <c r="C705" t="s">
        <v>13</v>
      </c>
      <c r="D705" t="s">
        <v>14</v>
      </c>
      <c r="E705">
        <v>43</v>
      </c>
      <c r="F705">
        <v>0.78500000000000003</v>
      </c>
      <c r="G705">
        <v>2078.3000000000002</v>
      </c>
      <c r="H705" t="s">
        <v>33</v>
      </c>
      <c r="I705">
        <v>3058.6290759999997</v>
      </c>
      <c r="J705">
        <v>4.340702357714088</v>
      </c>
      <c r="K705" s="13">
        <f t="shared" si="102"/>
        <v>4.6826518580629788</v>
      </c>
      <c r="L705">
        <f>K705-K706</f>
        <v>3.5166195978561072</v>
      </c>
      <c r="M705" t="s">
        <v>147</v>
      </c>
      <c r="N705" t="s">
        <v>149</v>
      </c>
      <c r="O705" t="s">
        <v>148</v>
      </c>
      <c r="P705" t="s">
        <v>150</v>
      </c>
      <c r="Q705">
        <v>4</v>
      </c>
      <c r="R705">
        <v>4</v>
      </c>
      <c r="S705" t="s">
        <v>95</v>
      </c>
      <c r="T705" t="s">
        <v>33</v>
      </c>
      <c r="U705">
        <v>5.8143786682667974E-2</v>
      </c>
      <c r="V705" s="14">
        <v>13.3</v>
      </c>
      <c r="W705" s="15">
        <v>818.19799999999998</v>
      </c>
      <c r="X705" s="15">
        <v>504.44940000000003</v>
      </c>
      <c r="Y705" s="15">
        <f t="shared" si="103"/>
        <v>0.61653707293344651</v>
      </c>
      <c r="Z705" s="12">
        <f t="shared" si="104"/>
        <v>8.1999430700148395</v>
      </c>
      <c r="AA705">
        <v>7.1188734084644381</v>
      </c>
      <c r="AB705">
        <f t="shared" si="105"/>
        <v>0.86816132108238586</v>
      </c>
      <c r="AC705">
        <f t="shared" si="106"/>
        <v>1.1518596552461511</v>
      </c>
      <c r="AD705">
        <f t="shared" si="107"/>
        <v>6.6973482083003688E-2</v>
      </c>
      <c r="AE705">
        <v>995</v>
      </c>
      <c r="AF705">
        <f t="shared" si="108"/>
        <v>6.7310032244224818E-5</v>
      </c>
      <c r="AG705">
        <v>2000</v>
      </c>
      <c r="AH705">
        <v>10.462999999999999</v>
      </c>
      <c r="AI705">
        <f t="shared" si="109"/>
        <v>1.2866296902269869E-2</v>
      </c>
      <c r="AJ705">
        <f t="shared" si="110"/>
        <v>6.0248389095803945E-4</v>
      </c>
      <c r="AK705">
        <f t="shared" si="111"/>
        <v>4.5245871838357543E-4</v>
      </c>
    </row>
    <row r="706" spans="1:37" ht="16">
      <c r="A706" t="s">
        <v>87</v>
      </c>
      <c r="B706" t="s">
        <v>88</v>
      </c>
      <c r="C706" t="s">
        <v>13</v>
      </c>
      <c r="D706" t="s">
        <v>14</v>
      </c>
      <c r="E706">
        <v>41</v>
      </c>
      <c r="F706">
        <v>6.9029999999999996</v>
      </c>
      <c r="G706">
        <v>2081.8000000000002</v>
      </c>
      <c r="H706" t="s">
        <v>33</v>
      </c>
      <c r="I706">
        <v>-25.316131200000001</v>
      </c>
      <c r="J706">
        <v>1.0779787927484614</v>
      </c>
      <c r="K706" s="13">
        <f t="shared" ref="K706:K769" si="112">((J706*13.003355)/(((100-J706)*12.0107)+(J706*13.003355)))*100</f>
        <v>1.1660322602068718</v>
      </c>
      <c r="M706" t="s">
        <v>147</v>
      </c>
      <c r="N706" t="s">
        <v>149</v>
      </c>
      <c r="O706" t="s">
        <v>148</v>
      </c>
      <c r="P706" t="s">
        <v>154</v>
      </c>
      <c r="Q706">
        <v>4</v>
      </c>
      <c r="R706">
        <v>4</v>
      </c>
      <c r="S706" t="s">
        <v>88</v>
      </c>
      <c r="T706" t="s">
        <v>33</v>
      </c>
      <c r="U706">
        <v>0.48416443723661157</v>
      </c>
      <c r="V706" s="14">
        <v>13.3</v>
      </c>
      <c r="W706" s="15">
        <v>818.19799999999998</v>
      </c>
      <c r="X706" s="15">
        <v>504.44940000000003</v>
      </c>
      <c r="Y706" s="15">
        <f t="shared" ref="Y706:Y769" si="113">X706/W706</f>
        <v>0.61653707293344651</v>
      </c>
      <c r="Z706" s="12">
        <f t="shared" ref="Z706:Z769" si="114">V706*Y706</f>
        <v>8.1999430700148395</v>
      </c>
      <c r="AA706">
        <v>4.4946703797528293</v>
      </c>
      <c r="AB706">
        <f t="shared" ref="AB706:AB769" si="115">AA706/Z706</f>
        <v>0.54813433963812819</v>
      </c>
      <c r="AC706">
        <f t="shared" ref="AC706:AC769" si="116">1/AB706</f>
        <v>1.8243702824022814</v>
      </c>
      <c r="AD706">
        <f t="shared" ref="AD706:AD769" si="117">U706*AC706</f>
        <v>0.88329521109049869</v>
      </c>
      <c r="AE706">
        <v>995</v>
      </c>
      <c r="AF706">
        <f t="shared" ref="AF706:AF769" si="118">AD706/AE706</f>
        <v>8.8773388049296351E-4</v>
      </c>
      <c r="AG706">
        <v>2000</v>
      </c>
      <c r="AH706">
        <v>10.454000000000001</v>
      </c>
      <c r="AI706">
        <f t="shared" ref="AI706:AI769" si="119">AF706*AG706/AH706</f>
        <v>0.16983621207058799</v>
      </c>
      <c r="AJ706">
        <f t="shared" ref="AJ706:AJ769" si="120">AI706*(K706/100)</f>
        <v>1.9803450222564134E-3</v>
      </c>
      <c r="AK706">
        <f t="shared" si="111"/>
        <v>0</v>
      </c>
    </row>
    <row r="707" spans="1:37" ht="16">
      <c r="A707" t="s">
        <v>126</v>
      </c>
      <c r="B707" t="s">
        <v>127</v>
      </c>
      <c r="C707" t="s">
        <v>13</v>
      </c>
      <c r="D707" t="s">
        <v>14</v>
      </c>
      <c r="E707">
        <v>52</v>
      </c>
      <c r="F707">
        <v>7.1440000000000001</v>
      </c>
      <c r="G707">
        <v>2082.1</v>
      </c>
      <c r="H707" t="s">
        <v>33</v>
      </c>
      <c r="I707">
        <v>2592.8286803999999</v>
      </c>
      <c r="J707">
        <v>3.8617672955908064</v>
      </c>
      <c r="K707" s="13">
        <f t="shared" si="112"/>
        <v>4.1676312775764242</v>
      </c>
      <c r="L707">
        <f>K707-K708</f>
        <v>2.996393740996059</v>
      </c>
      <c r="M707" t="s">
        <v>147</v>
      </c>
      <c r="N707" t="s">
        <v>149</v>
      </c>
      <c r="O707" t="s">
        <v>148</v>
      </c>
      <c r="P707" t="s">
        <v>150</v>
      </c>
      <c r="Q707">
        <v>4</v>
      </c>
      <c r="R707">
        <v>5</v>
      </c>
      <c r="S707" t="s">
        <v>127</v>
      </c>
      <c r="T707" t="s">
        <v>33</v>
      </c>
      <c r="U707">
        <v>0.50981554082130409</v>
      </c>
      <c r="V707" s="14">
        <v>13.3</v>
      </c>
      <c r="W707" s="15">
        <v>818.19799999999998</v>
      </c>
      <c r="X707" s="15">
        <v>504.44940000000003</v>
      </c>
      <c r="Y707" s="15">
        <f t="shared" si="113"/>
        <v>0.61653707293344651</v>
      </c>
      <c r="Z707" s="12">
        <f t="shared" si="114"/>
        <v>8.1999430700148395</v>
      </c>
      <c r="AA707">
        <v>7.760628534263156</v>
      </c>
      <c r="AB707">
        <f t="shared" si="115"/>
        <v>0.94642468465931817</v>
      </c>
      <c r="AC707">
        <f t="shared" si="116"/>
        <v>1.0566081128367517</v>
      </c>
      <c r="AD707">
        <f t="shared" si="117"/>
        <v>0.53867523648204607</v>
      </c>
      <c r="AE707">
        <v>995</v>
      </c>
      <c r="AF707">
        <f t="shared" si="118"/>
        <v>5.4138214721813674E-4</v>
      </c>
      <c r="AG707">
        <v>2000</v>
      </c>
      <c r="AH707">
        <v>10.257</v>
      </c>
      <c r="AI707">
        <f t="shared" si="119"/>
        <v>0.10556344880923013</v>
      </c>
      <c r="AJ707">
        <f t="shared" si="120"/>
        <v>4.3994953102618525E-3</v>
      </c>
      <c r="AK707">
        <f t="shared" ref="AK707:AK770" si="121">AI707*L707/100</f>
        <v>3.1630965728993506E-3</v>
      </c>
    </row>
    <row r="708" spans="1:37" ht="16">
      <c r="A708" t="s">
        <v>47</v>
      </c>
      <c r="B708" t="s">
        <v>48</v>
      </c>
      <c r="C708" t="s">
        <v>13</v>
      </c>
      <c r="D708" t="s">
        <v>14</v>
      </c>
      <c r="E708">
        <v>39</v>
      </c>
      <c r="F708">
        <v>6.7880000000000003</v>
      </c>
      <c r="G708">
        <v>2081.8000000000002</v>
      </c>
      <c r="H708" t="s">
        <v>33</v>
      </c>
      <c r="I708">
        <v>-20.9134864</v>
      </c>
      <c r="J708">
        <v>1.0827952967141408</v>
      </c>
      <c r="K708" s="13">
        <f t="shared" si="112"/>
        <v>1.1712375365803651</v>
      </c>
      <c r="M708" t="s">
        <v>147</v>
      </c>
      <c r="N708" t="s">
        <v>149</v>
      </c>
      <c r="O708" t="s">
        <v>148</v>
      </c>
      <c r="P708" t="s">
        <v>154</v>
      </c>
      <c r="Q708">
        <v>4</v>
      </c>
      <c r="R708">
        <v>5</v>
      </c>
      <c r="S708" t="s">
        <v>48</v>
      </c>
      <c r="T708" t="s">
        <v>33</v>
      </c>
      <c r="U708">
        <v>0.6717648925597749</v>
      </c>
      <c r="V708" s="14">
        <v>13.3</v>
      </c>
      <c r="W708" s="15">
        <v>818.19799999999998</v>
      </c>
      <c r="X708" s="15">
        <v>504.44940000000003</v>
      </c>
      <c r="Y708" s="15">
        <f t="shared" si="113"/>
        <v>0.61653707293344651</v>
      </c>
      <c r="Z708" s="12">
        <f t="shared" si="114"/>
        <v>8.1999430700148395</v>
      </c>
      <c r="AA708">
        <v>6.8237379009695927</v>
      </c>
      <c r="AB708">
        <f t="shared" si="115"/>
        <v>0.8321689361383876</v>
      </c>
      <c r="AC708">
        <f t="shared" si="116"/>
        <v>1.2016790780973137</v>
      </c>
      <c r="AD708">
        <f t="shared" si="117"/>
        <v>0.80724581678937124</v>
      </c>
      <c r="AE708">
        <v>995</v>
      </c>
      <c r="AF708">
        <f t="shared" si="118"/>
        <v>8.113023284315289E-4</v>
      </c>
      <c r="AG708">
        <v>2000</v>
      </c>
      <c r="AH708">
        <v>10.856999999999999</v>
      </c>
      <c r="AI708">
        <f t="shared" si="119"/>
        <v>0.1494523954004843</v>
      </c>
      <c r="AJ708">
        <f t="shared" si="120"/>
        <v>1.7504425542489792E-3</v>
      </c>
      <c r="AK708">
        <f t="shared" si="121"/>
        <v>0</v>
      </c>
    </row>
    <row r="709" spans="1:37" ht="16">
      <c r="A709" t="s">
        <v>96</v>
      </c>
      <c r="B709" t="s">
        <v>97</v>
      </c>
      <c r="C709" t="s">
        <v>13</v>
      </c>
      <c r="D709" t="s">
        <v>14</v>
      </c>
      <c r="E709">
        <v>41</v>
      </c>
      <c r="F709">
        <v>0.78100000000000003</v>
      </c>
      <c r="G709">
        <v>2042.8</v>
      </c>
      <c r="H709" t="s">
        <v>31</v>
      </c>
      <c r="I709">
        <v>8266.9809048000006</v>
      </c>
      <c r="J709">
        <v>9.3880854129467739</v>
      </c>
      <c r="K709" s="13">
        <f t="shared" si="112"/>
        <v>10.085732296883188</v>
      </c>
      <c r="L709">
        <f>K709-1.17</f>
        <v>8.9157322968831885</v>
      </c>
      <c r="M709" t="s">
        <v>151</v>
      </c>
      <c r="N709" t="s">
        <v>152</v>
      </c>
      <c r="O709" t="s">
        <v>153</v>
      </c>
      <c r="P709" t="s">
        <v>150</v>
      </c>
      <c r="Q709">
        <v>4</v>
      </c>
      <c r="R709">
        <v>1</v>
      </c>
      <c r="S709" t="s">
        <v>97</v>
      </c>
      <c r="T709" t="s">
        <v>31</v>
      </c>
      <c r="U709">
        <v>5.6767076402178714E-2</v>
      </c>
      <c r="V709" s="14">
        <v>13.3</v>
      </c>
      <c r="W709" s="15">
        <v>818.19799999999998</v>
      </c>
      <c r="X709" s="15">
        <v>504.44940000000003</v>
      </c>
      <c r="Y709" s="15">
        <f t="shared" si="113"/>
        <v>0.61653707293344651</v>
      </c>
      <c r="Z709" s="12">
        <f t="shared" si="114"/>
        <v>8.1999430700148395</v>
      </c>
      <c r="AA709">
        <v>7.4259476667157358</v>
      </c>
      <c r="AB709">
        <f t="shared" si="115"/>
        <v>0.90560966134881926</v>
      </c>
      <c r="AC709">
        <f t="shared" si="116"/>
        <v>1.1042285022783385</v>
      </c>
      <c r="AD709">
        <f t="shared" si="117"/>
        <v>6.2683823754297804E-2</v>
      </c>
      <c r="AE709">
        <v>995</v>
      </c>
      <c r="AF709">
        <f t="shared" si="118"/>
        <v>6.2998817843515386E-5</v>
      </c>
      <c r="AG709">
        <v>2000</v>
      </c>
      <c r="AH709">
        <v>10.512</v>
      </c>
      <c r="AI709">
        <f t="shared" si="119"/>
        <v>1.1986076454245697E-2</v>
      </c>
      <c r="AJ709">
        <f t="shared" si="120"/>
        <v>1.2088835840749696E-3</v>
      </c>
      <c r="AK709">
        <f t="shared" si="121"/>
        <v>1.0686464895602948E-3</v>
      </c>
    </row>
    <row r="710" spans="1:37" ht="16">
      <c r="A710" s="5" t="s">
        <v>175</v>
      </c>
      <c r="B710" s="5" t="s">
        <v>176</v>
      </c>
      <c r="C710" s="5" t="s">
        <v>177</v>
      </c>
      <c r="D710" s="6" t="s">
        <v>14</v>
      </c>
      <c r="E710" s="7">
        <v>56</v>
      </c>
      <c r="F710" s="8">
        <v>1.2330000000000001</v>
      </c>
      <c r="G710" s="7">
        <v>2057</v>
      </c>
      <c r="H710" s="5" t="s">
        <v>31</v>
      </c>
      <c r="I710" s="8">
        <v>10466.057000000001</v>
      </c>
      <c r="J710" s="26">
        <v>11.362758705889728</v>
      </c>
      <c r="K710" s="13">
        <f t="shared" si="112"/>
        <v>12.187410453757815</v>
      </c>
      <c r="L710">
        <f>AVERAGE(K710:K711)-AVERAGE(K712:K713)</f>
        <v>9.7434095091389619</v>
      </c>
      <c r="M710" t="s">
        <v>151</v>
      </c>
      <c r="N710" t="s">
        <v>152</v>
      </c>
      <c r="O710" t="s">
        <v>153</v>
      </c>
      <c r="P710" t="s">
        <v>150</v>
      </c>
      <c r="Q710">
        <v>4</v>
      </c>
      <c r="R710">
        <v>2</v>
      </c>
      <c r="S710" s="5" t="s">
        <v>176</v>
      </c>
      <c r="T710" s="5" t="s">
        <v>31</v>
      </c>
      <c r="U710" s="9">
        <v>6.6000000000000003E-2</v>
      </c>
      <c r="V710" s="14">
        <v>13.3</v>
      </c>
      <c r="W710" s="15">
        <v>818.19799999999998</v>
      </c>
      <c r="X710" s="15">
        <v>504.44940000000003</v>
      </c>
      <c r="Y710" s="15">
        <f t="shared" si="113"/>
        <v>0.61653707293344651</v>
      </c>
      <c r="Z710" s="12">
        <f t="shared" si="114"/>
        <v>8.1999430700148395</v>
      </c>
      <c r="AA710">
        <v>6.6559999999999997</v>
      </c>
      <c r="AB710">
        <f t="shared" si="115"/>
        <v>0.81171295253735887</v>
      </c>
      <c r="AC710">
        <f t="shared" si="116"/>
        <v>1.2319626006632871</v>
      </c>
      <c r="AD710">
        <f t="shared" si="117"/>
        <v>8.1309531643776953E-2</v>
      </c>
      <c r="AE710">
        <v>995</v>
      </c>
      <c r="AF710">
        <f t="shared" si="118"/>
        <v>8.1718122255052211E-5</v>
      </c>
      <c r="AG710">
        <v>2000</v>
      </c>
      <c r="AH710" s="24">
        <v>10.116</v>
      </c>
      <c r="AI710">
        <f t="shared" si="119"/>
        <v>1.615621238731756E-2</v>
      </c>
      <c r="AJ710">
        <f t="shared" si="120"/>
        <v>1.9690239174232553E-3</v>
      </c>
      <c r="AK710">
        <f t="shared" si="121"/>
        <v>1.5741659340625859E-3</v>
      </c>
    </row>
    <row r="711" spans="1:37" ht="16">
      <c r="A711" s="5" t="s">
        <v>182</v>
      </c>
      <c r="B711" s="5" t="s">
        <v>176</v>
      </c>
      <c r="C711" s="5" t="s">
        <v>177</v>
      </c>
      <c r="D711" s="6" t="s">
        <v>14</v>
      </c>
      <c r="E711" s="7">
        <v>54</v>
      </c>
      <c r="F711" s="8">
        <v>1.337</v>
      </c>
      <c r="G711" s="7">
        <v>2056.8000000000002</v>
      </c>
      <c r="H711" s="5" t="s">
        <v>31</v>
      </c>
      <c r="I711" s="8">
        <v>9129.3130000000001</v>
      </c>
      <c r="J711" s="26">
        <v>10.172816929410722</v>
      </c>
      <c r="K711" s="13">
        <f t="shared" si="112"/>
        <v>10.921749850120221</v>
      </c>
      <c r="M711" t="s">
        <v>151</v>
      </c>
      <c r="N711" t="s">
        <v>152</v>
      </c>
      <c r="O711" t="s">
        <v>153</v>
      </c>
      <c r="P711" t="s">
        <v>150</v>
      </c>
      <c r="Q711">
        <v>4</v>
      </c>
      <c r="R711">
        <v>2</v>
      </c>
      <c r="S711" s="5" t="s">
        <v>176</v>
      </c>
      <c r="T711" s="5" t="s">
        <v>31</v>
      </c>
      <c r="U711" s="9">
        <v>7.9000000000000001E-2</v>
      </c>
      <c r="V711" s="14">
        <v>13.3</v>
      </c>
      <c r="W711" s="15">
        <v>818.19799999999998</v>
      </c>
      <c r="X711" s="15">
        <v>504.44940000000003</v>
      </c>
      <c r="Y711" s="15">
        <f t="shared" si="113"/>
        <v>0.61653707293344651</v>
      </c>
      <c r="Z711" s="12">
        <f t="shared" si="114"/>
        <v>8.1999430700148395</v>
      </c>
      <c r="AA711">
        <v>6.6559999999999997</v>
      </c>
      <c r="AB711">
        <f t="shared" si="115"/>
        <v>0.81171295253735887</v>
      </c>
      <c r="AC711">
        <f t="shared" si="116"/>
        <v>1.2319626006632871</v>
      </c>
      <c r="AD711">
        <f t="shared" si="117"/>
        <v>9.7325045452399686E-2</v>
      </c>
      <c r="AE711">
        <v>995</v>
      </c>
      <c r="AF711">
        <f t="shared" si="118"/>
        <v>9.7814116032562501E-5</v>
      </c>
      <c r="AG711">
        <v>2000</v>
      </c>
      <c r="AH711" s="24">
        <v>10.116</v>
      </c>
      <c r="AI711">
        <f t="shared" si="119"/>
        <v>1.9338496645425564E-2</v>
      </c>
      <c r="AJ711">
        <f t="shared" si="120"/>
        <v>2.1121022283872707E-3</v>
      </c>
      <c r="AK711">
        <f t="shared" si="121"/>
        <v>0</v>
      </c>
    </row>
    <row r="712" spans="1:37" ht="16">
      <c r="A712" s="5" t="s">
        <v>183</v>
      </c>
      <c r="B712" s="5" t="s">
        <v>184</v>
      </c>
      <c r="C712" s="5" t="s">
        <v>177</v>
      </c>
      <c r="D712" s="6" t="s">
        <v>14</v>
      </c>
      <c r="E712" s="7">
        <v>44</v>
      </c>
      <c r="F712" s="8">
        <v>0.29599999999999999</v>
      </c>
      <c r="G712" s="7">
        <v>2057.1999999999998</v>
      </c>
      <c r="H712" s="5" t="s">
        <v>31</v>
      </c>
      <c r="I712" s="8">
        <v>526.51199999999994</v>
      </c>
      <c r="J712" s="26">
        <v>1.6780472109899236</v>
      </c>
      <c r="K712" s="13">
        <f t="shared" si="112"/>
        <v>1.814217636756309</v>
      </c>
      <c r="M712" t="s">
        <v>151</v>
      </c>
      <c r="N712" t="s">
        <v>152</v>
      </c>
      <c r="O712" t="s">
        <v>153</v>
      </c>
      <c r="P712" t="s">
        <v>154</v>
      </c>
      <c r="Q712">
        <v>4</v>
      </c>
      <c r="R712">
        <v>2</v>
      </c>
      <c r="S712" s="5" t="s">
        <v>184</v>
      </c>
      <c r="T712" s="5" t="s">
        <v>31</v>
      </c>
      <c r="U712" s="9">
        <v>2.1000000000000001E-2</v>
      </c>
      <c r="V712" s="14">
        <v>13.3</v>
      </c>
      <c r="W712" s="15">
        <v>818.19799999999998</v>
      </c>
      <c r="X712" s="15">
        <v>504.44940000000003</v>
      </c>
      <c r="Y712" s="15">
        <f t="shared" si="113"/>
        <v>0.61653707293344651</v>
      </c>
      <c r="Z712" s="12">
        <f t="shared" si="114"/>
        <v>8.1999430700148395</v>
      </c>
      <c r="AA712">
        <v>6.6230000000000002</v>
      </c>
      <c r="AB712">
        <f t="shared" si="115"/>
        <v>0.80768853435320431</v>
      </c>
      <c r="AC712">
        <f t="shared" si="116"/>
        <v>1.2381010221976203</v>
      </c>
      <c r="AD712">
        <f t="shared" si="117"/>
        <v>2.6000121466150029E-2</v>
      </c>
      <c r="AE712">
        <v>995</v>
      </c>
      <c r="AF712">
        <f t="shared" si="118"/>
        <v>2.613077534286435E-5</v>
      </c>
      <c r="AG712">
        <v>2000</v>
      </c>
      <c r="AH712" s="24">
        <v>10.411</v>
      </c>
      <c r="AI712">
        <f t="shared" si="119"/>
        <v>5.0198396586042362E-3</v>
      </c>
      <c r="AJ712">
        <f t="shared" si="120"/>
        <v>9.1070816423285741E-5</v>
      </c>
      <c r="AK712">
        <f t="shared" si="121"/>
        <v>0</v>
      </c>
    </row>
    <row r="713" spans="1:37" ht="16">
      <c r="A713" s="5" t="s">
        <v>185</v>
      </c>
      <c r="B713" s="5" t="s">
        <v>184</v>
      </c>
      <c r="C713" s="5" t="s">
        <v>177</v>
      </c>
      <c r="D713" s="6" t="s">
        <v>14</v>
      </c>
      <c r="E713" s="7">
        <v>43</v>
      </c>
      <c r="F713" s="8">
        <v>0.30599999999999999</v>
      </c>
      <c r="G713" s="7">
        <v>2057</v>
      </c>
      <c r="H713" s="5" t="s">
        <v>31</v>
      </c>
      <c r="I713" s="8">
        <v>521.29</v>
      </c>
      <c r="J713" s="26">
        <v>1.6724028309607659</v>
      </c>
      <c r="K713" s="13">
        <f t="shared" si="112"/>
        <v>1.8081236488438026</v>
      </c>
      <c r="M713" t="s">
        <v>151</v>
      </c>
      <c r="N713" t="s">
        <v>152</v>
      </c>
      <c r="O713" t="s">
        <v>153</v>
      </c>
      <c r="P713" t="s">
        <v>154</v>
      </c>
      <c r="Q713">
        <v>4</v>
      </c>
      <c r="R713">
        <v>2</v>
      </c>
      <c r="S713" s="5" t="s">
        <v>184</v>
      </c>
      <c r="T713" s="5" t="s">
        <v>31</v>
      </c>
      <c r="U713" s="9">
        <v>2.1000000000000001E-2</v>
      </c>
      <c r="V713" s="14">
        <v>13.3</v>
      </c>
      <c r="W713" s="15">
        <v>818.19799999999998</v>
      </c>
      <c r="X713" s="15">
        <v>504.44940000000003</v>
      </c>
      <c r="Y713" s="15">
        <f t="shared" si="113"/>
        <v>0.61653707293344651</v>
      </c>
      <c r="Z713" s="12">
        <f t="shared" si="114"/>
        <v>8.1999430700148395</v>
      </c>
      <c r="AA713">
        <v>6.6230000000000002</v>
      </c>
      <c r="AB713">
        <f t="shared" si="115"/>
        <v>0.80768853435320431</v>
      </c>
      <c r="AC713">
        <f t="shared" si="116"/>
        <v>1.2381010221976203</v>
      </c>
      <c r="AD713">
        <f t="shared" si="117"/>
        <v>2.6000121466150029E-2</v>
      </c>
      <c r="AE713">
        <v>995</v>
      </c>
      <c r="AF713">
        <f t="shared" si="118"/>
        <v>2.613077534286435E-5</v>
      </c>
      <c r="AG713">
        <v>2000</v>
      </c>
      <c r="AH713" s="24">
        <v>10.411</v>
      </c>
      <c r="AI713">
        <f t="shared" si="119"/>
        <v>5.0198396586042362E-3</v>
      </c>
      <c r="AJ713">
        <f t="shared" si="120"/>
        <v>9.0764908001263208E-5</v>
      </c>
      <c r="AK713">
        <f t="shared" si="121"/>
        <v>0</v>
      </c>
    </row>
    <row r="714" spans="1:37" ht="16">
      <c r="A714" t="s">
        <v>111</v>
      </c>
      <c r="B714" t="s">
        <v>112</v>
      </c>
      <c r="C714" t="s">
        <v>13</v>
      </c>
      <c r="D714" t="s">
        <v>14</v>
      </c>
      <c r="E714">
        <v>39</v>
      </c>
      <c r="F714">
        <v>0.55000000000000004</v>
      </c>
      <c r="G714">
        <v>2042.1</v>
      </c>
      <c r="H714" t="s">
        <v>31</v>
      </c>
      <c r="I714">
        <v>9776.0843296000003</v>
      </c>
      <c r="J714">
        <v>10.752523128803739</v>
      </c>
      <c r="K714" s="13">
        <f t="shared" si="112"/>
        <v>11.538652371519751</v>
      </c>
      <c r="L714">
        <f>K714-K715</f>
        <v>10.219622616156506</v>
      </c>
      <c r="M714" t="s">
        <v>151</v>
      </c>
      <c r="N714" t="s">
        <v>152</v>
      </c>
      <c r="O714" t="s">
        <v>153</v>
      </c>
      <c r="P714" t="s">
        <v>150</v>
      </c>
      <c r="Q714">
        <v>4</v>
      </c>
      <c r="R714">
        <v>3</v>
      </c>
      <c r="S714" t="s">
        <v>112</v>
      </c>
      <c r="T714" t="s">
        <v>31</v>
      </c>
      <c r="U714">
        <v>3.9916095051445374E-2</v>
      </c>
      <c r="V714" s="14">
        <v>13.3</v>
      </c>
      <c r="W714" s="15">
        <v>818.19799999999998</v>
      </c>
      <c r="X714" s="15">
        <v>504.44940000000003</v>
      </c>
      <c r="Y714" s="15">
        <f t="shared" si="113"/>
        <v>0.61653707293344651</v>
      </c>
      <c r="Z714" s="12">
        <f t="shared" si="114"/>
        <v>8.1999430700148395</v>
      </c>
      <c r="AA714">
        <v>6.7306519475747182</v>
      </c>
      <c r="AB714">
        <f t="shared" si="115"/>
        <v>0.82081691178894223</v>
      </c>
      <c r="AC714">
        <f t="shared" si="116"/>
        <v>1.218298484884448</v>
      </c>
      <c r="AD714">
        <f t="shared" si="117"/>
        <v>4.8629718123679513E-2</v>
      </c>
      <c r="AE714">
        <v>995</v>
      </c>
      <c r="AF714">
        <f t="shared" si="118"/>
        <v>4.8874088566512075E-5</v>
      </c>
      <c r="AG714">
        <v>2000</v>
      </c>
      <c r="AH714">
        <v>10.44</v>
      </c>
      <c r="AI714">
        <f t="shared" si="119"/>
        <v>9.3628522158069119E-3</v>
      </c>
      <c r="AJ714">
        <f t="shared" si="120"/>
        <v>1.0803469692410937E-3</v>
      </c>
      <c r="AK714">
        <f t="shared" si="121"/>
        <v>9.5684816256391377E-4</v>
      </c>
    </row>
    <row r="715" spans="1:37" ht="16">
      <c r="A715" t="s">
        <v>77</v>
      </c>
      <c r="B715" t="s">
        <v>78</v>
      </c>
      <c r="C715" t="s">
        <v>13</v>
      </c>
      <c r="D715" t="s">
        <v>14</v>
      </c>
      <c r="E715">
        <v>33</v>
      </c>
      <c r="F715">
        <v>0.57999999999999996</v>
      </c>
      <c r="G715">
        <v>2043.2</v>
      </c>
      <c r="H715" t="s">
        <v>31</v>
      </c>
      <c r="I715">
        <v>104.28360640000001</v>
      </c>
      <c r="J715">
        <v>1.2195651780263579</v>
      </c>
      <c r="K715" s="13">
        <f t="shared" si="112"/>
        <v>1.3190297553632446</v>
      </c>
      <c r="M715" t="s">
        <v>151</v>
      </c>
      <c r="N715" t="s">
        <v>152</v>
      </c>
      <c r="O715" t="s">
        <v>153</v>
      </c>
      <c r="P715" t="s">
        <v>154</v>
      </c>
      <c r="Q715">
        <v>4</v>
      </c>
      <c r="R715">
        <v>3</v>
      </c>
      <c r="S715" t="s">
        <v>78</v>
      </c>
      <c r="T715" t="s">
        <v>31</v>
      </c>
      <c r="U715">
        <v>4.6493221852423078E-2</v>
      </c>
      <c r="V715" s="14">
        <v>13.3</v>
      </c>
      <c r="W715" s="15">
        <v>818.19799999999998</v>
      </c>
      <c r="X715" s="15">
        <v>504.44940000000003</v>
      </c>
      <c r="Y715" s="15">
        <f t="shared" si="113"/>
        <v>0.61653707293344651</v>
      </c>
      <c r="Z715" s="12">
        <f t="shared" si="114"/>
        <v>8.1999430700148395</v>
      </c>
      <c r="AA715">
        <v>6.4427581378358632</v>
      </c>
      <c r="AB715">
        <f t="shared" si="115"/>
        <v>0.78570766684898508</v>
      </c>
      <c r="AC715">
        <f t="shared" si="116"/>
        <v>1.2727379942853509</v>
      </c>
      <c r="AD715">
        <f t="shared" si="117"/>
        <v>5.91736899283168E-2</v>
      </c>
      <c r="AE715">
        <v>995</v>
      </c>
      <c r="AF715">
        <f t="shared" si="118"/>
        <v>5.9471045154087236E-5</v>
      </c>
      <c r="AG715">
        <v>2000</v>
      </c>
      <c r="AH715">
        <v>10.773999999999999</v>
      </c>
      <c r="AI715">
        <f t="shared" si="119"/>
        <v>1.103973364657272E-2</v>
      </c>
      <c r="AJ715">
        <f t="shared" si="120"/>
        <v>1.4561737171114194E-4</v>
      </c>
      <c r="AK715">
        <f t="shared" si="121"/>
        <v>0</v>
      </c>
    </row>
    <row r="716" spans="1:37" ht="16">
      <c r="A716" t="s">
        <v>115</v>
      </c>
      <c r="B716" t="s">
        <v>116</v>
      </c>
      <c r="C716" t="s">
        <v>13</v>
      </c>
      <c r="D716" t="s">
        <v>14</v>
      </c>
      <c r="E716">
        <v>43</v>
      </c>
      <c r="F716">
        <v>1.645</v>
      </c>
      <c r="G716">
        <v>2042.6</v>
      </c>
      <c r="H716" t="s">
        <v>31</v>
      </c>
      <c r="I716">
        <v>8876.0447824000003</v>
      </c>
      <c r="J716">
        <v>9.9437534920037187</v>
      </c>
      <c r="K716" s="13">
        <f t="shared" si="112"/>
        <v>10.67782715653054</v>
      </c>
      <c r="L716">
        <f>K716-K717</f>
        <v>9.4855880199255722</v>
      </c>
      <c r="M716" t="s">
        <v>151</v>
      </c>
      <c r="N716" t="s">
        <v>152</v>
      </c>
      <c r="O716" t="s">
        <v>153</v>
      </c>
      <c r="P716" t="s">
        <v>150</v>
      </c>
      <c r="Q716">
        <v>4</v>
      </c>
      <c r="R716">
        <v>4</v>
      </c>
      <c r="S716" t="s">
        <v>116</v>
      </c>
      <c r="T716" t="s">
        <v>31</v>
      </c>
      <c r="U716">
        <v>0.12281843040399203</v>
      </c>
      <c r="V716" s="14">
        <v>13.3</v>
      </c>
      <c r="W716" s="15">
        <v>818.19799999999998</v>
      </c>
      <c r="X716" s="15">
        <v>504.44940000000003</v>
      </c>
      <c r="Y716" s="15">
        <f t="shared" si="113"/>
        <v>0.61653707293344651</v>
      </c>
      <c r="Z716" s="12">
        <f t="shared" si="114"/>
        <v>8.1999430700148395</v>
      </c>
      <c r="AA716">
        <v>7.5859232843569639</v>
      </c>
      <c r="AB716">
        <f t="shared" si="115"/>
        <v>0.92511901845962885</v>
      </c>
      <c r="AC716">
        <f t="shared" si="116"/>
        <v>1.080941997782136</v>
      </c>
      <c r="AD716">
        <f t="shared" si="117"/>
        <v>0.13275959952535737</v>
      </c>
      <c r="AE716">
        <v>995</v>
      </c>
      <c r="AF716">
        <f t="shared" si="118"/>
        <v>1.3342673319131394E-4</v>
      </c>
      <c r="AG716">
        <v>2000</v>
      </c>
      <c r="AH716">
        <v>10.762</v>
      </c>
      <c r="AI716">
        <f t="shared" si="119"/>
        <v>2.4795899124942188E-2</v>
      </c>
      <c r="AJ716">
        <f t="shared" si="120"/>
        <v>2.6476632504689956E-3</v>
      </c>
      <c r="AK716">
        <f t="shared" si="121"/>
        <v>2.3520368368283458E-3</v>
      </c>
    </row>
    <row r="717" spans="1:37" ht="16">
      <c r="A717" t="s">
        <v>81</v>
      </c>
      <c r="B717" t="s">
        <v>82</v>
      </c>
      <c r="C717" t="s">
        <v>13</v>
      </c>
      <c r="D717" t="s">
        <v>14</v>
      </c>
      <c r="E717">
        <v>35</v>
      </c>
      <c r="F717">
        <v>1.2090000000000001</v>
      </c>
      <c r="G717">
        <v>2042.3</v>
      </c>
      <c r="H717" t="s">
        <v>31</v>
      </c>
      <c r="I717">
        <v>-3.1455327999999998</v>
      </c>
      <c r="J717">
        <v>1.1022287154362895</v>
      </c>
      <c r="K717" s="13">
        <f t="shared" si="112"/>
        <v>1.1922391366049687</v>
      </c>
      <c r="M717" t="s">
        <v>151</v>
      </c>
      <c r="N717" t="s">
        <v>152</v>
      </c>
      <c r="O717" t="s">
        <v>153</v>
      </c>
      <c r="P717" t="s">
        <v>154</v>
      </c>
      <c r="Q717">
        <v>4</v>
      </c>
      <c r="R717">
        <v>4</v>
      </c>
      <c r="S717" t="s">
        <v>82</v>
      </c>
      <c r="T717" t="s">
        <v>31</v>
      </c>
      <c r="U717">
        <v>8.7926463277668343E-2</v>
      </c>
      <c r="V717" s="14">
        <v>13.3</v>
      </c>
      <c r="W717" s="15">
        <v>818.19799999999998</v>
      </c>
      <c r="X717" s="15">
        <v>504.44940000000003</v>
      </c>
      <c r="Y717" s="15">
        <f t="shared" si="113"/>
        <v>0.61653707293344651</v>
      </c>
      <c r="Z717" s="12">
        <f t="shared" si="114"/>
        <v>8.1999430700148395</v>
      </c>
      <c r="AA717">
        <v>5.8800913225194709</v>
      </c>
      <c r="AB717">
        <f t="shared" si="115"/>
        <v>0.71708928614657197</v>
      </c>
      <c r="AC717">
        <f t="shared" si="116"/>
        <v>1.3945264827113892</v>
      </c>
      <c r="AD717">
        <f t="shared" si="117"/>
        <v>0.12261578157185897</v>
      </c>
      <c r="AE717">
        <v>995</v>
      </c>
      <c r="AF717">
        <f t="shared" si="118"/>
        <v>1.2323194127825021E-4</v>
      </c>
      <c r="AG717">
        <v>2000</v>
      </c>
      <c r="AH717">
        <v>10.143000000000001</v>
      </c>
      <c r="AI717">
        <f t="shared" si="119"/>
        <v>2.429891378847485E-2</v>
      </c>
      <c r="AJ717">
        <f t="shared" si="120"/>
        <v>2.8970115995609829E-4</v>
      </c>
      <c r="AK717">
        <f t="shared" si="121"/>
        <v>0</v>
      </c>
    </row>
    <row r="718" spans="1:37" ht="16">
      <c r="A718" t="s">
        <v>56</v>
      </c>
      <c r="B718" t="s">
        <v>57</v>
      </c>
      <c r="C718" t="s">
        <v>13</v>
      </c>
      <c r="D718" t="s">
        <v>14</v>
      </c>
      <c r="E718">
        <v>41</v>
      </c>
      <c r="F718">
        <v>3.327</v>
      </c>
      <c r="G718">
        <v>2043.2</v>
      </c>
      <c r="H718" t="s">
        <v>31</v>
      </c>
      <c r="I718">
        <v>52.315508799999996</v>
      </c>
      <c r="J718">
        <v>1.1628392681608222</v>
      </c>
      <c r="K718" s="13">
        <f t="shared" si="112"/>
        <v>1.2577363337525167</v>
      </c>
      <c r="M718" t="s">
        <v>151</v>
      </c>
      <c r="N718" t="s">
        <v>152</v>
      </c>
      <c r="O718" t="s">
        <v>153</v>
      </c>
      <c r="P718" t="s">
        <v>154</v>
      </c>
      <c r="Q718">
        <v>4</v>
      </c>
      <c r="R718">
        <v>5</v>
      </c>
      <c r="S718" t="s">
        <v>57</v>
      </c>
      <c r="T718" t="s">
        <v>31</v>
      </c>
      <c r="U718">
        <v>0.33073512633804236</v>
      </c>
      <c r="V718" s="14">
        <v>13.3</v>
      </c>
      <c r="W718" s="15">
        <v>818.19799999999998</v>
      </c>
      <c r="X718" s="15">
        <v>504.44940000000003</v>
      </c>
      <c r="Y718" s="15">
        <f t="shared" si="113"/>
        <v>0.61653707293344651</v>
      </c>
      <c r="Z718" s="12">
        <f t="shared" si="114"/>
        <v>8.1999430700148395</v>
      </c>
      <c r="AA718">
        <v>7.5985575148484958</v>
      </c>
      <c r="AB718">
        <f t="shared" si="115"/>
        <v>0.9266597889727477</v>
      </c>
      <c r="AC718">
        <f t="shared" si="116"/>
        <v>1.079144700029073</v>
      </c>
      <c r="AD718">
        <f t="shared" si="117"/>
        <v>0.35691105870114431</v>
      </c>
      <c r="AE718">
        <v>995</v>
      </c>
      <c r="AF718">
        <f t="shared" si="118"/>
        <v>3.5870458160919028E-4</v>
      </c>
      <c r="AG718">
        <v>2000</v>
      </c>
      <c r="AH718">
        <v>10.840999999999999</v>
      </c>
      <c r="AI718">
        <f t="shared" si="119"/>
        <v>6.6175552367713372E-2</v>
      </c>
      <c r="AJ718">
        <f t="shared" si="120"/>
        <v>8.323139661901549E-4</v>
      </c>
      <c r="AK718">
        <f t="shared" si="121"/>
        <v>0</v>
      </c>
    </row>
    <row r="719" spans="1:37" ht="16">
      <c r="A719" t="s">
        <v>73</v>
      </c>
      <c r="B719" t="s">
        <v>74</v>
      </c>
      <c r="C719" t="s">
        <v>13</v>
      </c>
      <c r="D719" t="s">
        <v>14</v>
      </c>
      <c r="E719">
        <v>36</v>
      </c>
      <c r="F719">
        <v>0.67</v>
      </c>
      <c r="G719">
        <v>2042.6</v>
      </c>
      <c r="H719" t="s">
        <v>31</v>
      </c>
      <c r="I719">
        <v>11020.699923600001</v>
      </c>
      <c r="J719">
        <v>11.847286671839226</v>
      </c>
      <c r="K719" s="13">
        <f t="shared" si="112"/>
        <v>12.702063792497627</v>
      </c>
      <c r="L719">
        <f>K719-K720</f>
        <v>11.523188380685552</v>
      </c>
      <c r="M719" t="s">
        <v>151</v>
      </c>
      <c r="N719" t="s">
        <v>152</v>
      </c>
      <c r="O719" t="s">
        <v>148</v>
      </c>
      <c r="P719" t="s">
        <v>150</v>
      </c>
      <c r="Q719">
        <v>4</v>
      </c>
      <c r="R719">
        <v>1</v>
      </c>
      <c r="S719" t="s">
        <v>74</v>
      </c>
      <c r="T719" t="s">
        <v>31</v>
      </c>
      <c r="U719">
        <v>0.16088145896656536</v>
      </c>
      <c r="V719" s="14">
        <v>13.3</v>
      </c>
      <c r="W719" s="15">
        <v>818.19799999999998</v>
      </c>
      <c r="X719" s="15">
        <v>504.44940000000003</v>
      </c>
      <c r="Y719" s="15">
        <f t="shared" si="113"/>
        <v>0.61653707293344651</v>
      </c>
      <c r="Z719" s="12">
        <f t="shared" si="114"/>
        <v>8.1999430700148395</v>
      </c>
      <c r="AA719">
        <v>5.8832188449848024</v>
      </c>
      <c r="AB719">
        <f t="shared" si="115"/>
        <v>0.7174706939732638</v>
      </c>
      <c r="AC719">
        <f t="shared" si="116"/>
        <v>1.3937851516444859</v>
      </c>
      <c r="AD719">
        <f t="shared" si="117"/>
        <v>0.22423418868250045</v>
      </c>
      <c r="AE719">
        <v>995</v>
      </c>
      <c r="AF719">
        <f t="shared" si="118"/>
        <v>2.253609936507542E-4</v>
      </c>
      <c r="AG719">
        <v>2000</v>
      </c>
      <c r="AH719">
        <v>10.545999999999999</v>
      </c>
      <c r="AI719">
        <f t="shared" si="119"/>
        <v>4.2738667485445518E-2</v>
      </c>
      <c r="AJ719">
        <f t="shared" si="120"/>
        <v>5.428692808064732E-3</v>
      </c>
      <c r="AK719">
        <f t="shared" si="121"/>
        <v>4.9248571657426916E-3</v>
      </c>
    </row>
    <row r="720" spans="1:37" ht="16">
      <c r="A720" t="s">
        <v>85</v>
      </c>
      <c r="B720" t="s">
        <v>86</v>
      </c>
      <c r="C720" t="s">
        <v>13</v>
      </c>
      <c r="D720" t="s">
        <v>14</v>
      </c>
      <c r="E720">
        <v>30</v>
      </c>
      <c r="F720">
        <v>1.26</v>
      </c>
      <c r="G720">
        <v>2043</v>
      </c>
      <c r="H720" t="s">
        <v>31</v>
      </c>
      <c r="I720">
        <v>-14.452499599999999</v>
      </c>
      <c r="J720">
        <v>1.0898627826083722</v>
      </c>
      <c r="K720" s="13">
        <f t="shared" si="112"/>
        <v>1.1788754118120763</v>
      </c>
      <c r="M720" t="s">
        <v>151</v>
      </c>
      <c r="N720" t="s">
        <v>152</v>
      </c>
      <c r="O720" t="s">
        <v>148</v>
      </c>
      <c r="P720" t="s">
        <v>154</v>
      </c>
      <c r="Q720">
        <v>4</v>
      </c>
      <c r="R720">
        <v>1</v>
      </c>
      <c r="S720" t="s">
        <v>86</v>
      </c>
      <c r="T720" t="s">
        <v>31</v>
      </c>
      <c r="U720">
        <v>9.9948456023616503E-2</v>
      </c>
      <c r="V720" s="14">
        <v>13.3</v>
      </c>
      <c r="W720" s="15">
        <v>818.19799999999998</v>
      </c>
      <c r="X720" s="15">
        <v>504.44940000000003</v>
      </c>
      <c r="Y720" s="15">
        <f t="shared" si="113"/>
        <v>0.61653707293344651</v>
      </c>
      <c r="Z720" s="12">
        <f t="shared" si="114"/>
        <v>8.1999430700148395</v>
      </c>
      <c r="AA720">
        <v>7.4951823117138714</v>
      </c>
      <c r="AB720">
        <f t="shared" si="115"/>
        <v>0.91405296935803082</v>
      </c>
      <c r="AC720">
        <f t="shared" si="116"/>
        <v>1.0940285011079092</v>
      </c>
      <c r="AD720">
        <f t="shared" si="117"/>
        <v>0.10934645953156694</v>
      </c>
      <c r="AE720">
        <v>995</v>
      </c>
      <c r="AF720">
        <f t="shared" si="118"/>
        <v>1.0989593922770546E-4</v>
      </c>
      <c r="AG720">
        <v>2000</v>
      </c>
      <c r="AH720">
        <v>10.923</v>
      </c>
      <c r="AI720">
        <f t="shared" si="119"/>
        <v>2.0121933393336164E-2</v>
      </c>
      <c r="AJ720">
        <f t="shared" si="120"/>
        <v>2.3721252515524342E-4</v>
      </c>
      <c r="AK720">
        <f t="shared" si="121"/>
        <v>0</v>
      </c>
    </row>
    <row r="721" spans="1:37" ht="16">
      <c r="A721" t="s">
        <v>124</v>
      </c>
      <c r="B721" t="s">
        <v>125</v>
      </c>
      <c r="C721" t="s">
        <v>13</v>
      </c>
      <c r="D721" t="s">
        <v>14</v>
      </c>
      <c r="E721">
        <v>45</v>
      </c>
      <c r="F721">
        <v>1.8640000000000001</v>
      </c>
      <c r="G721">
        <v>2042.3</v>
      </c>
      <c r="H721" t="s">
        <v>31</v>
      </c>
      <c r="I721">
        <v>12196.887401200001</v>
      </c>
      <c r="J721">
        <v>12.857460022263988</v>
      </c>
      <c r="K721" s="13">
        <f t="shared" si="112"/>
        <v>13.773732798544808</v>
      </c>
      <c r="L721">
        <f>K721-AVERAGE(K722:K723)</f>
        <v>12.547443457322563</v>
      </c>
      <c r="M721" t="s">
        <v>151</v>
      </c>
      <c r="N721" t="s">
        <v>152</v>
      </c>
      <c r="O721" t="s">
        <v>148</v>
      </c>
      <c r="P721" t="s">
        <v>150</v>
      </c>
      <c r="Q721">
        <v>4</v>
      </c>
      <c r="R721">
        <v>2</v>
      </c>
      <c r="S721" t="s">
        <v>125</v>
      </c>
      <c r="T721" t="s">
        <v>31</v>
      </c>
      <c r="U721">
        <v>0.12108341601662072</v>
      </c>
      <c r="V721" s="14">
        <v>13.3</v>
      </c>
      <c r="W721" s="15">
        <v>818.19799999999998</v>
      </c>
      <c r="X721" s="15">
        <v>504.44940000000003</v>
      </c>
      <c r="Y721" s="15">
        <f t="shared" si="113"/>
        <v>0.61653707293344651</v>
      </c>
      <c r="Z721" s="12">
        <f t="shared" si="114"/>
        <v>8.1999430700148395</v>
      </c>
      <c r="AA721">
        <v>7.0323221304331138</v>
      </c>
      <c r="AB721">
        <f t="shared" si="115"/>
        <v>0.8576062138953835</v>
      </c>
      <c r="AC721">
        <f t="shared" si="116"/>
        <v>1.1660363273930132</v>
      </c>
      <c r="AD721">
        <f t="shared" si="117"/>
        <v>0.14118766172022076</v>
      </c>
      <c r="AE721">
        <v>995</v>
      </c>
      <c r="AF721">
        <f t="shared" si="118"/>
        <v>1.4189714745750829E-4</v>
      </c>
      <c r="AG721">
        <v>2000</v>
      </c>
      <c r="AH721">
        <v>10.275</v>
      </c>
      <c r="AI721">
        <f t="shared" si="119"/>
        <v>2.7619882716789931E-2</v>
      </c>
      <c r="AJ721">
        <f t="shared" si="120"/>
        <v>3.8042888446821036E-3</v>
      </c>
      <c r="AK721">
        <f t="shared" si="121"/>
        <v>3.465589166868024E-3</v>
      </c>
    </row>
    <row r="722" spans="1:37" ht="16">
      <c r="A722" t="s">
        <v>104</v>
      </c>
      <c r="B722" t="s">
        <v>105</v>
      </c>
      <c r="C722" t="s">
        <v>13</v>
      </c>
      <c r="D722" t="s">
        <v>14</v>
      </c>
      <c r="E722">
        <v>31</v>
      </c>
      <c r="F722">
        <v>0.63900000000000001</v>
      </c>
      <c r="G722">
        <v>2042.3</v>
      </c>
      <c r="H722" t="s">
        <v>31</v>
      </c>
      <c r="I722">
        <v>25.142515599999999</v>
      </c>
      <c r="J722">
        <v>1.1331525708580084</v>
      </c>
      <c r="K722" s="13">
        <f t="shared" si="112"/>
        <v>1.2256570054754092</v>
      </c>
      <c r="M722" t="s">
        <v>151</v>
      </c>
      <c r="N722" t="s">
        <v>152</v>
      </c>
      <c r="O722" t="s">
        <v>148</v>
      </c>
      <c r="P722" t="s">
        <v>154</v>
      </c>
      <c r="Q722">
        <v>4</v>
      </c>
      <c r="R722">
        <v>2</v>
      </c>
      <c r="S722" t="s">
        <v>105</v>
      </c>
      <c r="T722" t="s">
        <v>31</v>
      </c>
      <c r="U722">
        <v>4.4644478509521843E-2</v>
      </c>
      <c r="V722" s="14">
        <v>13.3</v>
      </c>
      <c r="W722" s="15">
        <v>818.19799999999998</v>
      </c>
      <c r="X722" s="15">
        <v>504.44940000000003</v>
      </c>
      <c r="Y722" s="15">
        <f t="shared" si="113"/>
        <v>0.61653707293344651</v>
      </c>
      <c r="Z722" s="12">
        <f t="shared" si="114"/>
        <v>8.1999430700148395</v>
      </c>
      <c r="AA722">
        <v>3.9808342668474732</v>
      </c>
      <c r="AB722">
        <f t="shared" si="115"/>
        <v>0.48547096398807915</v>
      </c>
      <c r="AC722">
        <f t="shared" si="116"/>
        <v>2.0598554273671352</v>
      </c>
      <c r="AD722">
        <f t="shared" si="117"/>
        <v>9.1961171359814006E-2</v>
      </c>
      <c r="AE722">
        <v>995</v>
      </c>
      <c r="AF722">
        <f t="shared" si="118"/>
        <v>9.2423287798808052E-5</v>
      </c>
      <c r="AG722">
        <v>2000</v>
      </c>
      <c r="AH722">
        <v>10.792</v>
      </c>
      <c r="AI722">
        <f t="shared" si="119"/>
        <v>1.7128111156191263E-2</v>
      </c>
      <c r="AJ722">
        <f t="shared" si="120"/>
        <v>2.0993189429147332E-4</v>
      </c>
      <c r="AK722">
        <f t="shared" si="121"/>
        <v>0</v>
      </c>
    </row>
    <row r="723" spans="1:37" ht="16">
      <c r="A723" t="s">
        <v>106</v>
      </c>
      <c r="B723" t="s">
        <v>105</v>
      </c>
      <c r="C723" t="s">
        <v>13</v>
      </c>
      <c r="D723" t="s">
        <v>14</v>
      </c>
      <c r="E723">
        <v>31</v>
      </c>
      <c r="F723">
        <v>0.58899999999999997</v>
      </c>
      <c r="G723">
        <v>2042.8</v>
      </c>
      <c r="H723" t="s">
        <v>31</v>
      </c>
      <c r="I723">
        <v>26.2134292</v>
      </c>
      <c r="J723">
        <v>1.1343228894976898</v>
      </c>
      <c r="K723" s="13">
        <f t="shared" si="112"/>
        <v>1.2269216769690794</v>
      </c>
      <c r="M723" t="s">
        <v>151</v>
      </c>
      <c r="N723" t="s">
        <v>152</v>
      </c>
      <c r="O723" t="s">
        <v>148</v>
      </c>
      <c r="P723" t="s">
        <v>154</v>
      </c>
      <c r="Q723">
        <v>4</v>
      </c>
      <c r="R723">
        <v>2</v>
      </c>
      <c r="S723" t="s">
        <v>105</v>
      </c>
      <c r="T723" t="s">
        <v>31</v>
      </c>
      <c r="U723">
        <v>4.1541579373393013E-2</v>
      </c>
      <c r="V723" s="14">
        <v>13.3</v>
      </c>
      <c r="W723" s="15">
        <v>818.19799999999998</v>
      </c>
      <c r="X723" s="15">
        <v>504.44940000000003</v>
      </c>
      <c r="Y723" s="15">
        <f t="shared" si="113"/>
        <v>0.61653707293344651</v>
      </c>
      <c r="Z723" s="12">
        <f t="shared" si="114"/>
        <v>8.1999430700148395</v>
      </c>
      <c r="AA723">
        <v>3.9808342668474732</v>
      </c>
      <c r="AB723">
        <f t="shared" si="115"/>
        <v>0.48547096398807915</v>
      </c>
      <c r="AC723">
        <f t="shared" si="116"/>
        <v>2.0598554273671352</v>
      </c>
      <c r="AD723">
        <f t="shared" si="117"/>
        <v>8.5569647733686235E-2</v>
      </c>
      <c r="AE723">
        <v>995</v>
      </c>
      <c r="AF723">
        <f t="shared" si="118"/>
        <v>8.5999645963503757E-5</v>
      </c>
      <c r="AG723">
        <v>2000</v>
      </c>
      <c r="AH723">
        <v>10.792</v>
      </c>
      <c r="AI723">
        <f t="shared" si="119"/>
        <v>1.5937666042161559E-2</v>
      </c>
      <c r="AJ723">
        <f t="shared" si="120"/>
        <v>1.955426794742201E-4</v>
      </c>
      <c r="AK723">
        <f t="shared" si="121"/>
        <v>0</v>
      </c>
    </row>
    <row r="724" spans="1:37" ht="16">
      <c r="A724" t="s">
        <v>102</v>
      </c>
      <c r="B724" t="s">
        <v>103</v>
      </c>
      <c r="C724" t="s">
        <v>13</v>
      </c>
      <c r="D724" t="s">
        <v>14</v>
      </c>
      <c r="E724">
        <v>43</v>
      </c>
      <c r="F724">
        <v>2.2320000000000002</v>
      </c>
      <c r="G724">
        <v>2042.8</v>
      </c>
      <c r="H724" t="s">
        <v>31</v>
      </c>
      <c r="I724">
        <v>7805.4823960000003</v>
      </c>
      <c r="J724">
        <v>8.962458001894813</v>
      </c>
      <c r="K724" s="13">
        <f t="shared" si="112"/>
        <v>9.6318377963722845</v>
      </c>
      <c r="L724">
        <f>K724-K725</f>
        <v>8.3919902236422423</v>
      </c>
      <c r="M724" t="s">
        <v>151</v>
      </c>
      <c r="N724" t="s">
        <v>152</v>
      </c>
      <c r="O724" t="s">
        <v>148</v>
      </c>
      <c r="P724" t="s">
        <v>150</v>
      </c>
      <c r="Q724">
        <v>4</v>
      </c>
      <c r="R724">
        <v>3</v>
      </c>
      <c r="S724" t="s">
        <v>103</v>
      </c>
      <c r="T724" t="s">
        <v>31</v>
      </c>
      <c r="U724">
        <v>0.13498759811777197</v>
      </c>
      <c r="V724" s="14">
        <v>13.3</v>
      </c>
      <c r="W724" s="15">
        <v>818.19799999999998</v>
      </c>
      <c r="X724" s="15">
        <v>504.44940000000003</v>
      </c>
      <c r="Y724" s="15">
        <f t="shared" si="113"/>
        <v>0.61653707293344651</v>
      </c>
      <c r="Z724" s="12">
        <f t="shared" si="114"/>
        <v>8.1999430700148395</v>
      </c>
      <c r="AA724">
        <v>6.041965060376242</v>
      </c>
      <c r="AB724">
        <f t="shared" si="115"/>
        <v>0.73683012293953742</v>
      </c>
      <c r="AC724">
        <f t="shared" si="116"/>
        <v>1.3571649269855621</v>
      </c>
      <c r="AD724">
        <f t="shared" si="117"/>
        <v>0.1832004337434624</v>
      </c>
      <c r="AE724">
        <v>995</v>
      </c>
      <c r="AF724">
        <f t="shared" si="118"/>
        <v>1.8412103893815317E-4</v>
      </c>
      <c r="AG724">
        <v>2000</v>
      </c>
      <c r="AH724">
        <v>10.468</v>
      </c>
      <c r="AI724">
        <f t="shared" si="119"/>
        <v>3.517788286934527E-2</v>
      </c>
      <c r="AJ724">
        <f t="shared" si="120"/>
        <v>3.3882766181731689E-3</v>
      </c>
      <c r="AK724">
        <f t="shared" si="121"/>
        <v>2.9521244912797738E-3</v>
      </c>
    </row>
    <row r="725" spans="1:37" ht="16">
      <c r="A725" t="s">
        <v>131</v>
      </c>
      <c r="B725" t="s">
        <v>132</v>
      </c>
      <c r="C725" t="s">
        <v>13</v>
      </c>
      <c r="D725" t="s">
        <v>14</v>
      </c>
      <c r="E725">
        <v>22</v>
      </c>
      <c r="F725">
        <v>0.28999999999999998</v>
      </c>
      <c r="G725">
        <v>2042.8</v>
      </c>
      <c r="H725" t="s">
        <v>31</v>
      </c>
      <c r="I725">
        <v>37.160545999999997</v>
      </c>
      <c r="J725">
        <v>1.146284557683948</v>
      </c>
      <c r="K725" s="13">
        <f t="shared" si="112"/>
        <v>1.2398475727300426</v>
      </c>
      <c r="M725" t="s">
        <v>151</v>
      </c>
      <c r="N725" t="s">
        <v>152</v>
      </c>
      <c r="O725" t="s">
        <v>148</v>
      </c>
      <c r="P725" t="s">
        <v>154</v>
      </c>
      <c r="Q725">
        <v>4</v>
      </c>
      <c r="R725">
        <v>3</v>
      </c>
      <c r="S725" t="s">
        <v>132</v>
      </c>
      <c r="T725" t="s">
        <v>31</v>
      </c>
      <c r="U725">
        <v>2.1015777886497059E-2</v>
      </c>
      <c r="V725" s="14">
        <v>13.3</v>
      </c>
      <c r="W725" s="15">
        <v>818.19799999999998</v>
      </c>
      <c r="X725" s="15">
        <v>504.44940000000003</v>
      </c>
      <c r="Y725" s="15">
        <f t="shared" si="113"/>
        <v>0.61653707293344651</v>
      </c>
      <c r="Z725" s="12">
        <f t="shared" si="114"/>
        <v>8.1999430700148395</v>
      </c>
      <c r="AA725">
        <v>5.4672183830724066</v>
      </c>
      <c r="AB725">
        <f t="shared" si="115"/>
        <v>0.66673857810850778</v>
      </c>
      <c r="AC725">
        <f t="shared" si="116"/>
        <v>1.4998382167069624</v>
      </c>
      <c r="AD725">
        <f t="shared" si="117"/>
        <v>3.1520266827993366E-2</v>
      </c>
      <c r="AE725">
        <v>995</v>
      </c>
      <c r="AF725">
        <f t="shared" si="118"/>
        <v>3.1678660128636552E-5</v>
      </c>
      <c r="AG725">
        <v>2000</v>
      </c>
      <c r="AH725">
        <v>10.497999999999999</v>
      </c>
      <c r="AI725">
        <f t="shared" si="119"/>
        <v>6.0351800587991142E-3</v>
      </c>
      <c r="AJ725">
        <f t="shared" si="120"/>
        <v>7.4827033468908384E-5</v>
      </c>
      <c r="AK725">
        <f t="shared" si="121"/>
        <v>0</v>
      </c>
    </row>
    <row r="726" spans="1:37" ht="16">
      <c r="A726" t="s">
        <v>135</v>
      </c>
      <c r="B726" t="s">
        <v>136</v>
      </c>
      <c r="C726" t="s">
        <v>13</v>
      </c>
      <c r="D726" t="s">
        <v>14</v>
      </c>
      <c r="E726">
        <v>39</v>
      </c>
      <c r="F726">
        <v>0.71799999999999997</v>
      </c>
      <c r="G726">
        <v>2042.8</v>
      </c>
      <c r="H726" t="s">
        <v>31</v>
      </c>
      <c r="I726">
        <v>8408.2868027999994</v>
      </c>
      <c r="J726">
        <v>9.5176132463846645</v>
      </c>
      <c r="K726" s="13">
        <f t="shared" si="112"/>
        <v>10.223799548198375</v>
      </c>
      <c r="L726">
        <f>K726-K727</f>
        <v>9.0444670130243185</v>
      </c>
      <c r="M726" t="s">
        <v>151</v>
      </c>
      <c r="N726" t="s">
        <v>152</v>
      </c>
      <c r="O726" t="s">
        <v>148</v>
      </c>
      <c r="P726" t="s">
        <v>150</v>
      </c>
      <c r="Q726">
        <v>4</v>
      </c>
      <c r="R726">
        <v>4</v>
      </c>
      <c r="S726" t="s">
        <v>136</v>
      </c>
      <c r="T726" t="s">
        <v>31</v>
      </c>
      <c r="U726">
        <v>7.185821424951859E-2</v>
      </c>
      <c r="V726" s="14">
        <v>13.3</v>
      </c>
      <c r="W726" s="15">
        <v>818.19799999999998</v>
      </c>
      <c r="X726" s="15">
        <v>504.44940000000003</v>
      </c>
      <c r="Y726" s="15">
        <f t="shared" si="113"/>
        <v>0.61653707293344651</v>
      </c>
      <c r="Z726" s="12">
        <f t="shared" si="114"/>
        <v>8.1999430700148395</v>
      </c>
      <c r="AA726">
        <v>7.7617880308097709</v>
      </c>
      <c r="AB726">
        <f t="shared" si="115"/>
        <v>0.94656608765891403</v>
      </c>
      <c r="AC726">
        <f t="shared" si="116"/>
        <v>1.056450271183115</v>
      </c>
      <c r="AD726">
        <f t="shared" si="117"/>
        <v>7.5914629930638286E-2</v>
      </c>
      <c r="AE726">
        <v>995</v>
      </c>
      <c r="AF726">
        <f t="shared" si="118"/>
        <v>7.6296110483053549E-5</v>
      </c>
      <c r="AG726">
        <v>2000</v>
      </c>
      <c r="AH726">
        <v>10.323</v>
      </c>
      <c r="AI726">
        <f t="shared" si="119"/>
        <v>1.4781770896648949E-2</v>
      </c>
      <c r="AJ726">
        <f t="shared" si="120"/>
        <v>1.5112586261473143E-3</v>
      </c>
      <c r="AK726">
        <f t="shared" si="121"/>
        <v>1.3369323926882431E-3</v>
      </c>
    </row>
    <row r="727" spans="1:37" ht="16">
      <c r="A727" t="s">
        <v>67</v>
      </c>
      <c r="B727" t="s">
        <v>68</v>
      </c>
      <c r="C727" t="s">
        <v>13</v>
      </c>
      <c r="D727" t="s">
        <v>14</v>
      </c>
      <c r="E727">
        <v>32</v>
      </c>
      <c r="F727">
        <v>1.208</v>
      </c>
      <c r="G727">
        <v>2042.8</v>
      </c>
      <c r="H727" t="s">
        <v>31</v>
      </c>
      <c r="I727">
        <v>-14.065780799999999</v>
      </c>
      <c r="J727">
        <v>1.0902857710439231</v>
      </c>
      <c r="K727" s="13">
        <f t="shared" si="112"/>
        <v>1.1793325351740567</v>
      </c>
      <c r="M727" t="s">
        <v>151</v>
      </c>
      <c r="N727" t="s">
        <v>152</v>
      </c>
      <c r="O727" t="s">
        <v>148</v>
      </c>
      <c r="P727" t="s">
        <v>154</v>
      </c>
      <c r="Q727">
        <v>4</v>
      </c>
      <c r="R727">
        <v>4</v>
      </c>
      <c r="S727" t="s">
        <v>68</v>
      </c>
      <c r="T727" t="s">
        <v>31</v>
      </c>
      <c r="U727">
        <v>0.10217704749532469</v>
      </c>
      <c r="V727" s="14">
        <v>13.3</v>
      </c>
      <c r="W727" s="15">
        <v>818.19799999999998</v>
      </c>
      <c r="X727" s="15">
        <v>504.44940000000003</v>
      </c>
      <c r="Y727" s="15">
        <f t="shared" si="113"/>
        <v>0.61653707293344651</v>
      </c>
      <c r="Z727" s="12">
        <f t="shared" si="114"/>
        <v>8.1999430700148395</v>
      </c>
      <c r="AA727">
        <v>7.488274993219032</v>
      </c>
      <c r="AB727">
        <f t="shared" si="115"/>
        <v>0.91321060759577699</v>
      </c>
      <c r="AC727">
        <f t="shared" si="116"/>
        <v>1.0950376525221435</v>
      </c>
      <c r="AD727">
        <f t="shared" si="117"/>
        <v>0.1118877142309239</v>
      </c>
      <c r="AE727">
        <v>995</v>
      </c>
      <c r="AF727">
        <f t="shared" si="118"/>
        <v>1.1244996405117981E-4</v>
      </c>
      <c r="AG727">
        <v>2000</v>
      </c>
      <c r="AH727">
        <v>10.617000000000001</v>
      </c>
      <c r="AI727">
        <f t="shared" si="119"/>
        <v>2.1183001610846717E-2</v>
      </c>
      <c r="AJ727">
        <f t="shared" si="120"/>
        <v>2.4981802992315988E-4</v>
      </c>
      <c r="AK727">
        <f t="shared" si="121"/>
        <v>0</v>
      </c>
    </row>
    <row r="728" spans="1:37" ht="16">
      <c r="A728" t="s">
        <v>128</v>
      </c>
      <c r="B728" t="s">
        <v>129</v>
      </c>
      <c r="C728" t="s">
        <v>13</v>
      </c>
      <c r="D728" t="s">
        <v>14</v>
      </c>
      <c r="E728">
        <v>41</v>
      </c>
      <c r="F728">
        <v>1.476</v>
      </c>
      <c r="G728">
        <v>2042.8</v>
      </c>
      <c r="H728" t="s">
        <v>31</v>
      </c>
      <c r="I728">
        <v>7068.9778808000001</v>
      </c>
      <c r="J728">
        <v>8.2748549409757928</v>
      </c>
      <c r="K728" s="13">
        <f t="shared" si="112"/>
        <v>8.8978990540612557</v>
      </c>
      <c r="L728">
        <f>AVERAGE(K728:K729)-K730</f>
        <v>8.4508390859786147</v>
      </c>
      <c r="M728" t="s">
        <v>151</v>
      </c>
      <c r="N728" t="s">
        <v>152</v>
      </c>
      <c r="O728" t="s">
        <v>148</v>
      </c>
      <c r="P728" t="s">
        <v>150</v>
      </c>
      <c r="Q728">
        <v>4</v>
      </c>
      <c r="R728">
        <v>5</v>
      </c>
      <c r="S728" t="s">
        <v>129</v>
      </c>
      <c r="T728" t="s">
        <v>31</v>
      </c>
      <c r="U728">
        <v>0.10309935867207394</v>
      </c>
      <c r="V728" s="14">
        <v>13.3</v>
      </c>
      <c r="W728" s="15">
        <v>818.19799999999998</v>
      </c>
      <c r="X728" s="15">
        <v>504.44940000000003</v>
      </c>
      <c r="Y728" s="15">
        <f t="shared" si="113"/>
        <v>0.61653707293344651</v>
      </c>
      <c r="Z728" s="12">
        <f t="shared" si="114"/>
        <v>8.1999430700148395</v>
      </c>
      <c r="AA728">
        <v>7.5491641516551917</v>
      </c>
      <c r="AB728">
        <f t="shared" si="115"/>
        <v>0.92063616627542388</v>
      </c>
      <c r="AC728">
        <f t="shared" si="116"/>
        <v>1.0862054268904673</v>
      </c>
      <c r="AD728">
        <f t="shared" si="117"/>
        <v>0.11198708289853347</v>
      </c>
      <c r="AE728">
        <v>995</v>
      </c>
      <c r="AF728">
        <f t="shared" si="118"/>
        <v>1.1254983205882761E-4</v>
      </c>
      <c r="AG728">
        <v>2000</v>
      </c>
      <c r="AH728">
        <v>10.506</v>
      </c>
      <c r="AI728">
        <f t="shared" si="119"/>
        <v>2.1425819923629852E-2</v>
      </c>
      <c r="AJ728">
        <f t="shared" si="120"/>
        <v>1.9064478283095287E-3</v>
      </c>
      <c r="AK728">
        <f t="shared" si="121"/>
        <v>1.8106615645975049E-3</v>
      </c>
    </row>
    <row r="729" spans="1:37" ht="16">
      <c r="A729" t="s">
        <v>130</v>
      </c>
      <c r="B729" t="s">
        <v>129</v>
      </c>
      <c r="C729" t="s">
        <v>13</v>
      </c>
      <c r="D729" t="s">
        <v>14</v>
      </c>
      <c r="E729">
        <v>40</v>
      </c>
      <c r="F729">
        <v>0.95099999999999996</v>
      </c>
      <c r="G729">
        <v>2042.8</v>
      </c>
      <c r="H729" t="s">
        <v>31</v>
      </c>
      <c r="I729">
        <v>8578.2415588000003</v>
      </c>
      <c r="J729">
        <v>9.6729123093769065</v>
      </c>
      <c r="K729" s="13">
        <f t="shared" si="112"/>
        <v>10.389298397278992</v>
      </c>
      <c r="M729" t="s">
        <v>151</v>
      </c>
      <c r="N729" t="s">
        <v>152</v>
      </c>
      <c r="O729" t="s">
        <v>148</v>
      </c>
      <c r="P729" t="s">
        <v>150</v>
      </c>
      <c r="Q729">
        <v>4</v>
      </c>
      <c r="R729">
        <v>5</v>
      </c>
      <c r="S729" t="s">
        <v>129</v>
      </c>
      <c r="T729" t="s">
        <v>31</v>
      </c>
      <c r="U729">
        <v>7.7423842697555548E-2</v>
      </c>
      <c r="V729" s="14">
        <v>13.3</v>
      </c>
      <c r="W729" s="15">
        <v>818.19799999999998</v>
      </c>
      <c r="X729" s="15">
        <v>504.44940000000003</v>
      </c>
      <c r="Y729" s="15">
        <f t="shared" si="113"/>
        <v>0.61653707293344651</v>
      </c>
      <c r="Z729" s="12">
        <f t="shared" si="114"/>
        <v>8.1999430700148395</v>
      </c>
      <c r="AA729">
        <v>7.5491641516551917</v>
      </c>
      <c r="AB729">
        <f t="shared" si="115"/>
        <v>0.92063616627542388</v>
      </c>
      <c r="AC729">
        <f t="shared" si="116"/>
        <v>1.0862054268904673</v>
      </c>
      <c r="AD729">
        <f t="shared" si="117"/>
        <v>8.4098198108798705E-2</v>
      </c>
      <c r="AE729">
        <v>995</v>
      </c>
      <c r="AF729">
        <f t="shared" si="118"/>
        <v>8.4520802119395682E-5</v>
      </c>
      <c r="AG729">
        <v>2000</v>
      </c>
      <c r="AH729">
        <v>10.506</v>
      </c>
      <c r="AI729">
        <f t="shared" si="119"/>
        <v>1.6090006114486136E-2</v>
      </c>
      <c r="AJ729">
        <f t="shared" si="120"/>
        <v>1.6716387473744E-3</v>
      </c>
      <c r="AK729">
        <f t="shared" si="121"/>
        <v>0</v>
      </c>
    </row>
    <row r="730" spans="1:37" ht="16">
      <c r="A730" t="s">
        <v>100</v>
      </c>
      <c r="B730" t="s">
        <v>101</v>
      </c>
      <c r="C730" t="s">
        <v>13</v>
      </c>
      <c r="D730" t="s">
        <v>14</v>
      </c>
      <c r="E730">
        <v>31</v>
      </c>
      <c r="F730">
        <v>1.3839999999999999</v>
      </c>
      <c r="G730">
        <v>2042.6</v>
      </c>
      <c r="H730" t="s">
        <v>31</v>
      </c>
      <c r="I730">
        <v>-2.7050764000000003</v>
      </c>
      <c r="J730">
        <v>1.1027103606802089</v>
      </c>
      <c r="K730" s="13">
        <f t="shared" si="112"/>
        <v>1.1927596396915088</v>
      </c>
      <c r="M730" t="s">
        <v>151</v>
      </c>
      <c r="N730" t="s">
        <v>152</v>
      </c>
      <c r="O730" t="s">
        <v>148</v>
      </c>
      <c r="P730" t="s">
        <v>154</v>
      </c>
      <c r="Q730">
        <v>4</v>
      </c>
      <c r="R730">
        <v>5</v>
      </c>
      <c r="S730" t="s">
        <v>101</v>
      </c>
      <c r="T730" t="s">
        <v>31</v>
      </c>
      <c r="U730">
        <v>9.1679197714784014E-2</v>
      </c>
      <c r="V730" s="14">
        <v>13.3</v>
      </c>
      <c r="W730" s="15">
        <v>818.19799999999998</v>
      </c>
      <c r="X730" s="15">
        <v>504.44940000000003</v>
      </c>
      <c r="Y730" s="15">
        <f t="shared" si="113"/>
        <v>0.61653707293344651</v>
      </c>
      <c r="Z730" s="12">
        <f t="shared" si="114"/>
        <v>8.1999430700148395</v>
      </c>
      <c r="AA730">
        <v>6.5359186422865569</v>
      </c>
      <c r="AB730">
        <f t="shared" si="115"/>
        <v>0.79706878285372396</v>
      </c>
      <c r="AC730">
        <f t="shared" si="116"/>
        <v>1.2545968698206029</v>
      </c>
      <c r="AD730">
        <f t="shared" si="117"/>
        <v>0.11502043448063219</v>
      </c>
      <c r="AE730">
        <v>995</v>
      </c>
      <c r="AF730">
        <f t="shared" si="118"/>
        <v>1.1559842661370069E-4</v>
      </c>
      <c r="AG730">
        <v>2000</v>
      </c>
      <c r="AH730">
        <v>10.662000000000001</v>
      </c>
      <c r="AI730">
        <f t="shared" si="119"/>
        <v>2.1684191823991873E-2</v>
      </c>
      <c r="AJ730">
        <f t="shared" si="120"/>
        <v>2.5864028826986108E-4</v>
      </c>
      <c r="AK730">
        <f t="shared" si="121"/>
        <v>0</v>
      </c>
    </row>
    <row r="731" spans="1:37" ht="16">
      <c r="A731" t="s">
        <v>83</v>
      </c>
      <c r="B731" t="s">
        <v>84</v>
      </c>
      <c r="C731" t="s">
        <v>13</v>
      </c>
      <c r="D731" t="s">
        <v>14</v>
      </c>
      <c r="E731">
        <v>35</v>
      </c>
      <c r="F731">
        <v>0.88700000000000001</v>
      </c>
      <c r="G731">
        <v>2042.6</v>
      </c>
      <c r="H731" t="s">
        <v>31</v>
      </c>
      <c r="I731">
        <v>14912.447926000001</v>
      </c>
      <c r="J731">
        <v>15.103577906517454</v>
      </c>
      <c r="K731" s="13">
        <f t="shared" si="112"/>
        <v>16.150252337751343</v>
      </c>
      <c r="L731">
        <f>K731-K732</f>
        <v>14.962353208337301</v>
      </c>
      <c r="M731" t="s">
        <v>147</v>
      </c>
      <c r="N731" t="s">
        <v>149</v>
      </c>
      <c r="O731" t="s">
        <v>153</v>
      </c>
      <c r="P731" t="s">
        <v>150</v>
      </c>
      <c r="Q731">
        <v>4</v>
      </c>
      <c r="R731">
        <v>1</v>
      </c>
      <c r="S731" t="s">
        <v>84</v>
      </c>
      <c r="T731" t="s">
        <v>31</v>
      </c>
      <c r="U731">
        <v>0.25413322050290132</v>
      </c>
      <c r="V731" s="14">
        <v>13.3</v>
      </c>
      <c r="W731" s="15">
        <v>818.19799999999998</v>
      </c>
      <c r="X731" s="15">
        <v>504.44940000000003</v>
      </c>
      <c r="Y731" s="15">
        <f t="shared" si="113"/>
        <v>0.61653707293344651</v>
      </c>
      <c r="Z731" s="12">
        <f t="shared" si="114"/>
        <v>8.1999430700148395</v>
      </c>
      <c r="AA731">
        <v>7.4790232108317216</v>
      </c>
      <c r="AB731">
        <f t="shared" si="115"/>
        <v>0.9120823336177365</v>
      </c>
      <c r="AC731">
        <f t="shared" si="116"/>
        <v>1.0963922478725596</v>
      </c>
      <c r="AD731">
        <f t="shared" si="117"/>
        <v>0.27862969288626882</v>
      </c>
      <c r="AE731">
        <v>995</v>
      </c>
      <c r="AF731">
        <f t="shared" si="118"/>
        <v>2.8002984209675257E-4</v>
      </c>
      <c r="AG731">
        <v>2000</v>
      </c>
      <c r="AH731">
        <v>10.587</v>
      </c>
      <c r="AI731">
        <f t="shared" si="119"/>
        <v>5.290069747742563E-2</v>
      </c>
      <c r="AJ731">
        <f t="shared" si="120"/>
        <v>8.5435961310346992E-3</v>
      </c>
      <c r="AK731">
        <f t="shared" si="121"/>
        <v>7.9151892062464032E-3</v>
      </c>
    </row>
    <row r="732" spans="1:37" ht="16">
      <c r="A732" t="s">
        <v>113</v>
      </c>
      <c r="B732" t="s">
        <v>114</v>
      </c>
      <c r="C732" t="s">
        <v>13</v>
      </c>
      <c r="D732" t="s">
        <v>14</v>
      </c>
      <c r="E732">
        <v>32</v>
      </c>
      <c r="F732">
        <v>1.641</v>
      </c>
      <c r="G732">
        <v>2042.8</v>
      </c>
      <c r="H732" t="s">
        <v>31</v>
      </c>
      <c r="I732">
        <v>-6.8179220000000003</v>
      </c>
      <c r="J732">
        <v>1.0982127237678123</v>
      </c>
      <c r="K732" s="13">
        <f t="shared" si="112"/>
        <v>1.1878991294140417</v>
      </c>
      <c r="M732" t="s">
        <v>147</v>
      </c>
      <c r="N732" t="s">
        <v>149</v>
      </c>
      <c r="O732" t="s">
        <v>153</v>
      </c>
      <c r="P732" t="s">
        <v>154</v>
      </c>
      <c r="Q732">
        <v>4</v>
      </c>
      <c r="R732">
        <v>1</v>
      </c>
      <c r="S732" t="s">
        <v>114</v>
      </c>
      <c r="T732" t="s">
        <v>31</v>
      </c>
      <c r="U732">
        <v>0.11706046304434198</v>
      </c>
      <c r="V732" s="14">
        <v>13.3</v>
      </c>
      <c r="W732" s="15">
        <v>818.19799999999998</v>
      </c>
      <c r="X732" s="15">
        <v>504.44940000000003</v>
      </c>
      <c r="Y732" s="15">
        <f t="shared" si="113"/>
        <v>0.61653707293344651</v>
      </c>
      <c r="Z732" s="12">
        <f t="shared" si="114"/>
        <v>8.1999430700148395</v>
      </c>
      <c r="AA732">
        <v>6.6966289023465251</v>
      </c>
      <c r="AB732">
        <f t="shared" si="115"/>
        <v>0.81666773112540725</v>
      </c>
      <c r="AC732">
        <f t="shared" si="116"/>
        <v>1.2244881998973465</v>
      </c>
      <c r="AD732">
        <f t="shared" si="117"/>
        <v>0.14333915567231617</v>
      </c>
      <c r="AE732">
        <v>995</v>
      </c>
      <c r="AF732">
        <f t="shared" si="118"/>
        <v>1.4405945293700118E-4</v>
      </c>
      <c r="AG732">
        <v>2000</v>
      </c>
      <c r="AH732">
        <v>10.391999999999999</v>
      </c>
      <c r="AI732">
        <f t="shared" si="119"/>
        <v>2.7725067924750036E-2</v>
      </c>
      <c r="AJ732">
        <f t="shared" si="120"/>
        <v>3.2934584050755742E-4</v>
      </c>
      <c r="AK732">
        <f t="shared" si="121"/>
        <v>0</v>
      </c>
    </row>
    <row r="733" spans="1:37" ht="16">
      <c r="A733" s="5" t="s">
        <v>186</v>
      </c>
      <c r="B733" s="5" t="s">
        <v>187</v>
      </c>
      <c r="C733" s="5" t="s">
        <v>177</v>
      </c>
      <c r="D733" s="6" t="s">
        <v>14</v>
      </c>
      <c r="E733" s="7">
        <v>55</v>
      </c>
      <c r="F733" s="8">
        <v>3.532</v>
      </c>
      <c r="G733" s="7">
        <v>2057.6</v>
      </c>
      <c r="H733" s="5" t="s">
        <v>31</v>
      </c>
      <c r="I733" s="8">
        <v>10412.763999999999</v>
      </c>
      <c r="J733" s="26">
        <v>11.315922089679319</v>
      </c>
      <c r="K733" s="13">
        <f t="shared" si="112"/>
        <v>12.137640140587681</v>
      </c>
      <c r="L733">
        <f>K733-K734</f>
        <v>10.830218054857333</v>
      </c>
      <c r="M733" t="s">
        <v>147</v>
      </c>
      <c r="N733" t="s">
        <v>149</v>
      </c>
      <c r="O733" t="s">
        <v>153</v>
      </c>
      <c r="P733" t="s">
        <v>150</v>
      </c>
      <c r="Q733">
        <v>4</v>
      </c>
      <c r="R733">
        <v>2</v>
      </c>
      <c r="S733" s="5" t="s">
        <v>187</v>
      </c>
      <c r="T733" s="5" t="s">
        <v>31</v>
      </c>
      <c r="U733" s="9">
        <v>0.19700000000000001</v>
      </c>
      <c r="V733" s="14">
        <v>13.3</v>
      </c>
      <c r="W733" s="15">
        <v>818.19799999999998</v>
      </c>
      <c r="X733" s="15">
        <v>504.44940000000003</v>
      </c>
      <c r="Y733" s="15">
        <f t="shared" si="113"/>
        <v>0.61653707293344651</v>
      </c>
      <c r="Z733" s="12">
        <f t="shared" si="114"/>
        <v>8.1999430700148395</v>
      </c>
      <c r="AA733">
        <v>7.4029999999999996</v>
      </c>
      <c r="AB733">
        <f t="shared" si="115"/>
        <v>0.90281114597867596</v>
      </c>
      <c r="AC733">
        <f t="shared" si="116"/>
        <v>1.1076513670153776</v>
      </c>
      <c r="AD733">
        <f t="shared" si="117"/>
        <v>0.21820731930202938</v>
      </c>
      <c r="AE733">
        <v>995</v>
      </c>
      <c r="AF733">
        <f t="shared" si="118"/>
        <v>2.193038384945019E-4</v>
      </c>
      <c r="AG733">
        <v>2000</v>
      </c>
      <c r="AH733">
        <v>10.256</v>
      </c>
      <c r="AI733">
        <f t="shared" si="119"/>
        <v>4.2765959144793655E-2</v>
      </c>
      <c r="AJ733">
        <f t="shared" si="120"/>
        <v>5.190778223665803E-3</v>
      </c>
      <c r="AK733">
        <f t="shared" si="121"/>
        <v>4.6316466286323533E-3</v>
      </c>
    </row>
    <row r="734" spans="1:37" ht="16">
      <c r="A734" s="5" t="s">
        <v>189</v>
      </c>
      <c r="B734" s="5" t="s">
        <v>190</v>
      </c>
      <c r="C734" s="5" t="s">
        <v>177</v>
      </c>
      <c r="D734" s="6" t="s">
        <v>14</v>
      </c>
      <c r="E734" s="7">
        <v>55</v>
      </c>
      <c r="F734" s="8">
        <v>1.659</v>
      </c>
      <c r="G734" s="7">
        <v>2057.6</v>
      </c>
      <c r="H734" s="5" t="s">
        <v>31</v>
      </c>
      <c r="I734" s="8">
        <v>94.436999999999998</v>
      </c>
      <c r="J734" s="26">
        <v>1.2088220900448106</v>
      </c>
      <c r="K734" s="13">
        <f t="shared" si="112"/>
        <v>1.307422085730348</v>
      </c>
      <c r="M734" t="s">
        <v>147</v>
      </c>
      <c r="N734" t="s">
        <v>149</v>
      </c>
      <c r="O734" t="s">
        <v>153</v>
      </c>
      <c r="P734" t="s">
        <v>154</v>
      </c>
      <c r="Q734">
        <v>4</v>
      </c>
      <c r="R734">
        <v>2</v>
      </c>
      <c r="S734" s="5" t="s">
        <v>190</v>
      </c>
      <c r="T734" s="5" t="s">
        <v>31</v>
      </c>
      <c r="U734" s="9">
        <v>0.1</v>
      </c>
      <c r="V734" s="14">
        <v>13.3</v>
      </c>
      <c r="W734" s="15">
        <v>818.19799999999998</v>
      </c>
      <c r="X734" s="15">
        <v>504.44940000000003</v>
      </c>
      <c r="Y734" s="15">
        <f t="shared" si="113"/>
        <v>0.61653707293344651</v>
      </c>
      <c r="Z734" s="12">
        <f t="shared" si="114"/>
        <v>8.1999430700148395</v>
      </c>
      <c r="AA734">
        <v>6.4210000000000003</v>
      </c>
      <c r="AB734">
        <f t="shared" si="115"/>
        <v>0.78305421698353084</v>
      </c>
      <c r="AC734">
        <f t="shared" si="116"/>
        <v>1.277050781811998</v>
      </c>
      <c r="AD734">
        <f t="shared" si="117"/>
        <v>0.1277050781811998</v>
      </c>
      <c r="AE734">
        <v>995</v>
      </c>
      <c r="AF734">
        <f t="shared" si="118"/>
        <v>1.2834681224241186E-4</v>
      </c>
      <c r="AG734">
        <v>2000</v>
      </c>
      <c r="AH734">
        <v>10.188000000000001</v>
      </c>
      <c r="AI734">
        <f t="shared" si="119"/>
        <v>2.519568359686138E-2</v>
      </c>
      <c r="AJ734">
        <f t="shared" si="120"/>
        <v>3.2941393199610423E-4</v>
      </c>
      <c r="AK734">
        <f t="shared" si="121"/>
        <v>0</v>
      </c>
    </row>
    <row r="735" spans="1:37" ht="16">
      <c r="A735" t="s">
        <v>91</v>
      </c>
      <c r="B735" t="s">
        <v>92</v>
      </c>
      <c r="C735" t="s">
        <v>13</v>
      </c>
      <c r="D735" t="s">
        <v>14</v>
      </c>
      <c r="E735">
        <v>38</v>
      </c>
      <c r="F735">
        <v>0.872</v>
      </c>
      <c r="G735">
        <v>2042.6</v>
      </c>
      <c r="H735" t="s">
        <v>31</v>
      </c>
      <c r="I735">
        <v>15590.609720799999</v>
      </c>
      <c r="J735">
        <v>15.646551869097795</v>
      </c>
      <c r="K735" s="13">
        <f t="shared" si="112"/>
        <v>16.723442070627122</v>
      </c>
      <c r="L735">
        <f>AVERAGE(K735:K736)-K737</f>
        <v>15.519281312577204</v>
      </c>
      <c r="M735" t="s">
        <v>147</v>
      </c>
      <c r="N735" t="s">
        <v>149</v>
      </c>
      <c r="O735" t="s">
        <v>153</v>
      </c>
      <c r="P735" t="s">
        <v>150</v>
      </c>
      <c r="Q735">
        <v>4</v>
      </c>
      <c r="R735">
        <v>3</v>
      </c>
      <c r="S735" t="s">
        <v>92</v>
      </c>
      <c r="T735" t="s">
        <v>31</v>
      </c>
      <c r="U735">
        <v>7.2576838793055001E-2</v>
      </c>
      <c r="V735" s="14">
        <v>13.3</v>
      </c>
      <c r="W735" s="15">
        <v>818.19799999999998</v>
      </c>
      <c r="X735" s="15">
        <v>504.44940000000003</v>
      </c>
      <c r="Y735" s="15">
        <f t="shared" si="113"/>
        <v>0.61653707293344651</v>
      </c>
      <c r="Z735" s="12">
        <f t="shared" si="114"/>
        <v>8.1999430700148395</v>
      </c>
      <c r="AA735">
        <v>6.4451894982300386</v>
      </c>
      <c r="AB735">
        <f t="shared" si="115"/>
        <v>0.78600417627269881</v>
      </c>
      <c r="AC735">
        <f t="shared" si="116"/>
        <v>1.2722578711249197</v>
      </c>
      <c r="AD735">
        <f t="shared" si="117"/>
        <v>9.2336454415828648E-2</v>
      </c>
      <c r="AE735">
        <v>995</v>
      </c>
      <c r="AF735">
        <f t="shared" si="118"/>
        <v>9.2800456699325268E-5</v>
      </c>
      <c r="AG735">
        <v>2000</v>
      </c>
      <c r="AH735">
        <v>10.583</v>
      </c>
      <c r="AI735">
        <f t="shared" si="119"/>
        <v>1.7537646546220403E-2</v>
      </c>
      <c r="AJ735">
        <f t="shared" si="120"/>
        <v>2.9328981607085075E-3</v>
      </c>
      <c r="AK735">
        <f t="shared" si="121"/>
        <v>2.7217167031134241E-3</v>
      </c>
    </row>
    <row r="736" spans="1:37" ht="16">
      <c r="A736" t="s">
        <v>93</v>
      </c>
      <c r="B736" t="s">
        <v>92</v>
      </c>
      <c r="C736" t="s">
        <v>13</v>
      </c>
      <c r="D736" t="s">
        <v>14</v>
      </c>
      <c r="E736">
        <v>38</v>
      </c>
      <c r="F736">
        <v>0.81200000000000006</v>
      </c>
      <c r="G736">
        <v>2042.8</v>
      </c>
      <c r="H736" t="s">
        <v>31</v>
      </c>
      <c r="I736">
        <v>15551.348646400002</v>
      </c>
      <c r="J736">
        <v>15.61530675224337</v>
      </c>
      <c r="K736" s="13">
        <f t="shared" si="112"/>
        <v>16.690471977241529</v>
      </c>
      <c r="M736" t="s">
        <v>147</v>
      </c>
      <c r="N736" t="s">
        <v>149</v>
      </c>
      <c r="O736" t="s">
        <v>153</v>
      </c>
      <c r="P736" t="s">
        <v>150</v>
      </c>
      <c r="Q736">
        <v>4</v>
      </c>
      <c r="R736">
        <v>3</v>
      </c>
      <c r="S736" t="s">
        <v>92</v>
      </c>
      <c r="T736" t="s">
        <v>31</v>
      </c>
      <c r="U736">
        <v>7.3304739340103453E-2</v>
      </c>
      <c r="V736" s="14">
        <v>13.3</v>
      </c>
      <c r="W736" s="15">
        <v>818.19799999999998</v>
      </c>
      <c r="X736" s="15">
        <v>504.44940000000003</v>
      </c>
      <c r="Y736" s="15">
        <f t="shared" si="113"/>
        <v>0.61653707293344651</v>
      </c>
      <c r="Z736" s="12">
        <f t="shared" si="114"/>
        <v>8.1999430700148395</v>
      </c>
      <c r="AA736">
        <v>6.4451894982300386</v>
      </c>
      <c r="AB736">
        <f t="shared" si="115"/>
        <v>0.78600417627269881</v>
      </c>
      <c r="AC736">
        <f t="shared" si="116"/>
        <v>1.2722578711249197</v>
      </c>
      <c r="AD736">
        <f t="shared" si="117"/>
        <v>9.3262531616207178E-2</v>
      </c>
      <c r="AE736">
        <v>995</v>
      </c>
      <c r="AF736">
        <f t="shared" si="118"/>
        <v>9.373118755397707E-5</v>
      </c>
      <c r="AG736">
        <v>2000</v>
      </c>
      <c r="AH736">
        <v>10.583</v>
      </c>
      <c r="AI736">
        <f t="shared" si="119"/>
        <v>1.7713538231876984E-2</v>
      </c>
      <c r="AJ736">
        <f t="shared" si="120"/>
        <v>2.9564731347693925E-3</v>
      </c>
      <c r="AK736">
        <f t="shared" si="121"/>
        <v>0</v>
      </c>
    </row>
    <row r="737" spans="1:37" ht="16">
      <c r="A737" s="17" t="s">
        <v>119</v>
      </c>
      <c r="B737" s="17" t="s">
        <v>120</v>
      </c>
      <c r="C737" s="17" t="s">
        <v>13</v>
      </c>
      <c r="D737" s="17" t="s">
        <v>14</v>
      </c>
      <c r="E737" s="17">
        <v>26</v>
      </c>
      <c r="F737" s="17">
        <v>0.30199999999999999</v>
      </c>
      <c r="G737" s="17">
        <v>2042.3</v>
      </c>
      <c r="H737" s="17" t="s">
        <v>31</v>
      </c>
      <c r="I737" s="17">
        <v>-7.0069632000000004</v>
      </c>
      <c r="J737" s="17">
        <v>1.0980059863392353</v>
      </c>
      <c r="K737" s="18">
        <f t="shared" si="112"/>
        <v>1.1876757113571219</v>
      </c>
      <c r="L737" s="17"/>
      <c r="M737" s="17" t="s">
        <v>147</v>
      </c>
      <c r="N737" s="17" t="s">
        <v>149</v>
      </c>
      <c r="O737" s="17" t="s">
        <v>153</v>
      </c>
      <c r="P737" s="17" t="s">
        <v>154</v>
      </c>
      <c r="Q737" s="17">
        <v>4</v>
      </c>
      <c r="R737" s="17">
        <v>3</v>
      </c>
      <c r="S737" s="17" t="s">
        <v>120</v>
      </c>
      <c r="T737" s="17" t="s">
        <v>31</v>
      </c>
      <c r="U737" s="17">
        <v>3.1351128787812418E-2</v>
      </c>
      <c r="V737" s="19">
        <v>13.3</v>
      </c>
      <c r="W737" s="20">
        <v>818.19799999999998</v>
      </c>
      <c r="X737" s="20">
        <v>504.44940000000003</v>
      </c>
      <c r="Y737" s="20">
        <f t="shared" si="113"/>
        <v>0.61653707293344651</v>
      </c>
      <c r="Z737" s="21">
        <f t="shared" si="114"/>
        <v>8.1999430700148395</v>
      </c>
      <c r="AA737" s="17">
        <v>1.3538081805359661</v>
      </c>
      <c r="AB737" s="17">
        <f t="shared" si="115"/>
        <v>0.16509970483655029</v>
      </c>
      <c r="AC737">
        <f t="shared" si="116"/>
        <v>6.0569460193160616</v>
      </c>
      <c r="AD737">
        <f t="shared" si="117"/>
        <v>0.18989209471240562</v>
      </c>
      <c r="AE737">
        <v>995</v>
      </c>
      <c r="AF737">
        <f t="shared" si="118"/>
        <v>1.9084632634412625E-4</v>
      </c>
      <c r="AG737">
        <v>2000</v>
      </c>
      <c r="AH737" s="17">
        <v>10.209</v>
      </c>
      <c r="AI737">
        <f t="shared" si="119"/>
        <v>3.738785901540332E-2</v>
      </c>
      <c r="AJ737">
        <f t="shared" si="120"/>
        <v>4.4404652052238921E-4</v>
      </c>
      <c r="AK737">
        <f t="shared" si="121"/>
        <v>0</v>
      </c>
    </row>
    <row r="738" spans="1:37" ht="16">
      <c r="A738" t="s">
        <v>79</v>
      </c>
      <c r="B738" t="s">
        <v>80</v>
      </c>
      <c r="C738" t="s">
        <v>13</v>
      </c>
      <c r="D738" t="s">
        <v>14</v>
      </c>
      <c r="E738">
        <v>44</v>
      </c>
      <c r="F738">
        <v>2.68</v>
      </c>
      <c r="G738">
        <v>2043.2</v>
      </c>
      <c r="H738" t="s">
        <v>31</v>
      </c>
      <c r="I738">
        <v>14028.6428916</v>
      </c>
      <c r="J738">
        <v>14.38537480627085</v>
      </c>
      <c r="K738" s="13">
        <f t="shared" si="112"/>
        <v>15.391301221703735</v>
      </c>
      <c r="L738">
        <f>K738-K739</f>
        <v>14.218098801813893</v>
      </c>
      <c r="M738" t="s">
        <v>147</v>
      </c>
      <c r="N738" t="s">
        <v>149</v>
      </c>
      <c r="O738" t="s">
        <v>153</v>
      </c>
      <c r="P738" t="s">
        <v>150</v>
      </c>
      <c r="Q738">
        <v>4</v>
      </c>
      <c r="R738">
        <v>4</v>
      </c>
      <c r="S738" t="s">
        <v>80</v>
      </c>
      <c r="T738" t="s">
        <v>31</v>
      </c>
      <c r="U738">
        <v>0.18886146709880763</v>
      </c>
      <c r="V738" s="14">
        <v>13.3</v>
      </c>
      <c r="W738" s="15">
        <v>818.19799999999998</v>
      </c>
      <c r="X738" s="15">
        <v>504.44940000000003</v>
      </c>
      <c r="Y738" s="15">
        <f t="shared" si="113"/>
        <v>0.61653707293344651</v>
      </c>
      <c r="Z738" s="12">
        <f t="shared" si="114"/>
        <v>8.1999430700148395</v>
      </c>
      <c r="AA738">
        <v>6.4222764711129612</v>
      </c>
      <c r="AB738">
        <f t="shared" si="115"/>
        <v>0.7832098852731838</v>
      </c>
      <c r="AC738">
        <f t="shared" si="116"/>
        <v>1.27679695928659</v>
      </c>
      <c r="AD738">
        <f t="shared" si="117"/>
        <v>0.24113774691816195</v>
      </c>
      <c r="AE738">
        <v>995</v>
      </c>
      <c r="AF738">
        <f t="shared" si="118"/>
        <v>2.423494943901125E-4</v>
      </c>
      <c r="AG738">
        <v>2000</v>
      </c>
      <c r="AH738">
        <v>10.759</v>
      </c>
      <c r="AI738">
        <f t="shared" si="119"/>
        <v>4.5050561277091269E-2</v>
      </c>
      <c r="AJ738">
        <f t="shared" si="120"/>
        <v>6.933867588225338E-3</v>
      </c>
      <c r="AK738">
        <f t="shared" si="121"/>
        <v>6.4053333131485479E-3</v>
      </c>
    </row>
    <row r="739" spans="1:37" ht="16">
      <c r="A739" t="s">
        <v>117</v>
      </c>
      <c r="B739" t="s">
        <v>118</v>
      </c>
      <c r="C739" t="s">
        <v>13</v>
      </c>
      <c r="D739" t="s">
        <v>14</v>
      </c>
      <c r="E739">
        <v>37</v>
      </c>
      <c r="F739">
        <v>2.2320000000000002</v>
      </c>
      <c r="G739">
        <v>2043.2</v>
      </c>
      <c r="H739" t="s">
        <v>31</v>
      </c>
      <c r="I739">
        <v>-19.251459200000003</v>
      </c>
      <c r="J739">
        <v>1.0846134365055433</v>
      </c>
      <c r="K739" s="13">
        <f t="shared" si="112"/>
        <v>1.1732024198898412</v>
      </c>
      <c r="M739" t="s">
        <v>147</v>
      </c>
      <c r="N739" t="s">
        <v>149</v>
      </c>
      <c r="O739" t="s">
        <v>153</v>
      </c>
      <c r="P739" t="s">
        <v>154</v>
      </c>
      <c r="Q739">
        <v>4</v>
      </c>
      <c r="R739">
        <v>4</v>
      </c>
      <c r="S739" t="s">
        <v>118</v>
      </c>
      <c r="T739" t="s">
        <v>31</v>
      </c>
      <c r="U739">
        <v>0.16970606918057402</v>
      </c>
      <c r="V739" s="14">
        <v>13.3</v>
      </c>
      <c r="W739" s="15">
        <v>818.19799999999998</v>
      </c>
      <c r="X739" s="15">
        <v>504.44940000000003</v>
      </c>
      <c r="Y739" s="15">
        <f t="shared" si="113"/>
        <v>0.61653707293344651</v>
      </c>
      <c r="Z739" s="12">
        <f t="shared" si="114"/>
        <v>8.1999430700148395</v>
      </c>
      <c r="AA739">
        <v>7.1028680872360486</v>
      </c>
      <c r="AB739">
        <f t="shared" si="115"/>
        <v>0.86620943908860515</v>
      </c>
      <c r="AC739">
        <f t="shared" si="116"/>
        <v>1.1544552101073438</v>
      </c>
      <c r="AD739">
        <f t="shared" si="117"/>
        <v>0.19591805575235099</v>
      </c>
      <c r="AE739">
        <v>995</v>
      </c>
      <c r="AF739">
        <f t="shared" si="118"/>
        <v>1.9690256859532763E-4</v>
      </c>
      <c r="AG739">
        <v>2000</v>
      </c>
      <c r="AH739">
        <v>10.257999999999999</v>
      </c>
      <c r="AI739">
        <f t="shared" si="119"/>
        <v>3.8390050418274056E-2</v>
      </c>
      <c r="AJ739">
        <f t="shared" si="120"/>
        <v>4.5039300050412132E-4</v>
      </c>
      <c r="AK739">
        <f t="shared" si="121"/>
        <v>0</v>
      </c>
    </row>
    <row r="740" spans="1:37" ht="16">
      <c r="A740" t="s">
        <v>64</v>
      </c>
      <c r="B740" t="s">
        <v>65</v>
      </c>
      <c r="C740" t="s">
        <v>13</v>
      </c>
      <c r="D740" t="s">
        <v>14</v>
      </c>
      <c r="E740">
        <v>52</v>
      </c>
      <c r="F740">
        <v>5.6040000000000001</v>
      </c>
      <c r="G740">
        <v>2040.9</v>
      </c>
      <c r="H740" t="s">
        <v>31</v>
      </c>
      <c r="I740">
        <v>11269.066474400001</v>
      </c>
      <c r="J740">
        <v>12.062543109829793</v>
      </c>
      <c r="K740" s="13">
        <f t="shared" si="112"/>
        <v>12.930572801634987</v>
      </c>
      <c r="L740">
        <f>K740-K741</f>
        <v>11.745765323498851</v>
      </c>
      <c r="M740" t="s">
        <v>147</v>
      </c>
      <c r="N740" t="s">
        <v>149</v>
      </c>
      <c r="O740" t="s">
        <v>153</v>
      </c>
      <c r="P740" t="s">
        <v>150</v>
      </c>
      <c r="Q740">
        <v>4</v>
      </c>
      <c r="R740">
        <v>5</v>
      </c>
      <c r="S740" t="s">
        <v>65</v>
      </c>
      <c r="T740" t="s">
        <v>31</v>
      </c>
      <c r="U740">
        <v>0.38237251831037816</v>
      </c>
      <c r="V740" s="14">
        <v>13.3</v>
      </c>
      <c r="W740" s="15">
        <v>818.19799999999998</v>
      </c>
      <c r="X740" s="15">
        <v>504.44940000000003</v>
      </c>
      <c r="Y740" s="15">
        <f t="shared" si="113"/>
        <v>0.61653707293344651</v>
      </c>
      <c r="Z740" s="12">
        <f t="shared" si="114"/>
        <v>8.1999430700148395</v>
      </c>
      <c r="AA740">
        <v>6.6748022133677276</v>
      </c>
      <c r="AB740">
        <f t="shared" si="115"/>
        <v>0.81400592130643268</v>
      </c>
      <c r="AC740">
        <f t="shared" si="116"/>
        <v>1.228492292040158</v>
      </c>
      <c r="AD740">
        <f t="shared" si="117"/>
        <v>0.46974169143228373</v>
      </c>
      <c r="AE740">
        <v>995</v>
      </c>
      <c r="AF740">
        <f t="shared" si="118"/>
        <v>4.7210220244450627E-4</v>
      </c>
      <c r="AG740">
        <v>2000</v>
      </c>
      <c r="AH740">
        <v>10.25</v>
      </c>
      <c r="AI740">
        <f t="shared" si="119"/>
        <v>9.2117502916001223E-2</v>
      </c>
      <c r="AJ740">
        <f t="shared" si="120"/>
        <v>1.1911320777601771E-2</v>
      </c>
      <c r="AK740">
        <f t="shared" si="121"/>
        <v>1.0819905714380715E-2</v>
      </c>
    </row>
    <row r="741" spans="1:37" ht="16">
      <c r="A741" t="s">
        <v>69</v>
      </c>
      <c r="B741" t="s">
        <v>70</v>
      </c>
      <c r="C741" t="s">
        <v>13</v>
      </c>
      <c r="D741" t="s">
        <v>14</v>
      </c>
      <c r="E741">
        <v>44</v>
      </c>
      <c r="F741">
        <v>6.2960000000000003</v>
      </c>
      <c r="G741">
        <v>2043.8</v>
      </c>
      <c r="H741" t="s">
        <v>31</v>
      </c>
      <c r="I741">
        <v>-9.4337915999999993</v>
      </c>
      <c r="J741">
        <v>1.0953519047126521</v>
      </c>
      <c r="K741" s="13">
        <f t="shared" si="112"/>
        <v>1.1848074781361362</v>
      </c>
      <c r="M741" t="s">
        <v>147</v>
      </c>
      <c r="N741" t="s">
        <v>149</v>
      </c>
      <c r="O741" t="s">
        <v>153</v>
      </c>
      <c r="P741" t="s">
        <v>154</v>
      </c>
      <c r="Q741">
        <v>4</v>
      </c>
      <c r="R741">
        <v>5</v>
      </c>
      <c r="S741" t="s">
        <v>70</v>
      </c>
      <c r="T741" t="s">
        <v>31</v>
      </c>
      <c r="U741">
        <v>0.37632899707945988</v>
      </c>
      <c r="V741" s="14">
        <v>13.3</v>
      </c>
      <c r="W741" s="15">
        <v>818.19799999999998</v>
      </c>
      <c r="X741" s="15">
        <v>504.44940000000003</v>
      </c>
      <c r="Y741" s="15">
        <f t="shared" si="113"/>
        <v>0.61653707293344651</v>
      </c>
      <c r="Z741" s="12">
        <f t="shared" si="114"/>
        <v>8.1999430700148395</v>
      </c>
      <c r="AA741">
        <v>6.059100080201361</v>
      </c>
      <c r="AB741">
        <f t="shared" si="115"/>
        <v>0.73891977401135733</v>
      </c>
      <c r="AC741">
        <f t="shared" si="116"/>
        <v>1.3533268903758282</v>
      </c>
      <c r="AD741">
        <f t="shared" si="117"/>
        <v>0.50929615137579953</v>
      </c>
      <c r="AE741">
        <v>995</v>
      </c>
      <c r="AF741">
        <f t="shared" si="118"/>
        <v>5.1185542851839153E-4</v>
      </c>
      <c r="AG741">
        <v>2000</v>
      </c>
      <c r="AH741">
        <v>10.420999999999999</v>
      </c>
      <c r="AI741">
        <f t="shared" si="119"/>
        <v>9.8235376358965842E-2</v>
      </c>
      <c r="AJ741">
        <f t="shared" si="120"/>
        <v>1.1639000852762052E-3</v>
      </c>
      <c r="AK741">
        <f t="shared" si="121"/>
        <v>0</v>
      </c>
    </row>
    <row r="742" spans="1:37" ht="16">
      <c r="A742" t="s">
        <v>89</v>
      </c>
      <c r="B742" t="s">
        <v>90</v>
      </c>
      <c r="C742" t="s">
        <v>13</v>
      </c>
      <c r="D742" t="s">
        <v>14</v>
      </c>
      <c r="E742">
        <v>44</v>
      </c>
      <c r="F742">
        <v>2.8650000000000002</v>
      </c>
      <c r="G742">
        <v>2042.8</v>
      </c>
      <c r="H742" t="s">
        <v>31</v>
      </c>
      <c r="I742">
        <v>13020.5303136</v>
      </c>
      <c r="J742">
        <v>13.551176046672941</v>
      </c>
      <c r="K742" s="13">
        <f t="shared" si="112"/>
        <v>14.508654816282752</v>
      </c>
      <c r="L742">
        <f>K742-K743</f>
        <v>13.230225309918774</v>
      </c>
      <c r="M742" t="s">
        <v>147</v>
      </c>
      <c r="N742" t="s">
        <v>149</v>
      </c>
      <c r="O742" t="s">
        <v>148</v>
      </c>
      <c r="P742" t="s">
        <v>150</v>
      </c>
      <c r="Q742">
        <v>4</v>
      </c>
      <c r="R742">
        <v>1</v>
      </c>
      <c r="S742" t="s">
        <v>90</v>
      </c>
      <c r="T742" t="s">
        <v>31</v>
      </c>
      <c r="U742">
        <v>0.18644251626898051</v>
      </c>
      <c r="V742" s="14">
        <v>13.3</v>
      </c>
      <c r="W742" s="15">
        <v>818.19799999999998</v>
      </c>
      <c r="X742" s="15">
        <v>504.44940000000003</v>
      </c>
      <c r="Y742" s="15">
        <f t="shared" si="113"/>
        <v>0.61653707293344651</v>
      </c>
      <c r="Z742" s="12">
        <f t="shared" si="114"/>
        <v>8.1999430700148395</v>
      </c>
      <c r="AA742">
        <v>7.0598915401301516</v>
      </c>
      <c r="AB742">
        <f t="shared" si="115"/>
        <v>0.86096836037147939</v>
      </c>
      <c r="AC742">
        <f t="shared" si="116"/>
        <v>1.1614828674639484</v>
      </c>
      <c r="AD742">
        <f t="shared" si="117"/>
        <v>0.21654978841328931</v>
      </c>
      <c r="AE742">
        <v>995</v>
      </c>
      <c r="AF742">
        <f t="shared" si="118"/>
        <v>2.1763797830481337E-4</v>
      </c>
      <c r="AG742">
        <v>2000</v>
      </c>
      <c r="AH742">
        <v>10.57</v>
      </c>
      <c r="AI742">
        <f t="shared" si="119"/>
        <v>4.1180317560040376E-2</v>
      </c>
      <c r="AJ742">
        <f t="shared" si="120"/>
        <v>5.9747101270353296E-3</v>
      </c>
      <c r="AK742">
        <f t="shared" si="121"/>
        <v>5.4482487965333871E-3</v>
      </c>
    </row>
    <row r="743" spans="1:37" ht="16">
      <c r="A743" t="s">
        <v>133</v>
      </c>
      <c r="B743" t="s">
        <v>134</v>
      </c>
      <c r="C743" t="s">
        <v>13</v>
      </c>
      <c r="D743" t="s">
        <v>14</v>
      </c>
      <c r="E743">
        <v>26</v>
      </c>
      <c r="F743">
        <v>0.25800000000000001</v>
      </c>
      <c r="G743">
        <v>2042.6</v>
      </c>
      <c r="H743" t="s">
        <v>31</v>
      </c>
      <c r="I743">
        <v>69.853158399999998</v>
      </c>
      <c r="J743">
        <v>1.1819898164013911</v>
      </c>
      <c r="K743" s="13">
        <f t="shared" si="112"/>
        <v>1.2784295063639768</v>
      </c>
      <c r="M743" t="s">
        <v>147</v>
      </c>
      <c r="N743" t="s">
        <v>149</v>
      </c>
      <c r="O743" t="s">
        <v>148</v>
      </c>
      <c r="P743" t="s">
        <v>154</v>
      </c>
      <c r="Q743">
        <v>4</v>
      </c>
      <c r="R743">
        <v>1</v>
      </c>
      <c r="S743" t="s">
        <v>134</v>
      </c>
      <c r="T743" t="s">
        <v>31</v>
      </c>
      <c r="U743">
        <v>2.0456735272863527E-2</v>
      </c>
      <c r="V743" s="14">
        <v>13.3</v>
      </c>
      <c r="W743" s="15">
        <v>818.19799999999998</v>
      </c>
      <c r="X743" s="15">
        <v>504.44940000000003</v>
      </c>
      <c r="Y743" s="15">
        <f t="shared" si="113"/>
        <v>0.61653707293344651</v>
      </c>
      <c r="Z743" s="12">
        <f t="shared" si="114"/>
        <v>8.1999430700148395</v>
      </c>
      <c r="AA743">
        <v>5.6601724968551768</v>
      </c>
      <c r="AB743">
        <f t="shared" si="115"/>
        <v>0.69026973096350208</v>
      </c>
      <c r="AC743">
        <f t="shared" si="116"/>
        <v>1.4487090410355468</v>
      </c>
      <c r="AD743">
        <f t="shared" si="117"/>
        <v>2.9635857339868163E-2</v>
      </c>
      <c r="AE743">
        <v>995</v>
      </c>
      <c r="AF743">
        <f t="shared" si="118"/>
        <v>2.9784781246098655E-5</v>
      </c>
      <c r="AG743">
        <v>2000</v>
      </c>
      <c r="AH743">
        <v>10.394</v>
      </c>
      <c r="AI743">
        <f t="shared" si="119"/>
        <v>5.7311489794301821E-3</v>
      </c>
      <c r="AJ743">
        <f t="shared" si="120"/>
        <v>7.3268699606713372E-5</v>
      </c>
      <c r="AK743">
        <f t="shared" si="121"/>
        <v>0</v>
      </c>
    </row>
    <row r="744" spans="1:37" ht="16">
      <c r="A744" t="s">
        <v>11</v>
      </c>
      <c r="B744" t="s">
        <v>12</v>
      </c>
      <c r="C744" t="s">
        <v>13</v>
      </c>
      <c r="D744" t="s">
        <v>14</v>
      </c>
      <c r="E744">
        <v>36</v>
      </c>
      <c r="F744">
        <v>1.264</v>
      </c>
      <c r="G744">
        <v>2042.6</v>
      </c>
      <c r="H744" t="s">
        <v>31</v>
      </c>
      <c r="I744">
        <v>10642.917878400001</v>
      </c>
      <c r="J744">
        <v>11.517839203341786</v>
      </c>
      <c r="K744" s="13">
        <f t="shared" si="112"/>
        <v>12.352177459803588</v>
      </c>
      <c r="L744">
        <f>K744-K745</f>
        <v>11.094278046792075</v>
      </c>
      <c r="M744" t="s">
        <v>147</v>
      </c>
      <c r="N744" t="s">
        <v>149</v>
      </c>
      <c r="O744" t="s">
        <v>148</v>
      </c>
      <c r="P744" t="s">
        <v>150</v>
      </c>
      <c r="Q744">
        <v>4</v>
      </c>
      <c r="R744">
        <v>2</v>
      </c>
      <c r="S744" t="s">
        <v>12</v>
      </c>
      <c r="T744" t="s">
        <v>31</v>
      </c>
      <c r="U744">
        <v>0.40010684902233146</v>
      </c>
      <c r="V744" s="14">
        <v>13.3</v>
      </c>
      <c r="W744" s="15">
        <v>818.19799999999998</v>
      </c>
      <c r="X744" s="15">
        <v>504.44940000000003</v>
      </c>
      <c r="Y744" s="15">
        <f t="shared" si="113"/>
        <v>0.61653707293344651</v>
      </c>
      <c r="Z744" s="12">
        <f t="shared" si="114"/>
        <v>8.1999430700148395</v>
      </c>
      <c r="AA744">
        <v>7.869506624639385</v>
      </c>
      <c r="AB744">
        <f t="shared" si="115"/>
        <v>0.95970259274314007</v>
      </c>
      <c r="AC744">
        <f t="shared" si="116"/>
        <v>1.0419894741991651</v>
      </c>
      <c r="AD744">
        <f t="shared" si="117"/>
        <v>0.41690712523626389</v>
      </c>
      <c r="AE744">
        <v>995</v>
      </c>
      <c r="AF744">
        <f t="shared" si="118"/>
        <v>4.1900213591584311E-4</v>
      </c>
      <c r="AG744">
        <v>2000</v>
      </c>
      <c r="AH744" s="24">
        <v>10.278</v>
      </c>
      <c r="AI744">
        <f t="shared" si="119"/>
        <v>8.1533787880101793E-2</v>
      </c>
      <c r="AJ744">
        <f t="shared" si="120"/>
        <v>1.0071198168650004E-2</v>
      </c>
      <c r="AK744">
        <f t="shared" si="121"/>
        <v>9.0455851295001503E-3</v>
      </c>
    </row>
    <row r="745" spans="1:37" ht="16">
      <c r="A745" t="s">
        <v>109</v>
      </c>
      <c r="B745" t="s">
        <v>110</v>
      </c>
      <c r="C745" t="s">
        <v>13</v>
      </c>
      <c r="D745" t="s">
        <v>14</v>
      </c>
      <c r="E745">
        <v>37</v>
      </c>
      <c r="F745">
        <v>2.46</v>
      </c>
      <c r="G745">
        <v>2043.2</v>
      </c>
      <c r="H745" t="s">
        <v>31</v>
      </c>
      <c r="I745">
        <v>52.453691200000002</v>
      </c>
      <c r="J745">
        <v>1.1629901879005078</v>
      </c>
      <c r="K745" s="13">
        <f t="shared" si="112"/>
        <v>1.2578994130115133</v>
      </c>
      <c r="M745" t="s">
        <v>147</v>
      </c>
      <c r="N745" t="s">
        <v>149</v>
      </c>
      <c r="O745" t="s">
        <v>148</v>
      </c>
      <c r="P745" t="s">
        <v>154</v>
      </c>
      <c r="Q745">
        <v>4</v>
      </c>
      <c r="R745">
        <v>2</v>
      </c>
      <c r="S745" t="s">
        <v>110</v>
      </c>
      <c r="T745" t="s">
        <v>31</v>
      </c>
      <c r="U745">
        <v>0.19330389114347096</v>
      </c>
      <c r="V745" s="14">
        <v>13.3</v>
      </c>
      <c r="W745" s="15">
        <v>818.19799999999998</v>
      </c>
      <c r="X745" s="15">
        <v>504.44940000000003</v>
      </c>
      <c r="Y745" s="15">
        <f t="shared" si="113"/>
        <v>0.61653707293344651</v>
      </c>
      <c r="Z745" s="12">
        <f t="shared" si="114"/>
        <v>8.1999430700148395</v>
      </c>
      <c r="AA745">
        <v>7.8754048301106065</v>
      </c>
      <c r="AB745">
        <f t="shared" si="115"/>
        <v>0.96042189108714804</v>
      </c>
      <c r="AC745">
        <f t="shared" si="116"/>
        <v>1.0412090866317629</v>
      </c>
      <c r="AD745">
        <f t="shared" si="117"/>
        <v>0.20126976793985912</v>
      </c>
      <c r="AE745">
        <v>995</v>
      </c>
      <c r="AF745">
        <f t="shared" si="118"/>
        <v>2.0228117380890364E-4</v>
      </c>
      <c r="AG745">
        <v>2000</v>
      </c>
      <c r="AH745">
        <v>10.513999999999999</v>
      </c>
      <c r="AI745">
        <f t="shared" si="119"/>
        <v>3.8478442801769763E-2</v>
      </c>
      <c r="AJ745">
        <f t="shared" si="120"/>
        <v>4.8402010613943279E-4</v>
      </c>
      <c r="AK745">
        <f t="shared" si="121"/>
        <v>0</v>
      </c>
    </row>
    <row r="746" spans="1:37" ht="16">
      <c r="A746" t="s">
        <v>98</v>
      </c>
      <c r="B746" t="s">
        <v>99</v>
      </c>
      <c r="C746" t="s">
        <v>13</v>
      </c>
      <c r="D746" t="s">
        <v>14</v>
      </c>
      <c r="E746">
        <v>45</v>
      </c>
      <c r="F746">
        <v>3.798</v>
      </c>
      <c r="G746">
        <v>2042.1</v>
      </c>
      <c r="H746" t="s">
        <v>31</v>
      </c>
      <c r="I746">
        <v>11271.517292800001</v>
      </c>
      <c r="J746">
        <v>12.064661968201138</v>
      </c>
      <c r="K746" s="13">
        <f t="shared" si="112"/>
        <v>12.932821710448209</v>
      </c>
      <c r="L746">
        <f>K746-K747</f>
        <v>11.748332935170788</v>
      </c>
      <c r="M746" t="s">
        <v>147</v>
      </c>
      <c r="N746" t="s">
        <v>149</v>
      </c>
      <c r="O746" t="s">
        <v>148</v>
      </c>
      <c r="P746" t="s">
        <v>150</v>
      </c>
      <c r="Q746">
        <v>4</v>
      </c>
      <c r="R746">
        <v>3</v>
      </c>
      <c r="S746" t="s">
        <v>99</v>
      </c>
      <c r="T746" t="s">
        <v>31</v>
      </c>
      <c r="U746">
        <v>0.25003361092438375</v>
      </c>
      <c r="V746" s="14">
        <v>13.3</v>
      </c>
      <c r="W746" s="15">
        <v>818.19799999999998</v>
      </c>
      <c r="X746" s="15">
        <v>504.44940000000003</v>
      </c>
      <c r="Y746" s="15">
        <f t="shared" si="113"/>
        <v>0.61653707293344651</v>
      </c>
      <c r="Z746" s="12">
        <f t="shared" si="114"/>
        <v>8.1999430700148395</v>
      </c>
      <c r="AA746">
        <v>6.4322759318003788</v>
      </c>
      <c r="AB746">
        <f t="shared" si="115"/>
        <v>0.78442934016476507</v>
      </c>
      <c r="AC746">
        <f t="shared" si="116"/>
        <v>1.2748120815954633</v>
      </c>
      <c r="AD746">
        <f t="shared" si="117"/>
        <v>0.31874586801134386</v>
      </c>
      <c r="AE746">
        <v>995</v>
      </c>
      <c r="AF746">
        <f t="shared" si="118"/>
        <v>3.2034760604155159E-4</v>
      </c>
      <c r="AG746">
        <v>2000</v>
      </c>
      <c r="AH746">
        <v>10.359</v>
      </c>
      <c r="AI746">
        <f t="shared" si="119"/>
        <v>6.184913718342535E-2</v>
      </c>
      <c r="AJ746">
        <f t="shared" si="120"/>
        <v>7.9988386413829288E-3</v>
      </c>
      <c r="AK746">
        <f t="shared" si="121"/>
        <v>7.2662425538393225E-3</v>
      </c>
    </row>
    <row r="747" spans="1:37" ht="16">
      <c r="A747" t="s">
        <v>75</v>
      </c>
      <c r="B747" t="s">
        <v>76</v>
      </c>
      <c r="C747" t="s">
        <v>13</v>
      </c>
      <c r="D747" t="s">
        <v>14</v>
      </c>
      <c r="E747">
        <v>29</v>
      </c>
      <c r="F747">
        <v>0.93799999999999994</v>
      </c>
      <c r="G747">
        <v>2042.8</v>
      </c>
      <c r="H747" t="s">
        <v>31</v>
      </c>
      <c r="I747">
        <v>-9.7034392</v>
      </c>
      <c r="J747">
        <v>1.0950569979610882</v>
      </c>
      <c r="K747" s="13">
        <f t="shared" si="112"/>
        <v>1.1844887752774214</v>
      </c>
      <c r="M747" t="s">
        <v>147</v>
      </c>
      <c r="N747" t="s">
        <v>149</v>
      </c>
      <c r="O747" t="s">
        <v>148</v>
      </c>
      <c r="P747" t="s">
        <v>154</v>
      </c>
      <c r="Q747">
        <v>4</v>
      </c>
      <c r="R747">
        <v>3</v>
      </c>
      <c r="S747" t="s">
        <v>76</v>
      </c>
      <c r="T747" t="s">
        <v>31</v>
      </c>
      <c r="U747">
        <v>9.0981493153039578E-2</v>
      </c>
      <c r="V747" s="14">
        <v>13.3</v>
      </c>
      <c r="W747" s="15">
        <v>818.19799999999998</v>
      </c>
      <c r="X747" s="15">
        <v>504.44940000000003</v>
      </c>
      <c r="Y747" s="15">
        <f t="shared" si="113"/>
        <v>0.61653707293344651</v>
      </c>
      <c r="Z747" s="12">
        <f t="shared" si="114"/>
        <v>8.1999430700148395</v>
      </c>
      <c r="AA747">
        <v>2.4791971908226991</v>
      </c>
      <c r="AB747">
        <f t="shared" si="115"/>
        <v>0.30234321990460022</v>
      </c>
      <c r="AC747">
        <f t="shared" si="116"/>
        <v>3.3074993390476384</v>
      </c>
      <c r="AD747">
        <f t="shared" si="117"/>
        <v>0.30092122846924563</v>
      </c>
      <c r="AE747">
        <v>995</v>
      </c>
      <c r="AF747">
        <f t="shared" si="118"/>
        <v>3.0243339544647804E-4</v>
      </c>
      <c r="AG747">
        <v>2000</v>
      </c>
      <c r="AH747">
        <v>10.577</v>
      </c>
      <c r="AI747">
        <f t="shared" si="119"/>
        <v>5.7186989779044725E-2</v>
      </c>
      <c r="AJ747">
        <f t="shared" si="120"/>
        <v>6.7737347485183092E-4</v>
      </c>
      <c r="AK747">
        <f t="shared" si="121"/>
        <v>0</v>
      </c>
    </row>
    <row r="748" spans="1:37" ht="16">
      <c r="A748" t="s">
        <v>94</v>
      </c>
      <c r="B748" t="s">
        <v>95</v>
      </c>
      <c r="C748" t="s">
        <v>13</v>
      </c>
      <c r="D748" t="s">
        <v>14</v>
      </c>
      <c r="E748">
        <v>41</v>
      </c>
      <c r="F748">
        <v>1.641</v>
      </c>
      <c r="G748">
        <v>2042.3</v>
      </c>
      <c r="H748" t="s">
        <v>31</v>
      </c>
      <c r="I748">
        <v>12880.731947200002</v>
      </c>
      <c r="J748">
        <v>13.434209695672317</v>
      </c>
      <c r="K748" s="13">
        <f t="shared" si="112"/>
        <v>14.384799205980883</v>
      </c>
      <c r="L748">
        <f>K748-K749</f>
        <v>13.215852241123415</v>
      </c>
      <c r="M748" t="s">
        <v>147</v>
      </c>
      <c r="N748" t="s">
        <v>149</v>
      </c>
      <c r="O748" t="s">
        <v>148</v>
      </c>
      <c r="P748" t="s">
        <v>150</v>
      </c>
      <c r="Q748">
        <v>4</v>
      </c>
      <c r="R748">
        <v>4</v>
      </c>
      <c r="S748" t="s">
        <v>95</v>
      </c>
      <c r="T748" t="s">
        <v>31</v>
      </c>
      <c r="U748">
        <v>0.12154643814809953</v>
      </c>
      <c r="V748" s="14">
        <v>13.3</v>
      </c>
      <c r="W748" s="15">
        <v>818.19799999999998</v>
      </c>
      <c r="X748" s="15">
        <v>504.44940000000003</v>
      </c>
      <c r="Y748" s="15">
        <f t="shared" si="113"/>
        <v>0.61653707293344651</v>
      </c>
      <c r="Z748" s="12">
        <f t="shared" si="114"/>
        <v>8.1999430700148395</v>
      </c>
      <c r="AA748">
        <v>7.1188734084644381</v>
      </c>
      <c r="AB748">
        <f t="shared" si="115"/>
        <v>0.86816132108238586</v>
      </c>
      <c r="AC748">
        <f t="shared" si="116"/>
        <v>1.1518596552461511</v>
      </c>
      <c r="AD748">
        <f t="shared" si="117"/>
        <v>0.14000443834166754</v>
      </c>
      <c r="AE748">
        <v>995</v>
      </c>
      <c r="AF748">
        <f t="shared" si="118"/>
        <v>1.4070797823283169E-4</v>
      </c>
      <c r="AG748">
        <v>2000</v>
      </c>
      <c r="AH748">
        <v>10.462999999999999</v>
      </c>
      <c r="AI748">
        <f t="shared" si="119"/>
        <v>2.689629709124184E-2</v>
      </c>
      <c r="AJ748">
        <f t="shared" si="120"/>
        <v>3.8689783304192158E-3</v>
      </c>
      <c r="AK748">
        <f t="shared" si="121"/>
        <v>3.5545748819120963E-3</v>
      </c>
    </row>
    <row r="749" spans="1:37" ht="16">
      <c r="A749" t="s">
        <v>87</v>
      </c>
      <c r="B749" t="s">
        <v>88</v>
      </c>
      <c r="C749" t="s">
        <v>13</v>
      </c>
      <c r="D749" t="s">
        <v>14</v>
      </c>
      <c r="E749">
        <v>39</v>
      </c>
      <c r="F749">
        <v>3.3780000000000001</v>
      </c>
      <c r="G749">
        <v>2043.2</v>
      </c>
      <c r="H749" t="s">
        <v>31</v>
      </c>
      <c r="I749">
        <v>-22.850918799999999</v>
      </c>
      <c r="J749">
        <v>1.0806757988114075</v>
      </c>
      <c r="K749" s="13">
        <f t="shared" si="112"/>
        <v>1.1689469648574691</v>
      </c>
      <c r="M749" t="s">
        <v>147</v>
      </c>
      <c r="N749" t="s">
        <v>149</v>
      </c>
      <c r="O749" t="s">
        <v>148</v>
      </c>
      <c r="P749" t="s">
        <v>154</v>
      </c>
      <c r="Q749">
        <v>4</v>
      </c>
      <c r="R749">
        <v>4</v>
      </c>
      <c r="S749" t="s">
        <v>88</v>
      </c>
      <c r="T749" t="s">
        <v>31</v>
      </c>
      <c r="U749">
        <v>0.23692705620531274</v>
      </c>
      <c r="V749" s="14">
        <v>13.3</v>
      </c>
      <c r="W749" s="15">
        <v>818.19799999999998</v>
      </c>
      <c r="X749" s="15">
        <v>504.44940000000003</v>
      </c>
      <c r="Y749" s="15">
        <f t="shared" si="113"/>
        <v>0.61653707293344651</v>
      </c>
      <c r="Z749" s="12">
        <f t="shared" si="114"/>
        <v>8.1999430700148395</v>
      </c>
      <c r="AA749">
        <v>4.4946703797528293</v>
      </c>
      <c r="AB749">
        <f t="shared" si="115"/>
        <v>0.54813433963812819</v>
      </c>
      <c r="AC749">
        <f t="shared" si="116"/>
        <v>1.8243702824022814</v>
      </c>
      <c r="AD749">
        <f t="shared" si="117"/>
        <v>0.4322426804380276</v>
      </c>
      <c r="AE749">
        <v>995</v>
      </c>
      <c r="AF749">
        <f t="shared" si="118"/>
        <v>4.3441475420907295E-4</v>
      </c>
      <c r="AG749">
        <v>2000</v>
      </c>
      <c r="AH749">
        <v>10.454000000000001</v>
      </c>
      <c r="AI749">
        <f t="shared" si="119"/>
        <v>8.3109767401774046E-2</v>
      </c>
      <c r="AJ749">
        <f t="shared" si="120"/>
        <v>9.7150910354313995E-4</v>
      </c>
      <c r="AK749">
        <f t="shared" si="121"/>
        <v>0</v>
      </c>
    </row>
    <row r="750" spans="1:37" ht="16">
      <c r="A750" t="s">
        <v>126</v>
      </c>
      <c r="B750" t="s">
        <v>127</v>
      </c>
      <c r="C750" t="s">
        <v>13</v>
      </c>
      <c r="D750" t="s">
        <v>14</v>
      </c>
      <c r="E750">
        <v>50</v>
      </c>
      <c r="F750">
        <v>4.0419999999999998</v>
      </c>
      <c r="G750">
        <v>2043.4</v>
      </c>
      <c r="H750" t="s">
        <v>31</v>
      </c>
      <c r="I750">
        <v>10454.628045200001</v>
      </c>
      <c r="J750">
        <v>11.352718522979314</v>
      </c>
      <c r="K750" s="13">
        <f t="shared" si="112"/>
        <v>12.176741707106538</v>
      </c>
      <c r="L750">
        <f>K750-K751</f>
        <v>10.992670310923973</v>
      </c>
      <c r="M750" t="s">
        <v>147</v>
      </c>
      <c r="N750" t="s">
        <v>149</v>
      </c>
      <c r="O750" t="s">
        <v>148</v>
      </c>
      <c r="P750" t="s">
        <v>150</v>
      </c>
      <c r="Q750">
        <v>4</v>
      </c>
      <c r="R750">
        <v>5</v>
      </c>
      <c r="S750" t="s">
        <v>127</v>
      </c>
      <c r="T750" t="s">
        <v>31</v>
      </c>
      <c r="U750">
        <v>0.2884482665173167</v>
      </c>
      <c r="V750" s="14">
        <v>13.3</v>
      </c>
      <c r="W750" s="15">
        <v>818.19799999999998</v>
      </c>
      <c r="X750" s="15">
        <v>504.44940000000003</v>
      </c>
      <c r="Y750" s="15">
        <f t="shared" si="113"/>
        <v>0.61653707293344651</v>
      </c>
      <c r="Z750" s="12">
        <f t="shared" si="114"/>
        <v>8.1999430700148395</v>
      </c>
      <c r="AA750">
        <v>7.760628534263156</v>
      </c>
      <c r="AB750">
        <f t="shared" si="115"/>
        <v>0.94642468465931817</v>
      </c>
      <c r="AC750">
        <f t="shared" si="116"/>
        <v>1.0566081128367517</v>
      </c>
      <c r="AD750">
        <f t="shared" si="117"/>
        <v>0.30477677853589441</v>
      </c>
      <c r="AE750">
        <v>995</v>
      </c>
      <c r="AF750">
        <f t="shared" si="118"/>
        <v>3.0630832013657728E-4</v>
      </c>
      <c r="AG750">
        <v>2000</v>
      </c>
      <c r="AH750">
        <v>10.257</v>
      </c>
      <c r="AI750">
        <f t="shared" si="119"/>
        <v>5.9726688142064402E-2</v>
      </c>
      <c r="AJ750">
        <f t="shared" si="120"/>
        <v>7.2727645452682109E-3</v>
      </c>
      <c r="AK750">
        <f t="shared" si="121"/>
        <v>6.565557915090863E-3</v>
      </c>
    </row>
    <row r="751" spans="1:37" ht="16">
      <c r="A751" t="s">
        <v>47</v>
      </c>
      <c r="B751" t="s">
        <v>48</v>
      </c>
      <c r="C751" t="s">
        <v>13</v>
      </c>
      <c r="D751" t="s">
        <v>14</v>
      </c>
      <c r="E751">
        <v>37</v>
      </c>
      <c r="F751">
        <v>2.3940000000000001</v>
      </c>
      <c r="G751">
        <v>2043</v>
      </c>
      <c r="H751" t="s">
        <v>31</v>
      </c>
      <c r="I751">
        <v>-10.056572000000001</v>
      </c>
      <c r="J751">
        <v>1.0946707829007531</v>
      </c>
      <c r="K751" s="13">
        <f t="shared" si="112"/>
        <v>1.1840713961825651</v>
      </c>
      <c r="M751" t="s">
        <v>147</v>
      </c>
      <c r="N751" t="s">
        <v>149</v>
      </c>
      <c r="O751" t="s">
        <v>148</v>
      </c>
      <c r="P751" t="s">
        <v>154</v>
      </c>
      <c r="Q751">
        <v>4</v>
      </c>
      <c r="R751">
        <v>5</v>
      </c>
      <c r="S751" t="s">
        <v>48</v>
      </c>
      <c r="T751" t="s">
        <v>31</v>
      </c>
      <c r="U751">
        <v>0.23691884985092823</v>
      </c>
      <c r="V751" s="14">
        <v>13.3</v>
      </c>
      <c r="W751" s="15">
        <v>818.19799999999998</v>
      </c>
      <c r="X751" s="15">
        <v>504.44940000000003</v>
      </c>
      <c r="Y751" s="15">
        <f t="shared" si="113"/>
        <v>0.61653707293344651</v>
      </c>
      <c r="Z751" s="12">
        <f t="shared" si="114"/>
        <v>8.1999430700148395</v>
      </c>
      <c r="AA751">
        <v>6.8237379009695927</v>
      </c>
      <c r="AB751">
        <f t="shared" si="115"/>
        <v>0.8321689361383876</v>
      </c>
      <c r="AC751">
        <f t="shared" si="116"/>
        <v>1.2016790780973137</v>
      </c>
      <c r="AD751">
        <f t="shared" si="117"/>
        <v>0.28470042507273929</v>
      </c>
      <c r="AE751">
        <v>995</v>
      </c>
      <c r="AF751">
        <f t="shared" si="118"/>
        <v>2.8613108047511487E-4</v>
      </c>
      <c r="AG751">
        <v>2000</v>
      </c>
      <c r="AH751">
        <v>10.856999999999999</v>
      </c>
      <c r="AI751">
        <f t="shared" si="119"/>
        <v>5.2709050469764186E-2</v>
      </c>
      <c r="AJ751">
        <f t="shared" si="120"/>
        <v>6.2411278981190968E-4</v>
      </c>
      <c r="AK751">
        <f t="shared" si="121"/>
        <v>0</v>
      </c>
    </row>
    <row r="752" spans="1:37" ht="16">
      <c r="A752" t="s">
        <v>96</v>
      </c>
      <c r="B752" t="s">
        <v>97</v>
      </c>
      <c r="C752" t="s">
        <v>13</v>
      </c>
      <c r="D752" t="s">
        <v>14</v>
      </c>
      <c r="E752">
        <v>52</v>
      </c>
      <c r="F752">
        <v>2.972</v>
      </c>
      <c r="G752">
        <v>2256.4</v>
      </c>
      <c r="H752" t="s">
        <v>40</v>
      </c>
      <c r="I752">
        <v>2676.5652955999999</v>
      </c>
      <c r="J752">
        <v>3.9482183745868702</v>
      </c>
      <c r="K752" s="13">
        <f t="shared" si="112"/>
        <v>4.2606260989796629</v>
      </c>
      <c r="L752">
        <f>K752-AVERAGE(K753:K754)</f>
        <v>3.0862858541102387</v>
      </c>
      <c r="M752" t="s">
        <v>151</v>
      </c>
      <c r="N752" t="s">
        <v>152</v>
      </c>
      <c r="O752" t="s">
        <v>153</v>
      </c>
      <c r="P752" t="s">
        <v>150</v>
      </c>
      <c r="Q752">
        <v>4</v>
      </c>
      <c r="R752">
        <v>1</v>
      </c>
      <c r="S752" t="s">
        <v>97</v>
      </c>
      <c r="T752" t="s">
        <v>40</v>
      </c>
      <c r="U752">
        <v>0.21602016781981448</v>
      </c>
      <c r="V752" s="14">
        <v>13.3</v>
      </c>
      <c r="W752" s="15">
        <v>818.19799999999998</v>
      </c>
      <c r="X752" s="15">
        <v>504.44940000000003</v>
      </c>
      <c r="Y752" s="15">
        <f t="shared" si="113"/>
        <v>0.61653707293344651</v>
      </c>
      <c r="Z752" s="12">
        <f t="shared" si="114"/>
        <v>8.1999430700148395</v>
      </c>
      <c r="AA752">
        <v>7.4259476667157358</v>
      </c>
      <c r="AB752">
        <f t="shared" si="115"/>
        <v>0.90560966134881926</v>
      </c>
      <c r="AC752">
        <f t="shared" si="116"/>
        <v>1.1042285022783385</v>
      </c>
      <c r="AD752">
        <f t="shared" si="117"/>
        <v>0.23853562637358908</v>
      </c>
      <c r="AE752">
        <v>995</v>
      </c>
      <c r="AF752">
        <f t="shared" si="118"/>
        <v>2.397342978629036E-4</v>
      </c>
      <c r="AG752">
        <v>2000</v>
      </c>
      <c r="AH752">
        <v>10.512</v>
      </c>
      <c r="AI752">
        <f t="shared" si="119"/>
        <v>4.561154829963919E-2</v>
      </c>
      <c r="AJ752">
        <f t="shared" si="120"/>
        <v>1.9433375310031419E-3</v>
      </c>
      <c r="AK752">
        <f t="shared" si="121"/>
        <v>1.4077027630124235E-3</v>
      </c>
    </row>
    <row r="753" spans="1:37" ht="16">
      <c r="A753" t="s">
        <v>121</v>
      </c>
      <c r="B753" t="s">
        <v>122</v>
      </c>
      <c r="C753" t="s">
        <v>13</v>
      </c>
      <c r="D753" t="s">
        <v>14</v>
      </c>
      <c r="E753">
        <v>34</v>
      </c>
      <c r="F753">
        <v>1.877</v>
      </c>
      <c r="G753">
        <v>2255.9</v>
      </c>
      <c r="H753" t="s">
        <v>40</v>
      </c>
      <c r="I753">
        <v>-17.926251600000001</v>
      </c>
      <c r="J753">
        <v>1.0860630716699882</v>
      </c>
      <c r="K753" s="13">
        <f t="shared" si="112"/>
        <v>1.174769052041635</v>
      </c>
      <c r="M753" t="s">
        <v>151</v>
      </c>
      <c r="N753" t="s">
        <v>152</v>
      </c>
      <c r="O753" t="s">
        <v>153</v>
      </c>
      <c r="P753" t="s">
        <v>154</v>
      </c>
      <c r="Q753">
        <v>4</v>
      </c>
      <c r="R753">
        <v>1</v>
      </c>
      <c r="S753" t="s">
        <v>122</v>
      </c>
      <c r="T753" t="s">
        <v>40</v>
      </c>
      <c r="U753">
        <v>0.1455124430836866</v>
      </c>
      <c r="V753" s="14">
        <v>13.3</v>
      </c>
      <c r="W753" s="15">
        <v>818.19799999999998</v>
      </c>
      <c r="X753" s="15">
        <v>504.44940000000003</v>
      </c>
      <c r="Y753" s="15">
        <f t="shared" si="113"/>
        <v>0.61653707293344651</v>
      </c>
      <c r="Z753" s="12">
        <f t="shared" si="114"/>
        <v>8.1999430700148395</v>
      </c>
      <c r="AA753">
        <v>5.7459196891191704</v>
      </c>
      <c r="AB753">
        <f t="shared" si="115"/>
        <v>0.70072677822978735</v>
      </c>
      <c r="AC753">
        <f t="shared" si="116"/>
        <v>1.4270897460580176</v>
      </c>
      <c r="AD753">
        <f t="shared" si="117"/>
        <v>0.20765931544858007</v>
      </c>
      <c r="AE753">
        <v>995</v>
      </c>
      <c r="AF753">
        <f t="shared" si="118"/>
        <v>2.087028295965629E-4</v>
      </c>
      <c r="AG753">
        <v>2000</v>
      </c>
      <c r="AH753">
        <v>10.494999999999999</v>
      </c>
      <c r="AI753">
        <f t="shared" si="119"/>
        <v>3.9771858903585117E-2</v>
      </c>
      <c r="AJ753">
        <f t="shared" si="120"/>
        <v>4.6722748982098343E-4</v>
      </c>
      <c r="AK753">
        <f t="shared" si="121"/>
        <v>0</v>
      </c>
    </row>
    <row r="754" spans="1:37" ht="16">
      <c r="A754" t="s">
        <v>123</v>
      </c>
      <c r="B754" t="s">
        <v>122</v>
      </c>
      <c r="C754" t="s">
        <v>13</v>
      </c>
      <c r="D754" t="s">
        <v>14</v>
      </c>
      <c r="E754">
        <v>35</v>
      </c>
      <c r="F754">
        <v>2.0409999999999999</v>
      </c>
      <c r="G754">
        <v>2255.9</v>
      </c>
      <c r="H754" t="s">
        <v>40</v>
      </c>
      <c r="I754">
        <v>-18.651709200000003</v>
      </c>
      <c r="J754">
        <v>1.0852695040266291</v>
      </c>
      <c r="K754" s="13">
        <f t="shared" si="112"/>
        <v>1.1739114376972135</v>
      </c>
      <c r="M754" t="s">
        <v>151</v>
      </c>
      <c r="N754" t="s">
        <v>152</v>
      </c>
      <c r="O754" t="s">
        <v>153</v>
      </c>
      <c r="P754" t="s">
        <v>154</v>
      </c>
      <c r="Q754">
        <v>4</v>
      </c>
      <c r="R754">
        <v>1</v>
      </c>
      <c r="S754" t="s">
        <v>122</v>
      </c>
      <c r="T754" t="s">
        <v>40</v>
      </c>
      <c r="U754">
        <v>0.15083255898072329</v>
      </c>
      <c r="V754" s="14">
        <v>13.3</v>
      </c>
      <c r="W754" s="15">
        <v>818.19799999999998</v>
      </c>
      <c r="X754" s="15">
        <v>504.44940000000003</v>
      </c>
      <c r="Y754" s="15">
        <f t="shared" si="113"/>
        <v>0.61653707293344651</v>
      </c>
      <c r="Z754" s="12">
        <f t="shared" si="114"/>
        <v>8.1999430700148395</v>
      </c>
      <c r="AA754">
        <v>5.7459196891191704</v>
      </c>
      <c r="AB754">
        <f t="shared" si="115"/>
        <v>0.70072677822978735</v>
      </c>
      <c r="AC754">
        <f t="shared" si="116"/>
        <v>1.4270897460580176</v>
      </c>
      <c r="AD754">
        <f t="shared" si="117"/>
        <v>0.21525159829308135</v>
      </c>
      <c r="AE754">
        <v>995</v>
      </c>
      <c r="AF754">
        <f t="shared" si="118"/>
        <v>2.1633326461616216E-4</v>
      </c>
      <c r="AG754">
        <v>2000</v>
      </c>
      <c r="AH754">
        <v>10.494999999999999</v>
      </c>
      <c r="AI754">
        <f t="shared" si="119"/>
        <v>4.1225967530473973E-2</v>
      </c>
      <c r="AJ754">
        <f t="shared" si="120"/>
        <v>4.8395634814157347E-4</v>
      </c>
      <c r="AK754">
        <f t="shared" si="121"/>
        <v>0</v>
      </c>
    </row>
    <row r="755" spans="1:37" ht="16">
      <c r="A755" s="5" t="s">
        <v>175</v>
      </c>
      <c r="B755" s="5" t="s">
        <v>176</v>
      </c>
      <c r="C755" s="5" t="s">
        <v>177</v>
      </c>
      <c r="D755" s="6" t="s">
        <v>14</v>
      </c>
      <c r="E755" s="7">
        <v>71</v>
      </c>
      <c r="F755" s="8">
        <v>3.774</v>
      </c>
      <c r="G755" s="7">
        <v>2271</v>
      </c>
      <c r="H755" s="5" t="s">
        <v>40</v>
      </c>
      <c r="I755" s="8">
        <v>2347.0160000000001</v>
      </c>
      <c r="J755" s="26">
        <v>3.6070848635839492</v>
      </c>
      <c r="K755" s="13">
        <f t="shared" si="112"/>
        <v>3.8935941553124005</v>
      </c>
      <c r="L755">
        <f>AVERAGE(K755:K756)-AVERAGE(K757:K758)</f>
        <v>2.7349122392427949</v>
      </c>
      <c r="M755" t="s">
        <v>151</v>
      </c>
      <c r="N755" t="s">
        <v>152</v>
      </c>
      <c r="O755" t="s">
        <v>153</v>
      </c>
      <c r="P755" t="s">
        <v>150</v>
      </c>
      <c r="Q755">
        <v>4</v>
      </c>
      <c r="R755">
        <v>2</v>
      </c>
      <c r="S755" s="5" t="s">
        <v>176</v>
      </c>
      <c r="T755" s="5" t="s">
        <v>40</v>
      </c>
      <c r="U755" s="9">
        <v>0.20300000000000001</v>
      </c>
      <c r="V755" s="14">
        <v>13.3</v>
      </c>
      <c r="W755" s="15">
        <v>818.19799999999998</v>
      </c>
      <c r="X755" s="15">
        <v>504.44940000000003</v>
      </c>
      <c r="Y755" s="15">
        <f t="shared" si="113"/>
        <v>0.61653707293344651</v>
      </c>
      <c r="Z755" s="12">
        <f t="shared" si="114"/>
        <v>8.1999430700148395</v>
      </c>
      <c r="AA755">
        <v>6.6559999999999997</v>
      </c>
      <c r="AB755">
        <f t="shared" si="115"/>
        <v>0.81171295253735887</v>
      </c>
      <c r="AC755">
        <f t="shared" si="116"/>
        <v>1.2319626006632871</v>
      </c>
      <c r="AD755">
        <f t="shared" si="117"/>
        <v>0.25008840793464732</v>
      </c>
      <c r="AE755">
        <v>995</v>
      </c>
      <c r="AF755">
        <f t="shared" si="118"/>
        <v>2.5134513360266061E-4</v>
      </c>
      <c r="AG755">
        <v>2000</v>
      </c>
      <c r="AH755" s="24">
        <v>10.116</v>
      </c>
      <c r="AI755">
        <f t="shared" si="119"/>
        <v>4.9692592645840368E-2</v>
      </c>
      <c r="AJ755">
        <f t="shared" si="120"/>
        <v>1.9348278828816405E-3</v>
      </c>
      <c r="AK755">
        <f t="shared" si="121"/>
        <v>1.3590487982681533E-3</v>
      </c>
    </row>
    <row r="756" spans="1:37" ht="16">
      <c r="A756" s="5" t="s">
        <v>182</v>
      </c>
      <c r="B756" s="5" t="s">
        <v>176</v>
      </c>
      <c r="C756" s="5" t="s">
        <v>177</v>
      </c>
      <c r="D756" s="6" t="s">
        <v>14</v>
      </c>
      <c r="E756" s="7">
        <v>67</v>
      </c>
      <c r="F756" s="8">
        <v>3.4969999999999999</v>
      </c>
      <c r="G756" s="7">
        <v>2270.6</v>
      </c>
      <c r="H756" s="5" t="s">
        <v>40</v>
      </c>
      <c r="I756" s="8">
        <v>2405.8330000000001</v>
      </c>
      <c r="J756" s="26">
        <v>3.6681469100712745</v>
      </c>
      <c r="K756" s="13">
        <f t="shared" si="112"/>
        <v>3.9593071178177714</v>
      </c>
      <c r="M756" t="s">
        <v>151</v>
      </c>
      <c r="N756" t="s">
        <v>152</v>
      </c>
      <c r="O756" t="s">
        <v>153</v>
      </c>
      <c r="P756" t="s">
        <v>150</v>
      </c>
      <c r="Q756">
        <v>4</v>
      </c>
      <c r="R756">
        <v>2</v>
      </c>
      <c r="S756" s="5" t="s">
        <v>176</v>
      </c>
      <c r="T756" s="5" t="s">
        <v>40</v>
      </c>
      <c r="U756" s="9">
        <v>0.20799999999999999</v>
      </c>
      <c r="V756" s="14">
        <v>13.3</v>
      </c>
      <c r="W756" s="15">
        <v>818.19799999999998</v>
      </c>
      <c r="X756" s="15">
        <v>504.44940000000003</v>
      </c>
      <c r="Y756" s="15">
        <f t="shared" si="113"/>
        <v>0.61653707293344651</v>
      </c>
      <c r="Z756" s="12">
        <f t="shared" si="114"/>
        <v>8.1999430700148395</v>
      </c>
      <c r="AA756">
        <v>6.6559999999999997</v>
      </c>
      <c r="AB756">
        <f t="shared" si="115"/>
        <v>0.81171295253735887</v>
      </c>
      <c r="AC756">
        <f t="shared" si="116"/>
        <v>1.2319626006632871</v>
      </c>
      <c r="AD756">
        <f t="shared" si="117"/>
        <v>0.25624822093796373</v>
      </c>
      <c r="AE756">
        <v>995</v>
      </c>
      <c r="AF756">
        <f t="shared" si="118"/>
        <v>2.5753590044016458E-4</v>
      </c>
      <c r="AG756">
        <v>2000</v>
      </c>
      <c r="AH756" s="24">
        <v>10.116</v>
      </c>
      <c r="AI756">
        <f t="shared" si="119"/>
        <v>5.0916548129728068E-2</v>
      </c>
      <c r="AJ756">
        <f t="shared" si="120"/>
        <v>2.0159425142474347E-3</v>
      </c>
      <c r="AK756">
        <f t="shared" si="121"/>
        <v>0</v>
      </c>
    </row>
    <row r="757" spans="1:37" ht="16">
      <c r="A757" s="5" t="s">
        <v>183</v>
      </c>
      <c r="B757" s="5" t="s">
        <v>184</v>
      </c>
      <c r="C757" s="5" t="s">
        <v>177</v>
      </c>
      <c r="D757" s="6" t="s">
        <v>14</v>
      </c>
      <c r="E757" s="7">
        <v>54</v>
      </c>
      <c r="F757" s="8">
        <v>2.7589999999999999</v>
      </c>
      <c r="G757" s="7">
        <v>2271</v>
      </c>
      <c r="H757" s="5" t="s">
        <v>40</v>
      </c>
      <c r="I757" s="8">
        <v>-3.67</v>
      </c>
      <c r="J757" s="26">
        <v>1.1016551970866642</v>
      </c>
      <c r="K757" s="13">
        <f t="shared" si="112"/>
        <v>1.191619347797694</v>
      </c>
      <c r="M757" t="s">
        <v>151</v>
      </c>
      <c r="N757" t="s">
        <v>152</v>
      </c>
      <c r="O757" t="s">
        <v>153</v>
      </c>
      <c r="P757" t="s">
        <v>154</v>
      </c>
      <c r="Q757">
        <v>4</v>
      </c>
      <c r="R757">
        <v>2</v>
      </c>
      <c r="S757" s="5" t="s">
        <v>184</v>
      </c>
      <c r="T757" s="5" t="s">
        <v>40</v>
      </c>
      <c r="U757" s="9">
        <v>0.19700000000000001</v>
      </c>
      <c r="V757" s="14">
        <v>13.3</v>
      </c>
      <c r="W757" s="15">
        <v>818.19799999999998</v>
      </c>
      <c r="X757" s="15">
        <v>504.44940000000003</v>
      </c>
      <c r="Y757" s="15">
        <f t="shared" si="113"/>
        <v>0.61653707293344651</v>
      </c>
      <c r="Z757" s="12">
        <f t="shared" si="114"/>
        <v>8.1999430700148395</v>
      </c>
      <c r="AA757">
        <v>6.6230000000000002</v>
      </c>
      <c r="AB757">
        <f t="shared" si="115"/>
        <v>0.80768853435320431</v>
      </c>
      <c r="AC757">
        <f t="shared" si="116"/>
        <v>1.2381010221976203</v>
      </c>
      <c r="AD757">
        <f t="shared" si="117"/>
        <v>0.24390590137293122</v>
      </c>
      <c r="AE757">
        <v>995</v>
      </c>
      <c r="AF757">
        <f t="shared" si="118"/>
        <v>2.4513155916877508E-4</v>
      </c>
      <c r="AG757">
        <v>2000</v>
      </c>
      <c r="AH757" s="24">
        <v>10.411</v>
      </c>
      <c r="AI757">
        <f t="shared" si="119"/>
        <v>4.7090876797382594E-2</v>
      </c>
      <c r="AJ757">
        <f t="shared" si="120"/>
        <v>5.6114399896518602E-4</v>
      </c>
      <c r="AK757">
        <f t="shared" si="121"/>
        <v>0</v>
      </c>
    </row>
    <row r="758" spans="1:37" ht="16">
      <c r="A758" s="5" t="s">
        <v>185</v>
      </c>
      <c r="B758" s="5" t="s">
        <v>184</v>
      </c>
      <c r="C758" s="5" t="s">
        <v>177</v>
      </c>
      <c r="D758" s="6" t="s">
        <v>14</v>
      </c>
      <c r="E758" s="7">
        <v>55</v>
      </c>
      <c r="F758" s="8">
        <v>2.7759999999999998</v>
      </c>
      <c r="G758" s="7">
        <v>2270.8000000000002</v>
      </c>
      <c r="H758" s="5" t="s">
        <v>40</v>
      </c>
      <c r="I758" s="8">
        <v>-3.8069999999999999</v>
      </c>
      <c r="J758" s="26">
        <v>1.1015053829732748</v>
      </c>
      <c r="K758" s="13">
        <f t="shared" si="112"/>
        <v>1.1914574468468877</v>
      </c>
      <c r="M758" t="s">
        <v>151</v>
      </c>
      <c r="N758" t="s">
        <v>152</v>
      </c>
      <c r="O758" t="s">
        <v>153</v>
      </c>
      <c r="P758" t="s">
        <v>154</v>
      </c>
      <c r="Q758">
        <v>4</v>
      </c>
      <c r="R758">
        <v>2</v>
      </c>
      <c r="S758" s="5" t="s">
        <v>184</v>
      </c>
      <c r="T758" s="5" t="s">
        <v>40</v>
      </c>
      <c r="U758" s="9">
        <v>0.19500000000000001</v>
      </c>
      <c r="V758" s="14">
        <v>13.3</v>
      </c>
      <c r="W758" s="15">
        <v>818.19799999999998</v>
      </c>
      <c r="X758" s="15">
        <v>504.44940000000003</v>
      </c>
      <c r="Y758" s="15">
        <f t="shared" si="113"/>
        <v>0.61653707293344651</v>
      </c>
      <c r="Z758" s="12">
        <f t="shared" si="114"/>
        <v>8.1999430700148395</v>
      </c>
      <c r="AA758">
        <v>6.6230000000000002</v>
      </c>
      <c r="AB758">
        <f t="shared" si="115"/>
        <v>0.80768853435320431</v>
      </c>
      <c r="AC758">
        <f t="shared" si="116"/>
        <v>1.2381010221976203</v>
      </c>
      <c r="AD758">
        <f t="shared" si="117"/>
        <v>0.24142969932853597</v>
      </c>
      <c r="AE758">
        <v>995</v>
      </c>
      <c r="AF758">
        <f t="shared" si="118"/>
        <v>2.426429138980261E-4</v>
      </c>
      <c r="AG758">
        <v>2000</v>
      </c>
      <c r="AH758" s="24">
        <v>10.411</v>
      </c>
      <c r="AI758">
        <f t="shared" si="119"/>
        <v>4.6612796829896476E-2</v>
      </c>
      <c r="AJ758">
        <f t="shared" si="120"/>
        <v>5.5537163901341155E-4</v>
      </c>
      <c r="AK758">
        <f t="shared" si="121"/>
        <v>0</v>
      </c>
    </row>
    <row r="759" spans="1:37" ht="16">
      <c r="A759" t="s">
        <v>111</v>
      </c>
      <c r="B759" t="s">
        <v>112</v>
      </c>
      <c r="C759" t="s">
        <v>13</v>
      </c>
      <c r="D759" t="s">
        <v>14</v>
      </c>
      <c r="E759">
        <v>51</v>
      </c>
      <c r="F759">
        <v>1.649</v>
      </c>
      <c r="G759">
        <v>2255.5</v>
      </c>
      <c r="H759" t="s">
        <v>40</v>
      </c>
      <c r="I759">
        <v>2355.3036903999996</v>
      </c>
      <c r="J759">
        <v>3.6156935803036716</v>
      </c>
      <c r="K759" s="13">
        <f t="shared" si="112"/>
        <v>3.9028589730276586</v>
      </c>
      <c r="L759">
        <f>K759-K760</f>
        <v>2.7041405874579381</v>
      </c>
      <c r="M759" t="s">
        <v>151</v>
      </c>
      <c r="N759" t="s">
        <v>152</v>
      </c>
      <c r="O759" t="s">
        <v>153</v>
      </c>
      <c r="P759" t="s">
        <v>150</v>
      </c>
      <c r="Q759">
        <v>4</v>
      </c>
      <c r="R759">
        <v>3</v>
      </c>
      <c r="S759" t="s">
        <v>112</v>
      </c>
      <c r="T759" t="s">
        <v>40</v>
      </c>
      <c r="U759">
        <v>0.11967571043606076</v>
      </c>
      <c r="V759" s="14">
        <v>13.3</v>
      </c>
      <c r="W759" s="15">
        <v>818.19799999999998</v>
      </c>
      <c r="X759" s="15">
        <v>504.44940000000003</v>
      </c>
      <c r="Y759" s="15">
        <f t="shared" si="113"/>
        <v>0.61653707293344651</v>
      </c>
      <c r="Z759" s="12">
        <f t="shared" si="114"/>
        <v>8.1999430700148395</v>
      </c>
      <c r="AA759">
        <v>6.7306519475747182</v>
      </c>
      <c r="AB759">
        <f t="shared" si="115"/>
        <v>0.82081691178894223</v>
      </c>
      <c r="AC759">
        <f t="shared" si="116"/>
        <v>1.218298484884448</v>
      </c>
      <c r="AD759">
        <f t="shared" si="117"/>
        <v>0.14580073670172275</v>
      </c>
      <c r="AE759">
        <v>995</v>
      </c>
      <c r="AF759">
        <f t="shared" si="118"/>
        <v>1.4653340372032438E-4</v>
      </c>
      <c r="AG759">
        <v>2000</v>
      </c>
      <c r="AH759">
        <v>10.44</v>
      </c>
      <c r="AI759">
        <f t="shared" si="119"/>
        <v>2.8071533279755631E-2</v>
      </c>
      <c r="AJ759">
        <f t="shared" si="120"/>
        <v>1.0955923554753879E-3</v>
      </c>
      <c r="AK759">
        <f t="shared" si="121"/>
        <v>7.5909372493963454E-4</v>
      </c>
    </row>
    <row r="760" spans="1:37" ht="16">
      <c r="A760" t="s">
        <v>77</v>
      </c>
      <c r="B760" t="s">
        <v>78</v>
      </c>
      <c r="C760" t="s">
        <v>13</v>
      </c>
      <c r="D760" t="s">
        <v>14</v>
      </c>
      <c r="E760">
        <v>43</v>
      </c>
      <c r="F760">
        <v>2.68</v>
      </c>
      <c r="G760">
        <v>2256.4</v>
      </c>
      <c r="H760" t="s">
        <v>40</v>
      </c>
      <c r="I760">
        <v>2.3376216000000003</v>
      </c>
      <c r="J760">
        <v>1.10822428729208</v>
      </c>
      <c r="K760" s="13">
        <f t="shared" si="112"/>
        <v>1.1987183855697203</v>
      </c>
      <c r="M760" t="s">
        <v>151</v>
      </c>
      <c r="N760" t="s">
        <v>152</v>
      </c>
      <c r="O760" t="s">
        <v>153</v>
      </c>
      <c r="P760" t="s">
        <v>154</v>
      </c>
      <c r="Q760">
        <v>4</v>
      </c>
      <c r="R760">
        <v>3</v>
      </c>
      <c r="S760" t="s">
        <v>78</v>
      </c>
      <c r="T760" t="s">
        <v>40</v>
      </c>
      <c r="U760">
        <v>0.21483074924912735</v>
      </c>
      <c r="V760" s="14">
        <v>13.3</v>
      </c>
      <c r="W760" s="15">
        <v>818.19799999999998</v>
      </c>
      <c r="X760" s="15">
        <v>504.44940000000003</v>
      </c>
      <c r="Y760" s="15">
        <f t="shared" si="113"/>
        <v>0.61653707293344651</v>
      </c>
      <c r="Z760" s="12">
        <f t="shared" si="114"/>
        <v>8.1999430700148395</v>
      </c>
      <c r="AA760">
        <v>6.4427581378358632</v>
      </c>
      <c r="AB760">
        <f t="shared" si="115"/>
        <v>0.78570766684898508</v>
      </c>
      <c r="AC760">
        <f t="shared" si="116"/>
        <v>1.2727379942853509</v>
      </c>
      <c r="AD760">
        <f t="shared" si="117"/>
        <v>0.27342325691015351</v>
      </c>
      <c r="AE760">
        <v>995</v>
      </c>
      <c r="AF760">
        <f t="shared" si="118"/>
        <v>2.7479724312578244E-4</v>
      </c>
      <c r="AG760">
        <v>2000</v>
      </c>
      <c r="AH760">
        <v>10.773999999999999</v>
      </c>
      <c r="AI760">
        <f t="shared" si="119"/>
        <v>5.1011183056577404E-2</v>
      </c>
      <c r="AJ760">
        <f t="shared" si="120"/>
        <v>6.114804299958193E-4</v>
      </c>
      <c r="AK760">
        <f t="shared" si="121"/>
        <v>0</v>
      </c>
    </row>
    <row r="761" spans="1:37" ht="16">
      <c r="A761" t="s">
        <v>115</v>
      </c>
      <c r="B761" t="s">
        <v>116</v>
      </c>
      <c r="C761" t="s">
        <v>13</v>
      </c>
      <c r="D761" t="s">
        <v>14</v>
      </c>
      <c r="E761">
        <v>56</v>
      </c>
      <c r="F761">
        <v>4.3630000000000004</v>
      </c>
      <c r="G761">
        <v>2256.1999999999998</v>
      </c>
      <c r="H761" t="s">
        <v>40</v>
      </c>
      <c r="I761">
        <v>2814.1700163999999</v>
      </c>
      <c r="J761">
        <v>4.0899465996274333</v>
      </c>
      <c r="K761" s="13">
        <f t="shared" si="112"/>
        <v>4.4130535059980858</v>
      </c>
      <c r="L761">
        <f>K761-K762</f>
        <v>3.2285783408529278</v>
      </c>
      <c r="M761" t="s">
        <v>151</v>
      </c>
      <c r="N761" t="s">
        <v>152</v>
      </c>
      <c r="O761" t="s">
        <v>153</v>
      </c>
      <c r="P761" t="s">
        <v>150</v>
      </c>
      <c r="Q761">
        <v>4</v>
      </c>
      <c r="R761">
        <v>4</v>
      </c>
      <c r="S761" t="s">
        <v>116</v>
      </c>
      <c r="T761" t="s">
        <v>40</v>
      </c>
      <c r="U761">
        <v>0.32574882179490411</v>
      </c>
      <c r="V761" s="14">
        <v>13.3</v>
      </c>
      <c r="W761" s="15">
        <v>818.19799999999998</v>
      </c>
      <c r="X761" s="15">
        <v>504.44940000000003</v>
      </c>
      <c r="Y761" s="15">
        <f t="shared" si="113"/>
        <v>0.61653707293344651</v>
      </c>
      <c r="Z761" s="12">
        <f t="shared" si="114"/>
        <v>8.1999430700148395</v>
      </c>
      <c r="AA761">
        <v>7.5859232843569639</v>
      </c>
      <c r="AB761">
        <f t="shared" si="115"/>
        <v>0.92511901845962885</v>
      </c>
      <c r="AC761">
        <f t="shared" si="116"/>
        <v>1.080941997782136</v>
      </c>
      <c r="AD761">
        <f t="shared" si="117"/>
        <v>0.35211558220616063</v>
      </c>
      <c r="AE761">
        <v>995</v>
      </c>
      <c r="AF761">
        <f t="shared" si="118"/>
        <v>3.5388500724237246E-4</v>
      </c>
      <c r="AG761">
        <v>2000</v>
      </c>
      <c r="AH761">
        <v>10.762</v>
      </c>
      <c r="AI761">
        <f t="shared" si="119"/>
        <v>6.576565828700473E-2</v>
      </c>
      <c r="AJ761">
        <f t="shared" si="120"/>
        <v>2.9022736887773831E-3</v>
      </c>
      <c r="AK761">
        <f t="shared" si="121"/>
        <v>2.1232957991735835E-3</v>
      </c>
    </row>
    <row r="762" spans="1:37" ht="16">
      <c r="A762" t="s">
        <v>81</v>
      </c>
      <c r="B762" t="s">
        <v>82</v>
      </c>
      <c r="C762" t="s">
        <v>13</v>
      </c>
      <c r="D762" t="s">
        <v>14</v>
      </c>
      <c r="E762">
        <v>46</v>
      </c>
      <c r="F762">
        <v>3.859</v>
      </c>
      <c r="G762">
        <v>2255.6999999999998</v>
      </c>
      <c r="H762" t="s">
        <v>40</v>
      </c>
      <c r="I762">
        <v>-9.7149543999999999</v>
      </c>
      <c r="J762">
        <v>1.0950444040393039</v>
      </c>
      <c r="K762" s="13">
        <f t="shared" si="112"/>
        <v>1.1844751651451577</v>
      </c>
      <c r="M762" t="s">
        <v>151</v>
      </c>
      <c r="N762" t="s">
        <v>152</v>
      </c>
      <c r="O762" t="s">
        <v>153</v>
      </c>
      <c r="P762" t="s">
        <v>154</v>
      </c>
      <c r="Q762">
        <v>4</v>
      </c>
      <c r="R762">
        <v>4</v>
      </c>
      <c r="S762" t="s">
        <v>82</v>
      </c>
      <c r="T762" t="s">
        <v>40</v>
      </c>
      <c r="U762">
        <v>0.28065196177710677</v>
      </c>
      <c r="V762" s="14">
        <v>13.3</v>
      </c>
      <c r="W762" s="15">
        <v>818.19799999999998</v>
      </c>
      <c r="X762" s="15">
        <v>504.44940000000003</v>
      </c>
      <c r="Y762" s="15">
        <f t="shared" si="113"/>
        <v>0.61653707293344651</v>
      </c>
      <c r="Z762" s="12">
        <f t="shared" si="114"/>
        <v>8.1999430700148395</v>
      </c>
      <c r="AA762">
        <v>5.8800913225194709</v>
      </c>
      <c r="AB762">
        <f t="shared" si="115"/>
        <v>0.71708928614657197</v>
      </c>
      <c r="AC762">
        <f t="shared" si="116"/>
        <v>1.3945264827113892</v>
      </c>
      <c r="AD762">
        <f t="shared" si="117"/>
        <v>0.39137659312307999</v>
      </c>
      <c r="AE762">
        <v>995</v>
      </c>
      <c r="AF762">
        <f t="shared" si="118"/>
        <v>3.9334330967143719E-4</v>
      </c>
      <c r="AG762">
        <v>2000</v>
      </c>
      <c r="AH762">
        <v>10.143000000000001</v>
      </c>
      <c r="AI762">
        <f t="shared" si="119"/>
        <v>7.7559560223097151E-2</v>
      </c>
      <c r="AJ762">
        <f t="shared" si="120"/>
        <v>9.1867372903838809E-4</v>
      </c>
      <c r="AK762">
        <f t="shared" si="121"/>
        <v>0</v>
      </c>
    </row>
    <row r="763" spans="1:37" ht="16">
      <c r="A763" t="s">
        <v>107</v>
      </c>
      <c r="B763" t="s">
        <v>108</v>
      </c>
      <c r="C763" t="s">
        <v>13</v>
      </c>
      <c r="D763" t="s">
        <v>14</v>
      </c>
      <c r="E763">
        <v>46</v>
      </c>
      <c r="F763">
        <v>1.2769999999999999</v>
      </c>
      <c r="G763">
        <v>2255.5</v>
      </c>
      <c r="H763" t="s">
        <v>40</v>
      </c>
      <c r="I763">
        <v>1398.6179955999999</v>
      </c>
      <c r="J763">
        <v>2.6116885244994315</v>
      </c>
      <c r="K763" s="13">
        <f t="shared" si="112"/>
        <v>2.8214481113644121</v>
      </c>
      <c r="L763">
        <f>K763-K764</f>
        <v>1.5971906680963657</v>
      </c>
      <c r="M763" t="s">
        <v>151</v>
      </c>
      <c r="N763" t="s">
        <v>152</v>
      </c>
      <c r="O763" t="s">
        <v>153</v>
      </c>
      <c r="P763" t="s">
        <v>150</v>
      </c>
      <c r="Q763">
        <v>4</v>
      </c>
      <c r="R763">
        <v>5</v>
      </c>
      <c r="S763" t="s">
        <v>108</v>
      </c>
      <c r="T763" t="s">
        <v>40</v>
      </c>
      <c r="U763">
        <v>9.3857456521199784E-2</v>
      </c>
      <c r="V763" s="14">
        <v>13.3</v>
      </c>
      <c r="W763" s="15">
        <v>818.19799999999998</v>
      </c>
      <c r="X763" s="15">
        <v>504.44940000000003</v>
      </c>
      <c r="Y763" s="15">
        <f t="shared" si="113"/>
        <v>0.61653707293344651</v>
      </c>
      <c r="Z763" s="12">
        <f t="shared" si="114"/>
        <v>8.1999430700148395</v>
      </c>
      <c r="AA763">
        <v>6.4624202992036111</v>
      </c>
      <c r="AB763">
        <f t="shared" si="115"/>
        <v>0.78810550805347435</v>
      </c>
      <c r="AC763">
        <f t="shared" si="116"/>
        <v>1.2688656401728236</v>
      </c>
      <c r="AD763">
        <f t="shared" si="117"/>
        <v>0.11909250165376511</v>
      </c>
      <c r="AE763">
        <v>995</v>
      </c>
      <c r="AF763">
        <f t="shared" si="118"/>
        <v>1.1969095643594483E-4</v>
      </c>
      <c r="AG763">
        <v>2000</v>
      </c>
      <c r="AH763">
        <v>10.388999999999999</v>
      </c>
      <c r="AI763">
        <f t="shared" si="119"/>
        <v>2.3041862823360255E-2</v>
      </c>
      <c r="AJ763">
        <f t="shared" si="120"/>
        <v>6.5011420345287654E-4</v>
      </c>
      <c r="AK763">
        <f t="shared" si="121"/>
        <v>3.6802248277027576E-4</v>
      </c>
    </row>
    <row r="764" spans="1:37" ht="16">
      <c r="A764" t="s">
        <v>56</v>
      </c>
      <c r="B764" t="s">
        <v>57</v>
      </c>
      <c r="C764" t="s">
        <v>13</v>
      </c>
      <c r="D764" t="s">
        <v>14</v>
      </c>
      <c r="E764">
        <v>53</v>
      </c>
      <c r="F764">
        <v>7.9279999999999999</v>
      </c>
      <c r="G764">
        <v>2256.6</v>
      </c>
      <c r="H764" t="s">
        <v>40</v>
      </c>
      <c r="I764">
        <v>23.957409600000002</v>
      </c>
      <c r="J764">
        <v>1.1318574278801921</v>
      </c>
      <c r="K764" s="13">
        <f t="shared" si="112"/>
        <v>1.2242574432680464</v>
      </c>
      <c r="M764" t="s">
        <v>151</v>
      </c>
      <c r="N764" t="s">
        <v>152</v>
      </c>
      <c r="O764" t="s">
        <v>153</v>
      </c>
      <c r="P764" t="s">
        <v>154</v>
      </c>
      <c r="Q764">
        <v>4</v>
      </c>
      <c r="R764">
        <v>5</v>
      </c>
      <c r="S764" t="s">
        <v>57</v>
      </c>
      <c r="T764" t="s">
        <v>40</v>
      </c>
      <c r="U764">
        <v>0.78811784839434929</v>
      </c>
      <c r="V764" s="14">
        <v>13.3</v>
      </c>
      <c r="W764" s="15">
        <v>818.19799999999998</v>
      </c>
      <c r="X764" s="15">
        <v>504.44940000000003</v>
      </c>
      <c r="Y764" s="15">
        <f t="shared" si="113"/>
        <v>0.61653707293344651</v>
      </c>
      <c r="Z764" s="12">
        <f t="shared" si="114"/>
        <v>8.1999430700148395</v>
      </c>
      <c r="AA764">
        <v>7.5985575148484958</v>
      </c>
      <c r="AB764">
        <f t="shared" si="115"/>
        <v>0.9266597889727477</v>
      </c>
      <c r="AC764">
        <f t="shared" si="116"/>
        <v>1.079144700029073</v>
      </c>
      <c r="AD764">
        <f t="shared" si="117"/>
        <v>0.85049319909307852</v>
      </c>
      <c r="AE764">
        <v>995</v>
      </c>
      <c r="AF764">
        <f t="shared" si="118"/>
        <v>8.5476703426440055E-4</v>
      </c>
      <c r="AG764">
        <v>2000</v>
      </c>
      <c r="AH764">
        <v>10.840999999999999</v>
      </c>
      <c r="AI764">
        <f t="shared" si="119"/>
        <v>0.15769154769198426</v>
      </c>
      <c r="AJ764">
        <f t="shared" si="120"/>
        <v>1.9305505100236985E-3</v>
      </c>
      <c r="AK764">
        <f t="shared" si="121"/>
        <v>0</v>
      </c>
    </row>
    <row r="765" spans="1:37" ht="16">
      <c r="A765" t="s">
        <v>73</v>
      </c>
      <c r="B765" t="s">
        <v>74</v>
      </c>
      <c r="C765" t="s">
        <v>13</v>
      </c>
      <c r="D765" t="s">
        <v>14</v>
      </c>
      <c r="E765">
        <v>49</v>
      </c>
      <c r="F765">
        <v>1.49</v>
      </c>
      <c r="G765">
        <v>2255.6999999999998</v>
      </c>
      <c r="H765" t="s">
        <v>40</v>
      </c>
      <c r="I765">
        <v>3554.8900543999998</v>
      </c>
      <c r="J765">
        <v>4.8457345166354102</v>
      </c>
      <c r="K765" s="13">
        <f t="shared" si="112"/>
        <v>5.225295941923636</v>
      </c>
      <c r="L765">
        <f>K765-K766</f>
        <v>4.053888233375134</v>
      </c>
      <c r="M765" t="s">
        <v>151</v>
      </c>
      <c r="N765" t="s">
        <v>152</v>
      </c>
      <c r="O765" t="s">
        <v>148</v>
      </c>
      <c r="P765" t="s">
        <v>150</v>
      </c>
      <c r="Q765">
        <v>4</v>
      </c>
      <c r="R765">
        <v>1</v>
      </c>
      <c r="S765" t="s">
        <v>74</v>
      </c>
      <c r="T765" t="s">
        <v>40</v>
      </c>
      <c r="U765">
        <v>0.35778115501519753</v>
      </c>
      <c r="V765" s="14">
        <v>13.3</v>
      </c>
      <c r="W765" s="15">
        <v>818.19799999999998</v>
      </c>
      <c r="X765" s="15">
        <v>504.44940000000003</v>
      </c>
      <c r="Y765" s="15">
        <f t="shared" si="113"/>
        <v>0.61653707293344651</v>
      </c>
      <c r="Z765" s="12">
        <f t="shared" si="114"/>
        <v>8.1999430700148395</v>
      </c>
      <c r="AA765">
        <v>5.8832188449848024</v>
      </c>
      <c r="AB765">
        <f t="shared" si="115"/>
        <v>0.7174706939732638</v>
      </c>
      <c r="AC765">
        <f t="shared" si="116"/>
        <v>1.3937851516444859</v>
      </c>
      <c r="AD765">
        <f t="shared" si="117"/>
        <v>0.49867006139839642</v>
      </c>
      <c r="AE765">
        <v>995</v>
      </c>
      <c r="AF765">
        <f t="shared" si="118"/>
        <v>5.0117594110391601E-4</v>
      </c>
      <c r="AG765">
        <v>2000</v>
      </c>
      <c r="AH765">
        <v>10.545999999999999</v>
      </c>
      <c r="AI765">
        <f t="shared" si="119"/>
        <v>9.5045693363154951E-2</v>
      </c>
      <c r="AJ765">
        <f t="shared" si="120"/>
        <v>4.9664187582781185E-3</v>
      </c>
      <c r="AK765">
        <f t="shared" si="121"/>
        <v>3.8530461795787492E-3</v>
      </c>
    </row>
    <row r="766" spans="1:37" ht="16">
      <c r="A766" t="s">
        <v>85</v>
      </c>
      <c r="B766" t="s">
        <v>86</v>
      </c>
      <c r="C766" t="s">
        <v>13</v>
      </c>
      <c r="D766" t="s">
        <v>14</v>
      </c>
      <c r="E766">
        <v>40</v>
      </c>
      <c r="F766">
        <v>2.4769999999999999</v>
      </c>
      <c r="G766">
        <v>2256.1999999999998</v>
      </c>
      <c r="H766" t="s">
        <v>40</v>
      </c>
      <c r="I766">
        <v>-20.769546400000003</v>
      </c>
      <c r="J766">
        <v>1.0829527595013149</v>
      </c>
      <c r="K766" s="13">
        <f t="shared" si="112"/>
        <v>1.1714077085485017</v>
      </c>
      <c r="M766" t="s">
        <v>151</v>
      </c>
      <c r="N766" t="s">
        <v>152</v>
      </c>
      <c r="O766" t="s">
        <v>148</v>
      </c>
      <c r="P766" t="s">
        <v>154</v>
      </c>
      <c r="Q766">
        <v>4</v>
      </c>
      <c r="R766">
        <v>1</v>
      </c>
      <c r="S766" t="s">
        <v>86</v>
      </c>
      <c r="T766" t="s">
        <v>40</v>
      </c>
      <c r="U766">
        <v>0.19648597267499848</v>
      </c>
      <c r="V766" s="14">
        <v>13.3</v>
      </c>
      <c r="W766" s="15">
        <v>818.19799999999998</v>
      </c>
      <c r="X766" s="15">
        <v>504.44940000000003</v>
      </c>
      <c r="Y766" s="15">
        <f t="shared" si="113"/>
        <v>0.61653707293344651</v>
      </c>
      <c r="Z766" s="12">
        <f t="shared" si="114"/>
        <v>8.1999430700148395</v>
      </c>
      <c r="AA766">
        <v>7.4951823117138714</v>
      </c>
      <c r="AB766">
        <f t="shared" si="115"/>
        <v>0.91405296935803082</v>
      </c>
      <c r="AC766">
        <f t="shared" si="116"/>
        <v>1.0940285011079092</v>
      </c>
      <c r="AD766">
        <f t="shared" si="117"/>
        <v>0.21496125417435819</v>
      </c>
      <c r="AE766">
        <v>995</v>
      </c>
      <c r="AF766">
        <f t="shared" si="118"/>
        <v>2.1604146148176701E-4</v>
      </c>
      <c r="AG766">
        <v>2000</v>
      </c>
      <c r="AH766">
        <v>10.923</v>
      </c>
      <c r="AI766">
        <f t="shared" si="119"/>
        <v>3.9557165885153713E-2</v>
      </c>
      <c r="AJ766">
        <f t="shared" si="120"/>
        <v>4.6337569046200878E-4</v>
      </c>
      <c r="AK766">
        <f t="shared" si="121"/>
        <v>0</v>
      </c>
    </row>
    <row r="767" spans="1:37" ht="16">
      <c r="A767" t="s">
        <v>124</v>
      </c>
      <c r="B767" t="s">
        <v>125</v>
      </c>
      <c r="C767" t="s">
        <v>13</v>
      </c>
      <c r="D767" t="s">
        <v>14</v>
      </c>
      <c r="E767">
        <v>58</v>
      </c>
      <c r="F767">
        <v>5.0049999999999999</v>
      </c>
      <c r="G767">
        <v>2255.6999999999998</v>
      </c>
      <c r="H767" t="s">
        <v>40</v>
      </c>
      <c r="I767">
        <v>4016.9057875999997</v>
      </c>
      <c r="J767">
        <v>5.3111462655525301</v>
      </c>
      <c r="K767" s="13">
        <f t="shared" si="112"/>
        <v>5.7249695830772591</v>
      </c>
      <c r="L767">
        <f>K767-AVERAGE(K768:K769)</f>
        <v>4.5408454475615976</v>
      </c>
      <c r="M767" t="s">
        <v>151</v>
      </c>
      <c r="N767" t="s">
        <v>152</v>
      </c>
      <c r="O767" t="s">
        <v>148</v>
      </c>
      <c r="P767" t="s">
        <v>150</v>
      </c>
      <c r="Q767">
        <v>4</v>
      </c>
      <c r="R767">
        <v>2</v>
      </c>
      <c r="S767" t="s">
        <v>125</v>
      </c>
      <c r="T767" t="s">
        <v>40</v>
      </c>
      <c r="U767">
        <v>0.32511936543089409</v>
      </c>
      <c r="V767" s="14">
        <v>13.3</v>
      </c>
      <c r="W767" s="15">
        <v>818.19799999999998</v>
      </c>
      <c r="X767" s="15">
        <v>504.44940000000003</v>
      </c>
      <c r="Y767" s="15">
        <f t="shared" si="113"/>
        <v>0.61653707293344651</v>
      </c>
      <c r="Z767" s="12">
        <f t="shared" si="114"/>
        <v>8.1999430700148395</v>
      </c>
      <c r="AA767">
        <v>7.0323221304331138</v>
      </c>
      <c r="AB767">
        <f t="shared" si="115"/>
        <v>0.8576062138953835</v>
      </c>
      <c r="AC767">
        <f t="shared" si="116"/>
        <v>1.1660363273930132</v>
      </c>
      <c r="AD767">
        <f t="shared" si="117"/>
        <v>0.37910099083138671</v>
      </c>
      <c r="AE767">
        <v>995</v>
      </c>
      <c r="AF767">
        <f t="shared" si="118"/>
        <v>3.8100602093606704E-4</v>
      </c>
      <c r="AG767">
        <v>2000</v>
      </c>
      <c r="AH767">
        <v>10.275</v>
      </c>
      <c r="AI767">
        <f t="shared" si="119"/>
        <v>7.4161755899964391E-2</v>
      </c>
      <c r="AJ767">
        <f t="shared" si="120"/>
        <v>4.2457379675489657E-3</v>
      </c>
      <c r="AK767">
        <f t="shared" si="121"/>
        <v>3.3675707166152774E-3</v>
      </c>
    </row>
    <row r="768" spans="1:37" ht="16">
      <c r="A768" t="s">
        <v>104</v>
      </c>
      <c r="B768" t="s">
        <v>105</v>
      </c>
      <c r="C768" t="s">
        <v>13</v>
      </c>
      <c r="D768" t="s">
        <v>14</v>
      </c>
      <c r="E768">
        <v>40</v>
      </c>
      <c r="F768">
        <v>2.3620000000000001</v>
      </c>
      <c r="G768">
        <v>2255.6999999999998</v>
      </c>
      <c r="H768" t="s">
        <v>40</v>
      </c>
      <c r="I768">
        <v>-9.8569752000000008</v>
      </c>
      <c r="J768">
        <v>1.0948890787402568</v>
      </c>
      <c r="K768" s="13">
        <f t="shared" si="112"/>
        <v>1.1843073065389793</v>
      </c>
      <c r="M768" t="s">
        <v>151</v>
      </c>
      <c r="N768" t="s">
        <v>152</v>
      </c>
      <c r="O768" t="s">
        <v>148</v>
      </c>
      <c r="P768" t="s">
        <v>154</v>
      </c>
      <c r="Q768">
        <v>4</v>
      </c>
      <c r="R768">
        <v>2</v>
      </c>
      <c r="S768" t="s">
        <v>105</v>
      </c>
      <c r="T768" t="s">
        <v>40</v>
      </c>
      <c r="U768">
        <v>0.16502387830906196</v>
      </c>
      <c r="V768" s="14">
        <v>13.3</v>
      </c>
      <c r="W768" s="15">
        <v>818.19799999999998</v>
      </c>
      <c r="X768" s="15">
        <v>504.44940000000003</v>
      </c>
      <c r="Y768" s="15">
        <f t="shared" si="113"/>
        <v>0.61653707293344651</v>
      </c>
      <c r="Z768" s="12">
        <f t="shared" si="114"/>
        <v>8.1999430700148395</v>
      </c>
      <c r="AA768">
        <v>3.9808342668474732</v>
      </c>
      <c r="AB768">
        <f t="shared" si="115"/>
        <v>0.48547096398807915</v>
      </c>
      <c r="AC768">
        <f t="shared" si="116"/>
        <v>2.0598554273671352</v>
      </c>
      <c r="AD768">
        <f t="shared" si="117"/>
        <v>0.33992533138009495</v>
      </c>
      <c r="AE768">
        <v>995</v>
      </c>
      <c r="AF768">
        <f t="shared" si="118"/>
        <v>3.4163349887446728E-4</v>
      </c>
      <c r="AG768">
        <v>2000</v>
      </c>
      <c r="AH768">
        <v>10.792</v>
      </c>
      <c r="AI768">
        <f t="shared" si="119"/>
        <v>6.3312360799567688E-2</v>
      </c>
      <c r="AJ768">
        <f t="shared" si="120"/>
        <v>7.4981291489160072E-4</v>
      </c>
      <c r="AK768">
        <f t="shared" si="121"/>
        <v>0</v>
      </c>
    </row>
    <row r="769" spans="1:37" ht="16">
      <c r="A769" t="s">
        <v>106</v>
      </c>
      <c r="B769" t="s">
        <v>105</v>
      </c>
      <c r="C769" t="s">
        <v>13</v>
      </c>
      <c r="D769" t="s">
        <v>14</v>
      </c>
      <c r="E769">
        <v>40</v>
      </c>
      <c r="F769">
        <v>2.3439999999999999</v>
      </c>
      <c r="G769">
        <v>2255.9</v>
      </c>
      <c r="H769" t="s">
        <v>40</v>
      </c>
      <c r="I769">
        <v>-10.166926</v>
      </c>
      <c r="J769">
        <v>1.0945500900758267</v>
      </c>
      <c r="K769" s="13">
        <f t="shared" si="112"/>
        <v>1.1839409644923435</v>
      </c>
      <c r="M769" t="s">
        <v>151</v>
      </c>
      <c r="N769" t="s">
        <v>152</v>
      </c>
      <c r="O769" t="s">
        <v>148</v>
      </c>
      <c r="P769" t="s">
        <v>154</v>
      </c>
      <c r="Q769">
        <v>4</v>
      </c>
      <c r="R769">
        <v>2</v>
      </c>
      <c r="S769" t="s">
        <v>105</v>
      </c>
      <c r="T769" t="s">
        <v>40</v>
      </c>
      <c r="U769">
        <v>0.16531996952671174</v>
      </c>
      <c r="V769" s="14">
        <v>13.3</v>
      </c>
      <c r="W769" s="15">
        <v>818.19799999999998</v>
      </c>
      <c r="X769" s="15">
        <v>504.44940000000003</v>
      </c>
      <c r="Y769" s="15">
        <f t="shared" si="113"/>
        <v>0.61653707293344651</v>
      </c>
      <c r="Z769" s="12">
        <f t="shared" si="114"/>
        <v>8.1999430700148395</v>
      </c>
      <c r="AA769">
        <v>3.9808342668474732</v>
      </c>
      <c r="AB769">
        <f t="shared" si="115"/>
        <v>0.48547096398807915</v>
      </c>
      <c r="AC769">
        <f t="shared" si="116"/>
        <v>2.0598554273671352</v>
      </c>
      <c r="AD769">
        <f t="shared" si="117"/>
        <v>0.34053523648176659</v>
      </c>
      <c r="AE769">
        <v>995</v>
      </c>
      <c r="AF769">
        <f t="shared" si="118"/>
        <v>3.4224646882589606E-4</v>
      </c>
      <c r="AG769">
        <v>2000</v>
      </c>
      <c r="AH769">
        <v>10.792</v>
      </c>
      <c r="AI769">
        <f t="shared" si="119"/>
        <v>6.3425957899535965E-2</v>
      </c>
      <c r="AJ769">
        <f t="shared" si="120"/>
        <v>7.5092589769427389E-4</v>
      </c>
      <c r="AK769">
        <f t="shared" si="121"/>
        <v>0</v>
      </c>
    </row>
    <row r="770" spans="1:37" ht="16">
      <c r="A770" t="s">
        <v>102</v>
      </c>
      <c r="B770" t="s">
        <v>103</v>
      </c>
      <c r="C770" t="s">
        <v>13</v>
      </c>
      <c r="D770" t="s">
        <v>14</v>
      </c>
      <c r="E770">
        <v>56</v>
      </c>
      <c r="F770">
        <v>4.05</v>
      </c>
      <c r="G770">
        <v>2256.1999999999998</v>
      </c>
      <c r="H770" t="s">
        <v>40</v>
      </c>
      <c r="I770">
        <v>2802.2162791999999</v>
      </c>
      <c r="J770">
        <v>4.0776512439058399</v>
      </c>
      <c r="K770" s="13">
        <f t="shared" ref="K770:K833" si="122">((J770*13.003355)/(((100-J770)*12.0107)+(J770*13.003355)))*100</f>
        <v>4.3998313734250099</v>
      </c>
      <c r="L770">
        <f>K770-K771</f>
        <v>3.2229058727775199</v>
      </c>
      <c r="M770" t="s">
        <v>151</v>
      </c>
      <c r="N770" t="s">
        <v>152</v>
      </c>
      <c r="O770" t="s">
        <v>148</v>
      </c>
      <c r="P770" t="s">
        <v>150</v>
      </c>
      <c r="Q770">
        <v>4</v>
      </c>
      <c r="R770">
        <v>3</v>
      </c>
      <c r="S770" t="s">
        <v>103</v>
      </c>
      <c r="T770" t="s">
        <v>40</v>
      </c>
      <c r="U770">
        <v>0.24493717400402171</v>
      </c>
      <c r="V770" s="14">
        <v>13.3</v>
      </c>
      <c r="W770" s="15">
        <v>818.19799999999998</v>
      </c>
      <c r="X770" s="15">
        <v>504.44940000000003</v>
      </c>
      <c r="Y770" s="15">
        <f t="shared" ref="Y770:Y833" si="123">X770/W770</f>
        <v>0.61653707293344651</v>
      </c>
      <c r="Z770" s="12">
        <f t="shared" ref="Z770:Z833" si="124">V770*Y770</f>
        <v>8.1999430700148395</v>
      </c>
      <c r="AA770">
        <v>6.041965060376242</v>
      </c>
      <c r="AB770">
        <f t="shared" ref="AB770:AB833" si="125">AA770/Z770</f>
        <v>0.73683012293953742</v>
      </c>
      <c r="AC770">
        <f t="shared" ref="AC770:AC833" si="126">1/AB770</f>
        <v>1.3571649269855621</v>
      </c>
      <c r="AD770">
        <f t="shared" ref="AD770:AD833" si="127">U770*AC770</f>
        <v>0.33242014187321806</v>
      </c>
      <c r="AE770">
        <v>995</v>
      </c>
      <c r="AF770">
        <f t="shared" ref="AF770:AF833" si="128">AD770/AE770</f>
        <v>3.3409059484745536E-4</v>
      </c>
      <c r="AG770">
        <v>2000</v>
      </c>
      <c r="AH770">
        <v>10.468</v>
      </c>
      <c r="AI770">
        <f t="shared" ref="AI770:AI833" si="129">AF770*AG770/AH770</f>
        <v>6.3830835851634571E-2</v>
      </c>
      <c r="AJ770">
        <f t="shared" ref="AJ770:AJ833" si="130">AI770*(K770/100)</f>
        <v>2.8084491417196366E-3</v>
      </c>
      <c r="AK770">
        <f t="shared" si="121"/>
        <v>2.0572077573053093E-3</v>
      </c>
    </row>
    <row r="771" spans="1:37" ht="16">
      <c r="A771" t="s">
        <v>131</v>
      </c>
      <c r="B771" t="s">
        <v>132</v>
      </c>
      <c r="C771" t="s">
        <v>13</v>
      </c>
      <c r="D771" t="s">
        <v>14</v>
      </c>
      <c r="E771">
        <v>31</v>
      </c>
      <c r="F771">
        <v>1.7629999999999999</v>
      </c>
      <c r="G771">
        <v>2255.9</v>
      </c>
      <c r="H771" t="s">
        <v>40</v>
      </c>
      <c r="I771">
        <v>-16.102051999999997</v>
      </c>
      <c r="J771">
        <v>1.0880584811338401</v>
      </c>
      <c r="K771" s="13">
        <f t="shared" si="122"/>
        <v>1.1769255006474899</v>
      </c>
      <c r="M771" t="s">
        <v>151</v>
      </c>
      <c r="N771" t="s">
        <v>152</v>
      </c>
      <c r="O771" t="s">
        <v>148</v>
      </c>
      <c r="P771" t="s">
        <v>154</v>
      </c>
      <c r="Q771">
        <v>4</v>
      </c>
      <c r="R771">
        <v>3</v>
      </c>
      <c r="S771" t="s">
        <v>132</v>
      </c>
      <c r="T771" t="s">
        <v>40</v>
      </c>
      <c r="U771">
        <v>0.12776143590998043</v>
      </c>
      <c r="V771" s="14">
        <v>13.3</v>
      </c>
      <c r="W771" s="15">
        <v>818.19799999999998</v>
      </c>
      <c r="X771" s="15">
        <v>504.44940000000003</v>
      </c>
      <c r="Y771" s="15">
        <f t="shared" si="123"/>
        <v>0.61653707293344651</v>
      </c>
      <c r="Z771" s="12">
        <f t="shared" si="124"/>
        <v>8.1999430700148395</v>
      </c>
      <c r="AA771">
        <v>5.4672183830724066</v>
      </c>
      <c r="AB771">
        <f t="shared" si="125"/>
        <v>0.66673857810850778</v>
      </c>
      <c r="AC771">
        <f t="shared" si="126"/>
        <v>1.4998382167069624</v>
      </c>
      <c r="AD771">
        <f t="shared" si="127"/>
        <v>0.1916214841991459</v>
      </c>
      <c r="AE771">
        <v>995</v>
      </c>
      <c r="AF771">
        <f t="shared" si="128"/>
        <v>1.9258440623029738E-4</v>
      </c>
      <c r="AG771">
        <v>2000</v>
      </c>
      <c r="AH771">
        <v>10.497999999999999</v>
      </c>
      <c r="AI771">
        <f t="shared" si="129"/>
        <v>3.6689732564354621E-2</v>
      </c>
      <c r="AJ771">
        <f t="shared" si="130"/>
        <v>4.3181081866925579E-4</v>
      </c>
      <c r="AK771">
        <f t="shared" ref="AK771:AK834" si="131">AI771*L771/100</f>
        <v>0</v>
      </c>
    </row>
    <row r="772" spans="1:37" ht="16">
      <c r="A772" t="s">
        <v>135</v>
      </c>
      <c r="B772" t="s">
        <v>136</v>
      </c>
      <c r="C772" t="s">
        <v>13</v>
      </c>
      <c r="D772" t="s">
        <v>14</v>
      </c>
      <c r="E772">
        <v>49</v>
      </c>
      <c r="F772">
        <v>2.2589999999999999</v>
      </c>
      <c r="G772">
        <v>2256.1999999999998</v>
      </c>
      <c r="H772" t="s">
        <v>40</v>
      </c>
      <c r="I772">
        <v>2247.7805103999999</v>
      </c>
      <c r="J772">
        <v>3.5038858816297154</v>
      </c>
      <c r="K772" s="13">
        <f t="shared" si="122"/>
        <v>3.7825197775927561</v>
      </c>
      <c r="L772">
        <f>K772-K773</f>
        <v>2.6078153864312799</v>
      </c>
      <c r="M772" t="s">
        <v>151</v>
      </c>
      <c r="N772" t="s">
        <v>152</v>
      </c>
      <c r="O772" t="s">
        <v>148</v>
      </c>
      <c r="P772" t="s">
        <v>150</v>
      </c>
      <c r="Q772">
        <v>4</v>
      </c>
      <c r="R772">
        <v>4</v>
      </c>
      <c r="S772" t="s">
        <v>136</v>
      </c>
      <c r="T772" t="s">
        <v>40</v>
      </c>
      <c r="U772">
        <v>0.2260831559744603</v>
      </c>
      <c r="V772" s="14">
        <v>13.3</v>
      </c>
      <c r="W772" s="15">
        <v>818.19799999999998</v>
      </c>
      <c r="X772" s="15">
        <v>504.44940000000003</v>
      </c>
      <c r="Y772" s="15">
        <f t="shared" si="123"/>
        <v>0.61653707293344651</v>
      </c>
      <c r="Z772" s="12">
        <f t="shared" si="124"/>
        <v>8.1999430700148395</v>
      </c>
      <c r="AA772">
        <v>7.7617880308097709</v>
      </c>
      <c r="AB772">
        <f t="shared" si="125"/>
        <v>0.94656608765891403</v>
      </c>
      <c r="AC772">
        <f t="shared" si="126"/>
        <v>1.056450271183115</v>
      </c>
      <c r="AD772">
        <f t="shared" si="127"/>
        <v>0.23884561143915306</v>
      </c>
      <c r="AE772">
        <v>995</v>
      </c>
      <c r="AF772">
        <f t="shared" si="128"/>
        <v>2.4004584064236489E-4</v>
      </c>
      <c r="AG772">
        <v>2000</v>
      </c>
      <c r="AH772">
        <v>10.323</v>
      </c>
      <c r="AI772">
        <f t="shared" si="129"/>
        <v>4.6506992277896904E-2</v>
      </c>
      <c r="AJ772">
        <f t="shared" si="130"/>
        <v>1.7591361808749863E-3</v>
      </c>
      <c r="AK772">
        <f t="shared" si="131"/>
        <v>1.2128165003894027E-3</v>
      </c>
    </row>
    <row r="773" spans="1:37" ht="16">
      <c r="A773" t="s">
        <v>67</v>
      </c>
      <c r="B773" t="s">
        <v>68</v>
      </c>
      <c r="C773" t="s">
        <v>13</v>
      </c>
      <c r="D773" t="s">
        <v>14</v>
      </c>
      <c r="E773">
        <v>43</v>
      </c>
      <c r="F773">
        <v>6.1890000000000001</v>
      </c>
      <c r="G773">
        <v>2256.4</v>
      </c>
      <c r="H773" t="s">
        <v>40</v>
      </c>
      <c r="I773">
        <v>-17.9809488</v>
      </c>
      <c r="J773">
        <v>1.0860032396327706</v>
      </c>
      <c r="K773" s="13">
        <f t="shared" si="122"/>
        <v>1.1747043911614763</v>
      </c>
      <c r="M773" t="s">
        <v>151</v>
      </c>
      <c r="N773" t="s">
        <v>152</v>
      </c>
      <c r="O773" t="s">
        <v>148</v>
      </c>
      <c r="P773" t="s">
        <v>154</v>
      </c>
      <c r="Q773">
        <v>4</v>
      </c>
      <c r="R773">
        <v>4</v>
      </c>
      <c r="S773" t="s">
        <v>68</v>
      </c>
      <c r="T773" t="s">
        <v>40</v>
      </c>
      <c r="U773">
        <v>0.52348820111636141</v>
      </c>
      <c r="V773" s="14">
        <v>13.3</v>
      </c>
      <c r="W773" s="15">
        <v>818.19799999999998</v>
      </c>
      <c r="X773" s="15">
        <v>504.44940000000003</v>
      </c>
      <c r="Y773" s="15">
        <f t="shared" si="123"/>
        <v>0.61653707293344651</v>
      </c>
      <c r="Z773" s="12">
        <f t="shared" si="124"/>
        <v>8.1999430700148395</v>
      </c>
      <c r="AA773">
        <v>7.488274993219032</v>
      </c>
      <c r="AB773">
        <f t="shared" si="125"/>
        <v>0.91321060759577699</v>
      </c>
      <c r="AC773">
        <f t="shared" si="126"/>
        <v>1.0950376525221435</v>
      </c>
      <c r="AD773">
        <f t="shared" si="127"/>
        <v>0.57323929087350012</v>
      </c>
      <c r="AE773">
        <v>995</v>
      </c>
      <c r="AF773">
        <f t="shared" si="128"/>
        <v>5.7611989032512574E-4</v>
      </c>
      <c r="AG773">
        <v>2000</v>
      </c>
      <c r="AH773">
        <v>10.617000000000001</v>
      </c>
      <c r="AI773">
        <f t="shared" si="129"/>
        <v>0.10852781206086951</v>
      </c>
      <c r="AJ773">
        <f t="shared" si="130"/>
        <v>1.2748809739105084E-3</v>
      </c>
      <c r="AK773">
        <f t="shared" si="131"/>
        <v>0</v>
      </c>
    </row>
    <row r="774" spans="1:37" ht="16">
      <c r="A774" t="s">
        <v>128</v>
      </c>
      <c r="B774" t="s">
        <v>129</v>
      </c>
      <c r="C774" t="s">
        <v>13</v>
      </c>
      <c r="D774" t="s">
        <v>14</v>
      </c>
      <c r="E774">
        <v>55</v>
      </c>
      <c r="F774">
        <v>4.306</v>
      </c>
      <c r="G774">
        <v>2256.4</v>
      </c>
      <c r="H774" t="s">
        <v>40</v>
      </c>
      <c r="I774">
        <v>2165.7990036000001</v>
      </c>
      <c r="J774">
        <v>3.4184631825164451</v>
      </c>
      <c r="K774" s="13">
        <f t="shared" si="122"/>
        <v>3.690563946841229</v>
      </c>
      <c r="L774">
        <f>AVERAGE(K774:K775)-K776</f>
        <v>2.5186001839849106</v>
      </c>
      <c r="M774" t="s">
        <v>151</v>
      </c>
      <c r="N774" t="s">
        <v>152</v>
      </c>
      <c r="O774" t="s">
        <v>148</v>
      </c>
      <c r="P774" t="s">
        <v>150</v>
      </c>
      <c r="Q774">
        <v>4</v>
      </c>
      <c r="R774">
        <v>5</v>
      </c>
      <c r="S774" t="s">
        <v>129</v>
      </c>
      <c r="T774" t="s">
        <v>40</v>
      </c>
      <c r="U774">
        <v>0.30077631330755444</v>
      </c>
      <c r="V774" s="14">
        <v>13.3</v>
      </c>
      <c r="W774" s="15">
        <v>818.19799999999998</v>
      </c>
      <c r="X774" s="15">
        <v>504.44940000000003</v>
      </c>
      <c r="Y774" s="15">
        <f t="shared" si="123"/>
        <v>0.61653707293344651</v>
      </c>
      <c r="Z774" s="12">
        <f t="shared" si="124"/>
        <v>8.1999430700148395</v>
      </c>
      <c r="AA774">
        <v>7.5491641516551917</v>
      </c>
      <c r="AB774">
        <f t="shared" si="125"/>
        <v>0.92063616627542388</v>
      </c>
      <c r="AC774">
        <f t="shared" si="126"/>
        <v>1.0862054268904673</v>
      </c>
      <c r="AD774">
        <f t="shared" si="127"/>
        <v>0.32670486379477309</v>
      </c>
      <c r="AE774">
        <v>995</v>
      </c>
      <c r="AF774">
        <f t="shared" si="128"/>
        <v>3.2834659677866645E-4</v>
      </c>
      <c r="AG774">
        <v>2000</v>
      </c>
      <c r="AH774">
        <v>10.506</v>
      </c>
      <c r="AI774">
        <f t="shared" si="129"/>
        <v>6.2506490915413368E-2</v>
      </c>
      <c r="AJ774">
        <f t="shared" si="130"/>
        <v>2.3068420181598338E-3</v>
      </c>
      <c r="AK774">
        <f t="shared" si="131"/>
        <v>1.5742885951981124E-3</v>
      </c>
    </row>
    <row r="775" spans="1:37" ht="16">
      <c r="A775" t="s">
        <v>130</v>
      </c>
      <c r="B775" t="s">
        <v>129</v>
      </c>
      <c r="C775" t="s">
        <v>13</v>
      </c>
      <c r="D775" t="s">
        <v>14</v>
      </c>
      <c r="E775">
        <v>52</v>
      </c>
      <c r="F775">
        <v>3.4079999999999999</v>
      </c>
      <c r="G775">
        <v>2256.1999999999998</v>
      </c>
      <c r="H775" t="s">
        <v>40</v>
      </c>
      <c r="I775">
        <v>2175.1579823999996</v>
      </c>
      <c r="J775">
        <v>3.4282226530394415</v>
      </c>
      <c r="K775" s="13">
        <f t="shared" si="122"/>
        <v>3.7010704771985008</v>
      </c>
      <c r="M775" t="s">
        <v>151</v>
      </c>
      <c r="N775" t="s">
        <v>152</v>
      </c>
      <c r="O775" t="s">
        <v>148</v>
      </c>
      <c r="P775" t="s">
        <v>150</v>
      </c>
      <c r="Q775">
        <v>4</v>
      </c>
      <c r="R775">
        <v>5</v>
      </c>
      <c r="S775" t="s">
        <v>129</v>
      </c>
      <c r="T775" t="s">
        <v>40</v>
      </c>
      <c r="U775">
        <v>0.27745578960385836</v>
      </c>
      <c r="V775" s="14">
        <v>13.3</v>
      </c>
      <c r="W775" s="15">
        <v>818.19799999999998</v>
      </c>
      <c r="X775" s="15">
        <v>504.44940000000003</v>
      </c>
      <c r="Y775" s="15">
        <f t="shared" si="123"/>
        <v>0.61653707293344651</v>
      </c>
      <c r="Z775" s="12">
        <f t="shared" si="124"/>
        <v>8.1999430700148395</v>
      </c>
      <c r="AA775">
        <v>7.5491641516551917</v>
      </c>
      <c r="AB775">
        <f t="shared" si="125"/>
        <v>0.92063616627542388</v>
      </c>
      <c r="AC775">
        <f t="shared" si="126"/>
        <v>1.0862054268904673</v>
      </c>
      <c r="AD775">
        <f t="shared" si="127"/>
        <v>0.30137398438989066</v>
      </c>
      <c r="AE775">
        <v>995</v>
      </c>
      <c r="AF775">
        <f t="shared" si="128"/>
        <v>3.0288842652250315E-4</v>
      </c>
      <c r="AG775">
        <v>2000</v>
      </c>
      <c r="AH775">
        <v>10.506</v>
      </c>
      <c r="AI775">
        <f t="shared" si="129"/>
        <v>5.7660085003332029E-2</v>
      </c>
      <c r="AJ775">
        <f t="shared" si="130"/>
        <v>2.1340403831858821E-3</v>
      </c>
      <c r="AK775">
        <f t="shared" si="131"/>
        <v>0</v>
      </c>
    </row>
    <row r="776" spans="1:37" ht="16">
      <c r="A776" t="s">
        <v>100</v>
      </c>
      <c r="B776" t="s">
        <v>101</v>
      </c>
      <c r="C776" t="s">
        <v>13</v>
      </c>
      <c r="D776" t="s">
        <v>14</v>
      </c>
      <c r="E776">
        <v>42</v>
      </c>
      <c r="F776">
        <v>4.2549999999999999</v>
      </c>
      <c r="G776">
        <v>2255.9</v>
      </c>
      <c r="H776" t="s">
        <v>40</v>
      </c>
      <c r="I776">
        <v>-15.855434799999999</v>
      </c>
      <c r="J776">
        <v>1.0883282383607902</v>
      </c>
      <c r="K776" s="13">
        <f t="shared" si="122"/>
        <v>1.1772170280349541</v>
      </c>
      <c r="M776" t="s">
        <v>151</v>
      </c>
      <c r="N776" t="s">
        <v>152</v>
      </c>
      <c r="O776" t="s">
        <v>148</v>
      </c>
      <c r="P776" t="s">
        <v>154</v>
      </c>
      <c r="Q776">
        <v>4</v>
      </c>
      <c r="R776">
        <v>5</v>
      </c>
      <c r="S776" t="s">
        <v>101</v>
      </c>
      <c r="T776" t="s">
        <v>40</v>
      </c>
      <c r="U776">
        <v>0.28186053921705634</v>
      </c>
      <c r="V776" s="14">
        <v>13.3</v>
      </c>
      <c r="W776" s="15">
        <v>818.19799999999998</v>
      </c>
      <c r="X776" s="15">
        <v>504.44940000000003</v>
      </c>
      <c r="Y776" s="15">
        <f t="shared" si="123"/>
        <v>0.61653707293344651</v>
      </c>
      <c r="Z776" s="12">
        <f t="shared" si="124"/>
        <v>8.1999430700148395</v>
      </c>
      <c r="AA776">
        <v>6.5359186422865569</v>
      </c>
      <c r="AB776">
        <f t="shared" si="125"/>
        <v>0.79706878285372396</v>
      </c>
      <c r="AC776">
        <f t="shared" si="126"/>
        <v>1.2545968698206029</v>
      </c>
      <c r="AD776">
        <f t="shared" si="127"/>
        <v>0.35362135022766616</v>
      </c>
      <c r="AE776">
        <v>995</v>
      </c>
      <c r="AF776">
        <f t="shared" si="128"/>
        <v>3.5539834193735293E-4</v>
      </c>
      <c r="AG776">
        <v>2000</v>
      </c>
      <c r="AH776">
        <v>10.662000000000001</v>
      </c>
      <c r="AI776">
        <f t="shared" si="129"/>
        <v>6.6666355643847847E-2</v>
      </c>
      <c r="AJ776">
        <f t="shared" si="130"/>
        <v>7.848076906097185E-4</v>
      </c>
      <c r="AK776">
        <f t="shared" si="131"/>
        <v>0</v>
      </c>
    </row>
    <row r="777" spans="1:37" ht="16">
      <c r="A777" t="s">
        <v>83</v>
      </c>
      <c r="B777" t="s">
        <v>84</v>
      </c>
      <c r="C777" t="s">
        <v>13</v>
      </c>
      <c r="D777" t="s">
        <v>14</v>
      </c>
      <c r="E777">
        <v>49</v>
      </c>
      <c r="F777">
        <v>1.806</v>
      </c>
      <c r="G777">
        <v>2255.6999999999998</v>
      </c>
      <c r="H777" t="s">
        <v>40</v>
      </c>
      <c r="I777">
        <v>3364.9487495999997</v>
      </c>
      <c r="J777">
        <v>4.6530672829520974</v>
      </c>
      <c r="K777" s="13">
        <f t="shared" si="122"/>
        <v>5.0183331865844156</v>
      </c>
      <c r="L777">
        <f>K777-K778</f>
        <v>3.8396789650141372</v>
      </c>
      <c r="M777" t="s">
        <v>147</v>
      </c>
      <c r="N777" t="s">
        <v>155</v>
      </c>
      <c r="O777" t="s">
        <v>153</v>
      </c>
      <c r="P777" t="s">
        <v>150</v>
      </c>
      <c r="Q777">
        <v>4</v>
      </c>
      <c r="R777">
        <v>1</v>
      </c>
      <c r="S777" t="s">
        <v>84</v>
      </c>
      <c r="T777" t="s">
        <v>40</v>
      </c>
      <c r="U777">
        <v>0.51743471953578335</v>
      </c>
      <c r="V777" s="14">
        <v>13.3</v>
      </c>
      <c r="W777" s="15">
        <v>818.19799999999998</v>
      </c>
      <c r="X777" s="15">
        <v>504.44940000000003</v>
      </c>
      <c r="Y777" s="15">
        <f t="shared" si="123"/>
        <v>0.61653707293344651</v>
      </c>
      <c r="Z777" s="12">
        <f t="shared" si="124"/>
        <v>8.1999430700148395</v>
      </c>
      <c r="AA777">
        <v>7.4790232108317216</v>
      </c>
      <c r="AB777">
        <f t="shared" si="125"/>
        <v>0.9120823336177365</v>
      </c>
      <c r="AC777">
        <f t="shared" si="126"/>
        <v>1.0963922478725596</v>
      </c>
      <c r="AD777">
        <f t="shared" si="127"/>
        <v>0.56731141527914497</v>
      </c>
      <c r="AE777">
        <v>995</v>
      </c>
      <c r="AF777">
        <f t="shared" si="128"/>
        <v>5.7016222641120102E-4</v>
      </c>
      <c r="AG777">
        <v>2000</v>
      </c>
      <c r="AH777">
        <v>10.587</v>
      </c>
      <c r="AI777">
        <f t="shared" si="129"/>
        <v>0.10770987558537849</v>
      </c>
      <c r="AJ777">
        <f t="shared" si="130"/>
        <v>5.4052404317298346E-3</v>
      </c>
      <c r="AK777">
        <f t="shared" si="131"/>
        <v>4.1357134360946761E-3</v>
      </c>
    </row>
    <row r="778" spans="1:37" ht="16">
      <c r="A778" t="s">
        <v>113</v>
      </c>
      <c r="B778" t="s">
        <v>114</v>
      </c>
      <c r="C778" t="s">
        <v>13</v>
      </c>
      <c r="D778" t="s">
        <v>14</v>
      </c>
      <c r="E778">
        <v>43</v>
      </c>
      <c r="F778">
        <v>3.1659999999999999</v>
      </c>
      <c r="G778">
        <v>2255.9</v>
      </c>
      <c r="H778" t="s">
        <v>40</v>
      </c>
      <c r="I778">
        <v>-14.6396216</v>
      </c>
      <c r="J778">
        <v>1.0896581094859115</v>
      </c>
      <c r="K778" s="13">
        <f t="shared" si="122"/>
        <v>1.1786542215702787</v>
      </c>
      <c r="M778" t="s">
        <v>147</v>
      </c>
      <c r="N778" t="s">
        <v>149</v>
      </c>
      <c r="O778" t="s">
        <v>153</v>
      </c>
      <c r="P778" t="s">
        <v>154</v>
      </c>
      <c r="Q778">
        <v>4</v>
      </c>
      <c r="R778">
        <v>1</v>
      </c>
      <c r="S778" t="s">
        <v>114</v>
      </c>
      <c r="T778" t="s">
        <v>40</v>
      </c>
      <c r="U778">
        <v>0.22584608531284989</v>
      </c>
      <c r="V778" s="14">
        <v>13.3</v>
      </c>
      <c r="W778" s="15">
        <v>818.19799999999998</v>
      </c>
      <c r="X778" s="15">
        <v>504.44940000000003</v>
      </c>
      <c r="Y778" s="15">
        <f t="shared" si="123"/>
        <v>0.61653707293344651</v>
      </c>
      <c r="Z778" s="12">
        <f t="shared" si="124"/>
        <v>8.1999430700148395</v>
      </c>
      <c r="AA778">
        <v>6.6966289023465251</v>
      </c>
      <c r="AB778">
        <f t="shared" si="125"/>
        <v>0.81666773112540725</v>
      </c>
      <c r="AC778">
        <f t="shared" si="126"/>
        <v>1.2244881998973465</v>
      </c>
      <c r="AD778">
        <f t="shared" si="127"/>
        <v>0.27654586645859408</v>
      </c>
      <c r="AE778">
        <v>995</v>
      </c>
      <c r="AF778">
        <f t="shared" si="128"/>
        <v>2.7793554417949155E-4</v>
      </c>
      <c r="AG778">
        <v>2000</v>
      </c>
      <c r="AH778">
        <v>10.391999999999999</v>
      </c>
      <c r="AI778">
        <f t="shared" si="129"/>
        <v>5.3490289487969897E-2</v>
      </c>
      <c r="AJ778">
        <f t="shared" si="130"/>
        <v>6.3046555518012017E-4</v>
      </c>
      <c r="AK778">
        <f t="shared" si="131"/>
        <v>0</v>
      </c>
    </row>
    <row r="779" spans="1:37" ht="16">
      <c r="A779" s="5" t="s">
        <v>186</v>
      </c>
      <c r="B779" s="5" t="s">
        <v>187</v>
      </c>
      <c r="C779" s="5" t="s">
        <v>177</v>
      </c>
      <c r="D779" s="6" t="s">
        <v>14</v>
      </c>
      <c r="E779" s="7">
        <v>68</v>
      </c>
      <c r="F779" s="8">
        <v>10.657</v>
      </c>
      <c r="G779" s="7">
        <v>2271.8000000000002</v>
      </c>
      <c r="H779" s="5" t="s">
        <v>40</v>
      </c>
      <c r="I779" s="8">
        <v>2792.2420000000002</v>
      </c>
      <c r="J779" s="26">
        <v>4.0673895030074467</v>
      </c>
      <c r="K779" s="13">
        <f t="shared" si="122"/>
        <v>4.388795936737119</v>
      </c>
      <c r="L779">
        <f>K779-K780</f>
        <v>3.2062674988018021</v>
      </c>
      <c r="M779" t="s">
        <v>147</v>
      </c>
      <c r="N779" t="s">
        <v>149</v>
      </c>
      <c r="O779" t="s">
        <v>153</v>
      </c>
      <c r="P779" t="s">
        <v>150</v>
      </c>
      <c r="Q779">
        <v>4</v>
      </c>
      <c r="R779">
        <v>2</v>
      </c>
      <c r="S779" s="5" t="s">
        <v>187</v>
      </c>
      <c r="T779" s="5" t="s">
        <v>40</v>
      </c>
      <c r="U779" s="9">
        <v>0.59499999999999997</v>
      </c>
      <c r="V779" s="14">
        <v>13.3</v>
      </c>
      <c r="W779" s="15">
        <v>818.19799999999998</v>
      </c>
      <c r="X779" s="15">
        <v>504.44940000000003</v>
      </c>
      <c r="Y779" s="15">
        <f t="shared" si="123"/>
        <v>0.61653707293344651</v>
      </c>
      <c r="Z779" s="12">
        <f t="shared" si="124"/>
        <v>8.1999430700148395</v>
      </c>
      <c r="AA779">
        <v>7.4029999999999996</v>
      </c>
      <c r="AB779">
        <f t="shared" si="125"/>
        <v>0.90281114597867596</v>
      </c>
      <c r="AC779">
        <f t="shared" si="126"/>
        <v>1.1076513670153776</v>
      </c>
      <c r="AD779">
        <f t="shared" si="127"/>
        <v>0.65905256337414964</v>
      </c>
      <c r="AE779">
        <v>995</v>
      </c>
      <c r="AF779">
        <f t="shared" si="128"/>
        <v>6.6236438530065285E-4</v>
      </c>
      <c r="AG779">
        <v>2000</v>
      </c>
      <c r="AH779">
        <v>10.256</v>
      </c>
      <c r="AI779">
        <f t="shared" si="129"/>
        <v>0.12916622178249862</v>
      </c>
      <c r="AJ779">
        <f t="shared" si="130"/>
        <v>5.6688418932271554E-3</v>
      </c>
      <c r="AK779">
        <f t="shared" si="131"/>
        <v>4.1414145884425069E-3</v>
      </c>
    </row>
    <row r="780" spans="1:37" ht="16">
      <c r="A780" s="5" t="s">
        <v>189</v>
      </c>
      <c r="B780" s="5" t="s">
        <v>190</v>
      </c>
      <c r="C780" s="5" t="s">
        <v>177</v>
      </c>
      <c r="D780" s="6" t="s">
        <v>14</v>
      </c>
      <c r="E780" s="7">
        <v>69</v>
      </c>
      <c r="F780" s="8">
        <v>5.4050000000000002</v>
      </c>
      <c r="G780" s="7">
        <v>2271.6</v>
      </c>
      <c r="H780" s="5" t="s">
        <v>40</v>
      </c>
      <c r="I780" s="8">
        <v>-11.362</v>
      </c>
      <c r="J780" s="26">
        <v>1.0932430333385084</v>
      </c>
      <c r="K780" s="13">
        <f t="shared" si="122"/>
        <v>1.1825284379353169</v>
      </c>
      <c r="M780" t="s">
        <v>147</v>
      </c>
      <c r="N780" t="s">
        <v>149</v>
      </c>
      <c r="O780" t="s">
        <v>153</v>
      </c>
      <c r="P780" t="s">
        <v>154</v>
      </c>
      <c r="Q780">
        <v>4</v>
      </c>
      <c r="R780">
        <v>2</v>
      </c>
      <c r="S780" s="5" t="s">
        <v>190</v>
      </c>
      <c r="T780" s="5" t="s">
        <v>40</v>
      </c>
      <c r="U780" s="9">
        <v>0.32600000000000001</v>
      </c>
      <c r="V780" s="14">
        <v>13.3</v>
      </c>
      <c r="W780" s="15">
        <v>818.19799999999998</v>
      </c>
      <c r="X780" s="15">
        <v>504.44940000000003</v>
      </c>
      <c r="Y780" s="15">
        <f t="shared" si="123"/>
        <v>0.61653707293344651</v>
      </c>
      <c r="Z780" s="12">
        <f t="shared" si="124"/>
        <v>8.1999430700148395</v>
      </c>
      <c r="AA780">
        <v>6.4210000000000003</v>
      </c>
      <c r="AB780">
        <f t="shared" si="125"/>
        <v>0.78305421698353084</v>
      </c>
      <c r="AC780">
        <f t="shared" si="126"/>
        <v>1.277050781811998</v>
      </c>
      <c r="AD780">
        <f t="shared" si="127"/>
        <v>0.4163185548707114</v>
      </c>
      <c r="AE780">
        <v>995</v>
      </c>
      <c r="AF780">
        <f t="shared" si="128"/>
        <v>4.1841060791026274E-4</v>
      </c>
      <c r="AG780">
        <v>2000</v>
      </c>
      <c r="AH780">
        <v>10.188000000000001</v>
      </c>
      <c r="AI780">
        <f t="shared" si="129"/>
        <v>8.2137928525768109E-2</v>
      </c>
      <c r="AJ780">
        <f t="shared" si="130"/>
        <v>9.7130436314819271E-4</v>
      </c>
      <c r="AK780">
        <f t="shared" si="131"/>
        <v>0</v>
      </c>
    </row>
    <row r="781" spans="1:37" ht="16">
      <c r="A781" t="s">
        <v>91</v>
      </c>
      <c r="B781" t="s">
        <v>92</v>
      </c>
      <c r="C781" t="s">
        <v>13</v>
      </c>
      <c r="D781" t="s">
        <v>14</v>
      </c>
      <c r="E781">
        <v>51</v>
      </c>
      <c r="F781">
        <v>1.72</v>
      </c>
      <c r="G781">
        <v>2255.6999999999998</v>
      </c>
      <c r="H781" t="s">
        <v>40</v>
      </c>
      <c r="I781">
        <v>2330.8348499999997</v>
      </c>
      <c r="J781">
        <v>3.5902724985563497</v>
      </c>
      <c r="K781" s="13">
        <f t="shared" si="122"/>
        <v>3.875500080979549</v>
      </c>
      <c r="L781">
        <f>AVERAGE(K781:K782)-K783</f>
        <v>2.6812626871876617</v>
      </c>
      <c r="M781" t="s">
        <v>147</v>
      </c>
      <c r="N781" t="s">
        <v>149</v>
      </c>
      <c r="O781" t="s">
        <v>153</v>
      </c>
      <c r="P781" t="s">
        <v>150</v>
      </c>
      <c r="Q781">
        <v>4</v>
      </c>
      <c r="R781">
        <v>3</v>
      </c>
      <c r="S781" t="s">
        <v>92</v>
      </c>
      <c r="T781" t="s">
        <v>40</v>
      </c>
      <c r="U781">
        <v>0.14315614991290665</v>
      </c>
      <c r="V781" s="14">
        <v>13.3</v>
      </c>
      <c r="W781" s="15">
        <v>818.19799999999998</v>
      </c>
      <c r="X781" s="15">
        <v>504.44940000000003</v>
      </c>
      <c r="Y781" s="15">
        <f t="shared" si="123"/>
        <v>0.61653707293344651</v>
      </c>
      <c r="Z781" s="12">
        <f t="shared" si="124"/>
        <v>8.1999430700148395</v>
      </c>
      <c r="AA781">
        <v>6.4451894982300386</v>
      </c>
      <c r="AB781">
        <f t="shared" si="125"/>
        <v>0.78600417627269881</v>
      </c>
      <c r="AC781">
        <f t="shared" si="126"/>
        <v>1.2722578711249197</v>
      </c>
      <c r="AD781">
        <f t="shared" si="127"/>
        <v>0.18213153852663447</v>
      </c>
      <c r="AE781">
        <v>995</v>
      </c>
      <c r="AF781">
        <f t="shared" si="128"/>
        <v>1.8304677238857735E-4</v>
      </c>
      <c r="AG781">
        <v>2000</v>
      </c>
      <c r="AH781">
        <v>10.583</v>
      </c>
      <c r="AI781">
        <f t="shared" si="129"/>
        <v>3.4592605572820061E-2</v>
      </c>
      <c r="AJ781">
        <f t="shared" si="130"/>
        <v>1.3406364569875774E-3</v>
      </c>
      <c r="AK781">
        <f t="shared" si="131"/>
        <v>9.2751862575002396E-4</v>
      </c>
    </row>
    <row r="782" spans="1:37" ht="16">
      <c r="A782" t="s">
        <v>93</v>
      </c>
      <c r="B782" t="s">
        <v>92</v>
      </c>
      <c r="C782" t="s">
        <v>13</v>
      </c>
      <c r="D782" t="s">
        <v>14</v>
      </c>
      <c r="E782">
        <v>51</v>
      </c>
      <c r="F782">
        <v>1.643</v>
      </c>
      <c r="G782">
        <v>2256.1999999999998</v>
      </c>
      <c r="H782" t="s">
        <v>40</v>
      </c>
      <c r="I782">
        <v>2293.6637844000002</v>
      </c>
      <c r="J782">
        <v>3.5516291973745395</v>
      </c>
      <c r="K782" s="13">
        <f t="shared" si="122"/>
        <v>3.8339088642740626</v>
      </c>
      <c r="M782" t="s">
        <v>147</v>
      </c>
      <c r="N782" t="s">
        <v>149</v>
      </c>
      <c r="O782" t="s">
        <v>153</v>
      </c>
      <c r="P782" t="s">
        <v>150</v>
      </c>
      <c r="Q782">
        <v>4</v>
      </c>
      <c r="R782">
        <v>3</v>
      </c>
      <c r="S782" t="s">
        <v>92</v>
      </c>
      <c r="T782" t="s">
        <v>40</v>
      </c>
      <c r="U782">
        <v>0.14832473735934726</v>
      </c>
      <c r="V782" s="14">
        <v>13.3</v>
      </c>
      <c r="W782" s="15">
        <v>818.19799999999998</v>
      </c>
      <c r="X782" s="15">
        <v>504.44940000000003</v>
      </c>
      <c r="Y782" s="15">
        <f t="shared" si="123"/>
        <v>0.61653707293344651</v>
      </c>
      <c r="Z782" s="12">
        <f t="shared" si="124"/>
        <v>8.1999430700148395</v>
      </c>
      <c r="AA782">
        <v>6.4451894982300386</v>
      </c>
      <c r="AB782">
        <f t="shared" si="125"/>
        <v>0.78600417627269881</v>
      </c>
      <c r="AC782">
        <f t="shared" si="126"/>
        <v>1.2722578711249197</v>
      </c>
      <c r="AD782">
        <f t="shared" si="127"/>
        <v>0.188707314587966</v>
      </c>
      <c r="AE782">
        <v>995</v>
      </c>
      <c r="AF782">
        <f t="shared" si="128"/>
        <v>1.8965559255071959E-4</v>
      </c>
      <c r="AG782">
        <v>2000</v>
      </c>
      <c r="AH782">
        <v>10.583</v>
      </c>
      <c r="AI782">
        <f t="shared" si="129"/>
        <v>3.5841555806618082E-2</v>
      </c>
      <c r="AJ782">
        <f t="shared" si="130"/>
        <v>1.3741325851636657E-3</v>
      </c>
      <c r="AK782">
        <f t="shared" si="131"/>
        <v>0</v>
      </c>
    </row>
    <row r="783" spans="1:37" ht="16">
      <c r="A783" s="17" t="s">
        <v>119</v>
      </c>
      <c r="B783" s="17" t="s">
        <v>120</v>
      </c>
      <c r="C783" s="17" t="s">
        <v>13</v>
      </c>
      <c r="D783" s="17" t="s">
        <v>14</v>
      </c>
      <c r="E783" s="17">
        <v>36</v>
      </c>
      <c r="F783" s="17">
        <v>1.2</v>
      </c>
      <c r="G783" s="17">
        <v>2255.6999999999998</v>
      </c>
      <c r="H783" s="17" t="s">
        <v>40</v>
      </c>
      <c r="I783" s="17">
        <v>-19.0489836</v>
      </c>
      <c r="J783" s="17">
        <v>1.0848349258737631</v>
      </c>
      <c r="K783" s="18">
        <f t="shared" si="122"/>
        <v>1.1734417854391441</v>
      </c>
      <c r="L783" s="17"/>
      <c r="M783" s="17" t="s">
        <v>147</v>
      </c>
      <c r="N783" s="17" t="s">
        <v>149</v>
      </c>
      <c r="O783" s="17" t="s">
        <v>153</v>
      </c>
      <c r="P783" s="17" t="s">
        <v>154</v>
      </c>
      <c r="Q783" s="17">
        <v>4</v>
      </c>
      <c r="R783" s="17">
        <v>3</v>
      </c>
      <c r="S783" s="17" t="s">
        <v>120</v>
      </c>
      <c r="T783" s="17" t="s">
        <v>40</v>
      </c>
      <c r="U783" s="17">
        <v>0.12457402167342682</v>
      </c>
      <c r="V783" s="19">
        <v>13.3</v>
      </c>
      <c r="W783" s="20">
        <v>818.19799999999998</v>
      </c>
      <c r="X783" s="20">
        <v>504.44940000000003</v>
      </c>
      <c r="Y783" s="20">
        <f t="shared" si="123"/>
        <v>0.61653707293344651</v>
      </c>
      <c r="Z783" s="21">
        <f t="shared" si="124"/>
        <v>8.1999430700148395</v>
      </c>
      <c r="AA783" s="17">
        <v>1.3538081805359661</v>
      </c>
      <c r="AB783" s="17">
        <f t="shared" si="125"/>
        <v>0.16509970483655029</v>
      </c>
      <c r="AC783">
        <f t="shared" si="126"/>
        <v>6.0569460193160616</v>
      </c>
      <c r="AD783">
        <f t="shared" si="127"/>
        <v>0.75453812468505532</v>
      </c>
      <c r="AE783">
        <v>995</v>
      </c>
      <c r="AF783">
        <f t="shared" si="128"/>
        <v>7.5832977355281943E-4</v>
      </c>
      <c r="AG783">
        <v>2000</v>
      </c>
      <c r="AH783" s="17">
        <v>10.209</v>
      </c>
      <c r="AI783">
        <f t="shared" si="129"/>
        <v>0.14856102920027808</v>
      </c>
      <c r="AJ783">
        <f t="shared" si="130"/>
        <v>1.7432771935145114E-3</v>
      </c>
      <c r="AK783">
        <f t="shared" si="131"/>
        <v>0</v>
      </c>
    </row>
    <row r="784" spans="1:37" ht="16">
      <c r="A784" t="s">
        <v>79</v>
      </c>
      <c r="B784" t="s">
        <v>80</v>
      </c>
      <c r="C784" t="s">
        <v>13</v>
      </c>
      <c r="D784" t="s">
        <v>14</v>
      </c>
      <c r="E784">
        <v>55</v>
      </c>
      <c r="F784">
        <v>5.19</v>
      </c>
      <c r="G784">
        <v>2256.8000000000002</v>
      </c>
      <c r="H784" t="s">
        <v>40</v>
      </c>
      <c r="I784">
        <v>2739.5467223999999</v>
      </c>
      <c r="J784">
        <v>4.0131390704273597</v>
      </c>
      <c r="K784" s="13">
        <f t="shared" si="122"/>
        <v>4.3304521299164485</v>
      </c>
      <c r="L784">
        <f>K784-K785</f>
        <v>3.1569195900698244</v>
      </c>
      <c r="M784" t="s">
        <v>147</v>
      </c>
      <c r="N784" t="s">
        <v>149</v>
      </c>
      <c r="O784" t="s">
        <v>153</v>
      </c>
      <c r="P784" t="s">
        <v>150</v>
      </c>
      <c r="Q784">
        <v>4</v>
      </c>
      <c r="R784">
        <v>4</v>
      </c>
      <c r="S784" t="s">
        <v>80</v>
      </c>
      <c r="T784" t="s">
        <v>40</v>
      </c>
      <c r="U784">
        <v>0.36574291576224321</v>
      </c>
      <c r="V784" s="14">
        <v>13.3</v>
      </c>
      <c r="W784" s="15">
        <v>818.19799999999998</v>
      </c>
      <c r="X784" s="15">
        <v>504.44940000000003</v>
      </c>
      <c r="Y784" s="15">
        <f t="shared" si="123"/>
        <v>0.61653707293344651</v>
      </c>
      <c r="Z784" s="12">
        <f t="shared" si="124"/>
        <v>8.1999430700148395</v>
      </c>
      <c r="AA784">
        <v>6.4222764711129612</v>
      </c>
      <c r="AB784">
        <f t="shared" si="125"/>
        <v>0.7832098852731838</v>
      </c>
      <c r="AC784">
        <f t="shared" si="126"/>
        <v>1.27679695928659</v>
      </c>
      <c r="AD784">
        <f t="shared" si="127"/>
        <v>0.46697944272584357</v>
      </c>
      <c r="AE784">
        <v>995</v>
      </c>
      <c r="AF784">
        <f t="shared" si="128"/>
        <v>4.693260730913001E-4</v>
      </c>
      <c r="AG784">
        <v>2000</v>
      </c>
      <c r="AH784">
        <v>10.759</v>
      </c>
      <c r="AI784">
        <f t="shared" si="129"/>
        <v>8.7243437697053644E-2</v>
      </c>
      <c r="AJ784">
        <f t="shared" si="130"/>
        <v>3.7780353059643891E-3</v>
      </c>
      <c r="AK784">
        <f t="shared" si="131"/>
        <v>2.7542051757086482E-3</v>
      </c>
    </row>
    <row r="785" spans="1:37" ht="16">
      <c r="A785" t="s">
        <v>117</v>
      </c>
      <c r="B785" t="s">
        <v>118</v>
      </c>
      <c r="C785" t="s">
        <v>13</v>
      </c>
      <c r="D785" t="s">
        <v>14</v>
      </c>
      <c r="E785">
        <v>49</v>
      </c>
      <c r="F785">
        <v>6.34</v>
      </c>
      <c r="G785">
        <v>2256.8000000000002</v>
      </c>
      <c r="H785" t="s">
        <v>40</v>
      </c>
      <c r="I785">
        <v>-18.972215600000002</v>
      </c>
      <c r="J785">
        <v>1.0849189026260762</v>
      </c>
      <c r="K785" s="13">
        <f t="shared" si="122"/>
        <v>1.1735325398466243</v>
      </c>
      <c r="M785" t="s">
        <v>147</v>
      </c>
      <c r="N785" t="s">
        <v>149</v>
      </c>
      <c r="O785" t="s">
        <v>153</v>
      </c>
      <c r="P785" t="s">
        <v>154</v>
      </c>
      <c r="Q785">
        <v>4</v>
      </c>
      <c r="R785">
        <v>4</v>
      </c>
      <c r="S785" t="s">
        <v>118</v>
      </c>
      <c r="T785" t="s">
        <v>40</v>
      </c>
      <c r="U785">
        <v>0.48205039364016089</v>
      </c>
      <c r="V785" s="14">
        <v>13.3</v>
      </c>
      <c r="W785" s="15">
        <v>818.19799999999998</v>
      </c>
      <c r="X785" s="15">
        <v>504.44940000000003</v>
      </c>
      <c r="Y785" s="15">
        <f t="shared" si="123"/>
        <v>0.61653707293344651</v>
      </c>
      <c r="Z785" s="12">
        <f t="shared" si="124"/>
        <v>8.1999430700148395</v>
      </c>
      <c r="AA785">
        <v>7.1028680872360486</v>
      </c>
      <c r="AB785">
        <f t="shared" si="125"/>
        <v>0.86620943908860515</v>
      </c>
      <c r="AC785">
        <f t="shared" si="126"/>
        <v>1.1544552101073438</v>
      </c>
      <c r="AD785">
        <f t="shared" si="127"/>
        <v>0.55650558847217968</v>
      </c>
      <c r="AE785">
        <v>995</v>
      </c>
      <c r="AF785">
        <f t="shared" si="128"/>
        <v>5.5930209896701472E-4</v>
      </c>
      <c r="AG785">
        <v>2000</v>
      </c>
      <c r="AH785">
        <v>10.257999999999999</v>
      </c>
      <c r="AI785">
        <f t="shared" si="129"/>
        <v>0.10904700701248096</v>
      </c>
      <c r="AJ785">
        <f t="shared" si="130"/>
        <v>1.2797021110202945E-3</v>
      </c>
      <c r="AK785">
        <f t="shared" si="131"/>
        <v>0</v>
      </c>
    </row>
    <row r="786" spans="1:37" ht="16">
      <c r="A786" t="s">
        <v>64</v>
      </c>
      <c r="B786" t="s">
        <v>65</v>
      </c>
      <c r="C786" t="s">
        <v>13</v>
      </c>
      <c r="D786" t="s">
        <v>14</v>
      </c>
      <c r="E786">
        <v>66</v>
      </c>
      <c r="F786">
        <v>9.0090000000000003</v>
      </c>
      <c r="G786">
        <v>2254.5</v>
      </c>
      <c r="H786" t="s">
        <v>40</v>
      </c>
      <c r="I786">
        <v>3076.6695559999998</v>
      </c>
      <c r="J786">
        <v>4.3591555766913288</v>
      </c>
      <c r="K786" s="13">
        <f t="shared" si="122"/>
        <v>4.702487312836598</v>
      </c>
      <c r="L786">
        <f>K786-K787</f>
        <v>3.5265078701112018</v>
      </c>
      <c r="M786" t="s">
        <v>147</v>
      </c>
      <c r="N786" t="s">
        <v>149</v>
      </c>
      <c r="O786" t="s">
        <v>153</v>
      </c>
      <c r="P786" t="s">
        <v>150</v>
      </c>
      <c r="Q786">
        <v>4</v>
      </c>
      <c r="R786">
        <v>5</v>
      </c>
      <c r="S786" t="s">
        <v>65</v>
      </c>
      <c r="T786" t="s">
        <v>40</v>
      </c>
      <c r="U786">
        <v>0.61470271546363264</v>
      </c>
      <c r="V786" s="14">
        <v>13.3</v>
      </c>
      <c r="W786" s="15">
        <v>818.19799999999998</v>
      </c>
      <c r="X786" s="15">
        <v>504.44940000000003</v>
      </c>
      <c r="Y786" s="15">
        <f t="shared" si="123"/>
        <v>0.61653707293344651</v>
      </c>
      <c r="Z786" s="12">
        <f t="shared" si="124"/>
        <v>8.1999430700148395</v>
      </c>
      <c r="AA786">
        <v>6.6748022133677276</v>
      </c>
      <c r="AB786">
        <f t="shared" si="125"/>
        <v>0.81400592130643268</v>
      </c>
      <c r="AC786">
        <f t="shared" si="126"/>
        <v>1.228492292040158</v>
      </c>
      <c r="AD786">
        <f t="shared" si="127"/>
        <v>0.75515754784322708</v>
      </c>
      <c r="AE786">
        <v>995</v>
      </c>
      <c r="AF786">
        <f t="shared" si="128"/>
        <v>7.5895230939017799E-4</v>
      </c>
      <c r="AG786">
        <v>2000</v>
      </c>
      <c r="AH786">
        <v>10.25</v>
      </c>
      <c r="AI786">
        <f t="shared" si="129"/>
        <v>0.14808825549076643</v>
      </c>
      <c r="AJ786">
        <f t="shared" si="130"/>
        <v>6.9638314262543376E-3</v>
      </c>
      <c r="AK786">
        <f t="shared" si="131"/>
        <v>5.2223439845922627E-3</v>
      </c>
    </row>
    <row r="787" spans="1:37" ht="16">
      <c r="A787" t="s">
        <v>69</v>
      </c>
      <c r="B787" t="s">
        <v>70</v>
      </c>
      <c r="C787" t="s">
        <v>13</v>
      </c>
      <c r="D787" t="s">
        <v>14</v>
      </c>
      <c r="E787">
        <v>58</v>
      </c>
      <c r="F787">
        <v>13.271000000000001</v>
      </c>
      <c r="G787">
        <v>2257.4</v>
      </c>
      <c r="H787" t="s">
        <v>40</v>
      </c>
      <c r="I787">
        <v>-16.902358400000001</v>
      </c>
      <c r="J787">
        <v>1.0871830720599454</v>
      </c>
      <c r="K787" s="13">
        <f t="shared" si="122"/>
        <v>1.1759794427253962</v>
      </c>
      <c r="M787" t="s">
        <v>147</v>
      </c>
      <c r="N787" t="s">
        <v>149</v>
      </c>
      <c r="O787" t="s">
        <v>153</v>
      </c>
      <c r="P787" t="s">
        <v>154</v>
      </c>
      <c r="Q787">
        <v>4</v>
      </c>
      <c r="R787">
        <v>5</v>
      </c>
      <c r="S787" t="s">
        <v>70</v>
      </c>
      <c r="T787" t="s">
        <v>40</v>
      </c>
      <c r="U787">
        <v>0.7932436658579276</v>
      </c>
      <c r="V787" s="14">
        <v>13.3</v>
      </c>
      <c r="W787" s="15">
        <v>818.19799999999998</v>
      </c>
      <c r="X787" s="15">
        <v>504.44940000000003</v>
      </c>
      <c r="Y787" s="15">
        <f t="shared" si="123"/>
        <v>0.61653707293344651</v>
      </c>
      <c r="Z787" s="12">
        <f t="shared" si="124"/>
        <v>8.1999430700148395</v>
      </c>
      <c r="AA787">
        <v>6.059100080201361</v>
      </c>
      <c r="AB787">
        <f t="shared" si="125"/>
        <v>0.73891977401135733</v>
      </c>
      <c r="AC787">
        <f t="shared" si="126"/>
        <v>1.3533268903758282</v>
      </c>
      <c r="AD787">
        <f t="shared" si="127"/>
        <v>1.0735179836258317</v>
      </c>
      <c r="AE787">
        <v>995</v>
      </c>
      <c r="AF787">
        <f t="shared" si="128"/>
        <v>1.0789125463576197E-3</v>
      </c>
      <c r="AG787">
        <v>2000</v>
      </c>
      <c r="AH787">
        <v>10.420999999999999</v>
      </c>
      <c r="AI787">
        <f t="shared" si="129"/>
        <v>0.20706506983161305</v>
      </c>
      <c r="AJ787">
        <f t="shared" si="130"/>
        <v>2.4350426542847554E-3</v>
      </c>
      <c r="AK787">
        <f t="shared" si="131"/>
        <v>0</v>
      </c>
    </row>
    <row r="788" spans="1:37" ht="16">
      <c r="A788" t="s">
        <v>89</v>
      </c>
      <c r="B788" t="s">
        <v>90</v>
      </c>
      <c r="C788" t="s">
        <v>13</v>
      </c>
      <c r="D788" t="s">
        <v>14</v>
      </c>
      <c r="E788">
        <v>57</v>
      </c>
      <c r="F788">
        <v>4.2830000000000004</v>
      </c>
      <c r="G788">
        <v>2256.1999999999998</v>
      </c>
      <c r="H788" t="s">
        <v>40</v>
      </c>
      <c r="I788">
        <v>2666.1929791999996</v>
      </c>
      <c r="J788">
        <v>3.9375182597091833</v>
      </c>
      <c r="K788" s="13">
        <f t="shared" si="122"/>
        <v>4.2491167784607944</v>
      </c>
      <c r="L788">
        <f>K788-K789</f>
        <v>3.0588168192739129</v>
      </c>
      <c r="M788" t="s">
        <v>147</v>
      </c>
      <c r="N788" t="s">
        <v>149</v>
      </c>
      <c r="O788" t="s">
        <v>148</v>
      </c>
      <c r="P788" t="s">
        <v>150</v>
      </c>
      <c r="Q788">
        <v>4</v>
      </c>
      <c r="R788">
        <v>1</v>
      </c>
      <c r="S788" t="s">
        <v>90</v>
      </c>
      <c r="T788" t="s">
        <v>40</v>
      </c>
      <c r="U788">
        <v>0.27872017353579176</v>
      </c>
      <c r="V788" s="14">
        <v>13.3</v>
      </c>
      <c r="W788" s="15">
        <v>818.19799999999998</v>
      </c>
      <c r="X788" s="15">
        <v>504.44940000000003</v>
      </c>
      <c r="Y788" s="15">
        <f t="shared" si="123"/>
        <v>0.61653707293344651</v>
      </c>
      <c r="Z788" s="12">
        <f t="shared" si="124"/>
        <v>8.1999430700148395</v>
      </c>
      <c r="AA788">
        <v>7.0598915401301516</v>
      </c>
      <c r="AB788">
        <f t="shared" si="125"/>
        <v>0.86096836037147939</v>
      </c>
      <c r="AC788">
        <f t="shared" si="126"/>
        <v>1.1614828674639484</v>
      </c>
      <c r="AD788">
        <f t="shared" si="127"/>
        <v>0.32372870637840073</v>
      </c>
      <c r="AE788">
        <v>995</v>
      </c>
      <c r="AF788">
        <f t="shared" si="128"/>
        <v>3.2535548379738767E-4</v>
      </c>
      <c r="AG788">
        <v>2000</v>
      </c>
      <c r="AH788">
        <v>10.57</v>
      </c>
      <c r="AI788">
        <f t="shared" si="129"/>
        <v>6.1562059375096997E-2</v>
      </c>
      <c r="AJ788">
        <f t="shared" si="130"/>
        <v>2.615843794073243E-3</v>
      </c>
      <c r="AK788">
        <f t="shared" si="131"/>
        <v>1.8830706264568598E-3</v>
      </c>
    </row>
    <row r="789" spans="1:37" ht="16">
      <c r="A789" t="s">
        <v>133</v>
      </c>
      <c r="B789" t="s">
        <v>134</v>
      </c>
      <c r="C789" t="s">
        <v>13</v>
      </c>
      <c r="D789" t="s">
        <v>14</v>
      </c>
      <c r="E789">
        <v>36</v>
      </c>
      <c r="F789">
        <v>2.0369999999999999</v>
      </c>
      <c r="G789">
        <v>2255.9</v>
      </c>
      <c r="H789" t="s">
        <v>40</v>
      </c>
      <c r="I789">
        <v>-4.7864487999999996</v>
      </c>
      <c r="J789">
        <v>1.100434309506046</v>
      </c>
      <c r="K789" s="13">
        <f t="shared" si="122"/>
        <v>1.1902999591868813</v>
      </c>
      <c r="M789" t="s">
        <v>147</v>
      </c>
      <c r="N789" t="s">
        <v>149</v>
      </c>
      <c r="O789" t="s">
        <v>148</v>
      </c>
      <c r="P789" t="s">
        <v>154</v>
      </c>
      <c r="Q789">
        <v>4</v>
      </c>
      <c r="R789">
        <v>1</v>
      </c>
      <c r="S789" t="s">
        <v>134</v>
      </c>
      <c r="T789" t="s">
        <v>40</v>
      </c>
      <c r="U789">
        <v>0.16151306104970156</v>
      </c>
      <c r="V789" s="14">
        <v>13.3</v>
      </c>
      <c r="W789" s="15">
        <v>818.19799999999998</v>
      </c>
      <c r="X789" s="15">
        <v>504.44940000000003</v>
      </c>
      <c r="Y789" s="15">
        <f t="shared" si="123"/>
        <v>0.61653707293344651</v>
      </c>
      <c r="Z789" s="12">
        <f t="shared" si="124"/>
        <v>8.1999430700148395</v>
      </c>
      <c r="AA789">
        <v>5.6601724968551768</v>
      </c>
      <c r="AB789">
        <f t="shared" si="125"/>
        <v>0.69026973096350208</v>
      </c>
      <c r="AC789">
        <f t="shared" si="126"/>
        <v>1.4487090410355468</v>
      </c>
      <c r="AD789">
        <f t="shared" si="127"/>
        <v>0.23398543178802886</v>
      </c>
      <c r="AE789">
        <v>995</v>
      </c>
      <c r="AF789">
        <f t="shared" si="128"/>
        <v>2.3516123797791844E-4</v>
      </c>
      <c r="AG789">
        <v>2000</v>
      </c>
      <c r="AH789">
        <v>10.394</v>
      </c>
      <c r="AI789">
        <f t="shared" si="129"/>
        <v>4.524942043061736E-2</v>
      </c>
      <c r="AJ789">
        <f t="shared" si="130"/>
        <v>5.3860383291793874E-4</v>
      </c>
      <c r="AK789">
        <f t="shared" si="131"/>
        <v>0</v>
      </c>
    </row>
    <row r="790" spans="1:37" ht="16">
      <c r="A790" t="s">
        <v>11</v>
      </c>
      <c r="B790" t="s">
        <v>12</v>
      </c>
      <c r="C790" t="s">
        <v>13</v>
      </c>
      <c r="D790" t="s">
        <v>14</v>
      </c>
      <c r="E790">
        <v>48</v>
      </c>
      <c r="F790">
        <v>2.5299999999999998</v>
      </c>
      <c r="G790">
        <v>2255.9</v>
      </c>
      <c r="H790" t="s">
        <v>40</v>
      </c>
      <c r="I790">
        <v>2751.7864203999998</v>
      </c>
      <c r="J790">
        <v>4.0257454591889363</v>
      </c>
      <c r="K790" s="13">
        <f t="shared" si="122"/>
        <v>4.3440101774033888</v>
      </c>
      <c r="L790">
        <f>K790-K791</f>
        <v>3.1370346457996128</v>
      </c>
      <c r="M790" t="s">
        <v>147</v>
      </c>
      <c r="N790" t="s">
        <v>149</v>
      </c>
      <c r="O790" t="s">
        <v>148</v>
      </c>
      <c r="P790" t="s">
        <v>150</v>
      </c>
      <c r="Q790">
        <v>4</v>
      </c>
      <c r="R790">
        <v>2</v>
      </c>
      <c r="S790" t="s">
        <v>12</v>
      </c>
      <c r="T790" t="s">
        <v>40</v>
      </c>
      <c r="U790">
        <v>0.80084677850197661</v>
      </c>
      <c r="V790" s="14">
        <v>13.3</v>
      </c>
      <c r="W790" s="15">
        <v>818.19799999999998</v>
      </c>
      <c r="X790" s="15">
        <v>504.44940000000003</v>
      </c>
      <c r="Y790" s="15">
        <f t="shared" si="123"/>
        <v>0.61653707293344651</v>
      </c>
      <c r="Z790" s="12">
        <f t="shared" si="124"/>
        <v>8.1999430700148395</v>
      </c>
      <c r="AA790">
        <v>7.869506624639385</v>
      </c>
      <c r="AB790">
        <f t="shared" si="125"/>
        <v>0.95970259274314007</v>
      </c>
      <c r="AC790">
        <f t="shared" si="126"/>
        <v>1.0419894741991651</v>
      </c>
      <c r="AD790">
        <f t="shared" si="127"/>
        <v>0.83447391364536982</v>
      </c>
      <c r="AE790">
        <v>995</v>
      </c>
      <c r="AF790">
        <f t="shared" si="128"/>
        <v>8.3866724989484405E-4</v>
      </c>
      <c r="AG790">
        <v>2000</v>
      </c>
      <c r="AH790" s="24">
        <v>10.278</v>
      </c>
      <c r="AI790">
        <f t="shared" si="129"/>
        <v>0.16319658491824168</v>
      </c>
      <c r="AJ790">
        <f t="shared" si="130"/>
        <v>7.0892762580231821E-3</v>
      </c>
      <c r="AK790">
        <f t="shared" si="131"/>
        <v>5.1195334096470271E-3</v>
      </c>
    </row>
    <row r="791" spans="1:37" ht="16">
      <c r="A791" t="s">
        <v>109</v>
      </c>
      <c r="B791" t="s">
        <v>110</v>
      </c>
      <c r="C791" t="s">
        <v>13</v>
      </c>
      <c r="D791" t="s">
        <v>14</v>
      </c>
      <c r="E791">
        <v>48</v>
      </c>
      <c r="F791">
        <v>4.91</v>
      </c>
      <c r="G791">
        <v>2256.6</v>
      </c>
      <c r="H791" t="s">
        <v>40</v>
      </c>
      <c r="I791">
        <v>9.326388399999999</v>
      </c>
      <c r="J791">
        <v>1.1158651219129374</v>
      </c>
      <c r="K791" s="13">
        <f t="shared" si="122"/>
        <v>1.2069755316037762</v>
      </c>
      <c r="M791" t="s">
        <v>147</v>
      </c>
      <c r="N791" t="s">
        <v>149</v>
      </c>
      <c r="O791" t="s">
        <v>148</v>
      </c>
      <c r="P791" t="s">
        <v>154</v>
      </c>
      <c r="Q791">
        <v>4</v>
      </c>
      <c r="R791">
        <v>2</v>
      </c>
      <c r="S791" t="s">
        <v>110</v>
      </c>
      <c r="T791" t="s">
        <v>40</v>
      </c>
      <c r="U791">
        <v>0.38582199411156204</v>
      </c>
      <c r="V791" s="14">
        <v>13.3</v>
      </c>
      <c r="W791" s="15">
        <v>818.19799999999998</v>
      </c>
      <c r="X791" s="15">
        <v>504.44940000000003</v>
      </c>
      <c r="Y791" s="15">
        <f t="shared" si="123"/>
        <v>0.61653707293344651</v>
      </c>
      <c r="Z791" s="12">
        <f t="shared" si="124"/>
        <v>8.1999430700148395</v>
      </c>
      <c r="AA791">
        <v>7.8754048301106065</v>
      </c>
      <c r="AB791">
        <f t="shared" si="125"/>
        <v>0.96042189108714804</v>
      </c>
      <c r="AC791">
        <f t="shared" si="126"/>
        <v>1.0412090866317629</v>
      </c>
      <c r="AD791">
        <f t="shared" si="127"/>
        <v>0.4017213660913449</v>
      </c>
      <c r="AE791">
        <v>995</v>
      </c>
      <c r="AF791">
        <f t="shared" si="128"/>
        <v>4.037400664234622E-4</v>
      </c>
      <c r="AG791">
        <v>2000</v>
      </c>
      <c r="AH791">
        <v>10.513999999999999</v>
      </c>
      <c r="AI791">
        <f t="shared" si="129"/>
        <v>7.6800469169386001E-2</v>
      </c>
      <c r="AJ791">
        <f t="shared" si="130"/>
        <v>9.2696287103139093E-4</v>
      </c>
      <c r="AK791">
        <f t="shared" si="131"/>
        <v>0</v>
      </c>
    </row>
    <row r="792" spans="1:37" ht="16">
      <c r="A792" t="s">
        <v>98</v>
      </c>
      <c r="B792" t="s">
        <v>99</v>
      </c>
      <c r="C792" t="s">
        <v>13</v>
      </c>
      <c r="D792" t="s">
        <v>14</v>
      </c>
      <c r="E792">
        <v>61</v>
      </c>
      <c r="F792">
        <v>5.4370000000000003</v>
      </c>
      <c r="G792">
        <v>2255.5</v>
      </c>
      <c r="H792" t="s">
        <v>40</v>
      </c>
      <c r="I792">
        <v>2801.5359227999998</v>
      </c>
      <c r="J792">
        <v>4.07695134919891</v>
      </c>
      <c r="K792" s="13">
        <f t="shared" si="122"/>
        <v>4.3990787152775424</v>
      </c>
      <c r="L792">
        <f>K792-K793</f>
        <v>3.2236142805219257</v>
      </c>
      <c r="M792" t="s">
        <v>147</v>
      </c>
      <c r="N792" t="s">
        <v>149</v>
      </c>
      <c r="O792" t="s">
        <v>148</v>
      </c>
      <c r="P792" t="s">
        <v>150</v>
      </c>
      <c r="Q792">
        <v>4</v>
      </c>
      <c r="R792">
        <v>3</v>
      </c>
      <c r="S792" t="s">
        <v>99</v>
      </c>
      <c r="T792" t="s">
        <v>40</v>
      </c>
      <c r="U792">
        <v>0.35793384481197327</v>
      </c>
      <c r="V792" s="14">
        <v>13.3</v>
      </c>
      <c r="W792" s="15">
        <v>818.19799999999998</v>
      </c>
      <c r="X792" s="15">
        <v>504.44940000000003</v>
      </c>
      <c r="Y792" s="15">
        <f t="shared" si="123"/>
        <v>0.61653707293344651</v>
      </c>
      <c r="Z792" s="12">
        <f t="shared" si="124"/>
        <v>8.1999430700148395</v>
      </c>
      <c r="AA792">
        <v>6.4322759318003788</v>
      </c>
      <c r="AB792">
        <f t="shared" si="125"/>
        <v>0.78442934016476507</v>
      </c>
      <c r="AC792">
        <f t="shared" si="126"/>
        <v>1.2748120815954633</v>
      </c>
      <c r="AD792">
        <f t="shared" si="127"/>
        <v>0.45629838977821918</v>
      </c>
      <c r="AE792">
        <v>995</v>
      </c>
      <c r="AF792">
        <f t="shared" si="128"/>
        <v>4.5859134651077304E-4</v>
      </c>
      <c r="AG792">
        <v>2000</v>
      </c>
      <c r="AH792">
        <v>10.359</v>
      </c>
      <c r="AI792">
        <f t="shared" si="129"/>
        <v>8.8539694277589162E-2</v>
      </c>
      <c r="AJ792">
        <f t="shared" si="130"/>
        <v>3.8949308455372327E-3</v>
      </c>
      <c r="AK792">
        <f t="shared" si="131"/>
        <v>2.8541782286628185E-3</v>
      </c>
    </row>
    <row r="793" spans="1:37" ht="16">
      <c r="A793" t="s">
        <v>75</v>
      </c>
      <c r="B793" t="s">
        <v>76</v>
      </c>
      <c r="C793" t="s">
        <v>13</v>
      </c>
      <c r="D793" t="s">
        <v>14</v>
      </c>
      <c r="E793">
        <v>39</v>
      </c>
      <c r="F793">
        <v>2.4630000000000001</v>
      </c>
      <c r="G793">
        <v>2255.9</v>
      </c>
      <c r="H793" t="s">
        <v>40</v>
      </c>
      <c r="I793">
        <v>-17.338016800000002</v>
      </c>
      <c r="J793">
        <v>1.0867065239162814</v>
      </c>
      <c r="K793" s="13">
        <f t="shared" si="122"/>
        <v>1.1754644347556167</v>
      </c>
      <c r="M793" t="s">
        <v>147</v>
      </c>
      <c r="N793" t="s">
        <v>149</v>
      </c>
      <c r="O793" t="s">
        <v>148</v>
      </c>
      <c r="P793" t="s">
        <v>154</v>
      </c>
      <c r="Q793">
        <v>4</v>
      </c>
      <c r="R793">
        <v>3</v>
      </c>
      <c r="S793" t="s">
        <v>76</v>
      </c>
      <c r="T793" t="s">
        <v>40</v>
      </c>
      <c r="U793">
        <v>0.23889916592317326</v>
      </c>
      <c r="V793" s="14">
        <v>13.3</v>
      </c>
      <c r="W793" s="15">
        <v>818.19799999999998</v>
      </c>
      <c r="X793" s="15">
        <v>504.44940000000003</v>
      </c>
      <c r="Y793" s="15">
        <f t="shared" si="123"/>
        <v>0.61653707293344651</v>
      </c>
      <c r="Z793" s="12">
        <f t="shared" si="124"/>
        <v>8.1999430700148395</v>
      </c>
      <c r="AA793">
        <v>2.4791971908226991</v>
      </c>
      <c r="AB793">
        <f t="shared" si="125"/>
        <v>0.30234321990460022</v>
      </c>
      <c r="AC793">
        <f t="shared" si="126"/>
        <v>3.3074993390476384</v>
      </c>
      <c r="AD793">
        <f t="shared" si="127"/>
        <v>0.79015883338992765</v>
      </c>
      <c r="AE793">
        <v>995</v>
      </c>
      <c r="AF793">
        <f t="shared" si="128"/>
        <v>7.9412948079389718E-4</v>
      </c>
      <c r="AG793">
        <v>2000</v>
      </c>
      <c r="AH793">
        <v>10.577</v>
      </c>
      <c r="AI793">
        <f t="shared" si="129"/>
        <v>0.15016157337503966</v>
      </c>
      <c r="AJ793">
        <f t="shared" si="130"/>
        <v>1.7650958896930503E-3</v>
      </c>
      <c r="AK793">
        <f t="shared" si="131"/>
        <v>0</v>
      </c>
    </row>
    <row r="794" spans="1:37" ht="16">
      <c r="A794" t="s">
        <v>94</v>
      </c>
      <c r="B794" t="s">
        <v>95</v>
      </c>
      <c r="C794" t="s">
        <v>13</v>
      </c>
      <c r="D794" t="s">
        <v>14</v>
      </c>
      <c r="E794">
        <v>53</v>
      </c>
      <c r="F794">
        <v>2.9119999999999999</v>
      </c>
      <c r="G794">
        <v>2255.6999999999998</v>
      </c>
      <c r="H794" t="s">
        <v>40</v>
      </c>
      <c r="I794">
        <v>2339.0643795999999</v>
      </c>
      <c r="J794">
        <v>3.5988237889898769</v>
      </c>
      <c r="K794" s="13">
        <f t="shared" si="122"/>
        <v>3.8847033511782563</v>
      </c>
      <c r="L794">
        <f>K794-K795</f>
        <v>2.7126830283967909</v>
      </c>
      <c r="M794" t="s">
        <v>147</v>
      </c>
      <c r="N794" t="s">
        <v>149</v>
      </c>
      <c r="O794" t="s">
        <v>148</v>
      </c>
      <c r="P794" t="s">
        <v>150</v>
      </c>
      <c r="Q794">
        <v>4</v>
      </c>
      <c r="R794">
        <v>4</v>
      </c>
      <c r="S794" t="s">
        <v>95</v>
      </c>
      <c r="T794" t="s">
        <v>40</v>
      </c>
      <c r="U794">
        <v>0.21568752461137466</v>
      </c>
      <c r="V794" s="14">
        <v>13.3</v>
      </c>
      <c r="W794" s="15">
        <v>818.19799999999998</v>
      </c>
      <c r="X794" s="15">
        <v>504.44940000000003</v>
      </c>
      <c r="Y794" s="15">
        <f t="shared" si="123"/>
        <v>0.61653707293344651</v>
      </c>
      <c r="Z794" s="12">
        <f t="shared" si="124"/>
        <v>8.1999430700148395</v>
      </c>
      <c r="AA794">
        <v>7.1188734084644381</v>
      </c>
      <c r="AB794">
        <f t="shared" si="125"/>
        <v>0.86816132108238586</v>
      </c>
      <c r="AC794">
        <f t="shared" si="126"/>
        <v>1.1518596552461511</v>
      </c>
      <c r="AD794">
        <f t="shared" si="127"/>
        <v>0.24844175773975374</v>
      </c>
      <c r="AE794">
        <v>995</v>
      </c>
      <c r="AF794">
        <f t="shared" si="128"/>
        <v>2.496902087836721E-4</v>
      </c>
      <c r="AG794">
        <v>2000</v>
      </c>
      <c r="AH794">
        <v>10.462999999999999</v>
      </c>
      <c r="AI794">
        <f t="shared" si="129"/>
        <v>4.7728224941923372E-2</v>
      </c>
      <c r="AJ794">
        <f t="shared" si="130"/>
        <v>1.8540999537767935E-3</v>
      </c>
      <c r="AK794">
        <f t="shared" si="131"/>
        <v>1.2947154577545993E-3</v>
      </c>
    </row>
    <row r="795" spans="1:37" ht="16">
      <c r="A795" t="s">
        <v>87</v>
      </c>
      <c r="B795" t="s">
        <v>88</v>
      </c>
      <c r="C795" t="s">
        <v>13</v>
      </c>
      <c r="D795" t="s">
        <v>14</v>
      </c>
      <c r="E795">
        <v>51</v>
      </c>
      <c r="F795">
        <v>8.0060000000000002</v>
      </c>
      <c r="G795">
        <v>2256.8000000000002</v>
      </c>
      <c r="H795" t="s">
        <v>40</v>
      </c>
      <c r="I795">
        <v>-20.251362399999998</v>
      </c>
      <c r="J795">
        <v>1.0835196213842455</v>
      </c>
      <c r="K795" s="13">
        <f t="shared" si="122"/>
        <v>1.1720203227814652</v>
      </c>
      <c r="M795" t="s">
        <v>147</v>
      </c>
      <c r="N795" t="s">
        <v>149</v>
      </c>
      <c r="O795" t="s">
        <v>148</v>
      </c>
      <c r="P795" t="s">
        <v>154</v>
      </c>
      <c r="Q795">
        <v>4</v>
      </c>
      <c r="R795">
        <v>4</v>
      </c>
      <c r="S795" t="s">
        <v>88</v>
      </c>
      <c r="T795" t="s">
        <v>40</v>
      </c>
      <c r="U795">
        <v>0.56152694256356839</v>
      </c>
      <c r="V795" s="14">
        <v>13.3</v>
      </c>
      <c r="W795" s="15">
        <v>818.19799999999998</v>
      </c>
      <c r="X795" s="15">
        <v>504.44940000000003</v>
      </c>
      <c r="Y795" s="15">
        <f t="shared" si="123"/>
        <v>0.61653707293344651</v>
      </c>
      <c r="Z795" s="12">
        <f t="shared" si="124"/>
        <v>8.1999430700148395</v>
      </c>
      <c r="AA795">
        <v>4.4946703797528293</v>
      </c>
      <c r="AB795">
        <f t="shared" si="125"/>
        <v>0.54813433963812819</v>
      </c>
      <c r="AC795">
        <f t="shared" si="126"/>
        <v>1.8243702824022814</v>
      </c>
      <c r="AD795">
        <f t="shared" si="127"/>
        <v>1.024433066781187</v>
      </c>
      <c r="AE795">
        <v>995</v>
      </c>
      <c r="AF795">
        <f t="shared" si="128"/>
        <v>1.029580971639384E-3</v>
      </c>
      <c r="AG795">
        <v>2000</v>
      </c>
      <c r="AH795">
        <v>10.454000000000001</v>
      </c>
      <c r="AI795">
        <f t="shared" si="129"/>
        <v>0.1969735931967446</v>
      </c>
      <c r="AJ795">
        <f t="shared" si="130"/>
        <v>2.3085705427787358E-3</v>
      </c>
      <c r="AK795">
        <f t="shared" si="131"/>
        <v>0</v>
      </c>
    </row>
    <row r="796" spans="1:37" ht="16">
      <c r="A796" t="s">
        <v>126</v>
      </c>
      <c r="B796" t="s">
        <v>127</v>
      </c>
      <c r="C796" t="s">
        <v>13</v>
      </c>
      <c r="D796" t="s">
        <v>14</v>
      </c>
      <c r="E796">
        <v>64</v>
      </c>
      <c r="F796">
        <v>9.6120000000000001</v>
      </c>
      <c r="G796">
        <v>2257.1999999999998</v>
      </c>
      <c r="H796" t="s">
        <v>40</v>
      </c>
      <c r="I796">
        <v>2751.6501572000002</v>
      </c>
      <c r="J796">
        <v>4.0256051318884047</v>
      </c>
      <c r="K796" s="13">
        <f t="shared" si="122"/>
        <v>4.3438592583175675</v>
      </c>
      <c r="L796">
        <f>K796-K797</f>
        <v>3.1641149754476503</v>
      </c>
      <c r="M796" t="s">
        <v>147</v>
      </c>
      <c r="N796" t="s">
        <v>149</v>
      </c>
      <c r="O796" t="s">
        <v>148</v>
      </c>
      <c r="P796" t="s">
        <v>150</v>
      </c>
      <c r="Q796">
        <v>4</v>
      </c>
      <c r="R796">
        <v>5</v>
      </c>
      <c r="S796" t="s">
        <v>127</v>
      </c>
      <c r="T796" t="s">
        <v>40</v>
      </c>
      <c r="U796">
        <v>0.68593882676013085</v>
      </c>
      <c r="V796" s="14">
        <v>13.3</v>
      </c>
      <c r="W796" s="15">
        <v>818.19799999999998</v>
      </c>
      <c r="X796" s="15">
        <v>504.44940000000003</v>
      </c>
      <c r="Y796" s="15">
        <f t="shared" si="123"/>
        <v>0.61653707293344651</v>
      </c>
      <c r="Z796" s="12">
        <f t="shared" si="124"/>
        <v>8.1999430700148395</v>
      </c>
      <c r="AA796">
        <v>7.760628534263156</v>
      </c>
      <c r="AB796">
        <f t="shared" si="125"/>
        <v>0.94642468465931817</v>
      </c>
      <c r="AC796">
        <f t="shared" si="126"/>
        <v>1.0566081128367517</v>
      </c>
      <c r="AD796">
        <f t="shared" si="127"/>
        <v>0.72476852926447743</v>
      </c>
      <c r="AE796">
        <v>995</v>
      </c>
      <c r="AF796">
        <f t="shared" si="128"/>
        <v>7.2841058217535423E-4</v>
      </c>
      <c r="AG796">
        <v>2000</v>
      </c>
      <c r="AH796">
        <v>10.257</v>
      </c>
      <c r="AI796">
        <f t="shared" si="129"/>
        <v>0.14203189669013441</v>
      </c>
      <c r="AJ796">
        <f t="shared" si="130"/>
        <v>6.1696656941384459E-3</v>
      </c>
      <c r="AK796">
        <f t="shared" si="131"/>
        <v>4.4940525130848785E-3</v>
      </c>
    </row>
    <row r="797" spans="1:37" ht="16">
      <c r="A797" t="s">
        <v>47</v>
      </c>
      <c r="B797" t="s">
        <v>48</v>
      </c>
      <c r="C797" t="s">
        <v>13</v>
      </c>
      <c r="D797" t="s">
        <v>14</v>
      </c>
      <c r="E797">
        <v>49</v>
      </c>
      <c r="F797">
        <v>5.93</v>
      </c>
      <c r="G797">
        <v>2256.4</v>
      </c>
      <c r="H797" t="s">
        <v>40</v>
      </c>
      <c r="I797">
        <v>-13.717446000000001</v>
      </c>
      <c r="J797">
        <v>1.0906667724186576</v>
      </c>
      <c r="K797" s="13">
        <f t="shared" si="122"/>
        <v>1.1797442828699169</v>
      </c>
      <c r="M797" t="s">
        <v>147</v>
      </c>
      <c r="N797" t="s">
        <v>149</v>
      </c>
      <c r="O797" t="s">
        <v>148</v>
      </c>
      <c r="P797" t="s">
        <v>154</v>
      </c>
      <c r="Q797">
        <v>4</v>
      </c>
      <c r="R797">
        <v>5</v>
      </c>
      <c r="S797" t="s">
        <v>48</v>
      </c>
      <c r="T797" t="s">
        <v>40</v>
      </c>
      <c r="U797">
        <v>0.58685412682372784</v>
      </c>
      <c r="V797" s="14">
        <v>13.3</v>
      </c>
      <c r="W797" s="15">
        <v>818.19799999999998</v>
      </c>
      <c r="X797" s="15">
        <v>504.44940000000003</v>
      </c>
      <c r="Y797" s="15">
        <f t="shared" si="123"/>
        <v>0.61653707293344651</v>
      </c>
      <c r="Z797" s="12">
        <f t="shared" si="124"/>
        <v>8.1999430700148395</v>
      </c>
      <c r="AA797">
        <v>6.8237379009695927</v>
      </c>
      <c r="AB797">
        <f t="shared" si="125"/>
        <v>0.8321689361383876</v>
      </c>
      <c r="AC797">
        <f t="shared" si="126"/>
        <v>1.2016790780973137</v>
      </c>
      <c r="AD797">
        <f t="shared" si="127"/>
        <v>0.70521032609914125</v>
      </c>
      <c r="AE797">
        <v>995</v>
      </c>
      <c r="AF797">
        <f t="shared" si="128"/>
        <v>7.0875409658205152E-4</v>
      </c>
      <c r="AG797">
        <v>2000</v>
      </c>
      <c r="AH797">
        <v>10.856999999999999</v>
      </c>
      <c r="AI797">
        <f t="shared" si="129"/>
        <v>0.13056168307673419</v>
      </c>
      <c r="AJ797">
        <f t="shared" si="130"/>
        <v>1.5402939917165115E-3</v>
      </c>
      <c r="AK797">
        <f t="shared" si="131"/>
        <v>0</v>
      </c>
    </row>
    <row r="798" spans="1:37" ht="16">
      <c r="A798" t="s">
        <v>96</v>
      </c>
      <c r="B798" t="s">
        <v>97</v>
      </c>
      <c r="C798" t="s">
        <v>13</v>
      </c>
      <c r="D798" t="s">
        <v>14</v>
      </c>
      <c r="E798">
        <v>51</v>
      </c>
      <c r="F798">
        <v>0.79400000000000004</v>
      </c>
      <c r="G798">
        <v>2244.5</v>
      </c>
      <c r="H798" t="s">
        <v>39</v>
      </c>
      <c r="I798">
        <v>4298.8996011999998</v>
      </c>
      <c r="J798">
        <v>5.5929820775421719</v>
      </c>
      <c r="K798" s="13">
        <f t="shared" si="122"/>
        <v>6.0273670952783913</v>
      </c>
      <c r="L798">
        <f>K798-AVERAGE(K799:K800)</f>
        <v>4.8528096112203691</v>
      </c>
      <c r="M798" t="s">
        <v>151</v>
      </c>
      <c r="N798" t="s">
        <v>152</v>
      </c>
      <c r="O798" t="s">
        <v>153</v>
      </c>
      <c r="P798" t="s">
        <v>150</v>
      </c>
      <c r="Q798">
        <v>4</v>
      </c>
      <c r="R798">
        <v>1</v>
      </c>
      <c r="S798" t="s">
        <v>97</v>
      </c>
      <c r="T798" t="s">
        <v>39</v>
      </c>
      <c r="U798">
        <v>5.7711982923597825E-2</v>
      </c>
      <c r="V798" s="14">
        <v>13.3</v>
      </c>
      <c r="W798" s="15">
        <v>818.19799999999998</v>
      </c>
      <c r="X798" s="15">
        <v>504.44940000000003</v>
      </c>
      <c r="Y798" s="15">
        <f t="shared" si="123"/>
        <v>0.61653707293344651</v>
      </c>
      <c r="Z798" s="12">
        <f t="shared" si="124"/>
        <v>8.1999430700148395</v>
      </c>
      <c r="AA798">
        <v>7.4259476667157358</v>
      </c>
      <c r="AB798">
        <f t="shared" si="125"/>
        <v>0.90560966134881926</v>
      </c>
      <c r="AC798">
        <f t="shared" si="126"/>
        <v>1.1042285022783385</v>
      </c>
      <c r="AD798">
        <f t="shared" si="127"/>
        <v>6.3727216467237474E-2</v>
      </c>
      <c r="AE798">
        <v>995</v>
      </c>
      <c r="AF798">
        <f t="shared" si="128"/>
        <v>6.4047453735917062E-5</v>
      </c>
      <c r="AG798">
        <v>2000</v>
      </c>
      <c r="AH798">
        <v>10.512</v>
      </c>
      <c r="AI798">
        <f t="shared" si="129"/>
        <v>1.2185588610334298E-2</v>
      </c>
      <c r="AJ798">
        <f t="shared" si="130"/>
        <v>7.3447015826528085E-4</v>
      </c>
      <c r="AK798">
        <f t="shared" si="131"/>
        <v>5.9134341526607742E-4</v>
      </c>
    </row>
    <row r="799" spans="1:37" ht="16">
      <c r="A799" t="s">
        <v>121</v>
      </c>
      <c r="B799" t="s">
        <v>122</v>
      </c>
      <c r="C799" t="s">
        <v>13</v>
      </c>
      <c r="D799" t="s">
        <v>14</v>
      </c>
      <c r="E799">
        <v>33</v>
      </c>
      <c r="F799">
        <v>0.32</v>
      </c>
      <c r="G799">
        <v>2244</v>
      </c>
      <c r="H799" t="s">
        <v>39</v>
      </c>
      <c r="I799">
        <v>-18.462667999999997</v>
      </c>
      <c r="J799">
        <v>1.0854762947053844</v>
      </c>
      <c r="K799" s="13">
        <f t="shared" si="122"/>
        <v>1.1741349180013887</v>
      </c>
      <c r="M799" t="s">
        <v>151</v>
      </c>
      <c r="N799" t="s">
        <v>152</v>
      </c>
      <c r="O799" t="s">
        <v>153</v>
      </c>
      <c r="P799" t="s">
        <v>154</v>
      </c>
      <c r="Q799">
        <v>4</v>
      </c>
      <c r="R799">
        <v>1</v>
      </c>
      <c r="S799" t="s">
        <v>122</v>
      </c>
      <c r="T799" t="s">
        <v>39</v>
      </c>
      <c r="U799">
        <v>2.4807662113361596E-2</v>
      </c>
      <c r="V799" s="14">
        <v>13.3</v>
      </c>
      <c r="W799" s="15">
        <v>818.19799999999998</v>
      </c>
      <c r="X799" s="15">
        <v>504.44940000000003</v>
      </c>
      <c r="Y799" s="15">
        <f t="shared" si="123"/>
        <v>0.61653707293344651</v>
      </c>
      <c r="Z799" s="12">
        <f t="shared" si="124"/>
        <v>8.1999430700148395</v>
      </c>
      <c r="AA799">
        <v>5.7459196891191704</v>
      </c>
      <c r="AB799">
        <f t="shared" si="125"/>
        <v>0.70072677822978735</v>
      </c>
      <c r="AC799">
        <f t="shared" si="126"/>
        <v>1.4270897460580176</v>
      </c>
      <c r="AD799">
        <f t="shared" si="127"/>
        <v>3.5402760225650302E-2</v>
      </c>
      <c r="AE799">
        <v>995</v>
      </c>
      <c r="AF799">
        <f t="shared" si="128"/>
        <v>3.5580663543367138E-5</v>
      </c>
      <c r="AG799">
        <v>2000</v>
      </c>
      <c r="AH799">
        <v>10.494999999999999</v>
      </c>
      <c r="AI799">
        <f t="shared" si="129"/>
        <v>6.7804980549532436E-3</v>
      </c>
      <c r="AJ799">
        <f t="shared" si="130"/>
        <v>7.9612195277611026E-5</v>
      </c>
      <c r="AK799">
        <f t="shared" si="131"/>
        <v>0</v>
      </c>
    </row>
    <row r="800" spans="1:37" ht="16">
      <c r="A800" t="s">
        <v>123</v>
      </c>
      <c r="B800" t="s">
        <v>122</v>
      </c>
      <c r="C800" t="s">
        <v>13</v>
      </c>
      <c r="D800" t="s">
        <v>14</v>
      </c>
      <c r="E800">
        <v>34</v>
      </c>
      <c r="F800">
        <v>0.36</v>
      </c>
      <c r="G800">
        <v>2244</v>
      </c>
      <c r="H800" t="s">
        <v>39</v>
      </c>
      <c r="I800">
        <v>-17.747766000000002</v>
      </c>
      <c r="J800">
        <v>1.0862583125511185</v>
      </c>
      <c r="K800" s="13">
        <f t="shared" si="122"/>
        <v>1.1749800501146552</v>
      </c>
      <c r="M800" t="s">
        <v>151</v>
      </c>
      <c r="N800" t="s">
        <v>152</v>
      </c>
      <c r="O800" t="s">
        <v>153</v>
      </c>
      <c r="P800" t="s">
        <v>154</v>
      </c>
      <c r="Q800">
        <v>4</v>
      </c>
      <c r="R800">
        <v>1</v>
      </c>
      <c r="S800" t="s">
        <v>122</v>
      </c>
      <c r="T800" t="s">
        <v>39</v>
      </c>
      <c r="U800">
        <v>2.6604469001989411E-2</v>
      </c>
      <c r="V800" s="14">
        <v>13.3</v>
      </c>
      <c r="W800" s="15">
        <v>818.19799999999998</v>
      </c>
      <c r="X800" s="15">
        <v>504.44940000000003</v>
      </c>
      <c r="Y800" s="15">
        <f t="shared" si="123"/>
        <v>0.61653707293344651</v>
      </c>
      <c r="Z800" s="12">
        <f t="shared" si="124"/>
        <v>8.1999430700148395</v>
      </c>
      <c r="AA800">
        <v>5.7459196891191704</v>
      </c>
      <c r="AB800">
        <f t="shared" si="125"/>
        <v>0.70072677822978735</v>
      </c>
      <c r="AC800">
        <f t="shared" si="126"/>
        <v>1.4270897460580176</v>
      </c>
      <c r="AD800">
        <f t="shared" si="127"/>
        <v>3.796696491205747E-2</v>
      </c>
      <c r="AE800">
        <v>995</v>
      </c>
      <c r="AF800">
        <f t="shared" si="128"/>
        <v>3.8157753680459772E-5</v>
      </c>
      <c r="AG800">
        <v>2000</v>
      </c>
      <c r="AH800">
        <v>10.494999999999999</v>
      </c>
      <c r="AI800">
        <f t="shared" si="129"/>
        <v>7.2716062278151078E-3</v>
      </c>
      <c r="AJ800">
        <f t="shared" si="130"/>
        <v>8.5439922499722342E-5</v>
      </c>
      <c r="AK800">
        <f t="shared" si="131"/>
        <v>0</v>
      </c>
    </row>
    <row r="801" spans="1:37" ht="16">
      <c r="A801" s="5" t="s">
        <v>175</v>
      </c>
      <c r="B801" s="5" t="s">
        <v>176</v>
      </c>
      <c r="C801" s="5" t="s">
        <v>177</v>
      </c>
      <c r="D801" s="6" t="s">
        <v>14</v>
      </c>
      <c r="E801" s="7">
        <v>70</v>
      </c>
      <c r="F801" s="8">
        <v>0.68200000000000005</v>
      </c>
      <c r="G801" s="7">
        <v>2258.9</v>
      </c>
      <c r="H801" s="5" t="s">
        <v>39</v>
      </c>
      <c r="I801" s="8">
        <v>4223.3689999999997</v>
      </c>
      <c r="J801" s="26">
        <v>5.5176584328406966</v>
      </c>
      <c r="K801" s="13">
        <f t="shared" si="122"/>
        <v>5.9465618469234869</v>
      </c>
      <c r="L801">
        <f>AVERAGE(K801:K802)-AVERAGE(K803:K804)</f>
        <v>4.7525264317526847</v>
      </c>
      <c r="M801" t="s">
        <v>151</v>
      </c>
      <c r="N801" t="s">
        <v>152</v>
      </c>
      <c r="O801" t="s">
        <v>153</v>
      </c>
      <c r="P801" t="s">
        <v>150</v>
      </c>
      <c r="Q801">
        <v>4</v>
      </c>
      <c r="R801">
        <v>2</v>
      </c>
      <c r="S801" s="5" t="s">
        <v>176</v>
      </c>
      <c r="T801" s="5" t="s">
        <v>39</v>
      </c>
      <c r="U801" s="9">
        <v>3.6999999999999998E-2</v>
      </c>
      <c r="V801" s="14">
        <v>13.3</v>
      </c>
      <c r="W801" s="15">
        <v>818.19799999999998</v>
      </c>
      <c r="X801" s="15">
        <v>504.44940000000003</v>
      </c>
      <c r="Y801" s="15">
        <f t="shared" si="123"/>
        <v>0.61653707293344651</v>
      </c>
      <c r="Z801" s="12">
        <f t="shared" si="124"/>
        <v>8.1999430700148395</v>
      </c>
      <c r="AA801">
        <v>6.6559999999999997</v>
      </c>
      <c r="AB801">
        <f t="shared" si="125"/>
        <v>0.81171295253735887</v>
      </c>
      <c r="AC801">
        <f t="shared" si="126"/>
        <v>1.2319626006632871</v>
      </c>
      <c r="AD801">
        <f t="shared" si="127"/>
        <v>4.5582616224541621E-2</v>
      </c>
      <c r="AE801">
        <v>995</v>
      </c>
      <c r="AF801">
        <f t="shared" si="128"/>
        <v>4.5811674597529265E-5</v>
      </c>
      <c r="AG801">
        <v>2000</v>
      </c>
      <c r="AH801" s="24">
        <v>10.116</v>
      </c>
      <c r="AI801">
        <f t="shared" si="129"/>
        <v>9.0572705807689339E-3</v>
      </c>
      <c r="AJ801">
        <f t="shared" si="130"/>
        <v>5.385961967286308E-4</v>
      </c>
      <c r="AK801">
        <f t="shared" si="131"/>
        <v>4.3044917834640347E-4</v>
      </c>
    </row>
    <row r="802" spans="1:37" ht="16">
      <c r="A802" s="5" t="s">
        <v>182</v>
      </c>
      <c r="B802" s="5" t="s">
        <v>176</v>
      </c>
      <c r="C802" s="5" t="s">
        <v>177</v>
      </c>
      <c r="D802" s="6" t="s">
        <v>14</v>
      </c>
      <c r="E802" s="7">
        <v>66</v>
      </c>
      <c r="F802" s="8">
        <v>0.64</v>
      </c>
      <c r="G802" s="7">
        <v>2258.5</v>
      </c>
      <c r="H802" s="5" t="s">
        <v>39</v>
      </c>
      <c r="I802" s="8">
        <v>4247.1959999999999</v>
      </c>
      <c r="J802" s="26">
        <v>5.5414331206056362</v>
      </c>
      <c r="K802" s="13">
        <f t="shared" si="122"/>
        <v>5.97206779570182</v>
      </c>
      <c r="M802" t="s">
        <v>151</v>
      </c>
      <c r="N802" t="s">
        <v>152</v>
      </c>
      <c r="O802" t="s">
        <v>153</v>
      </c>
      <c r="P802" t="s">
        <v>150</v>
      </c>
      <c r="Q802">
        <v>4</v>
      </c>
      <c r="R802">
        <v>2</v>
      </c>
      <c r="S802" s="5" t="s">
        <v>176</v>
      </c>
      <c r="T802" s="5" t="s">
        <v>39</v>
      </c>
      <c r="U802" s="9">
        <v>3.7999999999999999E-2</v>
      </c>
      <c r="V802" s="14">
        <v>13.3</v>
      </c>
      <c r="W802" s="15">
        <v>818.19799999999998</v>
      </c>
      <c r="X802" s="15">
        <v>504.44940000000003</v>
      </c>
      <c r="Y802" s="15">
        <f t="shared" si="123"/>
        <v>0.61653707293344651</v>
      </c>
      <c r="Z802" s="12">
        <f t="shared" si="124"/>
        <v>8.1999430700148395</v>
      </c>
      <c r="AA802">
        <v>6.6559999999999997</v>
      </c>
      <c r="AB802">
        <f t="shared" si="125"/>
        <v>0.81171295253735887</v>
      </c>
      <c r="AC802">
        <f t="shared" si="126"/>
        <v>1.2319626006632871</v>
      </c>
      <c r="AD802">
        <f t="shared" si="127"/>
        <v>4.6814578825204907E-2</v>
      </c>
      <c r="AE802">
        <v>995</v>
      </c>
      <c r="AF802">
        <f t="shared" si="128"/>
        <v>4.7049827965030056E-5</v>
      </c>
      <c r="AG802">
        <v>2000</v>
      </c>
      <c r="AH802" s="24">
        <v>10.116</v>
      </c>
      <c r="AI802">
        <f t="shared" si="129"/>
        <v>9.3020616775464724E-3</v>
      </c>
      <c r="AJ802">
        <f t="shared" si="130"/>
        <v>5.5552542978107332E-4</v>
      </c>
      <c r="AK802">
        <f t="shared" si="131"/>
        <v>0</v>
      </c>
    </row>
    <row r="803" spans="1:37" ht="16">
      <c r="A803" s="5" t="s">
        <v>183</v>
      </c>
      <c r="B803" s="5" t="s">
        <v>184</v>
      </c>
      <c r="C803" s="5" t="s">
        <v>177</v>
      </c>
      <c r="D803" s="6" t="s">
        <v>14</v>
      </c>
      <c r="E803" s="7">
        <v>53</v>
      </c>
      <c r="F803" s="8">
        <v>0.30199999999999999</v>
      </c>
      <c r="G803" s="7">
        <v>2259.1</v>
      </c>
      <c r="H803" s="5" t="s">
        <v>39</v>
      </c>
      <c r="I803" s="8">
        <v>10.452</v>
      </c>
      <c r="J803" s="26">
        <v>1.1170956452352245</v>
      </c>
      <c r="K803" s="13">
        <f t="shared" si="122"/>
        <v>1.2083052994689545</v>
      </c>
      <c r="M803" t="s">
        <v>151</v>
      </c>
      <c r="N803" t="s">
        <v>152</v>
      </c>
      <c r="O803" t="s">
        <v>153</v>
      </c>
      <c r="P803" t="s">
        <v>154</v>
      </c>
      <c r="Q803">
        <v>4</v>
      </c>
      <c r="R803">
        <v>2</v>
      </c>
      <c r="S803" s="5" t="s">
        <v>184</v>
      </c>
      <c r="T803" s="5" t="s">
        <v>39</v>
      </c>
      <c r="U803" s="9">
        <v>2.1999999999999999E-2</v>
      </c>
      <c r="V803" s="14">
        <v>13.3</v>
      </c>
      <c r="W803" s="15">
        <v>818.19799999999998</v>
      </c>
      <c r="X803" s="15">
        <v>504.44940000000003</v>
      </c>
      <c r="Y803" s="15">
        <f t="shared" si="123"/>
        <v>0.61653707293344651</v>
      </c>
      <c r="Z803" s="12">
        <f t="shared" si="124"/>
        <v>8.1999430700148395</v>
      </c>
      <c r="AA803">
        <v>6.6230000000000002</v>
      </c>
      <c r="AB803">
        <f t="shared" si="125"/>
        <v>0.80768853435320431</v>
      </c>
      <c r="AC803">
        <f t="shared" si="126"/>
        <v>1.2381010221976203</v>
      </c>
      <c r="AD803">
        <f t="shared" si="127"/>
        <v>2.7238222488347646E-2</v>
      </c>
      <c r="AE803">
        <v>995</v>
      </c>
      <c r="AF803">
        <f t="shared" si="128"/>
        <v>2.7375097978238842E-5</v>
      </c>
      <c r="AG803">
        <v>2000</v>
      </c>
      <c r="AH803" s="24">
        <v>10.411</v>
      </c>
      <c r="AI803">
        <f t="shared" si="129"/>
        <v>5.2588796423472944E-3</v>
      </c>
      <c r="AJ803">
        <f t="shared" si="130"/>
        <v>6.3543321411176358E-5</v>
      </c>
      <c r="AK803">
        <f t="shared" si="131"/>
        <v>0</v>
      </c>
    </row>
    <row r="804" spans="1:37" ht="16">
      <c r="A804" s="5" t="s">
        <v>185</v>
      </c>
      <c r="B804" s="5" t="s">
        <v>184</v>
      </c>
      <c r="C804" s="5" t="s">
        <v>177</v>
      </c>
      <c r="D804" s="6" t="s">
        <v>14</v>
      </c>
      <c r="E804" s="7">
        <v>54</v>
      </c>
      <c r="F804" s="8">
        <v>0.29699999999999999</v>
      </c>
      <c r="G804" s="7">
        <v>2258.6999999999998</v>
      </c>
      <c r="H804" s="5" t="s">
        <v>39</v>
      </c>
      <c r="I804" s="8">
        <v>7.8840000000000003</v>
      </c>
      <c r="J804" s="26">
        <v>1.1142882520964525</v>
      </c>
      <c r="K804" s="13">
        <f t="shared" si="122"/>
        <v>1.2052714796509827</v>
      </c>
      <c r="M804" t="s">
        <v>151</v>
      </c>
      <c r="N804" t="s">
        <v>152</v>
      </c>
      <c r="O804" t="s">
        <v>153</v>
      </c>
      <c r="P804" t="s">
        <v>154</v>
      </c>
      <c r="Q804">
        <v>4</v>
      </c>
      <c r="R804">
        <v>2</v>
      </c>
      <c r="S804" s="5" t="s">
        <v>184</v>
      </c>
      <c r="T804" s="5" t="s">
        <v>39</v>
      </c>
      <c r="U804" s="9">
        <v>2.1000000000000001E-2</v>
      </c>
      <c r="V804" s="14">
        <v>13.3</v>
      </c>
      <c r="W804" s="15">
        <v>818.19799999999998</v>
      </c>
      <c r="X804" s="15">
        <v>504.44940000000003</v>
      </c>
      <c r="Y804" s="15">
        <f t="shared" si="123"/>
        <v>0.61653707293344651</v>
      </c>
      <c r="Z804" s="12">
        <f t="shared" si="124"/>
        <v>8.1999430700148395</v>
      </c>
      <c r="AA804">
        <v>6.6230000000000002</v>
      </c>
      <c r="AB804">
        <f t="shared" si="125"/>
        <v>0.80768853435320431</v>
      </c>
      <c r="AC804">
        <f t="shared" si="126"/>
        <v>1.2381010221976203</v>
      </c>
      <c r="AD804">
        <f t="shared" si="127"/>
        <v>2.6000121466150029E-2</v>
      </c>
      <c r="AE804">
        <v>995</v>
      </c>
      <c r="AF804">
        <f t="shared" si="128"/>
        <v>2.613077534286435E-5</v>
      </c>
      <c r="AG804">
        <v>2000</v>
      </c>
      <c r="AH804" s="24">
        <v>10.411</v>
      </c>
      <c r="AI804">
        <f t="shared" si="129"/>
        <v>5.0198396586042362E-3</v>
      </c>
      <c r="AJ804">
        <f t="shared" si="130"/>
        <v>6.0502695729366117E-5</v>
      </c>
      <c r="AK804">
        <f t="shared" si="131"/>
        <v>0</v>
      </c>
    </row>
    <row r="805" spans="1:37" ht="16">
      <c r="A805" t="s">
        <v>111</v>
      </c>
      <c r="B805" t="s">
        <v>112</v>
      </c>
      <c r="C805" t="s">
        <v>13</v>
      </c>
      <c r="D805" t="s">
        <v>14</v>
      </c>
      <c r="E805">
        <v>50</v>
      </c>
      <c r="F805">
        <v>0.436</v>
      </c>
      <c r="G805">
        <v>2243.6</v>
      </c>
      <c r="H805" t="s">
        <v>39</v>
      </c>
      <c r="I805">
        <v>3832.8381943999998</v>
      </c>
      <c r="J805">
        <v>5.1262723606243492</v>
      </c>
      <c r="K805" s="13">
        <f t="shared" si="122"/>
        <v>5.5265317705857075</v>
      </c>
      <c r="L805">
        <f>K805-K806</f>
        <v>4.3401149311238338</v>
      </c>
      <c r="M805" t="s">
        <v>151</v>
      </c>
      <c r="N805" t="s">
        <v>152</v>
      </c>
      <c r="O805" t="s">
        <v>153</v>
      </c>
      <c r="P805" t="s">
        <v>150</v>
      </c>
      <c r="Q805">
        <v>4</v>
      </c>
      <c r="R805">
        <v>3</v>
      </c>
      <c r="S805" t="s">
        <v>112</v>
      </c>
      <c r="T805" t="s">
        <v>39</v>
      </c>
      <c r="U805">
        <v>3.1642577168054874E-2</v>
      </c>
      <c r="V805" s="14">
        <v>13.3</v>
      </c>
      <c r="W805" s="15">
        <v>818.19799999999998</v>
      </c>
      <c r="X805" s="15">
        <v>504.44940000000003</v>
      </c>
      <c r="Y805" s="15">
        <f t="shared" si="123"/>
        <v>0.61653707293344651</v>
      </c>
      <c r="Z805" s="12">
        <f t="shared" si="124"/>
        <v>8.1999430700148395</v>
      </c>
      <c r="AA805">
        <v>6.7306519475747182</v>
      </c>
      <c r="AB805">
        <f t="shared" si="125"/>
        <v>0.82081691178894223</v>
      </c>
      <c r="AC805">
        <f t="shared" si="126"/>
        <v>1.218298484884448</v>
      </c>
      <c r="AD805">
        <f t="shared" si="127"/>
        <v>3.8550103821680483E-2</v>
      </c>
      <c r="AE805">
        <v>995</v>
      </c>
      <c r="AF805">
        <f t="shared" si="128"/>
        <v>3.8743822936362296E-5</v>
      </c>
      <c r="AG805">
        <v>2000</v>
      </c>
      <c r="AH805">
        <v>10.44</v>
      </c>
      <c r="AI805">
        <f t="shared" si="129"/>
        <v>7.4221883019851146E-3</v>
      </c>
      <c r="AJ805">
        <f t="shared" si="130"/>
        <v>4.1018959458190323E-4</v>
      </c>
      <c r="AK805">
        <f t="shared" si="131"/>
        <v>3.2213150271058249E-4</v>
      </c>
    </row>
    <row r="806" spans="1:37" ht="16">
      <c r="A806" t="s">
        <v>77</v>
      </c>
      <c r="B806" t="s">
        <v>78</v>
      </c>
      <c r="C806" t="s">
        <v>13</v>
      </c>
      <c r="D806" t="s">
        <v>14</v>
      </c>
      <c r="E806">
        <v>42</v>
      </c>
      <c r="F806">
        <v>0.85699999999999998</v>
      </c>
      <c r="G806">
        <v>2244.5</v>
      </c>
      <c r="H806" t="s">
        <v>39</v>
      </c>
      <c r="I806">
        <v>-8.0721191999999995</v>
      </c>
      <c r="J806">
        <v>1.0968411044699793</v>
      </c>
      <c r="K806" s="13">
        <f t="shared" si="122"/>
        <v>1.1864168394618737</v>
      </c>
      <c r="M806" t="s">
        <v>151</v>
      </c>
      <c r="N806" t="s">
        <v>152</v>
      </c>
      <c r="O806" t="s">
        <v>153</v>
      </c>
      <c r="P806" t="s">
        <v>154</v>
      </c>
      <c r="Q806">
        <v>4</v>
      </c>
      <c r="R806">
        <v>3</v>
      </c>
      <c r="S806" t="s">
        <v>78</v>
      </c>
      <c r="T806" t="s">
        <v>39</v>
      </c>
      <c r="U806">
        <v>6.8697743323321694E-2</v>
      </c>
      <c r="V806" s="14">
        <v>13.3</v>
      </c>
      <c r="W806" s="15">
        <v>818.19799999999998</v>
      </c>
      <c r="X806" s="15">
        <v>504.44940000000003</v>
      </c>
      <c r="Y806" s="15">
        <f t="shared" si="123"/>
        <v>0.61653707293344651</v>
      </c>
      <c r="Z806" s="12">
        <f t="shared" si="124"/>
        <v>8.1999430700148395</v>
      </c>
      <c r="AA806">
        <v>6.4427581378358632</v>
      </c>
      <c r="AB806">
        <f t="shared" si="125"/>
        <v>0.78570766684898508</v>
      </c>
      <c r="AC806">
        <f t="shared" si="126"/>
        <v>1.2727379942853509</v>
      </c>
      <c r="AD806">
        <f t="shared" si="127"/>
        <v>8.7434228049254312E-2</v>
      </c>
      <c r="AE806">
        <v>995</v>
      </c>
      <c r="AF806">
        <f t="shared" si="128"/>
        <v>8.7873596029401321E-5</v>
      </c>
      <c r="AG806">
        <v>2000</v>
      </c>
      <c r="AH806">
        <v>10.773999999999999</v>
      </c>
      <c r="AI806">
        <f t="shared" si="129"/>
        <v>1.6312158163987626E-2</v>
      </c>
      <c r="AJ806">
        <f t="shared" si="130"/>
        <v>1.93530191337204E-4</v>
      </c>
      <c r="AK806">
        <f t="shared" si="131"/>
        <v>0</v>
      </c>
    </row>
    <row r="807" spans="1:37" ht="16">
      <c r="A807" t="s">
        <v>115</v>
      </c>
      <c r="B807" t="s">
        <v>116</v>
      </c>
      <c r="C807" t="s">
        <v>13</v>
      </c>
      <c r="D807" t="s">
        <v>14</v>
      </c>
      <c r="E807">
        <v>55</v>
      </c>
      <c r="F807">
        <v>1.724</v>
      </c>
      <c r="G807">
        <v>2244.1999999999998</v>
      </c>
      <c r="H807" t="s">
        <v>39</v>
      </c>
      <c r="I807">
        <v>3321.4692735999997</v>
      </c>
      <c r="J807">
        <v>4.6088540216190479</v>
      </c>
      <c r="K807" s="13">
        <f t="shared" si="122"/>
        <v>4.9708301272288935</v>
      </c>
      <c r="L807">
        <f>K807-K808</f>
        <v>3.7916121560734855</v>
      </c>
      <c r="M807" t="s">
        <v>151</v>
      </c>
      <c r="N807" t="s">
        <v>152</v>
      </c>
      <c r="O807" t="s">
        <v>153</v>
      </c>
      <c r="P807" t="s">
        <v>150</v>
      </c>
      <c r="Q807">
        <v>4</v>
      </c>
      <c r="R807">
        <v>4</v>
      </c>
      <c r="S807" t="s">
        <v>116</v>
      </c>
      <c r="T807" t="s">
        <v>39</v>
      </c>
      <c r="U807">
        <v>0.12871670152977643</v>
      </c>
      <c r="V807" s="14">
        <v>13.3</v>
      </c>
      <c r="W807" s="15">
        <v>818.19799999999998</v>
      </c>
      <c r="X807" s="15">
        <v>504.44940000000003</v>
      </c>
      <c r="Y807" s="15">
        <f t="shared" si="123"/>
        <v>0.61653707293344651</v>
      </c>
      <c r="Z807" s="12">
        <f t="shared" si="124"/>
        <v>8.1999430700148395</v>
      </c>
      <c r="AA807">
        <v>7.5859232843569639</v>
      </c>
      <c r="AB807">
        <f t="shared" si="125"/>
        <v>0.92511901845962885</v>
      </c>
      <c r="AC807">
        <f t="shared" si="126"/>
        <v>1.080941997782136</v>
      </c>
      <c r="AD807">
        <f t="shared" si="127"/>
        <v>0.13913528849952345</v>
      </c>
      <c r="AE807">
        <v>995</v>
      </c>
      <c r="AF807">
        <f t="shared" si="128"/>
        <v>1.3983446080354116E-4</v>
      </c>
      <c r="AG807">
        <v>2000</v>
      </c>
      <c r="AH807">
        <v>10.762</v>
      </c>
      <c r="AI807">
        <f t="shared" si="129"/>
        <v>2.5986705222735766E-2</v>
      </c>
      <c r="AJ807">
        <f t="shared" si="130"/>
        <v>1.2917549722859139E-3</v>
      </c>
      <c r="AK807">
        <f t="shared" si="131"/>
        <v>9.8531507418823266E-4</v>
      </c>
    </row>
    <row r="808" spans="1:37" ht="16">
      <c r="A808" t="s">
        <v>81</v>
      </c>
      <c r="B808" t="s">
        <v>82</v>
      </c>
      <c r="C808" t="s">
        <v>13</v>
      </c>
      <c r="D808" t="s">
        <v>14</v>
      </c>
      <c r="E808">
        <v>45</v>
      </c>
      <c r="F808">
        <v>1.167</v>
      </c>
      <c r="G808">
        <v>2243.8000000000002</v>
      </c>
      <c r="H808" t="s">
        <v>39</v>
      </c>
      <c r="I808">
        <v>-14.1627004</v>
      </c>
      <c r="J808">
        <v>1.0901797618749922</v>
      </c>
      <c r="K808" s="13">
        <f t="shared" si="122"/>
        <v>1.1792179711554078</v>
      </c>
      <c r="M808" t="s">
        <v>151</v>
      </c>
      <c r="N808" t="s">
        <v>152</v>
      </c>
      <c r="O808" t="s">
        <v>153</v>
      </c>
      <c r="P808" t="s">
        <v>154</v>
      </c>
      <c r="Q808">
        <v>4</v>
      </c>
      <c r="R808">
        <v>4</v>
      </c>
      <c r="S808" t="s">
        <v>82</v>
      </c>
      <c r="T808" t="s">
        <v>39</v>
      </c>
      <c r="U808">
        <v>8.4871945942960256E-2</v>
      </c>
      <c r="V808" s="14">
        <v>13.3</v>
      </c>
      <c r="W808" s="15">
        <v>818.19799999999998</v>
      </c>
      <c r="X808" s="15">
        <v>504.44940000000003</v>
      </c>
      <c r="Y808" s="15">
        <f t="shared" si="123"/>
        <v>0.61653707293344651</v>
      </c>
      <c r="Z808" s="12">
        <f t="shared" si="124"/>
        <v>8.1999430700148395</v>
      </c>
      <c r="AA808">
        <v>5.8800913225194709</v>
      </c>
      <c r="AB808">
        <f t="shared" si="125"/>
        <v>0.71708928614657197</v>
      </c>
      <c r="AC808">
        <f t="shared" si="126"/>
        <v>1.3945264827113892</v>
      </c>
      <c r="AD808">
        <f t="shared" si="127"/>
        <v>0.11835617625670752</v>
      </c>
      <c r="AE808">
        <v>995</v>
      </c>
      <c r="AF808">
        <f t="shared" si="128"/>
        <v>1.1895093091126384E-4</v>
      </c>
      <c r="AG808">
        <v>2000</v>
      </c>
      <c r="AH808">
        <v>10.143000000000001</v>
      </c>
      <c r="AI808">
        <f t="shared" si="129"/>
        <v>2.3454782788378946E-2</v>
      </c>
      <c r="AJ808">
        <f t="shared" si="130"/>
        <v>2.7658301373603E-4</v>
      </c>
      <c r="AK808">
        <f t="shared" si="131"/>
        <v>0</v>
      </c>
    </row>
    <row r="809" spans="1:37" ht="16">
      <c r="A809" t="s">
        <v>56</v>
      </c>
      <c r="B809" t="s">
        <v>57</v>
      </c>
      <c r="C809" t="s">
        <v>13</v>
      </c>
      <c r="D809" t="s">
        <v>14</v>
      </c>
      <c r="E809">
        <v>52</v>
      </c>
      <c r="F809">
        <v>4.8460000000000001</v>
      </c>
      <c r="G809">
        <v>2244.6999999999998</v>
      </c>
      <c r="H809" t="s">
        <v>39</v>
      </c>
      <c r="I809">
        <v>13.1724652</v>
      </c>
      <c r="J809">
        <v>1.1200695427508345</v>
      </c>
      <c r="K809" s="13">
        <f t="shared" si="122"/>
        <v>1.2115190375184912</v>
      </c>
      <c r="M809" t="s">
        <v>151</v>
      </c>
      <c r="N809" t="s">
        <v>152</v>
      </c>
      <c r="O809" t="s">
        <v>153</v>
      </c>
      <c r="P809" t="s">
        <v>154</v>
      </c>
      <c r="Q809">
        <v>4</v>
      </c>
      <c r="R809">
        <v>5</v>
      </c>
      <c r="S809" t="s">
        <v>57</v>
      </c>
      <c r="T809" t="s">
        <v>39</v>
      </c>
      <c r="U809">
        <v>0.4817380289252039</v>
      </c>
      <c r="V809" s="14">
        <v>13.3</v>
      </c>
      <c r="W809" s="15">
        <v>818.19799999999998</v>
      </c>
      <c r="X809" s="15">
        <v>504.44940000000003</v>
      </c>
      <c r="Y809" s="15">
        <f t="shared" si="123"/>
        <v>0.61653707293344651</v>
      </c>
      <c r="Z809" s="12">
        <f t="shared" si="124"/>
        <v>8.1999430700148395</v>
      </c>
      <c r="AA809">
        <v>7.5985575148484958</v>
      </c>
      <c r="AB809">
        <f t="shared" si="125"/>
        <v>0.9266597889727477</v>
      </c>
      <c r="AC809">
        <f t="shared" si="126"/>
        <v>1.079144700029073</v>
      </c>
      <c r="AD809">
        <f t="shared" si="127"/>
        <v>0.51986504071708606</v>
      </c>
      <c r="AE809">
        <v>995</v>
      </c>
      <c r="AF809">
        <f t="shared" si="128"/>
        <v>5.2247742785636788E-4</v>
      </c>
      <c r="AG809">
        <v>2000</v>
      </c>
      <c r="AH809">
        <v>10.840999999999999</v>
      </c>
      <c r="AI809">
        <f t="shared" si="129"/>
        <v>9.6389157431301151E-2</v>
      </c>
      <c r="AJ809">
        <f t="shared" si="130"/>
        <v>1.167772992383883E-3</v>
      </c>
      <c r="AK809">
        <f t="shared" si="131"/>
        <v>0</v>
      </c>
    </row>
    <row r="810" spans="1:37" ht="16">
      <c r="A810" t="s">
        <v>73</v>
      </c>
      <c r="B810" t="s">
        <v>74</v>
      </c>
      <c r="C810" t="s">
        <v>13</v>
      </c>
      <c r="D810" t="s">
        <v>14</v>
      </c>
      <c r="E810">
        <v>48</v>
      </c>
      <c r="F810">
        <v>0.504</v>
      </c>
      <c r="G810">
        <v>2243.8000000000002</v>
      </c>
      <c r="H810" t="s">
        <v>39</v>
      </c>
      <c r="I810">
        <v>2422.8777628000003</v>
      </c>
      <c r="J810">
        <v>3.685827816666114</v>
      </c>
      <c r="K810" s="13">
        <f t="shared" si="122"/>
        <v>3.9783334923901128</v>
      </c>
      <c r="L810">
        <f>K810-K811</f>
        <v>2.8024618152054939</v>
      </c>
      <c r="M810" t="s">
        <v>151</v>
      </c>
      <c r="N810" t="s">
        <v>152</v>
      </c>
      <c r="O810" t="s">
        <v>148</v>
      </c>
      <c r="P810" t="s">
        <v>150</v>
      </c>
      <c r="Q810">
        <v>4</v>
      </c>
      <c r="R810">
        <v>1</v>
      </c>
      <c r="S810" t="s">
        <v>74</v>
      </c>
      <c r="T810" t="s">
        <v>39</v>
      </c>
      <c r="U810">
        <v>0.12102127659574467</v>
      </c>
      <c r="V810" s="14">
        <v>13.3</v>
      </c>
      <c r="W810" s="15">
        <v>818.19799999999998</v>
      </c>
      <c r="X810" s="15">
        <v>504.44940000000003</v>
      </c>
      <c r="Y810" s="15">
        <f t="shared" si="123"/>
        <v>0.61653707293344651</v>
      </c>
      <c r="Z810" s="12">
        <f t="shared" si="124"/>
        <v>8.1999430700148395</v>
      </c>
      <c r="AA810">
        <v>5.8832188449848024</v>
      </c>
      <c r="AB810">
        <f t="shared" si="125"/>
        <v>0.7174706939732638</v>
      </c>
      <c r="AC810">
        <f t="shared" si="126"/>
        <v>1.3937851516444859</v>
      </c>
      <c r="AD810">
        <f t="shared" si="127"/>
        <v>0.16867765835220927</v>
      </c>
      <c r="AE810">
        <v>995</v>
      </c>
      <c r="AF810">
        <f t="shared" si="128"/>
        <v>1.6952528477608971E-4</v>
      </c>
      <c r="AG810">
        <v>2000</v>
      </c>
      <c r="AH810">
        <v>10.545999999999999</v>
      </c>
      <c r="AI810">
        <f t="shared" si="129"/>
        <v>3.2149684198006775E-2</v>
      </c>
      <c r="AJ810">
        <f t="shared" si="130"/>
        <v>1.2790216541469551E-3</v>
      </c>
      <c r="AK810">
        <f t="shared" si="131"/>
        <v>9.0098262335829449E-4</v>
      </c>
    </row>
    <row r="811" spans="1:37" ht="16">
      <c r="A811" t="s">
        <v>85</v>
      </c>
      <c r="B811" t="s">
        <v>86</v>
      </c>
      <c r="C811" t="s">
        <v>13</v>
      </c>
      <c r="D811" t="s">
        <v>14</v>
      </c>
      <c r="E811">
        <v>39</v>
      </c>
      <c r="F811">
        <v>0.61699999999999999</v>
      </c>
      <c r="G811">
        <v>2244.5</v>
      </c>
      <c r="H811" t="s">
        <v>39</v>
      </c>
      <c r="I811">
        <v>-16.993520399999998</v>
      </c>
      <c r="J811">
        <v>1.0870833542159475</v>
      </c>
      <c r="K811" s="13">
        <f t="shared" si="122"/>
        <v>1.1758716771846189</v>
      </c>
      <c r="M811" t="s">
        <v>151</v>
      </c>
      <c r="N811" t="s">
        <v>152</v>
      </c>
      <c r="O811" t="s">
        <v>148</v>
      </c>
      <c r="P811" t="s">
        <v>154</v>
      </c>
      <c r="Q811">
        <v>4</v>
      </c>
      <c r="R811">
        <v>1</v>
      </c>
      <c r="S811" t="s">
        <v>86</v>
      </c>
      <c r="T811" t="s">
        <v>39</v>
      </c>
      <c r="U811">
        <v>4.8943013782993164E-2</v>
      </c>
      <c r="V811" s="14">
        <v>13.3</v>
      </c>
      <c r="W811" s="15">
        <v>818.19799999999998</v>
      </c>
      <c r="X811" s="15">
        <v>504.44940000000003</v>
      </c>
      <c r="Y811" s="15">
        <f t="shared" si="123"/>
        <v>0.61653707293344651</v>
      </c>
      <c r="Z811" s="12">
        <f t="shared" si="124"/>
        <v>8.1999430700148395</v>
      </c>
      <c r="AA811">
        <v>7.4951823117138714</v>
      </c>
      <c r="AB811">
        <f t="shared" si="125"/>
        <v>0.91405296935803082</v>
      </c>
      <c r="AC811">
        <f t="shared" si="126"/>
        <v>1.0940285011079092</v>
      </c>
      <c r="AD811">
        <f t="shared" si="127"/>
        <v>5.3545052008711749E-2</v>
      </c>
      <c r="AE811">
        <v>995</v>
      </c>
      <c r="AF811">
        <f t="shared" si="128"/>
        <v>5.3814122621820856E-5</v>
      </c>
      <c r="AG811">
        <v>2000</v>
      </c>
      <c r="AH811">
        <v>10.923</v>
      </c>
      <c r="AI811">
        <f t="shared" si="129"/>
        <v>9.8533594473717585E-3</v>
      </c>
      <c r="AJ811">
        <f t="shared" si="130"/>
        <v>1.158628629928394E-4</v>
      </c>
      <c r="AK811">
        <f t="shared" si="131"/>
        <v>0</v>
      </c>
    </row>
    <row r="812" spans="1:37" ht="16">
      <c r="A812" t="s">
        <v>124</v>
      </c>
      <c r="B812" t="s">
        <v>125</v>
      </c>
      <c r="C812" t="s">
        <v>13</v>
      </c>
      <c r="D812" t="s">
        <v>14</v>
      </c>
      <c r="E812">
        <v>56</v>
      </c>
      <c r="F812">
        <v>1.4870000000000001</v>
      </c>
      <c r="G812">
        <v>2243.8000000000002</v>
      </c>
      <c r="H812" t="s">
        <v>39</v>
      </c>
      <c r="I812">
        <v>3094.8424607999996</v>
      </c>
      <c r="J812">
        <v>4.3777370535047524</v>
      </c>
      <c r="K812" s="13">
        <f t="shared" si="122"/>
        <v>4.722460023436911</v>
      </c>
      <c r="L812">
        <f>K812-AVERAGE(K813:K814)</f>
        <v>3.5444648541688486</v>
      </c>
      <c r="M812" t="s">
        <v>151</v>
      </c>
      <c r="N812" t="s">
        <v>152</v>
      </c>
      <c r="O812" t="s">
        <v>148</v>
      </c>
      <c r="P812" t="s">
        <v>150</v>
      </c>
      <c r="Q812">
        <v>4</v>
      </c>
      <c r="R812">
        <v>2</v>
      </c>
      <c r="S812" t="s">
        <v>125</v>
      </c>
      <c r="T812" t="s">
        <v>39</v>
      </c>
      <c r="U812">
        <v>9.6593905373774144E-2</v>
      </c>
      <c r="V812" s="14">
        <v>13.3</v>
      </c>
      <c r="W812" s="15">
        <v>818.19799999999998</v>
      </c>
      <c r="X812" s="15">
        <v>504.44940000000003</v>
      </c>
      <c r="Y812" s="15">
        <f t="shared" si="123"/>
        <v>0.61653707293344651</v>
      </c>
      <c r="Z812" s="12">
        <f t="shared" si="124"/>
        <v>8.1999430700148395</v>
      </c>
      <c r="AA812">
        <v>7.0323221304331138</v>
      </c>
      <c r="AB812">
        <f t="shared" si="125"/>
        <v>0.8576062138953835</v>
      </c>
      <c r="AC812">
        <f t="shared" si="126"/>
        <v>1.1660363273930132</v>
      </c>
      <c r="AD812">
        <f t="shared" si="127"/>
        <v>0.11263200267058385</v>
      </c>
      <c r="AE812">
        <v>995</v>
      </c>
      <c r="AF812">
        <f t="shared" si="128"/>
        <v>1.1319799263375261E-4</v>
      </c>
      <c r="AG812">
        <v>2000</v>
      </c>
      <c r="AH812">
        <v>10.275</v>
      </c>
      <c r="AI812">
        <f t="shared" si="129"/>
        <v>2.2033672532117295E-2</v>
      </c>
      <c r="AJ812">
        <f t="shared" si="130"/>
        <v>1.0405313770242388E-3</v>
      </c>
      <c r="AK812">
        <f t="shared" si="131"/>
        <v>7.8097577898355295E-4</v>
      </c>
    </row>
    <row r="813" spans="1:37" ht="16">
      <c r="A813" t="s">
        <v>104</v>
      </c>
      <c r="B813" t="s">
        <v>105</v>
      </c>
      <c r="C813" t="s">
        <v>13</v>
      </c>
      <c r="D813" t="s">
        <v>14</v>
      </c>
      <c r="E813">
        <v>39</v>
      </c>
      <c r="F813">
        <v>0.58299999999999996</v>
      </c>
      <c r="G813">
        <v>2243.8000000000002</v>
      </c>
      <c r="H813" t="s">
        <v>39</v>
      </c>
      <c r="I813">
        <v>-14.240428</v>
      </c>
      <c r="J813">
        <v>1.0900947444565054</v>
      </c>
      <c r="K813" s="13">
        <f t="shared" si="122"/>
        <v>1.1791260928891072</v>
      </c>
      <c r="M813" t="s">
        <v>151</v>
      </c>
      <c r="N813" t="s">
        <v>152</v>
      </c>
      <c r="O813" t="s">
        <v>148</v>
      </c>
      <c r="P813" t="s">
        <v>154</v>
      </c>
      <c r="Q813">
        <v>4</v>
      </c>
      <c r="R813">
        <v>2</v>
      </c>
      <c r="S813" t="s">
        <v>105</v>
      </c>
      <c r="T813" t="s">
        <v>39</v>
      </c>
      <c r="U813">
        <v>4.0731973350627906E-2</v>
      </c>
      <c r="V813" s="14">
        <v>13.3</v>
      </c>
      <c r="W813" s="15">
        <v>818.19799999999998</v>
      </c>
      <c r="X813" s="15">
        <v>504.44940000000003</v>
      </c>
      <c r="Y813" s="15">
        <f t="shared" si="123"/>
        <v>0.61653707293344651</v>
      </c>
      <c r="Z813" s="12">
        <f t="shared" si="124"/>
        <v>8.1999430700148395</v>
      </c>
      <c r="AA813">
        <v>3.9808342668474732</v>
      </c>
      <c r="AB813">
        <f t="shared" si="125"/>
        <v>0.48547096398807915</v>
      </c>
      <c r="AC813">
        <f t="shared" si="126"/>
        <v>2.0598554273671352</v>
      </c>
      <c r="AD813">
        <f t="shared" si="127"/>
        <v>8.3901976373664408E-2</v>
      </c>
      <c r="AE813">
        <v>995</v>
      </c>
      <c r="AF813">
        <f t="shared" si="128"/>
        <v>8.4323594345391369E-5</v>
      </c>
      <c r="AG813">
        <v>2000</v>
      </c>
      <c r="AH813">
        <v>10.792</v>
      </c>
      <c r="AI813">
        <f t="shared" si="129"/>
        <v>1.5627056031392025E-2</v>
      </c>
      <c r="AJ813">
        <f t="shared" si="130"/>
        <v>1.8426269521654433E-4</v>
      </c>
      <c r="AK813">
        <f t="shared" si="131"/>
        <v>0</v>
      </c>
    </row>
    <row r="814" spans="1:37" ht="16">
      <c r="A814" t="s">
        <v>106</v>
      </c>
      <c r="B814" t="s">
        <v>105</v>
      </c>
      <c r="C814" t="s">
        <v>13</v>
      </c>
      <c r="D814" t="s">
        <v>14</v>
      </c>
      <c r="E814">
        <v>39</v>
      </c>
      <c r="F814">
        <v>0.59</v>
      </c>
      <c r="G814">
        <v>2244</v>
      </c>
      <c r="H814" t="s">
        <v>39</v>
      </c>
      <c r="I814">
        <v>-16.153870399999999</v>
      </c>
      <c r="J814">
        <v>1.0880018004399474</v>
      </c>
      <c r="K814" s="13">
        <f t="shared" si="122"/>
        <v>1.1768642456470173</v>
      </c>
      <c r="M814" t="s">
        <v>151</v>
      </c>
      <c r="N814" t="s">
        <v>152</v>
      </c>
      <c r="O814" t="s">
        <v>148</v>
      </c>
      <c r="P814" t="s">
        <v>154</v>
      </c>
      <c r="Q814">
        <v>4</v>
      </c>
      <c r="R814">
        <v>2</v>
      </c>
      <c r="S814" t="s">
        <v>105</v>
      </c>
      <c r="T814" t="s">
        <v>39</v>
      </c>
      <c r="U814">
        <v>4.1612108370631368E-2</v>
      </c>
      <c r="V814" s="14">
        <v>13.3</v>
      </c>
      <c r="W814" s="15">
        <v>818.19799999999998</v>
      </c>
      <c r="X814" s="15">
        <v>504.44940000000003</v>
      </c>
      <c r="Y814" s="15">
        <f t="shared" si="123"/>
        <v>0.61653707293344651</v>
      </c>
      <c r="Z814" s="12">
        <f t="shared" si="124"/>
        <v>8.1999430700148395</v>
      </c>
      <c r="AA814">
        <v>3.9808342668474732</v>
      </c>
      <c r="AB814">
        <f t="shared" si="125"/>
        <v>0.48547096398807915</v>
      </c>
      <c r="AC814">
        <f t="shared" si="126"/>
        <v>2.0598554273671352</v>
      </c>
      <c r="AD814">
        <f t="shared" si="127"/>
        <v>8.5714927271434427E-2</v>
      </c>
      <c r="AE814">
        <v>995</v>
      </c>
      <c r="AF814">
        <f t="shared" si="128"/>
        <v>8.6145655549180324E-5</v>
      </c>
      <c r="AG814">
        <v>2000</v>
      </c>
      <c r="AH814">
        <v>10.792</v>
      </c>
      <c r="AI814">
        <f t="shared" si="129"/>
        <v>1.5964724897920744E-2</v>
      </c>
      <c r="AJ814">
        <f t="shared" si="130"/>
        <v>1.8788313923953653E-4</v>
      </c>
      <c r="AK814">
        <f t="shared" si="131"/>
        <v>0</v>
      </c>
    </row>
    <row r="815" spans="1:37" ht="16">
      <c r="A815" t="s">
        <v>102</v>
      </c>
      <c r="B815" t="s">
        <v>103</v>
      </c>
      <c r="C815" t="s">
        <v>13</v>
      </c>
      <c r="D815" t="s">
        <v>14</v>
      </c>
      <c r="E815">
        <v>55</v>
      </c>
      <c r="F815">
        <v>1.3149999999999999</v>
      </c>
      <c r="G815">
        <v>2244.1999999999998</v>
      </c>
      <c r="H815" t="s">
        <v>39</v>
      </c>
      <c r="I815">
        <v>2335.1588075999998</v>
      </c>
      <c r="J815">
        <v>3.5947657047985939</v>
      </c>
      <c r="K815" s="13">
        <f t="shared" si="122"/>
        <v>3.8803358808752408</v>
      </c>
      <c r="L815">
        <f>K815-1.17</f>
        <v>2.7103358808752409</v>
      </c>
      <c r="M815" t="s">
        <v>151</v>
      </c>
      <c r="N815" t="s">
        <v>152</v>
      </c>
      <c r="O815" t="s">
        <v>148</v>
      </c>
      <c r="P815" t="s">
        <v>150</v>
      </c>
      <c r="Q815">
        <v>4</v>
      </c>
      <c r="R815">
        <v>3</v>
      </c>
      <c r="S815" t="s">
        <v>103</v>
      </c>
      <c r="T815" t="s">
        <v>39</v>
      </c>
      <c r="U815">
        <v>7.9528983658095923E-2</v>
      </c>
      <c r="V815" s="14">
        <v>13.3</v>
      </c>
      <c r="W815" s="15">
        <v>818.19799999999998</v>
      </c>
      <c r="X815" s="15">
        <v>504.44940000000003</v>
      </c>
      <c r="Y815" s="15">
        <f t="shared" si="123"/>
        <v>0.61653707293344651</v>
      </c>
      <c r="Z815" s="12">
        <f t="shared" si="124"/>
        <v>8.1999430700148395</v>
      </c>
      <c r="AA815">
        <v>6.041965060376242</v>
      </c>
      <c r="AB815">
        <f t="shared" si="125"/>
        <v>0.73683012293953742</v>
      </c>
      <c r="AC815">
        <f t="shared" si="126"/>
        <v>1.3571649269855621</v>
      </c>
      <c r="AD815">
        <f t="shared" si="127"/>
        <v>0.10793394729957571</v>
      </c>
      <c r="AE815">
        <v>995</v>
      </c>
      <c r="AF815">
        <f t="shared" si="128"/>
        <v>1.084763289442972E-4</v>
      </c>
      <c r="AG815">
        <v>2000</v>
      </c>
      <c r="AH815">
        <v>10.468</v>
      </c>
      <c r="AI815">
        <f t="shared" si="129"/>
        <v>2.0725320776518379E-2</v>
      </c>
      <c r="AJ815">
        <f t="shared" si="130"/>
        <v>8.0421205851773374E-4</v>
      </c>
      <c r="AK815">
        <f t="shared" si="131"/>
        <v>5.6172580543246866E-4</v>
      </c>
    </row>
    <row r="816" spans="1:37" ht="16">
      <c r="A816" t="s">
        <v>135</v>
      </c>
      <c r="B816" t="s">
        <v>136</v>
      </c>
      <c r="C816" t="s">
        <v>13</v>
      </c>
      <c r="D816" t="s">
        <v>14</v>
      </c>
      <c r="E816">
        <v>48</v>
      </c>
      <c r="F816">
        <v>0.54200000000000004</v>
      </c>
      <c r="G816">
        <v>2244.1999999999998</v>
      </c>
      <c r="H816" t="s">
        <v>39</v>
      </c>
      <c r="I816">
        <v>2245.7691887999999</v>
      </c>
      <c r="J816">
        <v>3.5017919425219879</v>
      </c>
      <c r="K816" s="13">
        <f t="shared" si="122"/>
        <v>3.7802658487224972</v>
      </c>
      <c r="L816">
        <f>K816-K817</f>
        <v>2.6022593232473872</v>
      </c>
      <c r="M816" t="s">
        <v>151</v>
      </c>
      <c r="N816" t="s">
        <v>152</v>
      </c>
      <c r="O816" t="s">
        <v>148</v>
      </c>
      <c r="P816" t="s">
        <v>150</v>
      </c>
      <c r="Q816">
        <v>4</v>
      </c>
      <c r="R816">
        <v>4</v>
      </c>
      <c r="S816" t="s">
        <v>136</v>
      </c>
      <c r="T816" t="s">
        <v>39</v>
      </c>
      <c r="U816">
        <v>5.424394446133577E-2</v>
      </c>
      <c r="V816" s="14">
        <v>13.3</v>
      </c>
      <c r="W816" s="15">
        <v>818.19799999999998</v>
      </c>
      <c r="X816" s="15">
        <v>504.44940000000003</v>
      </c>
      <c r="Y816" s="15">
        <f t="shared" si="123"/>
        <v>0.61653707293344651</v>
      </c>
      <c r="Z816" s="12">
        <f t="shared" si="124"/>
        <v>8.1999430700148395</v>
      </c>
      <c r="AA816">
        <v>7.7617880308097709</v>
      </c>
      <c r="AB816">
        <f t="shared" si="125"/>
        <v>0.94656608765891403</v>
      </c>
      <c r="AC816">
        <f t="shared" si="126"/>
        <v>1.056450271183115</v>
      </c>
      <c r="AD816">
        <f t="shared" si="127"/>
        <v>5.7306029836220004E-2</v>
      </c>
      <c r="AE816">
        <v>995</v>
      </c>
      <c r="AF816">
        <f t="shared" si="128"/>
        <v>5.7593999835396986E-5</v>
      </c>
      <c r="AG816">
        <v>2000</v>
      </c>
      <c r="AH816">
        <v>10.323</v>
      </c>
      <c r="AI816">
        <f t="shared" si="129"/>
        <v>1.1158384158751717E-2</v>
      </c>
      <c r="AJ816">
        <f t="shared" si="130"/>
        <v>4.2181658562255228E-4</v>
      </c>
      <c r="AK816">
        <f t="shared" si="131"/>
        <v>2.9037009209487608E-4</v>
      </c>
    </row>
    <row r="817" spans="1:37" ht="16">
      <c r="A817" t="s">
        <v>67</v>
      </c>
      <c r="B817" t="s">
        <v>68</v>
      </c>
      <c r="C817" t="s">
        <v>13</v>
      </c>
      <c r="D817" t="s">
        <v>14</v>
      </c>
      <c r="E817">
        <v>42</v>
      </c>
      <c r="F817">
        <v>1.4990000000000001</v>
      </c>
      <c r="G817">
        <v>2244.6999999999998</v>
      </c>
      <c r="H817" t="s">
        <v>39</v>
      </c>
      <c r="I817">
        <v>-15.1875532</v>
      </c>
      <c r="J817">
        <v>1.0890587797274323</v>
      </c>
      <c r="K817" s="13">
        <f t="shared" si="122"/>
        <v>1.17800652547511</v>
      </c>
      <c r="M817" t="s">
        <v>151</v>
      </c>
      <c r="N817" t="s">
        <v>152</v>
      </c>
      <c r="O817" t="s">
        <v>148</v>
      </c>
      <c r="P817" t="s">
        <v>154</v>
      </c>
      <c r="Q817">
        <v>4</v>
      </c>
      <c r="R817">
        <v>4</v>
      </c>
      <c r="S817" t="s">
        <v>68</v>
      </c>
      <c r="T817" t="s">
        <v>39</v>
      </c>
      <c r="U817">
        <v>0.12679088923467857</v>
      </c>
      <c r="V817" s="14">
        <v>13.3</v>
      </c>
      <c r="W817" s="15">
        <v>818.19799999999998</v>
      </c>
      <c r="X817" s="15">
        <v>504.44940000000003</v>
      </c>
      <c r="Y817" s="15">
        <f t="shared" si="123"/>
        <v>0.61653707293344651</v>
      </c>
      <c r="Z817" s="12">
        <f t="shared" si="124"/>
        <v>8.1999430700148395</v>
      </c>
      <c r="AA817">
        <v>7.488274993219032</v>
      </c>
      <c r="AB817">
        <f t="shared" si="125"/>
        <v>0.91321060759577699</v>
      </c>
      <c r="AC817">
        <f t="shared" si="126"/>
        <v>1.0950376525221435</v>
      </c>
      <c r="AD817">
        <f t="shared" si="127"/>
        <v>0.13884079770873753</v>
      </c>
      <c r="AE817">
        <v>995</v>
      </c>
      <c r="AF817">
        <f t="shared" si="128"/>
        <v>1.395384901595352E-4</v>
      </c>
      <c r="AG817">
        <v>2000</v>
      </c>
      <c r="AH817">
        <v>10.617000000000001</v>
      </c>
      <c r="AI817">
        <f t="shared" si="129"/>
        <v>2.6285860442598698E-2</v>
      </c>
      <c r="AJ817">
        <f t="shared" si="130"/>
        <v>3.0964915129109332E-4</v>
      </c>
      <c r="AK817">
        <f t="shared" si="131"/>
        <v>0</v>
      </c>
    </row>
    <row r="818" spans="1:37" ht="16">
      <c r="A818" t="s">
        <v>128</v>
      </c>
      <c r="B818" t="s">
        <v>129</v>
      </c>
      <c r="C818" t="s">
        <v>13</v>
      </c>
      <c r="D818" t="s">
        <v>14</v>
      </c>
      <c r="E818">
        <v>54</v>
      </c>
      <c r="F818">
        <v>0.748</v>
      </c>
      <c r="G818">
        <v>2244.1999999999998</v>
      </c>
      <c r="H818" t="s">
        <v>39</v>
      </c>
      <c r="I818">
        <v>2828.9401795999997</v>
      </c>
      <c r="J818">
        <v>4.1051345174333767</v>
      </c>
      <c r="K818" s="13">
        <f t="shared" si="122"/>
        <v>4.4293858611823618</v>
      </c>
      <c r="L818">
        <f>AVERAGE(K818:K819)-K820</f>
        <v>3.2887171774380919</v>
      </c>
      <c r="M818" t="s">
        <v>151</v>
      </c>
      <c r="N818" t="s">
        <v>152</v>
      </c>
      <c r="O818" t="s">
        <v>148</v>
      </c>
      <c r="P818" t="s">
        <v>150</v>
      </c>
      <c r="Q818">
        <v>4</v>
      </c>
      <c r="R818">
        <v>5</v>
      </c>
      <c r="S818" t="s">
        <v>129</v>
      </c>
      <c r="T818" t="s">
        <v>39</v>
      </c>
      <c r="U818">
        <v>5.2248184476091676E-2</v>
      </c>
      <c r="V818" s="14">
        <v>13.3</v>
      </c>
      <c r="W818" s="15">
        <v>818.19799999999998</v>
      </c>
      <c r="X818" s="15">
        <v>504.44940000000003</v>
      </c>
      <c r="Y818" s="15">
        <f t="shared" si="123"/>
        <v>0.61653707293344651</v>
      </c>
      <c r="Z818" s="12">
        <f t="shared" si="124"/>
        <v>8.1999430700148395</v>
      </c>
      <c r="AA818">
        <v>7.5491641516551917</v>
      </c>
      <c r="AB818">
        <f t="shared" si="125"/>
        <v>0.92063616627542388</v>
      </c>
      <c r="AC818">
        <f t="shared" si="126"/>
        <v>1.0862054268904673</v>
      </c>
      <c r="AD818">
        <f t="shared" si="127"/>
        <v>5.6752261523105044E-2</v>
      </c>
      <c r="AE818">
        <v>995</v>
      </c>
      <c r="AF818">
        <f t="shared" si="128"/>
        <v>5.7037448766939743E-5</v>
      </c>
      <c r="AG818">
        <v>2000</v>
      </c>
      <c r="AH818">
        <v>10.506</v>
      </c>
      <c r="AI818">
        <f t="shared" si="129"/>
        <v>1.0858071343411334E-2</v>
      </c>
      <c r="AJ818">
        <f t="shared" si="130"/>
        <v>4.8094587688215536E-4</v>
      </c>
      <c r="AK818">
        <f t="shared" si="131"/>
        <v>3.5709125740925155E-4</v>
      </c>
    </row>
    <row r="819" spans="1:37" ht="16">
      <c r="A819" t="s">
        <v>130</v>
      </c>
      <c r="B819" t="s">
        <v>129</v>
      </c>
      <c r="C819" t="s">
        <v>13</v>
      </c>
      <c r="D819" t="s">
        <v>14</v>
      </c>
      <c r="E819">
        <v>51</v>
      </c>
      <c r="F819">
        <v>0.52300000000000002</v>
      </c>
      <c r="G819">
        <v>2244.1999999999998</v>
      </c>
      <c r="H819" t="s">
        <v>39</v>
      </c>
      <c r="I819">
        <v>2912.5059859999997</v>
      </c>
      <c r="J819">
        <v>4.1909733589660014</v>
      </c>
      <c r="K819" s="13">
        <f t="shared" si="122"/>
        <v>4.5216851357125654</v>
      </c>
      <c r="M819" t="s">
        <v>151</v>
      </c>
      <c r="N819" t="s">
        <v>152</v>
      </c>
      <c r="O819" t="s">
        <v>148</v>
      </c>
      <c r="P819" t="s">
        <v>150</v>
      </c>
      <c r="Q819">
        <v>4</v>
      </c>
      <c r="R819">
        <v>5</v>
      </c>
      <c r="S819" t="s">
        <v>129</v>
      </c>
      <c r="T819" t="s">
        <v>39</v>
      </c>
      <c r="U819">
        <v>4.2579042829465355E-2</v>
      </c>
      <c r="V819" s="14">
        <v>13.3</v>
      </c>
      <c r="W819" s="15">
        <v>818.19799999999998</v>
      </c>
      <c r="X819" s="15">
        <v>504.44940000000003</v>
      </c>
      <c r="Y819" s="15">
        <f t="shared" si="123"/>
        <v>0.61653707293344651</v>
      </c>
      <c r="Z819" s="12">
        <f t="shared" si="124"/>
        <v>8.1999430700148395</v>
      </c>
      <c r="AA819">
        <v>7.5491641516551917</v>
      </c>
      <c r="AB819">
        <f t="shared" si="125"/>
        <v>0.92063616627542388</v>
      </c>
      <c r="AC819">
        <f t="shared" si="126"/>
        <v>1.0862054268904673</v>
      </c>
      <c r="AD819">
        <f t="shared" si="127"/>
        <v>4.6249587393166904E-2</v>
      </c>
      <c r="AE819">
        <v>995</v>
      </c>
      <c r="AF819">
        <f t="shared" si="128"/>
        <v>4.6481997380067239E-5</v>
      </c>
      <c r="AG819">
        <v>2000</v>
      </c>
      <c r="AH819">
        <v>10.506</v>
      </c>
      <c r="AI819">
        <f t="shared" si="129"/>
        <v>8.8486574110160365E-3</v>
      </c>
      <c r="AJ819">
        <f t="shared" si="130"/>
        <v>4.0010842686404041E-4</v>
      </c>
      <c r="AK819">
        <f t="shared" si="131"/>
        <v>0</v>
      </c>
    </row>
    <row r="820" spans="1:37" ht="16">
      <c r="A820" t="s">
        <v>100</v>
      </c>
      <c r="B820" t="s">
        <v>101</v>
      </c>
      <c r="C820" t="s">
        <v>13</v>
      </c>
      <c r="D820" t="s">
        <v>14</v>
      </c>
      <c r="E820">
        <v>41</v>
      </c>
      <c r="F820">
        <v>0.97399999999999998</v>
      </c>
      <c r="G820">
        <v>2244</v>
      </c>
      <c r="H820" t="s">
        <v>39</v>
      </c>
      <c r="I820">
        <v>-7.7324207999999999</v>
      </c>
      <c r="J820">
        <v>1.0972126103165272</v>
      </c>
      <c r="K820" s="13">
        <f t="shared" si="122"/>
        <v>1.1868183210093715</v>
      </c>
      <c r="M820" t="s">
        <v>151</v>
      </c>
      <c r="N820" t="s">
        <v>152</v>
      </c>
      <c r="O820" t="s">
        <v>148</v>
      </c>
      <c r="P820" t="s">
        <v>154</v>
      </c>
      <c r="Q820">
        <v>4</v>
      </c>
      <c r="R820">
        <v>5</v>
      </c>
      <c r="S820" t="s">
        <v>101</v>
      </c>
      <c r="T820" t="s">
        <v>39</v>
      </c>
      <c r="U820">
        <v>6.4519897813728064E-2</v>
      </c>
      <c r="V820" s="14">
        <v>13.3</v>
      </c>
      <c r="W820" s="15">
        <v>818.19799999999998</v>
      </c>
      <c r="X820" s="15">
        <v>504.44940000000003</v>
      </c>
      <c r="Y820" s="15">
        <f t="shared" si="123"/>
        <v>0.61653707293344651</v>
      </c>
      <c r="Z820" s="12">
        <f t="shared" si="124"/>
        <v>8.1999430700148395</v>
      </c>
      <c r="AA820">
        <v>6.5359186422865569</v>
      </c>
      <c r="AB820">
        <f t="shared" si="125"/>
        <v>0.79706878285372396</v>
      </c>
      <c r="AC820">
        <f t="shared" si="126"/>
        <v>1.2545968698206029</v>
      </c>
      <c r="AD820">
        <f t="shared" si="127"/>
        <v>8.0946461838248385E-2</v>
      </c>
      <c r="AE820">
        <v>995</v>
      </c>
      <c r="AF820">
        <f t="shared" si="128"/>
        <v>8.1353227978139085E-5</v>
      </c>
      <c r="AG820">
        <v>2000</v>
      </c>
      <c r="AH820">
        <v>10.662000000000001</v>
      </c>
      <c r="AI820">
        <f t="shared" si="129"/>
        <v>1.5260406673820873E-2</v>
      </c>
      <c r="AJ820">
        <f t="shared" si="130"/>
        <v>1.8111330226544295E-4</v>
      </c>
      <c r="AK820">
        <f t="shared" si="131"/>
        <v>0</v>
      </c>
    </row>
    <row r="821" spans="1:37" ht="16">
      <c r="A821" t="s">
        <v>83</v>
      </c>
      <c r="B821" t="s">
        <v>84</v>
      </c>
      <c r="C821" t="s">
        <v>13</v>
      </c>
      <c r="D821" t="s">
        <v>14</v>
      </c>
      <c r="E821">
        <v>48</v>
      </c>
      <c r="F821">
        <v>0.82399999999999995</v>
      </c>
      <c r="G821">
        <v>2244</v>
      </c>
      <c r="H821" t="s">
        <v>39</v>
      </c>
      <c r="I821">
        <v>2536.1527851999999</v>
      </c>
      <c r="J821">
        <v>3.8031657919245734</v>
      </c>
      <c r="K821" s="13">
        <f t="shared" si="122"/>
        <v>4.1045865163174753</v>
      </c>
      <c r="L821">
        <f>K821-K822</f>
        <v>2.9245779454122269</v>
      </c>
      <c r="M821" t="s">
        <v>147</v>
      </c>
      <c r="N821" t="s">
        <v>149</v>
      </c>
      <c r="O821" t="s">
        <v>153</v>
      </c>
      <c r="P821" t="s">
        <v>150</v>
      </c>
      <c r="Q821">
        <v>4</v>
      </c>
      <c r="R821">
        <v>1</v>
      </c>
      <c r="S821" t="s">
        <v>84</v>
      </c>
      <c r="T821" t="s">
        <v>39</v>
      </c>
      <c r="U821">
        <v>0.23608317214700192</v>
      </c>
      <c r="V821" s="14">
        <v>13.3</v>
      </c>
      <c r="W821" s="15">
        <v>818.19799999999998</v>
      </c>
      <c r="X821" s="15">
        <v>504.44940000000003</v>
      </c>
      <c r="Y821" s="15">
        <f t="shared" si="123"/>
        <v>0.61653707293344651</v>
      </c>
      <c r="Z821" s="12">
        <f t="shared" si="124"/>
        <v>8.1999430700148395</v>
      </c>
      <c r="AA821">
        <v>7.4790232108317216</v>
      </c>
      <c r="AB821">
        <f t="shared" si="125"/>
        <v>0.9120823336177365</v>
      </c>
      <c r="AC821">
        <f t="shared" si="126"/>
        <v>1.0963922478725596</v>
      </c>
      <c r="AD821">
        <f t="shared" si="127"/>
        <v>0.2588397597951359</v>
      </c>
      <c r="AE821">
        <v>995</v>
      </c>
      <c r="AF821">
        <f t="shared" si="128"/>
        <v>2.6014046210566424E-4</v>
      </c>
      <c r="AG821">
        <v>2000</v>
      </c>
      <c r="AH821">
        <v>10.587</v>
      </c>
      <c r="AI821">
        <f t="shared" si="129"/>
        <v>4.9143376236075231E-2</v>
      </c>
      <c r="AJ821">
        <f t="shared" si="130"/>
        <v>2.0171323946491103E-3</v>
      </c>
      <c r="AK821">
        <f t="shared" si="131"/>
        <v>1.4372363430312097E-3</v>
      </c>
    </row>
    <row r="822" spans="1:37" ht="16">
      <c r="A822" t="s">
        <v>113</v>
      </c>
      <c r="B822" t="s">
        <v>114</v>
      </c>
      <c r="C822" t="s">
        <v>13</v>
      </c>
      <c r="D822" t="s">
        <v>14</v>
      </c>
      <c r="E822">
        <v>42</v>
      </c>
      <c r="F822">
        <v>1.498</v>
      </c>
      <c r="G822">
        <v>2244</v>
      </c>
      <c r="H822" t="s">
        <v>39</v>
      </c>
      <c r="I822">
        <v>-13.493859199999999</v>
      </c>
      <c r="J822">
        <v>1.0909113254733853</v>
      </c>
      <c r="K822" s="13">
        <f t="shared" si="122"/>
        <v>1.1800085709052486</v>
      </c>
      <c r="M822" t="s">
        <v>147</v>
      </c>
      <c r="N822" t="s">
        <v>149</v>
      </c>
      <c r="O822" t="s">
        <v>153</v>
      </c>
      <c r="P822" t="s">
        <v>154</v>
      </c>
      <c r="Q822">
        <v>4</v>
      </c>
      <c r="R822">
        <v>1</v>
      </c>
      <c r="S822" t="s">
        <v>114</v>
      </c>
      <c r="T822" t="s">
        <v>39</v>
      </c>
      <c r="U822">
        <v>0.10685958174309829</v>
      </c>
      <c r="V822" s="14">
        <v>13.3</v>
      </c>
      <c r="W822" s="15">
        <v>818.19799999999998</v>
      </c>
      <c r="X822" s="15">
        <v>504.44940000000003</v>
      </c>
      <c r="Y822" s="15">
        <f t="shared" si="123"/>
        <v>0.61653707293344651</v>
      </c>
      <c r="Z822" s="12">
        <f t="shared" si="124"/>
        <v>8.1999430700148395</v>
      </c>
      <c r="AA822">
        <v>6.6966289023465251</v>
      </c>
      <c r="AB822">
        <f t="shared" si="125"/>
        <v>0.81666773112540725</v>
      </c>
      <c r="AC822">
        <f t="shared" si="126"/>
        <v>1.2244881998973465</v>
      </c>
      <c r="AD822">
        <f t="shared" si="127"/>
        <v>0.13084829689038976</v>
      </c>
      <c r="AE822">
        <v>995</v>
      </c>
      <c r="AF822">
        <f t="shared" si="128"/>
        <v>1.3150582602049224E-4</v>
      </c>
      <c r="AG822">
        <v>2000</v>
      </c>
      <c r="AH822">
        <v>10.391999999999999</v>
      </c>
      <c r="AI822">
        <f t="shared" si="129"/>
        <v>2.5309050427346467E-2</v>
      </c>
      <c r="AJ822">
        <f t="shared" si="130"/>
        <v>2.9864896425741972E-4</v>
      </c>
      <c r="AK822">
        <f t="shared" si="131"/>
        <v>0</v>
      </c>
    </row>
    <row r="823" spans="1:37" ht="16">
      <c r="A823" s="5" t="s">
        <v>186</v>
      </c>
      <c r="B823" s="5" t="s">
        <v>187</v>
      </c>
      <c r="C823" s="5" t="s">
        <v>177</v>
      </c>
      <c r="D823" s="6" t="s">
        <v>14</v>
      </c>
      <c r="E823" s="7">
        <v>67</v>
      </c>
      <c r="F823" s="8">
        <v>2.996</v>
      </c>
      <c r="G823" s="7">
        <v>2259.6999999999998</v>
      </c>
      <c r="H823" s="5" t="s">
        <v>39</v>
      </c>
      <c r="I823" s="8">
        <v>2318.422</v>
      </c>
      <c r="J823" s="26">
        <v>3.5773714566428052</v>
      </c>
      <c r="K823" s="13">
        <f t="shared" si="122"/>
        <v>3.8616151738551165</v>
      </c>
      <c r="L823">
        <f>K823-K824</f>
        <v>2.6752927441053438</v>
      </c>
      <c r="M823" t="s">
        <v>147</v>
      </c>
      <c r="N823" t="s">
        <v>149</v>
      </c>
      <c r="O823" t="s">
        <v>153</v>
      </c>
      <c r="P823" t="s">
        <v>150</v>
      </c>
      <c r="Q823">
        <v>4</v>
      </c>
      <c r="R823">
        <v>2</v>
      </c>
      <c r="S823" s="5" t="s">
        <v>187</v>
      </c>
      <c r="T823" s="5" t="s">
        <v>39</v>
      </c>
      <c r="U823" s="9">
        <v>0.16700000000000001</v>
      </c>
      <c r="V823" s="14">
        <v>13.3</v>
      </c>
      <c r="W823" s="15">
        <v>818.19799999999998</v>
      </c>
      <c r="X823" s="15">
        <v>504.44940000000003</v>
      </c>
      <c r="Y823" s="15">
        <f t="shared" si="123"/>
        <v>0.61653707293344651</v>
      </c>
      <c r="Z823" s="12">
        <f t="shared" si="124"/>
        <v>8.1999430700148395</v>
      </c>
      <c r="AA823">
        <v>7.4029999999999996</v>
      </c>
      <c r="AB823">
        <f t="shared" si="125"/>
        <v>0.90281114597867596</v>
      </c>
      <c r="AC823">
        <f t="shared" si="126"/>
        <v>1.1076513670153776</v>
      </c>
      <c r="AD823">
        <f t="shared" si="127"/>
        <v>0.18497777829156806</v>
      </c>
      <c r="AE823">
        <v>995</v>
      </c>
      <c r="AF823">
        <f t="shared" si="128"/>
        <v>1.8590731486589754E-4</v>
      </c>
      <c r="AG823">
        <v>2000</v>
      </c>
      <c r="AH823">
        <v>10.256</v>
      </c>
      <c r="AI823">
        <f t="shared" si="129"/>
        <v>3.6253376533911377E-2</v>
      </c>
      <c r="AJ823">
        <f t="shared" si="130"/>
        <v>1.3999658892683519E-3</v>
      </c>
      <c r="AK823">
        <f t="shared" si="131"/>
        <v>9.6988395190492039E-4</v>
      </c>
    </row>
    <row r="824" spans="1:37" ht="16">
      <c r="A824" s="5" t="s">
        <v>189</v>
      </c>
      <c r="B824" s="5" t="s">
        <v>190</v>
      </c>
      <c r="C824" s="5" t="s">
        <v>177</v>
      </c>
      <c r="D824" s="6" t="s">
        <v>14</v>
      </c>
      <c r="E824" s="7">
        <v>68</v>
      </c>
      <c r="F824" s="8">
        <v>0.91900000000000004</v>
      </c>
      <c r="G824" s="7">
        <v>2259.3000000000002</v>
      </c>
      <c r="H824" s="5" t="s">
        <v>39</v>
      </c>
      <c r="I824" s="8">
        <v>-8.1519999999999992</v>
      </c>
      <c r="J824" s="26">
        <v>1.0967537436760757</v>
      </c>
      <c r="K824" s="13">
        <f t="shared" si="122"/>
        <v>1.1863224297497728</v>
      </c>
      <c r="M824" t="s">
        <v>147</v>
      </c>
      <c r="N824" t="s">
        <v>149</v>
      </c>
      <c r="O824" t="s">
        <v>153</v>
      </c>
      <c r="P824" t="s">
        <v>154</v>
      </c>
      <c r="Q824">
        <v>4</v>
      </c>
      <c r="R824">
        <v>2</v>
      </c>
      <c r="S824" s="5" t="s">
        <v>190</v>
      </c>
      <c r="T824" s="5" t="s">
        <v>39</v>
      </c>
      <c r="U824" s="9">
        <v>5.5E-2</v>
      </c>
      <c r="V824" s="14">
        <v>13.3</v>
      </c>
      <c r="W824" s="15">
        <v>818.19799999999998</v>
      </c>
      <c r="X824" s="15">
        <v>504.44940000000003</v>
      </c>
      <c r="Y824" s="15">
        <f t="shared" si="123"/>
        <v>0.61653707293344651</v>
      </c>
      <c r="Z824" s="12">
        <f t="shared" si="124"/>
        <v>8.1999430700148395</v>
      </c>
      <c r="AA824">
        <v>6.4210000000000003</v>
      </c>
      <c r="AB824">
        <f t="shared" si="125"/>
        <v>0.78305421698353084</v>
      </c>
      <c r="AC824">
        <f t="shared" si="126"/>
        <v>1.277050781811998</v>
      </c>
      <c r="AD824">
        <f t="shared" si="127"/>
        <v>7.023779299965989E-2</v>
      </c>
      <c r="AE824">
        <v>995</v>
      </c>
      <c r="AF824">
        <f t="shared" si="128"/>
        <v>7.0590746733326527E-5</v>
      </c>
      <c r="AG824">
        <v>2000</v>
      </c>
      <c r="AH824">
        <v>10.188000000000001</v>
      </c>
      <c r="AI824">
        <f t="shared" si="129"/>
        <v>1.3857625978273757E-2</v>
      </c>
      <c r="AJ824">
        <f t="shared" si="130"/>
        <v>1.6439612521109296E-4</v>
      </c>
      <c r="AK824">
        <f t="shared" si="131"/>
        <v>0</v>
      </c>
    </row>
    <row r="825" spans="1:37" ht="16">
      <c r="A825" t="s">
        <v>91</v>
      </c>
      <c r="B825" t="s">
        <v>92</v>
      </c>
      <c r="C825" t="s">
        <v>13</v>
      </c>
      <c r="D825" t="s">
        <v>14</v>
      </c>
      <c r="E825">
        <v>50</v>
      </c>
      <c r="F825">
        <v>0.32400000000000001</v>
      </c>
      <c r="G825">
        <v>2244</v>
      </c>
      <c r="H825" t="s">
        <v>39</v>
      </c>
      <c r="I825">
        <v>2281.3012575999996</v>
      </c>
      <c r="J825">
        <v>3.5387701619171383</v>
      </c>
      <c r="K825" s="13">
        <f t="shared" si="122"/>
        <v>3.8200682861517823</v>
      </c>
      <c r="L825">
        <f>AVERAGE(K825:K826)-K827</f>
        <v>2.557224662397279</v>
      </c>
      <c r="M825" t="s">
        <v>147</v>
      </c>
      <c r="N825" t="s">
        <v>149</v>
      </c>
      <c r="O825" t="s">
        <v>153</v>
      </c>
      <c r="P825" t="s">
        <v>150</v>
      </c>
      <c r="Q825">
        <v>4</v>
      </c>
      <c r="R825">
        <v>3</v>
      </c>
      <c r="S825" t="s">
        <v>92</v>
      </c>
      <c r="T825" t="s">
        <v>39</v>
      </c>
      <c r="U825">
        <v>2.6966623588245208E-2</v>
      </c>
      <c r="V825" s="14">
        <v>13.3</v>
      </c>
      <c r="W825" s="15">
        <v>818.19799999999998</v>
      </c>
      <c r="X825" s="15">
        <v>504.44940000000003</v>
      </c>
      <c r="Y825" s="15">
        <f t="shared" si="123"/>
        <v>0.61653707293344651</v>
      </c>
      <c r="Z825" s="12">
        <f t="shared" si="124"/>
        <v>8.1999430700148395</v>
      </c>
      <c r="AA825">
        <v>6.4451894982300386</v>
      </c>
      <c r="AB825">
        <f t="shared" si="125"/>
        <v>0.78600417627269881</v>
      </c>
      <c r="AC825">
        <f t="shared" si="126"/>
        <v>1.2722578711249197</v>
      </c>
      <c r="AD825">
        <f t="shared" si="127"/>
        <v>3.4308499117807895E-2</v>
      </c>
      <c r="AE825">
        <v>995</v>
      </c>
      <c r="AF825">
        <f t="shared" si="128"/>
        <v>3.4480903635987836E-5</v>
      </c>
      <c r="AG825">
        <v>2000</v>
      </c>
      <c r="AH825">
        <v>10.583</v>
      </c>
      <c r="AI825">
        <f t="shared" si="129"/>
        <v>6.5162815148800601E-3</v>
      </c>
      <c r="AJ825">
        <f t="shared" si="130"/>
        <v>2.4892640358630409E-4</v>
      </c>
      <c r="AK825">
        <f t="shared" si="131"/>
        <v>1.6663595796974793E-4</v>
      </c>
    </row>
    <row r="826" spans="1:37" ht="16">
      <c r="A826" t="s">
        <v>93</v>
      </c>
      <c r="B826" t="s">
        <v>92</v>
      </c>
      <c r="C826" t="s">
        <v>13</v>
      </c>
      <c r="D826" t="s">
        <v>14</v>
      </c>
      <c r="E826">
        <v>50</v>
      </c>
      <c r="F826">
        <v>0.32900000000000001</v>
      </c>
      <c r="G826">
        <v>2244.1999999999998</v>
      </c>
      <c r="H826" t="s">
        <v>39</v>
      </c>
      <c r="I826">
        <v>2125.6685315999998</v>
      </c>
      <c r="J826">
        <v>3.3765930646788691</v>
      </c>
      <c r="K826" s="13">
        <f t="shared" si="122"/>
        <v>3.6454868720087226</v>
      </c>
      <c r="M826" t="s">
        <v>147</v>
      </c>
      <c r="N826" t="s">
        <v>149</v>
      </c>
      <c r="O826" t="s">
        <v>153</v>
      </c>
      <c r="P826" t="s">
        <v>150</v>
      </c>
      <c r="Q826">
        <v>4</v>
      </c>
      <c r="R826">
        <v>3</v>
      </c>
      <c r="S826" t="s">
        <v>92</v>
      </c>
      <c r="T826" t="s">
        <v>39</v>
      </c>
      <c r="U826">
        <v>2.9701058180903985E-2</v>
      </c>
      <c r="V826" s="14">
        <v>13.3</v>
      </c>
      <c r="W826" s="15">
        <v>818.19799999999998</v>
      </c>
      <c r="X826" s="15">
        <v>504.44940000000003</v>
      </c>
      <c r="Y826" s="15">
        <f t="shared" si="123"/>
        <v>0.61653707293344651</v>
      </c>
      <c r="Z826" s="12">
        <f t="shared" si="124"/>
        <v>8.1999430700148395</v>
      </c>
      <c r="AA826">
        <v>6.4451894982300386</v>
      </c>
      <c r="AB826">
        <f t="shared" si="125"/>
        <v>0.78600417627269881</v>
      </c>
      <c r="AC826">
        <f t="shared" si="126"/>
        <v>1.2722578711249197</v>
      </c>
      <c r="AD826">
        <f t="shared" si="127"/>
        <v>3.7787405051394288E-2</v>
      </c>
      <c r="AE826">
        <v>995</v>
      </c>
      <c r="AF826">
        <f t="shared" si="128"/>
        <v>3.7977291508938982E-5</v>
      </c>
      <c r="AG826">
        <v>2000</v>
      </c>
      <c r="AH826">
        <v>10.583</v>
      </c>
      <c r="AI826">
        <f t="shared" si="129"/>
        <v>7.1770370422260202E-3</v>
      </c>
      <c r="AJ826">
        <f t="shared" si="130"/>
        <v>2.6163794317355272E-4</v>
      </c>
      <c r="AK826">
        <f t="shared" si="131"/>
        <v>0</v>
      </c>
    </row>
    <row r="827" spans="1:37" ht="16">
      <c r="A827" s="17" t="s">
        <v>119</v>
      </c>
      <c r="B827" s="17" t="s">
        <v>120</v>
      </c>
      <c r="C827" s="17" t="s">
        <v>13</v>
      </c>
      <c r="D827" s="17" t="s">
        <v>14</v>
      </c>
      <c r="E827" s="17">
        <v>35</v>
      </c>
      <c r="F827" s="17">
        <v>0.48</v>
      </c>
      <c r="G827" s="17">
        <v>2243.8000000000002</v>
      </c>
      <c r="H827" s="17" t="s">
        <v>39</v>
      </c>
      <c r="I827" s="17">
        <v>-17.263167999999997</v>
      </c>
      <c r="J827" s="17">
        <v>1.0867883981531132</v>
      </c>
      <c r="K827" s="18">
        <f t="shared" si="122"/>
        <v>1.1755529166829735</v>
      </c>
      <c r="L827" s="17"/>
      <c r="M827" s="17" t="s">
        <v>147</v>
      </c>
      <c r="N827" s="17" t="s">
        <v>149</v>
      </c>
      <c r="O827" s="17" t="s">
        <v>153</v>
      </c>
      <c r="P827" s="17" t="s">
        <v>154</v>
      </c>
      <c r="Q827" s="17">
        <v>4</v>
      </c>
      <c r="R827" s="17">
        <v>3</v>
      </c>
      <c r="S827" s="17" t="s">
        <v>120</v>
      </c>
      <c r="T827" s="17" t="s">
        <v>39</v>
      </c>
      <c r="U827" s="17">
        <v>4.9829608669370737E-2</v>
      </c>
      <c r="V827" s="19">
        <v>13.3</v>
      </c>
      <c r="W827" s="20">
        <v>818.19799999999998</v>
      </c>
      <c r="X827" s="20">
        <v>504.44940000000003</v>
      </c>
      <c r="Y827" s="20">
        <f t="shared" si="123"/>
        <v>0.61653707293344651</v>
      </c>
      <c r="Z827" s="21">
        <f t="shared" si="124"/>
        <v>8.1999430700148395</v>
      </c>
      <c r="AA827" s="17">
        <v>1.3538081805359661</v>
      </c>
      <c r="AB827" s="17">
        <f t="shared" si="125"/>
        <v>0.16509970483655029</v>
      </c>
      <c r="AC827">
        <f t="shared" si="126"/>
        <v>6.0569460193160616</v>
      </c>
      <c r="AD827">
        <f t="shared" si="127"/>
        <v>0.3018152498740222</v>
      </c>
      <c r="AE827">
        <v>995</v>
      </c>
      <c r="AF827">
        <f t="shared" si="128"/>
        <v>3.0333190942112781E-4</v>
      </c>
      <c r="AG827">
        <v>2000</v>
      </c>
      <c r="AH827" s="17">
        <v>10.209</v>
      </c>
      <c r="AI827">
        <f t="shared" si="129"/>
        <v>5.9424411680111242E-2</v>
      </c>
      <c r="AJ827">
        <f t="shared" si="130"/>
        <v>6.9856540472724527E-4</v>
      </c>
      <c r="AK827">
        <f t="shared" si="131"/>
        <v>0</v>
      </c>
    </row>
    <row r="828" spans="1:37" ht="16">
      <c r="A828" t="s">
        <v>79</v>
      </c>
      <c r="B828" t="s">
        <v>80</v>
      </c>
      <c r="C828" t="s">
        <v>13</v>
      </c>
      <c r="D828" t="s">
        <v>14</v>
      </c>
      <c r="E828">
        <v>54</v>
      </c>
      <c r="F828">
        <v>1.3939999999999999</v>
      </c>
      <c r="G828">
        <v>2244.6999999999998</v>
      </c>
      <c r="H828" t="s">
        <v>39</v>
      </c>
      <c r="I828">
        <v>2671.1234039999999</v>
      </c>
      <c r="J828">
        <v>3.942604799008441</v>
      </c>
      <c r="K828" s="13">
        <f t="shared" si="122"/>
        <v>4.2545880170896773</v>
      </c>
      <c r="L828">
        <f>K828-K829</f>
        <v>3.0764442383180226</v>
      </c>
      <c r="M828" t="s">
        <v>147</v>
      </c>
      <c r="N828" t="s">
        <v>149</v>
      </c>
      <c r="O828" t="s">
        <v>153</v>
      </c>
      <c r="P828" t="s">
        <v>150</v>
      </c>
      <c r="Q828">
        <v>4</v>
      </c>
      <c r="R828">
        <v>4</v>
      </c>
      <c r="S828" t="s">
        <v>80</v>
      </c>
      <c r="T828" t="s">
        <v>39</v>
      </c>
      <c r="U828">
        <v>9.8236151170051425E-2</v>
      </c>
      <c r="V828" s="14">
        <v>13.3</v>
      </c>
      <c r="W828" s="15">
        <v>818.19799999999998</v>
      </c>
      <c r="X828" s="15">
        <v>504.44940000000003</v>
      </c>
      <c r="Y828" s="15">
        <f t="shared" si="123"/>
        <v>0.61653707293344651</v>
      </c>
      <c r="Z828" s="12">
        <f t="shared" si="124"/>
        <v>8.1999430700148395</v>
      </c>
      <c r="AA828">
        <v>6.4222764711129612</v>
      </c>
      <c r="AB828">
        <f t="shared" si="125"/>
        <v>0.7832098852731838</v>
      </c>
      <c r="AC828">
        <f t="shared" si="126"/>
        <v>1.27679695928659</v>
      </c>
      <c r="AD828">
        <f t="shared" si="127"/>
        <v>0.12542761910593944</v>
      </c>
      <c r="AE828">
        <v>995</v>
      </c>
      <c r="AF828">
        <f t="shared" si="128"/>
        <v>1.2605790864918536E-4</v>
      </c>
      <c r="AG828">
        <v>2000</v>
      </c>
      <c r="AH828">
        <v>10.759</v>
      </c>
      <c r="AI828">
        <f t="shared" si="129"/>
        <v>2.3433015828457172E-2</v>
      </c>
      <c r="AJ828">
        <f t="shared" si="130"/>
        <v>9.969782834802661E-4</v>
      </c>
      <c r="AK828">
        <f t="shared" si="131"/>
        <v>7.2090366531872086E-4</v>
      </c>
    </row>
    <row r="829" spans="1:37" ht="16">
      <c r="A829" t="s">
        <v>117</v>
      </c>
      <c r="B829" t="s">
        <v>118</v>
      </c>
      <c r="C829" t="s">
        <v>13</v>
      </c>
      <c r="D829" t="s">
        <v>14</v>
      </c>
      <c r="E829">
        <v>48</v>
      </c>
      <c r="F829">
        <v>2.1320000000000001</v>
      </c>
      <c r="G829">
        <v>2244.6999999999998</v>
      </c>
      <c r="H829" t="s">
        <v>39</v>
      </c>
      <c r="I829">
        <v>-15.0714416</v>
      </c>
      <c r="J829">
        <v>1.0891857836627648</v>
      </c>
      <c r="K829" s="13">
        <f t="shared" si="122"/>
        <v>1.1781437787716544</v>
      </c>
      <c r="M829" t="s">
        <v>147</v>
      </c>
      <c r="N829" t="s">
        <v>149</v>
      </c>
      <c r="O829" t="s">
        <v>153</v>
      </c>
      <c r="P829" t="s">
        <v>154</v>
      </c>
      <c r="Q829">
        <v>4</v>
      </c>
      <c r="R829">
        <v>4</v>
      </c>
      <c r="S829" t="s">
        <v>118</v>
      </c>
      <c r="T829" t="s">
        <v>39</v>
      </c>
      <c r="U829">
        <v>0.16210275066889954</v>
      </c>
      <c r="V829" s="14">
        <v>13.3</v>
      </c>
      <c r="W829" s="15">
        <v>818.19799999999998</v>
      </c>
      <c r="X829" s="15">
        <v>504.44940000000003</v>
      </c>
      <c r="Y829" s="15">
        <f t="shared" si="123"/>
        <v>0.61653707293344651</v>
      </c>
      <c r="Z829" s="12">
        <f t="shared" si="124"/>
        <v>8.1999430700148395</v>
      </c>
      <c r="AA829">
        <v>7.1028680872360486</v>
      </c>
      <c r="AB829">
        <f t="shared" si="125"/>
        <v>0.86620943908860515</v>
      </c>
      <c r="AC829">
        <f t="shared" si="126"/>
        <v>1.1544552101073438</v>
      </c>
      <c r="AD829">
        <f t="shared" si="127"/>
        <v>0.18714036508244278</v>
      </c>
      <c r="AE829">
        <v>995</v>
      </c>
      <c r="AF829">
        <f t="shared" si="128"/>
        <v>1.8808076892707818E-4</v>
      </c>
      <c r="AG829">
        <v>2000</v>
      </c>
      <c r="AH829">
        <v>10.257999999999999</v>
      </c>
      <c r="AI829">
        <f t="shared" si="129"/>
        <v>3.6670066080537765E-2</v>
      </c>
      <c r="AJ829">
        <f t="shared" si="130"/>
        <v>4.3202610219931033E-4</v>
      </c>
      <c r="AK829">
        <f t="shared" si="131"/>
        <v>0</v>
      </c>
    </row>
    <row r="830" spans="1:37" ht="16">
      <c r="A830" t="s">
        <v>64</v>
      </c>
      <c r="B830" t="s">
        <v>65</v>
      </c>
      <c r="C830" t="s">
        <v>13</v>
      </c>
      <c r="D830" t="s">
        <v>14</v>
      </c>
      <c r="E830">
        <v>65</v>
      </c>
      <c r="F830">
        <v>3.98</v>
      </c>
      <c r="G830">
        <v>2242.4</v>
      </c>
      <c r="H830" t="s">
        <v>39</v>
      </c>
      <c r="I830">
        <v>2733.3812923999999</v>
      </c>
      <c r="J830">
        <v>4.0067876751365992</v>
      </c>
      <c r="K830" s="13">
        <f t="shared" si="122"/>
        <v>4.3236211598932828</v>
      </c>
      <c r="L830">
        <f>K830-K831</f>
        <v>3.1458880078224198</v>
      </c>
      <c r="M830" t="s">
        <v>147</v>
      </c>
      <c r="N830" t="s">
        <v>149</v>
      </c>
      <c r="O830" t="s">
        <v>153</v>
      </c>
      <c r="P830" t="s">
        <v>150</v>
      </c>
      <c r="Q830">
        <v>4</v>
      </c>
      <c r="R830">
        <v>5</v>
      </c>
      <c r="S830" t="s">
        <v>65</v>
      </c>
      <c r="T830" t="s">
        <v>39</v>
      </c>
      <c r="U830">
        <v>0.27156363720116078</v>
      </c>
      <c r="V830" s="14">
        <v>13.3</v>
      </c>
      <c r="W830" s="15">
        <v>818.19799999999998</v>
      </c>
      <c r="X830" s="15">
        <v>504.44940000000003</v>
      </c>
      <c r="Y830" s="15">
        <f t="shared" si="123"/>
        <v>0.61653707293344651</v>
      </c>
      <c r="Z830" s="12">
        <f t="shared" si="124"/>
        <v>8.1999430700148395</v>
      </c>
      <c r="AA830">
        <v>6.6748022133677276</v>
      </c>
      <c r="AB830">
        <f t="shared" si="125"/>
        <v>0.81400592130643268</v>
      </c>
      <c r="AC830">
        <f t="shared" si="126"/>
        <v>1.228492292040158</v>
      </c>
      <c r="AD830">
        <f t="shared" si="127"/>
        <v>0.33361383510001591</v>
      </c>
      <c r="AE830">
        <v>995</v>
      </c>
      <c r="AF830">
        <f t="shared" si="128"/>
        <v>3.3529028653267928E-4</v>
      </c>
      <c r="AG830">
        <v>2000</v>
      </c>
      <c r="AH830">
        <v>10.25</v>
      </c>
      <c r="AI830">
        <f t="shared" si="129"/>
        <v>6.5422494933205719E-2</v>
      </c>
      <c r="AJ830">
        <f t="shared" si="130"/>
        <v>2.8286208342621936E-3</v>
      </c>
      <c r="AK830">
        <f t="shared" si="131"/>
        <v>2.0581184225219491E-3</v>
      </c>
    </row>
    <row r="831" spans="1:37" ht="16">
      <c r="A831" t="s">
        <v>69</v>
      </c>
      <c r="B831" t="s">
        <v>70</v>
      </c>
      <c r="C831" t="s">
        <v>13</v>
      </c>
      <c r="D831" t="s">
        <v>14</v>
      </c>
      <c r="E831">
        <v>57</v>
      </c>
      <c r="F831">
        <v>7.6280000000000001</v>
      </c>
      <c r="G831">
        <v>2245.5</v>
      </c>
      <c r="H831" t="s">
        <v>39</v>
      </c>
      <c r="I831">
        <v>-15.4188168</v>
      </c>
      <c r="J831">
        <v>1.0888058205043349</v>
      </c>
      <c r="K831" s="13">
        <f t="shared" si="122"/>
        <v>1.1777331520708629</v>
      </c>
      <c r="M831" t="s">
        <v>147</v>
      </c>
      <c r="N831" t="s">
        <v>149</v>
      </c>
      <c r="O831" t="s">
        <v>153</v>
      </c>
      <c r="P831" t="s">
        <v>154</v>
      </c>
      <c r="Q831">
        <v>4</v>
      </c>
      <c r="R831">
        <v>5</v>
      </c>
      <c r="S831" t="s">
        <v>70</v>
      </c>
      <c r="T831" t="s">
        <v>39</v>
      </c>
      <c r="U831">
        <v>0.45594624995586402</v>
      </c>
      <c r="V831" s="14">
        <v>13.3</v>
      </c>
      <c r="W831" s="15">
        <v>818.19799999999998</v>
      </c>
      <c r="X831" s="15">
        <v>504.44940000000003</v>
      </c>
      <c r="Y831" s="15">
        <f t="shared" si="123"/>
        <v>0.61653707293344651</v>
      </c>
      <c r="Z831" s="12">
        <f t="shared" si="124"/>
        <v>8.1999430700148395</v>
      </c>
      <c r="AA831">
        <v>6.059100080201361</v>
      </c>
      <c r="AB831">
        <f t="shared" si="125"/>
        <v>0.73891977401135733</v>
      </c>
      <c r="AC831">
        <f t="shared" si="126"/>
        <v>1.3533268903758282</v>
      </c>
      <c r="AD831">
        <f t="shared" si="127"/>
        <v>0.61704432063128956</v>
      </c>
      <c r="AE831">
        <v>995</v>
      </c>
      <c r="AF831">
        <f t="shared" si="128"/>
        <v>6.2014504586059256E-4</v>
      </c>
      <c r="AG831">
        <v>2000</v>
      </c>
      <c r="AH831">
        <v>10.420999999999999</v>
      </c>
      <c r="AI831">
        <f t="shared" si="129"/>
        <v>0.11901833717696816</v>
      </c>
      <c r="AJ831">
        <f t="shared" si="130"/>
        <v>1.4017184139766348E-3</v>
      </c>
      <c r="AK831">
        <f t="shared" si="131"/>
        <v>0</v>
      </c>
    </row>
    <row r="832" spans="1:37" ht="16">
      <c r="A832" t="s">
        <v>89</v>
      </c>
      <c r="B832" t="s">
        <v>90</v>
      </c>
      <c r="C832" t="s">
        <v>13</v>
      </c>
      <c r="D832" t="s">
        <v>14</v>
      </c>
      <c r="E832">
        <v>56</v>
      </c>
      <c r="F832">
        <v>1.391</v>
      </c>
      <c r="G832">
        <v>2244.1999999999998</v>
      </c>
      <c r="H832" t="s">
        <v>39</v>
      </c>
      <c r="I832">
        <v>2464.7163227999999</v>
      </c>
      <c r="J832">
        <v>3.7292003671318041</v>
      </c>
      <c r="K832" s="13">
        <f t="shared" si="122"/>
        <v>4.0250042258608447</v>
      </c>
      <c r="L832">
        <f>K832-K833</f>
        <v>2.8427169382191746</v>
      </c>
      <c r="M832" t="s">
        <v>147</v>
      </c>
      <c r="N832" t="s">
        <v>149</v>
      </c>
      <c r="O832" t="s">
        <v>148</v>
      </c>
      <c r="P832" t="s">
        <v>150</v>
      </c>
      <c r="Q832">
        <v>4</v>
      </c>
      <c r="R832">
        <v>1</v>
      </c>
      <c r="S832" t="s">
        <v>90</v>
      </c>
      <c r="T832" t="s">
        <v>39</v>
      </c>
      <c r="U832">
        <v>9.052060737527115E-2</v>
      </c>
      <c r="V832" s="14">
        <v>13.3</v>
      </c>
      <c r="W832" s="15">
        <v>818.19799999999998</v>
      </c>
      <c r="X832" s="15">
        <v>504.44940000000003</v>
      </c>
      <c r="Y832" s="15">
        <f t="shared" si="123"/>
        <v>0.61653707293344651</v>
      </c>
      <c r="Z832" s="12">
        <f t="shared" si="124"/>
        <v>8.1999430700148395</v>
      </c>
      <c r="AA832">
        <v>7.0598915401301516</v>
      </c>
      <c r="AB832">
        <f t="shared" si="125"/>
        <v>0.86096836037147939</v>
      </c>
      <c r="AC832">
        <f t="shared" si="126"/>
        <v>1.1614828674639484</v>
      </c>
      <c r="AD832">
        <f t="shared" si="127"/>
        <v>0.10513813461880817</v>
      </c>
      <c r="AE832">
        <v>995</v>
      </c>
      <c r="AF832">
        <f t="shared" si="128"/>
        <v>1.0566646695357604E-4</v>
      </c>
      <c r="AG832">
        <v>2000</v>
      </c>
      <c r="AH832">
        <v>10.57</v>
      </c>
      <c r="AI832">
        <f t="shared" si="129"/>
        <v>1.9993655052710696E-2</v>
      </c>
      <c r="AJ832">
        <f t="shared" si="130"/>
        <v>8.0474546077564577E-4</v>
      </c>
      <c r="AK832">
        <f t="shared" si="131"/>
        <v>5.6836301875252081E-4</v>
      </c>
    </row>
    <row r="833" spans="1:37" ht="16">
      <c r="A833" t="s">
        <v>133</v>
      </c>
      <c r="B833" t="s">
        <v>134</v>
      </c>
      <c r="C833" t="s">
        <v>13</v>
      </c>
      <c r="D833" t="s">
        <v>14</v>
      </c>
      <c r="E833">
        <v>35</v>
      </c>
      <c r="F833">
        <v>0.40200000000000002</v>
      </c>
      <c r="G833">
        <v>2244</v>
      </c>
      <c r="H833" t="s">
        <v>39</v>
      </c>
      <c r="I833">
        <v>-11.566022800000001</v>
      </c>
      <c r="J833">
        <v>1.0930198894151688</v>
      </c>
      <c r="K833" s="13">
        <f t="shared" si="122"/>
        <v>1.1822872876416701</v>
      </c>
      <c r="M833" t="s">
        <v>147</v>
      </c>
      <c r="N833" t="s">
        <v>149</v>
      </c>
      <c r="O833" t="s">
        <v>148</v>
      </c>
      <c r="P833" t="s">
        <v>154</v>
      </c>
      <c r="Q833">
        <v>4</v>
      </c>
      <c r="R833">
        <v>1</v>
      </c>
      <c r="S833" t="s">
        <v>134</v>
      </c>
      <c r="T833" t="s">
        <v>39</v>
      </c>
      <c r="U833">
        <v>3.1874447983298991E-2</v>
      </c>
      <c r="V833" s="14">
        <v>13.3</v>
      </c>
      <c r="W833" s="15">
        <v>818.19799999999998</v>
      </c>
      <c r="X833" s="15">
        <v>504.44940000000003</v>
      </c>
      <c r="Y833" s="15">
        <f t="shared" si="123"/>
        <v>0.61653707293344651</v>
      </c>
      <c r="Z833" s="12">
        <f t="shared" si="124"/>
        <v>8.1999430700148395</v>
      </c>
      <c r="AA833">
        <v>5.6601724968551768</v>
      </c>
      <c r="AB833">
        <f t="shared" si="125"/>
        <v>0.69026973096350208</v>
      </c>
      <c r="AC833">
        <f t="shared" si="126"/>
        <v>1.4487090410355468</v>
      </c>
      <c r="AD833">
        <f t="shared" si="127"/>
        <v>4.6176800971422502E-2</v>
      </c>
      <c r="AE833">
        <v>995</v>
      </c>
      <c r="AF833">
        <f t="shared" si="128"/>
        <v>4.6408845197409551E-5</v>
      </c>
      <c r="AG833">
        <v>2000</v>
      </c>
      <c r="AH833">
        <v>10.394</v>
      </c>
      <c r="AI833">
        <f t="shared" si="129"/>
        <v>8.9299298051586581E-3</v>
      </c>
      <c r="AJ833">
        <f t="shared" si="130"/>
        <v>1.0557742488171538E-4</v>
      </c>
      <c r="AK833">
        <f t="shared" si="131"/>
        <v>0</v>
      </c>
    </row>
    <row r="834" spans="1:37" ht="16">
      <c r="A834" t="s">
        <v>11</v>
      </c>
      <c r="B834" t="s">
        <v>12</v>
      </c>
      <c r="C834" t="s">
        <v>13</v>
      </c>
      <c r="D834" t="s">
        <v>14</v>
      </c>
      <c r="E834">
        <v>47</v>
      </c>
      <c r="F834">
        <v>1.105</v>
      </c>
      <c r="G834">
        <v>2244</v>
      </c>
      <c r="H834" t="s">
        <v>39</v>
      </c>
      <c r="I834">
        <v>1767.59763</v>
      </c>
      <c r="J834">
        <v>3.0013865592128584</v>
      </c>
      <c r="K834" s="13">
        <f t="shared" ref="K834:K897" si="132">((J834*13.003355)/(((100-J834)*12.0107)+(J834*13.003355)))*100</f>
        <v>3.2414032864389193</v>
      </c>
      <c r="L834">
        <f>K834-K835</f>
        <v>2.0356362526677048</v>
      </c>
      <c r="M834" t="s">
        <v>147</v>
      </c>
      <c r="N834" t="s">
        <v>149</v>
      </c>
      <c r="O834" t="s">
        <v>148</v>
      </c>
      <c r="P834" t="s">
        <v>150</v>
      </c>
      <c r="Q834">
        <v>4</v>
      </c>
      <c r="R834">
        <v>2</v>
      </c>
      <c r="S834" t="s">
        <v>12</v>
      </c>
      <c r="T834" t="s">
        <v>39</v>
      </c>
      <c r="U834">
        <v>0.3497769526658831</v>
      </c>
      <c r="V834" s="14">
        <v>13.3</v>
      </c>
      <c r="W834" s="15">
        <v>818.19799999999998</v>
      </c>
      <c r="X834" s="15">
        <v>504.44940000000003</v>
      </c>
      <c r="Y834" s="15">
        <f t="shared" ref="Y834:Y897" si="133">X834/W834</f>
        <v>0.61653707293344651</v>
      </c>
      <c r="Z834" s="12">
        <f t="shared" ref="Z834:Z897" si="134">V834*Y834</f>
        <v>8.1999430700148395</v>
      </c>
      <c r="AA834">
        <v>7.869506624639385</v>
      </c>
      <c r="AB834">
        <f t="shared" ref="AB834:AB897" si="135">AA834/Z834</f>
        <v>0.95970259274314007</v>
      </c>
      <c r="AC834">
        <f t="shared" ref="AC834:AC897" si="136">1/AB834</f>
        <v>1.0419894741991651</v>
      </c>
      <c r="AD834">
        <f t="shared" ref="AD834:AD897" si="137">U834*AC834</f>
        <v>0.36446390299530979</v>
      </c>
      <c r="AE834">
        <v>995</v>
      </c>
      <c r="AF834">
        <f t="shared" ref="AF834:AF897" si="138">AD834/AE834</f>
        <v>3.662953798947837E-4</v>
      </c>
      <c r="AG834">
        <v>2000</v>
      </c>
      <c r="AH834" s="24">
        <v>10.278</v>
      </c>
      <c r="AI834">
        <f t="shared" ref="AI834:AI897" si="139">AF834*AG834/AH834</f>
        <v>7.1277559816069994E-2</v>
      </c>
      <c r="AJ834">
        <f t="shared" ref="AJ834:AJ897" si="140">AI834*(K834/100)</f>
        <v>2.3103931663715593E-3</v>
      </c>
      <c r="AK834">
        <f t="shared" si="131"/>
        <v>1.450951847632829E-3</v>
      </c>
    </row>
    <row r="835" spans="1:37" ht="16">
      <c r="A835" t="s">
        <v>109</v>
      </c>
      <c r="B835" t="s">
        <v>110</v>
      </c>
      <c r="C835" t="s">
        <v>13</v>
      </c>
      <c r="D835" t="s">
        <v>14</v>
      </c>
      <c r="E835">
        <v>47</v>
      </c>
      <c r="F835">
        <v>1.458</v>
      </c>
      <c r="G835">
        <v>2244.6999999999998</v>
      </c>
      <c r="H835" t="s">
        <v>39</v>
      </c>
      <c r="I835">
        <v>8.3034548000000008</v>
      </c>
      <c r="J835">
        <v>1.1147468200478472</v>
      </c>
      <c r="K835" s="13">
        <f t="shared" si="132"/>
        <v>1.2057670337712143</v>
      </c>
      <c r="M835" t="s">
        <v>147</v>
      </c>
      <c r="N835" t="s">
        <v>149</v>
      </c>
      <c r="O835" t="s">
        <v>148</v>
      </c>
      <c r="P835" t="s">
        <v>154</v>
      </c>
      <c r="Q835">
        <v>4</v>
      </c>
      <c r="R835">
        <v>2</v>
      </c>
      <c r="S835" t="s">
        <v>110</v>
      </c>
      <c r="T835" t="s">
        <v>39</v>
      </c>
      <c r="U835">
        <v>0.11456791597039866</v>
      </c>
      <c r="V835" s="14">
        <v>13.3</v>
      </c>
      <c r="W835" s="15">
        <v>818.19799999999998</v>
      </c>
      <c r="X835" s="15">
        <v>504.44940000000003</v>
      </c>
      <c r="Y835" s="15">
        <f t="shared" si="133"/>
        <v>0.61653707293344651</v>
      </c>
      <c r="Z835" s="12">
        <f t="shared" si="134"/>
        <v>8.1999430700148395</v>
      </c>
      <c r="AA835">
        <v>7.8754048301106065</v>
      </c>
      <c r="AB835">
        <f t="shared" si="135"/>
        <v>0.96042189108714804</v>
      </c>
      <c r="AC835">
        <f t="shared" si="136"/>
        <v>1.0412090866317629</v>
      </c>
      <c r="AD835">
        <f t="shared" si="137"/>
        <v>0.11928915514484335</v>
      </c>
      <c r="AE835">
        <v>995</v>
      </c>
      <c r="AF835">
        <f t="shared" si="138"/>
        <v>1.1988859813552096E-4</v>
      </c>
      <c r="AG835">
        <v>2000</v>
      </c>
      <c r="AH835">
        <v>10.513999999999999</v>
      </c>
      <c r="AI835">
        <f t="shared" si="139"/>
        <v>2.2805516099585497E-2</v>
      </c>
      <c r="AJ835">
        <f t="shared" si="140"/>
        <v>2.7498139501018877E-4</v>
      </c>
      <c r="AK835">
        <f t="shared" ref="AK835:AK898" si="141">AI835*L835/100</f>
        <v>0</v>
      </c>
    </row>
    <row r="836" spans="1:37" ht="16">
      <c r="A836" t="s">
        <v>98</v>
      </c>
      <c r="B836" t="s">
        <v>99</v>
      </c>
      <c r="C836" t="s">
        <v>13</v>
      </c>
      <c r="D836" t="s">
        <v>14</v>
      </c>
      <c r="E836">
        <v>60</v>
      </c>
      <c r="F836">
        <v>2.488</v>
      </c>
      <c r="G836">
        <v>2243.4</v>
      </c>
      <c r="H836" t="s">
        <v>39</v>
      </c>
      <c r="I836">
        <v>2099.7852407999999</v>
      </c>
      <c r="J836">
        <v>3.349568475988173</v>
      </c>
      <c r="K836" s="13">
        <f t="shared" si="132"/>
        <v>3.61639073754325</v>
      </c>
      <c r="L836">
        <f>K836-K837</f>
        <v>2.4382991376658576</v>
      </c>
      <c r="M836" t="s">
        <v>147</v>
      </c>
      <c r="N836" t="s">
        <v>149</v>
      </c>
      <c r="O836" t="s">
        <v>148</v>
      </c>
      <c r="P836" t="s">
        <v>150</v>
      </c>
      <c r="Q836">
        <v>4</v>
      </c>
      <c r="R836">
        <v>3</v>
      </c>
      <c r="S836" t="s">
        <v>99</v>
      </c>
      <c r="T836" t="s">
        <v>39</v>
      </c>
      <c r="U836">
        <v>0.16379242337542568</v>
      </c>
      <c r="V836" s="14">
        <v>13.3</v>
      </c>
      <c r="W836" s="15">
        <v>818.19799999999998</v>
      </c>
      <c r="X836" s="15">
        <v>504.44940000000003</v>
      </c>
      <c r="Y836" s="15">
        <f t="shared" si="133"/>
        <v>0.61653707293344651</v>
      </c>
      <c r="Z836" s="12">
        <f t="shared" si="134"/>
        <v>8.1999430700148395</v>
      </c>
      <c r="AA836">
        <v>6.4322759318003788</v>
      </c>
      <c r="AB836">
        <f t="shared" si="135"/>
        <v>0.78442934016476507</v>
      </c>
      <c r="AC836">
        <f t="shared" si="136"/>
        <v>1.2748120815954633</v>
      </c>
      <c r="AD836">
        <f t="shared" si="137"/>
        <v>0.20880456019279184</v>
      </c>
      <c r="AE836">
        <v>995</v>
      </c>
      <c r="AF836">
        <f t="shared" si="138"/>
        <v>2.0985382933948928E-4</v>
      </c>
      <c r="AG836">
        <v>2000</v>
      </c>
      <c r="AH836">
        <v>10.359</v>
      </c>
      <c r="AI836">
        <f t="shared" si="139"/>
        <v>4.0516233099621449E-2</v>
      </c>
      <c r="AJ836">
        <f t="shared" si="140"/>
        <v>1.4652253010161425E-3</v>
      </c>
      <c r="AK836">
        <f t="shared" si="141"/>
        <v>9.8790696228275845E-4</v>
      </c>
    </row>
    <row r="837" spans="1:37" ht="16">
      <c r="A837" t="s">
        <v>75</v>
      </c>
      <c r="B837" t="s">
        <v>76</v>
      </c>
      <c r="C837" t="s">
        <v>13</v>
      </c>
      <c r="D837" t="s">
        <v>14</v>
      </c>
      <c r="E837">
        <v>38</v>
      </c>
      <c r="F837">
        <v>1.71</v>
      </c>
      <c r="G837">
        <v>2244</v>
      </c>
      <c r="H837" t="s">
        <v>39</v>
      </c>
      <c r="I837">
        <v>-15.115583200000001</v>
      </c>
      <c r="J837">
        <v>1.0891375012133797</v>
      </c>
      <c r="K837" s="13">
        <f t="shared" si="132"/>
        <v>1.1780915998773924</v>
      </c>
      <c r="M837" t="s">
        <v>147</v>
      </c>
      <c r="N837" t="s">
        <v>149</v>
      </c>
      <c r="O837" t="s">
        <v>148</v>
      </c>
      <c r="P837" t="s">
        <v>154</v>
      </c>
      <c r="Q837">
        <v>4</v>
      </c>
      <c r="R837">
        <v>3</v>
      </c>
      <c r="S837" t="s">
        <v>76</v>
      </c>
      <c r="T837" t="s">
        <v>39</v>
      </c>
      <c r="U837">
        <v>0.16586178389306791</v>
      </c>
      <c r="V837" s="14">
        <v>13.3</v>
      </c>
      <c r="W837" s="15">
        <v>818.19799999999998</v>
      </c>
      <c r="X837" s="15">
        <v>504.44940000000003</v>
      </c>
      <c r="Y837" s="15">
        <f t="shared" si="133"/>
        <v>0.61653707293344651</v>
      </c>
      <c r="Z837" s="12">
        <f t="shared" si="134"/>
        <v>8.1999430700148395</v>
      </c>
      <c r="AA837">
        <v>2.4791971908226991</v>
      </c>
      <c r="AB837">
        <f t="shared" si="135"/>
        <v>0.30234321990460022</v>
      </c>
      <c r="AC837">
        <f t="shared" si="136"/>
        <v>3.3074993390476384</v>
      </c>
      <c r="AD837">
        <f t="shared" si="137"/>
        <v>0.54858774059958437</v>
      </c>
      <c r="AE837">
        <v>995</v>
      </c>
      <c r="AF837">
        <f t="shared" si="138"/>
        <v>5.5134446291415519E-4</v>
      </c>
      <c r="AG837">
        <v>2000</v>
      </c>
      <c r="AH837">
        <v>10.577</v>
      </c>
      <c r="AI837">
        <f t="shared" si="139"/>
        <v>0.1042534675076402</v>
      </c>
      <c r="AJ837">
        <f t="shared" si="140"/>
        <v>1.2282013432884159E-3</v>
      </c>
      <c r="AK837">
        <f t="shared" si="141"/>
        <v>0</v>
      </c>
    </row>
    <row r="838" spans="1:37" ht="16">
      <c r="A838" t="s">
        <v>94</v>
      </c>
      <c r="B838" t="s">
        <v>95</v>
      </c>
      <c r="C838" t="s">
        <v>13</v>
      </c>
      <c r="D838" t="s">
        <v>14</v>
      </c>
      <c r="E838">
        <v>52</v>
      </c>
      <c r="F838">
        <v>0.91</v>
      </c>
      <c r="G838">
        <v>2243.8000000000002</v>
      </c>
      <c r="H838" t="s">
        <v>39</v>
      </c>
      <c r="I838">
        <v>2070.4176424000002</v>
      </c>
      <c r="J838">
        <v>3.3188876303500567</v>
      </c>
      <c r="K838" s="13">
        <f t="shared" si="132"/>
        <v>3.5833565079223293</v>
      </c>
      <c r="L838">
        <f>K838-K839</f>
        <v>2.4060748222951842</v>
      </c>
      <c r="M838" t="s">
        <v>147</v>
      </c>
      <c r="N838" t="s">
        <v>149</v>
      </c>
      <c r="O838" t="s">
        <v>148</v>
      </c>
      <c r="P838" t="s">
        <v>150</v>
      </c>
      <c r="Q838">
        <v>4</v>
      </c>
      <c r="R838">
        <v>4</v>
      </c>
      <c r="S838" t="s">
        <v>95</v>
      </c>
      <c r="T838" t="s">
        <v>39</v>
      </c>
      <c r="U838">
        <v>6.7402351441054595E-2</v>
      </c>
      <c r="V838" s="14">
        <v>13.3</v>
      </c>
      <c r="W838" s="15">
        <v>818.19799999999998</v>
      </c>
      <c r="X838" s="15">
        <v>504.44940000000003</v>
      </c>
      <c r="Y838" s="15">
        <f t="shared" si="133"/>
        <v>0.61653707293344651</v>
      </c>
      <c r="Z838" s="12">
        <f t="shared" si="134"/>
        <v>8.1999430700148395</v>
      </c>
      <c r="AA838">
        <v>7.1188734084644381</v>
      </c>
      <c r="AB838">
        <f t="shared" si="135"/>
        <v>0.86816132108238586</v>
      </c>
      <c r="AC838">
        <f t="shared" si="136"/>
        <v>1.1518596552461511</v>
      </c>
      <c r="AD838">
        <f t="shared" si="137"/>
        <v>7.7638049293673059E-2</v>
      </c>
      <c r="AE838">
        <v>995</v>
      </c>
      <c r="AF838">
        <f t="shared" si="138"/>
        <v>7.8028190244897546E-5</v>
      </c>
      <c r="AG838">
        <v>2000</v>
      </c>
      <c r="AH838">
        <v>10.462999999999999</v>
      </c>
      <c r="AI838">
        <f t="shared" si="139"/>
        <v>1.4915070294351056E-2</v>
      </c>
      <c r="AJ838">
        <f t="shared" si="140"/>
        <v>5.3446014205381863E-4</v>
      </c>
      <c r="AK838">
        <f t="shared" si="141"/>
        <v>3.5886775108000897E-4</v>
      </c>
    </row>
    <row r="839" spans="1:37" ht="16">
      <c r="A839" t="s">
        <v>87</v>
      </c>
      <c r="B839" t="s">
        <v>88</v>
      </c>
      <c r="C839" t="s">
        <v>13</v>
      </c>
      <c r="D839" t="s">
        <v>14</v>
      </c>
      <c r="E839">
        <v>50</v>
      </c>
      <c r="F839">
        <v>5.4219999999999997</v>
      </c>
      <c r="G839">
        <v>2244.9</v>
      </c>
      <c r="H839" t="s">
        <v>39</v>
      </c>
      <c r="I839">
        <v>-15.8007376</v>
      </c>
      <c r="J839">
        <v>1.0883880675853075</v>
      </c>
      <c r="K839" s="13">
        <f t="shared" si="132"/>
        <v>1.1772816856271453</v>
      </c>
      <c r="M839" t="s">
        <v>147</v>
      </c>
      <c r="N839" t="s">
        <v>149</v>
      </c>
      <c r="O839" t="s">
        <v>148</v>
      </c>
      <c r="P839" t="s">
        <v>154</v>
      </c>
      <c r="Q839">
        <v>4</v>
      </c>
      <c r="R839">
        <v>4</v>
      </c>
      <c r="S839" t="s">
        <v>88</v>
      </c>
      <c r="T839" t="s">
        <v>39</v>
      </c>
      <c r="U839">
        <v>0.38028966807140485</v>
      </c>
      <c r="V839" s="14">
        <v>13.3</v>
      </c>
      <c r="W839" s="15">
        <v>818.19799999999998</v>
      </c>
      <c r="X839" s="15">
        <v>504.44940000000003</v>
      </c>
      <c r="Y839" s="15">
        <f t="shared" si="133"/>
        <v>0.61653707293344651</v>
      </c>
      <c r="Z839" s="12">
        <f t="shared" si="134"/>
        <v>8.1999430700148395</v>
      </c>
      <c r="AA839">
        <v>4.4946703797528293</v>
      </c>
      <c r="AB839">
        <f t="shared" si="135"/>
        <v>0.54813433963812819</v>
      </c>
      <c r="AC839">
        <f t="shared" si="136"/>
        <v>1.8243702824022814</v>
      </c>
      <c r="AD839">
        <f t="shared" si="137"/>
        <v>0.69378916913409872</v>
      </c>
      <c r="AE839">
        <v>995</v>
      </c>
      <c r="AF839">
        <f t="shared" si="138"/>
        <v>6.9727554686844096E-4</v>
      </c>
      <c r="AG839">
        <v>2000</v>
      </c>
      <c r="AH839">
        <v>10.454000000000001</v>
      </c>
      <c r="AI839">
        <f t="shared" si="139"/>
        <v>0.13339880368632887</v>
      </c>
      <c r="AJ839">
        <f t="shared" si="140"/>
        <v>1.5704796846448589E-3</v>
      </c>
      <c r="AK839">
        <f t="shared" si="141"/>
        <v>0</v>
      </c>
    </row>
    <row r="840" spans="1:37" ht="16">
      <c r="A840" t="s">
        <v>126</v>
      </c>
      <c r="B840" t="s">
        <v>127</v>
      </c>
      <c r="C840" t="s">
        <v>13</v>
      </c>
      <c r="D840" t="s">
        <v>14</v>
      </c>
      <c r="E840">
        <v>63</v>
      </c>
      <c r="F840">
        <v>3.238</v>
      </c>
      <c r="G840">
        <v>2245.1</v>
      </c>
      <c r="H840" t="s">
        <v>39</v>
      </c>
      <c r="I840">
        <v>1889.1770308</v>
      </c>
      <c r="J840">
        <v>3.1291104881897573</v>
      </c>
      <c r="K840" s="13">
        <f t="shared" si="132"/>
        <v>3.3789853156883383</v>
      </c>
      <c r="L840">
        <f>K840-K841</f>
        <v>2.1944545758600387</v>
      </c>
      <c r="M840" t="s">
        <v>147</v>
      </c>
      <c r="N840" t="s">
        <v>149</v>
      </c>
      <c r="O840" t="s">
        <v>148</v>
      </c>
      <c r="P840" t="s">
        <v>150</v>
      </c>
      <c r="Q840">
        <v>4</v>
      </c>
      <c r="R840">
        <v>5</v>
      </c>
      <c r="S840" t="s">
        <v>127</v>
      </c>
      <c r="T840" t="s">
        <v>39</v>
      </c>
      <c r="U840">
        <v>0.23107260934761792</v>
      </c>
      <c r="V840" s="14">
        <v>13.3</v>
      </c>
      <c r="W840" s="15">
        <v>818.19799999999998</v>
      </c>
      <c r="X840" s="15">
        <v>504.44940000000003</v>
      </c>
      <c r="Y840" s="15">
        <f t="shared" si="133"/>
        <v>0.61653707293344651</v>
      </c>
      <c r="Z840" s="12">
        <f t="shared" si="134"/>
        <v>8.1999430700148395</v>
      </c>
      <c r="AA840">
        <v>7.760628534263156</v>
      </c>
      <c r="AB840">
        <f t="shared" si="135"/>
        <v>0.94642468465931817</v>
      </c>
      <c r="AC840">
        <f t="shared" si="136"/>
        <v>1.0566081128367517</v>
      </c>
      <c r="AD840">
        <f t="shared" si="137"/>
        <v>0.24415319369105051</v>
      </c>
      <c r="AE840">
        <v>995</v>
      </c>
      <c r="AF840">
        <f t="shared" si="138"/>
        <v>2.453800941618598E-4</v>
      </c>
      <c r="AG840">
        <v>2000</v>
      </c>
      <c r="AH840">
        <v>10.257</v>
      </c>
      <c r="AI840">
        <f t="shared" si="139"/>
        <v>4.7846367195448922E-2</v>
      </c>
      <c r="AJ840">
        <f t="shared" si="140"/>
        <v>1.6167217216245414E-3</v>
      </c>
      <c r="AK840">
        <f t="shared" si="141"/>
        <v>1.0499667943033252E-3</v>
      </c>
    </row>
    <row r="841" spans="1:37" ht="16">
      <c r="A841" t="s">
        <v>47</v>
      </c>
      <c r="B841" t="s">
        <v>48</v>
      </c>
      <c r="C841" t="s">
        <v>13</v>
      </c>
      <c r="D841" t="s">
        <v>14</v>
      </c>
      <c r="E841">
        <v>48</v>
      </c>
      <c r="F841">
        <v>1.9850000000000001</v>
      </c>
      <c r="G841">
        <v>2244.5</v>
      </c>
      <c r="H841" t="s">
        <v>39</v>
      </c>
      <c r="I841">
        <v>-9.6679339999999989</v>
      </c>
      <c r="J841">
        <v>1.0950958291997328</v>
      </c>
      <c r="K841" s="13">
        <f t="shared" si="132"/>
        <v>1.1845307398282996</v>
      </c>
      <c r="M841" t="s">
        <v>147</v>
      </c>
      <c r="N841" t="s">
        <v>149</v>
      </c>
      <c r="O841" t="s">
        <v>148</v>
      </c>
      <c r="P841" t="s">
        <v>154</v>
      </c>
      <c r="Q841">
        <v>4</v>
      </c>
      <c r="R841">
        <v>5</v>
      </c>
      <c r="S841" t="s">
        <v>48</v>
      </c>
      <c r="T841" t="s">
        <v>39</v>
      </c>
      <c r="U841">
        <v>0.19644273891148398</v>
      </c>
      <c r="V841" s="14">
        <v>13.3</v>
      </c>
      <c r="W841" s="15">
        <v>818.19799999999998</v>
      </c>
      <c r="X841" s="15">
        <v>504.44940000000003</v>
      </c>
      <c r="Y841" s="15">
        <f t="shared" si="133"/>
        <v>0.61653707293344651</v>
      </c>
      <c r="Z841" s="12">
        <f t="shared" si="134"/>
        <v>8.1999430700148395</v>
      </c>
      <c r="AA841">
        <v>6.8237379009695927</v>
      </c>
      <c r="AB841">
        <f t="shared" si="135"/>
        <v>0.8321689361383876</v>
      </c>
      <c r="AC841">
        <f t="shared" si="136"/>
        <v>1.2016790780973137</v>
      </c>
      <c r="AD841">
        <f t="shared" si="137"/>
        <v>0.23606112939406335</v>
      </c>
      <c r="AE841">
        <v>995</v>
      </c>
      <c r="AF841">
        <f t="shared" si="138"/>
        <v>2.3724736622518928E-4</v>
      </c>
      <c r="AG841">
        <v>2000</v>
      </c>
      <c r="AH841">
        <v>10.856999999999999</v>
      </c>
      <c r="AI841">
        <f t="shared" si="139"/>
        <v>4.3704037252498718E-2</v>
      </c>
      <c r="AJ841">
        <f t="shared" si="140"/>
        <v>5.1768775580185878E-4</v>
      </c>
      <c r="AK841">
        <f t="shared" si="141"/>
        <v>0</v>
      </c>
    </row>
    <row r="842" spans="1:37" ht="16">
      <c r="A842" t="s">
        <v>96</v>
      </c>
      <c r="B842" t="s">
        <v>97</v>
      </c>
      <c r="C842" t="s">
        <v>13</v>
      </c>
      <c r="D842" t="s">
        <v>14</v>
      </c>
      <c r="E842">
        <v>49</v>
      </c>
      <c r="F842">
        <v>7.4539999999999997</v>
      </c>
      <c r="G842">
        <v>2219</v>
      </c>
      <c r="H842" t="s">
        <v>37</v>
      </c>
      <c r="I842">
        <v>15739.424488799999</v>
      </c>
      <c r="J842">
        <v>15.764773263625605</v>
      </c>
      <c r="K842" s="13">
        <f t="shared" si="132"/>
        <v>16.848175005232179</v>
      </c>
      <c r="L842">
        <f>K842-AVERAGE(K843:K844)</f>
        <v>15.646318786934634</v>
      </c>
      <c r="M842" t="s">
        <v>151</v>
      </c>
      <c r="N842" t="s">
        <v>152</v>
      </c>
      <c r="O842" t="s">
        <v>153</v>
      </c>
      <c r="P842" t="s">
        <v>150</v>
      </c>
      <c r="Q842">
        <v>4</v>
      </c>
      <c r="R842">
        <v>1</v>
      </c>
      <c r="S842" t="s">
        <v>97</v>
      </c>
      <c r="T842" t="s">
        <v>37</v>
      </c>
      <c r="U842">
        <v>0.54179486235830998</v>
      </c>
      <c r="V842" s="14">
        <v>13.3</v>
      </c>
      <c r="W842" s="15">
        <v>818.19799999999998</v>
      </c>
      <c r="X842" s="15">
        <v>504.44940000000003</v>
      </c>
      <c r="Y842" s="15">
        <f t="shared" si="133"/>
        <v>0.61653707293344651</v>
      </c>
      <c r="Z842" s="12">
        <f t="shared" si="134"/>
        <v>8.1999430700148395</v>
      </c>
      <c r="AA842">
        <v>7.4259476667157358</v>
      </c>
      <c r="AB842">
        <f t="shared" si="135"/>
        <v>0.90560966134881926</v>
      </c>
      <c r="AC842">
        <f t="shared" si="136"/>
        <v>1.1042285022783385</v>
      </c>
      <c r="AD842">
        <f t="shared" si="137"/>
        <v>0.59826532940401522</v>
      </c>
      <c r="AE842">
        <v>995</v>
      </c>
      <c r="AF842">
        <f t="shared" si="138"/>
        <v>6.0127168784323138E-4</v>
      </c>
      <c r="AG842">
        <v>2000</v>
      </c>
      <c r="AH842">
        <v>10.512</v>
      </c>
      <c r="AI842">
        <f t="shared" si="139"/>
        <v>0.1143972008834154</v>
      </c>
      <c r="AJ842">
        <f t="shared" si="140"/>
        <v>1.9273840605924838E-2</v>
      </c>
      <c r="AK842">
        <f t="shared" si="141"/>
        <v>1.7898950733549177E-2</v>
      </c>
    </row>
    <row r="843" spans="1:37" ht="16">
      <c r="A843" t="s">
        <v>121</v>
      </c>
      <c r="B843" t="s">
        <v>122</v>
      </c>
      <c r="C843" t="s">
        <v>13</v>
      </c>
      <c r="D843" t="s">
        <v>14</v>
      </c>
      <c r="E843">
        <v>31</v>
      </c>
      <c r="F843">
        <v>3.1419999999999999</v>
      </c>
      <c r="G843">
        <v>2218.5</v>
      </c>
      <c r="H843" t="s">
        <v>37</v>
      </c>
      <c r="I843">
        <v>4.975562</v>
      </c>
      <c r="J843">
        <v>1.1111084922571941</v>
      </c>
      <c r="K843" s="13">
        <f t="shared" si="132"/>
        <v>1.2018352433880815</v>
      </c>
      <c r="M843" t="s">
        <v>151</v>
      </c>
      <c r="N843" t="s">
        <v>152</v>
      </c>
      <c r="O843" t="s">
        <v>153</v>
      </c>
      <c r="P843" t="s">
        <v>154</v>
      </c>
      <c r="Q843">
        <v>4</v>
      </c>
      <c r="R843">
        <v>1</v>
      </c>
      <c r="S843" t="s">
        <v>122</v>
      </c>
      <c r="T843" t="s">
        <v>37</v>
      </c>
      <c r="U843">
        <v>0.24358023237556917</v>
      </c>
      <c r="V843" s="14">
        <v>13.3</v>
      </c>
      <c r="W843" s="15">
        <v>818.19799999999998</v>
      </c>
      <c r="X843" s="15">
        <v>504.44940000000003</v>
      </c>
      <c r="Y843" s="15">
        <f t="shared" si="133"/>
        <v>0.61653707293344651</v>
      </c>
      <c r="Z843" s="12">
        <f t="shared" si="134"/>
        <v>8.1999430700148395</v>
      </c>
      <c r="AA843">
        <v>5.7459196891191704</v>
      </c>
      <c r="AB843">
        <f t="shared" si="135"/>
        <v>0.70072677822978735</v>
      </c>
      <c r="AC843">
        <f t="shared" si="136"/>
        <v>1.4270897460580176</v>
      </c>
      <c r="AD843">
        <f t="shared" si="137"/>
        <v>0.34761085196560393</v>
      </c>
      <c r="AE843">
        <v>995</v>
      </c>
      <c r="AF843">
        <f t="shared" si="138"/>
        <v>3.4935764016643609E-4</v>
      </c>
      <c r="AG843">
        <v>2000</v>
      </c>
      <c r="AH843">
        <v>10.494999999999999</v>
      </c>
      <c r="AI843">
        <f t="shared" si="139"/>
        <v>6.6576015277072159E-2</v>
      </c>
      <c r="AJ843">
        <f t="shared" si="140"/>
        <v>8.0013401524328643E-4</v>
      </c>
      <c r="AK843">
        <f t="shared" si="141"/>
        <v>0</v>
      </c>
    </row>
    <row r="844" spans="1:37" ht="16">
      <c r="A844" t="s">
        <v>123</v>
      </c>
      <c r="B844" t="s">
        <v>122</v>
      </c>
      <c r="C844" t="s">
        <v>13</v>
      </c>
      <c r="D844" t="s">
        <v>14</v>
      </c>
      <c r="E844">
        <v>32</v>
      </c>
      <c r="F844">
        <v>3.3540000000000001</v>
      </c>
      <c r="G844">
        <v>2218.3000000000002</v>
      </c>
      <c r="H844" t="s">
        <v>37</v>
      </c>
      <c r="I844">
        <v>5.0110671999999994</v>
      </c>
      <c r="J844">
        <v>1.1111473108928549</v>
      </c>
      <c r="K844" s="13">
        <f t="shared" si="132"/>
        <v>1.2018771932070074</v>
      </c>
      <c r="M844" t="s">
        <v>151</v>
      </c>
      <c r="N844" t="s">
        <v>152</v>
      </c>
      <c r="O844" t="s">
        <v>153</v>
      </c>
      <c r="P844" t="s">
        <v>154</v>
      </c>
      <c r="Q844">
        <v>4</v>
      </c>
      <c r="R844">
        <v>1</v>
      </c>
      <c r="S844" t="s">
        <v>122</v>
      </c>
      <c r="T844" t="s">
        <v>37</v>
      </c>
      <c r="U844">
        <v>0.24786496953520137</v>
      </c>
      <c r="V844" s="14">
        <v>13.3</v>
      </c>
      <c r="W844" s="15">
        <v>818.19799999999998</v>
      </c>
      <c r="X844" s="15">
        <v>504.44940000000003</v>
      </c>
      <c r="Y844" s="15">
        <f t="shared" si="133"/>
        <v>0.61653707293344651</v>
      </c>
      <c r="Z844" s="12">
        <f t="shared" si="134"/>
        <v>8.1999430700148395</v>
      </c>
      <c r="AA844">
        <v>5.7459196891191704</v>
      </c>
      <c r="AB844">
        <f t="shared" si="135"/>
        <v>0.70072677822978735</v>
      </c>
      <c r="AC844">
        <f t="shared" si="136"/>
        <v>1.4270897460580176</v>
      </c>
      <c r="AD844">
        <f t="shared" si="137"/>
        <v>0.35372555643066883</v>
      </c>
      <c r="AE844">
        <v>995</v>
      </c>
      <c r="AF844">
        <f t="shared" si="138"/>
        <v>3.5550307178961691E-4</v>
      </c>
      <c r="AG844">
        <v>2000</v>
      </c>
      <c r="AH844">
        <v>10.494999999999999</v>
      </c>
      <c r="AI844">
        <f t="shared" si="139"/>
        <v>6.7747131355810758E-2</v>
      </c>
      <c r="AJ844">
        <f t="shared" si="140"/>
        <v>8.142373208174827E-4</v>
      </c>
      <c r="AK844">
        <f t="shared" si="141"/>
        <v>0</v>
      </c>
    </row>
    <row r="845" spans="1:37" ht="16">
      <c r="A845" s="5" t="s">
        <v>175</v>
      </c>
      <c r="B845" s="5" t="s">
        <v>176</v>
      </c>
      <c r="C845" s="5" t="s">
        <v>177</v>
      </c>
      <c r="D845" s="6" t="s">
        <v>14</v>
      </c>
      <c r="E845" s="7">
        <v>67</v>
      </c>
      <c r="F845" s="8">
        <v>6.3179999999999996</v>
      </c>
      <c r="G845" s="7">
        <v>2233.6</v>
      </c>
      <c r="H845" s="5" t="s">
        <v>37</v>
      </c>
      <c r="I845" s="8">
        <v>15477.564</v>
      </c>
      <c r="J845" s="26">
        <v>15.556524092180355</v>
      </c>
      <c r="K845" s="13">
        <f t="shared" si="132"/>
        <v>16.628439494732035</v>
      </c>
      <c r="L845">
        <f>AVERAGE(K845:K846)-AVERAGE(K847:K848)</f>
        <v>15.270217060438025</v>
      </c>
      <c r="M845" t="s">
        <v>151</v>
      </c>
      <c r="N845" t="s">
        <v>152</v>
      </c>
      <c r="O845" t="s">
        <v>153</v>
      </c>
      <c r="P845" t="s">
        <v>150</v>
      </c>
      <c r="Q845">
        <v>4</v>
      </c>
      <c r="R845">
        <v>2</v>
      </c>
      <c r="S845" s="5" t="s">
        <v>176</v>
      </c>
      <c r="T845" s="5" t="s">
        <v>37</v>
      </c>
      <c r="U845" s="9">
        <v>0.34</v>
      </c>
      <c r="V845" s="14">
        <v>13.3</v>
      </c>
      <c r="W845" s="15">
        <v>818.19799999999998</v>
      </c>
      <c r="X845" s="15">
        <v>504.44940000000003</v>
      </c>
      <c r="Y845" s="15">
        <f t="shared" si="133"/>
        <v>0.61653707293344651</v>
      </c>
      <c r="Z845" s="12">
        <f t="shared" si="134"/>
        <v>8.1999430700148395</v>
      </c>
      <c r="AA845">
        <v>6.6559999999999997</v>
      </c>
      <c r="AB845">
        <f t="shared" si="135"/>
        <v>0.81171295253735887</v>
      </c>
      <c r="AC845">
        <f t="shared" si="136"/>
        <v>1.2319626006632871</v>
      </c>
      <c r="AD845">
        <f t="shared" si="137"/>
        <v>0.41886728422551767</v>
      </c>
      <c r="AE845">
        <v>995</v>
      </c>
      <c r="AF845">
        <f t="shared" si="138"/>
        <v>4.20972144950269E-4</v>
      </c>
      <c r="AG845">
        <v>2000</v>
      </c>
      <c r="AH845" s="24">
        <v>10.116</v>
      </c>
      <c r="AI845">
        <f t="shared" si="139"/>
        <v>8.3228972904363194E-2</v>
      </c>
      <c r="AJ845">
        <f t="shared" si="140"/>
        <v>1.3839679401488954E-2</v>
      </c>
      <c r="AK845">
        <f t="shared" si="141"/>
        <v>1.270924481966941E-2</v>
      </c>
    </row>
    <row r="846" spans="1:37" ht="16">
      <c r="A846" s="5" t="s">
        <v>182</v>
      </c>
      <c r="B846" s="5" t="s">
        <v>176</v>
      </c>
      <c r="C846" s="5" t="s">
        <v>177</v>
      </c>
      <c r="D846" s="6" t="s">
        <v>14</v>
      </c>
      <c r="E846" s="7">
        <v>64</v>
      </c>
      <c r="F846" s="8">
        <v>5.7469999999999999</v>
      </c>
      <c r="G846" s="7">
        <v>2233.1999999999998</v>
      </c>
      <c r="H846" s="5" t="s">
        <v>37</v>
      </c>
      <c r="I846" s="8">
        <v>15558.564</v>
      </c>
      <c r="J846" s="26">
        <v>15.621050678632848</v>
      </c>
      <c r="K846" s="13">
        <f t="shared" si="132"/>
        <v>16.696533139720692</v>
      </c>
      <c r="M846" t="s">
        <v>151</v>
      </c>
      <c r="N846" t="s">
        <v>152</v>
      </c>
      <c r="O846" t="s">
        <v>153</v>
      </c>
      <c r="P846" t="s">
        <v>150</v>
      </c>
      <c r="Q846">
        <v>4</v>
      </c>
      <c r="R846">
        <v>2</v>
      </c>
      <c r="S846" s="5" t="s">
        <v>176</v>
      </c>
      <c r="T846" s="5" t="s">
        <v>37</v>
      </c>
      <c r="U846" s="9">
        <v>0.34100000000000003</v>
      </c>
      <c r="V846" s="14">
        <v>13.3</v>
      </c>
      <c r="W846" s="15">
        <v>818.19799999999998</v>
      </c>
      <c r="X846" s="15">
        <v>504.44940000000003</v>
      </c>
      <c r="Y846" s="15">
        <f t="shared" si="133"/>
        <v>0.61653707293344651</v>
      </c>
      <c r="Z846" s="12">
        <f t="shared" si="134"/>
        <v>8.1999430700148395</v>
      </c>
      <c r="AA846">
        <v>6.6559999999999997</v>
      </c>
      <c r="AB846">
        <f t="shared" si="135"/>
        <v>0.81171295253735887</v>
      </c>
      <c r="AC846">
        <f t="shared" si="136"/>
        <v>1.2319626006632871</v>
      </c>
      <c r="AD846">
        <f t="shared" si="137"/>
        <v>0.42009924682618094</v>
      </c>
      <c r="AE846">
        <v>995</v>
      </c>
      <c r="AF846">
        <f t="shared" si="138"/>
        <v>4.222102983177698E-4</v>
      </c>
      <c r="AG846">
        <v>2000</v>
      </c>
      <c r="AH846" s="24">
        <v>10.116</v>
      </c>
      <c r="AI846">
        <f t="shared" si="139"/>
        <v>8.3473764001140732E-2</v>
      </c>
      <c r="AJ846">
        <f t="shared" si="140"/>
        <v>1.3937224669422705E-2</v>
      </c>
      <c r="AK846">
        <f t="shared" si="141"/>
        <v>0</v>
      </c>
    </row>
    <row r="847" spans="1:37" ht="16">
      <c r="A847" s="5" t="s">
        <v>183</v>
      </c>
      <c r="B847" s="5" t="s">
        <v>184</v>
      </c>
      <c r="C847" s="5" t="s">
        <v>177</v>
      </c>
      <c r="D847" s="6" t="s">
        <v>14</v>
      </c>
      <c r="E847" s="7">
        <v>51</v>
      </c>
      <c r="F847" s="8">
        <v>3.101</v>
      </c>
      <c r="G847" s="7">
        <v>2233.6</v>
      </c>
      <c r="H847" s="5" t="s">
        <v>37</v>
      </c>
      <c r="I847" s="8">
        <v>166.239</v>
      </c>
      <c r="J847" s="26">
        <v>1.2871077179120942</v>
      </c>
      <c r="K847" s="13">
        <f t="shared" si="132"/>
        <v>1.3920032633489567</v>
      </c>
      <c r="M847" t="s">
        <v>151</v>
      </c>
      <c r="N847" t="s">
        <v>152</v>
      </c>
      <c r="O847" t="s">
        <v>153</v>
      </c>
      <c r="P847" t="s">
        <v>154</v>
      </c>
      <c r="Q847">
        <v>4</v>
      </c>
      <c r="R847">
        <v>2</v>
      </c>
      <c r="S847" s="5" t="s">
        <v>184</v>
      </c>
      <c r="T847" s="5" t="s">
        <v>37</v>
      </c>
      <c r="U847" s="9">
        <v>0.221</v>
      </c>
      <c r="V847" s="14">
        <v>13.3</v>
      </c>
      <c r="W847" s="15">
        <v>818.19799999999998</v>
      </c>
      <c r="X847" s="15">
        <v>504.44940000000003</v>
      </c>
      <c r="Y847" s="15">
        <f t="shared" si="133"/>
        <v>0.61653707293344651</v>
      </c>
      <c r="Z847" s="12">
        <f t="shared" si="134"/>
        <v>8.1999430700148395</v>
      </c>
      <c r="AA847">
        <v>6.6230000000000002</v>
      </c>
      <c r="AB847">
        <f t="shared" si="135"/>
        <v>0.80768853435320431</v>
      </c>
      <c r="AC847">
        <f t="shared" si="136"/>
        <v>1.2381010221976203</v>
      </c>
      <c r="AD847">
        <f t="shared" si="137"/>
        <v>0.27362032590567409</v>
      </c>
      <c r="AE847">
        <v>995</v>
      </c>
      <c r="AF847">
        <f t="shared" si="138"/>
        <v>2.7499530241776292E-4</v>
      </c>
      <c r="AG847">
        <v>2000</v>
      </c>
      <c r="AH847" s="24">
        <v>10.411</v>
      </c>
      <c r="AI847">
        <f t="shared" si="139"/>
        <v>5.2827836407216014E-2</v>
      </c>
      <c r="AJ847">
        <f t="shared" si="140"/>
        <v>7.353652067450952E-4</v>
      </c>
      <c r="AK847">
        <f t="shared" si="141"/>
        <v>0</v>
      </c>
    </row>
    <row r="848" spans="1:37" ht="16">
      <c r="A848" s="5" t="s">
        <v>185</v>
      </c>
      <c r="B848" s="5" t="s">
        <v>184</v>
      </c>
      <c r="C848" s="5" t="s">
        <v>177</v>
      </c>
      <c r="D848" s="6" t="s">
        <v>14</v>
      </c>
      <c r="E848" s="7">
        <v>52</v>
      </c>
      <c r="F848" s="8">
        <v>3.1560000000000001</v>
      </c>
      <c r="G848" s="7">
        <v>2233.4</v>
      </c>
      <c r="H848" s="5" t="s">
        <v>37</v>
      </c>
      <c r="I848" s="8">
        <v>166.691</v>
      </c>
      <c r="J848" s="26">
        <v>1.2876001399478392</v>
      </c>
      <c r="K848" s="13">
        <f t="shared" si="132"/>
        <v>1.3925352502277226</v>
      </c>
      <c r="M848" t="s">
        <v>151</v>
      </c>
      <c r="N848" t="s">
        <v>152</v>
      </c>
      <c r="O848" t="s">
        <v>153</v>
      </c>
      <c r="P848" t="s">
        <v>154</v>
      </c>
      <c r="Q848">
        <v>4</v>
      </c>
      <c r="R848">
        <v>2</v>
      </c>
      <c r="S848" s="5" t="s">
        <v>184</v>
      </c>
      <c r="T848" s="5" t="s">
        <v>37</v>
      </c>
      <c r="U848" s="9">
        <v>0.222</v>
      </c>
      <c r="V848" s="14">
        <v>13.3</v>
      </c>
      <c r="W848" s="15">
        <v>818.19799999999998</v>
      </c>
      <c r="X848" s="15">
        <v>504.44940000000003</v>
      </c>
      <c r="Y848" s="15">
        <f t="shared" si="133"/>
        <v>0.61653707293344651</v>
      </c>
      <c r="Z848" s="12">
        <f t="shared" si="134"/>
        <v>8.1999430700148395</v>
      </c>
      <c r="AA848">
        <v>6.6230000000000002</v>
      </c>
      <c r="AB848">
        <f t="shared" si="135"/>
        <v>0.80768853435320431</v>
      </c>
      <c r="AC848">
        <f t="shared" si="136"/>
        <v>1.2381010221976203</v>
      </c>
      <c r="AD848">
        <f t="shared" si="137"/>
        <v>0.27485842692787171</v>
      </c>
      <c r="AE848">
        <v>995</v>
      </c>
      <c r="AF848">
        <f t="shared" si="138"/>
        <v>2.762396250531374E-4</v>
      </c>
      <c r="AG848">
        <v>2000</v>
      </c>
      <c r="AH848" s="24">
        <v>10.411</v>
      </c>
      <c r="AI848">
        <f t="shared" si="139"/>
        <v>5.306687639095907E-2</v>
      </c>
      <c r="AJ848">
        <f t="shared" si="140"/>
        <v>7.3897495993887816E-4</v>
      </c>
      <c r="AK848">
        <f t="shared" si="141"/>
        <v>0</v>
      </c>
    </row>
    <row r="849" spans="1:37" ht="16">
      <c r="A849" t="s">
        <v>111</v>
      </c>
      <c r="B849" t="s">
        <v>112</v>
      </c>
      <c r="C849" t="s">
        <v>13</v>
      </c>
      <c r="D849" t="s">
        <v>14</v>
      </c>
      <c r="E849">
        <v>48</v>
      </c>
      <c r="F849">
        <v>3.4750000000000001</v>
      </c>
      <c r="G849">
        <v>2217.9</v>
      </c>
      <c r="H849" t="s">
        <v>37</v>
      </c>
      <c r="I849">
        <v>12749.732153200001</v>
      </c>
      <c r="J849">
        <v>13.32431730051346</v>
      </c>
      <c r="K849" s="13">
        <f t="shared" si="132"/>
        <v>14.268412623961519</v>
      </c>
      <c r="L849">
        <f>K849-K850</f>
        <v>13.018095833717785</v>
      </c>
      <c r="M849" t="s">
        <v>151</v>
      </c>
      <c r="N849" t="s">
        <v>152</v>
      </c>
      <c r="O849" t="s">
        <v>153</v>
      </c>
      <c r="P849" t="s">
        <v>150</v>
      </c>
      <c r="Q849">
        <v>4</v>
      </c>
      <c r="R849">
        <v>3</v>
      </c>
      <c r="S849" t="s">
        <v>112</v>
      </c>
      <c r="T849" t="s">
        <v>37</v>
      </c>
      <c r="U849">
        <v>0.25219714600685939</v>
      </c>
      <c r="V849" s="14">
        <v>13.3</v>
      </c>
      <c r="W849" s="15">
        <v>818.19799999999998</v>
      </c>
      <c r="X849" s="15">
        <v>504.44940000000003</v>
      </c>
      <c r="Y849" s="15">
        <f t="shared" si="133"/>
        <v>0.61653707293344651</v>
      </c>
      <c r="Z849" s="12">
        <f t="shared" si="134"/>
        <v>8.1999430700148395</v>
      </c>
      <c r="AA849">
        <v>6.7306519475747182</v>
      </c>
      <c r="AB849">
        <f t="shared" si="135"/>
        <v>0.82081691178894223</v>
      </c>
      <c r="AC849">
        <f t="shared" si="136"/>
        <v>1.218298484884448</v>
      </c>
      <c r="AD849">
        <f t="shared" si="137"/>
        <v>0.30725140087233871</v>
      </c>
      <c r="AE849">
        <v>995</v>
      </c>
      <c r="AF849">
        <f t="shared" si="138"/>
        <v>3.0879537776114441E-4</v>
      </c>
      <c r="AG849">
        <v>2000</v>
      </c>
      <c r="AH849">
        <v>10.44</v>
      </c>
      <c r="AI849">
        <f t="shared" si="139"/>
        <v>5.9156202636234563E-2</v>
      </c>
      <c r="AJ849">
        <f t="shared" si="140"/>
        <v>8.4406510848047487E-3</v>
      </c>
      <c r="AK849">
        <f t="shared" si="141"/>
        <v>7.7010111507733025E-3</v>
      </c>
    </row>
    <row r="850" spans="1:37" ht="16">
      <c r="A850" t="s">
        <v>77</v>
      </c>
      <c r="B850" t="s">
        <v>78</v>
      </c>
      <c r="C850" t="s">
        <v>13</v>
      </c>
      <c r="D850" t="s">
        <v>14</v>
      </c>
      <c r="E850">
        <v>40</v>
      </c>
      <c r="F850">
        <v>6.37</v>
      </c>
      <c r="G850">
        <v>2219</v>
      </c>
      <c r="H850" t="s">
        <v>37</v>
      </c>
      <c r="I850">
        <v>46.029169200000005</v>
      </c>
      <c r="J850">
        <v>1.1559729806023775</v>
      </c>
      <c r="K850" s="13">
        <f t="shared" si="132"/>
        <v>1.250316790243734</v>
      </c>
      <c r="M850" t="s">
        <v>151</v>
      </c>
      <c r="N850" t="s">
        <v>152</v>
      </c>
      <c r="O850" t="s">
        <v>153</v>
      </c>
      <c r="P850" t="s">
        <v>154</v>
      </c>
      <c r="Q850">
        <v>4</v>
      </c>
      <c r="R850">
        <v>3</v>
      </c>
      <c r="S850" t="s">
        <v>78</v>
      </c>
      <c r="T850" t="s">
        <v>37</v>
      </c>
      <c r="U850">
        <v>0.51062383310333626</v>
      </c>
      <c r="V850" s="14">
        <v>13.3</v>
      </c>
      <c r="W850" s="15">
        <v>818.19799999999998</v>
      </c>
      <c r="X850" s="15">
        <v>504.44940000000003</v>
      </c>
      <c r="Y850" s="15">
        <f t="shared" si="133"/>
        <v>0.61653707293344651</v>
      </c>
      <c r="Z850" s="12">
        <f t="shared" si="134"/>
        <v>8.1999430700148395</v>
      </c>
      <c r="AA850">
        <v>6.4427581378358632</v>
      </c>
      <c r="AB850">
        <f t="shared" si="135"/>
        <v>0.78570766684898508</v>
      </c>
      <c r="AC850">
        <f t="shared" si="136"/>
        <v>1.2727379942853509</v>
      </c>
      <c r="AD850">
        <f t="shared" si="137"/>
        <v>0.64989035317823796</v>
      </c>
      <c r="AE850">
        <v>995</v>
      </c>
      <c r="AF850">
        <f t="shared" si="138"/>
        <v>6.5315613384747532E-4</v>
      </c>
      <c r="AG850">
        <v>2000</v>
      </c>
      <c r="AH850">
        <v>10.773999999999999</v>
      </c>
      <c r="AI850">
        <f t="shared" si="139"/>
        <v>0.12124672987701417</v>
      </c>
      <c r="AJ850">
        <f t="shared" si="140"/>
        <v>1.515968221273774E-3</v>
      </c>
      <c r="AK850">
        <f t="shared" si="141"/>
        <v>0</v>
      </c>
    </row>
    <row r="851" spans="1:37" ht="16">
      <c r="A851" t="s">
        <v>115</v>
      </c>
      <c r="B851" t="s">
        <v>116</v>
      </c>
      <c r="C851" t="s">
        <v>13</v>
      </c>
      <c r="D851" t="s">
        <v>14</v>
      </c>
      <c r="E851">
        <v>53</v>
      </c>
      <c r="F851">
        <v>10.324999999999999</v>
      </c>
      <c r="G851">
        <v>2219</v>
      </c>
      <c r="H851" t="s">
        <v>37</v>
      </c>
      <c r="I851">
        <v>10413.641610000001</v>
      </c>
      <c r="J851">
        <v>11.316693779107927</v>
      </c>
      <c r="K851" s="13">
        <f t="shared" si="132"/>
        <v>12.138460197122763</v>
      </c>
      <c r="L851">
        <f>K851-K852</f>
        <v>10.946128072635947</v>
      </c>
      <c r="M851" t="s">
        <v>151</v>
      </c>
      <c r="N851" t="s">
        <v>152</v>
      </c>
      <c r="O851" t="s">
        <v>153</v>
      </c>
      <c r="P851" t="s">
        <v>150</v>
      </c>
      <c r="Q851">
        <v>4</v>
      </c>
      <c r="R851">
        <v>4</v>
      </c>
      <c r="S851" t="s">
        <v>116</v>
      </c>
      <c r="T851" t="s">
        <v>37</v>
      </c>
      <c r="U851">
        <v>0.77088163764207762</v>
      </c>
      <c r="V851" s="14">
        <v>13.3</v>
      </c>
      <c r="W851" s="15">
        <v>818.19799999999998</v>
      </c>
      <c r="X851" s="15">
        <v>504.44940000000003</v>
      </c>
      <c r="Y851" s="15">
        <f t="shared" si="133"/>
        <v>0.61653707293344651</v>
      </c>
      <c r="Z851" s="12">
        <f t="shared" si="134"/>
        <v>8.1999430700148395</v>
      </c>
      <c r="AA851">
        <v>7.5859232843569639</v>
      </c>
      <c r="AB851">
        <f t="shared" si="135"/>
        <v>0.92511901845962885</v>
      </c>
      <c r="AC851">
        <f t="shared" si="136"/>
        <v>1.080941997782136</v>
      </c>
      <c r="AD851">
        <f t="shared" si="137"/>
        <v>0.83327833744639201</v>
      </c>
      <c r="AE851">
        <v>995</v>
      </c>
      <c r="AF851">
        <f t="shared" si="138"/>
        <v>8.3746566577526838E-4</v>
      </c>
      <c r="AG851">
        <v>2000</v>
      </c>
      <c r="AH851">
        <v>10.762</v>
      </c>
      <c r="AI851">
        <f t="shared" si="139"/>
        <v>0.15563383493314781</v>
      </c>
      <c r="AJ851">
        <f t="shared" si="140"/>
        <v>1.8891551106615889E-2</v>
      </c>
      <c r="AK851">
        <f t="shared" si="141"/>
        <v>1.7035878896137183E-2</v>
      </c>
    </row>
    <row r="852" spans="1:37" ht="16">
      <c r="A852" t="s">
        <v>81</v>
      </c>
      <c r="B852" t="s">
        <v>82</v>
      </c>
      <c r="C852" t="s">
        <v>13</v>
      </c>
      <c r="D852" t="s">
        <v>14</v>
      </c>
      <c r="E852">
        <v>43</v>
      </c>
      <c r="F852">
        <v>9.8580000000000005</v>
      </c>
      <c r="G852">
        <v>2218.5</v>
      </c>
      <c r="H852" t="s">
        <v>37</v>
      </c>
      <c r="I852">
        <v>-3.0668455999999997</v>
      </c>
      <c r="J852">
        <v>1.1023147613360389</v>
      </c>
      <c r="K852" s="13">
        <f t="shared" si="132"/>
        <v>1.1923321244868157</v>
      </c>
      <c r="M852" t="s">
        <v>151</v>
      </c>
      <c r="N852" t="s">
        <v>152</v>
      </c>
      <c r="O852" t="s">
        <v>153</v>
      </c>
      <c r="P852" t="s">
        <v>154</v>
      </c>
      <c r="Q852">
        <v>4</v>
      </c>
      <c r="R852">
        <v>4</v>
      </c>
      <c r="S852" t="s">
        <v>82</v>
      </c>
      <c r="T852" t="s">
        <v>37</v>
      </c>
      <c r="U852">
        <v>0.71693885441791105</v>
      </c>
      <c r="V852" s="14">
        <v>13.3</v>
      </c>
      <c r="W852" s="15">
        <v>818.19799999999998</v>
      </c>
      <c r="X852" s="15">
        <v>504.44940000000003</v>
      </c>
      <c r="Y852" s="15">
        <f t="shared" si="133"/>
        <v>0.61653707293344651</v>
      </c>
      <c r="Z852" s="12">
        <f t="shared" si="134"/>
        <v>8.1999430700148395</v>
      </c>
      <c r="AA852">
        <v>5.8800913225194709</v>
      </c>
      <c r="AB852">
        <f t="shared" si="135"/>
        <v>0.71708928614657197</v>
      </c>
      <c r="AC852">
        <f t="shared" si="136"/>
        <v>1.3945264827113892</v>
      </c>
      <c r="AD852">
        <f t="shared" si="137"/>
        <v>0.99979021897054221</v>
      </c>
      <c r="AE852">
        <v>995</v>
      </c>
      <c r="AF852">
        <f t="shared" si="138"/>
        <v>1.0048142904226555E-3</v>
      </c>
      <c r="AG852">
        <v>2000</v>
      </c>
      <c r="AH852">
        <v>10.143000000000001</v>
      </c>
      <c r="AI852">
        <f t="shared" si="139"/>
        <v>0.19812960473679495</v>
      </c>
      <c r="AJ852">
        <f t="shared" si="140"/>
        <v>2.3623629253955577E-3</v>
      </c>
      <c r="AK852">
        <f t="shared" si="141"/>
        <v>0</v>
      </c>
    </row>
    <row r="853" spans="1:37" ht="16">
      <c r="A853" t="s">
        <v>107</v>
      </c>
      <c r="B853" t="s">
        <v>108</v>
      </c>
      <c r="C853" t="s">
        <v>13</v>
      </c>
      <c r="D853" t="s">
        <v>14</v>
      </c>
      <c r="E853">
        <v>43</v>
      </c>
      <c r="F853">
        <v>1.59</v>
      </c>
      <c r="G853">
        <v>2217.9</v>
      </c>
      <c r="H853" t="s">
        <v>37</v>
      </c>
      <c r="I853">
        <v>11997.908583600001</v>
      </c>
      <c r="J853">
        <v>12.688196460068788</v>
      </c>
      <c r="K853" s="13">
        <f t="shared" si="132"/>
        <v>13.594288593207432</v>
      </c>
      <c r="L853">
        <f>K853-K854</f>
        <v>12.381388902406403</v>
      </c>
      <c r="M853" t="s">
        <v>151</v>
      </c>
      <c r="N853" t="s">
        <v>152</v>
      </c>
      <c r="O853" t="s">
        <v>153</v>
      </c>
      <c r="P853" t="s">
        <v>150</v>
      </c>
      <c r="Q853">
        <v>4</v>
      </c>
      <c r="R853">
        <v>5</v>
      </c>
      <c r="S853" t="s">
        <v>108</v>
      </c>
      <c r="T853" t="s">
        <v>37</v>
      </c>
      <c r="U853">
        <v>0.11686245565286427</v>
      </c>
      <c r="V853" s="14">
        <v>13.3</v>
      </c>
      <c r="W853" s="15">
        <v>818.19799999999998</v>
      </c>
      <c r="X853" s="15">
        <v>504.44940000000003</v>
      </c>
      <c r="Y853" s="15">
        <f t="shared" si="133"/>
        <v>0.61653707293344651</v>
      </c>
      <c r="Z853" s="12">
        <f t="shared" si="134"/>
        <v>8.1999430700148395</v>
      </c>
      <c r="AA853">
        <v>6.4624202992036111</v>
      </c>
      <c r="AB853">
        <f t="shared" si="135"/>
        <v>0.78810550805347435</v>
      </c>
      <c r="AC853">
        <f t="shared" si="136"/>
        <v>1.2688656401728236</v>
      </c>
      <c r="AD853">
        <f t="shared" si="137"/>
        <v>0.14828275460413981</v>
      </c>
      <c r="AE853">
        <v>995</v>
      </c>
      <c r="AF853">
        <f t="shared" si="138"/>
        <v>1.4902789407451238E-4</v>
      </c>
      <c r="AG853">
        <v>2000</v>
      </c>
      <c r="AH853">
        <v>10.388999999999999</v>
      </c>
      <c r="AI853">
        <f t="shared" si="139"/>
        <v>2.8689555120706978E-2</v>
      </c>
      <c r="AJ853">
        <f t="shared" si="140"/>
        <v>3.9001409192162273E-3</v>
      </c>
      <c r="AK853">
        <f t="shared" si="141"/>
        <v>3.5521653938649818E-3</v>
      </c>
    </row>
    <row r="854" spans="1:37" ht="16">
      <c r="A854" t="s">
        <v>56</v>
      </c>
      <c r="B854" t="s">
        <v>57</v>
      </c>
      <c r="C854" t="s">
        <v>13</v>
      </c>
      <c r="D854" t="s">
        <v>14</v>
      </c>
      <c r="E854">
        <v>50</v>
      </c>
      <c r="F854">
        <v>22.984000000000002</v>
      </c>
      <c r="G854">
        <v>2220</v>
      </c>
      <c r="H854" t="s">
        <v>37</v>
      </c>
      <c r="I854">
        <v>14.341258</v>
      </c>
      <c r="J854">
        <v>1.1213471626805072</v>
      </c>
      <c r="K854" s="13">
        <f t="shared" si="132"/>
        <v>1.2128996908010292</v>
      </c>
      <c r="M854" t="s">
        <v>151</v>
      </c>
      <c r="N854" t="s">
        <v>152</v>
      </c>
      <c r="O854" t="s">
        <v>153</v>
      </c>
      <c r="P854" t="s">
        <v>154</v>
      </c>
      <c r="Q854">
        <v>4</v>
      </c>
      <c r="R854">
        <v>5</v>
      </c>
      <c r="S854" t="s">
        <v>57</v>
      </c>
      <c r="T854" t="s">
        <v>37</v>
      </c>
      <c r="U854">
        <v>2.2848260125499147</v>
      </c>
      <c r="V854" s="14">
        <v>13.3</v>
      </c>
      <c r="W854" s="15">
        <v>818.19799999999998</v>
      </c>
      <c r="X854" s="15">
        <v>504.44940000000003</v>
      </c>
      <c r="Y854" s="15">
        <f t="shared" si="133"/>
        <v>0.61653707293344651</v>
      </c>
      <c r="Z854" s="12">
        <f t="shared" si="134"/>
        <v>8.1999430700148395</v>
      </c>
      <c r="AA854">
        <v>7.5985575148484958</v>
      </c>
      <c r="AB854">
        <f t="shared" si="135"/>
        <v>0.9266597889727477</v>
      </c>
      <c r="AC854">
        <f t="shared" si="136"/>
        <v>1.079144700029073</v>
      </c>
      <c r="AD854">
        <f t="shared" si="137"/>
        <v>2.4656578819318007</v>
      </c>
      <c r="AE854">
        <v>995</v>
      </c>
      <c r="AF854">
        <f t="shared" si="138"/>
        <v>2.4780481225445232E-3</v>
      </c>
      <c r="AG854">
        <v>2000</v>
      </c>
      <c r="AH854">
        <v>10.840999999999999</v>
      </c>
      <c r="AI854">
        <f t="shared" si="139"/>
        <v>0.45716227701218032</v>
      </c>
      <c r="AJ854">
        <f t="shared" si="140"/>
        <v>5.5449198443396795E-3</v>
      </c>
      <c r="AK854">
        <f t="shared" si="141"/>
        <v>0</v>
      </c>
    </row>
    <row r="855" spans="1:37" ht="16">
      <c r="A855" t="s">
        <v>73</v>
      </c>
      <c r="B855" t="s">
        <v>74</v>
      </c>
      <c r="C855" t="s">
        <v>13</v>
      </c>
      <c r="D855" t="s">
        <v>14</v>
      </c>
      <c r="E855">
        <v>46</v>
      </c>
      <c r="F855">
        <v>5.39</v>
      </c>
      <c r="G855">
        <v>2218.5</v>
      </c>
      <c r="H855" t="s">
        <v>37</v>
      </c>
      <c r="I855">
        <v>10772.506100800001</v>
      </c>
      <c r="J855">
        <v>11.631124628133326</v>
      </c>
      <c r="K855" s="13">
        <f t="shared" si="132"/>
        <v>12.472512382529665</v>
      </c>
      <c r="L855">
        <f>K855-K856</f>
        <v>11.29315716144283</v>
      </c>
      <c r="M855" t="s">
        <v>151</v>
      </c>
      <c r="N855" t="s">
        <v>152</v>
      </c>
      <c r="O855" t="s">
        <v>148</v>
      </c>
      <c r="P855" t="s">
        <v>150</v>
      </c>
      <c r="Q855">
        <v>4</v>
      </c>
      <c r="R855">
        <v>1</v>
      </c>
      <c r="S855" t="s">
        <v>74</v>
      </c>
      <c r="T855" t="s">
        <v>37</v>
      </c>
      <c r="U855">
        <v>1.2942553191489361</v>
      </c>
      <c r="V855" s="14">
        <v>13.3</v>
      </c>
      <c r="W855" s="15">
        <v>818.19799999999998</v>
      </c>
      <c r="X855" s="15">
        <v>504.44940000000003</v>
      </c>
      <c r="Y855" s="15">
        <f t="shared" si="133"/>
        <v>0.61653707293344651</v>
      </c>
      <c r="Z855" s="12">
        <f t="shared" si="134"/>
        <v>8.1999430700148395</v>
      </c>
      <c r="AA855">
        <v>5.8832188449848024</v>
      </c>
      <c r="AB855">
        <f t="shared" si="135"/>
        <v>0.7174706939732638</v>
      </c>
      <c r="AC855">
        <f t="shared" si="136"/>
        <v>1.3937851516444859</v>
      </c>
      <c r="AD855">
        <f t="shared" si="137"/>
        <v>1.8039138462666824</v>
      </c>
      <c r="AE855">
        <v>995</v>
      </c>
      <c r="AF855">
        <f t="shared" si="138"/>
        <v>1.812978739966515E-3</v>
      </c>
      <c r="AG855">
        <v>2000</v>
      </c>
      <c r="AH855">
        <v>10.545999999999999</v>
      </c>
      <c r="AI855">
        <f t="shared" si="139"/>
        <v>0.34382301156201689</v>
      </c>
      <c r="AJ855">
        <f t="shared" si="140"/>
        <v>4.2883367691058959E-2</v>
      </c>
      <c r="AK855">
        <f t="shared" si="141"/>
        <v>3.8828473052904322E-2</v>
      </c>
    </row>
    <row r="856" spans="1:37" ht="16">
      <c r="A856" t="s">
        <v>85</v>
      </c>
      <c r="B856" t="s">
        <v>86</v>
      </c>
      <c r="C856" t="s">
        <v>13</v>
      </c>
      <c r="D856" t="s">
        <v>14</v>
      </c>
      <c r="E856">
        <v>37</v>
      </c>
      <c r="F856">
        <v>7.0389999999999997</v>
      </c>
      <c r="G856">
        <v>2219</v>
      </c>
      <c r="H856" t="s">
        <v>37</v>
      </c>
      <c r="I856">
        <v>-14.0465888</v>
      </c>
      <c r="J856">
        <v>1.090306762931609</v>
      </c>
      <c r="K856" s="13">
        <f t="shared" si="132"/>
        <v>1.1793552210868357</v>
      </c>
      <c r="M856" t="s">
        <v>151</v>
      </c>
      <c r="N856" t="s">
        <v>152</v>
      </c>
      <c r="O856" t="s">
        <v>148</v>
      </c>
      <c r="P856" t="s">
        <v>154</v>
      </c>
      <c r="Q856">
        <v>4</v>
      </c>
      <c r="R856">
        <v>1</v>
      </c>
      <c r="S856" t="s">
        <v>86</v>
      </c>
      <c r="T856" t="s">
        <v>37</v>
      </c>
      <c r="U856">
        <v>0.55836284281764803</v>
      </c>
      <c r="V856" s="14">
        <v>13.3</v>
      </c>
      <c r="W856" s="15">
        <v>818.19799999999998</v>
      </c>
      <c r="X856" s="15">
        <v>504.44940000000003</v>
      </c>
      <c r="Y856" s="15">
        <f t="shared" si="133"/>
        <v>0.61653707293344651</v>
      </c>
      <c r="Z856" s="12">
        <f t="shared" si="134"/>
        <v>8.1999430700148395</v>
      </c>
      <c r="AA856">
        <v>7.4951823117138714</v>
      </c>
      <c r="AB856">
        <f t="shared" si="135"/>
        <v>0.91405296935803082</v>
      </c>
      <c r="AC856">
        <f t="shared" si="136"/>
        <v>1.0940285011079092</v>
      </c>
      <c r="AD856">
        <f t="shared" si="137"/>
        <v>0.61086486400214257</v>
      </c>
      <c r="AE856">
        <v>995</v>
      </c>
      <c r="AF856">
        <f t="shared" si="138"/>
        <v>6.1393453668557045E-4</v>
      </c>
      <c r="AG856">
        <v>2000</v>
      </c>
      <c r="AH856">
        <v>10.923</v>
      </c>
      <c r="AI856">
        <f t="shared" si="139"/>
        <v>0.11241134059975655</v>
      </c>
      <c r="AJ856">
        <f t="shared" si="140"/>
        <v>1.3257290144569347E-3</v>
      </c>
      <c r="AK856">
        <f t="shared" si="141"/>
        <v>0</v>
      </c>
    </row>
    <row r="857" spans="1:37" ht="16">
      <c r="A857" t="s">
        <v>124</v>
      </c>
      <c r="B857" t="s">
        <v>125</v>
      </c>
      <c r="C857" t="s">
        <v>13</v>
      </c>
      <c r="D857" t="s">
        <v>14</v>
      </c>
      <c r="E857">
        <v>54</v>
      </c>
      <c r="F857">
        <v>15.819000000000001</v>
      </c>
      <c r="G857">
        <v>2219</v>
      </c>
      <c r="H857" t="s">
        <v>37</v>
      </c>
      <c r="I857">
        <v>11979.8661844</v>
      </c>
      <c r="J857">
        <v>12.672815970482107</v>
      </c>
      <c r="K857" s="13">
        <f t="shared" si="132"/>
        <v>13.577980555567958</v>
      </c>
      <c r="L857">
        <f>K857-AVERAGE(K858:K859)</f>
        <v>12.370354873596032</v>
      </c>
      <c r="M857" t="s">
        <v>151</v>
      </c>
      <c r="N857" t="s">
        <v>152</v>
      </c>
      <c r="O857" t="s">
        <v>148</v>
      </c>
      <c r="P857" t="s">
        <v>150</v>
      </c>
      <c r="Q857">
        <v>4</v>
      </c>
      <c r="R857">
        <v>2</v>
      </c>
      <c r="S857" t="s">
        <v>125</v>
      </c>
      <c r="T857" t="s">
        <v>37</v>
      </c>
      <c r="U857">
        <v>1.0275850632869759</v>
      </c>
      <c r="V857" s="14">
        <v>13.3</v>
      </c>
      <c r="W857" s="15">
        <v>818.19799999999998</v>
      </c>
      <c r="X857" s="15">
        <v>504.44940000000003</v>
      </c>
      <c r="Y857" s="15">
        <f t="shared" si="133"/>
        <v>0.61653707293344651</v>
      </c>
      <c r="Z857" s="12">
        <f t="shared" si="134"/>
        <v>8.1999430700148395</v>
      </c>
      <c r="AA857">
        <v>7.0323221304331138</v>
      </c>
      <c r="AB857">
        <f t="shared" si="135"/>
        <v>0.8576062138953835</v>
      </c>
      <c r="AC857">
        <f t="shared" si="136"/>
        <v>1.1660363273930132</v>
      </c>
      <c r="AD857">
        <f t="shared" si="137"/>
        <v>1.1982015132790624</v>
      </c>
      <c r="AE857">
        <v>995</v>
      </c>
      <c r="AF857">
        <f t="shared" si="138"/>
        <v>1.2042226264111181E-3</v>
      </c>
      <c r="AG857">
        <v>2000</v>
      </c>
      <c r="AH857">
        <v>10.275</v>
      </c>
      <c r="AI857">
        <f t="shared" si="139"/>
        <v>0.23439856475155579</v>
      </c>
      <c r="AJ857">
        <f t="shared" si="140"/>
        <v>3.1826591544496616E-2</v>
      </c>
      <c r="AK857">
        <f t="shared" si="141"/>
        <v>2.8995934278383234E-2</v>
      </c>
    </row>
    <row r="858" spans="1:37" ht="16">
      <c r="A858" t="s">
        <v>104</v>
      </c>
      <c r="B858" t="s">
        <v>105</v>
      </c>
      <c r="C858" t="s">
        <v>13</v>
      </c>
      <c r="D858" t="s">
        <v>14</v>
      </c>
      <c r="E858">
        <v>37</v>
      </c>
      <c r="F858">
        <v>5.7560000000000002</v>
      </c>
      <c r="G858">
        <v>2218.3000000000002</v>
      </c>
      <c r="H858" t="s">
        <v>37</v>
      </c>
      <c r="I858">
        <v>9.984674</v>
      </c>
      <c r="J858">
        <v>1.11658476620994</v>
      </c>
      <c r="K858" s="13">
        <f t="shared" si="132"/>
        <v>1.207753217200517</v>
      </c>
      <c r="M858" t="s">
        <v>151</v>
      </c>
      <c r="N858" t="s">
        <v>152</v>
      </c>
      <c r="O858" t="s">
        <v>148</v>
      </c>
      <c r="P858" t="s">
        <v>154</v>
      </c>
      <c r="Q858">
        <v>4</v>
      </c>
      <c r="R858">
        <v>2</v>
      </c>
      <c r="S858" t="s">
        <v>105</v>
      </c>
      <c r="T858" t="s">
        <v>37</v>
      </c>
      <c r="U858">
        <v>0.40214963740345494</v>
      </c>
      <c r="V858" s="14">
        <v>13.3</v>
      </c>
      <c r="W858" s="15">
        <v>818.19799999999998</v>
      </c>
      <c r="X858" s="15">
        <v>504.44940000000003</v>
      </c>
      <c r="Y858" s="15">
        <f t="shared" si="133"/>
        <v>0.61653707293344651</v>
      </c>
      <c r="Z858" s="12">
        <f t="shared" si="134"/>
        <v>8.1999430700148395</v>
      </c>
      <c r="AA858">
        <v>3.9808342668474732</v>
      </c>
      <c r="AB858">
        <f t="shared" si="135"/>
        <v>0.48547096398807915</v>
      </c>
      <c r="AC858">
        <f t="shared" si="136"/>
        <v>2.0598554273671352</v>
      </c>
      <c r="AD858">
        <f t="shared" si="137"/>
        <v>0.82837011321923215</v>
      </c>
      <c r="AE858">
        <v>995</v>
      </c>
      <c r="AF858">
        <f t="shared" si="138"/>
        <v>8.3253277710475596E-4</v>
      </c>
      <c r="AG858">
        <v>2000</v>
      </c>
      <c r="AH858">
        <v>10.792</v>
      </c>
      <c r="AI858">
        <f t="shared" si="139"/>
        <v>0.15428702318472126</v>
      </c>
      <c r="AJ858">
        <f t="shared" si="140"/>
        <v>1.8634064862363784E-3</v>
      </c>
      <c r="AK858">
        <f t="shared" si="141"/>
        <v>0</v>
      </c>
    </row>
    <row r="859" spans="1:37" ht="16">
      <c r="A859" t="s">
        <v>106</v>
      </c>
      <c r="B859" t="s">
        <v>105</v>
      </c>
      <c r="C859" t="s">
        <v>13</v>
      </c>
      <c r="D859" t="s">
        <v>14</v>
      </c>
      <c r="E859">
        <v>37</v>
      </c>
      <c r="F859">
        <v>5.7270000000000003</v>
      </c>
      <c r="G859">
        <v>2218.6999999999998</v>
      </c>
      <c r="H859" t="s">
        <v>37</v>
      </c>
      <c r="I859">
        <v>9.7687639999999991</v>
      </c>
      <c r="J859">
        <v>1.1163487324272472</v>
      </c>
      <c r="K859" s="13">
        <f t="shared" si="132"/>
        <v>1.2074981467433354</v>
      </c>
      <c r="M859" t="s">
        <v>151</v>
      </c>
      <c r="N859" t="s">
        <v>152</v>
      </c>
      <c r="O859" t="s">
        <v>148</v>
      </c>
      <c r="P859" t="s">
        <v>154</v>
      </c>
      <c r="Q859">
        <v>4</v>
      </c>
      <c r="R859">
        <v>2</v>
      </c>
      <c r="S859" t="s">
        <v>105</v>
      </c>
      <c r="T859" t="s">
        <v>37</v>
      </c>
      <c r="U859">
        <v>0.40391956718407773</v>
      </c>
      <c r="V859" s="14">
        <v>13.3</v>
      </c>
      <c r="W859" s="15">
        <v>818.19799999999998</v>
      </c>
      <c r="X859" s="15">
        <v>504.44940000000003</v>
      </c>
      <c r="Y859" s="15">
        <f t="shared" si="133"/>
        <v>0.61653707293344651</v>
      </c>
      <c r="Z859" s="12">
        <f t="shared" si="134"/>
        <v>8.1999430700148395</v>
      </c>
      <c r="AA859">
        <v>3.9808342668474732</v>
      </c>
      <c r="AB859">
        <f t="shared" si="135"/>
        <v>0.48547096398807915</v>
      </c>
      <c r="AC859">
        <f t="shared" si="136"/>
        <v>2.0598554273671352</v>
      </c>
      <c r="AD859">
        <f t="shared" si="137"/>
        <v>0.83201591268390673</v>
      </c>
      <c r="AE859">
        <v>995</v>
      </c>
      <c r="AF859">
        <f t="shared" si="138"/>
        <v>8.3619689716975547E-4</v>
      </c>
      <c r="AG859">
        <v>2000</v>
      </c>
      <c r="AH859">
        <v>10.792</v>
      </c>
      <c r="AI859">
        <f t="shared" si="139"/>
        <v>0.15496606693286794</v>
      </c>
      <c r="AJ859">
        <f t="shared" si="140"/>
        <v>1.871212386295417E-3</v>
      </c>
      <c r="AK859">
        <f t="shared" si="141"/>
        <v>0</v>
      </c>
    </row>
    <row r="860" spans="1:37" ht="16">
      <c r="A860" t="s">
        <v>102</v>
      </c>
      <c r="B860" t="s">
        <v>103</v>
      </c>
      <c r="C860" t="s">
        <v>13</v>
      </c>
      <c r="D860" t="s">
        <v>14</v>
      </c>
      <c r="E860">
        <v>53</v>
      </c>
      <c r="F860">
        <v>12.477</v>
      </c>
      <c r="G860">
        <v>2219.1999999999998</v>
      </c>
      <c r="H860" t="s">
        <v>37</v>
      </c>
      <c r="I860">
        <v>8814.5919983999993</v>
      </c>
      <c r="J860">
        <v>9.8879975057547789</v>
      </c>
      <c r="K860" s="13">
        <f t="shared" si="132"/>
        <v>10.618440438257318</v>
      </c>
      <c r="L860">
        <f>K860-K861</f>
        <v>9.4138615249857907</v>
      </c>
      <c r="M860" t="s">
        <v>151</v>
      </c>
      <c r="N860" t="s">
        <v>152</v>
      </c>
      <c r="O860" t="s">
        <v>148</v>
      </c>
      <c r="P860" t="s">
        <v>150</v>
      </c>
      <c r="Q860">
        <v>4</v>
      </c>
      <c r="R860">
        <v>3</v>
      </c>
      <c r="S860" t="s">
        <v>103</v>
      </c>
      <c r="T860" t="s">
        <v>37</v>
      </c>
      <c r="U860">
        <v>0.75458793087609344</v>
      </c>
      <c r="V860" s="14">
        <v>13.3</v>
      </c>
      <c r="W860" s="15">
        <v>818.19799999999998</v>
      </c>
      <c r="X860" s="15">
        <v>504.44940000000003</v>
      </c>
      <c r="Y860" s="15">
        <f t="shared" si="133"/>
        <v>0.61653707293344651</v>
      </c>
      <c r="Z860" s="12">
        <f t="shared" si="134"/>
        <v>8.1999430700148395</v>
      </c>
      <c r="AA860">
        <v>6.041965060376242</v>
      </c>
      <c r="AB860">
        <f t="shared" si="135"/>
        <v>0.73683012293953742</v>
      </c>
      <c r="AC860">
        <f t="shared" si="136"/>
        <v>1.3571649269855621</v>
      </c>
      <c r="AD860">
        <f t="shared" si="137"/>
        <v>1.0241002741116398</v>
      </c>
      <c r="AE860">
        <v>995</v>
      </c>
      <c r="AF860">
        <f t="shared" si="138"/>
        <v>1.0292465066448642E-3</v>
      </c>
      <c r="AG860">
        <v>2000</v>
      </c>
      <c r="AH860">
        <v>10.468</v>
      </c>
      <c r="AI860">
        <f t="shared" si="139"/>
        <v>0.1966462565236653</v>
      </c>
      <c r="AJ860">
        <f t="shared" si="140"/>
        <v>2.0880765623028093E-2</v>
      </c>
      <c r="AK860">
        <f t="shared" si="141"/>
        <v>1.8512006283206189E-2</v>
      </c>
    </row>
    <row r="861" spans="1:37" ht="16">
      <c r="A861" t="s">
        <v>131</v>
      </c>
      <c r="B861" t="s">
        <v>132</v>
      </c>
      <c r="C861" t="s">
        <v>13</v>
      </c>
      <c r="D861" t="s">
        <v>14</v>
      </c>
      <c r="E861">
        <v>28</v>
      </c>
      <c r="F861">
        <v>2.5299999999999998</v>
      </c>
      <c r="G861">
        <v>2218.5</v>
      </c>
      <c r="H861" t="s">
        <v>37</v>
      </c>
      <c r="I861">
        <v>7.2977939999999997</v>
      </c>
      <c r="J861">
        <v>1.1136473766712467</v>
      </c>
      <c r="K861" s="13">
        <f t="shared" si="132"/>
        <v>1.2045789132715277</v>
      </c>
      <c r="M861" t="s">
        <v>151</v>
      </c>
      <c r="N861" t="s">
        <v>152</v>
      </c>
      <c r="O861" t="s">
        <v>148</v>
      </c>
      <c r="P861" t="s">
        <v>154</v>
      </c>
      <c r="Q861">
        <v>4</v>
      </c>
      <c r="R861">
        <v>3</v>
      </c>
      <c r="S861" t="s">
        <v>132</v>
      </c>
      <c r="T861" t="s">
        <v>37</v>
      </c>
      <c r="U861">
        <v>0.1833445450097847</v>
      </c>
      <c r="V861" s="14">
        <v>13.3</v>
      </c>
      <c r="W861" s="15">
        <v>818.19799999999998</v>
      </c>
      <c r="X861" s="15">
        <v>504.44940000000003</v>
      </c>
      <c r="Y861" s="15">
        <f t="shared" si="133"/>
        <v>0.61653707293344651</v>
      </c>
      <c r="Z861" s="12">
        <f t="shared" si="134"/>
        <v>8.1999430700148395</v>
      </c>
      <c r="AA861">
        <v>5.4672183830724066</v>
      </c>
      <c r="AB861">
        <f t="shared" si="135"/>
        <v>0.66673857810850778</v>
      </c>
      <c r="AC861">
        <f t="shared" si="136"/>
        <v>1.4998382167069624</v>
      </c>
      <c r="AD861">
        <f t="shared" si="137"/>
        <v>0.2749871554304249</v>
      </c>
      <c r="AE861">
        <v>995</v>
      </c>
      <c r="AF861">
        <f t="shared" si="138"/>
        <v>2.7636900043258783E-4</v>
      </c>
      <c r="AG861">
        <v>2000</v>
      </c>
      <c r="AH861">
        <v>10.497999999999999</v>
      </c>
      <c r="AI861">
        <f t="shared" si="139"/>
        <v>5.2651743271592277E-2</v>
      </c>
      <c r="AJ861">
        <f t="shared" si="140"/>
        <v>6.3423179691946094E-4</v>
      </c>
      <c r="AK861">
        <f t="shared" si="141"/>
        <v>0</v>
      </c>
    </row>
    <row r="862" spans="1:37" ht="16">
      <c r="A862" t="s">
        <v>135</v>
      </c>
      <c r="B862" t="s">
        <v>136</v>
      </c>
      <c r="C862" t="s">
        <v>13</v>
      </c>
      <c r="D862" t="s">
        <v>14</v>
      </c>
      <c r="E862">
        <v>46</v>
      </c>
      <c r="F862">
        <v>4.5350000000000001</v>
      </c>
      <c r="G862">
        <v>2218.6999999999998</v>
      </c>
      <c r="H862" t="s">
        <v>37</v>
      </c>
      <c r="I862">
        <v>8838.158814800001</v>
      </c>
      <c r="J862">
        <v>9.9093877899379752</v>
      </c>
      <c r="K862" s="13">
        <f t="shared" si="132"/>
        <v>10.641224262067084</v>
      </c>
      <c r="L862">
        <f>K862-K863</f>
        <v>9.4616988969664106</v>
      </c>
      <c r="M862" t="s">
        <v>151</v>
      </c>
      <c r="N862" t="s">
        <v>152</v>
      </c>
      <c r="O862" t="s">
        <v>148</v>
      </c>
      <c r="P862" t="s">
        <v>150</v>
      </c>
      <c r="Q862">
        <v>4</v>
      </c>
      <c r="R862">
        <v>4</v>
      </c>
      <c r="S862" t="s">
        <v>136</v>
      </c>
      <c r="T862" t="s">
        <v>37</v>
      </c>
      <c r="U862">
        <v>0.45386769028073382</v>
      </c>
      <c r="V862" s="14">
        <v>13.3</v>
      </c>
      <c r="W862" s="15">
        <v>818.19799999999998</v>
      </c>
      <c r="X862" s="15">
        <v>504.44940000000003</v>
      </c>
      <c r="Y862" s="15">
        <f t="shared" si="133"/>
        <v>0.61653707293344651</v>
      </c>
      <c r="Z862" s="12">
        <f t="shared" si="134"/>
        <v>8.1999430700148395</v>
      </c>
      <c r="AA862">
        <v>7.7617880308097709</v>
      </c>
      <c r="AB862">
        <f t="shared" si="135"/>
        <v>0.94656608765891403</v>
      </c>
      <c r="AC862">
        <f t="shared" si="136"/>
        <v>1.056450271183115</v>
      </c>
      <c r="AD862">
        <f t="shared" si="137"/>
        <v>0.47948864447833528</v>
      </c>
      <c r="AE862">
        <v>995</v>
      </c>
      <c r="AF862">
        <f t="shared" si="138"/>
        <v>4.8189813515410582E-4</v>
      </c>
      <c r="AG862">
        <v>2000</v>
      </c>
      <c r="AH862">
        <v>10.323</v>
      </c>
      <c r="AI862">
        <f t="shared" si="139"/>
        <v>9.336397077479526E-2</v>
      </c>
      <c r="AJ862">
        <f t="shared" si="140"/>
        <v>9.9350695101167348E-3</v>
      </c>
      <c r="AK862">
        <f t="shared" si="141"/>
        <v>8.8338177929628454E-3</v>
      </c>
    </row>
    <row r="863" spans="1:37" ht="16">
      <c r="A863" t="s">
        <v>67</v>
      </c>
      <c r="B863" t="s">
        <v>68</v>
      </c>
      <c r="C863" t="s">
        <v>13</v>
      </c>
      <c r="D863" t="s">
        <v>14</v>
      </c>
      <c r="E863">
        <v>40</v>
      </c>
      <c r="F863">
        <v>12.323</v>
      </c>
      <c r="G863">
        <v>2219.4</v>
      </c>
      <c r="H863" t="s">
        <v>37</v>
      </c>
      <c r="I863">
        <v>-13.9026488</v>
      </c>
      <c r="J863">
        <v>1.0904642018052373</v>
      </c>
      <c r="K863" s="13">
        <f t="shared" si="132"/>
        <v>1.179525365100673</v>
      </c>
      <c r="M863" t="s">
        <v>151</v>
      </c>
      <c r="N863" t="s">
        <v>152</v>
      </c>
      <c r="O863" t="s">
        <v>148</v>
      </c>
      <c r="P863" t="s">
        <v>154</v>
      </c>
      <c r="Q863">
        <v>4</v>
      </c>
      <c r="R863">
        <v>4</v>
      </c>
      <c r="S863" t="s">
        <v>68</v>
      </c>
      <c r="T863" t="s">
        <v>37</v>
      </c>
      <c r="U863">
        <v>1.0423243015603363</v>
      </c>
      <c r="V863" s="14">
        <v>13.3</v>
      </c>
      <c r="W863" s="15">
        <v>818.19799999999998</v>
      </c>
      <c r="X863" s="15">
        <v>504.44940000000003</v>
      </c>
      <c r="Y863" s="15">
        <f t="shared" si="133"/>
        <v>0.61653707293344651</v>
      </c>
      <c r="Z863" s="12">
        <f t="shared" si="134"/>
        <v>8.1999430700148395</v>
      </c>
      <c r="AA863">
        <v>7.488274993219032</v>
      </c>
      <c r="AB863">
        <f t="shared" si="135"/>
        <v>0.91321060759577699</v>
      </c>
      <c r="AC863">
        <f t="shared" si="136"/>
        <v>1.0950376525221435</v>
      </c>
      <c r="AD863">
        <f t="shared" si="137"/>
        <v>1.1413843563474133</v>
      </c>
      <c r="AE863">
        <v>995</v>
      </c>
      <c r="AF863">
        <f t="shared" si="138"/>
        <v>1.1471199561280535E-3</v>
      </c>
      <c r="AG863">
        <v>2000</v>
      </c>
      <c r="AH863">
        <v>10.617000000000001</v>
      </c>
      <c r="AI863">
        <f t="shared" si="139"/>
        <v>0.21609116626694047</v>
      </c>
      <c r="AJ863">
        <f t="shared" si="140"/>
        <v>2.548850117860432E-3</v>
      </c>
      <c r="AK863">
        <f t="shared" si="141"/>
        <v>0</v>
      </c>
    </row>
    <row r="864" spans="1:37" ht="16">
      <c r="A864" t="s">
        <v>128</v>
      </c>
      <c r="B864" t="s">
        <v>129</v>
      </c>
      <c r="C864" t="s">
        <v>13</v>
      </c>
      <c r="D864" t="s">
        <v>14</v>
      </c>
      <c r="E864">
        <v>52</v>
      </c>
      <c r="F864">
        <v>8.8859999999999992</v>
      </c>
      <c r="G864">
        <v>2219</v>
      </c>
      <c r="H864" t="s">
        <v>37</v>
      </c>
      <c r="I864">
        <v>11967.177393599999</v>
      </c>
      <c r="J864">
        <v>12.661995991607256</v>
      </c>
      <c r="K864" s="13">
        <f t="shared" si="132"/>
        <v>13.566507812577743</v>
      </c>
      <c r="L864">
        <f>AVERAGE(K864:K865)-K866</f>
        <v>12.464090169609097</v>
      </c>
      <c r="M864" t="s">
        <v>151</v>
      </c>
      <c r="N864" t="s">
        <v>152</v>
      </c>
      <c r="O864" t="s">
        <v>148</v>
      </c>
      <c r="P864" t="s">
        <v>150</v>
      </c>
      <c r="Q864">
        <v>4</v>
      </c>
      <c r="R864">
        <v>5</v>
      </c>
      <c r="S864" t="s">
        <v>129</v>
      </c>
      <c r="T864" t="s">
        <v>37</v>
      </c>
      <c r="U864">
        <v>0.62069166745260773</v>
      </c>
      <c r="V864" s="14">
        <v>13.3</v>
      </c>
      <c r="W864" s="15">
        <v>818.19799999999998</v>
      </c>
      <c r="X864" s="15">
        <v>504.44940000000003</v>
      </c>
      <c r="Y864" s="15">
        <f t="shared" si="133"/>
        <v>0.61653707293344651</v>
      </c>
      <c r="Z864" s="12">
        <f t="shared" si="134"/>
        <v>8.1999430700148395</v>
      </c>
      <c r="AA864">
        <v>7.5491641516551917</v>
      </c>
      <c r="AB864">
        <f t="shared" si="135"/>
        <v>0.92063616627542388</v>
      </c>
      <c r="AC864">
        <f t="shared" si="136"/>
        <v>1.0862054268904673</v>
      </c>
      <c r="AD864">
        <f t="shared" si="137"/>
        <v>0.67419865761271569</v>
      </c>
      <c r="AE864">
        <v>995</v>
      </c>
      <c r="AF864">
        <f t="shared" si="138"/>
        <v>6.7758659056554339E-4</v>
      </c>
      <c r="AG864">
        <v>2000</v>
      </c>
      <c r="AH864">
        <v>10.506</v>
      </c>
      <c r="AI864">
        <f t="shared" si="139"/>
        <v>0.12899040368656831</v>
      </c>
      <c r="AJ864">
        <f t="shared" si="140"/>
        <v>1.7499493193613859E-2</v>
      </c>
      <c r="AK864">
        <f t="shared" si="141"/>
        <v>1.607748022563665E-2</v>
      </c>
    </row>
    <row r="865" spans="1:37" ht="16">
      <c r="A865" t="s">
        <v>130</v>
      </c>
      <c r="B865" t="s">
        <v>129</v>
      </c>
      <c r="C865" t="s">
        <v>13</v>
      </c>
      <c r="D865" t="s">
        <v>14</v>
      </c>
      <c r="E865">
        <v>49</v>
      </c>
      <c r="F865">
        <v>7.1079999999999997</v>
      </c>
      <c r="G865">
        <v>2219</v>
      </c>
      <c r="H865" t="s">
        <v>37</v>
      </c>
      <c r="I865">
        <v>12160.894724400001</v>
      </c>
      <c r="J865">
        <v>12.8268910841393</v>
      </c>
      <c r="K865" s="13">
        <f t="shared" si="132"/>
        <v>13.741328915786591</v>
      </c>
      <c r="M865" t="s">
        <v>151</v>
      </c>
      <c r="N865" t="s">
        <v>152</v>
      </c>
      <c r="O865" t="s">
        <v>148</v>
      </c>
      <c r="P865" t="s">
        <v>150</v>
      </c>
      <c r="Q865">
        <v>4</v>
      </c>
      <c r="R865">
        <v>5</v>
      </c>
      <c r="S865" t="s">
        <v>129</v>
      </c>
      <c r="T865" t="s">
        <v>37</v>
      </c>
      <c r="U865">
        <v>0.57868419967846985</v>
      </c>
      <c r="V865" s="14">
        <v>13.3</v>
      </c>
      <c r="W865" s="15">
        <v>818.19799999999998</v>
      </c>
      <c r="X865" s="15">
        <v>504.44940000000003</v>
      </c>
      <c r="Y865" s="15">
        <f t="shared" si="133"/>
        <v>0.61653707293344651</v>
      </c>
      <c r="Z865" s="12">
        <f t="shared" si="134"/>
        <v>8.1999430700148395</v>
      </c>
      <c r="AA865">
        <v>7.5491641516551917</v>
      </c>
      <c r="AB865">
        <f t="shared" si="135"/>
        <v>0.92063616627542388</v>
      </c>
      <c r="AC865">
        <f t="shared" si="136"/>
        <v>1.0862054268904673</v>
      </c>
      <c r="AD865">
        <f t="shared" si="137"/>
        <v>0.62856991814652075</v>
      </c>
      <c r="AE865">
        <v>995</v>
      </c>
      <c r="AF865">
        <f t="shared" si="138"/>
        <v>6.3172856095127709E-4</v>
      </c>
      <c r="AG865">
        <v>2000</v>
      </c>
      <c r="AH865">
        <v>10.506</v>
      </c>
      <c r="AI865">
        <f t="shared" si="139"/>
        <v>0.12026052940248944</v>
      </c>
      <c r="AJ865">
        <f t="shared" si="140"/>
        <v>1.6525394901062317E-2</v>
      </c>
      <c r="AK865">
        <f t="shared" si="141"/>
        <v>0</v>
      </c>
    </row>
    <row r="866" spans="1:37" ht="16">
      <c r="A866" t="s">
        <v>100</v>
      </c>
      <c r="B866" t="s">
        <v>101</v>
      </c>
      <c r="C866" t="s">
        <v>13</v>
      </c>
      <c r="D866" t="s">
        <v>14</v>
      </c>
      <c r="E866">
        <v>39</v>
      </c>
      <c r="F866">
        <v>12.41</v>
      </c>
      <c r="G866">
        <v>2219</v>
      </c>
      <c r="H866" t="s">
        <v>37</v>
      </c>
      <c r="I866">
        <v>-5.1856423999999999</v>
      </c>
      <c r="J866">
        <v>1.0999977658183158</v>
      </c>
      <c r="K866" s="13">
        <f t="shared" si="132"/>
        <v>1.1898281945730702</v>
      </c>
      <c r="M866" t="s">
        <v>151</v>
      </c>
      <c r="N866" t="s">
        <v>152</v>
      </c>
      <c r="O866" t="s">
        <v>148</v>
      </c>
      <c r="P866" t="s">
        <v>154</v>
      </c>
      <c r="Q866">
        <v>4</v>
      </c>
      <c r="R866">
        <v>5</v>
      </c>
      <c r="S866" t="s">
        <v>101</v>
      </c>
      <c r="T866" t="s">
        <v>37</v>
      </c>
      <c r="U866">
        <v>0.82206563846854741</v>
      </c>
      <c r="V866" s="14">
        <v>13.3</v>
      </c>
      <c r="W866" s="15">
        <v>818.19799999999998</v>
      </c>
      <c r="X866" s="15">
        <v>504.44940000000003</v>
      </c>
      <c r="Y866" s="15">
        <f t="shared" si="133"/>
        <v>0.61653707293344651</v>
      </c>
      <c r="Z866" s="12">
        <f t="shared" si="134"/>
        <v>8.1999430700148395</v>
      </c>
      <c r="AA866">
        <v>6.5359186422865569</v>
      </c>
      <c r="AB866">
        <f t="shared" si="135"/>
        <v>0.79706878285372396</v>
      </c>
      <c r="AC866">
        <f t="shared" si="136"/>
        <v>1.2545968698206029</v>
      </c>
      <c r="AD866">
        <f t="shared" si="137"/>
        <v>1.0313609768097149</v>
      </c>
      <c r="AE866">
        <v>995</v>
      </c>
      <c r="AF866">
        <f t="shared" si="138"/>
        <v>1.0365436952861457E-3</v>
      </c>
      <c r="AG866">
        <v>2000</v>
      </c>
      <c r="AH866">
        <v>10.662000000000001</v>
      </c>
      <c r="AI866">
        <f t="shared" si="139"/>
        <v>0.19443700905761502</v>
      </c>
      <c r="AJ866">
        <f t="shared" si="140"/>
        <v>2.3134663544520976E-3</v>
      </c>
      <c r="AK866">
        <f t="shared" si="141"/>
        <v>0</v>
      </c>
    </row>
    <row r="867" spans="1:37" ht="16">
      <c r="A867" t="s">
        <v>83</v>
      </c>
      <c r="B867" t="s">
        <v>84</v>
      </c>
      <c r="C867" t="s">
        <v>13</v>
      </c>
      <c r="D867" t="s">
        <v>14</v>
      </c>
      <c r="E867">
        <v>46</v>
      </c>
      <c r="F867">
        <v>5.7549999999999999</v>
      </c>
      <c r="G867">
        <v>2218.5</v>
      </c>
      <c r="H867" t="s">
        <v>37</v>
      </c>
      <c r="I867">
        <v>8142.1734096000009</v>
      </c>
      <c r="J867">
        <v>9.2733719999498856</v>
      </c>
      <c r="K867" s="13">
        <f t="shared" si="132"/>
        <v>9.9634316456086065</v>
      </c>
      <c r="L867">
        <f>K867-K868</f>
        <v>8.7774094861022451</v>
      </c>
      <c r="M867" t="s">
        <v>147</v>
      </c>
      <c r="N867" t="s">
        <v>149</v>
      </c>
      <c r="O867" t="s">
        <v>153</v>
      </c>
      <c r="P867" t="s">
        <v>150</v>
      </c>
      <c r="Q867">
        <v>4</v>
      </c>
      <c r="R867">
        <v>1</v>
      </c>
      <c r="S867" t="s">
        <v>84</v>
      </c>
      <c r="T867" t="s">
        <v>37</v>
      </c>
      <c r="U867">
        <v>1.648857591876209</v>
      </c>
      <c r="V867" s="14">
        <v>13.3</v>
      </c>
      <c r="W867" s="15">
        <v>818.19799999999998</v>
      </c>
      <c r="X867" s="15">
        <v>504.44940000000003</v>
      </c>
      <c r="Y867" s="15">
        <f t="shared" si="133"/>
        <v>0.61653707293344651</v>
      </c>
      <c r="Z867" s="12">
        <f t="shared" si="134"/>
        <v>8.1999430700148395</v>
      </c>
      <c r="AA867">
        <v>7.4790232108317216</v>
      </c>
      <c r="AB867">
        <f t="shared" si="135"/>
        <v>0.9120823336177365</v>
      </c>
      <c r="AC867">
        <f t="shared" si="136"/>
        <v>1.0963922478725596</v>
      </c>
      <c r="AD867">
        <f t="shared" si="137"/>
        <v>1.8077946815788923</v>
      </c>
      <c r="AE867">
        <v>995</v>
      </c>
      <c r="AF867">
        <f t="shared" si="138"/>
        <v>1.816879076963711E-3</v>
      </c>
      <c r="AG867">
        <v>2000</v>
      </c>
      <c r="AH867">
        <v>10.587</v>
      </c>
      <c r="AI867">
        <f t="shared" si="139"/>
        <v>0.343228313396375</v>
      </c>
      <c r="AJ867">
        <f t="shared" si="140"/>
        <v>3.4197318393623111E-2</v>
      </c>
      <c r="AK867">
        <f t="shared" si="141"/>
        <v>3.0126554539042161E-2</v>
      </c>
    </row>
    <row r="868" spans="1:37" ht="16">
      <c r="A868" t="s">
        <v>113</v>
      </c>
      <c r="B868" t="s">
        <v>114</v>
      </c>
      <c r="C868" t="s">
        <v>13</v>
      </c>
      <c r="D868" t="s">
        <v>14</v>
      </c>
      <c r="E868">
        <v>40</v>
      </c>
      <c r="F868">
        <v>8.4779999999999998</v>
      </c>
      <c r="G868">
        <v>2218.6999999999998</v>
      </c>
      <c r="H868" t="s">
        <v>37</v>
      </c>
      <c r="I868">
        <v>-8.4060600000000001</v>
      </c>
      <c r="J868">
        <v>1.0964758926122855</v>
      </c>
      <c r="K868" s="13">
        <f t="shared" si="132"/>
        <v>1.1860221595063616</v>
      </c>
      <c r="M868" t="s">
        <v>147</v>
      </c>
      <c r="N868" t="s">
        <v>149</v>
      </c>
      <c r="O868" t="s">
        <v>153</v>
      </c>
      <c r="P868" t="s">
        <v>154</v>
      </c>
      <c r="Q868">
        <v>4</v>
      </c>
      <c r="R868">
        <v>1</v>
      </c>
      <c r="S868" t="s">
        <v>114</v>
      </c>
      <c r="T868" t="s">
        <v>37</v>
      </c>
      <c r="U868">
        <v>0.60477672497862967</v>
      </c>
      <c r="V868" s="14">
        <v>13.3</v>
      </c>
      <c r="W868" s="15">
        <v>818.19799999999998</v>
      </c>
      <c r="X868" s="15">
        <v>504.44940000000003</v>
      </c>
      <c r="Y868" s="15">
        <f t="shared" si="133"/>
        <v>0.61653707293344651</v>
      </c>
      <c r="Z868" s="12">
        <f t="shared" si="134"/>
        <v>8.1999430700148395</v>
      </c>
      <c r="AA868">
        <v>6.6966289023465251</v>
      </c>
      <c r="AB868">
        <f t="shared" si="135"/>
        <v>0.81666773112540725</v>
      </c>
      <c r="AC868">
        <f t="shared" si="136"/>
        <v>1.2244881998973465</v>
      </c>
      <c r="AD868">
        <f t="shared" si="137"/>
        <v>0.74054196330889477</v>
      </c>
      <c r="AE868">
        <v>995</v>
      </c>
      <c r="AF868">
        <f t="shared" si="138"/>
        <v>7.4426327970743191E-4</v>
      </c>
      <c r="AG868">
        <v>2000</v>
      </c>
      <c r="AH868">
        <v>10.391999999999999</v>
      </c>
      <c r="AI868">
        <f t="shared" si="139"/>
        <v>0.14323773666424786</v>
      </c>
      <c r="AJ868">
        <f t="shared" si="140"/>
        <v>1.6988312976133479E-3</v>
      </c>
      <c r="AK868">
        <f t="shared" si="141"/>
        <v>0</v>
      </c>
    </row>
    <row r="869" spans="1:37" ht="16">
      <c r="A869" s="5" t="s">
        <v>186</v>
      </c>
      <c r="B869" s="5" t="s">
        <v>187</v>
      </c>
      <c r="C869" s="5" t="s">
        <v>177</v>
      </c>
      <c r="D869" s="6" t="s">
        <v>14</v>
      </c>
      <c r="E869" s="7">
        <v>65</v>
      </c>
      <c r="F869" s="8">
        <v>24.245000000000001</v>
      </c>
      <c r="G869" s="7">
        <v>2235.3000000000002</v>
      </c>
      <c r="H869" s="5" t="s">
        <v>37</v>
      </c>
      <c r="I869" s="8">
        <v>8411.1959999999999</v>
      </c>
      <c r="J869" s="26">
        <v>9.5202760671360505</v>
      </c>
      <c r="K869" s="13">
        <f t="shared" si="132"/>
        <v>10.226637613803751</v>
      </c>
      <c r="L869">
        <f>K869-K870</f>
        <v>8.969013997357024</v>
      </c>
      <c r="M869" t="s">
        <v>147</v>
      </c>
      <c r="N869" t="s">
        <v>149</v>
      </c>
      <c r="O869" t="s">
        <v>153</v>
      </c>
      <c r="P869" t="s">
        <v>150</v>
      </c>
      <c r="Q869">
        <v>4</v>
      </c>
      <c r="R869">
        <v>2</v>
      </c>
      <c r="S869" s="5" t="s">
        <v>187</v>
      </c>
      <c r="T869" s="5" t="s">
        <v>37</v>
      </c>
      <c r="U869" s="9">
        <v>1.353</v>
      </c>
      <c r="V869" s="14">
        <v>13.3</v>
      </c>
      <c r="W869" s="15">
        <v>818.19799999999998</v>
      </c>
      <c r="X869" s="15">
        <v>504.44940000000003</v>
      </c>
      <c r="Y869" s="15">
        <f t="shared" si="133"/>
        <v>0.61653707293344651</v>
      </c>
      <c r="Z869" s="12">
        <f t="shared" si="134"/>
        <v>8.1999430700148395</v>
      </c>
      <c r="AA869">
        <v>7.4029999999999996</v>
      </c>
      <c r="AB869">
        <f t="shared" si="135"/>
        <v>0.90281114597867596</v>
      </c>
      <c r="AC869">
        <f t="shared" si="136"/>
        <v>1.1076513670153776</v>
      </c>
      <c r="AD869">
        <f t="shared" si="137"/>
        <v>1.4986522995718059</v>
      </c>
      <c r="AE869">
        <v>995</v>
      </c>
      <c r="AF869">
        <f t="shared" si="138"/>
        <v>1.5061832156500561E-3</v>
      </c>
      <c r="AG869">
        <v>2000</v>
      </c>
      <c r="AH869">
        <v>10.256</v>
      </c>
      <c r="AI869">
        <f t="shared" si="139"/>
        <v>0.29371747575079094</v>
      </c>
      <c r="AJ869">
        <f t="shared" si="140"/>
        <v>3.0037421853445299E-2</v>
      </c>
      <c r="AK869">
        <f t="shared" si="141"/>
        <v>2.634356151277216E-2</v>
      </c>
    </row>
    <row r="870" spans="1:37" ht="16">
      <c r="A870" s="5" t="s">
        <v>189</v>
      </c>
      <c r="B870" s="5" t="s">
        <v>190</v>
      </c>
      <c r="C870" s="5" t="s">
        <v>177</v>
      </c>
      <c r="D870" s="6" t="s">
        <v>14</v>
      </c>
      <c r="E870" s="7">
        <v>66</v>
      </c>
      <c r="F870" s="8">
        <v>9.0370000000000008</v>
      </c>
      <c r="G870" s="7">
        <v>2234.4</v>
      </c>
      <c r="H870" s="5" t="s">
        <v>37</v>
      </c>
      <c r="I870" s="8">
        <v>52.22</v>
      </c>
      <c r="J870" s="26">
        <v>1.1627349553072588</v>
      </c>
      <c r="K870" s="13">
        <f t="shared" si="132"/>
        <v>1.2576236164467265</v>
      </c>
      <c r="M870" t="s">
        <v>147</v>
      </c>
      <c r="N870" t="s">
        <v>149</v>
      </c>
      <c r="O870" t="s">
        <v>153</v>
      </c>
      <c r="P870" t="s">
        <v>154</v>
      </c>
      <c r="Q870">
        <v>4</v>
      </c>
      <c r="R870">
        <v>2</v>
      </c>
      <c r="S870" s="5" t="s">
        <v>190</v>
      </c>
      <c r="T870" s="5" t="s">
        <v>37</v>
      </c>
      <c r="U870" s="9">
        <v>0.54500000000000004</v>
      </c>
      <c r="V870" s="14">
        <v>13.3</v>
      </c>
      <c r="W870" s="15">
        <v>818.19799999999998</v>
      </c>
      <c r="X870" s="15">
        <v>504.44940000000003</v>
      </c>
      <c r="Y870" s="15">
        <f t="shared" si="133"/>
        <v>0.61653707293344651</v>
      </c>
      <c r="Z870" s="12">
        <f t="shared" si="134"/>
        <v>8.1999430700148395</v>
      </c>
      <c r="AA870">
        <v>6.4210000000000003</v>
      </c>
      <c r="AB870">
        <f t="shared" si="135"/>
        <v>0.78305421698353084</v>
      </c>
      <c r="AC870">
        <f t="shared" si="136"/>
        <v>1.277050781811998</v>
      </c>
      <c r="AD870">
        <f t="shared" si="137"/>
        <v>0.69599267608753901</v>
      </c>
      <c r="AE870">
        <v>995</v>
      </c>
      <c r="AF870">
        <f t="shared" si="138"/>
        <v>6.9949012672114474E-4</v>
      </c>
      <c r="AG870">
        <v>2000</v>
      </c>
      <c r="AH870">
        <v>10.188000000000001</v>
      </c>
      <c r="AI870">
        <f t="shared" si="139"/>
        <v>0.13731647560289453</v>
      </c>
      <c r="AJ870">
        <f t="shared" si="140"/>
        <v>1.7269244264543093E-3</v>
      </c>
      <c r="AK870">
        <f t="shared" si="141"/>
        <v>0</v>
      </c>
    </row>
    <row r="871" spans="1:37" ht="16">
      <c r="A871" t="s">
        <v>91</v>
      </c>
      <c r="B871" t="s">
        <v>92</v>
      </c>
      <c r="C871" t="s">
        <v>13</v>
      </c>
      <c r="D871" t="s">
        <v>14</v>
      </c>
      <c r="E871">
        <v>48</v>
      </c>
      <c r="F871">
        <v>3.306</v>
      </c>
      <c r="G871">
        <v>2218.3000000000002</v>
      </c>
      <c r="H871" t="s">
        <v>37</v>
      </c>
      <c r="I871">
        <v>12987.179415600001</v>
      </c>
      <c r="J871">
        <v>13.523300770217743</v>
      </c>
      <c r="K871" s="13">
        <f t="shared" si="132"/>
        <v>14.479139849420536</v>
      </c>
      <c r="L871">
        <f>AVERAGE(K871:K872)-K873</f>
        <v>13.24181599748929</v>
      </c>
      <c r="M871" t="s">
        <v>147</v>
      </c>
      <c r="N871" t="s">
        <v>149</v>
      </c>
      <c r="O871" t="s">
        <v>153</v>
      </c>
      <c r="P871" t="s">
        <v>150</v>
      </c>
      <c r="Q871">
        <v>4</v>
      </c>
      <c r="R871">
        <v>3</v>
      </c>
      <c r="S871" t="s">
        <v>92</v>
      </c>
      <c r="T871" t="s">
        <v>37</v>
      </c>
      <c r="U871">
        <v>0.27515943698376127</v>
      </c>
      <c r="V871" s="14">
        <v>13.3</v>
      </c>
      <c r="W871" s="15">
        <v>818.19799999999998</v>
      </c>
      <c r="X871" s="15">
        <v>504.44940000000003</v>
      </c>
      <c r="Y871" s="15">
        <f t="shared" si="133"/>
        <v>0.61653707293344651</v>
      </c>
      <c r="Z871" s="12">
        <f t="shared" si="134"/>
        <v>8.1999430700148395</v>
      </c>
      <c r="AA871">
        <v>6.4451894982300386</v>
      </c>
      <c r="AB871">
        <f t="shared" si="135"/>
        <v>0.78600417627269881</v>
      </c>
      <c r="AC871">
        <f t="shared" si="136"/>
        <v>1.2722578711249197</v>
      </c>
      <c r="AD871">
        <f t="shared" si="137"/>
        <v>0.35007375951689162</v>
      </c>
      <c r="AE871">
        <v>995</v>
      </c>
      <c r="AF871">
        <f t="shared" si="138"/>
        <v>3.5183292413757951E-4</v>
      </c>
      <c r="AG871">
        <v>2000</v>
      </c>
      <c r="AH871">
        <v>10.583</v>
      </c>
      <c r="AI871">
        <f t="shared" si="139"/>
        <v>6.6490205827757623E-2</v>
      </c>
      <c r="AJ871">
        <f t="shared" si="140"/>
        <v>9.6272098879685887E-3</v>
      </c>
      <c r="AK871">
        <f t="shared" si="141"/>
        <v>8.8045107120635659E-3</v>
      </c>
    </row>
    <row r="872" spans="1:37" ht="16">
      <c r="A872" t="s">
        <v>93</v>
      </c>
      <c r="B872" t="s">
        <v>92</v>
      </c>
      <c r="C872" t="s">
        <v>13</v>
      </c>
      <c r="D872" t="s">
        <v>14</v>
      </c>
      <c r="E872">
        <v>48</v>
      </c>
      <c r="F872">
        <v>3.129</v>
      </c>
      <c r="G872">
        <v>2218.6999999999998</v>
      </c>
      <c r="H872" t="s">
        <v>37</v>
      </c>
      <c r="I872">
        <v>12856.8849276</v>
      </c>
      <c r="J872">
        <v>13.414225788273814</v>
      </c>
      <c r="K872" s="13">
        <f t="shared" si="132"/>
        <v>14.363635887616374</v>
      </c>
      <c r="M872" t="s">
        <v>147</v>
      </c>
      <c r="N872" t="s">
        <v>149</v>
      </c>
      <c r="O872" t="s">
        <v>153</v>
      </c>
      <c r="P872" t="s">
        <v>150</v>
      </c>
      <c r="Q872">
        <v>4</v>
      </c>
      <c r="R872">
        <v>3</v>
      </c>
      <c r="S872" t="s">
        <v>92</v>
      </c>
      <c r="T872" t="s">
        <v>37</v>
      </c>
      <c r="U872">
        <v>0.28247602142264006</v>
      </c>
      <c r="V872" s="14">
        <v>13.3</v>
      </c>
      <c r="W872" s="15">
        <v>818.19799999999998</v>
      </c>
      <c r="X872" s="15">
        <v>504.44940000000003</v>
      </c>
      <c r="Y872" s="15">
        <f t="shared" si="133"/>
        <v>0.61653707293344651</v>
      </c>
      <c r="Z872" s="12">
        <f t="shared" si="134"/>
        <v>8.1999430700148395</v>
      </c>
      <c r="AA872">
        <v>6.4451894982300386</v>
      </c>
      <c r="AB872">
        <f t="shared" si="135"/>
        <v>0.78600417627269881</v>
      </c>
      <c r="AC872">
        <f t="shared" si="136"/>
        <v>1.2722578711249197</v>
      </c>
      <c r="AD872">
        <f t="shared" si="137"/>
        <v>0.35938234165900523</v>
      </c>
      <c r="AE872">
        <v>995</v>
      </c>
      <c r="AF872">
        <f t="shared" si="138"/>
        <v>3.6118828307437712E-4</v>
      </c>
      <c r="AG872">
        <v>2000</v>
      </c>
      <c r="AH872">
        <v>10.583</v>
      </c>
      <c r="AI872">
        <f t="shared" si="139"/>
        <v>6.8258203359043201E-2</v>
      </c>
      <c r="AJ872">
        <f t="shared" si="140"/>
        <v>9.8043597939216943E-3</v>
      </c>
      <c r="AK872">
        <f t="shared" si="141"/>
        <v>0</v>
      </c>
    </row>
    <row r="873" spans="1:37" ht="16">
      <c r="A873" s="17" t="s">
        <v>119</v>
      </c>
      <c r="B873" s="17" t="s">
        <v>120</v>
      </c>
      <c r="C873" s="17" t="s">
        <v>13</v>
      </c>
      <c r="D873" s="17" t="s">
        <v>14</v>
      </c>
      <c r="E873" s="17">
        <v>32</v>
      </c>
      <c r="F873" s="17">
        <v>3.3330000000000002</v>
      </c>
      <c r="G873" s="17">
        <v>2218.1</v>
      </c>
      <c r="H873" s="17" t="s">
        <v>37</v>
      </c>
      <c r="I873" s="17">
        <v>-13.863305200000001</v>
      </c>
      <c r="J873" s="17">
        <v>1.0905072350101419</v>
      </c>
      <c r="K873" s="18">
        <f t="shared" si="132"/>
        <v>1.1795718710291643</v>
      </c>
      <c r="L873" s="17"/>
      <c r="M873" s="17" t="s">
        <v>147</v>
      </c>
      <c r="N873" s="17" t="s">
        <v>149</v>
      </c>
      <c r="O873" s="17" t="s">
        <v>153</v>
      </c>
      <c r="P873" s="17" t="s">
        <v>154</v>
      </c>
      <c r="Q873" s="17">
        <v>4</v>
      </c>
      <c r="R873" s="17">
        <v>3</v>
      </c>
      <c r="S873" s="17" t="s">
        <v>120</v>
      </c>
      <c r="T873" s="17" t="s">
        <v>37</v>
      </c>
      <c r="U873" s="17">
        <v>0.34600434519794304</v>
      </c>
      <c r="V873" s="19">
        <v>13.3</v>
      </c>
      <c r="W873" s="20">
        <v>818.19799999999998</v>
      </c>
      <c r="X873" s="20">
        <v>504.44940000000003</v>
      </c>
      <c r="Y873" s="20">
        <f t="shared" si="133"/>
        <v>0.61653707293344651</v>
      </c>
      <c r="Z873" s="21">
        <f t="shared" si="134"/>
        <v>8.1999430700148395</v>
      </c>
      <c r="AA873" s="17">
        <v>1.3538081805359661</v>
      </c>
      <c r="AB873" s="17">
        <f t="shared" si="135"/>
        <v>0.16509970483655029</v>
      </c>
      <c r="AC873">
        <f t="shared" si="136"/>
        <v>6.0569460193160616</v>
      </c>
      <c r="AD873">
        <f t="shared" si="137"/>
        <v>2.0957296413127415</v>
      </c>
      <c r="AE873">
        <v>995</v>
      </c>
      <c r="AF873">
        <f t="shared" si="138"/>
        <v>2.1062609460429562E-3</v>
      </c>
      <c r="AG873">
        <v>2000</v>
      </c>
      <c r="AH873" s="17">
        <v>10.209</v>
      </c>
      <c r="AI873">
        <f t="shared" si="139"/>
        <v>0.41262825860377239</v>
      </c>
      <c r="AJ873">
        <f t="shared" si="140"/>
        <v>4.8672468704075772E-3</v>
      </c>
      <c r="AK873">
        <f t="shared" si="141"/>
        <v>0</v>
      </c>
    </row>
    <row r="874" spans="1:37" ht="16">
      <c r="A874" t="s">
        <v>79</v>
      </c>
      <c r="B874" t="s">
        <v>80</v>
      </c>
      <c r="C874" t="s">
        <v>13</v>
      </c>
      <c r="D874" t="s">
        <v>14</v>
      </c>
      <c r="E874">
        <v>52</v>
      </c>
      <c r="F874">
        <v>13.045</v>
      </c>
      <c r="G874">
        <v>2219.8000000000002</v>
      </c>
      <c r="H874" t="s">
        <v>37</v>
      </c>
      <c r="I874">
        <v>9913.0211687999999</v>
      </c>
      <c r="J874">
        <v>10.874302196914295</v>
      </c>
      <c r="K874" s="13">
        <f t="shared" si="132"/>
        <v>11.668170819368578</v>
      </c>
      <c r="L874">
        <f>K874-K875</f>
        <v>10.493788599467562</v>
      </c>
      <c r="M874" t="s">
        <v>147</v>
      </c>
      <c r="N874" t="s">
        <v>149</v>
      </c>
      <c r="O874" t="s">
        <v>153</v>
      </c>
      <c r="P874" t="s">
        <v>150</v>
      </c>
      <c r="Q874">
        <v>4</v>
      </c>
      <c r="R874">
        <v>4</v>
      </c>
      <c r="S874" t="s">
        <v>80</v>
      </c>
      <c r="T874" t="s">
        <v>37</v>
      </c>
      <c r="U874">
        <v>0.91929023817311395</v>
      </c>
      <c r="V874" s="14">
        <v>13.3</v>
      </c>
      <c r="W874" s="15">
        <v>818.19799999999998</v>
      </c>
      <c r="X874" s="15">
        <v>504.44940000000003</v>
      </c>
      <c r="Y874" s="15">
        <f t="shared" si="133"/>
        <v>0.61653707293344651</v>
      </c>
      <c r="Z874" s="12">
        <f t="shared" si="134"/>
        <v>8.1999430700148395</v>
      </c>
      <c r="AA874">
        <v>6.4222764711129612</v>
      </c>
      <c r="AB874">
        <f t="shared" si="135"/>
        <v>0.7832098852731838</v>
      </c>
      <c r="AC874">
        <f t="shared" si="136"/>
        <v>1.27679695928659</v>
      </c>
      <c r="AD874">
        <f t="shared" si="137"/>
        <v>1.173746980801277</v>
      </c>
      <c r="AE874">
        <v>995</v>
      </c>
      <c r="AF874">
        <f t="shared" si="138"/>
        <v>1.1796452068354544E-3</v>
      </c>
      <c r="AG874">
        <v>2000</v>
      </c>
      <c r="AH874">
        <v>10.759</v>
      </c>
      <c r="AI874">
        <f t="shared" si="139"/>
        <v>0.21928528800733421</v>
      </c>
      <c r="AJ874">
        <f t="shared" si="140"/>
        <v>2.5586581986440114E-2</v>
      </c>
      <c r="AK874">
        <f t="shared" si="141"/>
        <v>2.301133455322325E-2</v>
      </c>
    </row>
    <row r="875" spans="1:37" ht="16">
      <c r="A875" t="s">
        <v>117</v>
      </c>
      <c r="B875" t="s">
        <v>118</v>
      </c>
      <c r="C875" t="s">
        <v>13</v>
      </c>
      <c r="D875" t="s">
        <v>14</v>
      </c>
      <c r="E875">
        <v>45</v>
      </c>
      <c r="F875">
        <v>17.388999999999999</v>
      </c>
      <c r="G875">
        <v>2220</v>
      </c>
      <c r="H875" t="s">
        <v>37</v>
      </c>
      <c r="I875">
        <v>-18.2534752</v>
      </c>
      <c r="J875">
        <v>1.0857051280527603</v>
      </c>
      <c r="K875" s="13">
        <f t="shared" si="132"/>
        <v>1.1743822199010168</v>
      </c>
      <c r="M875" t="s">
        <v>147</v>
      </c>
      <c r="N875" t="s">
        <v>149</v>
      </c>
      <c r="O875" t="s">
        <v>153</v>
      </c>
      <c r="P875" t="s">
        <v>154</v>
      </c>
      <c r="Q875">
        <v>4</v>
      </c>
      <c r="R875">
        <v>4</v>
      </c>
      <c r="S875" t="s">
        <v>118</v>
      </c>
      <c r="T875" t="s">
        <v>37</v>
      </c>
      <c r="U875">
        <v>1.3221410559950721</v>
      </c>
      <c r="V875" s="14">
        <v>13.3</v>
      </c>
      <c r="W875" s="15">
        <v>818.19799999999998</v>
      </c>
      <c r="X875" s="15">
        <v>504.44940000000003</v>
      </c>
      <c r="Y875" s="15">
        <f t="shared" si="133"/>
        <v>0.61653707293344651</v>
      </c>
      <c r="Z875" s="12">
        <f t="shared" si="134"/>
        <v>8.1999430700148395</v>
      </c>
      <c r="AA875">
        <v>7.1028680872360486</v>
      </c>
      <c r="AB875">
        <f t="shared" si="135"/>
        <v>0.86620943908860515</v>
      </c>
      <c r="AC875">
        <f t="shared" si="136"/>
        <v>1.1544552101073438</v>
      </c>
      <c r="AD875">
        <f t="shared" si="137"/>
        <v>1.5263526305903363</v>
      </c>
      <c r="AE875">
        <v>995</v>
      </c>
      <c r="AF875">
        <f t="shared" si="138"/>
        <v>1.5340227443118959E-3</v>
      </c>
      <c r="AG875">
        <v>2000</v>
      </c>
      <c r="AH875">
        <v>10.257999999999999</v>
      </c>
      <c r="AI875">
        <f t="shared" si="139"/>
        <v>0.29908807648896396</v>
      </c>
      <c r="AJ875">
        <f t="shared" si="140"/>
        <v>3.5124371921303457E-3</v>
      </c>
      <c r="AK875">
        <f t="shared" si="141"/>
        <v>0</v>
      </c>
    </row>
    <row r="876" spans="1:37" ht="16">
      <c r="A876" t="s">
        <v>64</v>
      </c>
      <c r="B876" t="s">
        <v>65</v>
      </c>
      <c r="C876" t="s">
        <v>13</v>
      </c>
      <c r="D876" t="s">
        <v>14</v>
      </c>
      <c r="E876">
        <v>63</v>
      </c>
      <c r="F876">
        <v>27.667999999999999</v>
      </c>
      <c r="G876">
        <v>2217.9</v>
      </c>
      <c r="H876" t="s">
        <v>37</v>
      </c>
      <c r="I876">
        <v>7427.6187848000009</v>
      </c>
      <c r="J876">
        <v>8.6109760007151959</v>
      </c>
      <c r="K876" s="13">
        <f t="shared" si="132"/>
        <v>9.2567738721517809</v>
      </c>
      <c r="L876">
        <f>K876-K877</f>
        <v>8.0795375602646882</v>
      </c>
      <c r="M876" t="s">
        <v>147</v>
      </c>
      <c r="N876" t="s">
        <v>149</v>
      </c>
      <c r="O876" t="s">
        <v>153</v>
      </c>
      <c r="P876" t="s">
        <v>150</v>
      </c>
      <c r="Q876">
        <v>4</v>
      </c>
      <c r="R876">
        <v>5</v>
      </c>
      <c r="S876" t="s">
        <v>65</v>
      </c>
      <c r="T876" t="s">
        <v>37</v>
      </c>
      <c r="U876">
        <v>1.8878449030356073</v>
      </c>
      <c r="V876" s="14">
        <v>13.3</v>
      </c>
      <c r="W876" s="15">
        <v>818.19799999999998</v>
      </c>
      <c r="X876" s="15">
        <v>504.44940000000003</v>
      </c>
      <c r="Y876" s="15">
        <f t="shared" si="133"/>
        <v>0.61653707293344651</v>
      </c>
      <c r="Z876" s="12">
        <f t="shared" si="134"/>
        <v>8.1999430700148395</v>
      </c>
      <c r="AA876">
        <v>6.6748022133677276</v>
      </c>
      <c r="AB876">
        <f t="shared" si="135"/>
        <v>0.81400592130643268</v>
      </c>
      <c r="AC876">
        <f t="shared" si="136"/>
        <v>1.228492292040158</v>
      </c>
      <c r="AD876">
        <f t="shared" si="137"/>
        <v>2.3192029119465429</v>
      </c>
      <c r="AE876">
        <v>995</v>
      </c>
      <c r="AF876">
        <f t="shared" si="138"/>
        <v>2.3308571979362242E-3</v>
      </c>
      <c r="AG876">
        <v>2000</v>
      </c>
      <c r="AH876">
        <v>10.25</v>
      </c>
      <c r="AI876">
        <f t="shared" si="139"/>
        <v>0.45480140447536083</v>
      </c>
      <c r="AJ876">
        <f t="shared" si="140"/>
        <v>4.2099937579654544E-2</v>
      </c>
      <c r="AK876">
        <f t="shared" si="141"/>
        <v>3.6745850299198107E-2</v>
      </c>
    </row>
    <row r="877" spans="1:37" ht="16">
      <c r="A877" t="s">
        <v>69</v>
      </c>
      <c r="B877" t="s">
        <v>70</v>
      </c>
      <c r="C877" t="s">
        <v>13</v>
      </c>
      <c r="D877" t="s">
        <v>14</v>
      </c>
      <c r="E877">
        <v>55</v>
      </c>
      <c r="F877">
        <v>42.283999999999999</v>
      </c>
      <c r="G877">
        <v>2221.5</v>
      </c>
      <c r="H877" t="s">
        <v>37</v>
      </c>
      <c r="I877">
        <v>-15.8391216</v>
      </c>
      <c r="J877">
        <v>1.0883460821721676</v>
      </c>
      <c r="K877" s="13">
        <f t="shared" si="132"/>
        <v>1.1772363118870925</v>
      </c>
      <c r="M877" t="s">
        <v>147</v>
      </c>
      <c r="N877" t="s">
        <v>149</v>
      </c>
      <c r="O877" t="s">
        <v>153</v>
      </c>
      <c r="P877" t="s">
        <v>154</v>
      </c>
      <c r="Q877">
        <v>4</v>
      </c>
      <c r="R877">
        <v>5</v>
      </c>
      <c r="S877" t="s">
        <v>70</v>
      </c>
      <c r="T877" t="s">
        <v>37</v>
      </c>
      <c r="U877">
        <v>2.5274293698392443</v>
      </c>
      <c r="V877" s="14">
        <v>13.3</v>
      </c>
      <c r="W877" s="15">
        <v>818.19799999999998</v>
      </c>
      <c r="X877" s="15">
        <v>504.44940000000003</v>
      </c>
      <c r="Y877" s="15">
        <f t="shared" si="133"/>
        <v>0.61653707293344651</v>
      </c>
      <c r="Z877" s="12">
        <f t="shared" si="134"/>
        <v>8.1999430700148395</v>
      </c>
      <c r="AA877">
        <v>6.059100080201361</v>
      </c>
      <c r="AB877">
        <f t="shared" si="135"/>
        <v>0.73891977401135733</v>
      </c>
      <c r="AC877">
        <f t="shared" si="136"/>
        <v>1.3533268903758282</v>
      </c>
      <c r="AD877">
        <f t="shared" si="137"/>
        <v>3.4204381297290833</v>
      </c>
      <c r="AE877">
        <v>995</v>
      </c>
      <c r="AF877">
        <f t="shared" si="138"/>
        <v>3.4376262610342546E-3</v>
      </c>
      <c r="AG877">
        <v>2000</v>
      </c>
      <c r="AH877">
        <v>10.420999999999999</v>
      </c>
      <c r="AI877">
        <f t="shared" si="139"/>
        <v>0.65974978620751457</v>
      </c>
      <c r="AJ877">
        <f t="shared" si="140"/>
        <v>7.7668140508323231E-3</v>
      </c>
      <c r="AK877">
        <f t="shared" si="141"/>
        <v>0</v>
      </c>
    </row>
    <row r="878" spans="1:37" ht="16">
      <c r="A878" t="s">
        <v>89</v>
      </c>
      <c r="B878" t="s">
        <v>90</v>
      </c>
      <c r="C878" t="s">
        <v>13</v>
      </c>
      <c r="D878" t="s">
        <v>14</v>
      </c>
      <c r="E878">
        <v>54</v>
      </c>
      <c r="F878">
        <v>13.523</v>
      </c>
      <c r="G878">
        <v>2219.1999999999998</v>
      </c>
      <c r="H878" t="s">
        <v>37</v>
      </c>
      <c r="I878">
        <v>8619.1656200000016</v>
      </c>
      <c r="J878">
        <v>9.7102277649399973</v>
      </c>
      <c r="K878" s="13">
        <f t="shared" si="132"/>
        <v>10.429058390321398</v>
      </c>
      <c r="L878">
        <f>K878-K879</f>
        <v>9.2109334236409026</v>
      </c>
      <c r="M878" t="s">
        <v>147</v>
      </c>
      <c r="N878" t="s">
        <v>149</v>
      </c>
      <c r="O878" t="s">
        <v>148</v>
      </c>
      <c r="P878" t="s">
        <v>150</v>
      </c>
      <c r="Q878">
        <v>4</v>
      </c>
      <c r="R878">
        <v>1</v>
      </c>
      <c r="S878" t="s">
        <v>90</v>
      </c>
      <c r="T878" t="s">
        <v>37</v>
      </c>
      <c r="U878">
        <v>0.88002169197396951</v>
      </c>
      <c r="V878" s="14">
        <v>13.3</v>
      </c>
      <c r="W878" s="15">
        <v>818.19799999999998</v>
      </c>
      <c r="X878" s="15">
        <v>504.44940000000003</v>
      </c>
      <c r="Y878" s="15">
        <f t="shared" si="133"/>
        <v>0.61653707293344651</v>
      </c>
      <c r="Z878" s="12">
        <f t="shared" si="134"/>
        <v>8.1999430700148395</v>
      </c>
      <c r="AA878">
        <v>7.0598915401301516</v>
      </c>
      <c r="AB878">
        <f t="shared" si="135"/>
        <v>0.86096836037147939</v>
      </c>
      <c r="AC878">
        <f t="shared" si="136"/>
        <v>1.1614828674639484</v>
      </c>
      <c r="AD878">
        <f t="shared" si="137"/>
        <v>1.0221301182244016</v>
      </c>
      <c r="AE878">
        <v>995</v>
      </c>
      <c r="AF878">
        <f t="shared" si="138"/>
        <v>1.0272664504767854E-3</v>
      </c>
      <c r="AG878">
        <v>2000</v>
      </c>
      <c r="AH878">
        <v>10.57</v>
      </c>
      <c r="AI878">
        <f t="shared" si="139"/>
        <v>0.1943739736001486</v>
      </c>
      <c r="AJ878">
        <f t="shared" si="140"/>
        <v>2.0271375202347397E-2</v>
      </c>
      <c r="AK878">
        <f t="shared" si="141"/>
        <v>1.7903657301195034E-2</v>
      </c>
    </row>
    <row r="879" spans="1:37" ht="16">
      <c r="A879" t="s">
        <v>133</v>
      </c>
      <c r="B879" t="s">
        <v>134</v>
      </c>
      <c r="C879" t="s">
        <v>13</v>
      </c>
      <c r="D879" t="s">
        <v>14</v>
      </c>
      <c r="E879">
        <v>33</v>
      </c>
      <c r="F879">
        <v>3.52</v>
      </c>
      <c r="G879">
        <v>2218.5</v>
      </c>
      <c r="H879" t="s">
        <v>37</v>
      </c>
      <c r="I879">
        <v>18.765014000000001</v>
      </c>
      <c r="J879">
        <v>1.1261825188000487</v>
      </c>
      <c r="K879" s="13">
        <f t="shared" si="132"/>
        <v>1.2181249666804961</v>
      </c>
      <c r="M879" t="s">
        <v>147</v>
      </c>
      <c r="N879" t="s">
        <v>149</v>
      </c>
      <c r="O879" t="s">
        <v>148</v>
      </c>
      <c r="P879" t="s">
        <v>154</v>
      </c>
      <c r="Q879">
        <v>4</v>
      </c>
      <c r="R879">
        <v>1</v>
      </c>
      <c r="S879" t="s">
        <v>134</v>
      </c>
      <c r="T879" t="s">
        <v>37</v>
      </c>
      <c r="U879">
        <v>0.27909964403286674</v>
      </c>
      <c r="V879" s="14">
        <v>13.3</v>
      </c>
      <c r="W879" s="15">
        <v>818.19799999999998</v>
      </c>
      <c r="X879" s="15">
        <v>504.44940000000003</v>
      </c>
      <c r="Y879" s="15">
        <f t="shared" si="133"/>
        <v>0.61653707293344651</v>
      </c>
      <c r="Z879" s="12">
        <f t="shared" si="134"/>
        <v>8.1999430700148395</v>
      </c>
      <c r="AA879">
        <v>5.6601724968551768</v>
      </c>
      <c r="AB879">
        <f t="shared" si="135"/>
        <v>0.69026973096350208</v>
      </c>
      <c r="AC879">
        <f t="shared" si="136"/>
        <v>1.4487090410355468</v>
      </c>
      <c r="AD879">
        <f t="shared" si="137"/>
        <v>0.40433417766021684</v>
      </c>
      <c r="AE879">
        <v>995</v>
      </c>
      <c r="AF879">
        <f t="shared" si="138"/>
        <v>4.0636600769871039E-4</v>
      </c>
      <c r="AG879">
        <v>2000</v>
      </c>
      <c r="AH879">
        <v>10.394</v>
      </c>
      <c r="AI879">
        <f t="shared" si="139"/>
        <v>7.819242018447381E-2</v>
      </c>
      <c r="AJ879">
        <f t="shared" si="140"/>
        <v>9.5248139231879499E-4</v>
      </c>
      <c r="AK879">
        <f t="shared" si="141"/>
        <v>0</v>
      </c>
    </row>
    <row r="880" spans="1:37" ht="16">
      <c r="A880" t="s">
        <v>11</v>
      </c>
      <c r="B880" t="s">
        <v>12</v>
      </c>
      <c r="C880" t="s">
        <v>13</v>
      </c>
      <c r="D880" t="s">
        <v>14</v>
      </c>
      <c r="E880">
        <v>45</v>
      </c>
      <c r="F880">
        <v>8.8369999999999997</v>
      </c>
      <c r="G880">
        <v>2218.6999999999998</v>
      </c>
      <c r="H880" t="s">
        <v>37</v>
      </c>
      <c r="I880">
        <v>6193.4311640000005</v>
      </c>
      <c r="J880">
        <v>7.4438058543106083</v>
      </c>
      <c r="K880" s="13">
        <f t="shared" si="132"/>
        <v>8.0097412964679293</v>
      </c>
      <c r="L880">
        <f>K880-K881</f>
        <v>6.7569814041145246</v>
      </c>
      <c r="M880" t="s">
        <v>147</v>
      </c>
      <c r="N880" t="s">
        <v>149</v>
      </c>
      <c r="O880" t="s">
        <v>148</v>
      </c>
      <c r="P880" t="s">
        <v>150</v>
      </c>
      <c r="Q880">
        <v>4</v>
      </c>
      <c r="R880">
        <v>2</v>
      </c>
      <c r="S880" t="s">
        <v>12</v>
      </c>
      <c r="T880" t="s">
        <v>37</v>
      </c>
      <c r="U880">
        <v>2.7972660006410939</v>
      </c>
      <c r="V880" s="14">
        <v>13.3</v>
      </c>
      <c r="W880" s="15">
        <v>818.19799999999998</v>
      </c>
      <c r="X880" s="15">
        <v>504.44940000000003</v>
      </c>
      <c r="Y880" s="15">
        <f t="shared" si="133"/>
        <v>0.61653707293344651</v>
      </c>
      <c r="Z880" s="12">
        <f t="shared" si="134"/>
        <v>8.1999430700148395</v>
      </c>
      <c r="AA880">
        <v>7.869506624639385</v>
      </c>
      <c r="AB880">
        <f t="shared" si="135"/>
        <v>0.95970259274314007</v>
      </c>
      <c r="AC880">
        <f t="shared" si="136"/>
        <v>1.0419894741991651</v>
      </c>
      <c r="AD880">
        <f t="shared" si="137"/>
        <v>2.9147217292032148</v>
      </c>
      <c r="AE880">
        <v>995</v>
      </c>
      <c r="AF880">
        <f t="shared" si="138"/>
        <v>2.9293685720635323E-3</v>
      </c>
      <c r="AG880">
        <v>2000</v>
      </c>
      <c r="AH880" s="24">
        <v>10.278</v>
      </c>
      <c r="AI880">
        <f t="shared" si="139"/>
        <v>0.57002696479150261</v>
      </c>
      <c r="AJ880">
        <f t="shared" si="140"/>
        <v>4.5657685199907684E-2</v>
      </c>
      <c r="AK880">
        <f t="shared" si="141"/>
        <v>3.8516616009400283E-2</v>
      </c>
    </row>
    <row r="881" spans="1:37" ht="16">
      <c r="A881" t="s">
        <v>109</v>
      </c>
      <c r="B881" t="s">
        <v>110</v>
      </c>
      <c r="C881" t="s">
        <v>13</v>
      </c>
      <c r="D881" t="s">
        <v>14</v>
      </c>
      <c r="E881">
        <v>45</v>
      </c>
      <c r="F881">
        <v>13.112</v>
      </c>
      <c r="G881">
        <v>2219.6</v>
      </c>
      <c r="H881" t="s">
        <v>37</v>
      </c>
      <c r="I881">
        <v>48.0990264</v>
      </c>
      <c r="J881">
        <v>1.1582338983814155</v>
      </c>
      <c r="K881" s="13">
        <f t="shared" si="132"/>
        <v>1.2527598923534047</v>
      </c>
      <c r="M881" t="s">
        <v>147</v>
      </c>
      <c r="N881" t="s">
        <v>149</v>
      </c>
      <c r="O881" t="s">
        <v>148</v>
      </c>
      <c r="P881" t="s">
        <v>154</v>
      </c>
      <c r="Q881">
        <v>4</v>
      </c>
      <c r="R881">
        <v>2</v>
      </c>
      <c r="S881" t="s">
        <v>110</v>
      </c>
      <c r="T881" t="s">
        <v>37</v>
      </c>
      <c r="U881">
        <v>1.030325455558208</v>
      </c>
      <c r="V881" s="14">
        <v>13.3</v>
      </c>
      <c r="W881" s="15">
        <v>818.19799999999998</v>
      </c>
      <c r="X881" s="15">
        <v>504.44940000000003</v>
      </c>
      <c r="Y881" s="15">
        <f t="shared" si="133"/>
        <v>0.61653707293344651</v>
      </c>
      <c r="Z881" s="12">
        <f t="shared" si="134"/>
        <v>8.1999430700148395</v>
      </c>
      <c r="AA881">
        <v>7.8754048301106065</v>
      </c>
      <c r="AB881">
        <f t="shared" si="135"/>
        <v>0.96042189108714804</v>
      </c>
      <c r="AC881">
        <f t="shared" si="136"/>
        <v>1.0412090866317629</v>
      </c>
      <c r="AD881">
        <f t="shared" si="137"/>
        <v>1.0727842265152168</v>
      </c>
      <c r="AE881">
        <v>995</v>
      </c>
      <c r="AF881">
        <f t="shared" si="138"/>
        <v>1.0781751020253435E-3</v>
      </c>
      <c r="AG881">
        <v>2000</v>
      </c>
      <c r="AH881">
        <v>10.513999999999999</v>
      </c>
      <c r="AI881">
        <f t="shared" si="139"/>
        <v>0.20509322846211595</v>
      </c>
      <c r="AJ881">
        <f t="shared" si="140"/>
        <v>2.5693257081061262E-3</v>
      </c>
      <c r="AK881">
        <f t="shared" si="141"/>
        <v>0</v>
      </c>
    </row>
    <row r="882" spans="1:37" ht="16">
      <c r="A882" t="s">
        <v>98</v>
      </c>
      <c r="B882" t="s">
        <v>99</v>
      </c>
      <c r="C882" t="s">
        <v>13</v>
      </c>
      <c r="D882" t="s">
        <v>14</v>
      </c>
      <c r="E882">
        <v>58</v>
      </c>
      <c r="F882">
        <v>16.251000000000001</v>
      </c>
      <c r="G882">
        <v>2218.6999999999998</v>
      </c>
      <c r="H882" t="s">
        <v>37</v>
      </c>
      <c r="I882">
        <v>7662.1191156000004</v>
      </c>
      <c r="J882">
        <v>8.8294227872601123</v>
      </c>
      <c r="K882" s="13">
        <f t="shared" si="132"/>
        <v>9.4899023164461873</v>
      </c>
      <c r="L882">
        <f>K882-K883</f>
        <v>8.3127851108249704</v>
      </c>
      <c r="M882" t="s">
        <v>147</v>
      </c>
      <c r="N882" t="s">
        <v>149</v>
      </c>
      <c r="O882" t="s">
        <v>148</v>
      </c>
      <c r="P882" t="s">
        <v>150</v>
      </c>
      <c r="Q882">
        <v>4</v>
      </c>
      <c r="R882">
        <v>3</v>
      </c>
      <c r="S882" t="s">
        <v>99</v>
      </c>
      <c r="T882" t="s">
        <v>37</v>
      </c>
      <c r="U882">
        <v>1.0698515563802422</v>
      </c>
      <c r="V882" s="14">
        <v>13.3</v>
      </c>
      <c r="W882" s="15">
        <v>818.19799999999998</v>
      </c>
      <c r="X882" s="15">
        <v>504.44940000000003</v>
      </c>
      <c r="Y882" s="15">
        <f t="shared" si="133"/>
        <v>0.61653707293344651</v>
      </c>
      <c r="Z882" s="12">
        <f t="shared" si="134"/>
        <v>8.1999430700148395</v>
      </c>
      <c r="AA882">
        <v>6.4322759318003788</v>
      </c>
      <c r="AB882">
        <f t="shared" si="135"/>
        <v>0.78442934016476507</v>
      </c>
      <c r="AC882">
        <f t="shared" si="136"/>
        <v>1.2748120815954633</v>
      </c>
      <c r="AD882">
        <f t="shared" si="137"/>
        <v>1.3638596895872428</v>
      </c>
      <c r="AE882">
        <v>995</v>
      </c>
      <c r="AF882">
        <f t="shared" si="138"/>
        <v>1.3707132558665757E-3</v>
      </c>
      <c r="AG882">
        <v>2000</v>
      </c>
      <c r="AH882">
        <v>10.359</v>
      </c>
      <c r="AI882">
        <f t="shared" si="139"/>
        <v>0.26464200325641002</v>
      </c>
      <c r="AJ882">
        <f t="shared" si="140"/>
        <v>2.5114267597319648E-2</v>
      </c>
      <c r="AK882">
        <f t="shared" si="141"/>
        <v>2.1999121043687783E-2</v>
      </c>
    </row>
    <row r="883" spans="1:37" ht="16">
      <c r="A883" t="s">
        <v>75</v>
      </c>
      <c r="B883" t="s">
        <v>76</v>
      </c>
      <c r="C883" t="s">
        <v>13</v>
      </c>
      <c r="D883" t="s">
        <v>14</v>
      </c>
      <c r="E883">
        <v>36</v>
      </c>
      <c r="F883">
        <v>7.7679999999999998</v>
      </c>
      <c r="G883">
        <v>2218.6999999999998</v>
      </c>
      <c r="H883" t="s">
        <v>37</v>
      </c>
      <c r="I883">
        <v>-15.939879600000001</v>
      </c>
      <c r="J883">
        <v>1.0882358702930914</v>
      </c>
      <c r="K883" s="13">
        <f t="shared" si="132"/>
        <v>1.1771172056212174</v>
      </c>
      <c r="M883" t="s">
        <v>147</v>
      </c>
      <c r="N883" t="s">
        <v>149</v>
      </c>
      <c r="O883" t="s">
        <v>148</v>
      </c>
      <c r="P883" t="s">
        <v>154</v>
      </c>
      <c r="Q883">
        <v>4</v>
      </c>
      <c r="R883">
        <v>3</v>
      </c>
      <c r="S883" t="s">
        <v>76</v>
      </c>
      <c r="T883" t="s">
        <v>37</v>
      </c>
      <c r="U883">
        <v>0.75345867677272016</v>
      </c>
      <c r="V883" s="14">
        <v>13.3</v>
      </c>
      <c r="W883" s="15">
        <v>818.19799999999998</v>
      </c>
      <c r="X883" s="15">
        <v>504.44940000000003</v>
      </c>
      <c r="Y883" s="15">
        <f t="shared" si="133"/>
        <v>0.61653707293344651</v>
      </c>
      <c r="Z883" s="12">
        <f t="shared" si="134"/>
        <v>8.1999430700148395</v>
      </c>
      <c r="AA883">
        <v>2.4791971908226991</v>
      </c>
      <c r="AB883">
        <f t="shared" si="135"/>
        <v>0.30234321990460022</v>
      </c>
      <c r="AC883">
        <f t="shared" si="136"/>
        <v>3.3074993390476384</v>
      </c>
      <c r="AD883">
        <f t="shared" si="137"/>
        <v>2.4920640754254801</v>
      </c>
      <c r="AE883">
        <v>995</v>
      </c>
      <c r="AF883">
        <f t="shared" si="138"/>
        <v>2.5045870104778694E-3</v>
      </c>
      <c r="AG883">
        <v>2000</v>
      </c>
      <c r="AH883">
        <v>10.577</v>
      </c>
      <c r="AI883">
        <f t="shared" si="139"/>
        <v>0.47359119040897601</v>
      </c>
      <c r="AJ883">
        <f t="shared" si="140"/>
        <v>5.5747233866103975E-3</v>
      </c>
      <c r="AK883">
        <f t="shared" si="141"/>
        <v>0</v>
      </c>
    </row>
    <row r="884" spans="1:37" ht="16">
      <c r="A884" t="s">
        <v>94</v>
      </c>
      <c r="B884" t="s">
        <v>95</v>
      </c>
      <c r="C884" t="s">
        <v>13</v>
      </c>
      <c r="D884" t="s">
        <v>14</v>
      </c>
      <c r="E884">
        <v>50</v>
      </c>
      <c r="F884">
        <v>8.4030000000000005</v>
      </c>
      <c r="G884">
        <v>2218.6999999999998</v>
      </c>
      <c r="H884" t="s">
        <v>37</v>
      </c>
      <c r="I884">
        <v>8113.4189956000009</v>
      </c>
      <c r="J884">
        <v>9.2469019837120836</v>
      </c>
      <c r="K884" s="13">
        <f t="shared" si="132"/>
        <v>9.9352076130490641</v>
      </c>
      <c r="L884">
        <f>K884-K885</f>
        <v>8.7634312005800119</v>
      </c>
      <c r="M884" t="s">
        <v>147</v>
      </c>
      <c r="N884" t="s">
        <v>149</v>
      </c>
      <c r="O884" t="s">
        <v>148</v>
      </c>
      <c r="P884" t="s">
        <v>150</v>
      </c>
      <c r="Q884">
        <v>4</v>
      </c>
      <c r="R884">
        <v>4</v>
      </c>
      <c r="S884" t="s">
        <v>95</v>
      </c>
      <c r="T884" t="s">
        <v>37</v>
      </c>
      <c r="U884">
        <v>0.62239775731778213</v>
      </c>
      <c r="V884" s="14">
        <v>13.3</v>
      </c>
      <c r="W884" s="15">
        <v>818.19799999999998</v>
      </c>
      <c r="X884" s="15">
        <v>504.44940000000003</v>
      </c>
      <c r="Y884" s="15">
        <f t="shared" si="133"/>
        <v>0.61653707293344651</v>
      </c>
      <c r="Z884" s="12">
        <f t="shared" si="134"/>
        <v>8.1999430700148395</v>
      </c>
      <c r="AA884">
        <v>7.1188734084644381</v>
      </c>
      <c r="AB884">
        <f t="shared" si="135"/>
        <v>0.86816132108238586</v>
      </c>
      <c r="AC884">
        <f t="shared" si="136"/>
        <v>1.1518596552461511</v>
      </c>
      <c r="AD884">
        <f t="shared" si="137"/>
        <v>0.71691486617003808</v>
      </c>
      <c r="AE884">
        <v>995</v>
      </c>
      <c r="AF884">
        <f t="shared" si="138"/>
        <v>7.2051745343722424E-4</v>
      </c>
      <c r="AG884">
        <v>2000</v>
      </c>
      <c r="AH884">
        <v>10.462999999999999</v>
      </c>
      <c r="AI884">
        <f t="shared" si="139"/>
        <v>0.13772674250926586</v>
      </c>
      <c r="AJ884">
        <f t="shared" si="140"/>
        <v>1.3683437806985064E-2</v>
      </c>
      <c r="AK884">
        <f t="shared" si="141"/>
        <v>1.2069588324599499E-2</v>
      </c>
    </row>
    <row r="885" spans="1:37" ht="16">
      <c r="A885" t="s">
        <v>87</v>
      </c>
      <c r="B885" t="s">
        <v>88</v>
      </c>
      <c r="C885" t="s">
        <v>13</v>
      </c>
      <c r="D885" t="s">
        <v>14</v>
      </c>
      <c r="E885">
        <v>48</v>
      </c>
      <c r="F885">
        <v>26.597999999999999</v>
      </c>
      <c r="G885">
        <v>2220.4</v>
      </c>
      <c r="H885" t="s">
        <v>37</v>
      </c>
      <c r="I885">
        <v>-20.4576764</v>
      </c>
      <c r="J885">
        <v>1.0832939271537294</v>
      </c>
      <c r="K885" s="13">
        <f t="shared" si="132"/>
        <v>1.1717764124690513</v>
      </c>
      <c r="M885" t="s">
        <v>147</v>
      </c>
      <c r="N885" t="s">
        <v>149</v>
      </c>
      <c r="O885" t="s">
        <v>148</v>
      </c>
      <c r="P885" t="s">
        <v>154</v>
      </c>
      <c r="Q885">
        <v>4</v>
      </c>
      <c r="R885">
        <v>4</v>
      </c>
      <c r="S885" t="s">
        <v>88</v>
      </c>
      <c r="T885" t="s">
        <v>37</v>
      </c>
      <c r="U885">
        <v>1.865537549126379</v>
      </c>
      <c r="V885" s="14">
        <v>13.3</v>
      </c>
      <c r="W885" s="15">
        <v>818.19799999999998</v>
      </c>
      <c r="X885" s="15">
        <v>504.44940000000003</v>
      </c>
      <c r="Y885" s="15">
        <f t="shared" si="133"/>
        <v>0.61653707293344651</v>
      </c>
      <c r="Z885" s="12">
        <f t="shared" si="134"/>
        <v>8.1999430700148395</v>
      </c>
      <c r="AA885">
        <v>4.4946703797528293</v>
      </c>
      <c r="AB885">
        <f t="shared" si="135"/>
        <v>0.54813433963812819</v>
      </c>
      <c r="AC885">
        <f t="shared" si="136"/>
        <v>1.8243702824022814</v>
      </c>
      <c r="AD885">
        <f t="shared" si="137"/>
        <v>3.403431265331752</v>
      </c>
      <c r="AE885">
        <v>995</v>
      </c>
      <c r="AF885">
        <f t="shared" si="138"/>
        <v>3.4205339350067859E-3</v>
      </c>
      <c r="AG885">
        <v>2000</v>
      </c>
      <c r="AH885">
        <v>10.454000000000001</v>
      </c>
      <c r="AI885">
        <f t="shared" si="139"/>
        <v>0.65439715611379101</v>
      </c>
      <c r="AJ885">
        <f t="shared" si="140"/>
        <v>7.6680715192096773E-3</v>
      </c>
      <c r="AK885">
        <f t="shared" si="141"/>
        <v>0</v>
      </c>
    </row>
    <row r="886" spans="1:37" ht="16">
      <c r="A886" t="s">
        <v>126</v>
      </c>
      <c r="B886" t="s">
        <v>127</v>
      </c>
      <c r="C886" t="s">
        <v>13</v>
      </c>
      <c r="D886" t="s">
        <v>14</v>
      </c>
      <c r="E886">
        <v>61</v>
      </c>
      <c r="F886">
        <v>27.474</v>
      </c>
      <c r="G886">
        <v>2220.6</v>
      </c>
      <c r="H886" t="s">
        <v>37</v>
      </c>
      <c r="I886">
        <v>6420.7296968000001</v>
      </c>
      <c r="J886">
        <v>7.6609963228151754</v>
      </c>
      <c r="K886" s="13">
        <f t="shared" si="132"/>
        <v>8.2419738471586772</v>
      </c>
      <c r="L886">
        <f>K886-K887</f>
        <v>7.0606722135403555</v>
      </c>
      <c r="M886" t="s">
        <v>147</v>
      </c>
      <c r="N886" t="s">
        <v>149</v>
      </c>
      <c r="O886" t="s">
        <v>148</v>
      </c>
      <c r="P886" t="s">
        <v>150</v>
      </c>
      <c r="Q886">
        <v>4</v>
      </c>
      <c r="R886">
        <v>5</v>
      </c>
      <c r="S886" t="s">
        <v>127</v>
      </c>
      <c r="T886" t="s">
        <v>37</v>
      </c>
      <c r="U886">
        <v>1.9606204043287383</v>
      </c>
      <c r="V886" s="14">
        <v>13.3</v>
      </c>
      <c r="W886" s="15">
        <v>818.19799999999998</v>
      </c>
      <c r="X886" s="15">
        <v>504.44940000000003</v>
      </c>
      <c r="Y886" s="15">
        <f t="shared" si="133"/>
        <v>0.61653707293344651</v>
      </c>
      <c r="Z886" s="12">
        <f t="shared" si="134"/>
        <v>8.1999430700148395</v>
      </c>
      <c r="AA886">
        <v>7.760628534263156</v>
      </c>
      <c r="AB886">
        <f t="shared" si="135"/>
        <v>0.94642468465931817</v>
      </c>
      <c r="AC886">
        <f t="shared" si="136"/>
        <v>1.0566081128367517</v>
      </c>
      <c r="AD886">
        <f t="shared" si="137"/>
        <v>2.0716074254070174</v>
      </c>
      <c r="AE886">
        <v>995</v>
      </c>
      <c r="AF886">
        <f t="shared" si="138"/>
        <v>2.0820175129718766E-3</v>
      </c>
      <c r="AG886">
        <v>2000</v>
      </c>
      <c r="AH886">
        <v>10.257</v>
      </c>
      <c r="AI886">
        <f t="shared" si="139"/>
        <v>0.40597007175039029</v>
      </c>
      <c r="AJ886">
        <f t="shared" si="140"/>
        <v>3.3459947140958485E-2</v>
      </c>
      <c r="AK886">
        <f t="shared" si="141"/>
        <v>2.8664216051369654E-2</v>
      </c>
    </row>
    <row r="887" spans="1:37" ht="16">
      <c r="A887" t="s">
        <v>47</v>
      </c>
      <c r="B887" t="s">
        <v>48</v>
      </c>
      <c r="C887" t="s">
        <v>13</v>
      </c>
      <c r="D887" t="s">
        <v>14</v>
      </c>
      <c r="E887">
        <v>45</v>
      </c>
      <c r="F887">
        <v>16.202000000000002</v>
      </c>
      <c r="G887">
        <v>2219.4</v>
      </c>
      <c r="H887" t="s">
        <v>37</v>
      </c>
      <c r="I887">
        <v>-12.399915200000001</v>
      </c>
      <c r="J887">
        <v>1.0921078337160772</v>
      </c>
      <c r="K887" s="13">
        <f t="shared" si="132"/>
        <v>1.1813016336183213</v>
      </c>
      <c r="M887" t="s">
        <v>147</v>
      </c>
      <c r="N887" t="s">
        <v>149</v>
      </c>
      <c r="O887" t="s">
        <v>148</v>
      </c>
      <c r="P887" t="s">
        <v>154</v>
      </c>
      <c r="Q887">
        <v>4</v>
      </c>
      <c r="R887">
        <v>5</v>
      </c>
      <c r="S887" t="s">
        <v>48</v>
      </c>
      <c r="T887" t="s">
        <v>37</v>
      </c>
      <c r="U887">
        <v>1.6034081893419965</v>
      </c>
      <c r="V887" s="14">
        <v>13.3</v>
      </c>
      <c r="W887" s="15">
        <v>818.19799999999998</v>
      </c>
      <c r="X887" s="15">
        <v>504.44940000000003</v>
      </c>
      <c r="Y887" s="15">
        <f t="shared" si="133"/>
        <v>0.61653707293344651</v>
      </c>
      <c r="Z887" s="12">
        <f t="shared" si="134"/>
        <v>8.1999430700148395</v>
      </c>
      <c r="AA887">
        <v>6.8237379009695927</v>
      </c>
      <c r="AB887">
        <f t="shared" si="135"/>
        <v>0.8321689361383876</v>
      </c>
      <c r="AC887">
        <f t="shared" si="136"/>
        <v>1.2016790780973137</v>
      </c>
      <c r="AD887">
        <f t="shared" si="137"/>
        <v>1.9267820747821733</v>
      </c>
      <c r="AE887">
        <v>995</v>
      </c>
      <c r="AF887">
        <f t="shared" si="138"/>
        <v>1.9364643967660035E-3</v>
      </c>
      <c r="AG887">
        <v>2000</v>
      </c>
      <c r="AH887">
        <v>10.856999999999999</v>
      </c>
      <c r="AI887">
        <f t="shared" si="139"/>
        <v>0.35672181942820363</v>
      </c>
      <c r="AJ887">
        <f t="shared" si="140"/>
        <v>4.2139606803783675E-3</v>
      </c>
      <c r="AK887">
        <f t="shared" si="141"/>
        <v>0</v>
      </c>
    </row>
    <row r="888" spans="1:37" ht="16">
      <c r="A888" t="s">
        <v>96</v>
      </c>
      <c r="B888" t="s">
        <v>97</v>
      </c>
      <c r="C888" t="s">
        <v>13</v>
      </c>
      <c r="D888" t="s">
        <v>14</v>
      </c>
      <c r="E888">
        <v>50</v>
      </c>
      <c r="F888">
        <v>10.396000000000001</v>
      </c>
      <c r="G888">
        <v>2228.4</v>
      </c>
      <c r="H888" t="s">
        <v>38</v>
      </c>
      <c r="I888">
        <v>5159.4458508000007</v>
      </c>
      <c r="J888">
        <v>6.4427675827490125</v>
      </c>
      <c r="K888" s="13">
        <f t="shared" si="132"/>
        <v>6.9383015784288693</v>
      </c>
      <c r="L888">
        <f>K888-AVERAGE(K889:K890)</f>
        <v>5.7593632153297829</v>
      </c>
      <c r="M888" t="s">
        <v>151</v>
      </c>
      <c r="N888" t="s">
        <v>152</v>
      </c>
      <c r="O888" t="s">
        <v>153</v>
      </c>
      <c r="P888" t="s">
        <v>150</v>
      </c>
      <c r="Q888">
        <v>4</v>
      </c>
      <c r="R888">
        <v>1</v>
      </c>
      <c r="S888" t="s">
        <v>97</v>
      </c>
      <c r="T888" t="s">
        <v>38</v>
      </c>
      <c r="U888">
        <v>0.75563447666715733</v>
      </c>
      <c r="V888" s="14">
        <v>13.3</v>
      </c>
      <c r="W888" s="15">
        <v>818.19799999999998</v>
      </c>
      <c r="X888" s="15">
        <v>504.44940000000003</v>
      </c>
      <c r="Y888" s="15">
        <f t="shared" si="133"/>
        <v>0.61653707293344651</v>
      </c>
      <c r="Z888" s="12">
        <f t="shared" si="134"/>
        <v>8.1999430700148395</v>
      </c>
      <c r="AA888">
        <v>7.4259476667157358</v>
      </c>
      <c r="AB888">
        <f t="shared" si="135"/>
        <v>0.90560966134881926</v>
      </c>
      <c r="AC888">
        <f t="shared" si="136"/>
        <v>1.1042285022783385</v>
      </c>
      <c r="AD888">
        <f t="shared" si="137"/>
        <v>0.83439312644005126</v>
      </c>
      <c r="AE888">
        <v>995</v>
      </c>
      <c r="AF888">
        <f t="shared" si="138"/>
        <v>8.385860567236696E-4</v>
      </c>
      <c r="AG888">
        <v>2000</v>
      </c>
      <c r="AH888">
        <v>10.512</v>
      </c>
      <c r="AI888">
        <f t="shared" si="139"/>
        <v>0.15954833651515782</v>
      </c>
      <c r="AJ888">
        <f t="shared" si="140"/>
        <v>1.1069944750788199E-2</v>
      </c>
      <c r="AK888">
        <f t="shared" si="141"/>
        <v>9.1889682039245756E-3</v>
      </c>
    </row>
    <row r="889" spans="1:37" ht="16">
      <c r="A889" t="s">
        <v>121</v>
      </c>
      <c r="B889" t="s">
        <v>122</v>
      </c>
      <c r="C889" t="s">
        <v>13</v>
      </c>
      <c r="D889" t="s">
        <v>14</v>
      </c>
      <c r="E889">
        <v>32</v>
      </c>
      <c r="F889">
        <v>4.3449999999999998</v>
      </c>
      <c r="G889">
        <v>2227.6999999999998</v>
      </c>
      <c r="H889" t="s">
        <v>38</v>
      </c>
      <c r="I889">
        <v>-13.9640632</v>
      </c>
      <c r="J889">
        <v>1.0903970279471256</v>
      </c>
      <c r="K889" s="13">
        <f t="shared" si="132"/>
        <v>1.1794527703930964</v>
      </c>
      <c r="M889" t="s">
        <v>151</v>
      </c>
      <c r="N889" t="s">
        <v>152</v>
      </c>
      <c r="O889" t="s">
        <v>153</v>
      </c>
      <c r="P889" t="s">
        <v>154</v>
      </c>
      <c r="Q889">
        <v>4</v>
      </c>
      <c r="R889">
        <v>1</v>
      </c>
      <c r="S889" t="s">
        <v>122</v>
      </c>
      <c r="T889" t="s">
        <v>38</v>
      </c>
      <c r="U889">
        <v>0.33684153713298792</v>
      </c>
      <c r="V889" s="14">
        <v>13.3</v>
      </c>
      <c r="W889" s="15">
        <v>818.19799999999998</v>
      </c>
      <c r="X889" s="15">
        <v>504.44940000000003</v>
      </c>
      <c r="Y889" s="15">
        <f t="shared" si="133"/>
        <v>0.61653707293344651</v>
      </c>
      <c r="Z889" s="12">
        <f t="shared" si="134"/>
        <v>8.1999430700148395</v>
      </c>
      <c r="AA889">
        <v>5.7459196891191704</v>
      </c>
      <c r="AB889">
        <f t="shared" si="135"/>
        <v>0.70072677822978735</v>
      </c>
      <c r="AC889">
        <f t="shared" si="136"/>
        <v>1.4270897460580176</v>
      </c>
      <c r="AD889">
        <f t="shared" si="137"/>
        <v>0.48070310368890806</v>
      </c>
      <c r="AE889">
        <v>995</v>
      </c>
      <c r="AF889">
        <f t="shared" si="138"/>
        <v>4.8311869717478198E-4</v>
      </c>
      <c r="AG889">
        <v>2000</v>
      </c>
      <c r="AH889">
        <v>10.494999999999999</v>
      </c>
      <c r="AI889">
        <f t="shared" si="139"/>
        <v>9.2066450152412008E-2</v>
      </c>
      <c r="AJ889">
        <f t="shared" si="140"/>
        <v>1.0858802969252025E-3</v>
      </c>
      <c r="AK889">
        <f t="shared" si="141"/>
        <v>0</v>
      </c>
    </row>
    <row r="890" spans="1:37" ht="16">
      <c r="A890" t="s">
        <v>123</v>
      </c>
      <c r="B890" t="s">
        <v>122</v>
      </c>
      <c r="C890" t="s">
        <v>13</v>
      </c>
      <c r="D890" t="s">
        <v>14</v>
      </c>
      <c r="E890">
        <v>33</v>
      </c>
      <c r="F890">
        <v>4.6890000000000001</v>
      </c>
      <c r="G890">
        <v>2227.5</v>
      </c>
      <c r="H890" t="s">
        <v>38</v>
      </c>
      <c r="I890">
        <v>-14.834420399999999</v>
      </c>
      <c r="J890">
        <v>1.0894450386175063</v>
      </c>
      <c r="K890" s="13">
        <f t="shared" si="132"/>
        <v>1.1784239558050775</v>
      </c>
      <c r="M890" t="s">
        <v>151</v>
      </c>
      <c r="N890" t="s">
        <v>152</v>
      </c>
      <c r="O890" t="s">
        <v>153</v>
      </c>
      <c r="P890" t="s">
        <v>154</v>
      </c>
      <c r="Q890">
        <v>4</v>
      </c>
      <c r="R890">
        <v>1</v>
      </c>
      <c r="S890" t="s">
        <v>122</v>
      </c>
      <c r="T890" t="s">
        <v>38</v>
      </c>
      <c r="U890">
        <v>0.34652320875091208</v>
      </c>
      <c r="V890" s="14">
        <v>13.3</v>
      </c>
      <c r="W890" s="15">
        <v>818.19799999999998</v>
      </c>
      <c r="X890" s="15">
        <v>504.44940000000003</v>
      </c>
      <c r="Y890" s="15">
        <f t="shared" si="133"/>
        <v>0.61653707293344651</v>
      </c>
      <c r="Z890" s="12">
        <f t="shared" si="134"/>
        <v>8.1999430700148395</v>
      </c>
      <c r="AA890">
        <v>5.7459196891191704</v>
      </c>
      <c r="AB890">
        <f t="shared" si="135"/>
        <v>0.70072677822978735</v>
      </c>
      <c r="AC890">
        <f t="shared" si="136"/>
        <v>1.4270897460580176</v>
      </c>
      <c r="AD890">
        <f t="shared" si="137"/>
        <v>0.49451971797954858</v>
      </c>
      <c r="AE890">
        <v>995</v>
      </c>
      <c r="AF890">
        <f t="shared" si="138"/>
        <v>4.9700474168798848E-4</v>
      </c>
      <c r="AG890">
        <v>2000</v>
      </c>
      <c r="AH890">
        <v>10.494999999999999</v>
      </c>
      <c r="AI890">
        <f t="shared" si="139"/>
        <v>9.4712671117291758E-2</v>
      </c>
      <c r="AJ890">
        <f t="shared" si="140"/>
        <v>1.1161168056290428E-3</v>
      </c>
      <c r="AK890">
        <f t="shared" si="141"/>
        <v>0</v>
      </c>
    </row>
    <row r="891" spans="1:37" ht="16">
      <c r="A891" s="5" t="s">
        <v>175</v>
      </c>
      <c r="B891" s="5" t="s">
        <v>176</v>
      </c>
      <c r="C891" s="5" t="s">
        <v>177</v>
      </c>
      <c r="D891" s="6" t="s">
        <v>14</v>
      </c>
      <c r="E891" s="7">
        <v>68</v>
      </c>
      <c r="F891" s="8">
        <v>7.6130000000000004</v>
      </c>
      <c r="G891" s="7">
        <v>2242.8000000000002</v>
      </c>
      <c r="H891" s="5" t="s">
        <v>38</v>
      </c>
      <c r="I891" s="8">
        <v>7869.2889999999998</v>
      </c>
      <c r="J891" s="26">
        <v>9.0215431294345496</v>
      </c>
      <c r="K891" s="13">
        <f t="shared" si="132"/>
        <v>9.6948658766876008</v>
      </c>
      <c r="L891">
        <f>AVERAGE(K891:K892)-AVERAGE(K893:K894)</f>
        <v>8.4933264420158601</v>
      </c>
      <c r="M891" t="s">
        <v>151</v>
      </c>
      <c r="N891" t="s">
        <v>152</v>
      </c>
      <c r="O891" t="s">
        <v>153</v>
      </c>
      <c r="P891" t="s">
        <v>150</v>
      </c>
      <c r="Q891">
        <v>4</v>
      </c>
      <c r="R891">
        <v>2</v>
      </c>
      <c r="S891" s="5" t="s">
        <v>176</v>
      </c>
      <c r="T891" s="5" t="s">
        <v>38</v>
      </c>
      <c r="U891" s="9">
        <v>0.41</v>
      </c>
      <c r="V891" s="14">
        <v>13.3</v>
      </c>
      <c r="W891" s="15">
        <v>818.19799999999998</v>
      </c>
      <c r="X891" s="15">
        <v>504.44940000000003</v>
      </c>
      <c r="Y891" s="15">
        <f t="shared" si="133"/>
        <v>0.61653707293344651</v>
      </c>
      <c r="Z891" s="12">
        <f t="shared" si="134"/>
        <v>8.1999430700148395</v>
      </c>
      <c r="AA891">
        <v>6.6559999999999997</v>
      </c>
      <c r="AB891">
        <f t="shared" si="135"/>
        <v>0.81171295253735887</v>
      </c>
      <c r="AC891">
        <f t="shared" si="136"/>
        <v>1.2319626006632871</v>
      </c>
      <c r="AD891">
        <f t="shared" si="137"/>
        <v>0.50510466627194772</v>
      </c>
      <c r="AE891">
        <v>995</v>
      </c>
      <c r="AF891">
        <f t="shared" si="138"/>
        <v>5.0764288067532432E-4</v>
      </c>
      <c r="AG891">
        <v>2000</v>
      </c>
      <c r="AH891" s="24">
        <v>10.116</v>
      </c>
      <c r="AI891">
        <f t="shared" si="139"/>
        <v>0.1003643496787909</v>
      </c>
      <c r="AJ891">
        <f t="shared" si="140"/>
        <v>9.7301890893685215E-3</v>
      </c>
      <c r="AK891">
        <f t="shared" si="141"/>
        <v>8.5242718496260066E-3</v>
      </c>
    </row>
    <row r="892" spans="1:37" ht="16">
      <c r="A892" s="5" t="s">
        <v>182</v>
      </c>
      <c r="B892" s="5" t="s">
        <v>176</v>
      </c>
      <c r="C892" s="5" t="s">
        <v>177</v>
      </c>
      <c r="D892" s="6" t="s">
        <v>14</v>
      </c>
      <c r="E892" s="7">
        <v>65</v>
      </c>
      <c r="F892" s="8">
        <v>7.6079999999999997</v>
      </c>
      <c r="G892" s="7">
        <v>2242.6</v>
      </c>
      <c r="H892" s="5" t="s">
        <v>38</v>
      </c>
      <c r="I892" s="8">
        <v>8009.4480000000003</v>
      </c>
      <c r="J892" s="26">
        <v>9.1510619463638907</v>
      </c>
      <c r="K892" s="13">
        <f t="shared" si="132"/>
        <v>9.8330065529747284</v>
      </c>
      <c r="M892" t="s">
        <v>151</v>
      </c>
      <c r="N892" t="s">
        <v>152</v>
      </c>
      <c r="O892" t="s">
        <v>153</v>
      </c>
      <c r="P892" t="s">
        <v>150</v>
      </c>
      <c r="Q892">
        <v>4</v>
      </c>
      <c r="R892">
        <v>2</v>
      </c>
      <c r="S892" s="5" t="s">
        <v>176</v>
      </c>
      <c r="T892" s="5" t="s">
        <v>38</v>
      </c>
      <c r="U892" s="9">
        <v>0.45100000000000001</v>
      </c>
      <c r="V892" s="14">
        <v>13.3</v>
      </c>
      <c r="W892" s="15">
        <v>818.19799999999998</v>
      </c>
      <c r="X892" s="15">
        <v>504.44940000000003</v>
      </c>
      <c r="Y892" s="15">
        <f t="shared" si="133"/>
        <v>0.61653707293344651</v>
      </c>
      <c r="Z892" s="12">
        <f t="shared" si="134"/>
        <v>8.1999430700148395</v>
      </c>
      <c r="AA892">
        <v>6.6559999999999997</v>
      </c>
      <c r="AB892">
        <f t="shared" si="135"/>
        <v>0.81171295253735887</v>
      </c>
      <c r="AC892">
        <f t="shared" si="136"/>
        <v>1.2319626006632871</v>
      </c>
      <c r="AD892">
        <f t="shared" si="137"/>
        <v>0.55561513289914255</v>
      </c>
      <c r="AE892">
        <v>995</v>
      </c>
      <c r="AF892">
        <f t="shared" si="138"/>
        <v>5.5840716874285684E-4</v>
      </c>
      <c r="AG892">
        <v>2000</v>
      </c>
      <c r="AH892" s="24">
        <v>10.116</v>
      </c>
      <c r="AI892">
        <f t="shared" si="139"/>
        <v>0.11040078464667001</v>
      </c>
      <c r="AJ892">
        <f t="shared" si="140"/>
        <v>1.0855716388842579E-2</v>
      </c>
      <c r="AK892">
        <f t="shared" si="141"/>
        <v>0</v>
      </c>
    </row>
    <row r="893" spans="1:37" ht="16">
      <c r="A893" s="5" t="s">
        <v>183</v>
      </c>
      <c r="B893" s="5" t="s">
        <v>184</v>
      </c>
      <c r="C893" s="5" t="s">
        <v>177</v>
      </c>
      <c r="D893" s="6" t="s">
        <v>14</v>
      </c>
      <c r="E893" s="7">
        <v>52</v>
      </c>
      <c r="F893" s="8">
        <v>3.585</v>
      </c>
      <c r="G893" s="7">
        <v>2242.8000000000002</v>
      </c>
      <c r="H893" s="5" t="s">
        <v>38</v>
      </c>
      <c r="I893" s="8">
        <v>63.116999999999997</v>
      </c>
      <c r="J893" s="26">
        <v>1.174635026355451</v>
      </c>
      <c r="K893" s="13">
        <f t="shared" si="132"/>
        <v>1.2704823470584325</v>
      </c>
      <c r="M893" t="s">
        <v>151</v>
      </c>
      <c r="N893" t="s">
        <v>152</v>
      </c>
      <c r="O893" t="s">
        <v>153</v>
      </c>
      <c r="P893" t="s">
        <v>154</v>
      </c>
      <c r="Q893">
        <v>4</v>
      </c>
      <c r="R893">
        <v>2</v>
      </c>
      <c r="S893" s="5" t="s">
        <v>184</v>
      </c>
      <c r="T893" s="5" t="s">
        <v>38</v>
      </c>
      <c r="U893" s="9">
        <v>0.25600000000000001</v>
      </c>
      <c r="V893" s="14">
        <v>13.3</v>
      </c>
      <c r="W893" s="15">
        <v>818.19799999999998</v>
      </c>
      <c r="X893" s="15">
        <v>504.44940000000003</v>
      </c>
      <c r="Y893" s="15">
        <f t="shared" si="133"/>
        <v>0.61653707293344651</v>
      </c>
      <c r="Z893" s="12">
        <f t="shared" si="134"/>
        <v>8.1999430700148395</v>
      </c>
      <c r="AA893">
        <v>6.6230000000000002</v>
      </c>
      <c r="AB893">
        <f t="shared" si="135"/>
        <v>0.80768853435320431</v>
      </c>
      <c r="AC893">
        <f t="shared" si="136"/>
        <v>1.2381010221976203</v>
      </c>
      <c r="AD893">
        <f t="shared" si="137"/>
        <v>0.31695386168259082</v>
      </c>
      <c r="AE893">
        <v>995</v>
      </c>
      <c r="AF893">
        <f t="shared" si="138"/>
        <v>3.1854659465587018E-4</v>
      </c>
      <c r="AG893">
        <v>2000</v>
      </c>
      <c r="AH893" s="24">
        <v>10.411</v>
      </c>
      <c r="AI893">
        <f t="shared" si="139"/>
        <v>6.1194235838223074E-2</v>
      </c>
      <c r="AJ893">
        <f t="shared" si="140"/>
        <v>7.7746196374192894E-4</v>
      </c>
      <c r="AK893">
        <f t="shared" si="141"/>
        <v>0</v>
      </c>
    </row>
    <row r="894" spans="1:37" ht="16">
      <c r="A894" s="5" t="s">
        <v>185</v>
      </c>
      <c r="B894" s="5" t="s">
        <v>184</v>
      </c>
      <c r="C894" s="5" t="s">
        <v>177</v>
      </c>
      <c r="D894" s="6" t="s">
        <v>14</v>
      </c>
      <c r="E894" s="7">
        <v>53</v>
      </c>
      <c r="F894" s="8">
        <v>3.6139999999999999</v>
      </c>
      <c r="G894" s="7">
        <v>2242.6</v>
      </c>
      <c r="H894" s="5" t="s">
        <v>38</v>
      </c>
      <c r="I894" s="8">
        <v>63.332999999999998</v>
      </c>
      <c r="J894" s="26">
        <v>1.1748708802356918</v>
      </c>
      <c r="K894" s="13">
        <f t="shared" si="132"/>
        <v>1.2707371985721783</v>
      </c>
      <c r="M894" t="s">
        <v>151</v>
      </c>
      <c r="N894" t="s">
        <v>152</v>
      </c>
      <c r="O894" t="s">
        <v>153</v>
      </c>
      <c r="P894" t="s">
        <v>154</v>
      </c>
      <c r="Q894">
        <v>4</v>
      </c>
      <c r="R894">
        <v>2</v>
      </c>
      <c r="S894" s="5" t="s">
        <v>184</v>
      </c>
      <c r="T894" s="5" t="s">
        <v>38</v>
      </c>
      <c r="U894" s="9">
        <v>0.254</v>
      </c>
      <c r="V894" s="14">
        <v>13.3</v>
      </c>
      <c r="W894" s="15">
        <v>818.19799999999998</v>
      </c>
      <c r="X894" s="15">
        <v>504.44940000000003</v>
      </c>
      <c r="Y894" s="15">
        <f t="shared" si="133"/>
        <v>0.61653707293344651</v>
      </c>
      <c r="Z894" s="12">
        <f t="shared" si="134"/>
        <v>8.1999430700148395</v>
      </c>
      <c r="AA894">
        <v>6.6230000000000002</v>
      </c>
      <c r="AB894">
        <f t="shared" si="135"/>
        <v>0.80768853435320431</v>
      </c>
      <c r="AC894">
        <f t="shared" si="136"/>
        <v>1.2381010221976203</v>
      </c>
      <c r="AD894">
        <f t="shared" si="137"/>
        <v>0.31447765963819557</v>
      </c>
      <c r="AE894">
        <v>995</v>
      </c>
      <c r="AF894">
        <f t="shared" si="138"/>
        <v>3.160579493851212E-4</v>
      </c>
      <c r="AG894">
        <v>2000</v>
      </c>
      <c r="AH894" s="24">
        <v>10.411</v>
      </c>
      <c r="AI894">
        <f t="shared" si="139"/>
        <v>6.0716155870736956E-2</v>
      </c>
      <c r="AJ894">
        <f t="shared" si="140"/>
        <v>7.7154277819251992E-4</v>
      </c>
      <c r="AK894">
        <f t="shared" si="141"/>
        <v>0</v>
      </c>
    </row>
    <row r="895" spans="1:37" ht="16">
      <c r="A895" t="s">
        <v>111</v>
      </c>
      <c r="B895" t="s">
        <v>112</v>
      </c>
      <c r="C895" t="s">
        <v>13</v>
      </c>
      <c r="D895" t="s">
        <v>14</v>
      </c>
      <c r="E895">
        <v>49</v>
      </c>
      <c r="F895">
        <v>4.9329999999999998</v>
      </c>
      <c r="G895">
        <v>2227.3000000000002</v>
      </c>
      <c r="H895" t="s">
        <v>38</v>
      </c>
      <c r="I895">
        <v>7653.1046332000005</v>
      </c>
      <c r="J895">
        <v>8.8210447252901343</v>
      </c>
      <c r="K895" s="13">
        <f t="shared" si="132"/>
        <v>9.4809627118105713</v>
      </c>
      <c r="L895">
        <f>K895-K896</f>
        <v>8.2868808601791848</v>
      </c>
      <c r="M895" t="s">
        <v>151</v>
      </c>
      <c r="N895" t="s">
        <v>152</v>
      </c>
      <c r="O895" t="s">
        <v>153</v>
      </c>
      <c r="P895" t="s">
        <v>150</v>
      </c>
      <c r="Q895">
        <v>4</v>
      </c>
      <c r="R895">
        <v>3</v>
      </c>
      <c r="S895" t="s">
        <v>112</v>
      </c>
      <c r="T895" t="s">
        <v>38</v>
      </c>
      <c r="U895">
        <v>0.35801108525232728</v>
      </c>
      <c r="V895" s="14">
        <v>13.3</v>
      </c>
      <c r="W895" s="15">
        <v>818.19799999999998</v>
      </c>
      <c r="X895" s="15">
        <v>504.44940000000003</v>
      </c>
      <c r="Y895" s="15">
        <f t="shared" si="133"/>
        <v>0.61653707293344651</v>
      </c>
      <c r="Z895" s="12">
        <f t="shared" si="134"/>
        <v>8.1999430700148395</v>
      </c>
      <c r="AA895">
        <v>6.7306519475747182</v>
      </c>
      <c r="AB895">
        <f t="shared" si="135"/>
        <v>0.82081691178894223</v>
      </c>
      <c r="AC895">
        <f t="shared" si="136"/>
        <v>1.218298484884448</v>
      </c>
      <c r="AD895">
        <f t="shared" si="137"/>
        <v>0.43616436273474729</v>
      </c>
      <c r="AE895">
        <v>995</v>
      </c>
      <c r="AF895">
        <f t="shared" si="138"/>
        <v>4.3835614345200731E-4</v>
      </c>
      <c r="AG895">
        <v>2000</v>
      </c>
      <c r="AH895">
        <v>10.44</v>
      </c>
      <c r="AI895">
        <f t="shared" si="139"/>
        <v>8.3976272691955428E-2</v>
      </c>
      <c r="AJ895">
        <f t="shared" si="140"/>
        <v>7.9617591006926579E-3</v>
      </c>
      <c r="AK895">
        <f t="shared" si="141"/>
        <v>6.9590136688015333E-3</v>
      </c>
    </row>
    <row r="896" spans="1:37" ht="16">
      <c r="A896" t="s">
        <v>77</v>
      </c>
      <c r="B896" t="s">
        <v>78</v>
      </c>
      <c r="C896" t="s">
        <v>13</v>
      </c>
      <c r="D896" t="s">
        <v>14</v>
      </c>
      <c r="E896">
        <v>41</v>
      </c>
      <c r="F896">
        <v>9.1359999999999992</v>
      </c>
      <c r="G896">
        <v>2228.4</v>
      </c>
      <c r="H896" t="s">
        <v>38</v>
      </c>
      <c r="I896">
        <v>-1.5861828</v>
      </c>
      <c r="J896">
        <v>1.10393386541134</v>
      </c>
      <c r="K896" s="13">
        <f t="shared" si="132"/>
        <v>1.1940818516313856</v>
      </c>
      <c r="M896" t="s">
        <v>151</v>
      </c>
      <c r="N896" t="s">
        <v>152</v>
      </c>
      <c r="O896" t="s">
        <v>153</v>
      </c>
      <c r="P896" t="s">
        <v>154</v>
      </c>
      <c r="Q896">
        <v>4</v>
      </c>
      <c r="R896">
        <v>3</v>
      </c>
      <c r="S896" t="s">
        <v>78</v>
      </c>
      <c r="T896" t="s">
        <v>38</v>
      </c>
      <c r="U896">
        <v>0.73234840490299524</v>
      </c>
      <c r="V896" s="14">
        <v>13.3</v>
      </c>
      <c r="W896" s="15">
        <v>818.19799999999998</v>
      </c>
      <c r="X896" s="15">
        <v>504.44940000000003</v>
      </c>
      <c r="Y896" s="15">
        <f t="shared" si="133"/>
        <v>0.61653707293344651</v>
      </c>
      <c r="Z896" s="12">
        <f t="shared" si="134"/>
        <v>8.1999430700148395</v>
      </c>
      <c r="AA896">
        <v>6.4427581378358632</v>
      </c>
      <c r="AB896">
        <f t="shared" si="135"/>
        <v>0.78570766684898508</v>
      </c>
      <c r="AC896">
        <f t="shared" si="136"/>
        <v>1.2727379942853509</v>
      </c>
      <c r="AD896">
        <f t="shared" si="137"/>
        <v>0.93208763997431421</v>
      </c>
      <c r="AE896">
        <v>995</v>
      </c>
      <c r="AF896">
        <f t="shared" si="138"/>
        <v>9.3677149746162233E-4</v>
      </c>
      <c r="AG896">
        <v>2000</v>
      </c>
      <c r="AH896">
        <v>10.773999999999999</v>
      </c>
      <c r="AI896">
        <f t="shared" si="139"/>
        <v>0.17389483895704891</v>
      </c>
      <c r="AJ896">
        <f t="shared" si="140"/>
        <v>2.0764467129097456E-3</v>
      </c>
      <c r="AK896">
        <f t="shared" si="141"/>
        <v>0</v>
      </c>
    </row>
    <row r="897" spans="1:37" ht="16">
      <c r="A897" t="s">
        <v>115</v>
      </c>
      <c r="B897" t="s">
        <v>116</v>
      </c>
      <c r="C897" t="s">
        <v>13</v>
      </c>
      <c r="D897" t="s">
        <v>14</v>
      </c>
      <c r="E897">
        <v>54</v>
      </c>
      <c r="F897">
        <v>16.274999999999999</v>
      </c>
      <c r="G897">
        <v>2228.4</v>
      </c>
      <c r="H897" t="s">
        <v>38</v>
      </c>
      <c r="I897">
        <v>7094.5752108000006</v>
      </c>
      <c r="J897">
        <v>8.2989268730770842</v>
      </c>
      <c r="K897" s="13">
        <f t="shared" si="132"/>
        <v>8.9236071219850359</v>
      </c>
      <c r="L897">
        <f>K897-K898</f>
        <v>7.7409977146217619</v>
      </c>
      <c r="M897" t="s">
        <v>151</v>
      </c>
      <c r="N897" t="s">
        <v>152</v>
      </c>
      <c r="O897" t="s">
        <v>153</v>
      </c>
      <c r="P897" t="s">
        <v>150</v>
      </c>
      <c r="Q897">
        <v>4</v>
      </c>
      <c r="R897">
        <v>4</v>
      </c>
      <c r="S897" t="s">
        <v>116</v>
      </c>
      <c r="T897" t="s">
        <v>38</v>
      </c>
      <c r="U897">
        <v>1.2151185135714104</v>
      </c>
      <c r="V897" s="14">
        <v>13.3</v>
      </c>
      <c r="W897" s="15">
        <v>818.19799999999998</v>
      </c>
      <c r="X897" s="15">
        <v>504.44940000000003</v>
      </c>
      <c r="Y897" s="15">
        <f t="shared" si="133"/>
        <v>0.61653707293344651</v>
      </c>
      <c r="Z897" s="12">
        <f t="shared" si="134"/>
        <v>8.1999430700148395</v>
      </c>
      <c r="AA897">
        <v>7.5859232843569639</v>
      </c>
      <c r="AB897">
        <f t="shared" si="135"/>
        <v>0.92511901845962885</v>
      </c>
      <c r="AC897">
        <f t="shared" si="136"/>
        <v>1.080941997782136</v>
      </c>
      <c r="AD897">
        <f t="shared" si="137"/>
        <v>1.3134726336019398</v>
      </c>
      <c r="AE897">
        <v>995</v>
      </c>
      <c r="AF897">
        <f t="shared" si="138"/>
        <v>1.3200729985949143E-3</v>
      </c>
      <c r="AG897">
        <v>2000</v>
      </c>
      <c r="AH897">
        <v>10.762</v>
      </c>
      <c r="AI897">
        <f t="shared" si="139"/>
        <v>0.24532112964038547</v>
      </c>
      <c r="AJ897">
        <f t="shared" si="140"/>
        <v>2.1891493796323581E-2</v>
      </c>
      <c r="AK897">
        <f t="shared" si="141"/>
        <v>1.8990303038946527E-2</v>
      </c>
    </row>
    <row r="898" spans="1:37" ht="16">
      <c r="A898" t="s">
        <v>81</v>
      </c>
      <c r="B898" t="s">
        <v>82</v>
      </c>
      <c r="C898" t="s">
        <v>13</v>
      </c>
      <c r="D898" t="s">
        <v>14</v>
      </c>
      <c r="E898">
        <v>44</v>
      </c>
      <c r="F898">
        <v>14.061999999999999</v>
      </c>
      <c r="G898">
        <v>2227.9</v>
      </c>
      <c r="H898" t="s">
        <v>38</v>
      </c>
      <c r="I898">
        <v>-11.2934964</v>
      </c>
      <c r="J898">
        <v>1.093317956905876</v>
      </c>
      <c r="K898" s="13">
        <f t="shared" ref="K898:K961" si="142">((J898*13.003355)/(((100-J898)*12.0107)+(J898*13.003355)))*100</f>
        <v>1.1826094073632738</v>
      </c>
      <c r="M898" t="s">
        <v>151</v>
      </c>
      <c r="N898" t="s">
        <v>152</v>
      </c>
      <c r="O898" t="s">
        <v>153</v>
      </c>
      <c r="P898" t="s">
        <v>154</v>
      </c>
      <c r="Q898">
        <v>4</v>
      </c>
      <c r="R898">
        <v>4</v>
      </c>
      <c r="S898" t="s">
        <v>82</v>
      </c>
      <c r="T898" t="s">
        <v>38</v>
      </c>
      <c r="U898">
        <v>1.0226814943015483</v>
      </c>
      <c r="V898" s="14">
        <v>13.3</v>
      </c>
      <c r="W898" s="15">
        <v>818.19799999999998</v>
      </c>
      <c r="X898" s="15">
        <v>504.44940000000003</v>
      </c>
      <c r="Y898" s="15">
        <f t="shared" ref="Y898:Y961" si="143">X898/W898</f>
        <v>0.61653707293344651</v>
      </c>
      <c r="Z898" s="12">
        <f t="shared" ref="Z898:Z961" si="144">V898*Y898</f>
        <v>8.1999430700148395</v>
      </c>
      <c r="AA898">
        <v>5.8800913225194709</v>
      </c>
      <c r="AB898">
        <f t="shared" ref="AB898:AB961" si="145">AA898/Z898</f>
        <v>0.71708928614657197</v>
      </c>
      <c r="AC898">
        <f t="shared" ref="AC898:AC961" si="146">1/AB898</f>
        <v>1.3945264827113892</v>
      </c>
      <c r="AD898">
        <f t="shared" ref="AD898:AD961" si="147">U898*AC898</f>
        <v>1.4261564271823659</v>
      </c>
      <c r="AE898">
        <v>995</v>
      </c>
      <c r="AF898">
        <f t="shared" ref="AF898:AF961" si="148">AD898/AE898</f>
        <v>1.4333230423943376E-3</v>
      </c>
      <c r="AG898">
        <v>2000</v>
      </c>
      <c r="AH898">
        <v>10.143000000000001</v>
      </c>
      <c r="AI898">
        <f t="shared" ref="AI898:AI961" si="149">AF898*AG898/AH898</f>
        <v>0.2826230981749655</v>
      </c>
      <c r="AJ898">
        <f t="shared" ref="AJ898:AJ961" si="150">AI898*(K898/100)</f>
        <v>3.3423273463986827E-3</v>
      </c>
      <c r="AK898">
        <f t="shared" si="141"/>
        <v>0</v>
      </c>
    </row>
    <row r="899" spans="1:37" ht="16">
      <c r="A899" t="s">
        <v>107</v>
      </c>
      <c r="B899" t="s">
        <v>108</v>
      </c>
      <c r="C899" t="s">
        <v>13</v>
      </c>
      <c r="D899" t="s">
        <v>14</v>
      </c>
      <c r="E899">
        <v>44</v>
      </c>
      <c r="F899">
        <v>2.403</v>
      </c>
      <c r="G899">
        <v>2227.1</v>
      </c>
      <c r="H899" t="s">
        <v>38</v>
      </c>
      <c r="I899">
        <v>4395.5044524000004</v>
      </c>
      <c r="J899">
        <v>5.6891473671328612</v>
      </c>
      <c r="K899" s="13">
        <f t="shared" si="142"/>
        <v>6.130516165492474</v>
      </c>
      <c r="L899">
        <f>K899-K900</f>
        <v>4.9434358625204657</v>
      </c>
      <c r="M899" t="s">
        <v>151</v>
      </c>
      <c r="N899" t="s">
        <v>152</v>
      </c>
      <c r="O899" t="s">
        <v>153</v>
      </c>
      <c r="P899" t="s">
        <v>150</v>
      </c>
      <c r="Q899">
        <v>4</v>
      </c>
      <c r="R899">
        <v>5</v>
      </c>
      <c r="S899" t="s">
        <v>108</v>
      </c>
      <c r="T899" t="s">
        <v>38</v>
      </c>
      <c r="U899">
        <v>0.17661665467536655</v>
      </c>
      <c r="V899" s="14">
        <v>13.3</v>
      </c>
      <c r="W899" s="15">
        <v>818.19799999999998</v>
      </c>
      <c r="X899" s="15">
        <v>504.44940000000003</v>
      </c>
      <c r="Y899" s="15">
        <f t="shared" si="143"/>
        <v>0.61653707293344651</v>
      </c>
      <c r="Z899" s="12">
        <f t="shared" si="144"/>
        <v>8.1999430700148395</v>
      </c>
      <c r="AA899">
        <v>6.4624202992036111</v>
      </c>
      <c r="AB899">
        <f t="shared" si="145"/>
        <v>0.78810550805347435</v>
      </c>
      <c r="AC899">
        <f t="shared" si="146"/>
        <v>1.2688656401728236</v>
      </c>
      <c r="AD899">
        <f t="shared" si="147"/>
        <v>0.2241028045998415</v>
      </c>
      <c r="AE899">
        <v>995</v>
      </c>
      <c r="AF899">
        <f t="shared" si="148"/>
        <v>2.2522894934657437E-4</v>
      </c>
      <c r="AG899">
        <v>2000</v>
      </c>
      <c r="AH899">
        <v>10.388999999999999</v>
      </c>
      <c r="AI899">
        <f t="shared" si="149"/>
        <v>4.3359120097521298E-2</v>
      </c>
      <c r="AJ899">
        <f t="shared" si="150"/>
        <v>2.6581378667938395E-3</v>
      </c>
      <c r="AK899">
        <f t="shared" ref="AK899:AK962" si="151">AI899*L899/100</f>
        <v>2.1434302925741867E-3</v>
      </c>
    </row>
    <row r="900" spans="1:37" ht="16">
      <c r="A900" t="s">
        <v>56</v>
      </c>
      <c r="B900" t="s">
        <v>57</v>
      </c>
      <c r="C900" t="s">
        <v>13</v>
      </c>
      <c r="D900" t="s">
        <v>14</v>
      </c>
      <c r="E900">
        <v>51</v>
      </c>
      <c r="F900">
        <v>30.608000000000001</v>
      </c>
      <c r="G900">
        <v>2229.6</v>
      </c>
      <c r="H900" t="s">
        <v>38</v>
      </c>
      <c r="I900">
        <v>-7.5107531999999999</v>
      </c>
      <c r="J900">
        <v>1.0974550321183638</v>
      </c>
      <c r="K900" s="13">
        <f t="shared" si="142"/>
        <v>1.1870803029720081</v>
      </c>
      <c r="M900" t="s">
        <v>151</v>
      </c>
      <c r="N900" t="s">
        <v>152</v>
      </c>
      <c r="O900" t="s">
        <v>153</v>
      </c>
      <c r="P900" t="s">
        <v>154</v>
      </c>
      <c r="Q900">
        <v>4</v>
      </c>
      <c r="R900">
        <v>5</v>
      </c>
      <c r="S900" t="s">
        <v>57</v>
      </c>
      <c r="T900" t="s">
        <v>38</v>
      </c>
      <c r="U900">
        <v>3.0427233985436732</v>
      </c>
      <c r="V900" s="14">
        <v>13.3</v>
      </c>
      <c r="W900" s="15">
        <v>818.19799999999998</v>
      </c>
      <c r="X900" s="15">
        <v>504.44940000000003</v>
      </c>
      <c r="Y900" s="15">
        <f t="shared" si="143"/>
        <v>0.61653707293344651</v>
      </c>
      <c r="Z900" s="12">
        <f t="shared" si="144"/>
        <v>8.1999430700148395</v>
      </c>
      <c r="AA900">
        <v>7.5985575148484958</v>
      </c>
      <c r="AB900">
        <f t="shared" si="145"/>
        <v>0.9266597889727477</v>
      </c>
      <c r="AC900">
        <f t="shared" si="146"/>
        <v>1.079144700029073</v>
      </c>
      <c r="AD900">
        <f t="shared" si="147"/>
        <v>3.283538829192854</v>
      </c>
      <c r="AE900">
        <v>995</v>
      </c>
      <c r="AF900">
        <f t="shared" si="148"/>
        <v>3.3000390243144262E-3</v>
      </c>
      <c r="AG900">
        <v>2000</v>
      </c>
      <c r="AH900">
        <v>10.840999999999999</v>
      </c>
      <c r="AI900">
        <f t="shared" si="149"/>
        <v>0.608807125599931</v>
      </c>
      <c r="AJ900">
        <f t="shared" si="150"/>
        <v>7.2270294710868339E-3</v>
      </c>
      <c r="AK900">
        <f t="shared" si="151"/>
        <v>0</v>
      </c>
    </row>
    <row r="901" spans="1:37" ht="16">
      <c r="A901" t="s">
        <v>73</v>
      </c>
      <c r="B901" t="s">
        <v>74</v>
      </c>
      <c r="C901" t="s">
        <v>13</v>
      </c>
      <c r="D901" t="s">
        <v>14</v>
      </c>
      <c r="E901">
        <v>47</v>
      </c>
      <c r="F901">
        <v>8.9649999999999999</v>
      </c>
      <c r="G901">
        <v>2227.6999999999998</v>
      </c>
      <c r="H901" t="s">
        <v>38</v>
      </c>
      <c r="I901">
        <v>6433.8973280000009</v>
      </c>
      <c r="J901">
        <v>7.673547152784721</v>
      </c>
      <c r="K901" s="13">
        <f t="shared" si="142"/>
        <v>8.2553913849192959</v>
      </c>
      <c r="L901">
        <f>K901-K902</f>
        <v>7.0809093370791718</v>
      </c>
      <c r="M901" t="s">
        <v>151</v>
      </c>
      <c r="N901" t="s">
        <v>152</v>
      </c>
      <c r="O901" t="s">
        <v>148</v>
      </c>
      <c r="P901" t="s">
        <v>150</v>
      </c>
      <c r="Q901">
        <v>4</v>
      </c>
      <c r="R901">
        <v>1</v>
      </c>
      <c r="S901" t="s">
        <v>74</v>
      </c>
      <c r="T901" t="s">
        <v>38</v>
      </c>
      <c r="U901">
        <v>2.1526899696048631</v>
      </c>
      <c r="V901" s="14">
        <v>13.3</v>
      </c>
      <c r="W901" s="15">
        <v>818.19799999999998</v>
      </c>
      <c r="X901" s="15">
        <v>504.44940000000003</v>
      </c>
      <c r="Y901" s="15">
        <f t="shared" si="143"/>
        <v>0.61653707293344651</v>
      </c>
      <c r="Z901" s="12">
        <f t="shared" si="144"/>
        <v>8.1999430700148395</v>
      </c>
      <c r="AA901">
        <v>5.8832188449848024</v>
      </c>
      <c r="AB901">
        <f t="shared" si="145"/>
        <v>0.7174706939732638</v>
      </c>
      <c r="AC901">
        <f t="shared" si="146"/>
        <v>1.3937851516444859</v>
      </c>
      <c r="AD901">
        <f t="shared" si="147"/>
        <v>3.0003873157292777</v>
      </c>
      <c r="AE901">
        <v>995</v>
      </c>
      <c r="AF901">
        <f t="shared" si="148"/>
        <v>3.0154646389238971E-3</v>
      </c>
      <c r="AG901">
        <v>2000</v>
      </c>
      <c r="AH901">
        <v>10.545999999999999</v>
      </c>
      <c r="AI901">
        <f t="shared" si="149"/>
        <v>0.57186888657764023</v>
      </c>
      <c r="AJ901">
        <f t="shared" si="150"/>
        <v>4.7210014795564414E-2</v>
      </c>
      <c r="AK901">
        <f t="shared" si="151"/>
        <v>4.0493517385526825E-2</v>
      </c>
    </row>
    <row r="902" spans="1:37" ht="16">
      <c r="A902" t="s">
        <v>85</v>
      </c>
      <c r="B902" t="s">
        <v>86</v>
      </c>
      <c r="C902" t="s">
        <v>13</v>
      </c>
      <c r="D902" t="s">
        <v>14</v>
      </c>
      <c r="E902">
        <v>38</v>
      </c>
      <c r="F902">
        <v>9.1590000000000007</v>
      </c>
      <c r="G902">
        <v>2228.1</v>
      </c>
      <c r="H902" t="s">
        <v>38</v>
      </c>
      <c r="I902">
        <v>-18.1690304</v>
      </c>
      <c r="J902">
        <v>1.0857975008471501</v>
      </c>
      <c r="K902" s="13">
        <f t="shared" si="142"/>
        <v>1.1744820478401243</v>
      </c>
      <c r="M902" t="s">
        <v>151</v>
      </c>
      <c r="N902" t="s">
        <v>152</v>
      </c>
      <c r="O902" t="s">
        <v>148</v>
      </c>
      <c r="P902" t="s">
        <v>154</v>
      </c>
      <c r="Q902">
        <v>4</v>
      </c>
      <c r="R902">
        <v>1</v>
      </c>
      <c r="S902" t="s">
        <v>86</v>
      </c>
      <c r="T902" t="s">
        <v>38</v>
      </c>
      <c r="U902">
        <v>0.72653008628595528</v>
      </c>
      <c r="V902" s="14">
        <v>13.3</v>
      </c>
      <c r="W902" s="15">
        <v>818.19799999999998</v>
      </c>
      <c r="X902" s="15">
        <v>504.44940000000003</v>
      </c>
      <c r="Y902" s="15">
        <f t="shared" si="143"/>
        <v>0.61653707293344651</v>
      </c>
      <c r="Z902" s="12">
        <f t="shared" si="144"/>
        <v>8.1999430700148395</v>
      </c>
      <c r="AA902">
        <v>7.4951823117138714</v>
      </c>
      <c r="AB902">
        <f t="shared" si="145"/>
        <v>0.91405296935803082</v>
      </c>
      <c r="AC902">
        <f t="shared" si="146"/>
        <v>1.0940285011079092</v>
      </c>
      <c r="AD902">
        <f t="shared" si="147"/>
        <v>0.79484462130922362</v>
      </c>
      <c r="AE902">
        <v>995</v>
      </c>
      <c r="AF902">
        <f t="shared" si="148"/>
        <v>7.9883881538615439E-4</v>
      </c>
      <c r="AG902">
        <v>2000</v>
      </c>
      <c r="AH902">
        <v>10.923</v>
      </c>
      <c r="AI902">
        <f t="shared" si="149"/>
        <v>0.14626729202346506</v>
      </c>
      <c r="AJ902">
        <f t="shared" si="150"/>
        <v>1.7178830866774874E-3</v>
      </c>
      <c r="AK902">
        <f t="shared" si="151"/>
        <v>0</v>
      </c>
    </row>
    <row r="903" spans="1:37" ht="16">
      <c r="A903" t="s">
        <v>124</v>
      </c>
      <c r="B903" t="s">
        <v>125</v>
      </c>
      <c r="C903" t="s">
        <v>13</v>
      </c>
      <c r="D903" t="s">
        <v>14</v>
      </c>
      <c r="E903">
        <v>55</v>
      </c>
      <c r="F903">
        <v>28.109000000000002</v>
      </c>
      <c r="G903">
        <v>2228.6</v>
      </c>
      <c r="H903" t="s">
        <v>38</v>
      </c>
      <c r="I903">
        <v>7402.043525600001</v>
      </c>
      <c r="J903">
        <v>8.587088259649736</v>
      </c>
      <c r="K903" s="13">
        <f t="shared" si="142"/>
        <v>9.231275582605095</v>
      </c>
      <c r="L903">
        <f>K903-AVERAGE(K904:K905)</f>
        <v>8.0500743311792711</v>
      </c>
      <c r="M903" t="s">
        <v>151</v>
      </c>
      <c r="N903" t="s">
        <v>152</v>
      </c>
      <c r="O903" t="s">
        <v>148</v>
      </c>
      <c r="P903" t="s">
        <v>150</v>
      </c>
      <c r="Q903">
        <v>4</v>
      </c>
      <c r="R903">
        <v>2</v>
      </c>
      <c r="S903" t="s">
        <v>125</v>
      </c>
      <c r="T903" t="s">
        <v>38</v>
      </c>
      <c r="U903">
        <v>1.8259301184609398</v>
      </c>
      <c r="V903" s="14">
        <v>13.3</v>
      </c>
      <c r="W903" s="15">
        <v>818.19799999999998</v>
      </c>
      <c r="X903" s="15">
        <v>504.44940000000003</v>
      </c>
      <c r="Y903" s="15">
        <f t="shared" si="143"/>
        <v>0.61653707293344651</v>
      </c>
      <c r="Z903" s="12">
        <f t="shared" si="144"/>
        <v>8.1999430700148395</v>
      </c>
      <c r="AA903">
        <v>7.0323221304331138</v>
      </c>
      <c r="AB903">
        <f t="shared" si="145"/>
        <v>0.8576062138953835</v>
      </c>
      <c r="AC903">
        <f t="shared" si="146"/>
        <v>1.1660363273930132</v>
      </c>
      <c r="AD903">
        <f t="shared" si="147"/>
        <v>2.1291008494064836</v>
      </c>
      <c r="AE903">
        <v>995</v>
      </c>
      <c r="AF903">
        <f t="shared" si="148"/>
        <v>2.139799848649732E-3</v>
      </c>
      <c r="AG903">
        <v>2000</v>
      </c>
      <c r="AH903">
        <v>10.275</v>
      </c>
      <c r="AI903">
        <f t="shared" si="149"/>
        <v>0.41650605326515461</v>
      </c>
      <c r="AJ903">
        <f t="shared" si="150"/>
        <v>3.8448821595138384E-2</v>
      </c>
      <c r="AK903">
        <f t="shared" si="151"/>
        <v>3.3529046881706076E-2</v>
      </c>
    </row>
    <row r="904" spans="1:37" ht="16">
      <c r="A904" t="s">
        <v>104</v>
      </c>
      <c r="B904" t="s">
        <v>105</v>
      </c>
      <c r="C904" t="s">
        <v>13</v>
      </c>
      <c r="D904" t="s">
        <v>14</v>
      </c>
      <c r="E904">
        <v>38</v>
      </c>
      <c r="F904">
        <v>8.6969999999999992</v>
      </c>
      <c r="G904">
        <v>2227.5</v>
      </c>
      <c r="H904" t="s">
        <v>38</v>
      </c>
      <c r="I904">
        <v>-12.737694400000001</v>
      </c>
      <c r="J904">
        <v>1.0917383886462009</v>
      </c>
      <c r="K904" s="13">
        <f t="shared" si="142"/>
        <v>1.1809023757602528</v>
      </c>
      <c r="M904" t="s">
        <v>151</v>
      </c>
      <c r="N904" t="s">
        <v>152</v>
      </c>
      <c r="O904" t="s">
        <v>148</v>
      </c>
      <c r="P904" t="s">
        <v>154</v>
      </c>
      <c r="Q904">
        <v>4</v>
      </c>
      <c r="R904">
        <v>2</v>
      </c>
      <c r="S904" t="s">
        <v>105</v>
      </c>
      <c r="T904" t="s">
        <v>38</v>
      </c>
      <c r="U904">
        <v>0.60762602440893809</v>
      </c>
      <c r="V904" s="14">
        <v>13.3</v>
      </c>
      <c r="W904" s="15">
        <v>818.19799999999998</v>
      </c>
      <c r="X904" s="15">
        <v>504.44940000000003</v>
      </c>
      <c r="Y904" s="15">
        <f t="shared" si="143"/>
        <v>0.61653707293344651</v>
      </c>
      <c r="Z904" s="12">
        <f t="shared" si="144"/>
        <v>8.1999430700148395</v>
      </c>
      <c r="AA904">
        <v>3.9808342668474732</v>
      </c>
      <c r="AB904">
        <f t="shared" si="145"/>
        <v>0.48547096398807915</v>
      </c>
      <c r="AC904">
        <f t="shared" si="146"/>
        <v>2.0598554273671352</v>
      </c>
      <c r="AD904">
        <f t="shared" si="147"/>
        <v>1.2516217641882665</v>
      </c>
      <c r="AE904">
        <v>995</v>
      </c>
      <c r="AF904">
        <f t="shared" si="148"/>
        <v>1.2579113207922276E-3</v>
      </c>
      <c r="AG904">
        <v>2000</v>
      </c>
      <c r="AH904">
        <v>10.792</v>
      </c>
      <c r="AI904">
        <f t="shared" si="149"/>
        <v>0.23311922179248104</v>
      </c>
      <c r="AJ904">
        <f t="shared" si="150"/>
        <v>2.7529104285012214E-3</v>
      </c>
      <c r="AK904">
        <f t="shared" si="151"/>
        <v>0</v>
      </c>
    </row>
    <row r="905" spans="1:37" ht="16">
      <c r="A905" t="s">
        <v>106</v>
      </c>
      <c r="B905" t="s">
        <v>105</v>
      </c>
      <c r="C905" t="s">
        <v>13</v>
      </c>
      <c r="D905" t="s">
        <v>14</v>
      </c>
      <c r="E905">
        <v>38</v>
      </c>
      <c r="F905">
        <v>8.69</v>
      </c>
      <c r="G905">
        <v>2227.9</v>
      </c>
      <c r="H905" t="s">
        <v>38</v>
      </c>
      <c r="I905">
        <v>-12.2319852</v>
      </c>
      <c r="J905">
        <v>1.0922915056640174</v>
      </c>
      <c r="K905" s="13">
        <f t="shared" si="142"/>
        <v>1.1815001270913938</v>
      </c>
      <c r="M905" t="s">
        <v>151</v>
      </c>
      <c r="N905" t="s">
        <v>152</v>
      </c>
      <c r="O905" t="s">
        <v>148</v>
      </c>
      <c r="P905" t="s">
        <v>154</v>
      </c>
      <c r="Q905">
        <v>4</v>
      </c>
      <c r="R905">
        <v>2</v>
      </c>
      <c r="S905" t="s">
        <v>105</v>
      </c>
      <c r="T905" t="s">
        <v>38</v>
      </c>
      <c r="U905">
        <v>0.61289698600133324</v>
      </c>
      <c r="V905" s="14">
        <v>13.3</v>
      </c>
      <c r="W905" s="15">
        <v>818.19799999999998</v>
      </c>
      <c r="X905" s="15">
        <v>504.44940000000003</v>
      </c>
      <c r="Y905" s="15">
        <f t="shared" si="143"/>
        <v>0.61653707293344651</v>
      </c>
      <c r="Z905" s="12">
        <f t="shared" si="144"/>
        <v>8.1999430700148395</v>
      </c>
      <c r="AA905">
        <v>3.9808342668474732</v>
      </c>
      <c r="AB905">
        <f t="shared" si="145"/>
        <v>0.48547096398807915</v>
      </c>
      <c r="AC905">
        <f t="shared" si="146"/>
        <v>2.0598554273671352</v>
      </c>
      <c r="AD905">
        <f t="shared" si="147"/>
        <v>1.2624791830318054</v>
      </c>
      <c r="AE905">
        <v>995</v>
      </c>
      <c r="AF905">
        <f t="shared" si="148"/>
        <v>1.2688232995294528E-3</v>
      </c>
      <c r="AG905">
        <v>2000</v>
      </c>
      <c r="AH905">
        <v>10.792</v>
      </c>
      <c r="AI905">
        <f t="shared" si="149"/>
        <v>0.23514145654734114</v>
      </c>
      <c r="AJ905">
        <f t="shared" si="150"/>
        <v>2.7781966079513903E-3</v>
      </c>
      <c r="AK905">
        <f t="shared" si="151"/>
        <v>0</v>
      </c>
    </row>
    <row r="906" spans="1:37" ht="16">
      <c r="A906" t="s">
        <v>102</v>
      </c>
      <c r="B906" t="s">
        <v>103</v>
      </c>
      <c r="C906" t="s">
        <v>13</v>
      </c>
      <c r="D906" t="s">
        <v>14</v>
      </c>
      <c r="E906">
        <v>54</v>
      </c>
      <c r="F906">
        <v>21.872</v>
      </c>
      <c r="G906">
        <v>2228.8000000000002</v>
      </c>
      <c r="H906" t="s">
        <v>38</v>
      </c>
      <c r="I906">
        <v>5599.6815428</v>
      </c>
      <c r="J906">
        <v>6.8716104254405836</v>
      </c>
      <c r="K906" s="13">
        <f t="shared" si="142"/>
        <v>7.3975201025647364</v>
      </c>
      <c r="L906">
        <f>K906-K907</f>
        <v>6.2144037011611335</v>
      </c>
      <c r="M906" t="s">
        <v>151</v>
      </c>
      <c r="N906" t="s">
        <v>152</v>
      </c>
      <c r="O906" t="s">
        <v>148</v>
      </c>
      <c r="P906" t="s">
        <v>150</v>
      </c>
      <c r="Q906">
        <v>4</v>
      </c>
      <c r="R906">
        <v>3</v>
      </c>
      <c r="S906" t="s">
        <v>103</v>
      </c>
      <c r="T906" t="s">
        <v>38</v>
      </c>
      <c r="U906">
        <v>1.3227816962508547</v>
      </c>
      <c r="V906" s="14">
        <v>13.3</v>
      </c>
      <c r="W906" s="15">
        <v>818.19799999999998</v>
      </c>
      <c r="X906" s="15">
        <v>504.44940000000003</v>
      </c>
      <c r="Y906" s="15">
        <f t="shared" si="143"/>
        <v>0.61653707293344651</v>
      </c>
      <c r="Z906" s="12">
        <f t="shared" si="144"/>
        <v>8.1999430700148395</v>
      </c>
      <c r="AA906">
        <v>6.041965060376242</v>
      </c>
      <c r="AB906">
        <f t="shared" si="145"/>
        <v>0.73683012293953742</v>
      </c>
      <c r="AC906">
        <f t="shared" si="146"/>
        <v>1.3571649269855621</v>
      </c>
      <c r="AD906">
        <f t="shared" si="147"/>
        <v>1.7952329242101293</v>
      </c>
      <c r="AE906">
        <v>995</v>
      </c>
      <c r="AF906">
        <f t="shared" si="148"/>
        <v>1.8042541951860595E-3</v>
      </c>
      <c r="AG906">
        <v>2000</v>
      </c>
      <c r="AH906">
        <v>10.468</v>
      </c>
      <c r="AI906">
        <f t="shared" si="149"/>
        <v>0.34471803499924714</v>
      </c>
      <c r="AJ906">
        <f t="shared" si="150"/>
        <v>2.550058593623545E-2</v>
      </c>
      <c r="AK906">
        <f t="shared" si="151"/>
        <v>2.1422170325563147E-2</v>
      </c>
    </row>
    <row r="907" spans="1:37" ht="16">
      <c r="A907" t="s">
        <v>131</v>
      </c>
      <c r="B907" t="s">
        <v>132</v>
      </c>
      <c r="C907" t="s">
        <v>13</v>
      </c>
      <c r="D907" t="s">
        <v>14</v>
      </c>
      <c r="E907">
        <v>29</v>
      </c>
      <c r="F907">
        <v>3.302</v>
      </c>
      <c r="G907">
        <v>2227.6999999999998</v>
      </c>
      <c r="H907" t="s">
        <v>38</v>
      </c>
      <c r="I907">
        <v>-10.864555200000002</v>
      </c>
      <c r="J907">
        <v>1.0937870947046611</v>
      </c>
      <c r="K907" s="13">
        <f t="shared" si="142"/>
        <v>1.1831164014036026</v>
      </c>
      <c r="M907" t="s">
        <v>151</v>
      </c>
      <c r="N907" t="s">
        <v>152</v>
      </c>
      <c r="O907" t="s">
        <v>148</v>
      </c>
      <c r="P907" t="s">
        <v>154</v>
      </c>
      <c r="Q907">
        <v>4</v>
      </c>
      <c r="R907">
        <v>3</v>
      </c>
      <c r="S907" t="s">
        <v>132</v>
      </c>
      <c r="T907" t="s">
        <v>38</v>
      </c>
      <c r="U907">
        <v>0.23928999510763205</v>
      </c>
      <c r="V907" s="14">
        <v>13.3</v>
      </c>
      <c r="W907" s="15">
        <v>818.19799999999998</v>
      </c>
      <c r="X907" s="15">
        <v>504.44940000000003</v>
      </c>
      <c r="Y907" s="15">
        <f t="shared" si="143"/>
        <v>0.61653707293344651</v>
      </c>
      <c r="Z907" s="12">
        <f t="shared" si="144"/>
        <v>8.1999430700148395</v>
      </c>
      <c r="AA907">
        <v>5.4672183830724066</v>
      </c>
      <c r="AB907">
        <f t="shared" si="145"/>
        <v>0.66673857810850778</v>
      </c>
      <c r="AC907">
        <f t="shared" si="146"/>
        <v>1.4998382167069624</v>
      </c>
      <c r="AD907">
        <f t="shared" si="147"/>
        <v>0.35889627953804859</v>
      </c>
      <c r="AE907">
        <v>995</v>
      </c>
      <c r="AF907">
        <f t="shared" si="148"/>
        <v>3.6069977843019961E-4</v>
      </c>
      <c r="AG907">
        <v>2000</v>
      </c>
      <c r="AH907">
        <v>10.497999999999999</v>
      </c>
      <c r="AI907">
        <f t="shared" si="149"/>
        <v>6.871780880742992E-2</v>
      </c>
      <c r="AJ907">
        <f t="shared" si="150"/>
        <v>8.1301166668587273E-4</v>
      </c>
      <c r="AK907">
        <f t="shared" si="151"/>
        <v>0</v>
      </c>
    </row>
    <row r="908" spans="1:37" ht="16">
      <c r="A908" t="s">
        <v>135</v>
      </c>
      <c r="B908" t="s">
        <v>136</v>
      </c>
      <c r="C908" t="s">
        <v>13</v>
      </c>
      <c r="D908" t="s">
        <v>14</v>
      </c>
      <c r="E908">
        <v>47</v>
      </c>
      <c r="F908">
        <v>7.7789999999999999</v>
      </c>
      <c r="G908">
        <v>2227.9</v>
      </c>
      <c r="H908" t="s">
        <v>38</v>
      </c>
      <c r="I908">
        <v>5814.4371440000004</v>
      </c>
      <c r="J908">
        <v>7.0793848681024638</v>
      </c>
      <c r="K908" s="13">
        <f t="shared" si="142"/>
        <v>7.6198951863019238</v>
      </c>
      <c r="L908">
        <f>K908-K909</f>
        <v>6.4464602074500599</v>
      </c>
      <c r="M908" t="s">
        <v>151</v>
      </c>
      <c r="N908" t="s">
        <v>152</v>
      </c>
      <c r="O908" t="s">
        <v>148</v>
      </c>
      <c r="P908" t="s">
        <v>150</v>
      </c>
      <c r="Q908">
        <v>4</v>
      </c>
      <c r="R908">
        <v>4</v>
      </c>
      <c r="S908" t="s">
        <v>136</v>
      </c>
      <c r="T908" t="s">
        <v>38</v>
      </c>
      <c r="U908">
        <v>0.77853070842201266</v>
      </c>
      <c r="V908" s="14">
        <v>13.3</v>
      </c>
      <c r="W908" s="15">
        <v>818.19799999999998</v>
      </c>
      <c r="X908" s="15">
        <v>504.44940000000003</v>
      </c>
      <c r="Y908" s="15">
        <f t="shared" si="143"/>
        <v>0.61653707293344651</v>
      </c>
      <c r="Z908" s="12">
        <f t="shared" si="144"/>
        <v>8.1999430700148395</v>
      </c>
      <c r="AA908">
        <v>7.7617880308097709</v>
      </c>
      <c r="AB908">
        <f t="shared" si="145"/>
        <v>0.94656608765891403</v>
      </c>
      <c r="AC908">
        <f t="shared" si="146"/>
        <v>1.056450271183115</v>
      </c>
      <c r="AD908">
        <f t="shared" si="147"/>
        <v>0.82247897803681791</v>
      </c>
      <c r="AE908">
        <v>995</v>
      </c>
      <c r="AF908">
        <f t="shared" si="148"/>
        <v>8.266120382279577E-4</v>
      </c>
      <c r="AG908">
        <v>2000</v>
      </c>
      <c r="AH908">
        <v>10.323</v>
      </c>
      <c r="AI908">
        <f t="shared" si="149"/>
        <v>0.16014957633012838</v>
      </c>
      <c r="AJ908">
        <f t="shared" si="150"/>
        <v>1.2203229857662378E-2</v>
      </c>
      <c r="AK908">
        <f t="shared" si="151"/>
        <v>1.0323978710521587E-2</v>
      </c>
    </row>
    <row r="909" spans="1:37" ht="16">
      <c r="A909" t="s">
        <v>67</v>
      </c>
      <c r="B909" t="s">
        <v>68</v>
      </c>
      <c r="C909" t="s">
        <v>13</v>
      </c>
      <c r="D909" t="s">
        <v>14</v>
      </c>
      <c r="E909">
        <v>41</v>
      </c>
      <c r="F909">
        <v>21.628</v>
      </c>
      <c r="G909">
        <v>2229</v>
      </c>
      <c r="H909" t="s">
        <v>38</v>
      </c>
      <c r="I909">
        <v>-19.054741199999999</v>
      </c>
      <c r="J909">
        <v>1.0848286276115915</v>
      </c>
      <c r="K909" s="13">
        <f t="shared" si="142"/>
        <v>1.1734349788518639</v>
      </c>
      <c r="M909" t="s">
        <v>151</v>
      </c>
      <c r="N909" t="s">
        <v>152</v>
      </c>
      <c r="O909" t="s">
        <v>148</v>
      </c>
      <c r="P909" t="s">
        <v>154</v>
      </c>
      <c r="Q909">
        <v>4</v>
      </c>
      <c r="R909">
        <v>4</v>
      </c>
      <c r="S909" t="s">
        <v>68</v>
      </c>
      <c r="T909" t="s">
        <v>38</v>
      </c>
      <c r="U909">
        <v>1.8293751516795385</v>
      </c>
      <c r="V909" s="14">
        <v>13.3</v>
      </c>
      <c r="W909" s="15">
        <v>818.19799999999998</v>
      </c>
      <c r="X909" s="15">
        <v>504.44940000000003</v>
      </c>
      <c r="Y909" s="15">
        <f t="shared" si="143"/>
        <v>0.61653707293344651</v>
      </c>
      <c r="Z909" s="12">
        <f t="shared" si="144"/>
        <v>8.1999430700148395</v>
      </c>
      <c r="AA909">
        <v>7.488274993219032</v>
      </c>
      <c r="AB909">
        <f t="shared" si="145"/>
        <v>0.91321060759577699</v>
      </c>
      <c r="AC909">
        <f t="shared" si="146"/>
        <v>1.0950376525221435</v>
      </c>
      <c r="AD909">
        <f t="shared" si="147"/>
        <v>2.003234671677502</v>
      </c>
      <c r="AE909">
        <v>995</v>
      </c>
      <c r="AF909">
        <f t="shared" si="148"/>
        <v>2.0133011775653287E-3</v>
      </c>
      <c r="AG909">
        <v>2000</v>
      </c>
      <c r="AH909">
        <v>10.617000000000001</v>
      </c>
      <c r="AI909">
        <f t="shared" si="149"/>
        <v>0.3792598997014841</v>
      </c>
      <c r="AJ909">
        <f t="shared" si="150"/>
        <v>4.4503683238557102E-3</v>
      </c>
      <c r="AK909">
        <f t="shared" si="151"/>
        <v>0</v>
      </c>
    </row>
    <row r="910" spans="1:37" ht="16">
      <c r="A910" t="s">
        <v>128</v>
      </c>
      <c r="B910" t="s">
        <v>129</v>
      </c>
      <c r="C910" t="s">
        <v>13</v>
      </c>
      <c r="D910" t="s">
        <v>14</v>
      </c>
      <c r="E910">
        <v>53</v>
      </c>
      <c r="F910">
        <v>14.984999999999999</v>
      </c>
      <c r="G910">
        <v>2228.4</v>
      </c>
      <c r="H910" t="s">
        <v>38</v>
      </c>
      <c r="I910">
        <v>4834.5406444</v>
      </c>
      <c r="J910">
        <v>6.1237289140814939</v>
      </c>
      <c r="K910" s="13">
        <f t="shared" si="142"/>
        <v>6.5964547439001961</v>
      </c>
      <c r="L910">
        <f>AVERAGE(K910:K911)-K912</f>
        <v>5.4563763817231683</v>
      </c>
      <c r="M910" t="s">
        <v>151</v>
      </c>
      <c r="N910" t="s">
        <v>152</v>
      </c>
      <c r="O910" t="s">
        <v>148</v>
      </c>
      <c r="P910" t="s">
        <v>150</v>
      </c>
      <c r="Q910">
        <v>4</v>
      </c>
      <c r="R910">
        <v>5</v>
      </c>
      <c r="S910" t="s">
        <v>129</v>
      </c>
      <c r="T910" t="s">
        <v>38</v>
      </c>
      <c r="U910">
        <v>1.0467099523719703</v>
      </c>
      <c r="V910" s="14">
        <v>13.3</v>
      </c>
      <c r="W910" s="15">
        <v>818.19799999999998</v>
      </c>
      <c r="X910" s="15">
        <v>504.44940000000003</v>
      </c>
      <c r="Y910" s="15">
        <f t="shared" si="143"/>
        <v>0.61653707293344651</v>
      </c>
      <c r="Z910" s="12">
        <f t="shared" si="144"/>
        <v>8.1999430700148395</v>
      </c>
      <c r="AA910">
        <v>7.5491641516551917</v>
      </c>
      <c r="AB910">
        <f t="shared" si="145"/>
        <v>0.92063616627542388</v>
      </c>
      <c r="AC910">
        <f t="shared" si="146"/>
        <v>1.0862054268904673</v>
      </c>
      <c r="AD910">
        <f t="shared" si="147"/>
        <v>1.1369420306466966</v>
      </c>
      <c r="AE910">
        <v>995</v>
      </c>
      <c r="AF910">
        <f t="shared" si="148"/>
        <v>1.1426553071826097E-3</v>
      </c>
      <c r="AG910">
        <v>2000</v>
      </c>
      <c r="AH910">
        <v>10.506</v>
      </c>
      <c r="AI910">
        <f t="shared" si="149"/>
        <v>0.21752433032221774</v>
      </c>
      <c r="AJ910">
        <f t="shared" si="150"/>
        <v>1.4348894006677064E-2</v>
      </c>
      <c r="AK910">
        <f t="shared" si="151"/>
        <v>1.1868946184202978E-2</v>
      </c>
    </row>
    <row r="911" spans="1:37" ht="16">
      <c r="A911" t="s">
        <v>130</v>
      </c>
      <c r="B911" t="s">
        <v>129</v>
      </c>
      <c r="C911" t="s">
        <v>13</v>
      </c>
      <c r="D911" t="s">
        <v>14</v>
      </c>
      <c r="E911">
        <v>50</v>
      </c>
      <c r="F911">
        <v>12.048999999999999</v>
      </c>
      <c r="G911">
        <v>2228.1</v>
      </c>
      <c r="H911" t="s">
        <v>38</v>
      </c>
      <c r="I911">
        <v>4904.0070480000004</v>
      </c>
      <c r="J911">
        <v>6.1921237648991445</v>
      </c>
      <c r="K911" s="13">
        <f t="shared" si="142"/>
        <v>6.6697542658498836</v>
      </c>
      <c r="M911" t="s">
        <v>151</v>
      </c>
      <c r="N911" t="s">
        <v>152</v>
      </c>
      <c r="O911" t="s">
        <v>148</v>
      </c>
      <c r="P911" t="s">
        <v>150</v>
      </c>
      <c r="Q911">
        <v>4</v>
      </c>
      <c r="R911">
        <v>5</v>
      </c>
      <c r="S911" t="s">
        <v>129</v>
      </c>
      <c r="T911" t="s">
        <v>38</v>
      </c>
      <c r="U911">
        <v>0.98094624675378195</v>
      </c>
      <c r="V911" s="14">
        <v>13.3</v>
      </c>
      <c r="W911" s="15">
        <v>818.19799999999998</v>
      </c>
      <c r="X911" s="15">
        <v>504.44940000000003</v>
      </c>
      <c r="Y911" s="15">
        <f t="shared" si="143"/>
        <v>0.61653707293344651</v>
      </c>
      <c r="Z911" s="12">
        <f t="shared" si="144"/>
        <v>8.1999430700148395</v>
      </c>
      <c r="AA911">
        <v>7.5491641516551917</v>
      </c>
      <c r="AB911">
        <f t="shared" si="145"/>
        <v>0.92063616627542388</v>
      </c>
      <c r="AC911">
        <f t="shared" si="146"/>
        <v>1.0862054268904673</v>
      </c>
      <c r="AD911">
        <f t="shared" si="147"/>
        <v>1.0655091367117935</v>
      </c>
      <c r="AE911">
        <v>995</v>
      </c>
      <c r="AF911">
        <f t="shared" si="148"/>
        <v>1.0708634539817021E-3</v>
      </c>
      <c r="AG911">
        <v>2000</v>
      </c>
      <c r="AH911">
        <v>10.506</v>
      </c>
      <c r="AI911">
        <f t="shared" si="149"/>
        <v>0.20385750123390484</v>
      </c>
      <c r="AJ911">
        <f t="shared" si="150"/>
        <v>1.3596794384803348E-2</v>
      </c>
      <c r="AK911">
        <f t="shared" si="151"/>
        <v>0</v>
      </c>
    </row>
    <row r="912" spans="1:37" ht="16">
      <c r="A912" t="s">
        <v>100</v>
      </c>
      <c r="B912" t="s">
        <v>101</v>
      </c>
      <c r="C912" t="s">
        <v>13</v>
      </c>
      <c r="D912" t="s">
        <v>14</v>
      </c>
      <c r="E912">
        <v>40</v>
      </c>
      <c r="F912">
        <v>21.443999999999999</v>
      </c>
      <c r="G912">
        <v>2228.4</v>
      </c>
      <c r="H912" t="s">
        <v>38</v>
      </c>
      <c r="I912">
        <v>-16.269022400000001</v>
      </c>
      <c r="J912">
        <v>1.0878758431098325</v>
      </c>
      <c r="K912" s="13">
        <f t="shared" si="142"/>
        <v>1.1767281231518716</v>
      </c>
      <c r="M912" t="s">
        <v>151</v>
      </c>
      <c r="N912" t="s">
        <v>152</v>
      </c>
      <c r="O912" t="s">
        <v>148</v>
      </c>
      <c r="P912" t="s">
        <v>154</v>
      </c>
      <c r="Q912">
        <v>4</v>
      </c>
      <c r="R912">
        <v>5</v>
      </c>
      <c r="S912" t="s">
        <v>101</v>
      </c>
      <c r="T912" t="s">
        <v>38</v>
      </c>
      <c r="U912">
        <v>1.4204976270201073</v>
      </c>
      <c r="V912" s="14">
        <v>13.3</v>
      </c>
      <c r="W912" s="15">
        <v>818.19799999999998</v>
      </c>
      <c r="X912" s="15">
        <v>504.44940000000003</v>
      </c>
      <c r="Y912" s="15">
        <f t="shared" si="143"/>
        <v>0.61653707293344651</v>
      </c>
      <c r="Z912" s="12">
        <f t="shared" si="144"/>
        <v>8.1999430700148395</v>
      </c>
      <c r="AA912">
        <v>6.5359186422865569</v>
      </c>
      <c r="AB912">
        <f t="shared" si="145"/>
        <v>0.79706878285372396</v>
      </c>
      <c r="AC912">
        <f t="shared" si="146"/>
        <v>1.2545968698206029</v>
      </c>
      <c r="AD912">
        <f t="shared" si="147"/>
        <v>1.782151876447021</v>
      </c>
      <c r="AE912">
        <v>995</v>
      </c>
      <c r="AF912">
        <f t="shared" si="148"/>
        <v>1.791107413514594E-3</v>
      </c>
      <c r="AG912">
        <v>2000</v>
      </c>
      <c r="AH912">
        <v>10.662000000000001</v>
      </c>
      <c r="AI912">
        <f t="shared" si="149"/>
        <v>0.33597963112260248</v>
      </c>
      <c r="AJ912">
        <f t="shared" si="150"/>
        <v>3.953566807481582E-3</v>
      </c>
      <c r="AK912">
        <f t="shared" si="151"/>
        <v>0</v>
      </c>
    </row>
    <row r="913" spans="1:37" ht="16">
      <c r="A913" t="s">
        <v>83</v>
      </c>
      <c r="B913" t="s">
        <v>84</v>
      </c>
      <c r="C913" t="s">
        <v>13</v>
      </c>
      <c r="D913" t="s">
        <v>14</v>
      </c>
      <c r="E913">
        <v>47</v>
      </c>
      <c r="F913">
        <v>8.1310000000000002</v>
      </c>
      <c r="G913">
        <v>2227.6999999999998</v>
      </c>
      <c r="H913" t="s">
        <v>38</v>
      </c>
      <c r="I913">
        <v>7735.7588195999997</v>
      </c>
      <c r="J913">
        <v>8.8978059262187053</v>
      </c>
      <c r="K913" s="13">
        <f t="shared" si="142"/>
        <v>9.5628642649906066</v>
      </c>
      <c r="L913">
        <f>K913-K914</f>
        <v>8.3829294223650574</v>
      </c>
      <c r="M913" t="s">
        <v>147</v>
      </c>
      <c r="N913" t="s">
        <v>149</v>
      </c>
      <c r="O913" t="s">
        <v>153</v>
      </c>
      <c r="P913" t="s">
        <v>150</v>
      </c>
      <c r="Q913">
        <v>4</v>
      </c>
      <c r="R913">
        <v>1</v>
      </c>
      <c r="S913" t="s">
        <v>84</v>
      </c>
      <c r="T913" t="s">
        <v>38</v>
      </c>
      <c r="U913">
        <v>2.3296022727272727</v>
      </c>
      <c r="V913" s="14">
        <v>13.3</v>
      </c>
      <c r="W913" s="15">
        <v>818.19799999999998</v>
      </c>
      <c r="X913" s="15">
        <v>504.44940000000003</v>
      </c>
      <c r="Y913" s="15">
        <f t="shared" si="143"/>
        <v>0.61653707293344651</v>
      </c>
      <c r="Z913" s="12">
        <f t="shared" si="144"/>
        <v>8.1999430700148395</v>
      </c>
      <c r="AA913">
        <v>7.4790232108317216</v>
      </c>
      <c r="AB913">
        <f t="shared" si="145"/>
        <v>0.9120823336177365</v>
      </c>
      <c r="AC913">
        <f t="shared" si="146"/>
        <v>1.0963922478725596</v>
      </c>
      <c r="AD913">
        <f t="shared" si="147"/>
        <v>2.5541578724444784</v>
      </c>
      <c r="AE913">
        <v>995</v>
      </c>
      <c r="AF913">
        <f t="shared" si="148"/>
        <v>2.5669928366276167E-3</v>
      </c>
      <c r="AG913">
        <v>2000</v>
      </c>
      <c r="AH913">
        <v>10.587</v>
      </c>
      <c r="AI913">
        <f t="shared" si="149"/>
        <v>0.48493300021301916</v>
      </c>
      <c r="AJ913">
        <f t="shared" si="150"/>
        <v>4.6373484586517626E-2</v>
      </c>
      <c r="AK913">
        <f t="shared" si="151"/>
        <v>4.0651591153614788E-2</v>
      </c>
    </row>
    <row r="914" spans="1:37" ht="16">
      <c r="A914" t="s">
        <v>113</v>
      </c>
      <c r="B914" t="s">
        <v>114</v>
      </c>
      <c r="C914" t="s">
        <v>13</v>
      </c>
      <c r="D914" t="s">
        <v>14</v>
      </c>
      <c r="E914">
        <v>41</v>
      </c>
      <c r="F914">
        <v>10.206</v>
      </c>
      <c r="G914">
        <v>2228.1</v>
      </c>
      <c r="H914" t="s">
        <v>38</v>
      </c>
      <c r="I914">
        <v>-13.556233200000001</v>
      </c>
      <c r="J914">
        <v>1.0908431026398282</v>
      </c>
      <c r="K914" s="13">
        <f t="shared" si="142"/>
        <v>1.1799348426255489</v>
      </c>
      <c r="M914" t="s">
        <v>147</v>
      </c>
      <c r="N914" t="s">
        <v>149</v>
      </c>
      <c r="O914" t="s">
        <v>153</v>
      </c>
      <c r="P914" t="s">
        <v>154</v>
      </c>
      <c r="Q914">
        <v>4</v>
      </c>
      <c r="R914">
        <v>1</v>
      </c>
      <c r="S914" t="s">
        <v>114</v>
      </c>
      <c r="T914" t="s">
        <v>38</v>
      </c>
      <c r="U914">
        <v>0.72804331860484717</v>
      </c>
      <c r="V914" s="14">
        <v>13.3</v>
      </c>
      <c r="W914" s="15">
        <v>818.19799999999998</v>
      </c>
      <c r="X914" s="15">
        <v>504.44940000000003</v>
      </c>
      <c r="Y914" s="15">
        <f t="shared" si="143"/>
        <v>0.61653707293344651</v>
      </c>
      <c r="Z914" s="12">
        <f t="shared" si="144"/>
        <v>8.1999430700148395</v>
      </c>
      <c r="AA914">
        <v>6.6966289023465251</v>
      </c>
      <c r="AB914">
        <f t="shared" si="145"/>
        <v>0.81666773112540725</v>
      </c>
      <c r="AC914">
        <f t="shared" si="146"/>
        <v>1.2244881998973465</v>
      </c>
      <c r="AD914">
        <f t="shared" si="147"/>
        <v>0.89148045264573961</v>
      </c>
      <c r="AE914">
        <v>995</v>
      </c>
      <c r="AF914">
        <f t="shared" si="148"/>
        <v>8.9596025391531619E-4</v>
      </c>
      <c r="AG914">
        <v>2000</v>
      </c>
      <c r="AH914">
        <v>10.391999999999999</v>
      </c>
      <c r="AI914">
        <f t="shared" si="149"/>
        <v>0.17243268936014555</v>
      </c>
      <c r="AJ914">
        <f t="shared" si="150"/>
        <v>2.0345933818366351E-3</v>
      </c>
      <c r="AK914">
        <f t="shared" si="151"/>
        <v>0</v>
      </c>
    </row>
    <row r="915" spans="1:37" ht="16">
      <c r="A915" s="5" t="s">
        <v>186</v>
      </c>
      <c r="B915" s="5" t="s">
        <v>187</v>
      </c>
      <c r="C915" s="5" t="s">
        <v>177</v>
      </c>
      <c r="D915" s="6" t="s">
        <v>14</v>
      </c>
      <c r="E915" s="7">
        <v>66</v>
      </c>
      <c r="F915" s="8">
        <v>32.073999999999998</v>
      </c>
      <c r="G915" s="7">
        <v>2244.6999999999998</v>
      </c>
      <c r="H915" s="5" t="s">
        <v>38</v>
      </c>
      <c r="I915" s="8">
        <v>4810.2669999999998</v>
      </c>
      <c r="J915" s="26">
        <v>6.0998061828216583</v>
      </c>
      <c r="K915" s="13">
        <f t="shared" si="142"/>
        <v>6.5708145405246805</v>
      </c>
      <c r="L915">
        <f>K915-K916</f>
        <v>5.3626025684046796</v>
      </c>
      <c r="M915" t="s">
        <v>147</v>
      </c>
      <c r="N915" t="s">
        <v>149</v>
      </c>
      <c r="O915" t="s">
        <v>153</v>
      </c>
      <c r="P915" t="s">
        <v>150</v>
      </c>
      <c r="Q915">
        <v>4</v>
      </c>
      <c r="R915">
        <v>2</v>
      </c>
      <c r="S915" s="5" t="s">
        <v>187</v>
      </c>
      <c r="T915" s="5" t="s">
        <v>38</v>
      </c>
      <c r="U915" s="9">
        <v>1.79</v>
      </c>
      <c r="V915" s="14">
        <v>13.3</v>
      </c>
      <c r="W915" s="15">
        <v>818.19799999999998</v>
      </c>
      <c r="X915" s="15">
        <v>504.44940000000003</v>
      </c>
      <c r="Y915" s="15">
        <f t="shared" si="143"/>
        <v>0.61653707293344651</v>
      </c>
      <c r="Z915" s="12">
        <f t="shared" si="144"/>
        <v>8.1999430700148395</v>
      </c>
      <c r="AA915">
        <v>7.4029999999999996</v>
      </c>
      <c r="AB915">
        <f t="shared" si="145"/>
        <v>0.90281114597867596</v>
      </c>
      <c r="AC915">
        <f t="shared" si="146"/>
        <v>1.1076513670153776</v>
      </c>
      <c r="AD915">
        <f t="shared" si="147"/>
        <v>1.9826959469575258</v>
      </c>
      <c r="AE915">
        <v>995</v>
      </c>
      <c r="AF915">
        <f t="shared" si="148"/>
        <v>1.9926592431733928E-3</v>
      </c>
      <c r="AG915">
        <v>2000</v>
      </c>
      <c r="AH915">
        <v>10.256</v>
      </c>
      <c r="AI915">
        <f t="shared" si="149"/>
        <v>0.38858409578264286</v>
      </c>
      <c r="AJ915">
        <f t="shared" si="150"/>
        <v>2.5533140267852247E-2</v>
      </c>
      <c r="AK915">
        <f t="shared" si="151"/>
        <v>2.0838220700852107E-2</v>
      </c>
    </row>
    <row r="916" spans="1:37" ht="16">
      <c r="A916" s="5" t="s">
        <v>189</v>
      </c>
      <c r="B916" s="5" t="s">
        <v>190</v>
      </c>
      <c r="C916" s="5" t="s">
        <v>177</v>
      </c>
      <c r="D916" s="6" t="s">
        <v>14</v>
      </c>
      <c r="E916" s="7">
        <v>67</v>
      </c>
      <c r="F916" s="8">
        <v>10.834</v>
      </c>
      <c r="G916" s="7">
        <v>2243.4</v>
      </c>
      <c r="H916" s="5" t="s">
        <v>38</v>
      </c>
      <c r="I916" s="8">
        <v>10.372999999999999</v>
      </c>
      <c r="J916" s="26">
        <v>1.1170092831031577</v>
      </c>
      <c r="K916" s="13">
        <f t="shared" si="142"/>
        <v>1.2082119721200011</v>
      </c>
      <c r="M916" t="s">
        <v>147</v>
      </c>
      <c r="N916" t="s">
        <v>149</v>
      </c>
      <c r="O916" t="s">
        <v>153</v>
      </c>
      <c r="P916" t="s">
        <v>154</v>
      </c>
      <c r="Q916">
        <v>4</v>
      </c>
      <c r="R916">
        <v>2</v>
      </c>
      <c r="S916" s="5" t="s">
        <v>190</v>
      </c>
      <c r="T916" s="5" t="s">
        <v>38</v>
      </c>
      <c r="U916" s="9">
        <v>0.65300000000000002</v>
      </c>
      <c r="V916" s="14">
        <v>13.3</v>
      </c>
      <c r="W916" s="15">
        <v>818.19799999999998</v>
      </c>
      <c r="X916" s="15">
        <v>504.44940000000003</v>
      </c>
      <c r="Y916" s="15">
        <f t="shared" si="143"/>
        <v>0.61653707293344651</v>
      </c>
      <c r="Z916" s="12">
        <f t="shared" si="144"/>
        <v>8.1999430700148395</v>
      </c>
      <c r="AA916">
        <v>6.4210000000000003</v>
      </c>
      <c r="AB916">
        <f t="shared" si="145"/>
        <v>0.78305421698353084</v>
      </c>
      <c r="AC916">
        <f t="shared" si="146"/>
        <v>1.277050781811998</v>
      </c>
      <c r="AD916">
        <f t="shared" si="147"/>
        <v>0.83391416052323475</v>
      </c>
      <c r="AE916">
        <v>995</v>
      </c>
      <c r="AF916">
        <f t="shared" si="148"/>
        <v>8.3810468394294947E-4</v>
      </c>
      <c r="AG916">
        <v>2000</v>
      </c>
      <c r="AH916">
        <v>10.188000000000001</v>
      </c>
      <c r="AI916">
        <f t="shared" si="149"/>
        <v>0.16452781388750479</v>
      </c>
      <c r="AJ916">
        <f t="shared" si="150"/>
        <v>1.9878447448561467E-3</v>
      </c>
      <c r="AK916">
        <f t="shared" si="151"/>
        <v>0</v>
      </c>
    </row>
    <row r="917" spans="1:37" ht="16">
      <c r="A917" t="s">
        <v>91</v>
      </c>
      <c r="B917" t="s">
        <v>92</v>
      </c>
      <c r="C917" t="s">
        <v>13</v>
      </c>
      <c r="D917" t="s">
        <v>14</v>
      </c>
      <c r="E917">
        <v>49</v>
      </c>
      <c r="F917">
        <v>3.43</v>
      </c>
      <c r="G917">
        <v>2227.5</v>
      </c>
      <c r="H917" t="s">
        <v>38</v>
      </c>
      <c r="I917">
        <v>5878.7284248000005</v>
      </c>
      <c r="J917">
        <v>7.1414060038105998</v>
      </c>
      <c r="K917" s="13">
        <f t="shared" si="142"/>
        <v>7.6862599316091869</v>
      </c>
      <c r="L917">
        <f>AVERAGE(K917:K918)-K919</f>
        <v>6.4392014800266777</v>
      </c>
      <c r="M917" t="s">
        <v>147</v>
      </c>
      <c r="N917" t="s">
        <v>149</v>
      </c>
      <c r="O917" t="s">
        <v>153</v>
      </c>
      <c r="P917" t="s">
        <v>150</v>
      </c>
      <c r="Q917">
        <v>4</v>
      </c>
      <c r="R917">
        <v>3</v>
      </c>
      <c r="S917" t="s">
        <v>92</v>
      </c>
      <c r="T917" t="s">
        <v>38</v>
      </c>
      <c r="U917">
        <v>0.28547999662864532</v>
      </c>
      <c r="V917" s="14">
        <v>13.3</v>
      </c>
      <c r="W917" s="15">
        <v>818.19799999999998</v>
      </c>
      <c r="X917" s="15">
        <v>504.44940000000003</v>
      </c>
      <c r="Y917" s="15">
        <f t="shared" si="143"/>
        <v>0.61653707293344651</v>
      </c>
      <c r="Z917" s="12">
        <f t="shared" si="144"/>
        <v>8.1999430700148395</v>
      </c>
      <c r="AA917">
        <v>6.4451894982300386</v>
      </c>
      <c r="AB917">
        <f t="shared" si="145"/>
        <v>0.78600417627269881</v>
      </c>
      <c r="AC917">
        <f t="shared" si="146"/>
        <v>1.2722578711249197</v>
      </c>
      <c r="AD917">
        <f t="shared" si="147"/>
        <v>0.36320417275950956</v>
      </c>
      <c r="AE917">
        <v>995</v>
      </c>
      <c r="AF917">
        <f t="shared" si="148"/>
        <v>3.6502931935629104E-4</v>
      </c>
      <c r="AG917">
        <v>2000</v>
      </c>
      <c r="AH917">
        <v>10.583</v>
      </c>
      <c r="AI917">
        <f t="shared" si="149"/>
        <v>6.8984091345798165E-2</v>
      </c>
      <c r="AJ917">
        <f t="shared" si="150"/>
        <v>5.3022965722967644E-3</v>
      </c>
      <c r="AK917">
        <f t="shared" si="151"/>
        <v>4.4420246309215903E-3</v>
      </c>
    </row>
    <row r="918" spans="1:37" ht="16">
      <c r="A918" t="s">
        <v>93</v>
      </c>
      <c r="B918" t="s">
        <v>92</v>
      </c>
      <c r="C918" t="s">
        <v>13</v>
      </c>
      <c r="D918" t="s">
        <v>14</v>
      </c>
      <c r="E918">
        <v>49</v>
      </c>
      <c r="F918">
        <v>3.3</v>
      </c>
      <c r="G918">
        <v>2227.9</v>
      </c>
      <c r="H918" t="s">
        <v>38</v>
      </c>
      <c r="I918">
        <v>5742.9776511999999</v>
      </c>
      <c r="J918">
        <v>7.0103513400043242</v>
      </c>
      <c r="K918" s="13">
        <f t="shared" si="142"/>
        <v>7.546018985461461</v>
      </c>
      <c r="M918" t="s">
        <v>147</v>
      </c>
      <c r="N918" t="s">
        <v>149</v>
      </c>
      <c r="O918" t="s">
        <v>153</v>
      </c>
      <c r="P918" t="s">
        <v>150</v>
      </c>
      <c r="Q918">
        <v>4</v>
      </c>
      <c r="R918">
        <v>3</v>
      </c>
      <c r="S918" t="s">
        <v>92</v>
      </c>
      <c r="T918" t="s">
        <v>38</v>
      </c>
      <c r="U918">
        <v>0.29791334953490317</v>
      </c>
      <c r="V918" s="14">
        <v>13.3</v>
      </c>
      <c r="W918" s="15">
        <v>818.19799999999998</v>
      </c>
      <c r="X918" s="15">
        <v>504.44940000000003</v>
      </c>
      <c r="Y918" s="15">
        <f t="shared" si="143"/>
        <v>0.61653707293344651</v>
      </c>
      <c r="Z918" s="12">
        <f t="shared" si="144"/>
        <v>8.1999430700148395</v>
      </c>
      <c r="AA918">
        <v>6.4451894982300386</v>
      </c>
      <c r="AB918">
        <f t="shared" si="145"/>
        <v>0.78600417627269881</v>
      </c>
      <c r="AC918">
        <f t="shared" si="146"/>
        <v>1.2722578711249197</v>
      </c>
      <c r="AD918">
        <f t="shared" si="147"/>
        <v>0.37902260385897002</v>
      </c>
      <c r="AE918">
        <v>995</v>
      </c>
      <c r="AF918">
        <f t="shared" si="148"/>
        <v>3.8092724005926634E-4</v>
      </c>
      <c r="AG918">
        <v>2000</v>
      </c>
      <c r="AH918">
        <v>10.583</v>
      </c>
      <c r="AI918">
        <f t="shared" si="149"/>
        <v>7.1988517444820238E-2</v>
      </c>
      <c r="AJ918">
        <f t="shared" si="150"/>
        <v>5.432267193738371E-3</v>
      </c>
      <c r="AK918">
        <f t="shared" si="151"/>
        <v>0</v>
      </c>
    </row>
    <row r="919" spans="1:37" ht="16">
      <c r="A919" s="17" t="s">
        <v>119</v>
      </c>
      <c r="B919" s="17" t="s">
        <v>120</v>
      </c>
      <c r="C919" s="17" t="s">
        <v>13</v>
      </c>
      <c r="D919" s="17" t="s">
        <v>14</v>
      </c>
      <c r="E919" s="17">
        <v>33</v>
      </c>
      <c r="F919" s="17">
        <v>4.2759999999999998</v>
      </c>
      <c r="G919" s="17">
        <v>2227.3000000000002</v>
      </c>
      <c r="H919" s="17" t="s">
        <v>38</v>
      </c>
      <c r="I919" s="17">
        <v>-16.0914964</v>
      </c>
      <c r="J919" s="17">
        <v>1.0880700271931503</v>
      </c>
      <c r="K919" s="18">
        <f t="shared" si="142"/>
        <v>1.1769379785086462</v>
      </c>
      <c r="L919" s="17"/>
      <c r="M919" s="17" t="s">
        <v>147</v>
      </c>
      <c r="N919" s="17" t="s">
        <v>149</v>
      </c>
      <c r="O919" s="17" t="s">
        <v>153</v>
      </c>
      <c r="P919" s="17" t="s">
        <v>154</v>
      </c>
      <c r="Q919" s="17">
        <v>4</v>
      </c>
      <c r="R919" s="17">
        <v>3</v>
      </c>
      <c r="S919" s="17" t="s">
        <v>120</v>
      </c>
      <c r="T919" s="17" t="s">
        <v>38</v>
      </c>
      <c r="U919" s="17">
        <v>0.44389876389631094</v>
      </c>
      <c r="V919" s="19">
        <v>13.3</v>
      </c>
      <c r="W919" s="20">
        <v>818.19799999999998</v>
      </c>
      <c r="X919" s="20">
        <v>504.44940000000003</v>
      </c>
      <c r="Y919" s="20">
        <f t="shared" si="143"/>
        <v>0.61653707293344651</v>
      </c>
      <c r="Z919" s="21">
        <f t="shared" si="144"/>
        <v>8.1999430700148395</v>
      </c>
      <c r="AA919" s="17">
        <v>1.3538081805359661</v>
      </c>
      <c r="AB919" s="17">
        <f t="shared" si="145"/>
        <v>0.16509970483655029</v>
      </c>
      <c r="AC919">
        <f t="shared" si="146"/>
        <v>6.0569460193160616</v>
      </c>
      <c r="AD919">
        <f t="shared" si="147"/>
        <v>2.6886708509610808</v>
      </c>
      <c r="AE919">
        <v>995</v>
      </c>
      <c r="AF919">
        <f t="shared" si="148"/>
        <v>2.7021817597598801E-3</v>
      </c>
      <c r="AG919">
        <v>2000</v>
      </c>
      <c r="AH919" s="17">
        <v>10.209</v>
      </c>
      <c r="AI919">
        <f t="shared" si="149"/>
        <v>0.52937246738365762</v>
      </c>
      <c r="AJ919">
        <f t="shared" si="150"/>
        <v>6.2303856164065627E-3</v>
      </c>
      <c r="AK919">
        <f t="shared" si="151"/>
        <v>0</v>
      </c>
    </row>
    <row r="920" spans="1:37" ht="16">
      <c r="A920" t="s">
        <v>79</v>
      </c>
      <c r="B920" t="s">
        <v>80</v>
      </c>
      <c r="C920" t="s">
        <v>13</v>
      </c>
      <c r="D920" t="s">
        <v>14</v>
      </c>
      <c r="E920">
        <v>53</v>
      </c>
      <c r="F920">
        <v>15.238</v>
      </c>
      <c r="G920">
        <v>2228.8000000000002</v>
      </c>
      <c r="H920" t="s">
        <v>38</v>
      </c>
      <c r="I920">
        <v>5108.5265960000006</v>
      </c>
      <c r="J920">
        <v>6.3929111040408761</v>
      </c>
      <c r="K920" s="13">
        <f t="shared" si="142"/>
        <v>6.8848926679492735</v>
      </c>
      <c r="L920">
        <f>K920-K921</f>
        <v>5.7118161706858803</v>
      </c>
      <c r="M920" t="s">
        <v>147</v>
      </c>
      <c r="N920" t="s">
        <v>149</v>
      </c>
      <c r="O920" t="s">
        <v>153</v>
      </c>
      <c r="P920" t="s">
        <v>150</v>
      </c>
      <c r="Q920">
        <v>4</v>
      </c>
      <c r="R920">
        <v>4</v>
      </c>
      <c r="S920" t="s">
        <v>80</v>
      </c>
      <c r="T920" t="s">
        <v>38</v>
      </c>
      <c r="U920">
        <v>1.0738324759894144</v>
      </c>
      <c r="V920" s="14">
        <v>13.3</v>
      </c>
      <c r="W920" s="15">
        <v>818.19799999999998</v>
      </c>
      <c r="X920" s="15">
        <v>504.44940000000003</v>
      </c>
      <c r="Y920" s="15">
        <f t="shared" si="143"/>
        <v>0.61653707293344651</v>
      </c>
      <c r="Z920" s="12">
        <f t="shared" si="144"/>
        <v>8.1999430700148395</v>
      </c>
      <c r="AA920">
        <v>6.4222764711129612</v>
      </c>
      <c r="AB920">
        <f t="shared" si="145"/>
        <v>0.7832098852731838</v>
      </c>
      <c r="AC920">
        <f t="shared" si="146"/>
        <v>1.27679695928659</v>
      </c>
      <c r="AD920">
        <f t="shared" si="147"/>
        <v>1.3710660401264745</v>
      </c>
      <c r="AE920">
        <v>995</v>
      </c>
      <c r="AF920">
        <f t="shared" si="148"/>
        <v>1.3779558192225875E-3</v>
      </c>
      <c r="AG920">
        <v>2000</v>
      </c>
      <c r="AH920">
        <v>10.759</v>
      </c>
      <c r="AI920">
        <f t="shared" si="149"/>
        <v>0.25614942266429735</v>
      </c>
      <c r="AJ920">
        <f t="shared" si="150"/>
        <v>1.7635612820008601E-2</v>
      </c>
      <c r="AK920">
        <f t="shared" si="151"/>
        <v>1.4630784144857861E-2</v>
      </c>
    </row>
    <row r="921" spans="1:37" ht="16">
      <c r="A921" t="s">
        <v>117</v>
      </c>
      <c r="B921" t="s">
        <v>118</v>
      </c>
      <c r="C921" t="s">
        <v>13</v>
      </c>
      <c r="D921" t="s">
        <v>14</v>
      </c>
      <c r="E921">
        <v>46</v>
      </c>
      <c r="F921">
        <v>23.045000000000002</v>
      </c>
      <c r="G921">
        <v>2229.4</v>
      </c>
      <c r="H921" t="s">
        <v>38</v>
      </c>
      <c r="I921">
        <v>-19.357974800000001</v>
      </c>
      <c r="J921">
        <v>1.0844969180037234</v>
      </c>
      <c r="K921" s="13">
        <f t="shared" si="142"/>
        <v>1.1730764972633934</v>
      </c>
      <c r="M921" t="s">
        <v>147</v>
      </c>
      <c r="N921" t="s">
        <v>149</v>
      </c>
      <c r="O921" t="s">
        <v>153</v>
      </c>
      <c r="P921" t="s">
        <v>154</v>
      </c>
      <c r="Q921">
        <v>4</v>
      </c>
      <c r="R921">
        <v>4</v>
      </c>
      <c r="S921" t="s">
        <v>118</v>
      </c>
      <c r="T921" t="s">
        <v>38</v>
      </c>
      <c r="U921">
        <v>1.7521847510153798</v>
      </c>
      <c r="V921" s="14">
        <v>13.3</v>
      </c>
      <c r="W921" s="15">
        <v>818.19799999999998</v>
      </c>
      <c r="X921" s="15">
        <v>504.44940000000003</v>
      </c>
      <c r="Y921" s="15">
        <f t="shared" si="143"/>
        <v>0.61653707293344651</v>
      </c>
      <c r="Z921" s="12">
        <f t="shared" si="144"/>
        <v>8.1999430700148395</v>
      </c>
      <c r="AA921">
        <v>7.1028680872360486</v>
      </c>
      <c r="AB921">
        <f t="shared" si="145"/>
        <v>0.86620943908860515</v>
      </c>
      <c r="AC921">
        <f t="shared" si="146"/>
        <v>1.1544552101073438</v>
      </c>
      <c r="AD921">
        <f t="shared" si="147"/>
        <v>2.0228188148803441</v>
      </c>
      <c r="AE921">
        <v>995</v>
      </c>
      <c r="AF921">
        <f t="shared" si="148"/>
        <v>2.0329837335480846E-3</v>
      </c>
      <c r="AG921">
        <v>2000</v>
      </c>
      <c r="AH921">
        <v>10.257999999999999</v>
      </c>
      <c r="AI921">
        <f t="shared" si="149"/>
        <v>0.39637039063132867</v>
      </c>
      <c r="AJ921">
        <f t="shared" si="150"/>
        <v>4.6497278946072192E-3</v>
      </c>
      <c r="AK921">
        <f t="shared" si="151"/>
        <v>0</v>
      </c>
    </row>
    <row r="922" spans="1:37" ht="16">
      <c r="A922" t="s">
        <v>64</v>
      </c>
      <c r="B922" t="s">
        <v>65</v>
      </c>
      <c r="C922" t="s">
        <v>13</v>
      </c>
      <c r="D922" t="s">
        <v>14</v>
      </c>
      <c r="E922">
        <v>64</v>
      </c>
      <c r="F922">
        <v>35.604999999999997</v>
      </c>
      <c r="G922">
        <v>2227.5</v>
      </c>
      <c r="H922" t="s">
        <v>38</v>
      </c>
      <c r="I922">
        <v>5594.9718260000009</v>
      </c>
      <c r="J922">
        <v>6.8670433968150197</v>
      </c>
      <c r="K922" s="13">
        <f t="shared" si="142"/>
        <v>7.3926312885903736</v>
      </c>
      <c r="L922">
        <f>K922-K923</f>
        <v>6.2176410289143931</v>
      </c>
      <c r="M922" t="s">
        <v>147</v>
      </c>
      <c r="N922" t="s">
        <v>149</v>
      </c>
      <c r="O922" t="s">
        <v>153</v>
      </c>
      <c r="P922" t="s">
        <v>150</v>
      </c>
      <c r="Q922">
        <v>4</v>
      </c>
      <c r="R922">
        <v>5</v>
      </c>
      <c r="S922" t="s">
        <v>65</v>
      </c>
      <c r="T922" t="s">
        <v>38</v>
      </c>
      <c r="U922">
        <v>2.4294028398360128</v>
      </c>
      <c r="V922" s="14">
        <v>13.3</v>
      </c>
      <c r="W922" s="15">
        <v>818.19799999999998</v>
      </c>
      <c r="X922" s="15">
        <v>504.44940000000003</v>
      </c>
      <c r="Y922" s="15">
        <f t="shared" si="143"/>
        <v>0.61653707293344651</v>
      </c>
      <c r="Z922" s="12">
        <f t="shared" si="144"/>
        <v>8.1999430700148395</v>
      </c>
      <c r="AA922">
        <v>6.6748022133677276</v>
      </c>
      <c r="AB922">
        <f t="shared" si="145"/>
        <v>0.81400592130643268</v>
      </c>
      <c r="AC922">
        <f t="shared" si="146"/>
        <v>1.228492292040158</v>
      </c>
      <c r="AD922">
        <f t="shared" si="147"/>
        <v>2.9845026629990121</v>
      </c>
      <c r="AE922">
        <v>995</v>
      </c>
      <c r="AF922">
        <f t="shared" si="148"/>
        <v>2.9995001638181027E-3</v>
      </c>
      <c r="AG922">
        <v>2000</v>
      </c>
      <c r="AH922">
        <v>10.25</v>
      </c>
      <c r="AI922">
        <f t="shared" si="149"/>
        <v>0.58526832464743472</v>
      </c>
      <c r="AJ922">
        <f t="shared" si="150"/>
        <v>4.3266729290094945E-2</v>
      </c>
      <c r="AK922">
        <f t="shared" si="151"/>
        <v>3.6389883482518794E-2</v>
      </c>
    </row>
    <row r="923" spans="1:37" ht="16">
      <c r="A923" t="s">
        <v>69</v>
      </c>
      <c r="B923" t="s">
        <v>70</v>
      </c>
      <c r="C923" t="s">
        <v>13</v>
      </c>
      <c r="D923" t="s">
        <v>14</v>
      </c>
      <c r="E923">
        <v>56</v>
      </c>
      <c r="F923">
        <v>52.557000000000002</v>
      </c>
      <c r="G923">
        <v>2231.3000000000002</v>
      </c>
      <c r="H923" t="s">
        <v>38</v>
      </c>
      <c r="I923">
        <v>-17.739129600000002</v>
      </c>
      <c r="J923">
        <v>1.0862677596709787</v>
      </c>
      <c r="K923" s="13">
        <f t="shared" si="142"/>
        <v>1.1749902596759809</v>
      </c>
      <c r="M923" t="s">
        <v>147</v>
      </c>
      <c r="N923" t="s">
        <v>149</v>
      </c>
      <c r="O923" t="s">
        <v>153</v>
      </c>
      <c r="P923" t="s">
        <v>154</v>
      </c>
      <c r="Q923">
        <v>4</v>
      </c>
      <c r="R923">
        <v>5</v>
      </c>
      <c r="S923" t="s">
        <v>70</v>
      </c>
      <c r="T923" t="s">
        <v>38</v>
      </c>
      <c r="U923">
        <v>3.1414744440128932</v>
      </c>
      <c r="V923" s="14">
        <v>13.3</v>
      </c>
      <c r="W923" s="15">
        <v>818.19799999999998</v>
      </c>
      <c r="X923" s="15">
        <v>504.44940000000003</v>
      </c>
      <c r="Y923" s="15">
        <f t="shared" si="143"/>
        <v>0.61653707293344651</v>
      </c>
      <c r="Z923" s="12">
        <f t="shared" si="144"/>
        <v>8.1999430700148395</v>
      </c>
      <c r="AA923">
        <v>6.059100080201361</v>
      </c>
      <c r="AB923">
        <f t="shared" si="145"/>
        <v>0.73891977401135733</v>
      </c>
      <c r="AC923">
        <f t="shared" si="146"/>
        <v>1.3533268903758282</v>
      </c>
      <c r="AD923">
        <f t="shared" si="147"/>
        <v>4.2514418405111023</v>
      </c>
      <c r="AE923">
        <v>995</v>
      </c>
      <c r="AF923">
        <f t="shared" si="148"/>
        <v>4.2728058698604044E-3</v>
      </c>
      <c r="AG923">
        <v>2000</v>
      </c>
      <c r="AH923">
        <v>10.420999999999999</v>
      </c>
      <c r="AI923">
        <f t="shared" si="149"/>
        <v>0.82003759137518561</v>
      </c>
      <c r="AJ923">
        <f t="shared" si="150"/>
        <v>9.6353618243399525E-3</v>
      </c>
      <c r="AK923">
        <f t="shared" si="151"/>
        <v>0</v>
      </c>
    </row>
    <row r="924" spans="1:37" ht="16">
      <c r="A924" t="s">
        <v>89</v>
      </c>
      <c r="B924" t="s">
        <v>90</v>
      </c>
      <c r="C924" t="s">
        <v>13</v>
      </c>
      <c r="D924" t="s">
        <v>14</v>
      </c>
      <c r="E924">
        <v>55</v>
      </c>
      <c r="F924">
        <v>16.856000000000002</v>
      </c>
      <c r="G924">
        <v>2228.4</v>
      </c>
      <c r="H924" t="s">
        <v>38</v>
      </c>
      <c r="I924">
        <v>5792.6455876</v>
      </c>
      <c r="J924">
        <v>7.0583439740634617</v>
      </c>
      <c r="K924" s="13">
        <f t="shared" si="142"/>
        <v>7.5973791704096421</v>
      </c>
      <c r="L924">
        <f>K924-K925</f>
        <v>6.4117879868695677</v>
      </c>
      <c r="M924" t="s">
        <v>147</v>
      </c>
      <c r="N924" t="s">
        <v>149</v>
      </c>
      <c r="O924" t="s">
        <v>148</v>
      </c>
      <c r="P924" t="s">
        <v>150</v>
      </c>
      <c r="Q924">
        <v>4</v>
      </c>
      <c r="R924">
        <v>1</v>
      </c>
      <c r="S924" t="s">
        <v>90</v>
      </c>
      <c r="T924" t="s">
        <v>38</v>
      </c>
      <c r="U924">
        <v>1.0969197396963124</v>
      </c>
      <c r="V924" s="14">
        <v>13.3</v>
      </c>
      <c r="W924" s="15">
        <v>818.19799999999998</v>
      </c>
      <c r="X924" s="15">
        <v>504.44940000000003</v>
      </c>
      <c r="Y924" s="15">
        <f t="shared" si="143"/>
        <v>0.61653707293344651</v>
      </c>
      <c r="Z924" s="12">
        <f t="shared" si="144"/>
        <v>8.1999430700148395</v>
      </c>
      <c r="AA924">
        <v>7.0598915401301516</v>
      </c>
      <c r="AB924">
        <f t="shared" si="145"/>
        <v>0.86096836037147939</v>
      </c>
      <c r="AC924">
        <f t="shared" si="146"/>
        <v>1.1614828674639484</v>
      </c>
      <c r="AD924">
        <f t="shared" si="147"/>
        <v>1.2740534846402807</v>
      </c>
      <c r="AE924">
        <v>995</v>
      </c>
      <c r="AF924">
        <f t="shared" si="148"/>
        <v>1.2804557634575684E-3</v>
      </c>
      <c r="AG924">
        <v>2000</v>
      </c>
      <c r="AH924">
        <v>10.57</v>
      </c>
      <c r="AI924">
        <f t="shared" si="149"/>
        <v>0.24228112837418511</v>
      </c>
      <c r="AJ924">
        <f t="shared" si="150"/>
        <v>1.8407015980933784E-2</v>
      </c>
      <c r="AK924">
        <f t="shared" si="151"/>
        <v>1.5534552283548038E-2</v>
      </c>
    </row>
    <row r="925" spans="1:37" ht="16">
      <c r="A925" t="s">
        <v>133</v>
      </c>
      <c r="B925" t="s">
        <v>134</v>
      </c>
      <c r="C925" t="s">
        <v>13</v>
      </c>
      <c r="D925" t="s">
        <v>14</v>
      </c>
      <c r="E925">
        <v>34</v>
      </c>
      <c r="F925">
        <v>5.3819999999999997</v>
      </c>
      <c r="G925">
        <v>2227.6999999999998</v>
      </c>
      <c r="H925" t="s">
        <v>38</v>
      </c>
      <c r="I925">
        <v>-8.7707080000000008</v>
      </c>
      <c r="J925">
        <v>1.0960770949744161</v>
      </c>
      <c r="K925" s="13">
        <f t="shared" si="142"/>
        <v>1.1855911835400748</v>
      </c>
      <c r="M925" t="s">
        <v>147</v>
      </c>
      <c r="N925" t="s">
        <v>149</v>
      </c>
      <c r="O925" t="s">
        <v>148</v>
      </c>
      <c r="P925" t="s">
        <v>154</v>
      </c>
      <c r="Q925">
        <v>4</v>
      </c>
      <c r="R925">
        <v>1</v>
      </c>
      <c r="S925" t="s">
        <v>134</v>
      </c>
      <c r="T925" t="s">
        <v>38</v>
      </c>
      <c r="U925">
        <v>0.42673701255252522</v>
      </c>
      <c r="V925" s="14">
        <v>13.3</v>
      </c>
      <c r="W925" s="15">
        <v>818.19799999999998</v>
      </c>
      <c r="X925" s="15">
        <v>504.44940000000003</v>
      </c>
      <c r="Y925" s="15">
        <f t="shared" si="143"/>
        <v>0.61653707293344651</v>
      </c>
      <c r="Z925" s="12">
        <f t="shared" si="144"/>
        <v>8.1999430700148395</v>
      </c>
      <c r="AA925">
        <v>5.6601724968551768</v>
      </c>
      <c r="AB925">
        <f t="shared" si="145"/>
        <v>0.69026973096350208</v>
      </c>
      <c r="AC925">
        <f t="shared" si="146"/>
        <v>1.4487090410355468</v>
      </c>
      <c r="AD925">
        <f t="shared" si="147"/>
        <v>0.61821776822934293</v>
      </c>
      <c r="AE925">
        <v>995</v>
      </c>
      <c r="AF925">
        <f t="shared" si="148"/>
        <v>6.2132439018024416E-4</v>
      </c>
      <c r="AG925">
        <v>2000</v>
      </c>
      <c r="AH925">
        <v>10.394</v>
      </c>
      <c r="AI925">
        <f t="shared" si="149"/>
        <v>0.11955443336160171</v>
      </c>
      <c r="AJ925">
        <f t="shared" si="150"/>
        <v>1.4174268214664435E-3</v>
      </c>
      <c r="AK925">
        <f t="shared" si="151"/>
        <v>0</v>
      </c>
    </row>
    <row r="926" spans="1:37" ht="16">
      <c r="A926" t="s">
        <v>11</v>
      </c>
      <c r="B926" t="s">
        <v>12</v>
      </c>
      <c r="C926" t="s">
        <v>13</v>
      </c>
      <c r="D926" t="s">
        <v>14</v>
      </c>
      <c r="E926">
        <v>46</v>
      </c>
      <c r="F926">
        <v>12.833</v>
      </c>
      <c r="G926">
        <v>2228.1</v>
      </c>
      <c r="H926" t="s">
        <v>38</v>
      </c>
      <c r="I926">
        <v>5951.3451952000005</v>
      </c>
      <c r="J926">
        <v>7.2113591583648864</v>
      </c>
      <c r="K926" s="13">
        <f t="shared" si="142"/>
        <v>7.7611040934747351</v>
      </c>
      <c r="L926">
        <f>K926-K927</f>
        <v>6.562724730490034</v>
      </c>
      <c r="M926" t="s">
        <v>147</v>
      </c>
      <c r="N926" t="s">
        <v>149</v>
      </c>
      <c r="O926" t="s">
        <v>148</v>
      </c>
      <c r="P926" t="s">
        <v>150</v>
      </c>
      <c r="Q926">
        <v>4</v>
      </c>
      <c r="R926">
        <v>2</v>
      </c>
      <c r="S926" t="s">
        <v>12</v>
      </c>
      <c r="T926" t="s">
        <v>38</v>
      </c>
      <c r="U926">
        <v>4.0621607543540978</v>
      </c>
      <c r="V926" s="14">
        <v>13.3</v>
      </c>
      <c r="W926" s="15">
        <v>818.19799999999998</v>
      </c>
      <c r="X926" s="15">
        <v>504.44940000000003</v>
      </c>
      <c r="Y926" s="15">
        <f t="shared" si="143"/>
        <v>0.61653707293344651</v>
      </c>
      <c r="Z926" s="12">
        <f t="shared" si="144"/>
        <v>8.1999430700148395</v>
      </c>
      <c r="AA926">
        <v>7.869506624639385</v>
      </c>
      <c r="AB926">
        <f t="shared" si="145"/>
        <v>0.95970259274314007</v>
      </c>
      <c r="AC926">
        <f t="shared" si="146"/>
        <v>1.0419894741991651</v>
      </c>
      <c r="AD926">
        <f t="shared" si="147"/>
        <v>4.2327287485419101</v>
      </c>
      <c r="AE926">
        <v>995</v>
      </c>
      <c r="AF926">
        <f t="shared" si="148"/>
        <v>4.2539987422531757E-3</v>
      </c>
      <c r="AG926">
        <v>2000</v>
      </c>
      <c r="AH926" s="24">
        <v>10.278</v>
      </c>
      <c r="AI926">
        <f t="shared" si="149"/>
        <v>0.82778726255169788</v>
      </c>
      <c r="AJ926">
        <f t="shared" si="150"/>
        <v>6.4245431119162283E-2</v>
      </c>
      <c r="AK926">
        <f t="shared" si="151"/>
        <v>5.432539939532674E-2</v>
      </c>
    </row>
    <row r="927" spans="1:37" ht="16">
      <c r="A927" t="s">
        <v>109</v>
      </c>
      <c r="B927" t="s">
        <v>110</v>
      </c>
      <c r="C927" t="s">
        <v>13</v>
      </c>
      <c r="D927" t="s">
        <v>14</v>
      </c>
      <c r="E927">
        <v>46</v>
      </c>
      <c r="F927">
        <v>17.416</v>
      </c>
      <c r="G927">
        <v>2229</v>
      </c>
      <c r="H927" t="s">
        <v>38</v>
      </c>
      <c r="I927">
        <v>2.0507011999999998</v>
      </c>
      <c r="J927">
        <v>1.1079105713326118</v>
      </c>
      <c r="K927" s="13">
        <f t="shared" si="142"/>
        <v>1.198379362984701</v>
      </c>
      <c r="M927" t="s">
        <v>147</v>
      </c>
      <c r="N927" t="s">
        <v>149</v>
      </c>
      <c r="O927" t="s">
        <v>148</v>
      </c>
      <c r="P927" t="s">
        <v>154</v>
      </c>
      <c r="Q927">
        <v>4</v>
      </c>
      <c r="R927">
        <v>2</v>
      </c>
      <c r="S927" t="s">
        <v>110</v>
      </c>
      <c r="T927" t="s">
        <v>38</v>
      </c>
      <c r="U927">
        <v>1.3685286862417441</v>
      </c>
      <c r="V927" s="14">
        <v>13.3</v>
      </c>
      <c r="W927" s="15">
        <v>818.19799999999998</v>
      </c>
      <c r="X927" s="15">
        <v>504.44940000000003</v>
      </c>
      <c r="Y927" s="15">
        <f t="shared" si="143"/>
        <v>0.61653707293344651</v>
      </c>
      <c r="Z927" s="12">
        <f t="shared" si="144"/>
        <v>8.1999430700148395</v>
      </c>
      <c r="AA927">
        <v>7.8754048301106065</v>
      </c>
      <c r="AB927">
        <f t="shared" si="145"/>
        <v>0.96042189108714804</v>
      </c>
      <c r="AC927">
        <f t="shared" si="146"/>
        <v>1.0412090866317629</v>
      </c>
      <c r="AD927">
        <f t="shared" si="147"/>
        <v>1.4249245034311329</v>
      </c>
      <c r="AE927">
        <v>995</v>
      </c>
      <c r="AF927">
        <f t="shared" si="148"/>
        <v>1.4320849280714902E-3</v>
      </c>
      <c r="AG927">
        <v>2000</v>
      </c>
      <c r="AH927">
        <v>10.513999999999999</v>
      </c>
      <c r="AI927">
        <f t="shared" si="149"/>
        <v>0.27241486172179769</v>
      </c>
      <c r="AJ927">
        <f t="shared" si="150"/>
        <v>3.2645634845773334E-3</v>
      </c>
      <c r="AK927">
        <f t="shared" si="151"/>
        <v>0</v>
      </c>
    </row>
    <row r="928" spans="1:37" ht="16">
      <c r="A928" t="s">
        <v>98</v>
      </c>
      <c r="B928" t="s">
        <v>99</v>
      </c>
      <c r="C928" t="s">
        <v>13</v>
      </c>
      <c r="D928" t="s">
        <v>14</v>
      </c>
      <c r="E928">
        <v>59</v>
      </c>
      <c r="F928">
        <v>24.143999999999998</v>
      </c>
      <c r="G928">
        <v>2228.1</v>
      </c>
      <c r="H928" t="s">
        <v>38</v>
      </c>
      <c r="I928">
        <v>5751.9959719999997</v>
      </c>
      <c r="J928">
        <v>7.0190691547013477</v>
      </c>
      <c r="K928" s="13">
        <f t="shared" si="142"/>
        <v>7.5553488135467584</v>
      </c>
      <c r="L928">
        <f>K928-K929</f>
        <v>6.3787363948106046</v>
      </c>
      <c r="M928" t="s">
        <v>147</v>
      </c>
      <c r="N928" t="s">
        <v>149</v>
      </c>
      <c r="O928" t="s">
        <v>148</v>
      </c>
      <c r="P928" t="s">
        <v>150</v>
      </c>
      <c r="Q928">
        <v>4</v>
      </c>
      <c r="R928">
        <v>3</v>
      </c>
      <c r="S928" t="s">
        <v>99</v>
      </c>
      <c r="T928" t="s">
        <v>38</v>
      </c>
      <c r="U928">
        <v>1.5894711696046133</v>
      </c>
      <c r="V928" s="14">
        <v>13.3</v>
      </c>
      <c r="W928" s="15">
        <v>818.19799999999998</v>
      </c>
      <c r="X928" s="15">
        <v>504.44940000000003</v>
      </c>
      <c r="Y928" s="15">
        <f t="shared" si="143"/>
        <v>0.61653707293344651</v>
      </c>
      <c r="Z928" s="12">
        <f t="shared" si="144"/>
        <v>8.1999430700148395</v>
      </c>
      <c r="AA928">
        <v>6.4322759318003788</v>
      </c>
      <c r="AB928">
        <f t="shared" si="145"/>
        <v>0.78442934016476507</v>
      </c>
      <c r="AC928">
        <f t="shared" si="146"/>
        <v>1.2748120815954633</v>
      </c>
      <c r="AD928">
        <f t="shared" si="147"/>
        <v>2.0262770503596328</v>
      </c>
      <c r="AE928">
        <v>995</v>
      </c>
      <c r="AF928">
        <f t="shared" si="148"/>
        <v>2.0364593470951083E-3</v>
      </c>
      <c r="AG928">
        <v>2000</v>
      </c>
      <c r="AH928">
        <v>10.359</v>
      </c>
      <c r="AI928">
        <f t="shared" si="149"/>
        <v>0.39317682152623001</v>
      </c>
      <c r="AJ928">
        <f t="shared" si="150"/>
        <v>2.9705880320322876E-2</v>
      </c>
      <c r="AK928">
        <f t="shared" si="151"/>
        <v>2.5079713010653169E-2</v>
      </c>
    </row>
    <row r="929" spans="1:37" ht="16">
      <c r="A929" t="s">
        <v>75</v>
      </c>
      <c r="B929" t="s">
        <v>76</v>
      </c>
      <c r="C929" t="s">
        <v>13</v>
      </c>
      <c r="D929" t="s">
        <v>14</v>
      </c>
      <c r="E929">
        <v>37</v>
      </c>
      <c r="F929">
        <v>11.367000000000001</v>
      </c>
      <c r="G929">
        <v>2227.9</v>
      </c>
      <c r="H929" t="s">
        <v>38</v>
      </c>
      <c r="I929">
        <v>-16.366901599999998</v>
      </c>
      <c r="J929">
        <v>1.0877687791270094</v>
      </c>
      <c r="K929" s="13">
        <f t="shared" si="142"/>
        <v>1.176612418736154</v>
      </c>
      <c r="M929" t="s">
        <v>147</v>
      </c>
      <c r="N929" t="s">
        <v>149</v>
      </c>
      <c r="O929" t="s">
        <v>148</v>
      </c>
      <c r="P929" t="s">
        <v>154</v>
      </c>
      <c r="Q929">
        <v>4</v>
      </c>
      <c r="R929">
        <v>3</v>
      </c>
      <c r="S929" t="s">
        <v>76</v>
      </c>
      <c r="T929" t="s">
        <v>38</v>
      </c>
      <c r="U929">
        <v>1.1025443845102356</v>
      </c>
      <c r="V929" s="14">
        <v>13.3</v>
      </c>
      <c r="W929" s="15">
        <v>818.19799999999998</v>
      </c>
      <c r="X929" s="15">
        <v>504.44940000000003</v>
      </c>
      <c r="Y929" s="15">
        <f t="shared" si="143"/>
        <v>0.61653707293344651</v>
      </c>
      <c r="Z929" s="12">
        <f t="shared" si="144"/>
        <v>8.1999430700148395</v>
      </c>
      <c r="AA929">
        <v>2.4791971908226991</v>
      </c>
      <c r="AB929">
        <f t="shared" si="145"/>
        <v>0.30234321990460022</v>
      </c>
      <c r="AC929">
        <f t="shared" si="146"/>
        <v>3.3074993390476384</v>
      </c>
      <c r="AD929">
        <f t="shared" si="147"/>
        <v>3.6466648230382894</v>
      </c>
      <c r="AE929">
        <v>995</v>
      </c>
      <c r="AF929">
        <f t="shared" si="148"/>
        <v>3.6649897718977783E-3</v>
      </c>
      <c r="AG929">
        <v>2000</v>
      </c>
      <c r="AH929">
        <v>10.577</v>
      </c>
      <c r="AI929">
        <f t="shared" si="149"/>
        <v>0.69301120769552393</v>
      </c>
      <c r="AJ929">
        <f t="shared" si="150"/>
        <v>8.1540559329789358E-3</v>
      </c>
      <c r="AK929">
        <f t="shared" si="151"/>
        <v>0</v>
      </c>
    </row>
    <row r="930" spans="1:37" ht="16">
      <c r="A930" t="s">
        <v>94</v>
      </c>
      <c r="B930" t="s">
        <v>95</v>
      </c>
      <c r="C930" t="s">
        <v>13</v>
      </c>
      <c r="D930" t="s">
        <v>14</v>
      </c>
      <c r="E930">
        <v>51</v>
      </c>
      <c r="F930">
        <v>10.131</v>
      </c>
      <c r="G930">
        <v>2227.9</v>
      </c>
      <c r="H930" t="s">
        <v>38</v>
      </c>
      <c r="I930">
        <v>4991.8248420000009</v>
      </c>
      <c r="J930">
        <v>6.2784444289427377</v>
      </c>
      <c r="K930" s="13">
        <f t="shared" si="142"/>
        <v>6.7622533129476956</v>
      </c>
      <c r="L930">
        <f>K930-K931</f>
        <v>5.5911371660627216</v>
      </c>
      <c r="M930" t="s">
        <v>147</v>
      </c>
      <c r="N930" t="s">
        <v>149</v>
      </c>
      <c r="O930" t="s">
        <v>148</v>
      </c>
      <c r="P930" t="s">
        <v>150</v>
      </c>
      <c r="Q930">
        <v>4</v>
      </c>
      <c r="R930">
        <v>4</v>
      </c>
      <c r="S930" t="s">
        <v>95</v>
      </c>
      <c r="T930" t="s">
        <v>38</v>
      </c>
      <c r="U930">
        <v>0.75038815653771862</v>
      </c>
      <c r="V930" s="14">
        <v>13.3</v>
      </c>
      <c r="W930" s="15">
        <v>818.19799999999998</v>
      </c>
      <c r="X930" s="15">
        <v>504.44940000000003</v>
      </c>
      <c r="Y930" s="15">
        <f t="shared" si="143"/>
        <v>0.61653707293344651</v>
      </c>
      <c r="Z930" s="12">
        <f t="shared" si="144"/>
        <v>8.1999430700148395</v>
      </c>
      <c r="AA930">
        <v>7.1188734084644381</v>
      </c>
      <c r="AB930">
        <f t="shared" si="145"/>
        <v>0.86816132108238586</v>
      </c>
      <c r="AC930">
        <f t="shared" si="146"/>
        <v>1.1518596552461511</v>
      </c>
      <c r="AD930">
        <f t="shared" si="147"/>
        <v>0.86434184329033137</v>
      </c>
      <c r="AE930">
        <v>995</v>
      </c>
      <c r="AF930">
        <f t="shared" si="148"/>
        <v>8.6868526963852397E-4</v>
      </c>
      <c r="AG930">
        <v>2000</v>
      </c>
      <c r="AH930">
        <v>10.462999999999999</v>
      </c>
      <c r="AI930">
        <f t="shared" si="149"/>
        <v>0.16604898588139616</v>
      </c>
      <c r="AJ930">
        <f t="shared" si="150"/>
        <v>1.1228653048880764E-2</v>
      </c>
      <c r="AK930">
        <f t="shared" si="151"/>
        <v>9.2840265634849817E-3</v>
      </c>
    </row>
    <row r="931" spans="1:37" ht="16">
      <c r="A931" t="s">
        <v>87</v>
      </c>
      <c r="B931" t="s">
        <v>88</v>
      </c>
      <c r="C931" t="s">
        <v>13</v>
      </c>
      <c r="D931" t="s">
        <v>14</v>
      </c>
      <c r="E931">
        <v>49</v>
      </c>
      <c r="F931">
        <v>35.54</v>
      </c>
      <c r="G931">
        <v>2230</v>
      </c>
      <c r="H931" t="s">
        <v>38</v>
      </c>
      <c r="I931">
        <v>-21.016163599999999</v>
      </c>
      <c r="J931">
        <v>1.0826829729529384</v>
      </c>
      <c r="K931" s="13">
        <f t="shared" si="142"/>
        <v>1.171116146884974</v>
      </c>
      <c r="M931" t="s">
        <v>147</v>
      </c>
      <c r="N931" t="s">
        <v>149</v>
      </c>
      <c r="O931" t="s">
        <v>148</v>
      </c>
      <c r="P931" t="s">
        <v>154</v>
      </c>
      <c r="Q931">
        <v>4</v>
      </c>
      <c r="R931">
        <v>4</v>
      </c>
      <c r="S931" t="s">
        <v>88</v>
      </c>
      <c r="T931" t="s">
        <v>38</v>
      </c>
      <c r="U931">
        <v>2.4927139069084712</v>
      </c>
      <c r="V931" s="14">
        <v>13.3</v>
      </c>
      <c r="W931" s="15">
        <v>818.19799999999998</v>
      </c>
      <c r="X931" s="15">
        <v>504.44940000000003</v>
      </c>
      <c r="Y931" s="15">
        <f t="shared" si="143"/>
        <v>0.61653707293344651</v>
      </c>
      <c r="Z931" s="12">
        <f t="shared" si="144"/>
        <v>8.1999430700148395</v>
      </c>
      <c r="AA931">
        <v>4.4946703797528293</v>
      </c>
      <c r="AB931">
        <f t="shared" si="145"/>
        <v>0.54813433963812819</v>
      </c>
      <c r="AC931">
        <f t="shared" si="146"/>
        <v>1.8243702824022814</v>
      </c>
      <c r="AD931">
        <f t="shared" si="147"/>
        <v>4.5476331742947016</v>
      </c>
      <c r="AE931">
        <v>995</v>
      </c>
      <c r="AF931">
        <f t="shared" si="148"/>
        <v>4.5704856023062327E-3</v>
      </c>
      <c r="AG931">
        <v>2000</v>
      </c>
      <c r="AH931">
        <v>10.454000000000001</v>
      </c>
      <c r="AI931">
        <f t="shared" si="149"/>
        <v>0.87439938823536112</v>
      </c>
      <c r="AJ931">
        <f t="shared" si="150"/>
        <v>1.0240232423887746E-2</v>
      </c>
      <c r="AK931">
        <f t="shared" si="151"/>
        <v>0</v>
      </c>
    </row>
    <row r="932" spans="1:37" ht="16">
      <c r="A932" t="s">
        <v>126</v>
      </c>
      <c r="B932" t="s">
        <v>127</v>
      </c>
      <c r="C932" t="s">
        <v>13</v>
      </c>
      <c r="D932" t="s">
        <v>14</v>
      </c>
      <c r="E932">
        <v>62</v>
      </c>
      <c r="F932">
        <v>36.929000000000002</v>
      </c>
      <c r="G932">
        <v>2230.1999999999998</v>
      </c>
      <c r="H932" t="s">
        <v>38</v>
      </c>
      <c r="I932">
        <v>5134.1786232000004</v>
      </c>
      <c r="J932">
        <v>6.4180343674111162</v>
      </c>
      <c r="K932" s="13">
        <f t="shared" si="142"/>
        <v>6.9118065905273713</v>
      </c>
      <c r="L932">
        <f>K932-K933</f>
        <v>5.7347449679284841</v>
      </c>
      <c r="M932" t="s">
        <v>147</v>
      </c>
      <c r="N932" t="s">
        <v>149</v>
      </c>
      <c r="O932" t="s">
        <v>148</v>
      </c>
      <c r="P932" t="s">
        <v>150</v>
      </c>
      <c r="Q932">
        <v>4</v>
      </c>
      <c r="R932">
        <v>5</v>
      </c>
      <c r="S932" t="s">
        <v>127</v>
      </c>
      <c r="T932" t="s">
        <v>38</v>
      </c>
      <c r="U932">
        <v>2.6353552781340897</v>
      </c>
      <c r="V932" s="14">
        <v>13.3</v>
      </c>
      <c r="W932" s="15">
        <v>818.19799999999998</v>
      </c>
      <c r="X932" s="15">
        <v>504.44940000000003</v>
      </c>
      <c r="Y932" s="15">
        <f t="shared" si="143"/>
        <v>0.61653707293344651</v>
      </c>
      <c r="Z932" s="12">
        <f t="shared" si="144"/>
        <v>8.1999430700148395</v>
      </c>
      <c r="AA932">
        <v>7.760628534263156</v>
      </c>
      <c r="AB932">
        <f t="shared" si="145"/>
        <v>0.94642468465931817</v>
      </c>
      <c r="AC932">
        <f t="shared" si="146"/>
        <v>1.0566081128367517</v>
      </c>
      <c r="AD932">
        <f t="shared" si="147"/>
        <v>2.7845377670836333</v>
      </c>
      <c r="AE932">
        <v>995</v>
      </c>
      <c r="AF932">
        <f t="shared" si="148"/>
        <v>2.798530419179531E-3</v>
      </c>
      <c r="AG932">
        <v>2000</v>
      </c>
      <c r="AH932">
        <v>10.257</v>
      </c>
      <c r="AI932">
        <f t="shared" si="149"/>
        <v>0.54568205502184486</v>
      </c>
      <c r="AJ932">
        <f t="shared" si="150"/>
        <v>3.7716488242325069E-2</v>
      </c>
      <c r="AK932">
        <f t="shared" si="151"/>
        <v>3.1293474191253987E-2</v>
      </c>
    </row>
    <row r="933" spans="1:37" ht="16">
      <c r="A933" t="s">
        <v>47</v>
      </c>
      <c r="B933" t="s">
        <v>48</v>
      </c>
      <c r="C933" t="s">
        <v>13</v>
      </c>
      <c r="D933" t="s">
        <v>14</v>
      </c>
      <c r="E933">
        <v>46</v>
      </c>
      <c r="F933">
        <v>19.972000000000001</v>
      </c>
      <c r="G933">
        <v>2228.8000000000002</v>
      </c>
      <c r="H933" t="s">
        <v>38</v>
      </c>
      <c r="I933">
        <v>-15.9869</v>
      </c>
      <c r="J933">
        <v>1.0881844379988035</v>
      </c>
      <c r="K933" s="13">
        <f t="shared" si="142"/>
        <v>1.1770616225988875</v>
      </c>
      <c r="M933" t="s">
        <v>147</v>
      </c>
      <c r="N933" t="s">
        <v>149</v>
      </c>
      <c r="O933" t="s">
        <v>148</v>
      </c>
      <c r="P933" t="s">
        <v>154</v>
      </c>
      <c r="Q933">
        <v>4</v>
      </c>
      <c r="R933">
        <v>5</v>
      </c>
      <c r="S933" t="s">
        <v>48</v>
      </c>
      <c r="T933" t="s">
        <v>38</v>
      </c>
      <c r="U933">
        <v>1.9765009478791726</v>
      </c>
      <c r="V933" s="14">
        <v>13.3</v>
      </c>
      <c r="W933" s="15">
        <v>818.19799999999998</v>
      </c>
      <c r="X933" s="15">
        <v>504.44940000000003</v>
      </c>
      <c r="Y933" s="15">
        <f t="shared" si="143"/>
        <v>0.61653707293344651</v>
      </c>
      <c r="Z933" s="12">
        <f t="shared" si="144"/>
        <v>8.1999430700148395</v>
      </c>
      <c r="AA933">
        <v>6.8237379009695927</v>
      </c>
      <c r="AB933">
        <f t="shared" si="145"/>
        <v>0.8321689361383876</v>
      </c>
      <c r="AC933">
        <f t="shared" si="146"/>
        <v>1.2016790780973137</v>
      </c>
      <c r="AD933">
        <f t="shared" si="147"/>
        <v>2.375119836905911</v>
      </c>
      <c r="AE933">
        <v>995</v>
      </c>
      <c r="AF933">
        <f t="shared" si="148"/>
        <v>2.3870551124682521E-3</v>
      </c>
      <c r="AG933">
        <v>2000</v>
      </c>
      <c r="AH933">
        <v>10.856999999999999</v>
      </c>
      <c r="AI933">
        <f t="shared" si="149"/>
        <v>0.43972646448710551</v>
      </c>
      <c r="AJ933">
        <f t="shared" si="150"/>
        <v>5.1758514578886449E-3</v>
      </c>
      <c r="AK933">
        <f t="shared" si="151"/>
        <v>0</v>
      </c>
    </row>
    <row r="934" spans="1:37" ht="16">
      <c r="A934" t="s">
        <v>96</v>
      </c>
      <c r="B934" t="s">
        <v>97</v>
      </c>
      <c r="C934" t="s">
        <v>13</v>
      </c>
      <c r="D934" t="s">
        <v>14</v>
      </c>
      <c r="E934">
        <v>48</v>
      </c>
      <c r="F934">
        <v>2.4220000000000002</v>
      </c>
      <c r="G934">
        <v>2210.4</v>
      </c>
      <c r="H934" t="s">
        <v>36</v>
      </c>
      <c r="I934">
        <v>27542.900803600001</v>
      </c>
      <c r="J934">
        <v>24.191781702443173</v>
      </c>
      <c r="K934" s="13">
        <f t="shared" si="142"/>
        <v>25.677774067911844</v>
      </c>
      <c r="L934">
        <f>K934-AVERAGE(K935:K936)</f>
        <v>24.497111595547352</v>
      </c>
      <c r="M934" t="s">
        <v>151</v>
      </c>
      <c r="N934" t="s">
        <v>152</v>
      </c>
      <c r="O934" t="s">
        <v>153</v>
      </c>
      <c r="P934" t="s">
        <v>150</v>
      </c>
      <c r="Q934">
        <v>4</v>
      </c>
      <c r="R934">
        <v>1</v>
      </c>
      <c r="S934" t="s">
        <v>97</v>
      </c>
      <c r="T934" t="s">
        <v>36</v>
      </c>
      <c r="U934">
        <v>0.17604335345208302</v>
      </c>
      <c r="V934" s="14">
        <v>13.3</v>
      </c>
      <c r="W934" s="15">
        <v>818.19799999999998</v>
      </c>
      <c r="X934" s="15">
        <v>504.44940000000003</v>
      </c>
      <c r="Y934" s="15">
        <f t="shared" si="143"/>
        <v>0.61653707293344651</v>
      </c>
      <c r="Z934" s="12">
        <f t="shared" si="144"/>
        <v>8.1999430700148395</v>
      </c>
      <c r="AA934">
        <v>7.4259476667157358</v>
      </c>
      <c r="AB934">
        <f t="shared" si="145"/>
        <v>0.90560966134881926</v>
      </c>
      <c r="AC934">
        <f t="shared" si="146"/>
        <v>1.1042285022783385</v>
      </c>
      <c r="AD934">
        <f t="shared" si="147"/>
        <v>0.1943920885184498</v>
      </c>
      <c r="AE934">
        <v>995</v>
      </c>
      <c r="AF934">
        <f t="shared" si="148"/>
        <v>1.9536893318437167E-4</v>
      </c>
      <c r="AG934">
        <v>2000</v>
      </c>
      <c r="AH934">
        <v>10.512</v>
      </c>
      <c r="AI934">
        <f t="shared" si="149"/>
        <v>3.7170649388198571E-2</v>
      </c>
      <c r="AJ934">
        <f t="shared" si="150"/>
        <v>9.544595369477285E-3</v>
      </c>
      <c r="AK934">
        <f t="shared" si="151"/>
        <v>9.105735461416643E-3</v>
      </c>
    </row>
    <row r="935" spans="1:37" ht="16">
      <c r="A935" t="s">
        <v>121</v>
      </c>
      <c r="B935" t="s">
        <v>122</v>
      </c>
      <c r="C935" t="s">
        <v>13</v>
      </c>
      <c r="D935" t="s">
        <v>14</v>
      </c>
      <c r="E935">
        <v>30</v>
      </c>
      <c r="F935">
        <v>0.75</v>
      </c>
      <c r="G935">
        <v>2210.1999999999998</v>
      </c>
      <c r="H935" t="s">
        <v>36</v>
      </c>
      <c r="I935">
        <v>-12.24446</v>
      </c>
      <c r="J935">
        <v>1.0922778614856254</v>
      </c>
      <c r="K935" s="13">
        <f t="shared" si="142"/>
        <v>1.1814853818893833</v>
      </c>
      <c r="M935" t="s">
        <v>151</v>
      </c>
      <c r="N935" t="s">
        <v>152</v>
      </c>
      <c r="O935" t="s">
        <v>153</v>
      </c>
      <c r="P935" t="s">
        <v>154</v>
      </c>
      <c r="Q935">
        <v>4</v>
      </c>
      <c r="R935">
        <v>1</v>
      </c>
      <c r="S935" t="s">
        <v>122</v>
      </c>
      <c r="T935" t="s">
        <v>36</v>
      </c>
      <c r="U935">
        <v>5.8142958078191233E-2</v>
      </c>
      <c r="V935" s="14">
        <v>13.3</v>
      </c>
      <c r="W935" s="15">
        <v>818.19799999999998</v>
      </c>
      <c r="X935" s="15">
        <v>504.44940000000003</v>
      </c>
      <c r="Y935" s="15">
        <f t="shared" si="143"/>
        <v>0.61653707293344651</v>
      </c>
      <c r="Z935" s="12">
        <f t="shared" si="144"/>
        <v>8.1999430700148395</v>
      </c>
      <c r="AA935">
        <v>5.7459196891191704</v>
      </c>
      <c r="AB935">
        <f t="shared" si="145"/>
        <v>0.70072677822978735</v>
      </c>
      <c r="AC935">
        <f t="shared" si="146"/>
        <v>1.4270897460580176</v>
      </c>
      <c r="AD935">
        <f t="shared" si="147"/>
        <v>8.297521927886789E-2</v>
      </c>
      <c r="AE935">
        <v>995</v>
      </c>
      <c r="AF935">
        <f t="shared" si="148"/>
        <v>8.3392180179766727E-5</v>
      </c>
      <c r="AG935">
        <v>2000</v>
      </c>
      <c r="AH935">
        <v>10.494999999999999</v>
      </c>
      <c r="AI935">
        <f t="shared" si="149"/>
        <v>1.5891792316296661E-2</v>
      </c>
      <c r="AJ935">
        <f t="shared" si="150"/>
        <v>1.8775920313726527E-4</v>
      </c>
      <c r="AK935">
        <f t="shared" si="151"/>
        <v>0</v>
      </c>
    </row>
    <row r="936" spans="1:37" ht="16">
      <c r="A936" t="s">
        <v>123</v>
      </c>
      <c r="B936" t="s">
        <v>122</v>
      </c>
      <c r="C936" t="s">
        <v>13</v>
      </c>
      <c r="D936" t="s">
        <v>14</v>
      </c>
      <c r="E936">
        <v>31</v>
      </c>
      <c r="F936">
        <v>0.80100000000000005</v>
      </c>
      <c r="G936">
        <v>2210</v>
      </c>
      <c r="H936" t="s">
        <v>36</v>
      </c>
      <c r="I936">
        <v>-13.6368396</v>
      </c>
      <c r="J936">
        <v>1.0907549376078309</v>
      </c>
      <c r="K936" s="13">
        <f t="shared" si="142"/>
        <v>1.1798395628395992</v>
      </c>
      <c r="M936" t="s">
        <v>151</v>
      </c>
      <c r="N936" t="s">
        <v>152</v>
      </c>
      <c r="O936" t="s">
        <v>153</v>
      </c>
      <c r="P936" t="s">
        <v>154</v>
      </c>
      <c r="Q936">
        <v>4</v>
      </c>
      <c r="R936">
        <v>1</v>
      </c>
      <c r="S936" t="s">
        <v>122</v>
      </c>
      <c r="T936" t="s">
        <v>36</v>
      </c>
      <c r="U936">
        <v>5.9194943529426447E-2</v>
      </c>
      <c r="V936" s="14">
        <v>13.3</v>
      </c>
      <c r="W936" s="15">
        <v>818.19799999999998</v>
      </c>
      <c r="X936" s="15">
        <v>504.44940000000003</v>
      </c>
      <c r="Y936" s="15">
        <f t="shared" si="143"/>
        <v>0.61653707293344651</v>
      </c>
      <c r="Z936" s="12">
        <f t="shared" si="144"/>
        <v>8.1999430700148395</v>
      </c>
      <c r="AA936">
        <v>5.7459196891191704</v>
      </c>
      <c r="AB936">
        <f t="shared" si="145"/>
        <v>0.70072677822978735</v>
      </c>
      <c r="AC936">
        <f t="shared" si="146"/>
        <v>1.4270897460580176</v>
      </c>
      <c r="AD936">
        <f t="shared" si="147"/>
        <v>8.4476496929327877E-2</v>
      </c>
      <c r="AE936">
        <v>995</v>
      </c>
      <c r="AF936">
        <f t="shared" si="148"/>
        <v>8.490100193902299E-5</v>
      </c>
      <c r="AG936">
        <v>2000</v>
      </c>
      <c r="AH936">
        <v>10.494999999999999</v>
      </c>
      <c r="AI936">
        <f t="shared" si="149"/>
        <v>1.6179323856888611E-2</v>
      </c>
      <c r="AJ936">
        <f t="shared" si="150"/>
        <v>1.9089006386351759E-4</v>
      </c>
      <c r="AK936">
        <f t="shared" si="151"/>
        <v>0</v>
      </c>
    </row>
    <row r="937" spans="1:37" ht="16">
      <c r="A937" s="5" t="s">
        <v>175</v>
      </c>
      <c r="B937" s="5" t="s">
        <v>176</v>
      </c>
      <c r="C937" s="5" t="s">
        <v>177</v>
      </c>
      <c r="D937" s="6" t="s">
        <v>14</v>
      </c>
      <c r="E937" s="7">
        <v>66</v>
      </c>
      <c r="F937" s="8">
        <v>0.995</v>
      </c>
      <c r="G937" s="7">
        <v>2224.8000000000002</v>
      </c>
      <c r="H937" s="5" t="s">
        <v>36</v>
      </c>
      <c r="I937" s="8">
        <v>31770.35</v>
      </c>
      <c r="J937" s="26">
        <v>26.814042620331545</v>
      </c>
      <c r="K937" s="13">
        <f t="shared" si="142"/>
        <v>28.400764089628556</v>
      </c>
      <c r="L937">
        <f>AVERAGE(K937:K938)-AVERAGE(K939:K940)</f>
        <v>27.272428722381605</v>
      </c>
      <c r="M937" t="s">
        <v>151</v>
      </c>
      <c r="N937" t="s">
        <v>152</v>
      </c>
      <c r="O937" t="s">
        <v>153</v>
      </c>
      <c r="P937" t="s">
        <v>150</v>
      </c>
      <c r="Q937">
        <v>4</v>
      </c>
      <c r="R937">
        <v>2</v>
      </c>
      <c r="S937" s="5" t="s">
        <v>176</v>
      </c>
      <c r="T937" s="5" t="s">
        <v>36</v>
      </c>
      <c r="U937" s="9">
        <v>5.3999999999999999E-2</v>
      </c>
      <c r="V937" s="14">
        <v>13.3</v>
      </c>
      <c r="W937" s="15">
        <v>818.19799999999998</v>
      </c>
      <c r="X937" s="15">
        <v>504.44940000000003</v>
      </c>
      <c r="Y937" s="15">
        <f t="shared" si="143"/>
        <v>0.61653707293344651</v>
      </c>
      <c r="Z937" s="12">
        <f t="shared" si="144"/>
        <v>8.1999430700148395</v>
      </c>
      <c r="AA937">
        <v>6.6559999999999997</v>
      </c>
      <c r="AB937">
        <f t="shared" si="145"/>
        <v>0.81171295253735887</v>
      </c>
      <c r="AC937">
        <f t="shared" si="146"/>
        <v>1.2319626006632871</v>
      </c>
      <c r="AD937">
        <f t="shared" si="147"/>
        <v>6.6525980435817506E-2</v>
      </c>
      <c r="AE937">
        <v>995</v>
      </c>
      <c r="AF937">
        <f t="shared" si="148"/>
        <v>6.6860281845042713E-5</v>
      </c>
      <c r="AG937">
        <v>2000</v>
      </c>
      <c r="AH937" s="24">
        <v>10.116</v>
      </c>
      <c r="AI937">
        <f t="shared" si="149"/>
        <v>1.3218719225987092E-2</v>
      </c>
      <c r="AJ937">
        <f t="shared" si="150"/>
        <v>3.7542172630429678E-3</v>
      </c>
      <c r="AK937">
        <f t="shared" si="151"/>
        <v>3.6050657789190831E-3</v>
      </c>
    </row>
    <row r="938" spans="1:37" ht="16">
      <c r="A938" s="5" t="s">
        <v>182</v>
      </c>
      <c r="B938" s="5" t="s">
        <v>176</v>
      </c>
      <c r="C938" s="5" t="s">
        <v>177</v>
      </c>
      <c r="D938" s="6" t="s">
        <v>14</v>
      </c>
      <c r="E938" s="7">
        <v>63</v>
      </c>
      <c r="F938" s="8">
        <v>0.88800000000000001</v>
      </c>
      <c r="G938" s="7">
        <v>2224.6</v>
      </c>
      <c r="H938" s="5" t="s">
        <v>36</v>
      </c>
      <c r="I938" s="8">
        <v>32219.913</v>
      </c>
      <c r="J938" s="26">
        <v>27.082271113411991</v>
      </c>
      <c r="K938" s="13">
        <f t="shared" si="142"/>
        <v>28.678645240759721</v>
      </c>
      <c r="M938" t="s">
        <v>151</v>
      </c>
      <c r="N938" t="s">
        <v>152</v>
      </c>
      <c r="O938" t="s">
        <v>153</v>
      </c>
      <c r="P938" t="s">
        <v>150</v>
      </c>
      <c r="Q938">
        <v>4</v>
      </c>
      <c r="R938">
        <v>2</v>
      </c>
      <c r="S938" s="5" t="s">
        <v>176</v>
      </c>
      <c r="T938" s="5" t="s">
        <v>36</v>
      </c>
      <c r="U938" s="9">
        <v>5.2999999999999999E-2</v>
      </c>
      <c r="V938" s="14">
        <v>13.3</v>
      </c>
      <c r="W938" s="15">
        <v>818.19799999999998</v>
      </c>
      <c r="X938" s="15">
        <v>504.44940000000003</v>
      </c>
      <c r="Y938" s="15">
        <f t="shared" si="143"/>
        <v>0.61653707293344651</v>
      </c>
      <c r="Z938" s="12">
        <f t="shared" si="144"/>
        <v>8.1999430700148395</v>
      </c>
      <c r="AA938">
        <v>6.6559999999999997</v>
      </c>
      <c r="AB938">
        <f t="shared" si="145"/>
        <v>0.81171295253735887</v>
      </c>
      <c r="AC938">
        <f t="shared" si="146"/>
        <v>1.2319626006632871</v>
      </c>
      <c r="AD938">
        <f t="shared" si="147"/>
        <v>6.5294017835154219E-2</v>
      </c>
      <c r="AE938">
        <v>995</v>
      </c>
      <c r="AF938">
        <f t="shared" si="148"/>
        <v>6.5622128477541936E-5</v>
      </c>
      <c r="AG938">
        <v>2000</v>
      </c>
      <c r="AH938" s="24">
        <v>10.116</v>
      </c>
      <c r="AI938">
        <f t="shared" si="149"/>
        <v>1.2973928129209557E-2</v>
      </c>
      <c r="AJ938">
        <f t="shared" si="150"/>
        <v>3.7207468219671433E-3</v>
      </c>
      <c r="AK938">
        <f t="shared" si="151"/>
        <v>0</v>
      </c>
    </row>
    <row r="939" spans="1:37" ht="16">
      <c r="A939" s="5" t="s">
        <v>183</v>
      </c>
      <c r="B939" s="5" t="s">
        <v>184</v>
      </c>
      <c r="C939" s="5" t="s">
        <v>177</v>
      </c>
      <c r="D939" s="6" t="s">
        <v>14</v>
      </c>
      <c r="E939" s="7">
        <v>50</v>
      </c>
      <c r="F939" s="8">
        <v>0.43099999999999999</v>
      </c>
      <c r="G939" s="7">
        <v>2225</v>
      </c>
      <c r="H939" s="5" t="s">
        <v>36</v>
      </c>
      <c r="I939" s="8">
        <v>60.273000000000003</v>
      </c>
      <c r="J939" s="26">
        <v>1.1715295119355369</v>
      </c>
      <c r="K939" s="13">
        <f t="shared" si="142"/>
        <v>1.2671266794155063</v>
      </c>
      <c r="M939" t="s">
        <v>151</v>
      </c>
      <c r="N939" t="s">
        <v>152</v>
      </c>
      <c r="O939" t="s">
        <v>153</v>
      </c>
      <c r="P939" t="s">
        <v>154</v>
      </c>
      <c r="Q939">
        <v>4</v>
      </c>
      <c r="R939">
        <v>2</v>
      </c>
      <c r="S939" s="5" t="s">
        <v>184</v>
      </c>
      <c r="T939" s="5" t="s">
        <v>36</v>
      </c>
      <c r="U939" s="9">
        <v>3.1E-2</v>
      </c>
      <c r="V939" s="14">
        <v>13.3</v>
      </c>
      <c r="W939" s="15">
        <v>818.19799999999998</v>
      </c>
      <c r="X939" s="15">
        <v>504.44940000000003</v>
      </c>
      <c r="Y939" s="15">
        <f t="shared" si="143"/>
        <v>0.61653707293344651</v>
      </c>
      <c r="Z939" s="12">
        <f t="shared" si="144"/>
        <v>8.1999430700148395</v>
      </c>
      <c r="AA939">
        <v>6.6230000000000002</v>
      </c>
      <c r="AB939">
        <f t="shared" si="145"/>
        <v>0.80768853435320431</v>
      </c>
      <c r="AC939">
        <f t="shared" si="146"/>
        <v>1.2381010221976203</v>
      </c>
      <c r="AD939">
        <f t="shared" si="147"/>
        <v>3.8381131688126228E-2</v>
      </c>
      <c r="AE939">
        <v>995</v>
      </c>
      <c r="AF939">
        <f t="shared" si="148"/>
        <v>3.8574001696609277E-5</v>
      </c>
      <c r="AG939">
        <v>2000</v>
      </c>
      <c r="AH939" s="24">
        <v>10.411</v>
      </c>
      <c r="AI939">
        <f t="shared" si="149"/>
        <v>7.4102394960348242E-3</v>
      </c>
      <c r="AJ939">
        <f t="shared" si="150"/>
        <v>9.3897121662842424E-5</v>
      </c>
      <c r="AK939">
        <f t="shared" si="151"/>
        <v>0</v>
      </c>
    </row>
    <row r="940" spans="1:37" ht="16">
      <c r="A940" s="5" t="s">
        <v>185</v>
      </c>
      <c r="B940" s="5" t="s">
        <v>184</v>
      </c>
      <c r="C940" s="5" t="s">
        <v>177</v>
      </c>
      <c r="D940" s="6" t="s">
        <v>14</v>
      </c>
      <c r="E940" s="7">
        <v>51</v>
      </c>
      <c r="F940" s="8">
        <v>0.442</v>
      </c>
      <c r="G940" s="7">
        <v>2224.8000000000002</v>
      </c>
      <c r="H940" s="5" t="s">
        <v>36</v>
      </c>
      <c r="I940" s="8">
        <v>60.526000000000003</v>
      </c>
      <c r="J940" s="26">
        <v>1.1718057839614422</v>
      </c>
      <c r="K940" s="13">
        <f t="shared" si="142"/>
        <v>1.2674252062095592</v>
      </c>
      <c r="M940" t="s">
        <v>151</v>
      </c>
      <c r="N940" t="s">
        <v>152</v>
      </c>
      <c r="O940" t="s">
        <v>153</v>
      </c>
      <c r="P940" t="s">
        <v>154</v>
      </c>
      <c r="Q940">
        <v>4</v>
      </c>
      <c r="R940">
        <v>2</v>
      </c>
      <c r="S940" s="5" t="s">
        <v>184</v>
      </c>
      <c r="T940" s="5" t="s">
        <v>36</v>
      </c>
      <c r="U940" s="9">
        <v>3.1E-2</v>
      </c>
      <c r="V940" s="14">
        <v>13.3</v>
      </c>
      <c r="W940" s="15">
        <v>818.19799999999998</v>
      </c>
      <c r="X940" s="15">
        <v>504.44940000000003</v>
      </c>
      <c r="Y940" s="15">
        <f t="shared" si="143"/>
        <v>0.61653707293344651</v>
      </c>
      <c r="Z940" s="12">
        <f t="shared" si="144"/>
        <v>8.1999430700148395</v>
      </c>
      <c r="AA940">
        <v>6.6230000000000002</v>
      </c>
      <c r="AB940">
        <f t="shared" si="145"/>
        <v>0.80768853435320431</v>
      </c>
      <c r="AC940">
        <f t="shared" si="146"/>
        <v>1.2381010221976203</v>
      </c>
      <c r="AD940">
        <f t="shared" si="147"/>
        <v>3.8381131688126228E-2</v>
      </c>
      <c r="AE940">
        <v>995</v>
      </c>
      <c r="AF940">
        <f t="shared" si="148"/>
        <v>3.8574001696609277E-5</v>
      </c>
      <c r="AG940">
        <v>2000</v>
      </c>
      <c r="AH940" s="24">
        <v>10.411</v>
      </c>
      <c r="AI940">
        <f t="shared" si="149"/>
        <v>7.4102394960348242E-3</v>
      </c>
      <c r="AJ940">
        <f t="shared" si="150"/>
        <v>9.3919243213241572E-5</v>
      </c>
      <c r="AK940">
        <f t="shared" si="151"/>
        <v>0</v>
      </c>
    </row>
    <row r="941" spans="1:37" ht="16">
      <c r="A941" t="s">
        <v>111</v>
      </c>
      <c r="B941" t="s">
        <v>112</v>
      </c>
      <c r="C941" t="s">
        <v>13</v>
      </c>
      <c r="D941" t="s">
        <v>14</v>
      </c>
      <c r="E941">
        <v>47</v>
      </c>
      <c r="F941">
        <v>0.67600000000000005</v>
      </c>
      <c r="G941">
        <v>2209.5</v>
      </c>
      <c r="H941" t="s">
        <v>36</v>
      </c>
      <c r="I941">
        <v>16083.412300800001</v>
      </c>
      <c r="J941">
        <v>16.036779804741393</v>
      </c>
      <c r="K941" s="13">
        <f t="shared" si="142"/>
        <v>17.135072102553973</v>
      </c>
      <c r="L941">
        <f>K941-K942</f>
        <v>15.93557476755123</v>
      </c>
      <c r="M941" t="s">
        <v>151</v>
      </c>
      <c r="N941" t="s">
        <v>152</v>
      </c>
      <c r="O941" t="s">
        <v>153</v>
      </c>
      <c r="P941" t="s">
        <v>150</v>
      </c>
      <c r="Q941">
        <v>4</v>
      </c>
      <c r="R941">
        <v>3</v>
      </c>
      <c r="S941" t="s">
        <v>112</v>
      </c>
      <c r="T941" t="s">
        <v>36</v>
      </c>
      <c r="U941">
        <v>4.9060509554140125E-2</v>
      </c>
      <c r="V941" s="14">
        <v>13.3</v>
      </c>
      <c r="W941" s="15">
        <v>818.19799999999998</v>
      </c>
      <c r="X941" s="15">
        <v>504.44940000000003</v>
      </c>
      <c r="Y941" s="15">
        <f t="shared" si="143"/>
        <v>0.61653707293344651</v>
      </c>
      <c r="Z941" s="12">
        <f t="shared" si="144"/>
        <v>8.1999430700148395</v>
      </c>
      <c r="AA941">
        <v>6.7306519475747182</v>
      </c>
      <c r="AB941">
        <f t="shared" si="145"/>
        <v>0.82081691178894223</v>
      </c>
      <c r="AC941">
        <f t="shared" si="146"/>
        <v>1.218298484884448</v>
      </c>
      <c r="AD941">
        <f t="shared" si="147"/>
        <v>5.97703444574679E-2</v>
      </c>
      <c r="AE941">
        <v>995</v>
      </c>
      <c r="AF941">
        <f t="shared" si="148"/>
        <v>6.0070697947203917E-5</v>
      </c>
      <c r="AG941">
        <v>2000</v>
      </c>
      <c r="AH941">
        <v>10.44</v>
      </c>
      <c r="AI941">
        <f t="shared" si="149"/>
        <v>1.1507796541609947E-2</v>
      </c>
      <c r="AJ941">
        <f t="shared" si="150"/>
        <v>1.9718692348200768E-3</v>
      </c>
      <c r="AK941">
        <f t="shared" si="151"/>
        <v>1.8338335219859278E-3</v>
      </c>
    </row>
    <row r="942" spans="1:37" ht="16">
      <c r="A942" t="s">
        <v>77</v>
      </c>
      <c r="B942" t="s">
        <v>78</v>
      </c>
      <c r="C942" t="s">
        <v>13</v>
      </c>
      <c r="D942" t="s">
        <v>14</v>
      </c>
      <c r="E942">
        <v>39</v>
      </c>
      <c r="F942">
        <v>0.95199999999999996</v>
      </c>
      <c r="G942">
        <v>2210.4</v>
      </c>
      <c r="H942" t="s">
        <v>36</v>
      </c>
      <c r="I942">
        <v>2.9968668000000003</v>
      </c>
      <c r="J942">
        <v>1.1089450920062847</v>
      </c>
      <c r="K942" s="13">
        <f t="shared" si="142"/>
        <v>1.1994973350027436</v>
      </c>
      <c r="M942" t="s">
        <v>151</v>
      </c>
      <c r="N942" t="s">
        <v>152</v>
      </c>
      <c r="O942" t="s">
        <v>153</v>
      </c>
      <c r="P942" t="s">
        <v>154</v>
      </c>
      <c r="Q942">
        <v>4</v>
      </c>
      <c r="R942">
        <v>3</v>
      </c>
      <c r="S942" t="s">
        <v>78</v>
      </c>
      <c r="T942" t="s">
        <v>36</v>
      </c>
      <c r="U942">
        <v>7.6313012419839274E-2</v>
      </c>
      <c r="V942" s="14">
        <v>13.3</v>
      </c>
      <c r="W942" s="15">
        <v>818.19799999999998</v>
      </c>
      <c r="X942" s="15">
        <v>504.44940000000003</v>
      </c>
      <c r="Y942" s="15">
        <f t="shared" si="143"/>
        <v>0.61653707293344651</v>
      </c>
      <c r="Z942" s="12">
        <f t="shared" si="144"/>
        <v>8.1999430700148395</v>
      </c>
      <c r="AA942">
        <v>6.4427581378358632</v>
      </c>
      <c r="AB942">
        <f t="shared" si="145"/>
        <v>0.78570766684898508</v>
      </c>
      <c r="AC942">
        <f t="shared" si="146"/>
        <v>1.2727379942853509</v>
      </c>
      <c r="AD942">
        <f t="shared" si="147"/>
        <v>9.7126470365099318E-2</v>
      </c>
      <c r="AE942">
        <v>995</v>
      </c>
      <c r="AF942">
        <f t="shared" si="148"/>
        <v>9.7614543080501825E-5</v>
      </c>
      <c r="AG942">
        <v>2000</v>
      </c>
      <c r="AH942">
        <v>10.773999999999999</v>
      </c>
      <c r="AI942">
        <f t="shared" si="149"/>
        <v>1.8120390399202123E-2</v>
      </c>
      <c r="AJ942">
        <f t="shared" si="150"/>
        <v>2.1735359993052249E-4</v>
      </c>
      <c r="AK942">
        <f t="shared" si="151"/>
        <v>0</v>
      </c>
    </row>
    <row r="943" spans="1:37" ht="16">
      <c r="A943" t="s">
        <v>115</v>
      </c>
      <c r="B943" t="s">
        <v>116</v>
      </c>
      <c r="C943" t="s">
        <v>13</v>
      </c>
      <c r="D943" t="s">
        <v>14</v>
      </c>
      <c r="E943">
        <v>52</v>
      </c>
      <c r="F943">
        <v>2.153</v>
      </c>
      <c r="G943">
        <v>2210.4</v>
      </c>
      <c r="H943" t="s">
        <v>36</v>
      </c>
      <c r="I943">
        <v>18568.605492000002</v>
      </c>
      <c r="J943">
        <v>17.950931505158785</v>
      </c>
      <c r="K943" s="13">
        <f t="shared" si="142"/>
        <v>19.150416424755239</v>
      </c>
      <c r="L943">
        <f>K943-K944</f>
        <v>17.96720134726403</v>
      </c>
      <c r="M943" t="s">
        <v>151</v>
      </c>
      <c r="N943" t="s">
        <v>152</v>
      </c>
      <c r="O943" t="s">
        <v>153</v>
      </c>
      <c r="P943" t="s">
        <v>150</v>
      </c>
      <c r="Q943">
        <v>4</v>
      </c>
      <c r="R943">
        <v>4</v>
      </c>
      <c r="S943" t="s">
        <v>116</v>
      </c>
      <c r="T943" t="s">
        <v>36</v>
      </c>
      <c r="U943">
        <v>0.16074655359258044</v>
      </c>
      <c r="V943" s="14">
        <v>13.3</v>
      </c>
      <c r="W943" s="15">
        <v>818.19799999999998</v>
      </c>
      <c r="X943" s="15">
        <v>504.44940000000003</v>
      </c>
      <c r="Y943" s="15">
        <f t="shared" si="143"/>
        <v>0.61653707293344651</v>
      </c>
      <c r="Z943" s="12">
        <f t="shared" si="144"/>
        <v>8.1999430700148395</v>
      </c>
      <c r="AA943">
        <v>7.5859232843569639</v>
      </c>
      <c r="AB943">
        <f t="shared" si="145"/>
        <v>0.92511901845962885</v>
      </c>
      <c r="AC943">
        <f t="shared" si="146"/>
        <v>1.080941997782136</v>
      </c>
      <c r="AD943">
        <f t="shared" si="147"/>
        <v>0.1737577007769571</v>
      </c>
      <c r="AE943">
        <v>995</v>
      </c>
      <c r="AF943">
        <f t="shared" si="148"/>
        <v>1.7463085505221818E-4</v>
      </c>
      <c r="AG943">
        <v>2000</v>
      </c>
      <c r="AH943">
        <v>10.762</v>
      </c>
      <c r="AI943">
        <f t="shared" si="149"/>
        <v>3.2453234538602146E-2</v>
      </c>
      <c r="AJ943">
        <f t="shared" si="150"/>
        <v>6.2149295574448057E-3</v>
      </c>
      <c r="AK943">
        <f t="shared" si="151"/>
        <v>5.8309379932504797E-3</v>
      </c>
    </row>
    <row r="944" spans="1:37" ht="16">
      <c r="A944" t="s">
        <v>81</v>
      </c>
      <c r="B944" t="s">
        <v>82</v>
      </c>
      <c r="C944" t="s">
        <v>13</v>
      </c>
      <c r="D944" t="s">
        <v>14</v>
      </c>
      <c r="E944">
        <v>42</v>
      </c>
      <c r="F944">
        <v>2.589</v>
      </c>
      <c r="G944">
        <v>2209.8000000000002</v>
      </c>
      <c r="H944" t="s">
        <v>36</v>
      </c>
      <c r="I944">
        <v>-10.78107</v>
      </c>
      <c r="J944">
        <v>1.0938784028863606</v>
      </c>
      <c r="K944" s="13">
        <f t="shared" si="142"/>
        <v>1.1832150774912074</v>
      </c>
      <c r="M944" t="s">
        <v>151</v>
      </c>
      <c r="N944" t="s">
        <v>152</v>
      </c>
      <c r="O944" t="s">
        <v>153</v>
      </c>
      <c r="P944" t="s">
        <v>154</v>
      </c>
      <c r="Q944">
        <v>4</v>
      </c>
      <c r="R944">
        <v>4</v>
      </c>
      <c r="S944" t="s">
        <v>82</v>
      </c>
      <c r="T944" t="s">
        <v>36</v>
      </c>
      <c r="U944">
        <v>0.188289175703791</v>
      </c>
      <c r="V944" s="14">
        <v>13.3</v>
      </c>
      <c r="W944" s="15">
        <v>818.19799999999998</v>
      </c>
      <c r="X944" s="15">
        <v>504.44940000000003</v>
      </c>
      <c r="Y944" s="15">
        <f t="shared" si="143"/>
        <v>0.61653707293344651</v>
      </c>
      <c r="Z944" s="12">
        <f t="shared" si="144"/>
        <v>8.1999430700148395</v>
      </c>
      <c r="AA944">
        <v>5.8800913225194709</v>
      </c>
      <c r="AB944">
        <f t="shared" si="145"/>
        <v>0.71708928614657197</v>
      </c>
      <c r="AC944">
        <f t="shared" si="146"/>
        <v>1.3945264827113892</v>
      </c>
      <c r="AD944">
        <f t="shared" si="147"/>
        <v>0.26257424192683443</v>
      </c>
      <c r="AE944">
        <v>995</v>
      </c>
      <c r="AF944">
        <f t="shared" si="148"/>
        <v>2.6389371047923059E-4</v>
      </c>
      <c r="AG944">
        <v>2000</v>
      </c>
      <c r="AH944">
        <v>10.143000000000001</v>
      </c>
      <c r="AI944">
        <f t="shared" si="149"/>
        <v>5.2034646648768723E-2</v>
      </c>
      <c r="AJ944">
        <f t="shared" si="150"/>
        <v>6.1568178466750478E-4</v>
      </c>
      <c r="AK944">
        <f t="shared" si="151"/>
        <v>0</v>
      </c>
    </row>
    <row r="945" spans="1:37" ht="16">
      <c r="A945" t="s">
        <v>107</v>
      </c>
      <c r="B945" t="s">
        <v>108</v>
      </c>
      <c r="C945" t="s">
        <v>13</v>
      </c>
      <c r="D945" t="s">
        <v>14</v>
      </c>
      <c r="E945">
        <v>42</v>
      </c>
      <c r="F945">
        <v>0.34399999999999997</v>
      </c>
      <c r="G945">
        <v>2209.5</v>
      </c>
      <c r="H945" t="s">
        <v>36</v>
      </c>
      <c r="I945">
        <v>22343.322597599999</v>
      </c>
      <c r="J945">
        <v>20.696937495180343</v>
      </c>
      <c r="K945" s="13">
        <f t="shared" si="142"/>
        <v>22.030643338529504</v>
      </c>
      <c r="L945">
        <f>K945-K946</f>
        <v>20.850022260015599</v>
      </c>
      <c r="M945" t="s">
        <v>151</v>
      </c>
      <c r="N945" t="s">
        <v>152</v>
      </c>
      <c r="O945" t="s">
        <v>153</v>
      </c>
      <c r="P945" t="s">
        <v>150</v>
      </c>
      <c r="Q945">
        <v>4</v>
      </c>
      <c r="R945">
        <v>5</v>
      </c>
      <c r="S945" t="s">
        <v>108</v>
      </c>
      <c r="T945" t="s">
        <v>36</v>
      </c>
      <c r="U945">
        <v>2.5283449524896418E-2</v>
      </c>
      <c r="V945" s="14">
        <v>13.3</v>
      </c>
      <c r="W945" s="15">
        <v>818.19799999999998</v>
      </c>
      <c r="X945" s="15">
        <v>504.44940000000003</v>
      </c>
      <c r="Y945" s="15">
        <f t="shared" si="143"/>
        <v>0.61653707293344651</v>
      </c>
      <c r="Z945" s="12">
        <f t="shared" si="144"/>
        <v>8.1999430700148395</v>
      </c>
      <c r="AA945">
        <v>6.4624202992036111</v>
      </c>
      <c r="AB945">
        <f t="shared" si="145"/>
        <v>0.78810550805347435</v>
      </c>
      <c r="AC945">
        <f t="shared" si="146"/>
        <v>1.2688656401728236</v>
      </c>
      <c r="AD945">
        <f t="shared" si="147"/>
        <v>3.2081300367184963E-2</v>
      </c>
      <c r="AE945">
        <v>995</v>
      </c>
      <c r="AF945">
        <f t="shared" si="148"/>
        <v>3.2242512931844182E-5</v>
      </c>
      <c r="AG945">
        <v>2000</v>
      </c>
      <c r="AH945">
        <v>10.388999999999999</v>
      </c>
      <c r="AI945">
        <f t="shared" si="149"/>
        <v>6.207048403473709E-3</v>
      </c>
      <c r="AJ945">
        <f t="shared" si="150"/>
        <v>1.3674526956191826E-3</v>
      </c>
      <c r="AK945">
        <f t="shared" si="151"/>
        <v>1.2941709738142112E-3</v>
      </c>
    </row>
    <row r="946" spans="1:37" ht="16">
      <c r="A946" t="s">
        <v>56</v>
      </c>
      <c r="B946" t="s">
        <v>57</v>
      </c>
      <c r="C946" t="s">
        <v>13</v>
      </c>
      <c r="D946" t="s">
        <v>14</v>
      </c>
      <c r="E946">
        <v>49</v>
      </c>
      <c r="F946">
        <v>3.8450000000000002</v>
      </c>
      <c r="G946">
        <v>2210.6</v>
      </c>
      <c r="H946" t="s">
        <v>36</v>
      </c>
      <c r="I946">
        <v>-12.9756752</v>
      </c>
      <c r="J946">
        <v>1.0914780961442676</v>
      </c>
      <c r="K946" s="13">
        <f t="shared" si="142"/>
        <v>1.1806210785139051</v>
      </c>
      <c r="M946" t="s">
        <v>151</v>
      </c>
      <c r="N946" t="s">
        <v>152</v>
      </c>
      <c r="O946" t="s">
        <v>153</v>
      </c>
      <c r="P946" t="s">
        <v>154</v>
      </c>
      <c r="Q946">
        <v>4</v>
      </c>
      <c r="R946">
        <v>5</v>
      </c>
      <c r="S946" t="s">
        <v>57</v>
      </c>
      <c r="T946" t="s">
        <v>36</v>
      </c>
      <c r="U946">
        <v>0.38222920371799607</v>
      </c>
      <c r="V946" s="14">
        <v>13.3</v>
      </c>
      <c r="W946" s="15">
        <v>818.19799999999998</v>
      </c>
      <c r="X946" s="15">
        <v>504.44940000000003</v>
      </c>
      <c r="Y946" s="15">
        <f t="shared" si="143"/>
        <v>0.61653707293344651</v>
      </c>
      <c r="Z946" s="12">
        <f t="shared" si="144"/>
        <v>8.1999430700148395</v>
      </c>
      <c r="AA946">
        <v>7.5985575148484958</v>
      </c>
      <c r="AB946">
        <f t="shared" si="145"/>
        <v>0.9266597889727477</v>
      </c>
      <c r="AC946">
        <f t="shared" si="146"/>
        <v>1.079144700029073</v>
      </c>
      <c r="AD946">
        <f t="shared" si="147"/>
        <v>0.4124806193886083</v>
      </c>
      <c r="AE946">
        <v>995</v>
      </c>
      <c r="AF946">
        <f t="shared" si="148"/>
        <v>4.1455338632020934E-4</v>
      </c>
      <c r="AG946">
        <v>2000</v>
      </c>
      <c r="AH946">
        <v>10.840999999999999</v>
      </c>
      <c r="AI946">
        <f t="shared" si="149"/>
        <v>7.6478809394005975E-2</v>
      </c>
      <c r="AJ946">
        <f t="shared" si="150"/>
        <v>9.0292494430210704E-4</v>
      </c>
      <c r="AK946">
        <f t="shared" si="151"/>
        <v>0</v>
      </c>
    </row>
    <row r="947" spans="1:37" ht="16">
      <c r="A947" t="s">
        <v>73</v>
      </c>
      <c r="B947" t="s">
        <v>74</v>
      </c>
      <c r="C947" t="s">
        <v>13</v>
      </c>
      <c r="D947" t="s">
        <v>14</v>
      </c>
      <c r="E947">
        <v>45</v>
      </c>
      <c r="F947">
        <v>1.196</v>
      </c>
      <c r="G947">
        <v>2210</v>
      </c>
      <c r="H947" t="s">
        <v>36</v>
      </c>
      <c r="I947">
        <v>16873.505678000001</v>
      </c>
      <c r="J947">
        <v>16.654939706344088</v>
      </c>
      <c r="K947" s="13">
        <f t="shared" si="142"/>
        <v>17.786598999822246</v>
      </c>
      <c r="L947">
        <f>K947-K948</f>
        <v>16.61233475865474</v>
      </c>
      <c r="M947" t="s">
        <v>151</v>
      </c>
      <c r="N947" t="s">
        <v>152</v>
      </c>
      <c r="O947" t="s">
        <v>148</v>
      </c>
      <c r="P947" t="s">
        <v>150</v>
      </c>
      <c r="Q947">
        <v>4</v>
      </c>
      <c r="R947">
        <v>1</v>
      </c>
      <c r="S947" t="s">
        <v>74</v>
      </c>
      <c r="T947" t="s">
        <v>36</v>
      </c>
      <c r="U947">
        <v>0.28718541033434647</v>
      </c>
      <c r="V947" s="14">
        <v>13.3</v>
      </c>
      <c r="W947" s="15">
        <v>818.19799999999998</v>
      </c>
      <c r="X947" s="15">
        <v>504.44940000000003</v>
      </c>
      <c r="Y947" s="15">
        <f t="shared" si="143"/>
        <v>0.61653707293344651</v>
      </c>
      <c r="Z947" s="12">
        <f t="shared" si="144"/>
        <v>8.1999430700148395</v>
      </c>
      <c r="AA947">
        <v>5.8832188449848024</v>
      </c>
      <c r="AB947">
        <f t="shared" si="145"/>
        <v>0.7174706939732638</v>
      </c>
      <c r="AC947">
        <f t="shared" si="146"/>
        <v>1.3937851516444859</v>
      </c>
      <c r="AD947">
        <f t="shared" si="147"/>
        <v>0.40027476069294099</v>
      </c>
      <c r="AE947">
        <v>995</v>
      </c>
      <c r="AF947">
        <f t="shared" si="148"/>
        <v>4.0228619165119699E-4</v>
      </c>
      <c r="AG947">
        <v>2000</v>
      </c>
      <c r="AH947">
        <v>10.545999999999999</v>
      </c>
      <c r="AI947">
        <f t="shared" si="149"/>
        <v>7.6291710914317662E-2</v>
      </c>
      <c r="AJ947">
        <f t="shared" si="150"/>
        <v>1.3569700690433303E-2</v>
      </c>
      <c r="AK947">
        <f t="shared" si="151"/>
        <v>1.2673834410191584E-2</v>
      </c>
    </row>
    <row r="948" spans="1:37" ht="16">
      <c r="A948" t="s">
        <v>85</v>
      </c>
      <c r="B948" t="s">
        <v>86</v>
      </c>
      <c r="C948" t="s">
        <v>13</v>
      </c>
      <c r="D948" t="s">
        <v>14</v>
      </c>
      <c r="E948">
        <v>36</v>
      </c>
      <c r="F948">
        <v>1.1759999999999999</v>
      </c>
      <c r="G948">
        <v>2210.4</v>
      </c>
      <c r="H948" t="s">
        <v>36</v>
      </c>
      <c r="I948">
        <v>-18.353273600000001</v>
      </c>
      <c r="J948">
        <v>1.0855959599824125</v>
      </c>
      <c r="K948" s="13">
        <f t="shared" si="142"/>
        <v>1.1742642411675077</v>
      </c>
      <c r="M948" t="s">
        <v>151</v>
      </c>
      <c r="N948" t="s">
        <v>152</v>
      </c>
      <c r="O948" t="s">
        <v>148</v>
      </c>
      <c r="P948" t="s">
        <v>154</v>
      </c>
      <c r="Q948">
        <v>4</v>
      </c>
      <c r="R948">
        <v>1</v>
      </c>
      <c r="S948" t="s">
        <v>86</v>
      </c>
      <c r="T948" t="s">
        <v>36</v>
      </c>
      <c r="U948">
        <v>9.328522562204207E-2</v>
      </c>
      <c r="V948" s="14">
        <v>13.3</v>
      </c>
      <c r="W948" s="15">
        <v>818.19799999999998</v>
      </c>
      <c r="X948" s="15">
        <v>504.44940000000003</v>
      </c>
      <c r="Y948" s="15">
        <f t="shared" si="143"/>
        <v>0.61653707293344651</v>
      </c>
      <c r="Z948" s="12">
        <f t="shared" si="144"/>
        <v>8.1999430700148395</v>
      </c>
      <c r="AA948">
        <v>7.4951823117138714</v>
      </c>
      <c r="AB948">
        <f t="shared" si="145"/>
        <v>0.91405296935803082</v>
      </c>
      <c r="AC948">
        <f t="shared" si="146"/>
        <v>1.0940285011079092</v>
      </c>
      <c r="AD948">
        <f t="shared" si="147"/>
        <v>0.10205669556279581</v>
      </c>
      <c r="AE948">
        <v>995</v>
      </c>
      <c r="AF948">
        <f t="shared" si="148"/>
        <v>1.0256954327919178E-4</v>
      </c>
      <c r="AG948">
        <v>2000</v>
      </c>
      <c r="AH948">
        <v>10.923</v>
      </c>
      <c r="AI948">
        <f t="shared" si="149"/>
        <v>1.8780471167113757E-2</v>
      </c>
      <c r="AJ948">
        <f t="shared" si="150"/>
        <v>2.2053235723819094E-4</v>
      </c>
      <c r="AK948">
        <f t="shared" si="151"/>
        <v>0</v>
      </c>
    </row>
    <row r="949" spans="1:37" ht="16">
      <c r="A949" t="s">
        <v>124</v>
      </c>
      <c r="B949" t="s">
        <v>125</v>
      </c>
      <c r="C949" t="s">
        <v>13</v>
      </c>
      <c r="D949" t="s">
        <v>14</v>
      </c>
      <c r="E949">
        <v>53</v>
      </c>
      <c r="F949">
        <v>3.657</v>
      </c>
      <c r="G949">
        <v>2210</v>
      </c>
      <c r="H949" t="s">
        <v>36</v>
      </c>
      <c r="I949">
        <v>16749.344953200001</v>
      </c>
      <c r="J949">
        <v>16.558401288314311</v>
      </c>
      <c r="K949" s="13">
        <f t="shared" si="142"/>
        <v>17.684892909945198</v>
      </c>
      <c r="L949">
        <f>K949-AVERAGE(K950:K951)</f>
        <v>16.503438154962396</v>
      </c>
      <c r="M949" t="s">
        <v>151</v>
      </c>
      <c r="N949" t="s">
        <v>152</v>
      </c>
      <c r="O949" t="s">
        <v>148</v>
      </c>
      <c r="P949" t="s">
        <v>150</v>
      </c>
      <c r="Q949">
        <v>4</v>
      </c>
      <c r="R949">
        <v>2</v>
      </c>
      <c r="S949" t="s">
        <v>125</v>
      </c>
      <c r="T949" t="s">
        <v>36</v>
      </c>
      <c r="U949">
        <v>0.23755474912702895</v>
      </c>
      <c r="V949" s="14">
        <v>13.3</v>
      </c>
      <c r="W949" s="15">
        <v>818.19799999999998</v>
      </c>
      <c r="X949" s="15">
        <v>504.44940000000003</v>
      </c>
      <c r="Y949" s="15">
        <f t="shared" si="143"/>
        <v>0.61653707293344651</v>
      </c>
      <c r="Z949" s="12">
        <f t="shared" si="144"/>
        <v>8.1999430700148395</v>
      </c>
      <c r="AA949">
        <v>7.0323221304331138</v>
      </c>
      <c r="AB949">
        <f t="shared" si="145"/>
        <v>0.8576062138953835</v>
      </c>
      <c r="AC949">
        <f t="shared" si="146"/>
        <v>1.1660363273930132</v>
      </c>
      <c r="AD949">
        <f t="shared" si="147"/>
        <v>0.27699746722684943</v>
      </c>
      <c r="AE949">
        <v>995</v>
      </c>
      <c r="AF949">
        <f t="shared" si="148"/>
        <v>2.7838941429834111E-4</v>
      </c>
      <c r="AG949">
        <v>2000</v>
      </c>
      <c r="AH949">
        <v>10.275</v>
      </c>
      <c r="AI949">
        <f t="shared" si="149"/>
        <v>5.4187720544689268E-2</v>
      </c>
      <c r="AJ949">
        <f t="shared" si="150"/>
        <v>9.5830403486686696E-3</v>
      </c>
      <c r="AK949">
        <f t="shared" si="151"/>
        <v>8.9428369476766464E-3</v>
      </c>
    </row>
    <row r="950" spans="1:37" ht="16">
      <c r="A950" t="s">
        <v>104</v>
      </c>
      <c r="B950" t="s">
        <v>105</v>
      </c>
      <c r="C950" t="s">
        <v>13</v>
      </c>
      <c r="D950" t="s">
        <v>14</v>
      </c>
      <c r="E950">
        <v>36</v>
      </c>
      <c r="F950">
        <v>1.089</v>
      </c>
      <c r="G950">
        <v>2209.8000000000002</v>
      </c>
      <c r="H950" t="s">
        <v>36</v>
      </c>
      <c r="I950">
        <v>-12.6686032</v>
      </c>
      <c r="J950">
        <v>1.0918139571804784</v>
      </c>
      <c r="K950" s="13">
        <f t="shared" si="142"/>
        <v>1.1809840424027784</v>
      </c>
      <c r="M950" t="s">
        <v>151</v>
      </c>
      <c r="N950" t="s">
        <v>152</v>
      </c>
      <c r="O950" t="s">
        <v>148</v>
      </c>
      <c r="P950" t="s">
        <v>154</v>
      </c>
      <c r="Q950">
        <v>4</v>
      </c>
      <c r="R950">
        <v>2</v>
      </c>
      <c r="S950" t="s">
        <v>105</v>
      </c>
      <c r="T950" t="s">
        <v>36</v>
      </c>
      <c r="U950">
        <v>7.6084252107776654E-2</v>
      </c>
      <c r="V950" s="14">
        <v>13.3</v>
      </c>
      <c r="W950" s="15">
        <v>818.19799999999998</v>
      </c>
      <c r="X950" s="15">
        <v>504.44940000000003</v>
      </c>
      <c r="Y950" s="15">
        <f t="shared" si="143"/>
        <v>0.61653707293344651</v>
      </c>
      <c r="Z950" s="12">
        <f t="shared" si="144"/>
        <v>8.1999430700148395</v>
      </c>
      <c r="AA950">
        <v>3.9808342668474732</v>
      </c>
      <c r="AB950">
        <f t="shared" si="145"/>
        <v>0.48547096398807915</v>
      </c>
      <c r="AC950">
        <f t="shared" si="146"/>
        <v>2.0598554273671352</v>
      </c>
      <c r="AD950">
        <f t="shared" si="147"/>
        <v>0.15672255964137313</v>
      </c>
      <c r="AE950">
        <v>995</v>
      </c>
      <c r="AF950">
        <f t="shared" si="148"/>
        <v>1.575101101923348E-4</v>
      </c>
      <c r="AG950">
        <v>2000</v>
      </c>
      <c r="AH950">
        <v>10.792</v>
      </c>
      <c r="AI950">
        <f t="shared" si="149"/>
        <v>2.9190161266185101E-2</v>
      </c>
      <c r="AJ950">
        <f t="shared" si="150"/>
        <v>3.4473114650528282E-4</v>
      </c>
      <c r="AK950">
        <f t="shared" si="151"/>
        <v>0</v>
      </c>
    </row>
    <row r="951" spans="1:37" ht="16">
      <c r="A951" t="s">
        <v>106</v>
      </c>
      <c r="B951" t="s">
        <v>105</v>
      </c>
      <c r="C951" t="s">
        <v>13</v>
      </c>
      <c r="D951" t="s">
        <v>14</v>
      </c>
      <c r="E951">
        <v>36</v>
      </c>
      <c r="F951">
        <v>1.081</v>
      </c>
      <c r="G951">
        <v>2210.1999999999998</v>
      </c>
      <c r="H951" t="s">
        <v>36</v>
      </c>
      <c r="I951">
        <v>-11.872135200000001</v>
      </c>
      <c r="J951">
        <v>1.0926850861125514</v>
      </c>
      <c r="K951" s="13">
        <f t="shared" si="142"/>
        <v>1.1819254675628221</v>
      </c>
      <c r="M951" t="s">
        <v>151</v>
      </c>
      <c r="N951" t="s">
        <v>152</v>
      </c>
      <c r="O951" t="s">
        <v>148</v>
      </c>
      <c r="P951" t="s">
        <v>154</v>
      </c>
      <c r="Q951">
        <v>4</v>
      </c>
      <c r="R951">
        <v>2</v>
      </c>
      <c r="S951" t="s">
        <v>105</v>
      </c>
      <c r="T951" t="s">
        <v>36</v>
      </c>
      <c r="U951">
        <v>7.6241846014665271E-2</v>
      </c>
      <c r="V951" s="14">
        <v>13.3</v>
      </c>
      <c r="W951" s="15">
        <v>818.19799999999998</v>
      </c>
      <c r="X951" s="15">
        <v>504.44940000000003</v>
      </c>
      <c r="Y951" s="15">
        <f t="shared" si="143"/>
        <v>0.61653707293344651</v>
      </c>
      <c r="Z951" s="12">
        <f t="shared" si="144"/>
        <v>8.1999430700148395</v>
      </c>
      <c r="AA951">
        <v>3.9808342668474732</v>
      </c>
      <c r="AB951">
        <f t="shared" si="145"/>
        <v>0.48547096398807915</v>
      </c>
      <c r="AC951">
        <f t="shared" si="146"/>
        <v>2.0598554273671352</v>
      </c>
      <c r="AD951">
        <f t="shared" si="147"/>
        <v>0.15704718030579765</v>
      </c>
      <c r="AE951">
        <v>995</v>
      </c>
      <c r="AF951">
        <f t="shared" si="148"/>
        <v>1.5783636211637954E-4</v>
      </c>
      <c r="AG951">
        <v>2000</v>
      </c>
      <c r="AH951">
        <v>10.792</v>
      </c>
      <c r="AI951">
        <f t="shared" si="149"/>
        <v>2.9250623075681898E-2</v>
      </c>
      <c r="AJ951">
        <f t="shared" si="150"/>
        <v>3.4572056355229201E-4</v>
      </c>
      <c r="AK951">
        <f t="shared" si="151"/>
        <v>0</v>
      </c>
    </row>
    <row r="952" spans="1:37" ht="16">
      <c r="A952" t="s">
        <v>102</v>
      </c>
      <c r="B952" t="s">
        <v>103</v>
      </c>
      <c r="C952" t="s">
        <v>13</v>
      </c>
      <c r="D952" t="s">
        <v>14</v>
      </c>
      <c r="E952">
        <v>52</v>
      </c>
      <c r="F952">
        <v>2.2269999999999999</v>
      </c>
      <c r="G952">
        <v>2210.4</v>
      </c>
      <c r="H952" t="s">
        <v>36</v>
      </c>
      <c r="I952">
        <v>9175.9140248000003</v>
      </c>
      <c r="J952">
        <v>10.2148374354736</v>
      </c>
      <c r="K952" s="13">
        <f t="shared" si="142"/>
        <v>10.966486268846673</v>
      </c>
      <c r="L952">
        <f>K952-K953</f>
        <v>9.7896515163751143</v>
      </c>
      <c r="M952" t="s">
        <v>151</v>
      </c>
      <c r="N952" t="s">
        <v>152</v>
      </c>
      <c r="O952" t="s">
        <v>148</v>
      </c>
      <c r="P952" t="s">
        <v>150</v>
      </c>
      <c r="Q952">
        <v>4</v>
      </c>
      <c r="R952">
        <v>3</v>
      </c>
      <c r="S952" t="s">
        <v>103</v>
      </c>
      <c r="T952" t="s">
        <v>36</v>
      </c>
      <c r="U952">
        <v>0.13468520654492747</v>
      </c>
      <c r="V952" s="14">
        <v>13.3</v>
      </c>
      <c r="W952" s="15">
        <v>818.19799999999998</v>
      </c>
      <c r="X952" s="15">
        <v>504.44940000000003</v>
      </c>
      <c r="Y952" s="15">
        <f t="shared" si="143"/>
        <v>0.61653707293344651</v>
      </c>
      <c r="Z952" s="12">
        <f t="shared" si="144"/>
        <v>8.1999430700148395</v>
      </c>
      <c r="AA952">
        <v>6.041965060376242</v>
      </c>
      <c r="AB952">
        <f t="shared" si="145"/>
        <v>0.73683012293953742</v>
      </c>
      <c r="AC952">
        <f t="shared" si="146"/>
        <v>1.3571649269855621</v>
      </c>
      <c r="AD952">
        <f t="shared" si="147"/>
        <v>0.18279003850658185</v>
      </c>
      <c r="AE952">
        <v>995</v>
      </c>
      <c r="AF952">
        <f t="shared" si="148"/>
        <v>1.8370858141365009E-4</v>
      </c>
      <c r="AG952">
        <v>2000</v>
      </c>
      <c r="AH952">
        <v>10.468</v>
      </c>
      <c r="AI952">
        <f t="shared" si="149"/>
        <v>3.5099079368293866E-2</v>
      </c>
      <c r="AJ952">
        <f t="shared" si="150"/>
        <v>3.8491357194155424E-3</v>
      </c>
      <c r="AK952">
        <f t="shared" si="151"/>
        <v>3.4360775556118855E-3</v>
      </c>
    </row>
    <row r="953" spans="1:37" ht="16">
      <c r="A953" t="s">
        <v>131</v>
      </c>
      <c r="B953" t="s">
        <v>132</v>
      </c>
      <c r="C953" t="s">
        <v>13</v>
      </c>
      <c r="D953" t="s">
        <v>14</v>
      </c>
      <c r="E953">
        <v>27</v>
      </c>
      <c r="F953">
        <v>0.46600000000000003</v>
      </c>
      <c r="G953">
        <v>2210.1999999999998</v>
      </c>
      <c r="H953" t="s">
        <v>36</v>
      </c>
      <c r="I953">
        <v>-16.178819999999998</v>
      </c>
      <c r="J953">
        <v>1.0879745097123124</v>
      </c>
      <c r="K953" s="13">
        <f t="shared" si="142"/>
        <v>1.1768347524715588</v>
      </c>
      <c r="M953" t="s">
        <v>151</v>
      </c>
      <c r="N953" t="s">
        <v>152</v>
      </c>
      <c r="O953" t="s">
        <v>148</v>
      </c>
      <c r="P953" t="s">
        <v>154</v>
      </c>
      <c r="Q953">
        <v>4</v>
      </c>
      <c r="R953">
        <v>3</v>
      </c>
      <c r="S953" t="s">
        <v>132</v>
      </c>
      <c r="T953" t="s">
        <v>36</v>
      </c>
      <c r="U953">
        <v>3.3770181017612526E-2</v>
      </c>
      <c r="V953" s="14">
        <v>13.3</v>
      </c>
      <c r="W953" s="15">
        <v>818.19799999999998</v>
      </c>
      <c r="X953" s="15">
        <v>504.44940000000003</v>
      </c>
      <c r="Y953" s="15">
        <f t="shared" si="143"/>
        <v>0.61653707293344651</v>
      </c>
      <c r="Z953" s="12">
        <f t="shared" si="144"/>
        <v>8.1999430700148395</v>
      </c>
      <c r="AA953">
        <v>5.4672183830724066</v>
      </c>
      <c r="AB953">
        <f t="shared" si="145"/>
        <v>0.66673857810850778</v>
      </c>
      <c r="AC953">
        <f t="shared" si="146"/>
        <v>1.4998382167069624</v>
      </c>
      <c r="AD953">
        <f t="shared" si="147"/>
        <v>5.0649808075327284E-2</v>
      </c>
      <c r="AE953">
        <v>995</v>
      </c>
      <c r="AF953">
        <f t="shared" si="148"/>
        <v>5.0904329723947018E-5</v>
      </c>
      <c r="AG953">
        <v>2000</v>
      </c>
      <c r="AH953">
        <v>10.497999999999999</v>
      </c>
      <c r="AI953">
        <f t="shared" si="149"/>
        <v>9.6979100255185791E-3</v>
      </c>
      <c r="AJ953">
        <f t="shared" si="150"/>
        <v>1.1412837544372605E-4</v>
      </c>
      <c r="AK953">
        <f t="shared" si="151"/>
        <v>0</v>
      </c>
    </row>
    <row r="954" spans="1:37" ht="16">
      <c r="A954" t="s">
        <v>135</v>
      </c>
      <c r="B954" t="s">
        <v>136</v>
      </c>
      <c r="C954" t="s">
        <v>13</v>
      </c>
      <c r="D954" t="s">
        <v>14</v>
      </c>
      <c r="E954">
        <v>45</v>
      </c>
      <c r="F954">
        <v>0.79100000000000004</v>
      </c>
      <c r="G954">
        <v>2210.4</v>
      </c>
      <c r="H954" t="s">
        <v>36</v>
      </c>
      <c r="I954">
        <v>13931.757837200001</v>
      </c>
      <c r="J954">
        <v>14.305903727675547</v>
      </c>
      <c r="K954" s="13">
        <f t="shared" si="142"/>
        <v>15.307266549523165</v>
      </c>
      <c r="L954">
        <f>K954-K955</f>
        <v>14.133571786588432</v>
      </c>
      <c r="M954" t="s">
        <v>151</v>
      </c>
      <c r="N954" t="s">
        <v>152</v>
      </c>
      <c r="O954" t="s">
        <v>148</v>
      </c>
      <c r="P954" t="s">
        <v>150</v>
      </c>
      <c r="Q954">
        <v>4</v>
      </c>
      <c r="R954">
        <v>4</v>
      </c>
      <c r="S954" t="s">
        <v>136</v>
      </c>
      <c r="T954" t="s">
        <v>36</v>
      </c>
      <c r="U954">
        <v>7.9164132968480794E-2</v>
      </c>
      <c r="V954" s="14">
        <v>13.3</v>
      </c>
      <c r="W954" s="15">
        <v>818.19799999999998</v>
      </c>
      <c r="X954" s="15">
        <v>504.44940000000003</v>
      </c>
      <c r="Y954" s="15">
        <f t="shared" si="143"/>
        <v>0.61653707293344651</v>
      </c>
      <c r="Z954" s="12">
        <f t="shared" si="144"/>
        <v>8.1999430700148395</v>
      </c>
      <c r="AA954">
        <v>7.7617880308097709</v>
      </c>
      <c r="AB954">
        <f t="shared" si="145"/>
        <v>0.94656608765891403</v>
      </c>
      <c r="AC954">
        <f t="shared" si="146"/>
        <v>1.056450271183115</v>
      </c>
      <c r="AD954">
        <f t="shared" si="147"/>
        <v>8.3632969742527707E-2</v>
      </c>
      <c r="AE954">
        <v>995</v>
      </c>
      <c r="AF954">
        <f t="shared" si="148"/>
        <v>8.4053235922138396E-5</v>
      </c>
      <c r="AG954">
        <v>2000</v>
      </c>
      <c r="AH954">
        <v>10.323</v>
      </c>
      <c r="AI954">
        <f t="shared" si="149"/>
        <v>1.6284652895890418E-2</v>
      </c>
      <c r="AJ954">
        <f t="shared" si="150"/>
        <v>2.4927352254385895E-3</v>
      </c>
      <c r="AK954">
        <f t="shared" si="151"/>
        <v>2.301603107237424E-3</v>
      </c>
    </row>
    <row r="955" spans="1:37" ht="16">
      <c r="A955" t="s">
        <v>67</v>
      </c>
      <c r="B955" t="s">
        <v>68</v>
      </c>
      <c r="C955" t="s">
        <v>13</v>
      </c>
      <c r="D955" t="s">
        <v>14</v>
      </c>
      <c r="E955">
        <v>39</v>
      </c>
      <c r="F955">
        <v>3.367</v>
      </c>
      <c r="G955">
        <v>2210.6</v>
      </c>
      <c r="H955" t="s">
        <v>36</v>
      </c>
      <c r="I955">
        <v>-18.834992800000002</v>
      </c>
      <c r="J955">
        <v>1.0850690107156009</v>
      </c>
      <c r="K955" s="13">
        <f t="shared" si="142"/>
        <v>1.1736947629347332</v>
      </c>
      <c r="M955" t="s">
        <v>151</v>
      </c>
      <c r="N955" t="s">
        <v>152</v>
      </c>
      <c r="O955" t="s">
        <v>148</v>
      </c>
      <c r="P955" t="s">
        <v>154</v>
      </c>
      <c r="Q955">
        <v>4</v>
      </c>
      <c r="R955">
        <v>4</v>
      </c>
      <c r="S955" t="s">
        <v>68</v>
      </c>
      <c r="T955" t="s">
        <v>36</v>
      </c>
      <c r="U955">
        <v>0.28479314479864093</v>
      </c>
      <c r="V955" s="14">
        <v>13.3</v>
      </c>
      <c r="W955" s="15">
        <v>818.19799999999998</v>
      </c>
      <c r="X955" s="15">
        <v>504.44940000000003</v>
      </c>
      <c r="Y955" s="15">
        <f t="shared" si="143"/>
        <v>0.61653707293344651</v>
      </c>
      <c r="Z955" s="12">
        <f t="shared" si="144"/>
        <v>8.1999430700148395</v>
      </c>
      <c r="AA955">
        <v>7.488274993219032</v>
      </c>
      <c r="AB955">
        <f t="shared" si="145"/>
        <v>0.91321060759577699</v>
      </c>
      <c r="AC955">
        <f t="shared" si="146"/>
        <v>1.0950376525221435</v>
      </c>
      <c r="AD955">
        <f t="shared" si="147"/>
        <v>0.31185921673470268</v>
      </c>
      <c r="AE955">
        <v>995</v>
      </c>
      <c r="AF955">
        <f t="shared" si="148"/>
        <v>3.1342634847708812E-4</v>
      </c>
      <c r="AG955">
        <v>2000</v>
      </c>
      <c r="AH955">
        <v>10.617000000000001</v>
      </c>
      <c r="AI955">
        <f t="shared" si="149"/>
        <v>5.9042356311027236E-2</v>
      </c>
      <c r="AJ955">
        <f t="shared" si="150"/>
        <v>6.9297704393579164E-4</v>
      </c>
      <c r="AK955">
        <f t="shared" si="151"/>
        <v>0</v>
      </c>
    </row>
    <row r="956" spans="1:37" ht="16">
      <c r="A956" t="s">
        <v>128</v>
      </c>
      <c r="B956" t="s">
        <v>129</v>
      </c>
      <c r="C956" t="s">
        <v>13</v>
      </c>
      <c r="D956" t="s">
        <v>14</v>
      </c>
      <c r="E956">
        <v>51</v>
      </c>
      <c r="F956">
        <v>2.68</v>
      </c>
      <c r="G956">
        <v>2210.4</v>
      </c>
      <c r="H956" t="s">
        <v>36</v>
      </c>
      <c r="I956">
        <v>16552.585690399999</v>
      </c>
      <c r="J956">
        <v>16.40495662532501</v>
      </c>
      <c r="K956" s="13">
        <f t="shared" si="142"/>
        <v>17.523201448646162</v>
      </c>
      <c r="L956">
        <f>AVERAGE(K956:K957)-K958</f>
        <v>16.659310618559285</v>
      </c>
      <c r="M956" t="s">
        <v>151</v>
      </c>
      <c r="N956" t="s">
        <v>152</v>
      </c>
      <c r="O956" t="s">
        <v>148</v>
      </c>
      <c r="P956" t="s">
        <v>150</v>
      </c>
      <c r="Q956">
        <v>4</v>
      </c>
      <c r="R956">
        <v>5</v>
      </c>
      <c r="S956" t="s">
        <v>129</v>
      </c>
      <c r="T956" t="s">
        <v>36</v>
      </c>
      <c r="U956">
        <v>0.18719937753466004</v>
      </c>
      <c r="V956" s="14">
        <v>13.3</v>
      </c>
      <c r="W956" s="15">
        <v>818.19799999999998</v>
      </c>
      <c r="X956" s="15">
        <v>504.44940000000003</v>
      </c>
      <c r="Y956" s="15">
        <f t="shared" si="143"/>
        <v>0.61653707293344651</v>
      </c>
      <c r="Z956" s="12">
        <f t="shared" si="144"/>
        <v>8.1999430700148395</v>
      </c>
      <c r="AA956">
        <v>7.5491641516551917</v>
      </c>
      <c r="AB956">
        <f t="shared" si="145"/>
        <v>0.92063616627542388</v>
      </c>
      <c r="AC956">
        <f t="shared" si="146"/>
        <v>1.0862054268904673</v>
      </c>
      <c r="AD956">
        <f t="shared" si="147"/>
        <v>0.20333697978866516</v>
      </c>
      <c r="AE956">
        <v>995</v>
      </c>
      <c r="AF956">
        <f t="shared" si="148"/>
        <v>2.0435877365694992E-4</v>
      </c>
      <c r="AG956">
        <v>2000</v>
      </c>
      <c r="AH956">
        <v>10.506</v>
      </c>
      <c r="AI956">
        <f t="shared" si="149"/>
        <v>3.8903250267837405E-2</v>
      </c>
      <c r="AJ956">
        <f t="shared" si="150"/>
        <v>6.8170949145041262E-3</v>
      </c>
      <c r="AK956">
        <f t="shared" si="151"/>
        <v>6.4810133028345308E-3</v>
      </c>
    </row>
    <row r="957" spans="1:37" ht="16">
      <c r="A957" t="s">
        <v>130</v>
      </c>
      <c r="B957" t="s">
        <v>129</v>
      </c>
      <c r="C957" t="s">
        <v>13</v>
      </c>
      <c r="D957" t="s">
        <v>14</v>
      </c>
      <c r="E957">
        <v>48</v>
      </c>
      <c r="F957">
        <v>2.1080000000000001</v>
      </c>
      <c r="G957">
        <v>2210.4</v>
      </c>
      <c r="H957" t="s">
        <v>36</v>
      </c>
      <c r="I957">
        <v>17331.123564400001</v>
      </c>
      <c r="J957">
        <v>17.008829634214212</v>
      </c>
      <c r="K957" s="13">
        <f t="shared" si="142"/>
        <v>18.159295676795153</v>
      </c>
      <c r="M957" t="s">
        <v>151</v>
      </c>
      <c r="N957" t="s">
        <v>152</v>
      </c>
      <c r="O957" t="s">
        <v>148</v>
      </c>
      <c r="P957" t="s">
        <v>150</v>
      </c>
      <c r="Q957">
        <v>4</v>
      </c>
      <c r="R957">
        <v>5</v>
      </c>
      <c r="S957" t="s">
        <v>129</v>
      </c>
      <c r="T957" t="s">
        <v>36</v>
      </c>
      <c r="U957">
        <v>0.1716187806587246</v>
      </c>
      <c r="V957" s="14">
        <v>13.3</v>
      </c>
      <c r="W957" s="15">
        <v>818.19799999999998</v>
      </c>
      <c r="X957" s="15">
        <v>504.44940000000003</v>
      </c>
      <c r="Y957" s="15">
        <f t="shared" si="143"/>
        <v>0.61653707293344651</v>
      </c>
      <c r="Z957" s="12">
        <f t="shared" si="144"/>
        <v>8.1999430700148395</v>
      </c>
      <c r="AA957">
        <v>7.5491641516551917</v>
      </c>
      <c r="AB957">
        <f t="shared" si="145"/>
        <v>0.92063616627542388</v>
      </c>
      <c r="AC957">
        <f t="shared" si="146"/>
        <v>1.0862054268904673</v>
      </c>
      <c r="AD957">
        <f t="shared" si="147"/>
        <v>0.18641325090783142</v>
      </c>
      <c r="AE957">
        <v>995</v>
      </c>
      <c r="AF957">
        <f t="shared" si="148"/>
        <v>1.873500009123934E-4</v>
      </c>
      <c r="AG957">
        <v>2000</v>
      </c>
      <c r="AH957">
        <v>10.506</v>
      </c>
      <c r="AI957">
        <f t="shared" si="149"/>
        <v>3.5665334268492936E-2</v>
      </c>
      <c r="AJ957">
        <f t="shared" si="150"/>
        <v>6.476573503932978E-3</v>
      </c>
      <c r="AK957">
        <f t="shared" si="151"/>
        <v>0</v>
      </c>
    </row>
    <row r="958" spans="1:37" ht="16">
      <c r="A958" t="s">
        <v>100</v>
      </c>
      <c r="B958" t="s">
        <v>101</v>
      </c>
      <c r="C958" t="s">
        <v>13</v>
      </c>
      <c r="D958" t="s">
        <v>14</v>
      </c>
      <c r="E958">
        <v>38</v>
      </c>
      <c r="F958">
        <v>4.1440000000000001</v>
      </c>
      <c r="G958">
        <v>2210.1999999999998</v>
      </c>
      <c r="H958" t="s">
        <v>36</v>
      </c>
      <c r="I958">
        <v>-11.861579600000001</v>
      </c>
      <c r="J958">
        <v>1.0926966310917536</v>
      </c>
      <c r="K958" s="13">
        <f t="shared" si="142"/>
        <v>1.1819379441613729</v>
      </c>
      <c r="M958" t="s">
        <v>151</v>
      </c>
      <c r="N958" t="s">
        <v>152</v>
      </c>
      <c r="O958" t="s">
        <v>148</v>
      </c>
      <c r="P958" t="s">
        <v>154</v>
      </c>
      <c r="Q958">
        <v>4</v>
      </c>
      <c r="R958">
        <v>5</v>
      </c>
      <c r="S958" t="s">
        <v>101</v>
      </c>
      <c r="T958" t="s">
        <v>36</v>
      </c>
      <c r="U958">
        <v>0.2745076555853071</v>
      </c>
      <c r="V958" s="14">
        <v>13.3</v>
      </c>
      <c r="W958" s="15">
        <v>818.19799999999998</v>
      </c>
      <c r="X958" s="15">
        <v>504.44940000000003</v>
      </c>
      <c r="Y958" s="15">
        <f t="shared" si="143"/>
        <v>0.61653707293344651</v>
      </c>
      <c r="Z958" s="12">
        <f t="shared" si="144"/>
        <v>8.1999430700148395</v>
      </c>
      <c r="AA958">
        <v>6.5359186422865569</v>
      </c>
      <c r="AB958">
        <f t="shared" si="145"/>
        <v>0.79706878285372396</v>
      </c>
      <c r="AC958">
        <f t="shared" si="146"/>
        <v>1.2545968698206029</v>
      </c>
      <c r="AD958">
        <f t="shared" si="147"/>
        <v>0.3443964454391184</v>
      </c>
      <c r="AE958">
        <v>995</v>
      </c>
      <c r="AF958">
        <f t="shared" si="148"/>
        <v>3.4612708084333507E-4</v>
      </c>
      <c r="AG958">
        <v>2000</v>
      </c>
      <c r="AH958">
        <v>10.662000000000001</v>
      </c>
      <c r="AI958">
        <f t="shared" si="149"/>
        <v>6.4927233322704003E-2</v>
      </c>
      <c r="AJ958">
        <f t="shared" si="150"/>
        <v>7.6739960673522553E-4</v>
      </c>
      <c r="AK958">
        <f t="shared" si="151"/>
        <v>0</v>
      </c>
    </row>
    <row r="959" spans="1:37" ht="16">
      <c r="A959" t="s">
        <v>83</v>
      </c>
      <c r="B959" t="s">
        <v>84</v>
      </c>
      <c r="C959" t="s">
        <v>13</v>
      </c>
      <c r="D959" t="s">
        <v>14</v>
      </c>
      <c r="E959">
        <v>45</v>
      </c>
      <c r="F959">
        <v>0.77</v>
      </c>
      <c r="G959">
        <v>2210</v>
      </c>
      <c r="H959" t="s">
        <v>36</v>
      </c>
      <c r="I959">
        <v>18201.472128000001</v>
      </c>
      <c r="J959">
        <v>17.673669907326321</v>
      </c>
      <c r="K959" s="13">
        <f t="shared" si="142"/>
        <v>18.858886486069952</v>
      </c>
      <c r="L959">
        <f>K959-K960</f>
        <v>17.678805321273721</v>
      </c>
      <c r="M959" t="s">
        <v>147</v>
      </c>
      <c r="N959" t="s">
        <v>149</v>
      </c>
      <c r="O959" t="s">
        <v>153</v>
      </c>
      <c r="P959" t="s">
        <v>150</v>
      </c>
      <c r="Q959">
        <v>4</v>
      </c>
      <c r="R959">
        <v>1</v>
      </c>
      <c r="S959" t="s">
        <v>84</v>
      </c>
      <c r="T959" t="s">
        <v>36</v>
      </c>
      <c r="U959">
        <v>0.22061170212765957</v>
      </c>
      <c r="V959" s="14">
        <v>13.3</v>
      </c>
      <c r="W959" s="15">
        <v>818.19799999999998</v>
      </c>
      <c r="X959" s="15">
        <v>504.44940000000003</v>
      </c>
      <c r="Y959" s="15">
        <f t="shared" si="143"/>
        <v>0.61653707293344651</v>
      </c>
      <c r="Z959" s="12">
        <f t="shared" si="144"/>
        <v>8.1999430700148395</v>
      </c>
      <c r="AA959">
        <v>7.4790232108317216</v>
      </c>
      <c r="AB959">
        <f t="shared" si="145"/>
        <v>0.9120823336177365</v>
      </c>
      <c r="AC959">
        <f t="shared" si="146"/>
        <v>1.0963922478725596</v>
      </c>
      <c r="AD959">
        <f t="shared" si="147"/>
        <v>0.24187696000273623</v>
      </c>
      <c r="AE959">
        <v>995</v>
      </c>
      <c r="AF959">
        <f t="shared" si="148"/>
        <v>2.4309242211330274E-4</v>
      </c>
      <c r="AG959">
        <v>2000</v>
      </c>
      <c r="AH959">
        <v>10.587</v>
      </c>
      <c r="AI959">
        <f t="shared" si="149"/>
        <v>4.5922815172060594E-2</v>
      </c>
      <c r="AJ959">
        <f t="shared" si="150"/>
        <v>8.6605315845066175E-3</v>
      </c>
      <c r="AK959">
        <f t="shared" si="151"/>
        <v>8.1186050923169432E-3</v>
      </c>
    </row>
    <row r="960" spans="1:37" ht="16">
      <c r="A960" t="s">
        <v>113</v>
      </c>
      <c r="B960" t="s">
        <v>114</v>
      </c>
      <c r="C960" t="s">
        <v>13</v>
      </c>
      <c r="D960" t="s">
        <v>14</v>
      </c>
      <c r="E960">
        <v>39</v>
      </c>
      <c r="F960">
        <v>2.0529999999999999</v>
      </c>
      <c r="G960">
        <v>2210.1999999999998</v>
      </c>
      <c r="H960" t="s">
        <v>36</v>
      </c>
      <c r="I960">
        <v>-13.432444799999999</v>
      </c>
      <c r="J960">
        <v>1.0909784986329352</v>
      </c>
      <c r="K960" s="13">
        <f t="shared" si="142"/>
        <v>1.1800811647962326</v>
      </c>
      <c r="M960" t="s">
        <v>147</v>
      </c>
      <c r="N960" t="s">
        <v>149</v>
      </c>
      <c r="O960" t="s">
        <v>153</v>
      </c>
      <c r="P960" t="s">
        <v>154</v>
      </c>
      <c r="Q960">
        <v>4</v>
      </c>
      <c r="R960">
        <v>1</v>
      </c>
      <c r="S960" t="s">
        <v>114</v>
      </c>
      <c r="T960" t="s">
        <v>36</v>
      </c>
      <c r="U960">
        <v>0.14645041476540771</v>
      </c>
      <c r="V960" s="14">
        <v>13.3</v>
      </c>
      <c r="W960" s="15">
        <v>818.19799999999998</v>
      </c>
      <c r="X960" s="15">
        <v>504.44940000000003</v>
      </c>
      <c r="Y960" s="15">
        <f t="shared" si="143"/>
        <v>0.61653707293344651</v>
      </c>
      <c r="Z960" s="12">
        <f t="shared" si="144"/>
        <v>8.1999430700148395</v>
      </c>
      <c r="AA960">
        <v>6.6966289023465251</v>
      </c>
      <c r="AB960">
        <f t="shared" si="145"/>
        <v>0.81666773112540725</v>
      </c>
      <c r="AC960">
        <f t="shared" si="146"/>
        <v>1.2244881998973465</v>
      </c>
      <c r="AD960">
        <f t="shared" si="147"/>
        <v>0.17932680475031385</v>
      </c>
      <c r="AE960">
        <v>995</v>
      </c>
      <c r="AF960">
        <f t="shared" si="148"/>
        <v>1.8022794447267724E-4</v>
      </c>
      <c r="AG960">
        <v>2000</v>
      </c>
      <c r="AH960">
        <v>10.391999999999999</v>
      </c>
      <c r="AI960">
        <f t="shared" si="149"/>
        <v>3.4685901553633033E-2</v>
      </c>
      <c r="AJ960">
        <f t="shared" si="150"/>
        <v>4.0932179107418726E-4</v>
      </c>
      <c r="AK960">
        <f t="shared" si="151"/>
        <v>0</v>
      </c>
    </row>
    <row r="961" spans="1:37" ht="16">
      <c r="A961" s="5" t="s">
        <v>186</v>
      </c>
      <c r="B961" s="5" t="s">
        <v>187</v>
      </c>
      <c r="C961" s="5" t="s">
        <v>177</v>
      </c>
      <c r="D961" s="6" t="s">
        <v>14</v>
      </c>
      <c r="E961" s="7">
        <v>64</v>
      </c>
      <c r="F961" s="8">
        <v>3.5609999999999999</v>
      </c>
      <c r="G961" s="7">
        <v>2225.6</v>
      </c>
      <c r="H961" s="5" t="s">
        <v>36</v>
      </c>
      <c r="I961" s="8">
        <v>28352.296999999999</v>
      </c>
      <c r="J961" s="26">
        <v>24.708290902421624</v>
      </c>
      <c r="K961" s="13">
        <f t="shared" si="142"/>
        <v>26.21503873196102</v>
      </c>
      <c r="L961">
        <f>K961-K962</f>
        <v>24.996808661990446</v>
      </c>
      <c r="M961" t="s">
        <v>147</v>
      </c>
      <c r="N961" t="s">
        <v>149</v>
      </c>
      <c r="O961" t="s">
        <v>153</v>
      </c>
      <c r="P961" t="s">
        <v>150</v>
      </c>
      <c r="Q961">
        <v>4</v>
      </c>
      <c r="R961">
        <v>2</v>
      </c>
      <c r="S961" s="5" t="s">
        <v>187</v>
      </c>
      <c r="T961" s="5" t="s">
        <v>36</v>
      </c>
      <c r="U961" s="9">
        <v>0.19900000000000001</v>
      </c>
      <c r="V961" s="14">
        <v>13.3</v>
      </c>
      <c r="W961" s="15">
        <v>818.19799999999998</v>
      </c>
      <c r="X961" s="15">
        <v>504.44940000000003</v>
      </c>
      <c r="Y961" s="15">
        <f t="shared" si="143"/>
        <v>0.61653707293344651</v>
      </c>
      <c r="Z961" s="12">
        <f t="shared" si="144"/>
        <v>8.1999430700148395</v>
      </c>
      <c r="AA961">
        <v>7.4029999999999996</v>
      </c>
      <c r="AB961">
        <f t="shared" si="145"/>
        <v>0.90281114597867596</v>
      </c>
      <c r="AC961">
        <f t="shared" si="146"/>
        <v>1.1076513670153776</v>
      </c>
      <c r="AD961">
        <f t="shared" si="147"/>
        <v>0.22042262203606014</v>
      </c>
      <c r="AE961">
        <v>995</v>
      </c>
      <c r="AF961">
        <f t="shared" si="148"/>
        <v>2.2153027340307552E-4</v>
      </c>
      <c r="AG961">
        <v>2000</v>
      </c>
      <c r="AH961">
        <v>10.256</v>
      </c>
      <c r="AI961">
        <f t="shared" si="149"/>
        <v>4.3200131318852482E-2</v>
      </c>
      <c r="AJ961">
        <f t="shared" si="150"/>
        <v>1.1324931157495201E-2</v>
      </c>
      <c r="AK961">
        <f t="shared" si="151"/>
        <v>1.0798654167502164E-2</v>
      </c>
    </row>
    <row r="962" spans="1:37" ht="16">
      <c r="A962" s="5" t="s">
        <v>189</v>
      </c>
      <c r="B962" s="5" t="s">
        <v>190</v>
      </c>
      <c r="C962" s="5" t="s">
        <v>177</v>
      </c>
      <c r="D962" s="6" t="s">
        <v>14</v>
      </c>
      <c r="E962" s="7">
        <v>65</v>
      </c>
      <c r="F962" s="8">
        <v>1.2929999999999999</v>
      </c>
      <c r="G962" s="7">
        <v>2225.4</v>
      </c>
      <c r="H962" s="5" t="s">
        <v>36</v>
      </c>
      <c r="I962" s="8">
        <v>18.853999999999999</v>
      </c>
      <c r="J962" s="26">
        <v>1.1262797794841697</v>
      </c>
      <c r="K962" s="13">
        <f t="shared" ref="K962:K1018" si="152">((J962*13.003355)/(((100-J962)*12.0107)+(J962*13.003355)))*100</f>
        <v>1.2182300699705728</v>
      </c>
      <c r="M962" t="s">
        <v>147</v>
      </c>
      <c r="N962" t="s">
        <v>149</v>
      </c>
      <c r="O962" t="s">
        <v>153</v>
      </c>
      <c r="P962" t="s">
        <v>154</v>
      </c>
      <c r="Q962">
        <v>4</v>
      </c>
      <c r="R962">
        <v>2</v>
      </c>
      <c r="S962" s="5" t="s">
        <v>190</v>
      </c>
      <c r="T962" s="5" t="s">
        <v>36</v>
      </c>
      <c r="U962" s="9">
        <v>7.8E-2</v>
      </c>
      <c r="V962" s="14">
        <v>13.3</v>
      </c>
      <c r="W962" s="15">
        <v>818.19799999999998</v>
      </c>
      <c r="X962" s="15">
        <v>504.44940000000003</v>
      </c>
      <c r="Y962" s="15">
        <f t="shared" ref="Y962:Y1018" si="153">X962/W962</f>
        <v>0.61653707293344651</v>
      </c>
      <c r="Z962" s="12">
        <f t="shared" ref="Z962:Z1018" si="154">V962*Y962</f>
        <v>8.1999430700148395</v>
      </c>
      <c r="AA962">
        <v>6.4210000000000003</v>
      </c>
      <c r="AB962">
        <f t="shared" ref="AB962:AB1018" si="155">AA962/Z962</f>
        <v>0.78305421698353084</v>
      </c>
      <c r="AC962">
        <f t="shared" ref="AC962:AC1018" si="156">1/AB962</f>
        <v>1.277050781811998</v>
      </c>
      <c r="AD962">
        <f t="shared" ref="AD962:AD1018" si="157">U962*AC962</f>
        <v>9.9609960981335843E-2</v>
      </c>
      <c r="AE962">
        <v>995</v>
      </c>
      <c r="AF962">
        <f t="shared" ref="AF962:AF1018" si="158">AD962/AE962</f>
        <v>1.0011051354908125E-4</v>
      </c>
      <c r="AG962">
        <v>2000</v>
      </c>
      <c r="AH962">
        <v>10.188000000000001</v>
      </c>
      <c r="AI962">
        <f t="shared" ref="AI962:AI1018" si="159">AF962*AG962/AH962</f>
        <v>1.9652633205551873E-2</v>
      </c>
      <c r="AJ962">
        <f t="shared" ref="AJ962:AJ1018" si="160">AI962*(K962/100)</f>
        <v>2.3941428725105459E-4</v>
      </c>
      <c r="AK962">
        <f t="shared" si="151"/>
        <v>0</v>
      </c>
    </row>
    <row r="963" spans="1:37" ht="16">
      <c r="A963" t="s">
        <v>91</v>
      </c>
      <c r="B963" t="s">
        <v>92</v>
      </c>
      <c r="C963" t="s">
        <v>13</v>
      </c>
      <c r="D963" t="s">
        <v>14</v>
      </c>
      <c r="E963">
        <v>47</v>
      </c>
      <c r="F963">
        <v>0.28599999999999998</v>
      </c>
      <c r="G963">
        <v>2210</v>
      </c>
      <c r="H963" t="s">
        <v>36</v>
      </c>
      <c r="I963">
        <v>14404.8982132</v>
      </c>
      <c r="J963">
        <v>14.692609830989275</v>
      </c>
      <c r="K963" s="13">
        <f t="shared" si="152"/>
        <v>15.716076503466137</v>
      </c>
      <c r="L963">
        <f>AVERAGE(K963:K964)-K965</f>
        <v>14.415963845036151</v>
      </c>
      <c r="M963" t="s">
        <v>147</v>
      </c>
      <c r="N963" t="s">
        <v>149</v>
      </c>
      <c r="O963" t="s">
        <v>153</v>
      </c>
      <c r="P963" t="s">
        <v>150</v>
      </c>
      <c r="Q963">
        <v>4</v>
      </c>
      <c r="R963">
        <v>3</v>
      </c>
      <c r="S963" t="s">
        <v>92</v>
      </c>
      <c r="T963" t="s">
        <v>36</v>
      </c>
      <c r="U963">
        <v>2.3803871439006571E-2</v>
      </c>
      <c r="V963" s="14">
        <v>13.3</v>
      </c>
      <c r="W963" s="15">
        <v>818.19799999999998</v>
      </c>
      <c r="X963" s="15">
        <v>504.44940000000003</v>
      </c>
      <c r="Y963" s="15">
        <f t="shared" si="153"/>
        <v>0.61653707293344651</v>
      </c>
      <c r="Z963" s="12">
        <f t="shared" si="154"/>
        <v>8.1999430700148395</v>
      </c>
      <c r="AA963">
        <v>6.4451894982300386</v>
      </c>
      <c r="AB963">
        <f t="shared" si="155"/>
        <v>0.78600417627269881</v>
      </c>
      <c r="AC963">
        <f t="shared" si="156"/>
        <v>1.2722578711249197</v>
      </c>
      <c r="AD963">
        <f t="shared" si="157"/>
        <v>3.028466280152178E-2</v>
      </c>
      <c r="AE963">
        <v>995</v>
      </c>
      <c r="AF963">
        <f t="shared" si="158"/>
        <v>3.0436847036705307E-5</v>
      </c>
      <c r="AG963">
        <v>2000</v>
      </c>
      <c r="AH963">
        <v>10.583</v>
      </c>
      <c r="AI963">
        <f t="shared" si="159"/>
        <v>5.7520262754805459E-3</v>
      </c>
      <c r="AJ963">
        <f t="shared" si="160"/>
        <v>9.0399284995399645E-4</v>
      </c>
      <c r="AK963">
        <f t="shared" ref="AK963:AK1026" si="161">AI963*L963/100</f>
        <v>8.2921002823025498E-4</v>
      </c>
    </row>
    <row r="964" spans="1:37" ht="16">
      <c r="A964" t="s">
        <v>93</v>
      </c>
      <c r="B964" t="s">
        <v>92</v>
      </c>
      <c r="C964" t="s">
        <v>13</v>
      </c>
      <c r="D964" t="s">
        <v>14</v>
      </c>
      <c r="E964">
        <v>47</v>
      </c>
      <c r="F964">
        <v>0.26900000000000002</v>
      </c>
      <c r="G964">
        <v>2210.4</v>
      </c>
      <c r="H964" t="s">
        <v>36</v>
      </c>
      <c r="I964">
        <v>14122.6165196</v>
      </c>
      <c r="J964">
        <v>14.462317058110642</v>
      </c>
      <c r="K964" s="13">
        <f t="shared" si="152"/>
        <v>15.472651456901026</v>
      </c>
      <c r="M964" t="s">
        <v>147</v>
      </c>
      <c r="N964" t="s">
        <v>149</v>
      </c>
      <c r="O964" t="s">
        <v>153</v>
      </c>
      <c r="P964" t="s">
        <v>150</v>
      </c>
      <c r="Q964">
        <v>4</v>
      </c>
      <c r="R964">
        <v>3</v>
      </c>
      <c r="S964" t="s">
        <v>92</v>
      </c>
      <c r="T964" t="s">
        <v>36</v>
      </c>
      <c r="U964">
        <v>2.4284451825723925E-2</v>
      </c>
      <c r="V964" s="14">
        <v>13.3</v>
      </c>
      <c r="W964" s="15">
        <v>818.19799999999998</v>
      </c>
      <c r="X964" s="15">
        <v>504.44940000000003</v>
      </c>
      <c r="Y964" s="15">
        <f t="shared" si="153"/>
        <v>0.61653707293344651</v>
      </c>
      <c r="Z964" s="12">
        <f t="shared" si="154"/>
        <v>8.1999430700148395</v>
      </c>
      <c r="AA964">
        <v>6.4451894982300386</v>
      </c>
      <c r="AB964">
        <f t="shared" si="155"/>
        <v>0.78600417627269881</v>
      </c>
      <c r="AC964">
        <f t="shared" si="156"/>
        <v>1.2722578711249197</v>
      </c>
      <c r="AD964">
        <f t="shared" si="157"/>
        <v>3.0896084981231191E-2</v>
      </c>
      <c r="AE964">
        <v>995</v>
      </c>
      <c r="AF964">
        <f t="shared" si="158"/>
        <v>3.1051341689679587E-5</v>
      </c>
      <c r="AG964">
        <v>2000</v>
      </c>
      <c r="AH964">
        <v>10.583</v>
      </c>
      <c r="AI964">
        <f t="shared" si="159"/>
        <v>5.8681549068656498E-3</v>
      </c>
      <c r="AJ964">
        <f t="shared" si="160"/>
        <v>9.0795915569035705E-4</v>
      </c>
      <c r="AK964">
        <f t="shared" si="161"/>
        <v>0</v>
      </c>
    </row>
    <row r="965" spans="1:37" ht="16">
      <c r="A965" s="17" t="s">
        <v>119</v>
      </c>
      <c r="B965" s="17" t="s">
        <v>120</v>
      </c>
      <c r="C965" s="17" t="s">
        <v>13</v>
      </c>
      <c r="D965" s="17" t="s">
        <v>14</v>
      </c>
      <c r="E965" s="17">
        <v>31</v>
      </c>
      <c r="F965" s="17">
        <v>0.41399999999999998</v>
      </c>
      <c r="G965" s="17">
        <v>2209.8000000000002</v>
      </c>
      <c r="H965" s="17" t="s">
        <v>36</v>
      </c>
      <c r="I965" s="17">
        <v>-14.854572000000001</v>
      </c>
      <c r="J965" s="17">
        <v>1.0894229967511395</v>
      </c>
      <c r="K965" s="18">
        <f t="shared" si="152"/>
        <v>1.1784001351474307</v>
      </c>
      <c r="L965" s="17"/>
      <c r="M965" s="17" t="s">
        <v>147</v>
      </c>
      <c r="N965" s="17" t="s">
        <v>149</v>
      </c>
      <c r="O965" s="17" t="s">
        <v>153</v>
      </c>
      <c r="P965" s="17" t="s">
        <v>154</v>
      </c>
      <c r="Q965" s="17">
        <v>4</v>
      </c>
      <c r="R965" s="17">
        <v>3</v>
      </c>
      <c r="S965" s="17" t="s">
        <v>120</v>
      </c>
      <c r="T965" s="17" t="s">
        <v>36</v>
      </c>
      <c r="U965" s="17">
        <v>4.2978037477332254E-2</v>
      </c>
      <c r="V965" s="19">
        <v>13.3</v>
      </c>
      <c r="W965" s="20">
        <v>818.19799999999998</v>
      </c>
      <c r="X965" s="20">
        <v>504.44940000000003</v>
      </c>
      <c r="Y965" s="20">
        <f t="shared" si="153"/>
        <v>0.61653707293344651</v>
      </c>
      <c r="Z965" s="21">
        <f t="shared" si="154"/>
        <v>8.1999430700148395</v>
      </c>
      <c r="AA965" s="17">
        <v>1.3538081805359661</v>
      </c>
      <c r="AB965" s="17">
        <f t="shared" si="155"/>
        <v>0.16509970483655029</v>
      </c>
      <c r="AC965">
        <f t="shared" si="156"/>
        <v>6.0569460193160616</v>
      </c>
      <c r="AD965">
        <f t="shared" si="157"/>
        <v>0.26031565301634413</v>
      </c>
      <c r="AE965">
        <v>995</v>
      </c>
      <c r="AF965">
        <f t="shared" si="158"/>
        <v>2.6162377187572273E-4</v>
      </c>
      <c r="AG965">
        <v>2000</v>
      </c>
      <c r="AH965" s="17">
        <v>10.209</v>
      </c>
      <c r="AI965">
        <f t="shared" si="159"/>
        <v>5.1253555074095944E-2</v>
      </c>
      <c r="AJ965">
        <f t="shared" si="160"/>
        <v>6.0397196226100939E-4</v>
      </c>
      <c r="AK965">
        <f t="shared" si="161"/>
        <v>0</v>
      </c>
    </row>
    <row r="966" spans="1:37" ht="16">
      <c r="A966" t="s">
        <v>79</v>
      </c>
      <c r="B966" t="s">
        <v>80</v>
      </c>
      <c r="C966" t="s">
        <v>13</v>
      </c>
      <c r="D966" t="s">
        <v>14</v>
      </c>
      <c r="E966">
        <v>51</v>
      </c>
      <c r="F966">
        <v>1.0820000000000001</v>
      </c>
      <c r="G966">
        <v>2210.8000000000002</v>
      </c>
      <c r="H966" t="s">
        <v>36</v>
      </c>
      <c r="I966">
        <v>11629.50279</v>
      </c>
      <c r="J966">
        <v>12.373065926808396</v>
      </c>
      <c r="K966" s="13">
        <f t="shared" si="152"/>
        <v>13.260071607670815</v>
      </c>
      <c r="L966">
        <f>K966-K967</f>
        <v>12.08647780869337</v>
      </c>
      <c r="M966" t="s">
        <v>147</v>
      </c>
      <c r="N966" t="s">
        <v>149</v>
      </c>
      <c r="O966" t="s">
        <v>153</v>
      </c>
      <c r="P966" t="s">
        <v>150</v>
      </c>
      <c r="Q966">
        <v>4</v>
      </c>
      <c r="R966">
        <v>4</v>
      </c>
      <c r="S966" t="s">
        <v>80</v>
      </c>
      <c r="T966" t="s">
        <v>36</v>
      </c>
      <c r="U966">
        <v>7.6249293806309654E-2</v>
      </c>
      <c r="V966" s="14">
        <v>13.3</v>
      </c>
      <c r="W966" s="15">
        <v>818.19799999999998</v>
      </c>
      <c r="X966" s="15">
        <v>504.44940000000003</v>
      </c>
      <c r="Y966" s="15">
        <f t="shared" si="153"/>
        <v>0.61653707293344651</v>
      </c>
      <c r="Z966" s="12">
        <f t="shared" si="154"/>
        <v>8.1999430700148395</v>
      </c>
      <c r="AA966">
        <v>6.4222764711129612</v>
      </c>
      <c r="AB966">
        <f t="shared" si="155"/>
        <v>0.7832098852731838</v>
      </c>
      <c r="AC966">
        <f t="shared" si="156"/>
        <v>1.27679695928659</v>
      </c>
      <c r="AD966">
        <f t="shared" si="157"/>
        <v>9.7354866479645988E-2</v>
      </c>
      <c r="AE966">
        <v>995</v>
      </c>
      <c r="AF966">
        <f t="shared" si="158"/>
        <v>9.7844086914217069E-5</v>
      </c>
      <c r="AG966">
        <v>2000</v>
      </c>
      <c r="AH966">
        <v>10.759</v>
      </c>
      <c r="AI966">
        <f t="shared" si="159"/>
        <v>1.818832362007939E-2</v>
      </c>
      <c r="AJ966">
        <f t="shared" si="160"/>
        <v>2.4117847362574315E-3</v>
      </c>
      <c r="AK966">
        <f t="shared" si="161"/>
        <v>2.1983276981142304E-3</v>
      </c>
    </row>
    <row r="967" spans="1:37" ht="16">
      <c r="A967" t="s">
        <v>117</v>
      </c>
      <c r="B967" t="s">
        <v>118</v>
      </c>
      <c r="C967" t="s">
        <v>13</v>
      </c>
      <c r="D967" t="s">
        <v>14</v>
      </c>
      <c r="E967">
        <v>44</v>
      </c>
      <c r="F967">
        <v>2.2000000000000002</v>
      </c>
      <c r="G967">
        <v>2210.8000000000002</v>
      </c>
      <c r="H967" t="s">
        <v>36</v>
      </c>
      <c r="I967">
        <v>-18.9203972</v>
      </c>
      <c r="J967">
        <v>1.0849755868532802</v>
      </c>
      <c r="K967" s="13">
        <f t="shared" si="152"/>
        <v>1.1735937989774454</v>
      </c>
      <c r="M967" t="s">
        <v>147</v>
      </c>
      <c r="N967" t="s">
        <v>149</v>
      </c>
      <c r="O967" t="s">
        <v>153</v>
      </c>
      <c r="P967" t="s">
        <v>154</v>
      </c>
      <c r="Q967">
        <v>4</v>
      </c>
      <c r="R967">
        <v>4</v>
      </c>
      <c r="S967" t="s">
        <v>118</v>
      </c>
      <c r="T967" t="s">
        <v>36</v>
      </c>
      <c r="U967">
        <v>0.16727300725683816</v>
      </c>
      <c r="V967" s="14">
        <v>13.3</v>
      </c>
      <c r="W967" s="15">
        <v>818.19799999999998</v>
      </c>
      <c r="X967" s="15">
        <v>504.44940000000003</v>
      </c>
      <c r="Y967" s="15">
        <f t="shared" si="153"/>
        <v>0.61653707293344651</v>
      </c>
      <c r="Z967" s="12">
        <f t="shared" si="154"/>
        <v>8.1999430700148395</v>
      </c>
      <c r="AA967">
        <v>7.1028680872360486</v>
      </c>
      <c r="AB967">
        <f t="shared" si="155"/>
        <v>0.86620943908860515</v>
      </c>
      <c r="AC967">
        <f t="shared" si="156"/>
        <v>1.1544552101073438</v>
      </c>
      <c r="AD967">
        <f t="shared" si="157"/>
        <v>0.19310919473798033</v>
      </c>
      <c r="AE967">
        <v>995</v>
      </c>
      <c r="AF967">
        <f t="shared" si="158"/>
        <v>1.9407959270148777E-4</v>
      </c>
      <c r="AG967">
        <v>2000</v>
      </c>
      <c r="AH967">
        <v>10.257999999999999</v>
      </c>
      <c r="AI967">
        <f t="shared" si="159"/>
        <v>3.7839655430198439E-2</v>
      </c>
      <c r="AJ967">
        <f t="shared" si="160"/>
        <v>4.4408384968324104E-4</v>
      </c>
      <c r="AK967">
        <f t="shared" si="161"/>
        <v>0</v>
      </c>
    </row>
    <row r="968" spans="1:37" ht="16">
      <c r="A968" t="s">
        <v>64</v>
      </c>
      <c r="B968" t="s">
        <v>65</v>
      </c>
      <c r="C968" t="s">
        <v>13</v>
      </c>
      <c r="D968" t="s">
        <v>14</v>
      </c>
      <c r="E968">
        <v>62</v>
      </c>
      <c r="F968">
        <v>2.88</v>
      </c>
      <c r="G968">
        <v>2208.5</v>
      </c>
      <c r="H968" t="s">
        <v>36</v>
      </c>
      <c r="I968">
        <v>8328.1352532000001</v>
      </c>
      <c r="J968">
        <v>9.4441879416507621</v>
      </c>
      <c r="K968" s="13">
        <f t="shared" si="152"/>
        <v>10.145537113647809</v>
      </c>
      <c r="L968">
        <f>K968-K969</f>
        <v>8.9672991861411333</v>
      </c>
      <c r="M968" t="s">
        <v>147</v>
      </c>
      <c r="N968" t="s">
        <v>149</v>
      </c>
      <c r="O968" t="s">
        <v>153</v>
      </c>
      <c r="P968" t="s">
        <v>150</v>
      </c>
      <c r="Q968">
        <v>4</v>
      </c>
      <c r="R968">
        <v>5</v>
      </c>
      <c r="S968" t="s">
        <v>65</v>
      </c>
      <c r="T968" t="s">
        <v>36</v>
      </c>
      <c r="U968">
        <v>0.19650836058777466</v>
      </c>
      <c r="V968" s="14">
        <v>13.3</v>
      </c>
      <c r="W968" s="15">
        <v>818.19799999999998</v>
      </c>
      <c r="X968" s="15">
        <v>504.44940000000003</v>
      </c>
      <c r="Y968" s="15">
        <f t="shared" si="153"/>
        <v>0.61653707293344651</v>
      </c>
      <c r="Z968" s="12">
        <f t="shared" si="154"/>
        <v>8.1999430700148395</v>
      </c>
      <c r="AA968">
        <v>6.6748022133677276</v>
      </c>
      <c r="AB968">
        <f t="shared" si="155"/>
        <v>0.81400592130643268</v>
      </c>
      <c r="AC968">
        <f t="shared" si="156"/>
        <v>1.228492292040158</v>
      </c>
      <c r="AD968">
        <f t="shared" si="157"/>
        <v>0.24140900630352913</v>
      </c>
      <c r="AE968">
        <v>995</v>
      </c>
      <c r="AF968">
        <f t="shared" si="158"/>
        <v>2.4262211688796899E-4</v>
      </c>
      <c r="AG968">
        <v>2000</v>
      </c>
      <c r="AH968">
        <v>10.25</v>
      </c>
      <c r="AI968">
        <f t="shared" si="159"/>
        <v>4.7340900856189069E-2</v>
      </c>
      <c r="AJ968">
        <f t="shared" si="160"/>
        <v>4.8029886662998749E-3</v>
      </c>
      <c r="AK968">
        <f t="shared" si="161"/>
        <v>4.2452002171889233E-3</v>
      </c>
    </row>
    <row r="969" spans="1:37" ht="16">
      <c r="A969" t="s">
        <v>69</v>
      </c>
      <c r="B969" t="s">
        <v>70</v>
      </c>
      <c r="C969" t="s">
        <v>13</v>
      </c>
      <c r="D969" t="s">
        <v>14</v>
      </c>
      <c r="E969">
        <v>54</v>
      </c>
      <c r="F969">
        <v>5.2969999999999997</v>
      </c>
      <c r="G969">
        <v>2211.1999999999998</v>
      </c>
      <c r="H969" t="s">
        <v>36</v>
      </c>
      <c r="I969">
        <v>-14.991794799999999</v>
      </c>
      <c r="J969">
        <v>1.0892729018760936</v>
      </c>
      <c r="K969" s="13">
        <f t="shared" si="152"/>
        <v>1.1782379275066761</v>
      </c>
      <c r="M969" t="s">
        <v>147</v>
      </c>
      <c r="N969" t="s">
        <v>149</v>
      </c>
      <c r="O969" t="s">
        <v>153</v>
      </c>
      <c r="P969" t="s">
        <v>154</v>
      </c>
      <c r="Q969">
        <v>4</v>
      </c>
      <c r="R969">
        <v>5</v>
      </c>
      <c r="S969" t="s">
        <v>70</v>
      </c>
      <c r="T969" t="s">
        <v>36</v>
      </c>
      <c r="U969">
        <v>0.3166160574221567</v>
      </c>
      <c r="V969" s="14">
        <v>13.3</v>
      </c>
      <c r="W969" s="15">
        <v>818.19799999999998</v>
      </c>
      <c r="X969" s="15">
        <v>504.44940000000003</v>
      </c>
      <c r="Y969" s="15">
        <f t="shared" si="153"/>
        <v>0.61653707293344651</v>
      </c>
      <c r="Z969" s="12">
        <f t="shared" si="154"/>
        <v>8.1999430700148395</v>
      </c>
      <c r="AA969">
        <v>6.059100080201361</v>
      </c>
      <c r="AB969">
        <f t="shared" si="155"/>
        <v>0.73891977401135733</v>
      </c>
      <c r="AC969">
        <f t="shared" si="156"/>
        <v>1.3533268903758282</v>
      </c>
      <c r="AD969">
        <f t="shared" si="157"/>
        <v>0.42848502443418202</v>
      </c>
      <c r="AE969">
        <v>995</v>
      </c>
      <c r="AF969">
        <f t="shared" si="158"/>
        <v>4.3063821551174073E-4</v>
      </c>
      <c r="AG969">
        <v>2000</v>
      </c>
      <c r="AH969">
        <v>10.420999999999999</v>
      </c>
      <c r="AI969">
        <f t="shared" si="159"/>
        <v>8.2648155745464122E-2</v>
      </c>
      <c r="AJ969">
        <f t="shared" si="160"/>
        <v>9.7379191737784643E-4</v>
      </c>
      <c r="AK969">
        <f t="shared" si="161"/>
        <v>0</v>
      </c>
    </row>
    <row r="970" spans="1:37" ht="16">
      <c r="A970" t="s">
        <v>89</v>
      </c>
      <c r="B970" t="s">
        <v>90</v>
      </c>
      <c r="C970" t="s">
        <v>13</v>
      </c>
      <c r="D970" t="s">
        <v>14</v>
      </c>
      <c r="E970">
        <v>53</v>
      </c>
      <c r="F970">
        <v>1.881</v>
      </c>
      <c r="G970">
        <v>2210.1999999999998</v>
      </c>
      <c r="H970" t="s">
        <v>36</v>
      </c>
      <c r="I970">
        <v>9812.7237767999995</v>
      </c>
      <c r="J970">
        <v>10.785139490716938</v>
      </c>
      <c r="K970" s="13">
        <f t="shared" si="152"/>
        <v>11.573344122619742</v>
      </c>
      <c r="L970">
        <f>K970-K971</f>
        <v>10.389538126934564</v>
      </c>
      <c r="M970" t="s">
        <v>147</v>
      </c>
      <c r="N970" t="s">
        <v>149</v>
      </c>
      <c r="O970" t="s">
        <v>148</v>
      </c>
      <c r="P970" t="s">
        <v>150</v>
      </c>
      <c r="Q970">
        <v>4</v>
      </c>
      <c r="R970">
        <v>1</v>
      </c>
      <c r="S970" t="s">
        <v>90</v>
      </c>
      <c r="T970" t="s">
        <v>36</v>
      </c>
      <c r="U970">
        <v>0.12240780911062905</v>
      </c>
      <c r="V970" s="14">
        <v>13.3</v>
      </c>
      <c r="W970" s="15">
        <v>818.19799999999998</v>
      </c>
      <c r="X970" s="15">
        <v>504.44940000000003</v>
      </c>
      <c r="Y970" s="15">
        <f t="shared" si="153"/>
        <v>0.61653707293344651</v>
      </c>
      <c r="Z970" s="12">
        <f t="shared" si="154"/>
        <v>8.1999430700148395</v>
      </c>
      <c r="AA970">
        <v>7.0598915401301516</v>
      </c>
      <c r="AB970">
        <f t="shared" si="155"/>
        <v>0.86096836037147939</v>
      </c>
      <c r="AC970">
        <f t="shared" si="156"/>
        <v>1.1614828674639484</v>
      </c>
      <c r="AD970">
        <f t="shared" si="157"/>
        <v>0.14217457312579307</v>
      </c>
      <c r="AE970">
        <v>995</v>
      </c>
      <c r="AF970">
        <f t="shared" si="158"/>
        <v>1.4288901821687746E-4</v>
      </c>
      <c r="AG970">
        <v>2000</v>
      </c>
      <c r="AH970">
        <v>10.57</v>
      </c>
      <c r="AI970">
        <f t="shared" si="159"/>
        <v>2.7036711110099802E-2</v>
      </c>
      <c r="AJ970">
        <f t="shared" si="160"/>
        <v>3.1290516162104146E-3</v>
      </c>
      <c r="AK970">
        <f t="shared" si="161"/>
        <v>2.8089894090529721E-3</v>
      </c>
    </row>
    <row r="971" spans="1:37" ht="16">
      <c r="A971" t="s">
        <v>133</v>
      </c>
      <c r="B971" t="s">
        <v>134</v>
      </c>
      <c r="C971" t="s">
        <v>13</v>
      </c>
      <c r="D971" t="s">
        <v>14</v>
      </c>
      <c r="E971">
        <v>32</v>
      </c>
      <c r="F971">
        <v>0.83399999999999996</v>
      </c>
      <c r="G971">
        <v>2210</v>
      </c>
      <c r="H971" t="s">
        <v>36</v>
      </c>
      <c r="I971">
        <v>-10.2811184</v>
      </c>
      <c r="J971">
        <v>1.0944251989294915</v>
      </c>
      <c r="K971" s="13">
        <f t="shared" si="152"/>
        <v>1.1838059956851792</v>
      </c>
      <c r="M971" t="s">
        <v>147</v>
      </c>
      <c r="N971" t="s">
        <v>149</v>
      </c>
      <c r="O971" t="s">
        <v>148</v>
      </c>
      <c r="P971" t="s">
        <v>154</v>
      </c>
      <c r="Q971">
        <v>4</v>
      </c>
      <c r="R971">
        <v>1</v>
      </c>
      <c r="S971" t="s">
        <v>134</v>
      </c>
      <c r="T971" t="s">
        <v>36</v>
      </c>
      <c r="U971">
        <v>6.6127586114605355E-2</v>
      </c>
      <c r="V971" s="14">
        <v>13.3</v>
      </c>
      <c r="W971" s="15">
        <v>818.19799999999998</v>
      </c>
      <c r="X971" s="15">
        <v>504.44940000000003</v>
      </c>
      <c r="Y971" s="15">
        <f t="shared" si="153"/>
        <v>0.61653707293344651</v>
      </c>
      <c r="Z971" s="12">
        <f t="shared" si="154"/>
        <v>8.1999430700148395</v>
      </c>
      <c r="AA971">
        <v>5.6601724968551768</v>
      </c>
      <c r="AB971">
        <f t="shared" si="155"/>
        <v>0.69026973096350208</v>
      </c>
      <c r="AC971">
        <f t="shared" si="156"/>
        <v>1.4487090410355468</v>
      </c>
      <c r="AD971">
        <f t="shared" si="157"/>
        <v>9.5799631866085463E-2</v>
      </c>
      <c r="AE971">
        <v>995</v>
      </c>
      <c r="AF971">
        <f t="shared" si="158"/>
        <v>9.6281037051342173E-5</v>
      </c>
      <c r="AG971">
        <v>2000</v>
      </c>
      <c r="AH971">
        <v>10.394</v>
      </c>
      <c r="AI971">
        <f t="shared" si="159"/>
        <v>1.8526272282344075E-2</v>
      </c>
      <c r="AJ971">
        <f t="shared" si="160"/>
        <v>2.1931512205535065E-4</v>
      </c>
      <c r="AK971">
        <f t="shared" si="161"/>
        <v>0</v>
      </c>
    </row>
    <row r="972" spans="1:37" ht="16">
      <c r="A972" t="s">
        <v>11</v>
      </c>
      <c r="B972" t="s">
        <v>12</v>
      </c>
      <c r="C972" t="s">
        <v>13</v>
      </c>
      <c r="D972" t="s">
        <v>14</v>
      </c>
      <c r="E972">
        <v>44</v>
      </c>
      <c r="F972">
        <v>1.395</v>
      </c>
      <c r="G972">
        <v>2210</v>
      </c>
      <c r="H972" t="s">
        <v>36</v>
      </c>
      <c r="I972">
        <v>11142.101798399999</v>
      </c>
      <c r="J972">
        <v>11.952635787534653</v>
      </c>
      <c r="K972" s="13">
        <f t="shared" si="152"/>
        <v>12.813908936754078</v>
      </c>
      <c r="L972">
        <f>K972-K973</f>
        <v>11.607204350967367</v>
      </c>
      <c r="M972" t="s">
        <v>147</v>
      </c>
      <c r="N972" t="s">
        <v>149</v>
      </c>
      <c r="O972" t="s">
        <v>148</v>
      </c>
      <c r="P972" t="s">
        <v>150</v>
      </c>
      <c r="Q972">
        <v>4</v>
      </c>
      <c r="R972">
        <v>2</v>
      </c>
      <c r="S972" t="s">
        <v>12</v>
      </c>
      <c r="T972" t="s">
        <v>36</v>
      </c>
      <c r="U972">
        <v>0.44157361897638636</v>
      </c>
      <c r="V972" s="14">
        <v>13.3</v>
      </c>
      <c r="W972" s="15">
        <v>818.19799999999998</v>
      </c>
      <c r="X972" s="15">
        <v>504.44940000000003</v>
      </c>
      <c r="Y972" s="15">
        <f t="shared" si="153"/>
        <v>0.61653707293344651</v>
      </c>
      <c r="Z972" s="12">
        <f t="shared" si="154"/>
        <v>8.1999430700148395</v>
      </c>
      <c r="AA972">
        <v>7.869506624639385</v>
      </c>
      <c r="AB972">
        <f t="shared" si="155"/>
        <v>0.95970259274314007</v>
      </c>
      <c r="AC972">
        <f t="shared" si="156"/>
        <v>1.0419894741991651</v>
      </c>
      <c r="AD972">
        <f t="shared" si="157"/>
        <v>0.46011506305742728</v>
      </c>
      <c r="AE972">
        <v>995</v>
      </c>
      <c r="AF972">
        <f t="shared" si="158"/>
        <v>4.6242719905269074E-4</v>
      </c>
      <c r="AG972">
        <v>2000</v>
      </c>
      <c r="AH972" s="24">
        <v>10.278</v>
      </c>
      <c r="AI972">
        <f t="shared" si="159"/>
        <v>8.9983887731599668E-2</v>
      </c>
      <c r="AJ972">
        <f t="shared" si="160"/>
        <v>1.1530453431678207E-2</v>
      </c>
      <c r="AK972">
        <f t="shared" si="161"/>
        <v>1.0444613731951826E-2</v>
      </c>
    </row>
    <row r="973" spans="1:37" ht="16">
      <c r="A973" t="s">
        <v>109</v>
      </c>
      <c r="B973" t="s">
        <v>110</v>
      </c>
      <c r="C973" t="s">
        <v>13</v>
      </c>
      <c r="D973" t="s">
        <v>14</v>
      </c>
      <c r="E973">
        <v>44</v>
      </c>
      <c r="F973">
        <v>1.857</v>
      </c>
      <c r="G973">
        <v>2210.6</v>
      </c>
      <c r="H973" t="s">
        <v>36</v>
      </c>
      <c r="I973">
        <v>9.0970440000000004</v>
      </c>
      <c r="J973">
        <v>1.1156143978971731</v>
      </c>
      <c r="K973" s="13">
        <f t="shared" si="152"/>
        <v>1.2067045857867114</v>
      </c>
      <c r="M973" t="s">
        <v>147</v>
      </c>
      <c r="N973" t="s">
        <v>149</v>
      </c>
      <c r="O973" t="s">
        <v>148</v>
      </c>
      <c r="P973" t="s">
        <v>154</v>
      </c>
      <c r="Q973">
        <v>4</v>
      </c>
      <c r="R973">
        <v>2</v>
      </c>
      <c r="S973" t="s">
        <v>110</v>
      </c>
      <c r="T973" t="s">
        <v>36</v>
      </c>
      <c r="U973">
        <v>0.14592086416805919</v>
      </c>
      <c r="V973" s="14">
        <v>13.3</v>
      </c>
      <c r="W973" s="15">
        <v>818.19799999999998</v>
      </c>
      <c r="X973" s="15">
        <v>504.44940000000003</v>
      </c>
      <c r="Y973" s="15">
        <f t="shared" si="153"/>
        <v>0.61653707293344651</v>
      </c>
      <c r="Z973" s="12">
        <f t="shared" si="154"/>
        <v>8.1999430700148395</v>
      </c>
      <c r="AA973">
        <v>7.8754048301106065</v>
      </c>
      <c r="AB973">
        <f t="shared" si="155"/>
        <v>0.96042189108714804</v>
      </c>
      <c r="AC973">
        <f t="shared" si="156"/>
        <v>1.0412090866317629</v>
      </c>
      <c r="AD973">
        <f t="shared" si="157"/>
        <v>0.15193412970094244</v>
      </c>
      <c r="AE973">
        <v>995</v>
      </c>
      <c r="AF973">
        <f t="shared" si="158"/>
        <v>1.5269761778989189E-4</v>
      </c>
      <c r="AG973">
        <v>2000</v>
      </c>
      <c r="AH973">
        <v>10.513999999999999</v>
      </c>
      <c r="AI973">
        <f t="shared" si="159"/>
        <v>2.9046531822311563E-2</v>
      </c>
      <c r="AJ973">
        <f t="shared" si="160"/>
        <v>3.5050583151183007E-4</v>
      </c>
      <c r="AK973">
        <f t="shared" si="161"/>
        <v>0</v>
      </c>
    </row>
    <row r="974" spans="1:37" ht="16">
      <c r="A974" t="s">
        <v>98</v>
      </c>
      <c r="B974" t="s">
        <v>99</v>
      </c>
      <c r="C974" t="s">
        <v>13</v>
      </c>
      <c r="D974" t="s">
        <v>14</v>
      </c>
      <c r="E974">
        <v>57</v>
      </c>
      <c r="F974">
        <v>2.1880000000000002</v>
      </c>
      <c r="G974">
        <v>2209.5</v>
      </c>
      <c r="H974" t="s">
        <v>36</v>
      </c>
      <c r="I974">
        <v>9569.8183096000012</v>
      </c>
      <c r="J974">
        <v>10.5684595744617</v>
      </c>
      <c r="K974" s="13">
        <f t="shared" si="152"/>
        <v>11.342842040301365</v>
      </c>
      <c r="L974">
        <f>K974-K975</f>
        <v>10.167188163664047</v>
      </c>
      <c r="M974" t="s">
        <v>147</v>
      </c>
      <c r="N974" t="s">
        <v>149</v>
      </c>
      <c r="O974" t="s">
        <v>148</v>
      </c>
      <c r="P974" t="s">
        <v>150</v>
      </c>
      <c r="Q974">
        <v>4</v>
      </c>
      <c r="R974">
        <v>3</v>
      </c>
      <c r="S974" t="s">
        <v>99</v>
      </c>
      <c r="T974" t="s">
        <v>36</v>
      </c>
      <c r="U974">
        <v>0.14404253309703835</v>
      </c>
      <c r="V974" s="14">
        <v>13.3</v>
      </c>
      <c r="W974" s="15">
        <v>818.19799999999998</v>
      </c>
      <c r="X974" s="15">
        <v>504.44940000000003</v>
      </c>
      <c r="Y974" s="15">
        <f t="shared" si="153"/>
        <v>0.61653707293344651</v>
      </c>
      <c r="Z974" s="12">
        <f t="shared" si="154"/>
        <v>8.1999430700148395</v>
      </c>
      <c r="AA974">
        <v>6.4322759318003788</v>
      </c>
      <c r="AB974">
        <f t="shared" si="155"/>
        <v>0.78442934016476507</v>
      </c>
      <c r="AC974">
        <f t="shared" si="156"/>
        <v>1.2748120815954633</v>
      </c>
      <c r="AD974">
        <f t="shared" si="157"/>
        <v>0.18362716145571889</v>
      </c>
      <c r="AE974">
        <v>995</v>
      </c>
      <c r="AF974">
        <f t="shared" si="158"/>
        <v>1.8454991101077276E-4</v>
      </c>
      <c r="AG974">
        <v>2000</v>
      </c>
      <c r="AH974">
        <v>10.359</v>
      </c>
      <c r="AI974">
        <f t="shared" si="159"/>
        <v>3.5630835217834299E-2</v>
      </c>
      <c r="AJ974">
        <f t="shared" si="160"/>
        <v>4.0415493563990138E-3</v>
      </c>
      <c r="AK974">
        <f t="shared" si="161"/>
        <v>3.6226540608822896E-3</v>
      </c>
    </row>
    <row r="975" spans="1:37" ht="16">
      <c r="A975" t="s">
        <v>75</v>
      </c>
      <c r="B975" t="s">
        <v>76</v>
      </c>
      <c r="C975" t="s">
        <v>13</v>
      </c>
      <c r="D975" t="s">
        <v>14</v>
      </c>
      <c r="E975">
        <v>35</v>
      </c>
      <c r="F975">
        <v>1.2050000000000001</v>
      </c>
      <c r="G975">
        <v>2210</v>
      </c>
      <c r="H975" t="s">
        <v>36</v>
      </c>
      <c r="I975">
        <v>-17.177763599999999</v>
      </c>
      <c r="J975">
        <v>1.0868818185911167</v>
      </c>
      <c r="K975" s="13">
        <f t="shared" si="152"/>
        <v>1.1756538766373184</v>
      </c>
      <c r="M975" t="s">
        <v>147</v>
      </c>
      <c r="N975" t="s">
        <v>149</v>
      </c>
      <c r="O975" t="s">
        <v>148</v>
      </c>
      <c r="P975" t="s">
        <v>154</v>
      </c>
      <c r="Q975">
        <v>4</v>
      </c>
      <c r="R975">
        <v>3</v>
      </c>
      <c r="S975" t="s">
        <v>76</v>
      </c>
      <c r="T975" t="s">
        <v>36</v>
      </c>
      <c r="U975">
        <v>0.11687921028722037</v>
      </c>
      <c r="V975" s="14">
        <v>13.3</v>
      </c>
      <c r="W975" s="15">
        <v>818.19799999999998</v>
      </c>
      <c r="X975" s="15">
        <v>504.44940000000003</v>
      </c>
      <c r="Y975" s="15">
        <f t="shared" si="153"/>
        <v>0.61653707293344651</v>
      </c>
      <c r="Z975" s="12">
        <f t="shared" si="154"/>
        <v>8.1999430700148395</v>
      </c>
      <c r="AA975">
        <v>2.4791971908226991</v>
      </c>
      <c r="AB975">
        <f t="shared" si="155"/>
        <v>0.30234321990460022</v>
      </c>
      <c r="AC975">
        <f t="shared" si="156"/>
        <v>3.3074993390476384</v>
      </c>
      <c r="AD975">
        <f t="shared" si="157"/>
        <v>0.38657791077339132</v>
      </c>
      <c r="AE975">
        <v>995</v>
      </c>
      <c r="AF975">
        <f t="shared" si="158"/>
        <v>3.8852051334009179E-4</v>
      </c>
      <c r="AG975">
        <v>2000</v>
      </c>
      <c r="AH975">
        <v>10.577</v>
      </c>
      <c r="AI975">
        <f t="shared" si="159"/>
        <v>7.3465162775851717E-2</v>
      </c>
      <c r="AJ975">
        <f t="shared" si="160"/>
        <v>8.6369603415221692E-4</v>
      </c>
      <c r="AK975">
        <f t="shared" si="161"/>
        <v>0</v>
      </c>
    </row>
    <row r="976" spans="1:37" ht="16">
      <c r="A976" t="s">
        <v>94</v>
      </c>
      <c r="B976" t="s">
        <v>95</v>
      </c>
      <c r="C976" t="s">
        <v>13</v>
      </c>
      <c r="D976" t="s">
        <v>14</v>
      </c>
      <c r="E976">
        <v>49</v>
      </c>
      <c r="F976">
        <v>0.91700000000000004</v>
      </c>
      <c r="G976">
        <v>2210</v>
      </c>
      <c r="H976" t="s">
        <v>36</v>
      </c>
      <c r="I976">
        <v>4981.9563156000004</v>
      </c>
      <c r="J976">
        <v>6.2687520663695349</v>
      </c>
      <c r="K976" s="13">
        <f t="shared" si="152"/>
        <v>6.7518678759733097</v>
      </c>
      <c r="L976">
        <f>K976-K977</f>
        <v>5.585077707943702</v>
      </c>
      <c r="M976" t="s">
        <v>147</v>
      </c>
      <c r="N976" t="s">
        <v>149</v>
      </c>
      <c r="O976" t="s">
        <v>148</v>
      </c>
      <c r="P976" t="s">
        <v>150</v>
      </c>
      <c r="Q976">
        <v>4</v>
      </c>
      <c r="R976">
        <v>4</v>
      </c>
      <c r="S976" t="s">
        <v>95</v>
      </c>
      <c r="T976" t="s">
        <v>36</v>
      </c>
      <c r="U976">
        <v>6.7920831067524237E-2</v>
      </c>
      <c r="V976" s="14">
        <v>13.3</v>
      </c>
      <c r="W976" s="15">
        <v>818.19799999999998</v>
      </c>
      <c r="X976" s="15">
        <v>504.44940000000003</v>
      </c>
      <c r="Y976" s="15">
        <f t="shared" si="153"/>
        <v>0.61653707293344651</v>
      </c>
      <c r="Z976" s="12">
        <f t="shared" si="154"/>
        <v>8.1999430700148395</v>
      </c>
      <c r="AA976">
        <v>7.1188734084644381</v>
      </c>
      <c r="AB976">
        <f t="shared" si="155"/>
        <v>0.86816132108238586</v>
      </c>
      <c r="AC976">
        <f t="shared" si="156"/>
        <v>1.1518596552461511</v>
      </c>
      <c r="AD976">
        <f t="shared" si="157"/>
        <v>7.823526505747054E-2</v>
      </c>
      <c r="AE976">
        <v>995</v>
      </c>
      <c r="AF976">
        <f t="shared" si="158"/>
        <v>7.8628407092935215E-5</v>
      </c>
      <c r="AG976">
        <v>2000</v>
      </c>
      <c r="AH976">
        <v>10.462999999999999</v>
      </c>
      <c r="AI976">
        <f t="shared" si="159"/>
        <v>1.5029801604307601E-2</v>
      </c>
      <c r="AJ976">
        <f t="shared" si="160"/>
        <v>1.014792346343766E-3</v>
      </c>
      <c r="AK976">
        <f t="shared" si="161"/>
        <v>8.3942609895034867E-4</v>
      </c>
    </row>
    <row r="977" spans="1:37" ht="16">
      <c r="A977" t="s">
        <v>87</v>
      </c>
      <c r="B977" t="s">
        <v>88</v>
      </c>
      <c r="C977" t="s">
        <v>13</v>
      </c>
      <c r="D977" t="s">
        <v>14</v>
      </c>
      <c r="E977">
        <v>47</v>
      </c>
      <c r="F977">
        <v>4.2510000000000003</v>
      </c>
      <c r="G977">
        <v>2210.8000000000002</v>
      </c>
      <c r="H977" t="s">
        <v>36</v>
      </c>
      <c r="I977">
        <v>-24.675118399999999</v>
      </c>
      <c r="J977">
        <v>1.0786800914629457</v>
      </c>
      <c r="K977" s="13">
        <f t="shared" si="152"/>
        <v>1.1667901680296073</v>
      </c>
      <c r="M977" t="s">
        <v>147</v>
      </c>
      <c r="N977" t="s">
        <v>149</v>
      </c>
      <c r="O977" t="s">
        <v>148</v>
      </c>
      <c r="P977" t="s">
        <v>154</v>
      </c>
      <c r="Q977">
        <v>4</v>
      </c>
      <c r="R977">
        <v>4</v>
      </c>
      <c r="S977" t="s">
        <v>88</v>
      </c>
      <c r="T977" t="s">
        <v>36</v>
      </c>
      <c r="U977">
        <v>0.29815776078412809</v>
      </c>
      <c r="V977" s="14">
        <v>13.3</v>
      </c>
      <c r="W977" s="15">
        <v>818.19799999999998</v>
      </c>
      <c r="X977" s="15">
        <v>504.44940000000003</v>
      </c>
      <c r="Y977" s="15">
        <f t="shared" si="153"/>
        <v>0.61653707293344651</v>
      </c>
      <c r="Z977" s="12">
        <f t="shared" si="154"/>
        <v>8.1999430700148395</v>
      </c>
      <c r="AA977">
        <v>4.4946703797528293</v>
      </c>
      <c r="AB977">
        <f t="shared" si="155"/>
        <v>0.54813433963812819</v>
      </c>
      <c r="AC977">
        <f t="shared" si="156"/>
        <v>1.8243702824022814</v>
      </c>
      <c r="AD977">
        <f t="shared" si="157"/>
        <v>0.54395015824217163</v>
      </c>
      <c r="AE977">
        <v>995</v>
      </c>
      <c r="AF977">
        <f t="shared" si="158"/>
        <v>5.4668357612278561E-4</v>
      </c>
      <c r="AG977">
        <v>2000</v>
      </c>
      <c r="AH977">
        <v>10.454000000000001</v>
      </c>
      <c r="AI977">
        <f t="shared" si="159"/>
        <v>0.10458840178358247</v>
      </c>
      <c r="AJ977">
        <f t="shared" si="160"/>
        <v>1.2203271889101427E-3</v>
      </c>
      <c r="AK977">
        <f t="shared" si="161"/>
        <v>0</v>
      </c>
    </row>
    <row r="978" spans="1:37" ht="16">
      <c r="A978" t="s">
        <v>126</v>
      </c>
      <c r="B978" t="s">
        <v>127</v>
      </c>
      <c r="C978" t="s">
        <v>13</v>
      </c>
      <c r="D978" t="s">
        <v>14</v>
      </c>
      <c r="E978">
        <v>60</v>
      </c>
      <c r="F978">
        <v>3.2509999999999999</v>
      </c>
      <c r="G978">
        <v>2211</v>
      </c>
      <c r="H978" t="s">
        <v>36</v>
      </c>
      <c r="I978">
        <v>9890.0828904000009</v>
      </c>
      <c r="J978">
        <v>10.853926173059355</v>
      </c>
      <c r="K978" s="13">
        <f t="shared" si="152"/>
        <v>11.646501645697159</v>
      </c>
      <c r="L978">
        <f>K978-K979</f>
        <v>10.467047741010935</v>
      </c>
      <c r="M978" t="s">
        <v>147</v>
      </c>
      <c r="N978" t="s">
        <v>149</v>
      </c>
      <c r="O978" t="s">
        <v>148</v>
      </c>
      <c r="P978" t="s">
        <v>150</v>
      </c>
      <c r="Q978">
        <v>4</v>
      </c>
      <c r="R978">
        <v>5</v>
      </c>
      <c r="S978" t="s">
        <v>127</v>
      </c>
      <c r="T978" t="s">
        <v>36</v>
      </c>
      <c r="U978">
        <v>0.23200032519737673</v>
      </c>
      <c r="V978" s="14">
        <v>13.3</v>
      </c>
      <c r="W978" s="15">
        <v>818.19799999999998</v>
      </c>
      <c r="X978" s="15">
        <v>504.44940000000003</v>
      </c>
      <c r="Y978" s="15">
        <f t="shared" si="153"/>
        <v>0.61653707293344651</v>
      </c>
      <c r="Z978" s="12">
        <f t="shared" si="154"/>
        <v>8.1999430700148395</v>
      </c>
      <c r="AA978">
        <v>7.760628534263156</v>
      </c>
      <c r="AB978">
        <f t="shared" si="155"/>
        <v>0.94642468465931817</v>
      </c>
      <c r="AC978">
        <f t="shared" si="156"/>
        <v>1.0566081128367517</v>
      </c>
      <c r="AD978">
        <f t="shared" si="157"/>
        <v>0.24513342578431294</v>
      </c>
      <c r="AE978">
        <v>995</v>
      </c>
      <c r="AF978">
        <f t="shared" si="158"/>
        <v>2.463652520445356E-4</v>
      </c>
      <c r="AG978">
        <v>2000</v>
      </c>
      <c r="AH978">
        <v>10.257</v>
      </c>
      <c r="AI978">
        <f t="shared" si="159"/>
        <v>4.8038461937123057E-2</v>
      </c>
      <c r="AJ978">
        <f t="shared" si="160"/>
        <v>5.5948002600746402E-3</v>
      </c>
      <c r="AK978">
        <f t="shared" si="161"/>
        <v>5.0282087450060362E-3</v>
      </c>
    </row>
    <row r="979" spans="1:37" ht="16">
      <c r="A979" t="s">
        <v>47</v>
      </c>
      <c r="B979" t="s">
        <v>48</v>
      </c>
      <c r="C979" t="s">
        <v>13</v>
      </c>
      <c r="D979" t="s">
        <v>14</v>
      </c>
      <c r="E979">
        <v>44</v>
      </c>
      <c r="F979">
        <v>1.75</v>
      </c>
      <c r="G979">
        <v>2210.4</v>
      </c>
      <c r="H979" t="s">
        <v>36</v>
      </c>
      <c r="I979">
        <v>-13.9631036</v>
      </c>
      <c r="J979">
        <v>1.0903980775393605</v>
      </c>
      <c r="K979" s="13">
        <f t="shared" si="152"/>
        <v>1.1794539046862231</v>
      </c>
      <c r="M979" t="s">
        <v>147</v>
      </c>
      <c r="N979" t="s">
        <v>149</v>
      </c>
      <c r="O979" t="s">
        <v>148</v>
      </c>
      <c r="P979" t="s">
        <v>154</v>
      </c>
      <c r="Q979">
        <v>4</v>
      </c>
      <c r="R979">
        <v>5</v>
      </c>
      <c r="S979" t="s">
        <v>48</v>
      </c>
      <c r="T979" t="s">
        <v>36</v>
      </c>
      <c r="U979">
        <v>0.17318629375067854</v>
      </c>
      <c r="V979" s="14">
        <v>13.3</v>
      </c>
      <c r="W979" s="15">
        <v>818.19799999999998</v>
      </c>
      <c r="X979" s="15">
        <v>504.44940000000003</v>
      </c>
      <c r="Y979" s="15">
        <f t="shared" si="153"/>
        <v>0.61653707293344651</v>
      </c>
      <c r="Z979" s="12">
        <f t="shared" si="154"/>
        <v>8.1999430700148395</v>
      </c>
      <c r="AA979">
        <v>6.8237379009695927</v>
      </c>
      <c r="AB979">
        <f t="shared" si="155"/>
        <v>0.8321689361383876</v>
      </c>
      <c r="AC979">
        <f t="shared" si="156"/>
        <v>1.2016790780973137</v>
      </c>
      <c r="AD979">
        <f t="shared" si="157"/>
        <v>0.20811434581340593</v>
      </c>
      <c r="AE979">
        <v>995</v>
      </c>
      <c r="AF979">
        <f t="shared" si="158"/>
        <v>2.0916014654613662E-4</v>
      </c>
      <c r="AG979">
        <v>2000</v>
      </c>
      <c r="AH979">
        <v>10.856999999999999</v>
      </c>
      <c r="AI979">
        <f t="shared" si="159"/>
        <v>3.8530007653336397E-2</v>
      </c>
      <c r="AJ979">
        <f t="shared" si="160"/>
        <v>4.5444367974317674E-4</v>
      </c>
      <c r="AK979">
        <f t="shared" si="161"/>
        <v>0</v>
      </c>
    </row>
    <row r="980" spans="1:37" ht="16">
      <c r="A980" t="s">
        <v>96</v>
      </c>
      <c r="B980" t="s">
        <v>97</v>
      </c>
      <c r="C980" t="s">
        <v>13</v>
      </c>
      <c r="D980" t="s">
        <v>14</v>
      </c>
      <c r="E980">
        <v>47</v>
      </c>
      <c r="F980">
        <v>0.59699999999999998</v>
      </c>
      <c r="G980">
        <v>2191.6</v>
      </c>
      <c r="H980" t="s">
        <v>35</v>
      </c>
      <c r="I980">
        <v>5507.6750947999999</v>
      </c>
      <c r="J980">
        <v>6.7823102833323166</v>
      </c>
      <c r="K980" s="13">
        <f t="shared" si="152"/>
        <v>7.301921361877282</v>
      </c>
      <c r="L980">
        <f>K980-1.17</f>
        <v>6.1319213618772821</v>
      </c>
      <c r="M980" t="s">
        <v>151</v>
      </c>
      <c r="N980" t="s">
        <v>152</v>
      </c>
      <c r="O980" t="s">
        <v>153</v>
      </c>
      <c r="P980" t="s">
        <v>150</v>
      </c>
      <c r="Q980">
        <v>4</v>
      </c>
      <c r="R980">
        <v>1</v>
      </c>
      <c r="S980" t="s">
        <v>97</v>
      </c>
      <c r="T980" t="s">
        <v>35</v>
      </c>
      <c r="U980">
        <v>4.3393014868246718E-2</v>
      </c>
      <c r="V980" s="14">
        <v>13.3</v>
      </c>
      <c r="W980" s="15">
        <v>818.19799999999998</v>
      </c>
      <c r="X980" s="15">
        <v>504.44940000000003</v>
      </c>
      <c r="Y980" s="15">
        <f t="shared" si="153"/>
        <v>0.61653707293344651</v>
      </c>
      <c r="Z980" s="12">
        <f t="shared" si="154"/>
        <v>8.1999430700148395</v>
      </c>
      <c r="AA980">
        <v>7.4259476667157358</v>
      </c>
      <c r="AB980">
        <f t="shared" si="155"/>
        <v>0.90560966134881926</v>
      </c>
      <c r="AC980">
        <f t="shared" si="156"/>
        <v>1.1042285022783385</v>
      </c>
      <c r="AD980">
        <f t="shared" si="157"/>
        <v>4.7915803817305744E-2</v>
      </c>
      <c r="AE980">
        <v>995</v>
      </c>
      <c r="AF980">
        <f t="shared" si="158"/>
        <v>4.8156586751061052E-5</v>
      </c>
      <c r="AG980">
        <v>2000</v>
      </c>
      <c r="AH980">
        <v>10.512</v>
      </c>
      <c r="AI980">
        <f t="shared" si="159"/>
        <v>9.1622120911455576E-3</v>
      </c>
      <c r="AJ980">
        <f t="shared" si="160"/>
        <v>6.6901752190386078E-4</v>
      </c>
      <c r="AK980">
        <f t="shared" si="161"/>
        <v>5.618196404374577E-4</v>
      </c>
    </row>
    <row r="981" spans="1:37" ht="16">
      <c r="A981" s="5" t="s">
        <v>175</v>
      </c>
      <c r="B981" s="5" t="s">
        <v>176</v>
      </c>
      <c r="C981" s="5" t="s">
        <v>177</v>
      </c>
      <c r="D981" s="6" t="s">
        <v>14</v>
      </c>
      <c r="E981" s="7">
        <v>65</v>
      </c>
      <c r="F981" s="8">
        <v>0.57099999999999995</v>
      </c>
      <c r="G981" s="7">
        <v>2206</v>
      </c>
      <c r="H981" s="5" t="s">
        <v>35</v>
      </c>
      <c r="I981" s="8">
        <v>10172.958000000001</v>
      </c>
      <c r="J981" s="26">
        <v>11.104554366948117</v>
      </c>
      <c r="K981" s="13">
        <f t="shared" si="152"/>
        <v>11.912985519505664</v>
      </c>
      <c r="L981">
        <f>AVERAGE(K981:K982)-1.17</f>
        <v>10.714293120500749</v>
      </c>
      <c r="M981" t="s">
        <v>151</v>
      </c>
      <c r="N981" t="s">
        <v>152</v>
      </c>
      <c r="O981" t="s">
        <v>153</v>
      </c>
      <c r="P981" t="s">
        <v>150</v>
      </c>
      <c r="Q981">
        <v>4</v>
      </c>
      <c r="R981">
        <v>2</v>
      </c>
      <c r="S981" s="5" t="s">
        <v>176</v>
      </c>
      <c r="T981" s="5" t="s">
        <v>35</v>
      </c>
      <c r="U981" s="9">
        <v>3.1E-2</v>
      </c>
      <c r="V981" s="14">
        <v>13.3</v>
      </c>
      <c r="W981" s="15">
        <v>818.19799999999998</v>
      </c>
      <c r="X981" s="15">
        <v>504.44940000000003</v>
      </c>
      <c r="Y981" s="15">
        <f t="shared" si="153"/>
        <v>0.61653707293344651</v>
      </c>
      <c r="Z981" s="12">
        <f t="shared" si="154"/>
        <v>8.1999430700148395</v>
      </c>
      <c r="AA981">
        <v>6.6559999999999997</v>
      </c>
      <c r="AB981">
        <f t="shared" si="155"/>
        <v>0.81171295253735887</v>
      </c>
      <c r="AC981">
        <f t="shared" si="156"/>
        <v>1.2319626006632871</v>
      </c>
      <c r="AD981">
        <f t="shared" si="157"/>
        <v>3.8190840620561897E-2</v>
      </c>
      <c r="AE981">
        <v>995</v>
      </c>
      <c r="AF981">
        <f t="shared" si="158"/>
        <v>3.8382754392524523E-5</v>
      </c>
      <c r="AG981">
        <v>2000</v>
      </c>
      <c r="AH981" s="24">
        <v>10.116</v>
      </c>
      <c r="AI981">
        <f t="shared" si="159"/>
        <v>7.5885240001037019E-3</v>
      </c>
      <c r="AJ981">
        <f t="shared" si="160"/>
        <v>9.0401976527656601E-4</v>
      </c>
      <c r="AK981">
        <f t="shared" si="161"/>
        <v>8.1305670489065912E-4</v>
      </c>
    </row>
    <row r="982" spans="1:37" ht="16">
      <c r="A982" s="5" t="s">
        <v>182</v>
      </c>
      <c r="B982" s="5" t="s">
        <v>176</v>
      </c>
      <c r="C982" s="5" t="s">
        <v>177</v>
      </c>
      <c r="D982" s="6" t="s">
        <v>14</v>
      </c>
      <c r="E982" s="7">
        <v>62</v>
      </c>
      <c r="F982" s="8">
        <v>0.51400000000000001</v>
      </c>
      <c r="G982" s="7">
        <v>2205.6</v>
      </c>
      <c r="H982" s="5" t="s">
        <v>35</v>
      </c>
      <c r="I982" s="8">
        <v>10111.898999999999</v>
      </c>
      <c r="J982" s="26">
        <v>11.050575247016369</v>
      </c>
      <c r="K982" s="13">
        <f t="shared" si="152"/>
        <v>11.855600721495833</v>
      </c>
      <c r="M982" t="s">
        <v>151</v>
      </c>
      <c r="N982" t="s">
        <v>152</v>
      </c>
      <c r="O982" t="s">
        <v>153</v>
      </c>
      <c r="P982" t="s">
        <v>150</v>
      </c>
      <c r="Q982">
        <v>4</v>
      </c>
      <c r="R982">
        <v>2</v>
      </c>
      <c r="S982" s="5" t="s">
        <v>176</v>
      </c>
      <c r="T982" s="5" t="s">
        <v>35</v>
      </c>
      <c r="U982" s="9">
        <v>3.1E-2</v>
      </c>
      <c r="V982" s="14">
        <v>13.3</v>
      </c>
      <c r="W982" s="15">
        <v>818.19799999999998</v>
      </c>
      <c r="X982" s="15">
        <v>504.44940000000003</v>
      </c>
      <c r="Y982" s="15">
        <f t="shared" si="153"/>
        <v>0.61653707293344651</v>
      </c>
      <c r="Z982" s="12">
        <f t="shared" si="154"/>
        <v>8.1999430700148395</v>
      </c>
      <c r="AA982">
        <v>6.6559999999999997</v>
      </c>
      <c r="AB982">
        <f t="shared" si="155"/>
        <v>0.81171295253735887</v>
      </c>
      <c r="AC982">
        <f t="shared" si="156"/>
        <v>1.2319626006632871</v>
      </c>
      <c r="AD982">
        <f t="shared" si="157"/>
        <v>3.8190840620561897E-2</v>
      </c>
      <c r="AE982">
        <v>995</v>
      </c>
      <c r="AF982">
        <f t="shared" si="158"/>
        <v>3.8382754392524523E-5</v>
      </c>
      <c r="AG982">
        <v>2000</v>
      </c>
      <c r="AH982" s="24">
        <v>10.116</v>
      </c>
      <c r="AI982">
        <f t="shared" si="159"/>
        <v>7.5885240001037019E-3</v>
      </c>
      <c r="AJ982">
        <f t="shared" si="160"/>
        <v>8.9966510610717894E-4</v>
      </c>
      <c r="AK982">
        <f t="shared" si="161"/>
        <v>0</v>
      </c>
    </row>
    <row r="983" spans="1:37" ht="16">
      <c r="A983" t="s">
        <v>111</v>
      </c>
      <c r="B983" t="s">
        <v>112</v>
      </c>
      <c r="C983" t="s">
        <v>13</v>
      </c>
      <c r="D983" t="s">
        <v>14</v>
      </c>
      <c r="E983">
        <v>46</v>
      </c>
      <c r="F983">
        <v>0.27900000000000003</v>
      </c>
      <c r="G983">
        <v>2190.9</v>
      </c>
      <c r="H983" t="s">
        <v>35</v>
      </c>
      <c r="I983">
        <v>8562.3755324000012</v>
      </c>
      <c r="J983">
        <v>9.6584370205629835</v>
      </c>
      <c r="K983" s="13">
        <f t="shared" si="152"/>
        <v>10.373874176565906</v>
      </c>
      <c r="L983">
        <f>K983-K984</f>
        <v>9.1802311683702023</v>
      </c>
      <c r="M983" t="s">
        <v>151</v>
      </c>
      <c r="N983" t="s">
        <v>152</v>
      </c>
      <c r="O983" t="s">
        <v>153</v>
      </c>
      <c r="P983" t="s">
        <v>150</v>
      </c>
      <c r="Q983">
        <v>4</v>
      </c>
      <c r="R983">
        <v>3</v>
      </c>
      <c r="S983" t="s">
        <v>112</v>
      </c>
      <c r="T983" t="s">
        <v>35</v>
      </c>
      <c r="U983">
        <v>2.0248346398824106E-2</v>
      </c>
      <c r="V983" s="14">
        <v>13.3</v>
      </c>
      <c r="W983" s="15">
        <v>818.19799999999998</v>
      </c>
      <c r="X983" s="15">
        <v>504.44940000000003</v>
      </c>
      <c r="Y983" s="15">
        <f t="shared" si="153"/>
        <v>0.61653707293344651</v>
      </c>
      <c r="Z983" s="12">
        <f t="shared" si="154"/>
        <v>8.1999430700148395</v>
      </c>
      <c r="AA983">
        <v>6.7306519475747182</v>
      </c>
      <c r="AB983">
        <f t="shared" si="155"/>
        <v>0.82081691178894223</v>
      </c>
      <c r="AC983">
        <f t="shared" si="156"/>
        <v>1.218298484884448</v>
      </c>
      <c r="AD983">
        <f t="shared" si="157"/>
        <v>2.4668529739102878E-2</v>
      </c>
      <c r="AE983">
        <v>995</v>
      </c>
      <c r="AF983">
        <f t="shared" si="158"/>
        <v>2.4792492200103394E-5</v>
      </c>
      <c r="AG983">
        <v>2000</v>
      </c>
      <c r="AH983">
        <v>10.44</v>
      </c>
      <c r="AI983">
        <f t="shared" si="159"/>
        <v>4.7495195785638693E-3</v>
      </c>
      <c r="AJ983">
        <f t="shared" si="160"/>
        <v>4.9270918507157908E-4</v>
      </c>
      <c r="AK983">
        <f t="shared" si="161"/>
        <v>4.3601687669916537E-4</v>
      </c>
    </row>
    <row r="984" spans="1:37" ht="16">
      <c r="A984" t="s">
        <v>77</v>
      </c>
      <c r="B984" t="s">
        <v>78</v>
      </c>
      <c r="C984" t="s">
        <v>13</v>
      </c>
      <c r="D984" t="s">
        <v>14</v>
      </c>
      <c r="E984">
        <v>38</v>
      </c>
      <c r="F984">
        <v>0.46800000000000003</v>
      </c>
      <c r="G984">
        <v>2191.8000000000002</v>
      </c>
      <c r="H984" t="s">
        <v>35</v>
      </c>
      <c r="I984">
        <v>-1.9575480000000001</v>
      </c>
      <c r="J984">
        <v>1.1035277827206635</v>
      </c>
      <c r="K984" s="13">
        <f t="shared" si="152"/>
        <v>1.193643008195703</v>
      </c>
      <c r="M984" t="s">
        <v>151</v>
      </c>
      <c r="N984" t="s">
        <v>152</v>
      </c>
      <c r="O984" t="s">
        <v>153</v>
      </c>
      <c r="P984" t="s">
        <v>154</v>
      </c>
      <c r="Q984">
        <v>4</v>
      </c>
      <c r="R984">
        <v>3</v>
      </c>
      <c r="S984" t="s">
        <v>78</v>
      </c>
      <c r="T984" t="s">
        <v>35</v>
      </c>
      <c r="U984">
        <v>3.7515220391265529E-2</v>
      </c>
      <c r="V984" s="14">
        <v>13.3</v>
      </c>
      <c r="W984" s="15">
        <v>818.19799999999998</v>
      </c>
      <c r="X984" s="15">
        <v>504.44940000000003</v>
      </c>
      <c r="Y984" s="15">
        <f t="shared" si="153"/>
        <v>0.61653707293344651</v>
      </c>
      <c r="Z984" s="12">
        <f t="shared" si="154"/>
        <v>8.1999430700148395</v>
      </c>
      <c r="AA984">
        <v>6.4427581378358632</v>
      </c>
      <c r="AB984">
        <f t="shared" si="155"/>
        <v>0.78570766684898508</v>
      </c>
      <c r="AC984">
        <f t="shared" si="156"/>
        <v>1.2727379942853509</v>
      </c>
      <c r="AD984">
        <f t="shared" si="157"/>
        <v>4.7747046355952186E-2</v>
      </c>
      <c r="AE984">
        <v>995</v>
      </c>
      <c r="AF984">
        <f t="shared" si="158"/>
        <v>4.7986981262263506E-5</v>
      </c>
      <c r="AG984">
        <v>2000</v>
      </c>
      <c r="AH984">
        <v>10.773999999999999</v>
      </c>
      <c r="AI984">
        <f t="shared" si="159"/>
        <v>8.9079230113724723E-3</v>
      </c>
      <c r="AJ984">
        <f t="shared" si="160"/>
        <v>1.0632880020070362E-4</v>
      </c>
      <c r="AK984">
        <f t="shared" si="161"/>
        <v>0</v>
      </c>
    </row>
    <row r="985" spans="1:37" ht="16">
      <c r="A985" t="s">
        <v>115</v>
      </c>
      <c r="B985" t="s">
        <v>116</v>
      </c>
      <c r="C985" t="s">
        <v>13</v>
      </c>
      <c r="D985" t="s">
        <v>14</v>
      </c>
      <c r="E985">
        <v>51</v>
      </c>
      <c r="F985">
        <v>2.718</v>
      </c>
      <c r="G985">
        <v>2191.6</v>
      </c>
      <c r="H985" t="s">
        <v>35</v>
      </c>
      <c r="I985">
        <v>6382.7640824000009</v>
      </c>
      <c r="J985">
        <v>7.6247899922192994</v>
      </c>
      <c r="K985" s="13">
        <f t="shared" si="152"/>
        <v>8.2032657089229133</v>
      </c>
      <c r="L985">
        <f>K985-K986</f>
        <v>7.0260305313798561</v>
      </c>
      <c r="M985" t="s">
        <v>151</v>
      </c>
      <c r="N985" t="s">
        <v>152</v>
      </c>
      <c r="O985" t="s">
        <v>153</v>
      </c>
      <c r="P985" t="s">
        <v>150</v>
      </c>
      <c r="Q985">
        <v>4</v>
      </c>
      <c r="R985">
        <v>4</v>
      </c>
      <c r="S985" t="s">
        <v>116</v>
      </c>
      <c r="T985" t="s">
        <v>35</v>
      </c>
      <c r="U985">
        <v>0.20293039139091207</v>
      </c>
      <c r="V985" s="14">
        <v>13.3</v>
      </c>
      <c r="W985" s="15">
        <v>818.19799999999998</v>
      </c>
      <c r="X985" s="15">
        <v>504.44940000000003</v>
      </c>
      <c r="Y985" s="15">
        <f t="shared" si="153"/>
        <v>0.61653707293344651</v>
      </c>
      <c r="Z985" s="12">
        <f t="shared" si="154"/>
        <v>8.1999430700148395</v>
      </c>
      <c r="AA985">
        <v>7.5859232843569639</v>
      </c>
      <c r="AB985">
        <f t="shared" si="155"/>
        <v>0.92511901845962885</v>
      </c>
      <c r="AC985">
        <f t="shared" si="156"/>
        <v>1.080941997782136</v>
      </c>
      <c r="AD985">
        <f t="shared" si="157"/>
        <v>0.21935598268080325</v>
      </c>
      <c r="AE985">
        <v>995</v>
      </c>
      <c r="AF985">
        <f t="shared" si="158"/>
        <v>2.2045827405105855E-4</v>
      </c>
      <c r="AG985">
        <v>2000</v>
      </c>
      <c r="AH985">
        <v>10.762</v>
      </c>
      <c r="AI985">
        <f t="shared" si="159"/>
        <v>4.0969759162062545E-2</v>
      </c>
      <c r="AJ985">
        <f t="shared" si="160"/>
        <v>3.3608582043697802E-3</v>
      </c>
      <c r="AK985">
        <f t="shared" si="161"/>
        <v>2.8785477873593101E-3</v>
      </c>
    </row>
    <row r="986" spans="1:37" ht="16">
      <c r="A986" t="s">
        <v>81</v>
      </c>
      <c r="B986" t="s">
        <v>82</v>
      </c>
      <c r="C986" t="s">
        <v>13</v>
      </c>
      <c r="D986" t="s">
        <v>14</v>
      </c>
      <c r="E986">
        <v>41</v>
      </c>
      <c r="F986">
        <v>0.91300000000000003</v>
      </c>
      <c r="G986">
        <v>2191.1999999999998</v>
      </c>
      <c r="H986" t="s">
        <v>35</v>
      </c>
      <c r="I986">
        <v>-15.8400812</v>
      </c>
      <c r="J986">
        <v>1.0883450325363826</v>
      </c>
      <c r="K986" s="13">
        <f t="shared" si="152"/>
        <v>1.1772351775430576</v>
      </c>
      <c r="M986" t="s">
        <v>151</v>
      </c>
      <c r="N986" t="s">
        <v>152</v>
      </c>
      <c r="O986" t="s">
        <v>153</v>
      </c>
      <c r="P986" t="s">
        <v>154</v>
      </c>
      <c r="Q986">
        <v>4</v>
      </c>
      <c r="R986">
        <v>4</v>
      </c>
      <c r="S986" t="s">
        <v>82</v>
      </c>
      <c r="T986" t="s">
        <v>35</v>
      </c>
      <c r="U986">
        <v>6.6399388728297093E-2</v>
      </c>
      <c r="V986" s="14">
        <v>13.3</v>
      </c>
      <c r="W986" s="15">
        <v>818.19799999999998</v>
      </c>
      <c r="X986" s="15">
        <v>504.44940000000003</v>
      </c>
      <c r="Y986" s="15">
        <f t="shared" si="153"/>
        <v>0.61653707293344651</v>
      </c>
      <c r="Z986" s="12">
        <f t="shared" si="154"/>
        <v>8.1999430700148395</v>
      </c>
      <c r="AA986">
        <v>5.8800913225194709</v>
      </c>
      <c r="AB986">
        <f t="shared" si="155"/>
        <v>0.71708928614657197</v>
      </c>
      <c r="AC986">
        <f t="shared" si="156"/>
        <v>1.3945264827113892</v>
      </c>
      <c r="AD986">
        <f t="shared" si="157"/>
        <v>9.259570601745841E-2</v>
      </c>
      <c r="AE986">
        <v>995</v>
      </c>
      <c r="AF986">
        <f t="shared" si="158"/>
        <v>9.3061011072822518E-5</v>
      </c>
      <c r="AG986">
        <v>2000</v>
      </c>
      <c r="AH986">
        <v>10.143000000000001</v>
      </c>
      <c r="AI986">
        <f t="shared" si="159"/>
        <v>1.8349800073513264E-2</v>
      </c>
      <c r="AJ986">
        <f t="shared" si="160"/>
        <v>2.1602030147422E-4</v>
      </c>
      <c r="AK986">
        <f t="shared" si="161"/>
        <v>0</v>
      </c>
    </row>
    <row r="987" spans="1:37" ht="16">
      <c r="A987" t="s">
        <v>56</v>
      </c>
      <c r="B987" t="s">
        <v>57</v>
      </c>
      <c r="C987" t="s">
        <v>13</v>
      </c>
      <c r="D987" t="s">
        <v>14</v>
      </c>
      <c r="E987">
        <v>48</v>
      </c>
      <c r="F987">
        <v>1.47</v>
      </c>
      <c r="G987">
        <v>2191.6</v>
      </c>
      <c r="H987" t="s">
        <v>35</v>
      </c>
      <c r="I987">
        <v>1.6275175999999998</v>
      </c>
      <c r="J987">
        <v>1.1074478628900144</v>
      </c>
      <c r="K987" s="13">
        <f t="shared" si="152"/>
        <v>1.1978793287717286</v>
      </c>
      <c r="M987" t="s">
        <v>151</v>
      </c>
      <c r="N987" t="s">
        <v>152</v>
      </c>
      <c r="O987" t="s">
        <v>153</v>
      </c>
      <c r="P987" t="s">
        <v>154</v>
      </c>
      <c r="Q987">
        <v>4</v>
      </c>
      <c r="R987">
        <v>5</v>
      </c>
      <c r="S987" t="s">
        <v>57</v>
      </c>
      <c r="T987" t="s">
        <v>35</v>
      </c>
      <c r="U987">
        <v>0.1461318412133821</v>
      </c>
      <c r="V987" s="14">
        <v>13.3</v>
      </c>
      <c r="W987" s="15">
        <v>818.19799999999998</v>
      </c>
      <c r="X987" s="15">
        <v>504.44940000000003</v>
      </c>
      <c r="Y987" s="15">
        <f t="shared" si="153"/>
        <v>0.61653707293344651</v>
      </c>
      <c r="Z987" s="12">
        <f t="shared" si="154"/>
        <v>8.1999430700148395</v>
      </c>
      <c r="AA987">
        <v>7.5985575148484958</v>
      </c>
      <c r="AB987">
        <f t="shared" si="155"/>
        <v>0.9266597889727477</v>
      </c>
      <c r="AC987">
        <f t="shared" si="156"/>
        <v>1.079144700029073</v>
      </c>
      <c r="AD987">
        <f t="shared" si="157"/>
        <v>0.15769740195091136</v>
      </c>
      <c r="AE987">
        <v>995</v>
      </c>
      <c r="AF987">
        <f t="shared" si="158"/>
        <v>1.5848985120694609E-4</v>
      </c>
      <c r="AG987">
        <v>2000</v>
      </c>
      <c r="AH987">
        <v>10.840999999999999</v>
      </c>
      <c r="AI987">
        <f t="shared" si="159"/>
        <v>2.9238972642181737E-2</v>
      </c>
      <c r="AJ987">
        <f t="shared" si="160"/>
        <v>3.5024760922591601E-4</v>
      </c>
      <c r="AK987">
        <f t="shared" si="161"/>
        <v>0</v>
      </c>
    </row>
    <row r="988" spans="1:37" ht="16">
      <c r="A988" t="s">
        <v>73</v>
      </c>
      <c r="B988" t="s">
        <v>74</v>
      </c>
      <c r="C988" t="s">
        <v>13</v>
      </c>
      <c r="D988" t="s">
        <v>14</v>
      </c>
      <c r="E988">
        <v>44</v>
      </c>
      <c r="F988">
        <v>0.30099999999999999</v>
      </c>
      <c r="G988">
        <v>2191.1999999999998</v>
      </c>
      <c r="H988" t="s">
        <v>35</v>
      </c>
      <c r="I988">
        <v>5592.6630284000012</v>
      </c>
      <c r="J988">
        <v>6.8648043841985302</v>
      </c>
      <c r="K988" s="13">
        <f t="shared" si="152"/>
        <v>7.3902345054102065</v>
      </c>
      <c r="L988">
        <f>K988-K989</f>
        <v>6.2296361493284191</v>
      </c>
      <c r="M988" t="s">
        <v>151</v>
      </c>
      <c r="N988" t="s">
        <v>152</v>
      </c>
      <c r="O988" t="s">
        <v>148</v>
      </c>
      <c r="P988" t="s">
        <v>150</v>
      </c>
      <c r="Q988">
        <v>4</v>
      </c>
      <c r="R988">
        <v>1</v>
      </c>
      <c r="S988" t="s">
        <v>74</v>
      </c>
      <c r="T988" t="s">
        <v>35</v>
      </c>
      <c r="U988">
        <v>7.2276595744680844E-2</v>
      </c>
      <c r="V988" s="14">
        <v>13.3</v>
      </c>
      <c r="W988" s="15">
        <v>818.19799999999998</v>
      </c>
      <c r="X988" s="15">
        <v>504.44940000000003</v>
      </c>
      <c r="Y988" s="15">
        <f t="shared" si="153"/>
        <v>0.61653707293344651</v>
      </c>
      <c r="Z988" s="12">
        <f t="shared" si="154"/>
        <v>8.1999430700148395</v>
      </c>
      <c r="AA988">
        <v>5.8832188449848024</v>
      </c>
      <c r="AB988">
        <f t="shared" si="155"/>
        <v>0.7174706939732638</v>
      </c>
      <c r="AC988">
        <f t="shared" si="156"/>
        <v>1.3937851516444859</v>
      </c>
      <c r="AD988">
        <f t="shared" si="157"/>
        <v>0.10073804596034719</v>
      </c>
      <c r="AE988">
        <v>995</v>
      </c>
      <c r="AF988">
        <f t="shared" si="158"/>
        <v>1.0124426729683135E-4</v>
      </c>
      <c r="AG988">
        <v>2000</v>
      </c>
      <c r="AH988">
        <v>10.545999999999999</v>
      </c>
      <c r="AI988">
        <f t="shared" si="159"/>
        <v>1.9200505840476268E-2</v>
      </c>
      <c r="AJ988">
        <f t="shared" si="160"/>
        <v>1.4189624078361791E-3</v>
      </c>
      <c r="AK988">
        <f t="shared" si="161"/>
        <v>1.1961216526922239E-3</v>
      </c>
    </row>
    <row r="989" spans="1:37" ht="16">
      <c r="A989" t="s">
        <v>85</v>
      </c>
      <c r="B989" t="s">
        <v>86</v>
      </c>
      <c r="C989" t="s">
        <v>13</v>
      </c>
      <c r="D989" t="s">
        <v>14</v>
      </c>
      <c r="E989">
        <v>35</v>
      </c>
      <c r="F989">
        <v>0.28799999999999998</v>
      </c>
      <c r="G989">
        <v>2191.6</v>
      </c>
      <c r="H989" t="s">
        <v>35</v>
      </c>
      <c r="I989">
        <v>-29.9116556</v>
      </c>
      <c r="J989">
        <v>1.072950777685556</v>
      </c>
      <c r="K989" s="13">
        <f t="shared" si="152"/>
        <v>1.1605983560817874</v>
      </c>
      <c r="M989" t="s">
        <v>151</v>
      </c>
      <c r="N989" t="s">
        <v>152</v>
      </c>
      <c r="O989" t="s">
        <v>148</v>
      </c>
      <c r="P989" t="s">
        <v>154</v>
      </c>
      <c r="Q989">
        <v>4</v>
      </c>
      <c r="R989">
        <v>1</v>
      </c>
      <c r="S989" t="s">
        <v>86</v>
      </c>
      <c r="T989" t="s">
        <v>35</v>
      </c>
      <c r="U989">
        <v>2.284536137682663E-2</v>
      </c>
      <c r="V989" s="14">
        <v>13.3</v>
      </c>
      <c r="W989" s="15">
        <v>818.19799999999998</v>
      </c>
      <c r="X989" s="15">
        <v>504.44940000000003</v>
      </c>
      <c r="Y989" s="15">
        <f t="shared" si="153"/>
        <v>0.61653707293344651</v>
      </c>
      <c r="Z989" s="12">
        <f t="shared" si="154"/>
        <v>8.1999430700148395</v>
      </c>
      <c r="AA989">
        <v>7.4951823117138714</v>
      </c>
      <c r="AB989">
        <f t="shared" si="155"/>
        <v>0.91405296935803082</v>
      </c>
      <c r="AC989">
        <f t="shared" si="156"/>
        <v>1.0940285011079092</v>
      </c>
      <c r="AD989">
        <f t="shared" si="157"/>
        <v>2.499347646435816E-2</v>
      </c>
      <c r="AE989">
        <v>995</v>
      </c>
      <c r="AF989">
        <f t="shared" si="158"/>
        <v>2.5119071823475537E-5</v>
      </c>
      <c r="AG989">
        <v>2000</v>
      </c>
      <c r="AH989">
        <v>10.923</v>
      </c>
      <c r="AI989">
        <f t="shared" si="159"/>
        <v>4.5992990613339807E-3</v>
      </c>
      <c r="AJ989">
        <f t="shared" si="160"/>
        <v>5.3379389297127255E-5</v>
      </c>
      <c r="AK989">
        <f t="shared" si="161"/>
        <v>0</v>
      </c>
    </row>
    <row r="990" spans="1:37" ht="16">
      <c r="A990" t="s">
        <v>124</v>
      </c>
      <c r="B990" t="s">
        <v>125</v>
      </c>
      <c r="C990" t="s">
        <v>13</v>
      </c>
      <c r="D990" t="s">
        <v>14</v>
      </c>
      <c r="E990">
        <v>52</v>
      </c>
      <c r="F990">
        <v>2.0950000000000002</v>
      </c>
      <c r="G990">
        <v>2191.1999999999998</v>
      </c>
      <c r="H990" t="s">
        <v>35</v>
      </c>
      <c r="I990">
        <v>6923.0169632000006</v>
      </c>
      <c r="J990">
        <v>8.137350280679005</v>
      </c>
      <c r="K990" s="13">
        <f t="shared" si="152"/>
        <v>8.7510289135055785</v>
      </c>
      <c r="L990">
        <f>K990-AVERAGE(K991:K992)</f>
        <v>7.575519671703983</v>
      </c>
      <c r="M990" t="s">
        <v>151</v>
      </c>
      <c r="N990" t="s">
        <v>152</v>
      </c>
      <c r="O990" t="s">
        <v>148</v>
      </c>
      <c r="P990" t="s">
        <v>150</v>
      </c>
      <c r="Q990">
        <v>4</v>
      </c>
      <c r="R990">
        <v>2</v>
      </c>
      <c r="S990" t="s">
        <v>125</v>
      </c>
      <c r="T990" t="s">
        <v>35</v>
      </c>
      <c r="U990">
        <v>0.13608892519035429</v>
      </c>
      <c r="V990" s="14">
        <v>13.3</v>
      </c>
      <c r="W990" s="15">
        <v>818.19799999999998</v>
      </c>
      <c r="X990" s="15">
        <v>504.44940000000003</v>
      </c>
      <c r="Y990" s="15">
        <f t="shared" si="153"/>
        <v>0.61653707293344651</v>
      </c>
      <c r="Z990" s="12">
        <f t="shared" si="154"/>
        <v>8.1999430700148395</v>
      </c>
      <c r="AA990">
        <v>7.0323221304331138</v>
      </c>
      <c r="AB990">
        <f t="shared" si="155"/>
        <v>0.8576062138953835</v>
      </c>
      <c r="AC990">
        <f t="shared" si="156"/>
        <v>1.1660363273930132</v>
      </c>
      <c r="AD990">
        <f t="shared" si="157"/>
        <v>0.15868463052782322</v>
      </c>
      <c r="AE990">
        <v>995</v>
      </c>
      <c r="AF990">
        <f t="shared" si="158"/>
        <v>1.5948204073148062E-4</v>
      </c>
      <c r="AG990">
        <v>2000</v>
      </c>
      <c r="AH990">
        <v>10.275</v>
      </c>
      <c r="AI990">
        <f t="shared" si="159"/>
        <v>3.1042732989095982E-2</v>
      </c>
      <c r="AJ990">
        <f t="shared" si="160"/>
        <v>2.7165585394181243E-3</v>
      </c>
      <c r="AK990">
        <f t="shared" si="161"/>
        <v>2.3516483442235082E-3</v>
      </c>
    </row>
    <row r="991" spans="1:37" ht="16">
      <c r="A991" t="s">
        <v>104</v>
      </c>
      <c r="B991" t="s">
        <v>105</v>
      </c>
      <c r="C991" t="s">
        <v>13</v>
      </c>
      <c r="D991" t="s">
        <v>14</v>
      </c>
      <c r="E991">
        <v>35</v>
      </c>
      <c r="F991">
        <v>0.39300000000000002</v>
      </c>
      <c r="G991">
        <v>2190.9</v>
      </c>
      <c r="H991" t="s">
        <v>35</v>
      </c>
      <c r="I991">
        <v>-17.017510400000003</v>
      </c>
      <c r="J991">
        <v>1.0870571126446364</v>
      </c>
      <c r="K991" s="13">
        <f t="shared" si="152"/>
        <v>1.1758433177927194</v>
      </c>
      <c r="M991" t="s">
        <v>151</v>
      </c>
      <c r="N991" t="s">
        <v>152</v>
      </c>
      <c r="O991" t="s">
        <v>148</v>
      </c>
      <c r="P991" t="s">
        <v>154</v>
      </c>
      <c r="Q991">
        <v>4</v>
      </c>
      <c r="R991">
        <v>2</v>
      </c>
      <c r="S991" t="s">
        <v>105</v>
      </c>
      <c r="T991" t="s">
        <v>35</v>
      </c>
      <c r="U991">
        <v>2.7457402275809208E-2</v>
      </c>
      <c r="V991" s="14">
        <v>13.3</v>
      </c>
      <c r="W991" s="15">
        <v>818.19799999999998</v>
      </c>
      <c r="X991" s="15">
        <v>504.44940000000003</v>
      </c>
      <c r="Y991" s="15">
        <f t="shared" si="153"/>
        <v>0.61653707293344651</v>
      </c>
      <c r="Z991" s="12">
        <f t="shared" si="154"/>
        <v>8.1999430700148395</v>
      </c>
      <c r="AA991">
        <v>3.9808342668474732</v>
      </c>
      <c r="AB991">
        <f t="shared" si="155"/>
        <v>0.48547096398807915</v>
      </c>
      <c r="AC991">
        <f t="shared" si="156"/>
        <v>2.0598554273671352</v>
      </c>
      <c r="AD991">
        <f t="shared" si="157"/>
        <v>5.655827909922833E-2</v>
      </c>
      <c r="AE991">
        <v>995</v>
      </c>
      <c r="AF991">
        <f t="shared" si="158"/>
        <v>5.6842491557013398E-5</v>
      </c>
      <c r="AG991">
        <v>2000</v>
      </c>
      <c r="AH991">
        <v>10.792</v>
      </c>
      <c r="AI991">
        <f t="shared" si="159"/>
        <v>1.0534190429394625E-2</v>
      </c>
      <c r="AJ991">
        <f t="shared" si="160"/>
        <v>1.2386557424759687E-4</v>
      </c>
      <c r="AK991">
        <f t="shared" si="161"/>
        <v>0</v>
      </c>
    </row>
    <row r="992" spans="1:37" ht="16">
      <c r="A992" t="s">
        <v>106</v>
      </c>
      <c r="B992" t="s">
        <v>105</v>
      </c>
      <c r="C992" t="s">
        <v>13</v>
      </c>
      <c r="D992" t="s">
        <v>14</v>
      </c>
      <c r="E992">
        <v>35</v>
      </c>
      <c r="F992">
        <v>0.38500000000000001</v>
      </c>
      <c r="G992">
        <v>2191.4</v>
      </c>
      <c r="H992" t="s">
        <v>35</v>
      </c>
      <c r="I992">
        <v>-17.582714799999998</v>
      </c>
      <c r="J992">
        <v>1.0864388571961436</v>
      </c>
      <c r="K992" s="13">
        <f t="shared" si="152"/>
        <v>1.1751751658104725</v>
      </c>
      <c r="M992" t="s">
        <v>151</v>
      </c>
      <c r="N992" t="s">
        <v>152</v>
      </c>
      <c r="O992" t="s">
        <v>148</v>
      </c>
      <c r="P992" t="s">
        <v>154</v>
      </c>
      <c r="Q992">
        <v>4</v>
      </c>
      <c r="R992">
        <v>2</v>
      </c>
      <c r="S992" t="s">
        <v>105</v>
      </c>
      <c r="T992" t="s">
        <v>35</v>
      </c>
      <c r="U992">
        <v>2.7153663936767929E-2</v>
      </c>
      <c r="V992" s="14">
        <v>13.3</v>
      </c>
      <c r="W992" s="15">
        <v>818.19799999999998</v>
      </c>
      <c r="X992" s="15">
        <v>504.44940000000003</v>
      </c>
      <c r="Y992" s="15">
        <f t="shared" si="153"/>
        <v>0.61653707293344651</v>
      </c>
      <c r="Z992" s="12">
        <f t="shared" si="154"/>
        <v>8.1999430700148395</v>
      </c>
      <c r="AA992">
        <v>3.9808342668474732</v>
      </c>
      <c r="AB992">
        <f t="shared" si="155"/>
        <v>0.48547096398807915</v>
      </c>
      <c r="AC992">
        <f t="shared" si="156"/>
        <v>2.0598554273671352</v>
      </c>
      <c r="AD992">
        <f t="shared" si="157"/>
        <v>5.5932622033054671E-2</v>
      </c>
      <c r="AE992">
        <v>995</v>
      </c>
      <c r="AF992">
        <f t="shared" si="158"/>
        <v>5.6213690485482083E-5</v>
      </c>
      <c r="AG992">
        <v>2000</v>
      </c>
      <c r="AH992">
        <v>10.792</v>
      </c>
      <c r="AI992">
        <f t="shared" si="159"/>
        <v>1.0417659467287265E-2</v>
      </c>
      <c r="AJ992">
        <f t="shared" si="160"/>
        <v>1.2242574691826349E-4</v>
      </c>
      <c r="AK992">
        <f t="shared" si="161"/>
        <v>0</v>
      </c>
    </row>
    <row r="993" spans="1:37" ht="16">
      <c r="A993" t="s">
        <v>102</v>
      </c>
      <c r="B993" t="s">
        <v>103</v>
      </c>
      <c r="C993" t="s">
        <v>13</v>
      </c>
      <c r="D993" t="s">
        <v>14</v>
      </c>
      <c r="E993">
        <v>51</v>
      </c>
      <c r="F993">
        <v>1.76</v>
      </c>
      <c r="G993">
        <v>2191.6</v>
      </c>
      <c r="H993" t="s">
        <v>35</v>
      </c>
      <c r="I993">
        <v>5173.7390928000004</v>
      </c>
      <c r="J993">
        <v>6.4567529543713933</v>
      </c>
      <c r="K993" s="13">
        <f t="shared" si="152"/>
        <v>6.9532826657024209</v>
      </c>
      <c r="L993">
        <f>K993-1.17</f>
        <v>5.783282665702421</v>
      </c>
      <c r="M993" t="s">
        <v>151</v>
      </c>
      <c r="N993" t="s">
        <v>152</v>
      </c>
      <c r="O993" t="s">
        <v>148</v>
      </c>
      <c r="P993" t="s">
        <v>150</v>
      </c>
      <c r="Q993">
        <v>4</v>
      </c>
      <c r="R993">
        <v>3</v>
      </c>
      <c r="S993" t="s">
        <v>103</v>
      </c>
      <c r="T993" t="s">
        <v>35</v>
      </c>
      <c r="U993">
        <v>0.10644183364125387</v>
      </c>
      <c r="V993" s="14">
        <v>13.3</v>
      </c>
      <c r="W993" s="15">
        <v>818.19799999999998</v>
      </c>
      <c r="X993" s="15">
        <v>504.44940000000003</v>
      </c>
      <c r="Y993" s="15">
        <f t="shared" si="153"/>
        <v>0.61653707293344651</v>
      </c>
      <c r="Z993" s="12">
        <f t="shared" si="154"/>
        <v>8.1999430700148395</v>
      </c>
      <c r="AA993">
        <v>6.041965060376242</v>
      </c>
      <c r="AB993">
        <f t="shared" si="155"/>
        <v>0.73683012293953742</v>
      </c>
      <c r="AC993">
        <f t="shared" si="156"/>
        <v>1.3571649269855621</v>
      </c>
      <c r="AD993">
        <f t="shared" si="157"/>
        <v>0.14445912338194167</v>
      </c>
      <c r="AE993">
        <v>995</v>
      </c>
      <c r="AF993">
        <f t="shared" si="158"/>
        <v>1.4518504862506701E-4</v>
      </c>
      <c r="AG993">
        <v>2000</v>
      </c>
      <c r="AH993">
        <v>10.468</v>
      </c>
      <c r="AI993">
        <f t="shared" si="159"/>
        <v>2.7738832370093048E-2</v>
      </c>
      <c r="AJ993">
        <f t="shared" si="160"/>
        <v>1.9287594228579318E-3</v>
      </c>
      <c r="AK993">
        <f t="shared" si="161"/>
        <v>1.6042150841278433E-3</v>
      </c>
    </row>
    <row r="994" spans="1:37" ht="16">
      <c r="A994" t="s">
        <v>135</v>
      </c>
      <c r="B994" t="s">
        <v>136</v>
      </c>
      <c r="C994" t="s">
        <v>13</v>
      </c>
      <c r="D994" t="s">
        <v>14</v>
      </c>
      <c r="E994">
        <v>44</v>
      </c>
      <c r="F994">
        <v>0.503</v>
      </c>
      <c r="G994">
        <v>2191.4</v>
      </c>
      <c r="H994" t="s">
        <v>35</v>
      </c>
      <c r="I994">
        <v>6123.5358192000012</v>
      </c>
      <c r="J994">
        <v>7.3768132415062304</v>
      </c>
      <c r="K994" s="13">
        <f t="shared" si="152"/>
        <v>7.9380922163093519</v>
      </c>
      <c r="L994">
        <f>K994-K995</f>
        <v>6.7708289290798209</v>
      </c>
      <c r="M994" t="s">
        <v>151</v>
      </c>
      <c r="N994" t="s">
        <v>152</v>
      </c>
      <c r="O994" t="s">
        <v>148</v>
      </c>
      <c r="P994" t="s">
        <v>150</v>
      </c>
      <c r="Q994">
        <v>4</v>
      </c>
      <c r="R994">
        <v>4</v>
      </c>
      <c r="S994" t="s">
        <v>136</v>
      </c>
      <c r="T994" t="s">
        <v>35</v>
      </c>
      <c r="U994">
        <v>5.0340782405999804E-2</v>
      </c>
      <c r="V994" s="14">
        <v>13.3</v>
      </c>
      <c r="W994" s="15">
        <v>818.19799999999998</v>
      </c>
      <c r="X994" s="15">
        <v>504.44940000000003</v>
      </c>
      <c r="Y994" s="15">
        <f t="shared" si="153"/>
        <v>0.61653707293344651</v>
      </c>
      <c r="Z994" s="12">
        <f t="shared" si="154"/>
        <v>8.1999430700148395</v>
      </c>
      <c r="AA994">
        <v>7.7617880308097709</v>
      </c>
      <c r="AB994">
        <f t="shared" si="155"/>
        <v>0.94656608765891403</v>
      </c>
      <c r="AC994">
        <f t="shared" si="156"/>
        <v>1.056450271183115</v>
      </c>
      <c r="AD994">
        <f t="shared" si="157"/>
        <v>5.3182533224388678E-2</v>
      </c>
      <c r="AE994">
        <v>995</v>
      </c>
      <c r="AF994">
        <f t="shared" si="158"/>
        <v>5.3449782135064E-5</v>
      </c>
      <c r="AG994">
        <v>2000</v>
      </c>
      <c r="AH994">
        <v>10.323</v>
      </c>
      <c r="AI994">
        <f t="shared" si="159"/>
        <v>1.0355474597513126E-2</v>
      </c>
      <c r="AJ994">
        <f t="shared" si="160"/>
        <v>8.2202712298708159E-4</v>
      </c>
      <c r="AK994">
        <f t="shared" si="161"/>
        <v>7.0115146979193095E-4</v>
      </c>
    </row>
    <row r="995" spans="1:37" ht="16">
      <c r="A995" t="s">
        <v>67</v>
      </c>
      <c r="B995" t="s">
        <v>68</v>
      </c>
      <c r="C995" t="s">
        <v>13</v>
      </c>
      <c r="D995" t="s">
        <v>14</v>
      </c>
      <c r="E995">
        <v>38</v>
      </c>
      <c r="F995">
        <v>1.103</v>
      </c>
      <c r="G995">
        <v>2191.6</v>
      </c>
      <c r="H995" t="s">
        <v>35</v>
      </c>
      <c r="I995">
        <v>-24.2749652</v>
      </c>
      <c r="J995">
        <v>1.0791178731942259</v>
      </c>
      <c r="K995" s="13">
        <f t="shared" si="152"/>
        <v>1.1672632872295308</v>
      </c>
      <c r="M995" t="s">
        <v>151</v>
      </c>
      <c r="N995" t="s">
        <v>152</v>
      </c>
      <c r="O995" t="s">
        <v>148</v>
      </c>
      <c r="P995" t="s">
        <v>154</v>
      </c>
      <c r="Q995">
        <v>4</v>
      </c>
      <c r="R995">
        <v>4</v>
      </c>
      <c r="S995" t="s">
        <v>68</v>
      </c>
      <c r="T995" t="s">
        <v>35</v>
      </c>
      <c r="U995">
        <v>9.3295764393495975E-2</v>
      </c>
      <c r="V995" s="14">
        <v>13.3</v>
      </c>
      <c r="W995" s="15">
        <v>818.19799999999998</v>
      </c>
      <c r="X995" s="15">
        <v>504.44940000000003</v>
      </c>
      <c r="Y995" s="15">
        <f t="shared" si="153"/>
        <v>0.61653707293344651</v>
      </c>
      <c r="Z995" s="12">
        <f t="shared" si="154"/>
        <v>8.1999430700148395</v>
      </c>
      <c r="AA995">
        <v>7.488274993219032</v>
      </c>
      <c r="AB995">
        <f t="shared" si="155"/>
        <v>0.91321060759577699</v>
      </c>
      <c r="AC995">
        <f t="shared" si="156"/>
        <v>1.0950376525221435</v>
      </c>
      <c r="AD995">
        <f t="shared" si="157"/>
        <v>0.10216237483171281</v>
      </c>
      <c r="AE995">
        <v>995</v>
      </c>
      <c r="AF995">
        <f t="shared" si="158"/>
        <v>1.0267575359971136E-4</v>
      </c>
      <c r="AG995">
        <v>2000</v>
      </c>
      <c r="AH995">
        <v>10.617000000000001</v>
      </c>
      <c r="AI995">
        <f t="shared" si="159"/>
        <v>1.9341763888049607E-2</v>
      </c>
      <c r="AJ995">
        <f t="shared" si="160"/>
        <v>2.2576930896782215E-4</v>
      </c>
      <c r="AK995">
        <f t="shared" si="161"/>
        <v>0</v>
      </c>
    </row>
    <row r="996" spans="1:37" ht="16">
      <c r="A996" t="s">
        <v>128</v>
      </c>
      <c r="B996" t="s">
        <v>129</v>
      </c>
      <c r="C996" t="s">
        <v>13</v>
      </c>
      <c r="D996" t="s">
        <v>14</v>
      </c>
      <c r="E996">
        <v>50</v>
      </c>
      <c r="F996">
        <v>1.337</v>
      </c>
      <c r="G996">
        <v>2191.6</v>
      </c>
      <c r="H996" t="s">
        <v>35</v>
      </c>
      <c r="I996">
        <v>5974.8630720000001</v>
      </c>
      <c r="J996">
        <v>7.2339918001766135</v>
      </c>
      <c r="K996" s="13">
        <f t="shared" si="152"/>
        <v>7.7853173297422291</v>
      </c>
      <c r="L996">
        <f>AVERAGE(K996:K997)-K998</f>
        <v>7.0385842815775437</v>
      </c>
      <c r="M996" t="s">
        <v>151</v>
      </c>
      <c r="N996" t="s">
        <v>152</v>
      </c>
      <c r="O996" t="s">
        <v>148</v>
      </c>
      <c r="P996" t="s">
        <v>150</v>
      </c>
      <c r="Q996">
        <v>4</v>
      </c>
      <c r="R996">
        <v>5</v>
      </c>
      <c r="S996" t="s">
        <v>129</v>
      </c>
      <c r="T996" t="s">
        <v>35</v>
      </c>
      <c r="U996">
        <v>9.3390137225313585E-2</v>
      </c>
      <c r="V996" s="14">
        <v>13.3</v>
      </c>
      <c r="W996" s="15">
        <v>818.19799999999998</v>
      </c>
      <c r="X996" s="15">
        <v>504.44940000000003</v>
      </c>
      <c r="Y996" s="15">
        <f t="shared" si="153"/>
        <v>0.61653707293344651</v>
      </c>
      <c r="Z996" s="12">
        <f t="shared" si="154"/>
        <v>8.1999430700148395</v>
      </c>
      <c r="AA996">
        <v>7.5491641516551917</v>
      </c>
      <c r="AB996">
        <f t="shared" si="155"/>
        <v>0.92063616627542388</v>
      </c>
      <c r="AC996">
        <f t="shared" si="156"/>
        <v>1.0862054268904673</v>
      </c>
      <c r="AD996">
        <f t="shared" si="157"/>
        <v>0.10144087387218106</v>
      </c>
      <c r="AE996">
        <v>995</v>
      </c>
      <c r="AF996">
        <f t="shared" si="158"/>
        <v>1.0195062700721715E-4</v>
      </c>
      <c r="AG996">
        <v>2000</v>
      </c>
      <c r="AH996">
        <v>10.506</v>
      </c>
      <c r="AI996">
        <f t="shared" si="159"/>
        <v>1.9408076719439778E-2</v>
      </c>
      <c r="AJ996">
        <f t="shared" si="160"/>
        <v>1.5109803602082123E-3</v>
      </c>
      <c r="AK996">
        <f t="shared" si="161"/>
        <v>1.3660538373309989E-3</v>
      </c>
    </row>
    <row r="997" spans="1:37" ht="16">
      <c r="A997" t="s">
        <v>130</v>
      </c>
      <c r="B997" t="s">
        <v>129</v>
      </c>
      <c r="C997" t="s">
        <v>13</v>
      </c>
      <c r="D997" t="s">
        <v>14</v>
      </c>
      <c r="E997">
        <v>47</v>
      </c>
      <c r="F997">
        <v>0.94499999999999995</v>
      </c>
      <c r="G997">
        <v>2191.6</v>
      </c>
      <c r="H997" t="s">
        <v>35</v>
      </c>
      <c r="I997">
        <v>6819.8148620000011</v>
      </c>
      <c r="J997">
        <v>8.0398781402444577</v>
      </c>
      <c r="K997" s="13">
        <f t="shared" si="152"/>
        <v>8.6468978335953679</v>
      </c>
      <c r="M997" t="s">
        <v>151</v>
      </c>
      <c r="N997" t="s">
        <v>152</v>
      </c>
      <c r="O997" t="s">
        <v>148</v>
      </c>
      <c r="P997" t="s">
        <v>150</v>
      </c>
      <c r="Q997">
        <v>4</v>
      </c>
      <c r="R997">
        <v>5</v>
      </c>
      <c r="S997" t="s">
        <v>129</v>
      </c>
      <c r="T997" t="s">
        <v>35</v>
      </c>
      <c r="U997">
        <v>7.6935364194731834E-2</v>
      </c>
      <c r="V997" s="14">
        <v>13.3</v>
      </c>
      <c r="W997" s="15">
        <v>818.19799999999998</v>
      </c>
      <c r="X997" s="15">
        <v>504.44940000000003</v>
      </c>
      <c r="Y997" s="15">
        <f t="shared" si="153"/>
        <v>0.61653707293344651</v>
      </c>
      <c r="Z997" s="12">
        <f t="shared" si="154"/>
        <v>8.1999430700148395</v>
      </c>
      <c r="AA997">
        <v>7.5491641516551917</v>
      </c>
      <c r="AB997">
        <f t="shared" si="155"/>
        <v>0.92063616627542388</v>
      </c>
      <c r="AC997">
        <f t="shared" si="156"/>
        <v>1.0862054268904673</v>
      </c>
      <c r="AD997">
        <f t="shared" si="157"/>
        <v>8.356761010811227E-2</v>
      </c>
      <c r="AE997">
        <v>995</v>
      </c>
      <c r="AF997">
        <f t="shared" si="158"/>
        <v>8.3987547847349009E-5</v>
      </c>
      <c r="AG997">
        <v>2000</v>
      </c>
      <c r="AH997">
        <v>10.506</v>
      </c>
      <c r="AI997">
        <f t="shared" si="159"/>
        <v>1.5988491880325337E-2</v>
      </c>
      <c r="AJ997">
        <f t="shared" si="160"/>
        <v>1.3825085580244231E-3</v>
      </c>
      <c r="AK997">
        <f t="shared" si="161"/>
        <v>0</v>
      </c>
    </row>
    <row r="998" spans="1:37" ht="16">
      <c r="A998" t="s">
        <v>100</v>
      </c>
      <c r="B998" t="s">
        <v>101</v>
      </c>
      <c r="C998" t="s">
        <v>13</v>
      </c>
      <c r="D998" t="s">
        <v>14</v>
      </c>
      <c r="E998">
        <v>37</v>
      </c>
      <c r="F998">
        <v>2.0110000000000001</v>
      </c>
      <c r="G998">
        <v>2191.1999999999998</v>
      </c>
      <c r="H998" t="s">
        <v>35</v>
      </c>
      <c r="I998">
        <v>-15.5963428</v>
      </c>
      <c r="J998">
        <v>1.0886116393100309</v>
      </c>
      <c r="K998" s="13">
        <f t="shared" si="152"/>
        <v>1.1775233000912542</v>
      </c>
      <c r="M998" t="s">
        <v>151</v>
      </c>
      <c r="N998" t="s">
        <v>152</v>
      </c>
      <c r="O998" t="s">
        <v>148</v>
      </c>
      <c r="P998" t="s">
        <v>154</v>
      </c>
      <c r="Q998">
        <v>4</v>
      </c>
      <c r="R998">
        <v>5</v>
      </c>
      <c r="S998" t="s">
        <v>101</v>
      </c>
      <c r="T998" t="s">
        <v>35</v>
      </c>
      <c r="U998">
        <v>0.13321305390493546</v>
      </c>
      <c r="V998" s="14">
        <v>13.3</v>
      </c>
      <c r="W998" s="15">
        <v>818.19799999999998</v>
      </c>
      <c r="X998" s="15">
        <v>504.44940000000003</v>
      </c>
      <c r="Y998" s="15">
        <f t="shared" si="153"/>
        <v>0.61653707293344651</v>
      </c>
      <c r="Z998" s="12">
        <f t="shared" si="154"/>
        <v>8.1999430700148395</v>
      </c>
      <c r="AA998">
        <v>6.5359186422865569</v>
      </c>
      <c r="AB998">
        <f t="shared" si="155"/>
        <v>0.79706878285372396</v>
      </c>
      <c r="AC998">
        <f t="shared" si="156"/>
        <v>1.2545968698206029</v>
      </c>
      <c r="AD998">
        <f t="shared" si="157"/>
        <v>0.16712868044837528</v>
      </c>
      <c r="AE998">
        <v>995</v>
      </c>
      <c r="AF998">
        <f t="shared" si="158"/>
        <v>1.6796852306369376E-4</v>
      </c>
      <c r="AG998">
        <v>2000</v>
      </c>
      <c r="AH998">
        <v>10.662000000000001</v>
      </c>
      <c r="AI998">
        <f t="shared" si="159"/>
        <v>3.1507882773155832E-2</v>
      </c>
      <c r="AJ998">
        <f t="shared" si="160"/>
        <v>3.7101266101934835E-4</v>
      </c>
      <c r="AK998">
        <f t="shared" si="161"/>
        <v>0</v>
      </c>
    </row>
    <row r="999" spans="1:37" ht="16">
      <c r="A999" t="s">
        <v>83</v>
      </c>
      <c r="B999" t="s">
        <v>84</v>
      </c>
      <c r="C999" t="s">
        <v>13</v>
      </c>
      <c r="D999" t="s">
        <v>14</v>
      </c>
      <c r="E999">
        <v>44</v>
      </c>
      <c r="F999">
        <v>0.30199999999999999</v>
      </c>
      <c r="G999">
        <v>2191.1999999999998</v>
      </c>
      <c r="H999" t="s">
        <v>35</v>
      </c>
      <c r="I999">
        <v>5749.2966171999997</v>
      </c>
      <c r="J999">
        <v>7.0164599185032683</v>
      </c>
      <c r="K999" s="13">
        <f t="shared" si="152"/>
        <v>7.5525564161610461</v>
      </c>
      <c r="L999">
        <f>K999-K1000</f>
        <v>6.3832112313583682</v>
      </c>
      <c r="M999" t="s">
        <v>147</v>
      </c>
      <c r="N999" t="s">
        <v>149</v>
      </c>
      <c r="O999" t="s">
        <v>153</v>
      </c>
      <c r="P999" t="s">
        <v>150</v>
      </c>
      <c r="Q999">
        <v>4</v>
      </c>
      <c r="R999">
        <v>1</v>
      </c>
      <c r="S999" t="s">
        <v>84</v>
      </c>
      <c r="T999" t="s">
        <v>35</v>
      </c>
      <c r="U999">
        <v>8.6525628626692455E-2</v>
      </c>
      <c r="V999" s="14">
        <v>13.3</v>
      </c>
      <c r="W999" s="15">
        <v>818.19799999999998</v>
      </c>
      <c r="X999" s="15">
        <v>504.44940000000003</v>
      </c>
      <c r="Y999" s="15">
        <f t="shared" si="153"/>
        <v>0.61653707293344651</v>
      </c>
      <c r="Z999" s="12">
        <f t="shared" si="154"/>
        <v>8.1999430700148395</v>
      </c>
      <c r="AA999">
        <v>7.4790232108317216</v>
      </c>
      <c r="AB999">
        <f t="shared" si="155"/>
        <v>0.9120823336177365</v>
      </c>
      <c r="AC999">
        <f t="shared" si="156"/>
        <v>1.0963922478725596</v>
      </c>
      <c r="AD999">
        <f t="shared" si="157"/>
        <v>9.4866028468605632E-2</v>
      </c>
      <c r="AE999">
        <v>995</v>
      </c>
      <c r="AF999">
        <f t="shared" si="158"/>
        <v>9.5342742179503154E-5</v>
      </c>
      <c r="AG999">
        <v>2000</v>
      </c>
      <c r="AH999">
        <v>10.587</v>
      </c>
      <c r="AI999">
        <f t="shared" si="159"/>
        <v>1.8011285950600388E-2</v>
      </c>
      <c r="AJ999">
        <f t="shared" si="160"/>
        <v>1.3603125326951827E-3</v>
      </c>
      <c r="AK999">
        <f t="shared" si="161"/>
        <v>1.1496984277107958E-3</v>
      </c>
    </row>
    <row r="1000" spans="1:37" ht="16">
      <c r="A1000" t="s">
        <v>113</v>
      </c>
      <c r="B1000" t="s">
        <v>114</v>
      </c>
      <c r="C1000" t="s">
        <v>13</v>
      </c>
      <c r="D1000" t="s">
        <v>14</v>
      </c>
      <c r="E1000">
        <v>38</v>
      </c>
      <c r="F1000">
        <v>0.372</v>
      </c>
      <c r="G1000">
        <v>2191.1999999999998</v>
      </c>
      <c r="H1000" t="s">
        <v>35</v>
      </c>
      <c r="I1000">
        <v>-22.5140992</v>
      </c>
      <c r="J1000">
        <v>1.0810442767376376</v>
      </c>
      <c r="K1000" s="13">
        <f t="shared" si="152"/>
        <v>1.1693451848026777</v>
      </c>
      <c r="M1000" t="s">
        <v>147</v>
      </c>
      <c r="N1000" t="s">
        <v>149</v>
      </c>
      <c r="O1000" t="s">
        <v>153</v>
      </c>
      <c r="P1000" t="s">
        <v>154</v>
      </c>
      <c r="Q1000">
        <v>4</v>
      </c>
      <c r="R1000">
        <v>1</v>
      </c>
      <c r="S1000" t="s">
        <v>114</v>
      </c>
      <c r="T1000" t="s">
        <v>35</v>
      </c>
      <c r="U1000">
        <v>2.6536558350088491E-2</v>
      </c>
      <c r="V1000" s="14">
        <v>13.3</v>
      </c>
      <c r="W1000" s="15">
        <v>818.19799999999998</v>
      </c>
      <c r="X1000" s="15">
        <v>504.44940000000003</v>
      </c>
      <c r="Y1000" s="15">
        <f t="shared" si="153"/>
        <v>0.61653707293344651</v>
      </c>
      <c r="Z1000" s="12">
        <f t="shared" si="154"/>
        <v>8.1999430700148395</v>
      </c>
      <c r="AA1000">
        <v>6.6966289023465251</v>
      </c>
      <c r="AB1000">
        <f t="shared" si="155"/>
        <v>0.81666773112540725</v>
      </c>
      <c r="AC1000">
        <f t="shared" si="156"/>
        <v>1.2244881998973465</v>
      </c>
      <c r="AD1000">
        <f t="shared" si="157"/>
        <v>3.2493702565570756E-2</v>
      </c>
      <c r="AE1000">
        <v>995</v>
      </c>
      <c r="AF1000">
        <f t="shared" si="158"/>
        <v>3.2656987503086187E-5</v>
      </c>
      <c r="AG1000">
        <v>2000</v>
      </c>
      <c r="AH1000">
        <v>10.391999999999999</v>
      </c>
      <c r="AI1000">
        <f t="shared" si="159"/>
        <v>6.2850245387001905E-3</v>
      </c>
      <c r="AJ1000">
        <f t="shared" si="160"/>
        <v>7.3493631806957374E-5</v>
      </c>
      <c r="AK1000">
        <f t="shared" si="161"/>
        <v>0</v>
      </c>
    </row>
    <row r="1001" spans="1:37" ht="16">
      <c r="A1001" s="5" t="s">
        <v>186</v>
      </c>
      <c r="B1001" s="5" t="s">
        <v>187</v>
      </c>
      <c r="C1001" s="5" t="s">
        <v>177</v>
      </c>
      <c r="D1001" s="6" t="s">
        <v>14</v>
      </c>
      <c r="E1001" s="7">
        <v>62</v>
      </c>
      <c r="F1001" s="8">
        <v>0.46500000000000002</v>
      </c>
      <c r="G1001" s="7">
        <v>2201.1999999999998</v>
      </c>
      <c r="H1001" s="5" t="s">
        <v>35</v>
      </c>
      <c r="I1001" s="8">
        <v>7374.0379999999996</v>
      </c>
      <c r="J1001" s="26">
        <v>8.5609162788531386</v>
      </c>
      <c r="K1001" s="13">
        <f t="shared" si="152"/>
        <v>9.2033378986468612</v>
      </c>
      <c r="L1001">
        <f>K1001-K1002</f>
        <v>8.0005474849108573</v>
      </c>
      <c r="M1001" t="s">
        <v>147</v>
      </c>
      <c r="N1001" t="s">
        <v>149</v>
      </c>
      <c r="O1001" t="s">
        <v>153</v>
      </c>
      <c r="P1001" t="s">
        <v>150</v>
      </c>
      <c r="Q1001">
        <v>4</v>
      </c>
      <c r="R1001">
        <v>2</v>
      </c>
      <c r="S1001" s="5" t="s">
        <v>187</v>
      </c>
      <c r="T1001" s="5" t="s">
        <v>35</v>
      </c>
      <c r="U1001" s="9">
        <v>2.5999999999999999E-2</v>
      </c>
      <c r="V1001" s="14">
        <v>13.3</v>
      </c>
      <c r="W1001" s="15">
        <v>818.19799999999998</v>
      </c>
      <c r="X1001" s="15">
        <v>504.44940000000003</v>
      </c>
      <c r="Y1001" s="15">
        <f t="shared" si="153"/>
        <v>0.61653707293344651</v>
      </c>
      <c r="Z1001" s="12">
        <f t="shared" si="154"/>
        <v>8.1999430700148395</v>
      </c>
      <c r="AA1001">
        <v>7.4029999999999996</v>
      </c>
      <c r="AB1001">
        <f t="shared" si="155"/>
        <v>0.90281114597867596</v>
      </c>
      <c r="AC1001">
        <f t="shared" si="156"/>
        <v>1.1076513670153776</v>
      </c>
      <c r="AD1001">
        <f t="shared" si="157"/>
        <v>2.8798935542399817E-2</v>
      </c>
      <c r="AE1001">
        <v>995</v>
      </c>
      <c r="AF1001">
        <f t="shared" si="158"/>
        <v>2.8943653811457103E-5</v>
      </c>
      <c r="AG1001">
        <v>2000</v>
      </c>
      <c r="AH1001">
        <v>10.256</v>
      </c>
      <c r="AI1001">
        <f t="shared" si="159"/>
        <v>5.6442382627646453E-3</v>
      </c>
      <c r="AJ1001">
        <f t="shared" si="160"/>
        <v>5.1945831912694578E-4</v>
      </c>
      <c r="AK1001">
        <f t="shared" si="161"/>
        <v>4.5156996237399308E-4</v>
      </c>
    </row>
    <row r="1002" spans="1:37" ht="16">
      <c r="A1002" s="5" t="s">
        <v>189</v>
      </c>
      <c r="B1002" s="5" t="s">
        <v>190</v>
      </c>
      <c r="C1002" s="5" t="s">
        <v>177</v>
      </c>
      <c r="D1002" s="6" t="s">
        <v>14</v>
      </c>
      <c r="E1002" s="7">
        <v>64</v>
      </c>
      <c r="F1002" s="8">
        <v>0.54100000000000004</v>
      </c>
      <c r="G1002" s="7">
        <v>2206.1999999999998</v>
      </c>
      <c r="H1002" s="5" t="s">
        <v>35</v>
      </c>
      <c r="I1002" s="8">
        <v>5.7839999999999998</v>
      </c>
      <c r="J1002" s="26">
        <v>1.1119923681963964</v>
      </c>
      <c r="K1002" s="13">
        <f t="shared" si="152"/>
        <v>1.2027904137360041</v>
      </c>
      <c r="M1002" t="s">
        <v>147</v>
      </c>
      <c r="N1002" t="s">
        <v>149</v>
      </c>
      <c r="O1002" t="s">
        <v>153</v>
      </c>
      <c r="P1002" t="s">
        <v>154</v>
      </c>
      <c r="Q1002">
        <v>4</v>
      </c>
      <c r="R1002">
        <v>2</v>
      </c>
      <c r="S1002" s="5" t="s">
        <v>190</v>
      </c>
      <c r="T1002" s="5" t="s">
        <v>35</v>
      </c>
      <c r="U1002" s="9">
        <v>3.3000000000000002E-2</v>
      </c>
      <c r="V1002" s="14">
        <v>13.3</v>
      </c>
      <c r="W1002" s="15">
        <v>818.19799999999998</v>
      </c>
      <c r="X1002" s="15">
        <v>504.44940000000003</v>
      </c>
      <c r="Y1002" s="15">
        <f t="shared" si="153"/>
        <v>0.61653707293344651</v>
      </c>
      <c r="Z1002" s="12">
        <f t="shared" si="154"/>
        <v>8.1999430700148395</v>
      </c>
      <c r="AA1002">
        <v>6.4210000000000003</v>
      </c>
      <c r="AB1002">
        <f t="shared" si="155"/>
        <v>0.78305421698353084</v>
      </c>
      <c r="AC1002">
        <f t="shared" si="156"/>
        <v>1.277050781811998</v>
      </c>
      <c r="AD1002">
        <f t="shared" si="157"/>
        <v>4.2142675799795935E-2</v>
      </c>
      <c r="AE1002">
        <v>995</v>
      </c>
      <c r="AF1002">
        <f t="shared" si="158"/>
        <v>4.2354448039995913E-5</v>
      </c>
      <c r="AG1002">
        <v>2000</v>
      </c>
      <c r="AH1002">
        <v>10.188000000000001</v>
      </c>
      <c r="AI1002">
        <f t="shared" si="159"/>
        <v>8.3145755869642544E-3</v>
      </c>
      <c r="AJ1002">
        <f t="shared" si="160"/>
        <v>1.0000691810284015E-4</v>
      </c>
      <c r="AK1002">
        <f t="shared" si="161"/>
        <v>0</v>
      </c>
    </row>
    <row r="1003" spans="1:37" ht="16">
      <c r="A1003" t="s">
        <v>91</v>
      </c>
      <c r="B1003" t="s">
        <v>92</v>
      </c>
      <c r="C1003" t="s">
        <v>13</v>
      </c>
      <c r="D1003" t="s">
        <v>14</v>
      </c>
      <c r="E1003">
        <v>46</v>
      </c>
      <c r="F1003">
        <v>0.128</v>
      </c>
      <c r="G1003">
        <v>2190.9</v>
      </c>
      <c r="H1003" t="s">
        <v>35</v>
      </c>
      <c r="I1003">
        <v>4385.8988564000001</v>
      </c>
      <c r="J1003">
        <v>5.6795942499418777</v>
      </c>
      <c r="K1003" s="13">
        <f t="shared" si="152"/>
        <v>6.1202700054459402</v>
      </c>
      <c r="L1003">
        <f>AVERAGE(K1003:K1004)-1.17</f>
        <v>4.955214487408151</v>
      </c>
      <c r="M1003" t="s">
        <v>147</v>
      </c>
      <c r="N1003" t="s">
        <v>149</v>
      </c>
      <c r="O1003" t="s">
        <v>153</v>
      </c>
      <c r="P1003" t="s">
        <v>150</v>
      </c>
      <c r="Q1003">
        <v>4</v>
      </c>
      <c r="R1003">
        <v>3</v>
      </c>
      <c r="S1003" t="s">
        <v>92</v>
      </c>
      <c r="T1003" t="s">
        <v>35</v>
      </c>
      <c r="U1003">
        <v>1.0653480923751193E-2</v>
      </c>
      <c r="V1003" s="14">
        <v>13.3</v>
      </c>
      <c r="W1003" s="15">
        <v>818.19799999999998</v>
      </c>
      <c r="X1003" s="15">
        <v>504.44940000000003</v>
      </c>
      <c r="Y1003" s="15">
        <f t="shared" si="153"/>
        <v>0.61653707293344651</v>
      </c>
      <c r="Z1003" s="12">
        <f t="shared" si="154"/>
        <v>8.1999430700148395</v>
      </c>
      <c r="AA1003">
        <v>6.4451894982300386</v>
      </c>
      <c r="AB1003">
        <f t="shared" si="155"/>
        <v>0.78600417627269881</v>
      </c>
      <c r="AC1003">
        <f t="shared" si="156"/>
        <v>1.2722578711249197</v>
      </c>
      <c r="AD1003">
        <f t="shared" si="157"/>
        <v>1.3553974960121637E-2</v>
      </c>
      <c r="AE1003">
        <v>995</v>
      </c>
      <c r="AF1003">
        <f t="shared" si="158"/>
        <v>1.3622085387056921E-5</v>
      </c>
      <c r="AG1003">
        <v>2000</v>
      </c>
      <c r="AH1003">
        <v>10.583</v>
      </c>
      <c r="AI1003">
        <f t="shared" si="159"/>
        <v>2.5743334379773075E-3</v>
      </c>
      <c r="AJ1003">
        <f t="shared" si="160"/>
        <v>1.5755615724469041E-4</v>
      </c>
      <c r="AK1003">
        <f t="shared" si="161"/>
        <v>1.2756374347284386E-4</v>
      </c>
    </row>
    <row r="1004" spans="1:37" ht="16">
      <c r="A1004" t="s">
        <v>93</v>
      </c>
      <c r="B1004" t="s">
        <v>92</v>
      </c>
      <c r="C1004" t="s">
        <v>13</v>
      </c>
      <c r="D1004" t="s">
        <v>14</v>
      </c>
      <c r="E1004">
        <v>46</v>
      </c>
      <c r="F1004">
        <v>0.11600000000000001</v>
      </c>
      <c r="G1004">
        <v>2191.1999999999998</v>
      </c>
      <c r="H1004" t="s">
        <v>35</v>
      </c>
      <c r="I1004">
        <v>4395.1695520000003</v>
      </c>
      <c r="J1004">
        <v>5.6888143289721942</v>
      </c>
      <c r="K1004" s="13">
        <f t="shared" si="152"/>
        <v>6.1301589693703624</v>
      </c>
      <c r="M1004" t="s">
        <v>147</v>
      </c>
      <c r="N1004" t="s">
        <v>149</v>
      </c>
      <c r="O1004" t="s">
        <v>153</v>
      </c>
      <c r="P1004" t="s">
        <v>150</v>
      </c>
      <c r="Q1004">
        <v>4</v>
      </c>
      <c r="R1004">
        <v>3</v>
      </c>
      <c r="S1004" t="s">
        <v>92</v>
      </c>
      <c r="T1004" t="s">
        <v>35</v>
      </c>
      <c r="U1004">
        <v>1.047210562001478E-2</v>
      </c>
      <c r="V1004" s="14">
        <v>13.3</v>
      </c>
      <c r="W1004" s="15">
        <v>818.19799999999998</v>
      </c>
      <c r="X1004" s="15">
        <v>504.44940000000003</v>
      </c>
      <c r="Y1004" s="15">
        <f t="shared" si="153"/>
        <v>0.61653707293344651</v>
      </c>
      <c r="Z1004" s="12">
        <f t="shared" si="154"/>
        <v>8.1999430700148395</v>
      </c>
      <c r="AA1004">
        <v>6.4451894982300386</v>
      </c>
      <c r="AB1004">
        <f t="shared" si="155"/>
        <v>0.78600417627269881</v>
      </c>
      <c r="AC1004">
        <f t="shared" si="156"/>
        <v>1.2722578711249197</v>
      </c>
      <c r="AD1004">
        <f t="shared" si="157"/>
        <v>1.3323218802315311E-2</v>
      </c>
      <c r="AE1004">
        <v>995</v>
      </c>
      <c r="AF1004">
        <f t="shared" si="158"/>
        <v>1.3390169650568152E-5</v>
      </c>
      <c r="AG1004">
        <v>2000</v>
      </c>
      <c r="AH1004">
        <v>10.583</v>
      </c>
      <c r="AI1004">
        <f t="shared" si="159"/>
        <v>2.5305054616967118E-3</v>
      </c>
      <c r="AJ1004">
        <f t="shared" si="160"/>
        <v>1.5512400753060789E-4</v>
      </c>
      <c r="AK1004">
        <f t="shared" si="161"/>
        <v>0</v>
      </c>
    </row>
    <row r="1005" spans="1:37" ht="16">
      <c r="A1005" t="s">
        <v>79</v>
      </c>
      <c r="B1005" t="s">
        <v>80</v>
      </c>
      <c r="C1005" t="s">
        <v>13</v>
      </c>
      <c r="D1005" t="s">
        <v>14</v>
      </c>
      <c r="E1005">
        <v>50</v>
      </c>
      <c r="F1005">
        <v>0.66100000000000003</v>
      </c>
      <c r="G1005">
        <v>2191.8000000000002</v>
      </c>
      <c r="H1005" t="s">
        <v>35</v>
      </c>
      <c r="I1005">
        <v>4801.4354039999998</v>
      </c>
      <c r="J1005">
        <v>6.0910992359015337</v>
      </c>
      <c r="K1005" s="13">
        <f t="shared" si="152"/>
        <v>6.5614822499221725</v>
      </c>
      <c r="L1005">
        <f>K1005-K1006</f>
        <v>5.3897648298955367</v>
      </c>
      <c r="M1005" t="s">
        <v>147</v>
      </c>
      <c r="N1005" t="s">
        <v>149</v>
      </c>
      <c r="O1005" t="s">
        <v>153</v>
      </c>
      <c r="P1005" t="s">
        <v>150</v>
      </c>
      <c r="Q1005">
        <v>4</v>
      </c>
      <c r="R1005">
        <v>4</v>
      </c>
      <c r="S1005" t="s">
        <v>80</v>
      </c>
      <c r="T1005" t="s">
        <v>35</v>
      </c>
      <c r="U1005">
        <v>4.6581130504593976E-2</v>
      </c>
      <c r="V1005" s="14">
        <v>13.3</v>
      </c>
      <c r="W1005" s="15">
        <v>818.19799999999998</v>
      </c>
      <c r="X1005" s="15">
        <v>504.44940000000003</v>
      </c>
      <c r="Y1005" s="15">
        <f t="shared" si="153"/>
        <v>0.61653707293344651</v>
      </c>
      <c r="Z1005" s="12">
        <f t="shared" si="154"/>
        <v>8.1999430700148395</v>
      </c>
      <c r="AA1005">
        <v>6.4222764711129612</v>
      </c>
      <c r="AB1005">
        <f t="shared" si="155"/>
        <v>0.7832098852731838</v>
      </c>
      <c r="AC1005">
        <f t="shared" si="156"/>
        <v>1.27679695928659</v>
      </c>
      <c r="AD1005">
        <f t="shared" si="157"/>
        <v>5.9474645788397409E-2</v>
      </c>
      <c r="AE1005">
        <v>995</v>
      </c>
      <c r="AF1005">
        <f t="shared" si="158"/>
        <v>5.9773513355173276E-5</v>
      </c>
      <c r="AG1005">
        <v>2000</v>
      </c>
      <c r="AH1005">
        <v>10.759</v>
      </c>
      <c r="AI1005">
        <f t="shared" si="159"/>
        <v>1.1111351120954228E-2</v>
      </c>
      <c r="AJ1005">
        <f t="shared" si="160"/>
        <v>7.2906933152794002E-4</v>
      </c>
      <c r="AK1005">
        <f t="shared" si="161"/>
        <v>5.9887569484339443E-4</v>
      </c>
    </row>
    <row r="1006" spans="1:37" ht="16">
      <c r="A1006" t="s">
        <v>117</v>
      </c>
      <c r="B1006" t="s">
        <v>118</v>
      </c>
      <c r="C1006" t="s">
        <v>13</v>
      </c>
      <c r="D1006" t="s">
        <v>14</v>
      </c>
      <c r="E1006">
        <v>43</v>
      </c>
      <c r="F1006">
        <v>0.95799999999999996</v>
      </c>
      <c r="G1006">
        <v>2191.8000000000002</v>
      </c>
      <c r="H1006" t="s">
        <v>35</v>
      </c>
      <c r="I1006">
        <v>-20.507575599999999</v>
      </c>
      <c r="J1006">
        <v>1.0832393404874909</v>
      </c>
      <c r="K1006" s="13">
        <f t="shared" si="152"/>
        <v>1.1717174200266358</v>
      </c>
      <c r="M1006" t="s">
        <v>147</v>
      </c>
      <c r="N1006" t="s">
        <v>149</v>
      </c>
      <c r="O1006" t="s">
        <v>153</v>
      </c>
      <c r="P1006" t="s">
        <v>154</v>
      </c>
      <c r="Q1006">
        <v>4</v>
      </c>
      <c r="R1006">
        <v>4</v>
      </c>
      <c r="S1006" t="s">
        <v>118</v>
      </c>
      <c r="T1006" t="s">
        <v>35</v>
      </c>
      <c r="U1006">
        <v>7.2839791341841348E-2</v>
      </c>
      <c r="V1006" s="14">
        <v>13.3</v>
      </c>
      <c r="W1006" s="15">
        <v>818.19799999999998</v>
      </c>
      <c r="X1006" s="15">
        <v>504.44940000000003</v>
      </c>
      <c r="Y1006" s="15">
        <f t="shared" si="153"/>
        <v>0.61653707293344651</v>
      </c>
      <c r="Z1006" s="12">
        <f t="shared" si="154"/>
        <v>8.1999430700148395</v>
      </c>
      <c r="AA1006">
        <v>7.1028680872360486</v>
      </c>
      <c r="AB1006">
        <f t="shared" si="155"/>
        <v>0.86620943908860515</v>
      </c>
      <c r="AC1006">
        <f t="shared" si="156"/>
        <v>1.1544552101073438</v>
      </c>
      <c r="AD1006">
        <f t="shared" si="157"/>
        <v>8.4090276617720533E-2</v>
      </c>
      <c r="AE1006">
        <v>995</v>
      </c>
      <c r="AF1006">
        <f t="shared" si="158"/>
        <v>8.4512840821829676E-5</v>
      </c>
      <c r="AG1006">
        <v>2000</v>
      </c>
      <c r="AH1006">
        <v>10.257999999999999</v>
      </c>
      <c r="AI1006">
        <f t="shared" si="159"/>
        <v>1.6477449955513684E-2</v>
      </c>
      <c r="AJ1006">
        <f t="shared" si="160"/>
        <v>1.9306915150492498E-4</v>
      </c>
      <c r="AK1006">
        <f t="shared" si="161"/>
        <v>0</v>
      </c>
    </row>
    <row r="1007" spans="1:37" ht="16">
      <c r="A1007" t="s">
        <v>64</v>
      </c>
      <c r="B1007" t="s">
        <v>65</v>
      </c>
      <c r="C1007" t="s">
        <v>13</v>
      </c>
      <c r="D1007" t="s">
        <v>14</v>
      </c>
      <c r="E1007">
        <v>60</v>
      </c>
      <c r="F1007">
        <v>2.915</v>
      </c>
      <c r="G1007">
        <v>2189.3000000000002</v>
      </c>
      <c r="H1007" t="s">
        <v>35</v>
      </c>
      <c r="I1007">
        <v>3651.9814228</v>
      </c>
      <c r="J1007">
        <v>4.9439188613733336</v>
      </c>
      <c r="K1007" s="13">
        <f t="shared" si="152"/>
        <v>5.3307401180302554</v>
      </c>
      <c r="L1007">
        <f>K1007-K1008</f>
        <v>4.1571644698984693</v>
      </c>
      <c r="M1007" t="s">
        <v>147</v>
      </c>
      <c r="N1007" t="s">
        <v>149</v>
      </c>
      <c r="O1007" t="s">
        <v>153</v>
      </c>
      <c r="P1007" t="s">
        <v>150</v>
      </c>
      <c r="Q1007">
        <v>4</v>
      </c>
      <c r="R1007">
        <v>5</v>
      </c>
      <c r="S1007" t="s">
        <v>65</v>
      </c>
      <c r="T1007" t="s">
        <v>35</v>
      </c>
      <c r="U1007">
        <v>0.1988964830254733</v>
      </c>
      <c r="V1007" s="14">
        <v>13.3</v>
      </c>
      <c r="W1007" s="15">
        <v>818.19799999999998</v>
      </c>
      <c r="X1007" s="15">
        <v>504.44940000000003</v>
      </c>
      <c r="Y1007" s="15">
        <f t="shared" si="153"/>
        <v>0.61653707293344651</v>
      </c>
      <c r="Z1007" s="12">
        <f t="shared" si="154"/>
        <v>8.1999430700148395</v>
      </c>
      <c r="AA1007">
        <v>6.6748022133677276</v>
      </c>
      <c r="AB1007">
        <f t="shared" si="155"/>
        <v>0.81400592130643268</v>
      </c>
      <c r="AC1007">
        <f t="shared" si="156"/>
        <v>1.228492292040158</v>
      </c>
      <c r="AD1007">
        <f t="shared" si="157"/>
        <v>0.24434279631069009</v>
      </c>
      <c r="AE1007">
        <v>995</v>
      </c>
      <c r="AF1007">
        <f t="shared" si="158"/>
        <v>2.4557064955848249E-4</v>
      </c>
      <c r="AG1007">
        <v>2000</v>
      </c>
      <c r="AH1007">
        <v>10.25</v>
      </c>
      <c r="AI1007">
        <f t="shared" si="159"/>
        <v>4.7916224304094146E-2</v>
      </c>
      <c r="AJ1007">
        <f t="shared" si="160"/>
        <v>2.5542893920237103E-3</v>
      </c>
      <c r="AK1007">
        <f t="shared" si="161"/>
        <v>1.9919562520866567E-3</v>
      </c>
    </row>
    <row r="1008" spans="1:37" ht="16">
      <c r="A1008" t="s">
        <v>69</v>
      </c>
      <c r="B1008" t="s">
        <v>70</v>
      </c>
      <c r="C1008" t="s">
        <v>13</v>
      </c>
      <c r="D1008" t="s">
        <v>14</v>
      </c>
      <c r="E1008">
        <v>52</v>
      </c>
      <c r="F1008">
        <v>2.508</v>
      </c>
      <c r="G1008">
        <v>2192.1999999999998</v>
      </c>
      <c r="H1008" t="s">
        <v>35</v>
      </c>
      <c r="I1008">
        <v>-18.935750800000001</v>
      </c>
      <c r="J1008">
        <v>1.0849587915334742</v>
      </c>
      <c r="K1008" s="13">
        <f t="shared" si="152"/>
        <v>1.1735756481317861</v>
      </c>
      <c r="M1008" t="s">
        <v>147</v>
      </c>
      <c r="N1008" t="s">
        <v>149</v>
      </c>
      <c r="O1008" t="s">
        <v>153</v>
      </c>
      <c r="P1008" t="s">
        <v>154</v>
      </c>
      <c r="Q1008">
        <v>4</v>
      </c>
      <c r="R1008">
        <v>5</v>
      </c>
      <c r="S1008" t="s">
        <v>70</v>
      </c>
      <c r="T1008" t="s">
        <v>35</v>
      </c>
      <c r="U1008">
        <v>0.14990996262313935</v>
      </c>
      <c r="V1008" s="14">
        <v>13.3</v>
      </c>
      <c r="W1008" s="15">
        <v>818.19799999999998</v>
      </c>
      <c r="X1008" s="15">
        <v>504.44940000000003</v>
      </c>
      <c r="Y1008" s="15">
        <f t="shared" si="153"/>
        <v>0.61653707293344651</v>
      </c>
      <c r="Z1008" s="12">
        <f t="shared" si="154"/>
        <v>8.1999430700148395</v>
      </c>
      <c r="AA1008">
        <v>6.059100080201361</v>
      </c>
      <c r="AB1008">
        <f t="shared" si="155"/>
        <v>0.73891977401135733</v>
      </c>
      <c r="AC1008">
        <f t="shared" si="156"/>
        <v>1.3533268903758282</v>
      </c>
      <c r="AD1008">
        <f t="shared" si="157"/>
        <v>0.20287718355312981</v>
      </c>
      <c r="AE1008">
        <v>995</v>
      </c>
      <c r="AF1008">
        <f t="shared" si="158"/>
        <v>2.0389666688756764E-4</v>
      </c>
      <c r="AG1008">
        <v>2000</v>
      </c>
      <c r="AH1008">
        <v>10.420999999999999</v>
      </c>
      <c r="AI1008">
        <f t="shared" si="159"/>
        <v>3.9131881179842176E-2</v>
      </c>
      <c r="AJ1008">
        <f t="shared" si="160"/>
        <v>4.5924222818249325E-4</v>
      </c>
      <c r="AK1008">
        <f t="shared" si="161"/>
        <v>0</v>
      </c>
    </row>
    <row r="1009" spans="1:37" ht="16">
      <c r="A1009" t="s">
        <v>89</v>
      </c>
      <c r="B1009" t="s">
        <v>90</v>
      </c>
      <c r="C1009" t="s">
        <v>13</v>
      </c>
      <c r="D1009" t="s">
        <v>14</v>
      </c>
      <c r="E1009">
        <v>52</v>
      </c>
      <c r="F1009">
        <v>0.79900000000000004</v>
      </c>
      <c r="G1009">
        <v>2191.4</v>
      </c>
      <c r="H1009" t="s">
        <v>35</v>
      </c>
      <c r="I1009">
        <v>4266.5054244000003</v>
      </c>
      <c r="J1009">
        <v>5.5606913757536285</v>
      </c>
      <c r="K1009" s="13">
        <f t="shared" si="152"/>
        <v>5.9927276960243425</v>
      </c>
      <c r="L1009">
        <f>K1009-K1010</f>
        <v>4.7833828689227644</v>
      </c>
      <c r="M1009" t="s">
        <v>147</v>
      </c>
      <c r="N1009" t="s">
        <v>149</v>
      </c>
      <c r="O1009" t="s">
        <v>148</v>
      </c>
      <c r="P1009" t="s">
        <v>150</v>
      </c>
      <c r="Q1009">
        <v>4</v>
      </c>
      <c r="R1009">
        <v>1</v>
      </c>
      <c r="S1009" t="s">
        <v>90</v>
      </c>
      <c r="T1009" t="s">
        <v>35</v>
      </c>
      <c r="U1009">
        <v>5.1995661605206071E-2</v>
      </c>
      <c r="V1009" s="14">
        <v>13.3</v>
      </c>
      <c r="W1009" s="15">
        <v>818.19799999999998</v>
      </c>
      <c r="X1009" s="15">
        <v>504.44940000000003</v>
      </c>
      <c r="Y1009" s="15">
        <f t="shared" si="153"/>
        <v>0.61653707293344651</v>
      </c>
      <c r="Z1009" s="12">
        <f t="shared" si="154"/>
        <v>8.1999430700148395</v>
      </c>
      <c r="AA1009">
        <v>7.0598915401301516</v>
      </c>
      <c r="AB1009">
        <f t="shared" si="155"/>
        <v>0.86096836037147939</v>
      </c>
      <c r="AC1009">
        <f t="shared" si="156"/>
        <v>1.1614828674639484</v>
      </c>
      <c r="AD1009">
        <f t="shared" si="157"/>
        <v>6.0392070136899872E-2</v>
      </c>
      <c r="AE1009">
        <v>995</v>
      </c>
      <c r="AF1009">
        <f t="shared" si="158"/>
        <v>6.0695547876281277E-5</v>
      </c>
      <c r="AG1009">
        <v>2000</v>
      </c>
      <c r="AH1009">
        <v>10.57</v>
      </c>
      <c r="AI1009">
        <f t="shared" si="159"/>
        <v>1.1484493448681415E-2</v>
      </c>
      <c r="AJ1009">
        <f t="shared" si="160"/>
        <v>6.8823441964723235E-4</v>
      </c>
      <c r="AK1009">
        <f t="shared" si="161"/>
        <v>5.4934729220678399E-4</v>
      </c>
    </row>
    <row r="1010" spans="1:37" ht="16">
      <c r="A1010" t="s">
        <v>133</v>
      </c>
      <c r="B1010" t="s">
        <v>134</v>
      </c>
      <c r="C1010" t="s">
        <v>13</v>
      </c>
      <c r="D1010" t="s">
        <v>14</v>
      </c>
      <c r="E1010">
        <v>31</v>
      </c>
      <c r="F1010">
        <v>0.26</v>
      </c>
      <c r="G1010">
        <v>2191.4</v>
      </c>
      <c r="H1010" t="s">
        <v>35</v>
      </c>
      <c r="I1010">
        <v>11.331952399999999</v>
      </c>
      <c r="J1010">
        <v>1.1180575915608499</v>
      </c>
      <c r="K1010" s="13">
        <f t="shared" si="152"/>
        <v>1.2093448271015785</v>
      </c>
      <c r="M1010" t="s">
        <v>147</v>
      </c>
      <c r="N1010" t="s">
        <v>149</v>
      </c>
      <c r="O1010" t="s">
        <v>148</v>
      </c>
      <c r="P1010" t="s">
        <v>154</v>
      </c>
      <c r="Q1010">
        <v>4</v>
      </c>
      <c r="R1010">
        <v>1</v>
      </c>
      <c r="S1010" t="s">
        <v>134</v>
      </c>
      <c r="T1010" t="s">
        <v>35</v>
      </c>
      <c r="U1010">
        <v>2.0615314616064022E-2</v>
      </c>
      <c r="V1010" s="14">
        <v>13.3</v>
      </c>
      <c r="W1010" s="15">
        <v>818.19799999999998</v>
      </c>
      <c r="X1010" s="15">
        <v>504.44940000000003</v>
      </c>
      <c r="Y1010" s="15">
        <f t="shared" si="153"/>
        <v>0.61653707293344651</v>
      </c>
      <c r="Z1010" s="12">
        <f t="shared" si="154"/>
        <v>8.1999430700148395</v>
      </c>
      <c r="AA1010">
        <v>5.6601724968551768</v>
      </c>
      <c r="AB1010">
        <f t="shared" si="155"/>
        <v>0.69026973096350208</v>
      </c>
      <c r="AC1010">
        <f t="shared" si="156"/>
        <v>1.4487090410355468</v>
      </c>
      <c r="AD1010">
        <f t="shared" si="157"/>
        <v>2.9865592668084199E-2</v>
      </c>
      <c r="AE1010">
        <v>995</v>
      </c>
      <c r="AF1010">
        <f t="shared" si="158"/>
        <v>3.0015671023200201E-5</v>
      </c>
      <c r="AG1010">
        <v>2000</v>
      </c>
      <c r="AH1010">
        <v>10.394</v>
      </c>
      <c r="AI1010">
        <f t="shared" si="159"/>
        <v>5.7755764908986335E-3</v>
      </c>
      <c r="AJ1010">
        <f t="shared" si="160"/>
        <v>6.9846635527977502E-5</v>
      </c>
      <c r="AK1010">
        <f t="shared" si="161"/>
        <v>0</v>
      </c>
    </row>
    <row r="1011" spans="1:37" ht="16">
      <c r="A1011" t="s">
        <v>11</v>
      </c>
      <c r="B1011" t="s">
        <v>12</v>
      </c>
      <c r="C1011" t="s">
        <v>13</v>
      </c>
      <c r="D1011" t="s">
        <v>14</v>
      </c>
      <c r="E1011">
        <v>43</v>
      </c>
      <c r="F1011">
        <v>0.59499999999999997</v>
      </c>
      <c r="G1011">
        <v>2191.4</v>
      </c>
      <c r="H1011" t="s">
        <v>35</v>
      </c>
      <c r="I1011">
        <v>3451.2388603999998</v>
      </c>
      <c r="J1011">
        <v>4.7406924039507228</v>
      </c>
      <c r="K1011" s="13">
        <f t="shared" si="152"/>
        <v>5.1124680552110053</v>
      </c>
      <c r="L1011">
        <f>K1011-K1012</f>
        <v>3.9399735288492672</v>
      </c>
      <c r="M1011" t="s">
        <v>147</v>
      </c>
      <c r="N1011" t="s">
        <v>149</v>
      </c>
      <c r="O1011" t="s">
        <v>148</v>
      </c>
      <c r="P1011" t="s">
        <v>150</v>
      </c>
      <c r="Q1011">
        <v>4</v>
      </c>
      <c r="R1011">
        <v>2</v>
      </c>
      <c r="S1011" t="s">
        <v>12</v>
      </c>
      <c r="T1011" t="s">
        <v>35</v>
      </c>
      <c r="U1011">
        <v>0.18834143605086012</v>
      </c>
      <c r="V1011" s="14">
        <v>13.3</v>
      </c>
      <c r="W1011" s="15">
        <v>818.19799999999998</v>
      </c>
      <c r="X1011" s="15">
        <v>504.44940000000003</v>
      </c>
      <c r="Y1011" s="15">
        <f t="shared" si="153"/>
        <v>0.61653707293344651</v>
      </c>
      <c r="Z1011" s="12">
        <f t="shared" si="154"/>
        <v>8.1999430700148395</v>
      </c>
      <c r="AA1011">
        <v>7.869506624639385</v>
      </c>
      <c r="AB1011">
        <f t="shared" si="155"/>
        <v>0.95970259274314007</v>
      </c>
      <c r="AC1011">
        <f t="shared" si="156"/>
        <v>1.0419894741991651</v>
      </c>
      <c r="AD1011">
        <f t="shared" si="157"/>
        <v>0.19624979392055142</v>
      </c>
      <c r="AE1011">
        <v>995</v>
      </c>
      <c r="AF1011">
        <f t="shared" si="158"/>
        <v>1.9723597378949891E-4</v>
      </c>
      <c r="AG1011">
        <v>2000</v>
      </c>
      <c r="AH1011" s="24">
        <v>10.278</v>
      </c>
      <c r="AI1011">
        <f t="shared" si="159"/>
        <v>3.8380224516345381E-2</v>
      </c>
      <c r="AJ1011">
        <f t="shared" si="160"/>
        <v>1.9621767179164203E-3</v>
      </c>
      <c r="AK1011">
        <f t="shared" si="161"/>
        <v>1.5121706862569247E-3</v>
      </c>
    </row>
    <row r="1012" spans="1:37" ht="16">
      <c r="A1012" t="s">
        <v>109</v>
      </c>
      <c r="B1012" t="s">
        <v>110</v>
      </c>
      <c r="C1012" t="s">
        <v>13</v>
      </c>
      <c r="D1012" t="s">
        <v>14</v>
      </c>
      <c r="E1012">
        <v>43</v>
      </c>
      <c r="F1012">
        <v>0.624</v>
      </c>
      <c r="G1012">
        <v>2191.8000000000002</v>
      </c>
      <c r="H1012" t="s">
        <v>35</v>
      </c>
      <c r="I1012">
        <v>-19.850249600000001</v>
      </c>
      <c r="J1012">
        <v>1.0839584100103676</v>
      </c>
      <c r="K1012" s="13">
        <f t="shared" si="152"/>
        <v>1.1724945263617381</v>
      </c>
      <c r="M1012" t="s">
        <v>147</v>
      </c>
      <c r="N1012" t="s">
        <v>149</v>
      </c>
      <c r="O1012" t="s">
        <v>148</v>
      </c>
      <c r="P1012" t="s">
        <v>154</v>
      </c>
      <c r="Q1012">
        <v>4</v>
      </c>
      <c r="R1012">
        <v>2</v>
      </c>
      <c r="S1012" t="s">
        <v>110</v>
      </c>
      <c r="T1012" t="s">
        <v>35</v>
      </c>
      <c r="U1012">
        <v>4.9033182143709712E-2</v>
      </c>
      <c r="V1012" s="14">
        <v>13.3</v>
      </c>
      <c r="W1012" s="15">
        <v>818.19799999999998</v>
      </c>
      <c r="X1012" s="15">
        <v>504.44940000000003</v>
      </c>
      <c r="Y1012" s="15">
        <f t="shared" si="153"/>
        <v>0.61653707293344651</v>
      </c>
      <c r="Z1012" s="12">
        <f t="shared" si="154"/>
        <v>8.1999430700148395</v>
      </c>
      <c r="AA1012">
        <v>7.8754048301106065</v>
      </c>
      <c r="AB1012">
        <f t="shared" si="155"/>
        <v>0.96042189108714804</v>
      </c>
      <c r="AC1012">
        <f t="shared" si="156"/>
        <v>1.0412090866317629</v>
      </c>
      <c r="AD1012">
        <f t="shared" si="157"/>
        <v>5.1053794794500854E-2</v>
      </c>
      <c r="AE1012">
        <v>995</v>
      </c>
      <c r="AF1012">
        <f t="shared" si="158"/>
        <v>5.1310346527136536E-5</v>
      </c>
      <c r="AG1012">
        <v>2000</v>
      </c>
      <c r="AH1012">
        <v>10.513999999999999</v>
      </c>
      <c r="AI1012">
        <f t="shared" si="159"/>
        <v>9.7603854911806238E-3</v>
      </c>
      <c r="AJ1012">
        <f t="shared" si="160"/>
        <v>1.1443998563589807E-4</v>
      </c>
      <c r="AK1012">
        <f t="shared" si="161"/>
        <v>0</v>
      </c>
    </row>
    <row r="1013" spans="1:37" ht="16">
      <c r="A1013" t="s">
        <v>98</v>
      </c>
      <c r="B1013" t="s">
        <v>99</v>
      </c>
      <c r="C1013" t="s">
        <v>13</v>
      </c>
      <c r="D1013" t="s">
        <v>14</v>
      </c>
      <c r="E1013">
        <v>54</v>
      </c>
      <c r="F1013">
        <v>0.39500000000000002</v>
      </c>
      <c r="G1013">
        <v>2184.9</v>
      </c>
      <c r="H1013" t="s">
        <v>35</v>
      </c>
      <c r="I1013">
        <v>5318.0168720000001</v>
      </c>
      <c r="J1013">
        <v>6.5976892873367605</v>
      </c>
      <c r="K1013" s="13">
        <f t="shared" si="152"/>
        <v>7.1042340088888984</v>
      </c>
      <c r="L1013">
        <f>K1013-K1014</f>
        <v>5.9374041304405534</v>
      </c>
      <c r="M1013" t="s">
        <v>147</v>
      </c>
      <c r="N1013" t="s">
        <v>149</v>
      </c>
      <c r="O1013" t="s">
        <v>148</v>
      </c>
      <c r="P1013" t="s">
        <v>150</v>
      </c>
      <c r="Q1013">
        <v>4</v>
      </c>
      <c r="R1013">
        <v>3</v>
      </c>
      <c r="S1013" t="s">
        <v>99</v>
      </c>
      <c r="T1013" t="s">
        <v>35</v>
      </c>
      <c r="U1013">
        <v>2.6004022199876665E-2</v>
      </c>
      <c r="V1013" s="14">
        <v>13.3</v>
      </c>
      <c r="W1013" s="15">
        <v>818.19799999999998</v>
      </c>
      <c r="X1013" s="15">
        <v>504.44940000000003</v>
      </c>
      <c r="Y1013" s="15">
        <f t="shared" si="153"/>
        <v>0.61653707293344651</v>
      </c>
      <c r="Z1013" s="12">
        <f t="shared" si="154"/>
        <v>8.1999430700148395</v>
      </c>
      <c r="AA1013">
        <v>6.4322759318003788</v>
      </c>
      <c r="AB1013">
        <f t="shared" si="155"/>
        <v>0.78442934016476507</v>
      </c>
      <c r="AC1013">
        <f t="shared" si="156"/>
        <v>1.2748120815954633</v>
      </c>
      <c r="AD1013">
        <f t="shared" si="157"/>
        <v>3.3150241670479412E-2</v>
      </c>
      <c r="AE1013">
        <v>995</v>
      </c>
      <c r="AF1013">
        <f t="shared" si="158"/>
        <v>3.3316825799476798E-5</v>
      </c>
      <c r="AG1013">
        <v>2000</v>
      </c>
      <c r="AH1013">
        <v>10.359</v>
      </c>
      <c r="AI1013">
        <f t="shared" si="159"/>
        <v>6.4324405443530836E-3</v>
      </c>
      <c r="AJ1013">
        <f t="shared" si="160"/>
        <v>4.5697562875349001E-4</v>
      </c>
      <c r="AK1013">
        <f t="shared" si="161"/>
        <v>3.8191999056855284E-4</v>
      </c>
    </row>
    <row r="1014" spans="1:37" ht="16">
      <c r="A1014" t="s">
        <v>75</v>
      </c>
      <c r="B1014" t="s">
        <v>76</v>
      </c>
      <c r="C1014" t="s">
        <v>13</v>
      </c>
      <c r="D1014" t="s">
        <v>14</v>
      </c>
      <c r="E1014">
        <v>34</v>
      </c>
      <c r="F1014">
        <v>0.376</v>
      </c>
      <c r="G1014">
        <v>2191.4</v>
      </c>
      <c r="H1014" t="s">
        <v>35</v>
      </c>
      <c r="I1014">
        <v>-24.641532399999999</v>
      </c>
      <c r="J1014">
        <v>1.078716835881923</v>
      </c>
      <c r="K1014" s="13">
        <f t="shared" si="152"/>
        <v>1.1668298784483455</v>
      </c>
      <c r="M1014" t="s">
        <v>147</v>
      </c>
      <c r="N1014" t="s">
        <v>149</v>
      </c>
      <c r="O1014" t="s">
        <v>148</v>
      </c>
      <c r="P1014" t="s">
        <v>154</v>
      </c>
      <c r="Q1014">
        <v>4</v>
      </c>
      <c r="R1014">
        <v>3</v>
      </c>
      <c r="S1014" t="s">
        <v>76</v>
      </c>
      <c r="T1014" t="s">
        <v>35</v>
      </c>
      <c r="U1014">
        <v>3.6470193417423122E-2</v>
      </c>
      <c r="V1014" s="14">
        <v>13.3</v>
      </c>
      <c r="W1014" s="15">
        <v>818.19799999999998</v>
      </c>
      <c r="X1014" s="15">
        <v>504.44940000000003</v>
      </c>
      <c r="Y1014" s="15">
        <f t="shared" si="153"/>
        <v>0.61653707293344651</v>
      </c>
      <c r="Z1014" s="12">
        <f t="shared" si="154"/>
        <v>8.1999430700148395</v>
      </c>
      <c r="AA1014">
        <v>2.4791971908226991</v>
      </c>
      <c r="AB1014">
        <f t="shared" si="155"/>
        <v>0.30234321990460022</v>
      </c>
      <c r="AC1014">
        <f t="shared" si="156"/>
        <v>3.3074993390476384</v>
      </c>
      <c r="AD1014">
        <f t="shared" si="157"/>
        <v>0.12062514062306651</v>
      </c>
      <c r="AE1014">
        <v>995</v>
      </c>
      <c r="AF1014">
        <f t="shared" si="158"/>
        <v>1.2123129710860956E-4</v>
      </c>
      <c r="AG1014">
        <v>2000</v>
      </c>
      <c r="AH1014">
        <v>10.577</v>
      </c>
      <c r="AI1014">
        <f t="shared" si="159"/>
        <v>2.2923569463668254E-2</v>
      </c>
      <c r="AJ1014">
        <f t="shared" si="160"/>
        <v>2.6747905770894233E-4</v>
      </c>
      <c r="AK1014">
        <f t="shared" si="161"/>
        <v>0</v>
      </c>
    </row>
    <row r="1015" spans="1:37" ht="16">
      <c r="A1015" t="s">
        <v>94</v>
      </c>
      <c r="B1015" t="s">
        <v>95</v>
      </c>
      <c r="C1015" t="s">
        <v>13</v>
      </c>
      <c r="D1015" t="s">
        <v>14</v>
      </c>
      <c r="E1015">
        <v>48</v>
      </c>
      <c r="F1015">
        <v>0.70299999999999996</v>
      </c>
      <c r="G1015">
        <v>2191.1999999999998</v>
      </c>
      <c r="H1015" t="s">
        <v>35</v>
      </c>
      <c r="I1015">
        <v>2846.3415660000001</v>
      </c>
      <c r="J1015">
        <v>4.1230219083904585</v>
      </c>
      <c r="K1015" s="13">
        <f t="shared" si="152"/>
        <v>4.4486205757282429</v>
      </c>
      <c r="L1015">
        <f>K1015-K1016</f>
        <v>3.2771527398911133</v>
      </c>
      <c r="M1015" t="s">
        <v>147</v>
      </c>
      <c r="N1015" t="s">
        <v>149</v>
      </c>
      <c r="O1015" t="s">
        <v>148</v>
      </c>
      <c r="P1015" t="s">
        <v>150</v>
      </c>
      <c r="Q1015">
        <v>4</v>
      </c>
      <c r="R1015">
        <v>4</v>
      </c>
      <c r="S1015" t="s">
        <v>95</v>
      </c>
      <c r="T1015" t="s">
        <v>35</v>
      </c>
      <c r="U1015">
        <v>5.2070168201166341E-2</v>
      </c>
      <c r="V1015" s="14">
        <v>13.3</v>
      </c>
      <c r="W1015" s="15">
        <v>818.19799999999998</v>
      </c>
      <c r="X1015" s="15">
        <v>504.44940000000003</v>
      </c>
      <c r="Y1015" s="15">
        <f t="shared" si="153"/>
        <v>0.61653707293344651</v>
      </c>
      <c r="Z1015" s="12">
        <f t="shared" si="154"/>
        <v>8.1999430700148395</v>
      </c>
      <c r="AA1015">
        <v>7.1188734084644381</v>
      </c>
      <c r="AB1015">
        <f t="shared" si="155"/>
        <v>0.86816132108238586</v>
      </c>
      <c r="AC1015">
        <f t="shared" si="156"/>
        <v>1.1518596552461511</v>
      </c>
      <c r="AD1015">
        <f t="shared" si="157"/>
        <v>5.9977525992804558E-2</v>
      </c>
      <c r="AE1015">
        <v>995</v>
      </c>
      <c r="AF1015">
        <f t="shared" si="158"/>
        <v>6.0278920595783478E-5</v>
      </c>
      <c r="AG1015">
        <v>2000</v>
      </c>
      <c r="AH1015">
        <v>10.462999999999999</v>
      </c>
      <c r="AI1015">
        <f t="shared" si="159"/>
        <v>1.1522301557064605E-2</v>
      </c>
      <c r="AJ1015">
        <f t="shared" si="160"/>
        <v>5.1258347786503177E-4</v>
      </c>
      <c r="AK1015">
        <f t="shared" si="161"/>
        <v>3.7760342117585906E-4</v>
      </c>
    </row>
    <row r="1016" spans="1:37" ht="16">
      <c r="A1016" t="s">
        <v>87</v>
      </c>
      <c r="B1016" t="s">
        <v>88</v>
      </c>
      <c r="C1016" t="s">
        <v>13</v>
      </c>
      <c r="D1016" t="s">
        <v>14</v>
      </c>
      <c r="E1016">
        <v>46</v>
      </c>
      <c r="F1016">
        <v>1.468</v>
      </c>
      <c r="G1016">
        <v>2191.8000000000002</v>
      </c>
      <c r="H1016" t="s">
        <v>35</v>
      </c>
      <c r="I1016">
        <v>-20.718687600000003</v>
      </c>
      <c r="J1016">
        <v>1.0830083962329233</v>
      </c>
      <c r="K1016" s="13">
        <f t="shared" si="152"/>
        <v>1.1714678358371295</v>
      </c>
      <c r="M1016" t="s">
        <v>147</v>
      </c>
      <c r="N1016" t="s">
        <v>149</v>
      </c>
      <c r="O1016" t="s">
        <v>148</v>
      </c>
      <c r="P1016" t="s">
        <v>154</v>
      </c>
      <c r="Q1016">
        <v>4</v>
      </c>
      <c r="R1016">
        <v>4</v>
      </c>
      <c r="S1016" t="s">
        <v>88</v>
      </c>
      <c r="T1016" t="s">
        <v>35</v>
      </c>
      <c r="U1016">
        <v>0.10296297173161607</v>
      </c>
      <c r="V1016" s="14">
        <v>13.3</v>
      </c>
      <c r="W1016" s="15">
        <v>818.19799999999998</v>
      </c>
      <c r="X1016" s="15">
        <v>504.44940000000003</v>
      </c>
      <c r="Y1016" s="15">
        <f t="shared" si="153"/>
        <v>0.61653707293344651</v>
      </c>
      <c r="Z1016" s="12">
        <f t="shared" si="154"/>
        <v>8.1999430700148395</v>
      </c>
      <c r="AA1016">
        <v>4.4946703797528293</v>
      </c>
      <c r="AB1016">
        <f t="shared" si="155"/>
        <v>0.54813433963812819</v>
      </c>
      <c r="AC1016">
        <f t="shared" si="156"/>
        <v>1.8243702824022814</v>
      </c>
      <c r="AD1016">
        <f t="shared" si="157"/>
        <v>0.18784258581498653</v>
      </c>
      <c r="AE1016">
        <v>995</v>
      </c>
      <c r="AF1016">
        <f t="shared" si="158"/>
        <v>1.8878651840702163E-4</v>
      </c>
      <c r="AG1016">
        <v>2000</v>
      </c>
      <c r="AH1016">
        <v>10.454000000000001</v>
      </c>
      <c r="AI1016">
        <f t="shared" si="159"/>
        <v>3.6117566176969887E-2</v>
      </c>
      <c r="AJ1016">
        <f t="shared" si="160"/>
        <v>4.2310567085039223E-4</v>
      </c>
      <c r="AK1016">
        <f t="shared" si="161"/>
        <v>0</v>
      </c>
    </row>
    <row r="1017" spans="1:37" ht="16">
      <c r="A1017" t="s">
        <v>126</v>
      </c>
      <c r="B1017" t="s">
        <v>127</v>
      </c>
      <c r="C1017" t="s">
        <v>13</v>
      </c>
      <c r="D1017" t="s">
        <v>14</v>
      </c>
      <c r="E1017">
        <v>57</v>
      </c>
      <c r="F1017">
        <v>0.54600000000000004</v>
      </c>
      <c r="G1017">
        <v>2186.1</v>
      </c>
      <c r="H1017" t="s">
        <v>35</v>
      </c>
      <c r="I1017">
        <v>4152.5769144000005</v>
      </c>
      <c r="J1017">
        <v>5.4469511172453347</v>
      </c>
      <c r="K1017" s="13">
        <f t="shared" si="152"/>
        <v>5.8706997627096973</v>
      </c>
      <c r="L1017">
        <f>K1017-K1018</f>
        <v>4.7001451888570589</v>
      </c>
      <c r="M1017" t="s">
        <v>147</v>
      </c>
      <c r="N1017" t="s">
        <v>149</v>
      </c>
      <c r="O1017" t="s">
        <v>148</v>
      </c>
      <c r="P1017" t="s">
        <v>150</v>
      </c>
      <c r="Q1017">
        <v>4</v>
      </c>
      <c r="R1017">
        <v>5</v>
      </c>
      <c r="S1017" t="s">
        <v>127</v>
      </c>
      <c r="T1017" t="s">
        <v>35</v>
      </c>
      <c r="U1017">
        <v>3.8964065689870105E-2</v>
      </c>
      <c r="V1017" s="14">
        <v>13.3</v>
      </c>
      <c r="W1017" s="15">
        <v>818.19799999999998</v>
      </c>
      <c r="X1017" s="15">
        <v>504.44940000000003</v>
      </c>
      <c r="Y1017" s="15">
        <f t="shared" si="153"/>
        <v>0.61653707293344651</v>
      </c>
      <c r="Z1017" s="12">
        <f t="shared" si="154"/>
        <v>8.1999430700148395</v>
      </c>
      <c r="AA1017">
        <v>7.760628534263156</v>
      </c>
      <c r="AB1017">
        <f t="shared" si="155"/>
        <v>0.94642468465931817</v>
      </c>
      <c r="AC1017">
        <f t="shared" si="156"/>
        <v>1.0566081128367517</v>
      </c>
      <c r="AD1017">
        <f t="shared" si="157"/>
        <v>4.1169747917020875E-2</v>
      </c>
      <c r="AE1017">
        <v>995</v>
      </c>
      <c r="AF1017">
        <f t="shared" si="158"/>
        <v>4.1376631072382792E-5</v>
      </c>
      <c r="AG1017">
        <v>2000</v>
      </c>
      <c r="AH1017">
        <v>10.257</v>
      </c>
      <c r="AI1017">
        <f t="shared" si="159"/>
        <v>8.0679791503135007E-3</v>
      </c>
      <c r="AJ1017">
        <f t="shared" si="160"/>
        <v>4.7364683283292256E-4</v>
      </c>
      <c r="AK1017">
        <f t="shared" si="161"/>
        <v>3.7920673387145063E-4</v>
      </c>
    </row>
    <row r="1018" spans="1:37" ht="16">
      <c r="A1018" t="s">
        <v>47</v>
      </c>
      <c r="B1018" t="s">
        <v>48</v>
      </c>
      <c r="C1018" t="s">
        <v>13</v>
      </c>
      <c r="D1018" t="s">
        <v>14</v>
      </c>
      <c r="E1018">
        <v>43</v>
      </c>
      <c r="F1018">
        <v>0.78100000000000003</v>
      </c>
      <c r="G1018">
        <v>2191.4</v>
      </c>
      <c r="H1018" t="s">
        <v>35</v>
      </c>
      <c r="I1018">
        <v>-21.491165600000002</v>
      </c>
      <c r="J1018">
        <v>1.0821633410182623</v>
      </c>
      <c r="K1018" s="13">
        <f t="shared" si="152"/>
        <v>1.1705545738526382</v>
      </c>
      <c r="M1018" t="s">
        <v>147</v>
      </c>
      <c r="N1018" t="s">
        <v>149</v>
      </c>
      <c r="O1018" t="s">
        <v>148</v>
      </c>
      <c r="P1018" t="s">
        <v>154</v>
      </c>
      <c r="Q1018">
        <v>4</v>
      </c>
      <c r="R1018">
        <v>5</v>
      </c>
      <c r="S1018" t="s">
        <v>48</v>
      </c>
      <c r="T1018" t="s">
        <v>35</v>
      </c>
      <c r="U1018">
        <v>7.7290568811017105E-2</v>
      </c>
      <c r="V1018" s="14">
        <v>13.3</v>
      </c>
      <c r="W1018" s="15">
        <v>818.19799999999998</v>
      </c>
      <c r="X1018" s="15">
        <v>504.44940000000003</v>
      </c>
      <c r="Y1018" s="15">
        <f t="shared" si="153"/>
        <v>0.61653707293344651</v>
      </c>
      <c r="Z1018" s="12">
        <f t="shared" si="154"/>
        <v>8.1999430700148395</v>
      </c>
      <c r="AA1018">
        <v>6.8237379009695927</v>
      </c>
      <c r="AB1018">
        <f t="shared" si="155"/>
        <v>0.8321689361383876</v>
      </c>
      <c r="AC1018">
        <f t="shared" si="156"/>
        <v>1.2016790780973137</v>
      </c>
      <c r="AD1018">
        <f t="shared" si="157"/>
        <v>9.2878459474440025E-2</v>
      </c>
      <c r="AE1018">
        <v>995</v>
      </c>
      <c r="AF1018">
        <f t="shared" si="158"/>
        <v>9.3345185401447268E-5</v>
      </c>
      <c r="AG1018">
        <v>2000</v>
      </c>
      <c r="AH1018">
        <v>10.856999999999999</v>
      </c>
      <c r="AI1018">
        <f t="shared" si="159"/>
        <v>1.7195391987003272E-2</v>
      </c>
      <c r="AJ1018">
        <f t="shared" si="160"/>
        <v>2.0128144739575685E-4</v>
      </c>
      <c r="AK1018">
        <f t="shared" si="161"/>
        <v>0</v>
      </c>
    </row>
    <row r="1019" spans="1:37" ht="16">
      <c r="A1019" s="5" t="s">
        <v>175</v>
      </c>
      <c r="B1019" s="5" t="s">
        <v>176</v>
      </c>
      <c r="C1019" s="5" t="s">
        <v>177</v>
      </c>
      <c r="D1019" s="6" t="s">
        <v>14</v>
      </c>
      <c r="E1019" s="7">
        <v>79</v>
      </c>
      <c r="F1019" s="8">
        <v>0.747</v>
      </c>
      <c r="G1019" s="7">
        <v>2408.1</v>
      </c>
      <c r="H1019" s="5" t="s">
        <v>41</v>
      </c>
      <c r="I1019" s="8">
        <v>5508.0829999999996</v>
      </c>
      <c r="J1019" s="26">
        <v>6.782706568231248</v>
      </c>
      <c r="K1019" s="13">
        <f t="shared" ref="K1019:K1043" si="162">((J1019*13.003355)/(((100-J1019)*12.0107)+(J1019*13.003355)))*100</f>
        <v>7.3023456288997295</v>
      </c>
      <c r="L1019">
        <f>AVERAGE(K1019:K1020)-1.17</f>
        <v>7.7627689387051735</v>
      </c>
      <c r="M1019" t="s">
        <v>151</v>
      </c>
      <c r="N1019" t="s">
        <v>152</v>
      </c>
      <c r="O1019" t="s">
        <v>153</v>
      </c>
      <c r="P1019" t="s">
        <v>150</v>
      </c>
      <c r="Q1019">
        <v>4</v>
      </c>
      <c r="R1019">
        <v>2</v>
      </c>
      <c r="S1019" s="5" t="s">
        <v>176</v>
      </c>
      <c r="T1019" s="5" t="s">
        <v>41</v>
      </c>
      <c r="U1019" s="9">
        <v>0.04</v>
      </c>
      <c r="V1019" s="14">
        <v>13.3</v>
      </c>
      <c r="W1019" s="15">
        <v>818.19799999999998</v>
      </c>
      <c r="X1019" s="15">
        <v>504.44940000000003</v>
      </c>
      <c r="Y1019" s="15">
        <f t="shared" ref="Y1019:Y1043" si="163">X1019/W1019</f>
        <v>0.61653707293344651</v>
      </c>
      <c r="Z1019" s="12">
        <f t="shared" ref="Z1019:Z1043" si="164">V1019*Y1019</f>
        <v>8.1999430700148395</v>
      </c>
      <c r="AA1019">
        <v>6.6559999999999997</v>
      </c>
      <c r="AB1019">
        <f t="shared" ref="AB1019:AB1043" si="165">AA1019/Z1019</f>
        <v>0.81171295253735887</v>
      </c>
      <c r="AC1019">
        <f t="shared" ref="AC1019:AC1043" si="166">1/AB1019</f>
        <v>1.2319626006632871</v>
      </c>
      <c r="AD1019">
        <f t="shared" ref="AD1019:AD1043" si="167">U1019*AC1019</f>
        <v>4.9278504026531486E-2</v>
      </c>
      <c r="AE1019">
        <v>995</v>
      </c>
      <c r="AF1019">
        <f t="shared" ref="AF1019:AF1043" si="168">AD1019/AE1019</f>
        <v>4.9526134700031646E-5</v>
      </c>
      <c r="AG1019">
        <v>2000</v>
      </c>
      <c r="AH1019" s="24">
        <v>10.116</v>
      </c>
      <c r="AI1019">
        <f t="shared" ref="AI1019:AI1043" si="169">AF1019*AG1019/AH1019</f>
        <v>9.7916438711015512E-3</v>
      </c>
      <c r="AJ1019">
        <f t="shared" ref="AJ1019:AJ1043" si="170">AI1019*(K1019/100)</f>
        <v>7.1501967821881239E-4</v>
      </c>
      <c r="AK1019">
        <f t="shared" si="161"/>
        <v>7.6010268901449999E-4</v>
      </c>
    </row>
    <row r="1020" spans="1:37" ht="16">
      <c r="A1020" s="5" t="s">
        <v>182</v>
      </c>
      <c r="B1020" s="5" t="s">
        <v>176</v>
      </c>
      <c r="C1020" s="5" t="s">
        <v>177</v>
      </c>
      <c r="D1020" s="6" t="s">
        <v>14</v>
      </c>
      <c r="E1020" s="7">
        <v>76</v>
      </c>
      <c r="F1020" s="8">
        <v>0.434</v>
      </c>
      <c r="G1020" s="7">
        <v>2407.6999999999998</v>
      </c>
      <c r="H1020" s="5" t="s">
        <v>41</v>
      </c>
      <c r="I1020" s="8">
        <v>8757.4950000000008</v>
      </c>
      <c r="J1020" s="26">
        <v>9.8361316064878537</v>
      </c>
      <c r="K1020" s="13">
        <f t="shared" si="162"/>
        <v>10.563192248510616</v>
      </c>
      <c r="M1020" t="s">
        <v>151</v>
      </c>
      <c r="N1020" t="s">
        <v>152</v>
      </c>
      <c r="O1020" t="s">
        <v>153</v>
      </c>
      <c r="P1020" t="s">
        <v>150</v>
      </c>
      <c r="Q1020">
        <v>4</v>
      </c>
      <c r="R1020">
        <v>2</v>
      </c>
      <c r="S1020" s="5" t="s">
        <v>176</v>
      </c>
      <c r="T1020" s="5" t="s">
        <v>41</v>
      </c>
      <c r="U1020" s="9">
        <v>2.5999999999999999E-2</v>
      </c>
      <c r="V1020" s="14">
        <v>13.3</v>
      </c>
      <c r="W1020" s="15">
        <v>818.19799999999998</v>
      </c>
      <c r="X1020" s="15">
        <v>504.44940000000003</v>
      </c>
      <c r="Y1020" s="15">
        <f t="shared" si="163"/>
        <v>0.61653707293344651</v>
      </c>
      <c r="Z1020" s="12">
        <f t="shared" si="164"/>
        <v>8.1999430700148395</v>
      </c>
      <c r="AA1020">
        <v>6.6559999999999997</v>
      </c>
      <c r="AB1020">
        <f t="shared" si="165"/>
        <v>0.81171295253735887</v>
      </c>
      <c r="AC1020">
        <f t="shared" si="166"/>
        <v>1.2319626006632871</v>
      </c>
      <c r="AD1020">
        <f t="shared" si="167"/>
        <v>3.2031027617245467E-2</v>
      </c>
      <c r="AE1020">
        <v>995</v>
      </c>
      <c r="AF1020">
        <f t="shared" si="168"/>
        <v>3.2191987555020572E-5</v>
      </c>
      <c r="AG1020">
        <v>2000</v>
      </c>
      <c r="AH1020" s="24">
        <v>10.116</v>
      </c>
      <c r="AI1020">
        <f t="shared" si="169"/>
        <v>6.3645685162160084E-3</v>
      </c>
      <c r="AJ1020">
        <f t="shared" si="170"/>
        <v>6.7230160815607654E-4</v>
      </c>
      <c r="AK1020">
        <f t="shared" si="161"/>
        <v>0</v>
      </c>
    </row>
    <row r="1021" spans="1:37" ht="16">
      <c r="A1021" t="s">
        <v>115</v>
      </c>
      <c r="B1021" t="s">
        <v>116</v>
      </c>
      <c r="C1021" t="s">
        <v>13</v>
      </c>
      <c r="D1021" t="s">
        <v>14</v>
      </c>
      <c r="E1021">
        <v>66</v>
      </c>
      <c r="F1021">
        <v>0.40600000000000003</v>
      </c>
      <c r="G1021">
        <v>2392.6</v>
      </c>
      <c r="H1021" t="s">
        <v>41</v>
      </c>
      <c r="I1021">
        <v>7940.7754404000007</v>
      </c>
      <c r="J1021">
        <v>9.0876487802935308</v>
      </c>
      <c r="K1021" s="13">
        <f t="shared" si="162"/>
        <v>9.7653757420598364</v>
      </c>
      <c r="L1021">
        <f>K1021-K1022</f>
        <v>8.5747219623688853</v>
      </c>
      <c r="M1021" t="s">
        <v>151</v>
      </c>
      <c r="N1021" t="s">
        <v>152</v>
      </c>
      <c r="O1021" t="s">
        <v>153</v>
      </c>
      <c r="P1021" t="s">
        <v>150</v>
      </c>
      <c r="Q1021">
        <v>4</v>
      </c>
      <c r="R1021">
        <v>4</v>
      </c>
      <c r="S1021" t="s">
        <v>116</v>
      </c>
      <c r="T1021" t="s">
        <v>41</v>
      </c>
      <c r="U1021">
        <v>3.0312633886942712E-2</v>
      </c>
      <c r="V1021" s="14">
        <v>13.3</v>
      </c>
      <c r="W1021" s="15">
        <v>818.19799999999998</v>
      </c>
      <c r="X1021" s="15">
        <v>504.44940000000003</v>
      </c>
      <c r="Y1021" s="15">
        <f t="shared" si="163"/>
        <v>0.61653707293344651</v>
      </c>
      <c r="Z1021" s="12">
        <f t="shared" si="164"/>
        <v>8.1999430700148395</v>
      </c>
      <c r="AA1021">
        <v>7.5859232843569639</v>
      </c>
      <c r="AB1021">
        <f t="shared" si="165"/>
        <v>0.92511901845962885</v>
      </c>
      <c r="AC1021">
        <f t="shared" si="166"/>
        <v>1.080941997782136</v>
      </c>
      <c r="AD1021">
        <f t="shared" si="167"/>
        <v>3.276619903179033E-2</v>
      </c>
      <c r="AE1021">
        <v>995</v>
      </c>
      <c r="AF1021">
        <f t="shared" si="168"/>
        <v>3.2930853298281736E-5</v>
      </c>
      <c r="AG1021">
        <v>2000</v>
      </c>
      <c r="AH1021">
        <v>10.762</v>
      </c>
      <c r="AI1021">
        <f t="shared" si="169"/>
        <v>6.1198389329644555E-3</v>
      </c>
      <c r="AJ1021">
        <f t="shared" si="170"/>
        <v>5.976252666128445E-4</v>
      </c>
      <c r="AK1021">
        <f t="shared" si="161"/>
        <v>5.2475917304650483E-4</v>
      </c>
    </row>
    <row r="1022" spans="1:37" ht="16">
      <c r="A1022" t="s">
        <v>81</v>
      </c>
      <c r="B1022" t="s">
        <v>82</v>
      </c>
      <c r="C1022" t="s">
        <v>13</v>
      </c>
      <c r="D1022" t="s">
        <v>14</v>
      </c>
      <c r="E1022">
        <v>52</v>
      </c>
      <c r="F1022">
        <v>0.27100000000000002</v>
      </c>
      <c r="G1022">
        <v>2392.1999999999998</v>
      </c>
      <c r="H1022" t="s">
        <v>41</v>
      </c>
      <c r="I1022">
        <v>-4.4870536000000003</v>
      </c>
      <c r="J1022">
        <v>1.1007617147427966</v>
      </c>
      <c r="K1022" s="13">
        <f t="shared" si="162"/>
        <v>1.1906537796909513</v>
      </c>
      <c r="M1022" t="s">
        <v>151</v>
      </c>
      <c r="N1022" t="s">
        <v>152</v>
      </c>
      <c r="O1022" t="s">
        <v>153</v>
      </c>
      <c r="P1022" t="s">
        <v>154</v>
      </c>
      <c r="Q1022">
        <v>4</v>
      </c>
      <c r="R1022">
        <v>4</v>
      </c>
      <c r="S1022" t="s">
        <v>82</v>
      </c>
      <c r="T1022" t="s">
        <v>41</v>
      </c>
      <c r="U1022">
        <v>1.9708909469187855E-2</v>
      </c>
      <c r="V1022" s="14">
        <v>13.3</v>
      </c>
      <c r="W1022" s="15">
        <v>818.19799999999998</v>
      </c>
      <c r="X1022" s="15">
        <v>504.44940000000003</v>
      </c>
      <c r="Y1022" s="15">
        <f t="shared" si="163"/>
        <v>0.61653707293344651</v>
      </c>
      <c r="Z1022" s="12">
        <f t="shared" si="164"/>
        <v>8.1999430700148395</v>
      </c>
      <c r="AA1022">
        <v>5.8800913225194709</v>
      </c>
      <c r="AB1022">
        <f t="shared" si="165"/>
        <v>0.71708928614657197</v>
      </c>
      <c r="AC1022">
        <f t="shared" si="166"/>
        <v>1.3945264827113892</v>
      </c>
      <c r="AD1022">
        <f t="shared" si="167"/>
        <v>2.7484596200143735E-2</v>
      </c>
      <c r="AE1022">
        <v>995</v>
      </c>
      <c r="AF1022">
        <f t="shared" si="168"/>
        <v>2.7622709748888175E-5</v>
      </c>
      <c r="AG1022">
        <v>2000</v>
      </c>
      <c r="AH1022">
        <v>10.143000000000001</v>
      </c>
      <c r="AI1022">
        <f t="shared" si="169"/>
        <v>5.446654786333072E-3</v>
      </c>
      <c r="AJ1022">
        <f t="shared" si="170"/>
        <v>6.4850801080192826E-5</v>
      </c>
      <c r="AK1022">
        <f t="shared" si="161"/>
        <v>0</v>
      </c>
    </row>
    <row r="1023" spans="1:37" ht="16">
      <c r="A1023" t="s">
        <v>56</v>
      </c>
      <c r="B1023" t="s">
        <v>57</v>
      </c>
      <c r="C1023" t="s">
        <v>13</v>
      </c>
      <c r="D1023" t="s">
        <v>14</v>
      </c>
      <c r="E1023">
        <v>62</v>
      </c>
      <c r="F1023">
        <v>1.0089999999999999</v>
      </c>
      <c r="G1023">
        <v>2392.8000000000002</v>
      </c>
      <c r="H1023" t="s">
        <v>41</v>
      </c>
      <c r="I1023">
        <v>51.892325200000002</v>
      </c>
      <c r="J1023">
        <v>1.1623770735909273</v>
      </c>
      <c r="K1023" s="13">
        <f t="shared" si="162"/>
        <v>1.257236900170899</v>
      </c>
      <c r="M1023" t="s">
        <v>151</v>
      </c>
      <c r="N1023" t="s">
        <v>152</v>
      </c>
      <c r="O1023" t="s">
        <v>153</v>
      </c>
      <c r="P1023" t="s">
        <v>154</v>
      </c>
      <c r="Q1023">
        <v>4</v>
      </c>
      <c r="R1023">
        <v>5</v>
      </c>
      <c r="S1023" t="s">
        <v>57</v>
      </c>
      <c r="T1023" t="s">
        <v>41</v>
      </c>
      <c r="U1023">
        <v>0.10030410053353912</v>
      </c>
      <c r="V1023" s="14">
        <v>13.3</v>
      </c>
      <c r="W1023" s="15">
        <v>818.19799999999998</v>
      </c>
      <c r="X1023" s="15">
        <v>504.44940000000003</v>
      </c>
      <c r="Y1023" s="15">
        <f t="shared" si="163"/>
        <v>0.61653707293344651</v>
      </c>
      <c r="Z1023" s="12">
        <f t="shared" si="164"/>
        <v>8.1999430700148395</v>
      </c>
      <c r="AA1023">
        <v>7.5985575148484958</v>
      </c>
      <c r="AB1023">
        <f t="shared" si="165"/>
        <v>0.9266597889727477</v>
      </c>
      <c r="AC1023">
        <f t="shared" si="166"/>
        <v>1.079144700029073</v>
      </c>
      <c r="AD1023">
        <f t="shared" si="167"/>
        <v>0.10824263848195206</v>
      </c>
      <c r="AE1023">
        <v>995</v>
      </c>
      <c r="AF1023">
        <f t="shared" si="168"/>
        <v>1.0878657133864528E-4</v>
      </c>
      <c r="AG1023">
        <v>2000</v>
      </c>
      <c r="AH1023">
        <v>10.840999999999999</v>
      </c>
      <c r="AI1023">
        <f t="shared" si="169"/>
        <v>2.0069471697932901E-2</v>
      </c>
      <c r="AJ1023">
        <f t="shared" si="170"/>
        <v>2.5232080385576748E-4</v>
      </c>
      <c r="AK1023">
        <f t="shared" si="161"/>
        <v>0</v>
      </c>
    </row>
    <row r="1024" spans="1:37" ht="16">
      <c r="A1024" t="s">
        <v>85</v>
      </c>
      <c r="B1024" t="s">
        <v>86</v>
      </c>
      <c r="C1024" t="s">
        <v>13</v>
      </c>
      <c r="D1024" t="s">
        <v>14</v>
      </c>
      <c r="E1024">
        <v>45</v>
      </c>
      <c r="F1024">
        <v>0.33200000000000002</v>
      </c>
      <c r="G1024">
        <v>2392.6</v>
      </c>
      <c r="H1024" t="s">
        <v>41</v>
      </c>
      <c r="I1024">
        <v>-17.200793999999998</v>
      </c>
      <c r="J1024">
        <v>1.0868566265802682</v>
      </c>
      <c r="K1024" s="13">
        <f t="shared" si="162"/>
        <v>1.1756266515014042</v>
      </c>
      <c r="M1024" t="s">
        <v>151</v>
      </c>
      <c r="N1024" t="s">
        <v>152</v>
      </c>
      <c r="O1024" t="s">
        <v>148</v>
      </c>
      <c r="P1024" t="s">
        <v>154</v>
      </c>
      <c r="Q1024">
        <v>4</v>
      </c>
      <c r="R1024">
        <v>1</v>
      </c>
      <c r="S1024" t="s">
        <v>86</v>
      </c>
      <c r="T1024" t="s">
        <v>41</v>
      </c>
      <c r="U1024">
        <v>2.633562492050848E-2</v>
      </c>
      <c r="V1024" s="14">
        <v>13.3</v>
      </c>
      <c r="W1024" s="15">
        <v>818.19799999999998</v>
      </c>
      <c r="X1024" s="15">
        <v>504.44940000000003</v>
      </c>
      <c r="Y1024" s="15">
        <f t="shared" si="163"/>
        <v>0.61653707293344651</v>
      </c>
      <c r="Z1024" s="12">
        <f t="shared" si="164"/>
        <v>8.1999430700148395</v>
      </c>
      <c r="AA1024">
        <v>7.4951823117138714</v>
      </c>
      <c r="AB1024">
        <f t="shared" si="165"/>
        <v>0.91405296935803082</v>
      </c>
      <c r="AC1024">
        <f t="shared" si="166"/>
        <v>1.0940285011079092</v>
      </c>
      <c r="AD1024">
        <f t="shared" si="167"/>
        <v>2.8811924257523991E-2</v>
      </c>
      <c r="AE1024">
        <v>995</v>
      </c>
      <c r="AF1024">
        <f t="shared" si="168"/>
        <v>2.8956707796506523E-5</v>
      </c>
      <c r="AG1024">
        <v>2000</v>
      </c>
      <c r="AH1024">
        <v>10.923</v>
      </c>
      <c r="AI1024">
        <f t="shared" si="169"/>
        <v>5.3019697512600057E-3</v>
      </c>
      <c r="AJ1024">
        <f t="shared" si="170"/>
        <v>6.2331369450355329E-5</v>
      </c>
      <c r="AK1024">
        <f t="shared" si="161"/>
        <v>0</v>
      </c>
    </row>
    <row r="1025" spans="1:37" ht="16">
      <c r="A1025" t="s">
        <v>124</v>
      </c>
      <c r="B1025" t="s">
        <v>125</v>
      </c>
      <c r="C1025" t="s">
        <v>13</v>
      </c>
      <c r="D1025" t="s">
        <v>14</v>
      </c>
      <c r="E1025">
        <v>67</v>
      </c>
      <c r="F1025">
        <v>1.353</v>
      </c>
      <c r="G1025">
        <v>2392.1999999999998</v>
      </c>
      <c r="H1025" t="s">
        <v>41</v>
      </c>
      <c r="I1025">
        <v>4567.4033579999996</v>
      </c>
      <c r="J1025">
        <v>5.8597805321593031</v>
      </c>
      <c r="K1025" s="13">
        <f t="shared" si="162"/>
        <v>6.3135010045528297</v>
      </c>
      <c r="L1025">
        <f>K1025-1.17</f>
        <v>5.1435010045528298</v>
      </c>
      <c r="M1025" t="s">
        <v>151</v>
      </c>
      <c r="N1025" t="s">
        <v>152</v>
      </c>
      <c r="O1025" t="s">
        <v>148</v>
      </c>
      <c r="P1025" t="s">
        <v>150</v>
      </c>
      <c r="Q1025">
        <v>4</v>
      </c>
      <c r="R1025">
        <v>2</v>
      </c>
      <c r="S1025" t="s">
        <v>125</v>
      </c>
      <c r="T1025" t="s">
        <v>41</v>
      </c>
      <c r="U1025">
        <v>8.788941087472521E-2</v>
      </c>
      <c r="V1025" s="14">
        <v>13.3</v>
      </c>
      <c r="W1025" s="15">
        <v>818.19799999999998</v>
      </c>
      <c r="X1025" s="15">
        <v>504.44940000000003</v>
      </c>
      <c r="Y1025" s="15">
        <f t="shared" si="163"/>
        <v>0.61653707293344651</v>
      </c>
      <c r="Z1025" s="12">
        <f t="shared" si="164"/>
        <v>8.1999430700148395</v>
      </c>
      <c r="AA1025">
        <v>7.0323221304331138</v>
      </c>
      <c r="AB1025">
        <f t="shared" si="165"/>
        <v>0.8576062138953835</v>
      </c>
      <c r="AC1025">
        <f t="shared" si="166"/>
        <v>1.1660363273930132</v>
      </c>
      <c r="AD1025">
        <f t="shared" si="167"/>
        <v>0.10248224587310015</v>
      </c>
      <c r="AE1025">
        <v>995</v>
      </c>
      <c r="AF1025">
        <f t="shared" si="168"/>
        <v>1.0299723203326648E-4</v>
      </c>
      <c r="AG1025">
        <v>2000</v>
      </c>
      <c r="AH1025">
        <v>10.275</v>
      </c>
      <c r="AI1025">
        <f t="shared" si="169"/>
        <v>2.0048123023506857E-2</v>
      </c>
      <c r="AJ1025">
        <f t="shared" si="170"/>
        <v>1.2657384484830924E-3</v>
      </c>
      <c r="AK1025">
        <f t="shared" si="161"/>
        <v>1.0311754091080624E-3</v>
      </c>
    </row>
    <row r="1026" spans="1:37" ht="16">
      <c r="A1026" t="s">
        <v>102</v>
      </c>
      <c r="B1026" t="s">
        <v>103</v>
      </c>
      <c r="C1026" t="s">
        <v>13</v>
      </c>
      <c r="D1026" t="s">
        <v>14</v>
      </c>
      <c r="E1026">
        <v>64</v>
      </c>
      <c r="F1026">
        <v>0.36099999999999999</v>
      </c>
      <c r="G1026">
        <v>2392.4</v>
      </c>
      <c r="H1026" t="s">
        <v>41</v>
      </c>
      <c r="I1026">
        <v>11706.045284000002</v>
      </c>
      <c r="J1026">
        <v>12.438726663514984</v>
      </c>
      <c r="K1026" s="13">
        <f t="shared" si="162"/>
        <v>13.329723417806294</v>
      </c>
      <c r="L1026">
        <f>K1026-1.17</f>
        <v>12.159723417806294</v>
      </c>
      <c r="M1026" t="s">
        <v>151</v>
      </c>
      <c r="N1026" t="s">
        <v>152</v>
      </c>
      <c r="O1026" t="s">
        <v>148</v>
      </c>
      <c r="P1026" t="s">
        <v>150</v>
      </c>
      <c r="Q1026">
        <v>4</v>
      </c>
      <c r="R1026">
        <v>3</v>
      </c>
      <c r="S1026" t="s">
        <v>103</v>
      </c>
      <c r="T1026" t="s">
        <v>41</v>
      </c>
      <c r="U1026">
        <v>2.1832671559370822E-2</v>
      </c>
      <c r="V1026" s="14">
        <v>13.3</v>
      </c>
      <c r="W1026" s="15">
        <v>818.19799999999998</v>
      </c>
      <c r="X1026" s="15">
        <v>504.44940000000003</v>
      </c>
      <c r="Y1026" s="15">
        <f t="shared" si="163"/>
        <v>0.61653707293344651</v>
      </c>
      <c r="Z1026" s="12">
        <f t="shared" si="164"/>
        <v>8.1999430700148395</v>
      </c>
      <c r="AA1026">
        <v>6.041965060376242</v>
      </c>
      <c r="AB1026">
        <f t="shared" si="165"/>
        <v>0.73683012293953742</v>
      </c>
      <c r="AC1026">
        <f t="shared" si="166"/>
        <v>1.3571649269855621</v>
      </c>
      <c r="AD1026">
        <f t="shared" si="167"/>
        <v>2.9630536102773261E-2</v>
      </c>
      <c r="AE1026">
        <v>995</v>
      </c>
      <c r="AF1026">
        <f t="shared" si="168"/>
        <v>2.9779433269118856E-5</v>
      </c>
      <c r="AG1026">
        <v>2000</v>
      </c>
      <c r="AH1026">
        <v>10.468</v>
      </c>
      <c r="AI1026">
        <f t="shared" si="169"/>
        <v>5.6896127759111306E-3</v>
      </c>
      <c r="AJ1026">
        <f t="shared" si="170"/>
        <v>7.5840964657312472E-4</v>
      </c>
      <c r="AK1026">
        <f t="shared" si="161"/>
        <v>6.9184117709496446E-4</v>
      </c>
    </row>
    <row r="1027" spans="1:37" ht="16">
      <c r="A1027" t="s">
        <v>128</v>
      </c>
      <c r="B1027" t="s">
        <v>129</v>
      </c>
      <c r="C1027" t="s">
        <v>13</v>
      </c>
      <c r="D1027" t="s">
        <v>14</v>
      </c>
      <c r="E1027">
        <v>64</v>
      </c>
      <c r="F1027">
        <v>0.42199999999999999</v>
      </c>
      <c r="G1027">
        <v>2392.6</v>
      </c>
      <c r="H1027" t="s">
        <v>41</v>
      </c>
      <c r="I1027">
        <v>5611.0249744000002</v>
      </c>
      <c r="J1027">
        <v>6.8826083518398757</v>
      </c>
      <c r="K1027" s="13">
        <f t="shared" si="162"/>
        <v>7.4092927742361523</v>
      </c>
      <c r="L1027">
        <f>AVERAGE(K1027:K1028)-K1029</f>
        <v>6.0659013461703193</v>
      </c>
      <c r="M1027" t="s">
        <v>151</v>
      </c>
      <c r="N1027" t="s">
        <v>152</v>
      </c>
      <c r="O1027" t="s">
        <v>148</v>
      </c>
      <c r="P1027" t="s">
        <v>150</v>
      </c>
      <c r="Q1027">
        <v>4</v>
      </c>
      <c r="R1027">
        <v>5</v>
      </c>
      <c r="S1027" t="s">
        <v>129</v>
      </c>
      <c r="T1027" t="s">
        <v>41</v>
      </c>
      <c r="U1027">
        <v>2.9476916910308404E-2</v>
      </c>
      <c r="V1027" s="14">
        <v>13.3</v>
      </c>
      <c r="W1027" s="15">
        <v>818.19799999999998</v>
      </c>
      <c r="X1027" s="15">
        <v>504.44940000000003</v>
      </c>
      <c r="Y1027" s="15">
        <f t="shared" si="163"/>
        <v>0.61653707293344651</v>
      </c>
      <c r="Z1027" s="12">
        <f t="shared" si="164"/>
        <v>8.1999430700148395</v>
      </c>
      <c r="AA1027">
        <v>7.5491641516551917</v>
      </c>
      <c r="AB1027">
        <f t="shared" si="165"/>
        <v>0.92063616627542388</v>
      </c>
      <c r="AC1027">
        <f t="shared" si="166"/>
        <v>1.0862054268904673</v>
      </c>
      <c r="AD1027">
        <f t="shared" si="167"/>
        <v>3.2017987115976372E-2</v>
      </c>
      <c r="AE1027">
        <v>995</v>
      </c>
      <c r="AF1027">
        <f t="shared" si="168"/>
        <v>3.2178881523594344E-5</v>
      </c>
      <c r="AG1027">
        <v>2000</v>
      </c>
      <c r="AH1027">
        <v>10.506</v>
      </c>
      <c r="AI1027">
        <f t="shared" si="169"/>
        <v>6.1258103033684256E-3</v>
      </c>
      <c r="AJ1027">
        <f t="shared" si="170"/>
        <v>4.5387922017089049E-4</v>
      </c>
      <c r="AK1027">
        <f t="shared" ref="AK1027:AK1090" si="171">AI1027*L1027/100</f>
        <v>3.7158560965586546E-4</v>
      </c>
    </row>
    <row r="1028" spans="1:37" ht="16">
      <c r="A1028" t="s">
        <v>130</v>
      </c>
      <c r="B1028" t="s">
        <v>129</v>
      </c>
      <c r="C1028" t="s">
        <v>13</v>
      </c>
      <c r="D1028" t="s">
        <v>14</v>
      </c>
      <c r="E1028">
        <v>61</v>
      </c>
      <c r="F1028">
        <v>0.35199999999999998</v>
      </c>
      <c r="G1028">
        <v>2392.6</v>
      </c>
      <c r="H1028" t="s">
        <v>41</v>
      </c>
      <c r="I1028">
        <v>5315.1016072000002</v>
      </c>
      <c r="J1028">
        <v>6.5948457434959522</v>
      </c>
      <c r="K1028" s="13">
        <f t="shared" si="162"/>
        <v>7.1011887470335058</v>
      </c>
      <c r="M1028" t="s">
        <v>151</v>
      </c>
      <c r="N1028" t="s">
        <v>152</v>
      </c>
      <c r="O1028" t="s">
        <v>148</v>
      </c>
      <c r="P1028" t="s">
        <v>150</v>
      </c>
      <c r="Q1028">
        <v>4</v>
      </c>
      <c r="R1028">
        <v>5</v>
      </c>
      <c r="S1028" t="s">
        <v>129</v>
      </c>
      <c r="T1028" t="s">
        <v>41</v>
      </c>
      <c r="U1028">
        <v>2.8657405498990061E-2</v>
      </c>
      <c r="V1028" s="14">
        <v>13.3</v>
      </c>
      <c r="W1028" s="15">
        <v>818.19799999999998</v>
      </c>
      <c r="X1028" s="15">
        <v>504.44940000000003</v>
      </c>
      <c r="Y1028" s="15">
        <f t="shared" si="163"/>
        <v>0.61653707293344651</v>
      </c>
      <c r="Z1028" s="12">
        <f t="shared" si="164"/>
        <v>8.1999430700148395</v>
      </c>
      <c r="AA1028">
        <v>7.5491641516551917</v>
      </c>
      <c r="AB1028">
        <f t="shared" si="165"/>
        <v>0.92063616627542388</v>
      </c>
      <c r="AC1028">
        <f t="shared" si="166"/>
        <v>1.0862054268904673</v>
      </c>
      <c r="AD1028">
        <f t="shared" si="167"/>
        <v>3.1127829373603724E-2</v>
      </c>
      <c r="AE1028">
        <v>995</v>
      </c>
      <c r="AF1028">
        <f t="shared" si="168"/>
        <v>3.1284250626737409E-5</v>
      </c>
      <c r="AG1028">
        <v>2000</v>
      </c>
      <c r="AH1028">
        <v>10.506</v>
      </c>
      <c r="AI1028">
        <f t="shared" si="169"/>
        <v>5.9555017374333542E-3</v>
      </c>
      <c r="AJ1028">
        <f t="shared" si="170"/>
        <v>4.2291141920800229E-4</v>
      </c>
      <c r="AK1028">
        <f t="shared" si="171"/>
        <v>0</v>
      </c>
    </row>
    <row r="1029" spans="1:37" ht="16">
      <c r="A1029" t="s">
        <v>100</v>
      </c>
      <c r="B1029" t="s">
        <v>101</v>
      </c>
      <c r="C1029" t="s">
        <v>13</v>
      </c>
      <c r="D1029" t="s">
        <v>14</v>
      </c>
      <c r="E1029">
        <v>49</v>
      </c>
      <c r="F1029">
        <v>0.27900000000000003</v>
      </c>
      <c r="G1029">
        <v>2392.1999999999998</v>
      </c>
      <c r="H1029" t="s">
        <v>41</v>
      </c>
      <c r="I1029">
        <v>-5.5992300000000004</v>
      </c>
      <c r="J1029">
        <v>1.0995454773078337</v>
      </c>
      <c r="K1029" s="13">
        <f t="shared" si="162"/>
        <v>1.1893394144645095</v>
      </c>
      <c r="M1029" t="s">
        <v>151</v>
      </c>
      <c r="N1029" t="s">
        <v>152</v>
      </c>
      <c r="O1029" t="s">
        <v>148</v>
      </c>
      <c r="P1029" t="s">
        <v>154</v>
      </c>
      <c r="Q1029">
        <v>4</v>
      </c>
      <c r="R1029">
        <v>5</v>
      </c>
      <c r="S1029" t="s">
        <v>101</v>
      </c>
      <c r="T1029" t="s">
        <v>41</v>
      </c>
      <c r="U1029">
        <v>1.8481572371694177E-2</v>
      </c>
      <c r="V1029" s="14">
        <v>13.3</v>
      </c>
      <c r="W1029" s="15">
        <v>818.19799999999998</v>
      </c>
      <c r="X1029" s="15">
        <v>504.44940000000003</v>
      </c>
      <c r="Y1029" s="15">
        <f t="shared" si="163"/>
        <v>0.61653707293344651</v>
      </c>
      <c r="Z1029" s="12">
        <f t="shared" si="164"/>
        <v>8.1999430700148395</v>
      </c>
      <c r="AA1029">
        <v>6.5359186422865569</v>
      </c>
      <c r="AB1029">
        <f t="shared" si="165"/>
        <v>0.79706878285372396</v>
      </c>
      <c r="AC1029">
        <f t="shared" si="166"/>
        <v>1.2545968698206029</v>
      </c>
      <c r="AD1029">
        <f t="shared" si="167"/>
        <v>2.3186922846890452E-2</v>
      </c>
      <c r="AE1029">
        <v>995</v>
      </c>
      <c r="AF1029">
        <f t="shared" si="168"/>
        <v>2.3303440047126081E-5</v>
      </c>
      <c r="AG1029">
        <v>2000</v>
      </c>
      <c r="AH1029">
        <v>10.662000000000001</v>
      </c>
      <c r="AI1029">
        <f t="shared" si="169"/>
        <v>4.3713074558480733E-3</v>
      </c>
      <c r="AJ1029">
        <f t="shared" si="170"/>
        <v>5.1989682499826924E-5</v>
      </c>
      <c r="AK1029">
        <f t="shared" si="171"/>
        <v>0</v>
      </c>
    </row>
    <row r="1030" spans="1:37" ht="16">
      <c r="A1030" t="s">
        <v>113</v>
      </c>
      <c r="B1030" t="s">
        <v>114</v>
      </c>
      <c r="C1030" t="s">
        <v>13</v>
      </c>
      <c r="D1030" t="s">
        <v>14</v>
      </c>
      <c r="E1030">
        <v>49</v>
      </c>
      <c r="F1030">
        <v>0.42399999999999999</v>
      </c>
      <c r="G1030">
        <v>2392.4</v>
      </c>
      <c r="H1030" t="s">
        <v>41</v>
      </c>
      <c r="I1030">
        <v>-11.450870800000001</v>
      </c>
      <c r="J1030">
        <v>1.0931458336445021</v>
      </c>
      <c r="K1030" s="13">
        <f t="shared" si="162"/>
        <v>1.1824233948224971</v>
      </c>
      <c r="M1030" t="s">
        <v>147</v>
      </c>
      <c r="N1030" t="s">
        <v>149</v>
      </c>
      <c r="O1030" t="s">
        <v>153</v>
      </c>
      <c r="P1030" t="s">
        <v>154</v>
      </c>
      <c r="Q1030">
        <v>4</v>
      </c>
      <c r="R1030">
        <v>1</v>
      </c>
      <c r="S1030" t="s">
        <v>114</v>
      </c>
      <c r="T1030" t="s">
        <v>41</v>
      </c>
      <c r="U1030">
        <v>3.0245969732358921E-2</v>
      </c>
      <c r="V1030" s="14">
        <v>13.3</v>
      </c>
      <c r="W1030" s="15">
        <v>818.19799999999998</v>
      </c>
      <c r="X1030" s="15">
        <v>504.44940000000003</v>
      </c>
      <c r="Y1030" s="15">
        <f t="shared" si="163"/>
        <v>0.61653707293344651</v>
      </c>
      <c r="Z1030" s="12">
        <f t="shared" si="164"/>
        <v>8.1999430700148395</v>
      </c>
      <c r="AA1030">
        <v>6.6966289023465251</v>
      </c>
      <c r="AB1030">
        <f t="shared" si="165"/>
        <v>0.81666773112540725</v>
      </c>
      <c r="AC1030">
        <f t="shared" si="166"/>
        <v>1.2244881998973465</v>
      </c>
      <c r="AD1030">
        <f t="shared" si="167"/>
        <v>3.70358330317258E-2</v>
      </c>
      <c r="AE1030">
        <v>995</v>
      </c>
      <c r="AF1030">
        <f t="shared" si="168"/>
        <v>3.7221942745453068E-5</v>
      </c>
      <c r="AG1030">
        <v>2000</v>
      </c>
      <c r="AH1030">
        <v>10.391999999999999</v>
      </c>
      <c r="AI1030">
        <f t="shared" si="169"/>
        <v>7.16357635593785E-3</v>
      </c>
      <c r="AJ1030">
        <f t="shared" si="170"/>
        <v>8.4703802738582046E-5</v>
      </c>
      <c r="AK1030">
        <f t="shared" si="171"/>
        <v>0</v>
      </c>
    </row>
    <row r="1031" spans="1:37" ht="16">
      <c r="A1031" s="5" t="s">
        <v>186</v>
      </c>
      <c r="B1031" s="5" t="s">
        <v>187</v>
      </c>
      <c r="C1031" s="5" t="s">
        <v>177</v>
      </c>
      <c r="D1031" s="6" t="s">
        <v>14</v>
      </c>
      <c r="E1031" s="7">
        <v>75</v>
      </c>
      <c r="F1031" s="8">
        <v>3.1190000000000002</v>
      </c>
      <c r="G1031" s="7">
        <v>2408.3000000000002</v>
      </c>
      <c r="H1031" s="5" t="s">
        <v>41</v>
      </c>
      <c r="I1031" s="8">
        <v>4417.9049999999997</v>
      </c>
      <c r="J1031" s="26">
        <v>5.711418015856224</v>
      </c>
      <c r="K1031" s="13">
        <f t="shared" si="162"/>
        <v>6.1544018410344989</v>
      </c>
      <c r="L1031">
        <f>K1031-K1032</f>
        <v>4.9195857206738207</v>
      </c>
      <c r="M1031" t="s">
        <v>147</v>
      </c>
      <c r="N1031" t="s">
        <v>149</v>
      </c>
      <c r="O1031" t="s">
        <v>153</v>
      </c>
      <c r="P1031" t="s">
        <v>150</v>
      </c>
      <c r="Q1031">
        <v>4</v>
      </c>
      <c r="R1031">
        <v>2</v>
      </c>
      <c r="S1031" s="5" t="s">
        <v>187</v>
      </c>
      <c r="T1031" s="5" t="s">
        <v>41</v>
      </c>
      <c r="U1031" s="9">
        <v>0.17399999999999999</v>
      </c>
      <c r="V1031" s="14">
        <v>13.3</v>
      </c>
      <c r="W1031" s="15">
        <v>818.19799999999998</v>
      </c>
      <c r="X1031" s="15">
        <v>504.44940000000003</v>
      </c>
      <c r="Y1031" s="15">
        <f t="shared" si="163"/>
        <v>0.61653707293344651</v>
      </c>
      <c r="Z1031" s="12">
        <f t="shared" si="164"/>
        <v>8.1999430700148395</v>
      </c>
      <c r="AA1031">
        <v>7.4029999999999996</v>
      </c>
      <c r="AB1031">
        <f t="shared" si="165"/>
        <v>0.90281114597867596</v>
      </c>
      <c r="AC1031">
        <f t="shared" si="166"/>
        <v>1.1076513670153776</v>
      </c>
      <c r="AD1031">
        <f t="shared" si="167"/>
        <v>0.1927313378606757</v>
      </c>
      <c r="AE1031">
        <v>995</v>
      </c>
      <c r="AF1031">
        <f t="shared" si="168"/>
        <v>1.9369983704590522E-4</v>
      </c>
      <c r="AG1031">
        <v>2000</v>
      </c>
      <c r="AH1031">
        <v>10.256</v>
      </c>
      <c r="AI1031">
        <f t="shared" si="169"/>
        <v>3.7772979143117238E-2</v>
      </c>
      <c r="AJ1031">
        <f t="shared" si="170"/>
        <v>2.3247009237975843E-3</v>
      </c>
      <c r="AK1031">
        <f t="shared" si="171"/>
        <v>1.8582740881978963E-3</v>
      </c>
    </row>
    <row r="1032" spans="1:37" ht="16">
      <c r="A1032" s="5" t="s">
        <v>189</v>
      </c>
      <c r="B1032" s="5" t="s">
        <v>190</v>
      </c>
      <c r="C1032" s="5" t="s">
        <v>177</v>
      </c>
      <c r="D1032" s="6" t="s">
        <v>14</v>
      </c>
      <c r="E1032" s="7">
        <v>77</v>
      </c>
      <c r="F1032" s="8">
        <v>0.85099999999999998</v>
      </c>
      <c r="G1032" s="7">
        <v>2408.1</v>
      </c>
      <c r="H1032" s="5" t="s">
        <v>41</v>
      </c>
      <c r="I1032" s="8">
        <v>32.899000000000001</v>
      </c>
      <c r="J1032" s="26">
        <v>1.1416284063506728</v>
      </c>
      <c r="K1032" s="13">
        <f t="shared" si="162"/>
        <v>1.2348161203606778</v>
      </c>
      <c r="M1032" t="s">
        <v>147</v>
      </c>
      <c r="N1032" t="s">
        <v>149</v>
      </c>
      <c r="O1032" t="s">
        <v>153</v>
      </c>
      <c r="P1032" t="s">
        <v>154</v>
      </c>
      <c r="Q1032">
        <v>4</v>
      </c>
      <c r="R1032">
        <v>2</v>
      </c>
      <c r="S1032" s="5" t="s">
        <v>190</v>
      </c>
      <c r="T1032" s="5" t="s">
        <v>41</v>
      </c>
      <c r="U1032" s="9">
        <v>5.0999999999999997E-2</v>
      </c>
      <c r="V1032" s="14">
        <v>13.3</v>
      </c>
      <c r="W1032" s="15">
        <v>818.19799999999998</v>
      </c>
      <c r="X1032" s="15">
        <v>504.44940000000003</v>
      </c>
      <c r="Y1032" s="15">
        <f t="shared" si="163"/>
        <v>0.61653707293344651</v>
      </c>
      <c r="Z1032" s="12">
        <f t="shared" si="164"/>
        <v>8.1999430700148395</v>
      </c>
      <c r="AA1032">
        <v>6.4210000000000003</v>
      </c>
      <c r="AB1032">
        <f t="shared" si="165"/>
        <v>0.78305421698353084</v>
      </c>
      <c r="AC1032">
        <f t="shared" si="166"/>
        <v>1.277050781811998</v>
      </c>
      <c r="AD1032">
        <f t="shared" si="167"/>
        <v>6.5129589872411894E-2</v>
      </c>
      <c r="AE1032">
        <v>995</v>
      </c>
      <c r="AF1032">
        <f t="shared" si="168"/>
        <v>6.5456874243630049E-5</v>
      </c>
      <c r="AG1032">
        <v>2000</v>
      </c>
      <c r="AH1032">
        <v>10.188000000000001</v>
      </c>
      <c r="AI1032">
        <f t="shared" si="169"/>
        <v>1.2849798634399301E-2</v>
      </c>
      <c r="AJ1032">
        <f t="shared" si="170"/>
        <v>1.586713849714488E-4</v>
      </c>
      <c r="AK1032">
        <f t="shared" si="171"/>
        <v>0</v>
      </c>
    </row>
    <row r="1033" spans="1:37" ht="16">
      <c r="A1033" t="s">
        <v>79</v>
      </c>
      <c r="B1033" t="s">
        <v>80</v>
      </c>
      <c r="C1033" t="s">
        <v>13</v>
      </c>
      <c r="D1033" t="s">
        <v>14</v>
      </c>
      <c r="E1033">
        <v>63</v>
      </c>
      <c r="F1033">
        <v>0.78800000000000003</v>
      </c>
      <c r="G1033">
        <v>2392.8000000000002</v>
      </c>
      <c r="H1033" t="s">
        <v>41</v>
      </c>
      <c r="I1033">
        <v>10577.320582</v>
      </c>
      <c r="J1033">
        <v>11.460383551849281</v>
      </c>
      <c r="K1033" s="13">
        <f t="shared" si="162"/>
        <v>12.291137940489008</v>
      </c>
      <c r="L1033">
        <f>K1033-K1034</f>
        <v>11.117743801180517</v>
      </c>
      <c r="M1033" t="s">
        <v>147</v>
      </c>
      <c r="N1033" t="s">
        <v>149</v>
      </c>
      <c r="O1033" t="s">
        <v>153</v>
      </c>
      <c r="P1033" t="s">
        <v>150</v>
      </c>
      <c r="Q1033">
        <v>4</v>
      </c>
      <c r="R1033">
        <v>4</v>
      </c>
      <c r="S1033" t="s">
        <v>80</v>
      </c>
      <c r="T1033" t="s">
        <v>41</v>
      </c>
      <c r="U1033">
        <v>5.5530908982783747E-2</v>
      </c>
      <c r="V1033" s="14">
        <v>13.3</v>
      </c>
      <c r="W1033" s="15">
        <v>818.19799999999998</v>
      </c>
      <c r="X1033" s="15">
        <v>504.44940000000003</v>
      </c>
      <c r="Y1033" s="15">
        <f t="shared" si="163"/>
        <v>0.61653707293344651</v>
      </c>
      <c r="Z1033" s="12">
        <f t="shared" si="164"/>
        <v>8.1999430700148395</v>
      </c>
      <c r="AA1033">
        <v>6.4222764711129612</v>
      </c>
      <c r="AB1033">
        <f t="shared" si="165"/>
        <v>0.7832098852731838</v>
      </c>
      <c r="AC1033">
        <f t="shared" si="166"/>
        <v>1.27679695928659</v>
      </c>
      <c r="AD1033">
        <f t="shared" si="167"/>
        <v>7.0901695735638676E-2</v>
      </c>
      <c r="AE1033">
        <v>995</v>
      </c>
      <c r="AF1033">
        <f t="shared" si="168"/>
        <v>7.1257985663958465E-5</v>
      </c>
      <c r="AG1033">
        <v>2000</v>
      </c>
      <c r="AH1033">
        <v>10.759</v>
      </c>
      <c r="AI1033">
        <f t="shared" si="169"/>
        <v>1.324620980833878E-2</v>
      </c>
      <c r="AJ1033">
        <f t="shared" si="170"/>
        <v>1.6281099194295041E-3</v>
      </c>
      <c r="AK1033">
        <f t="shared" si="171"/>
        <v>1.4726796698579503E-3</v>
      </c>
    </row>
    <row r="1034" spans="1:37" ht="16">
      <c r="A1034" t="s">
        <v>117</v>
      </c>
      <c r="B1034" t="s">
        <v>118</v>
      </c>
      <c r="C1034" t="s">
        <v>13</v>
      </c>
      <c r="D1034" t="s">
        <v>14</v>
      </c>
      <c r="E1034">
        <v>57</v>
      </c>
      <c r="F1034">
        <v>0.94599999999999995</v>
      </c>
      <c r="G1034">
        <v>2393.1</v>
      </c>
      <c r="H1034" t="s">
        <v>41</v>
      </c>
      <c r="I1034">
        <v>-19.0892868</v>
      </c>
      <c r="J1034">
        <v>1.0847908380217186</v>
      </c>
      <c r="K1034" s="13">
        <f t="shared" si="162"/>
        <v>1.1733941393084919</v>
      </c>
      <c r="M1034" t="s">
        <v>147</v>
      </c>
      <c r="N1034" t="s">
        <v>149</v>
      </c>
      <c r="O1034" t="s">
        <v>153</v>
      </c>
      <c r="P1034" t="s">
        <v>154</v>
      </c>
      <c r="Q1034">
        <v>4</v>
      </c>
      <c r="R1034">
        <v>4</v>
      </c>
      <c r="S1034" t="s">
        <v>118</v>
      </c>
      <c r="T1034" t="s">
        <v>41</v>
      </c>
      <c r="U1034">
        <v>7.19273931204404E-2</v>
      </c>
      <c r="V1034" s="14">
        <v>13.3</v>
      </c>
      <c r="W1034" s="15">
        <v>818.19799999999998</v>
      </c>
      <c r="X1034" s="15">
        <v>504.44940000000003</v>
      </c>
      <c r="Y1034" s="15">
        <f t="shared" si="163"/>
        <v>0.61653707293344651</v>
      </c>
      <c r="Z1034" s="12">
        <f t="shared" si="164"/>
        <v>8.1999430700148395</v>
      </c>
      <c r="AA1034">
        <v>7.1028680872360486</v>
      </c>
      <c r="AB1034">
        <f t="shared" si="165"/>
        <v>0.86620943908860515</v>
      </c>
      <c r="AC1034">
        <f t="shared" si="166"/>
        <v>1.1544552101073438</v>
      </c>
      <c r="AD1034">
        <f t="shared" si="167"/>
        <v>8.303695373733154E-2</v>
      </c>
      <c r="AE1034">
        <v>995</v>
      </c>
      <c r="AF1034">
        <f t="shared" si="168"/>
        <v>8.3454224861639743E-5</v>
      </c>
      <c r="AG1034">
        <v>2000</v>
      </c>
      <c r="AH1034">
        <v>10.257999999999999</v>
      </c>
      <c r="AI1034">
        <f t="shared" si="169"/>
        <v>1.6271051834985329E-2</v>
      </c>
      <c r="AJ1034">
        <f t="shared" si="170"/>
        <v>1.9092356863556468E-4</v>
      </c>
      <c r="AK1034">
        <f t="shared" si="171"/>
        <v>0</v>
      </c>
    </row>
    <row r="1035" spans="1:37" ht="16">
      <c r="A1035" t="s">
        <v>64</v>
      </c>
      <c r="B1035" t="s">
        <v>65</v>
      </c>
      <c r="C1035" t="s">
        <v>13</v>
      </c>
      <c r="D1035" t="s">
        <v>14</v>
      </c>
      <c r="E1035">
        <v>75</v>
      </c>
      <c r="F1035">
        <v>1.514</v>
      </c>
      <c r="G1035">
        <v>2390.5</v>
      </c>
      <c r="H1035" t="s">
        <v>41</v>
      </c>
      <c r="I1035">
        <v>8820.9925304000008</v>
      </c>
      <c r="J1035">
        <v>9.8938079161451107</v>
      </c>
      <c r="K1035" s="13">
        <f t="shared" si="162"/>
        <v>10.624629465773527</v>
      </c>
      <c r="L1035">
        <f>K1035-K1036</f>
        <v>9.4529222559844577</v>
      </c>
      <c r="M1035" t="s">
        <v>147</v>
      </c>
      <c r="N1035" t="s">
        <v>149</v>
      </c>
      <c r="O1035" t="s">
        <v>153</v>
      </c>
      <c r="P1035" t="s">
        <v>150</v>
      </c>
      <c r="Q1035">
        <v>4</v>
      </c>
      <c r="R1035">
        <v>5</v>
      </c>
      <c r="S1035" t="s">
        <v>65</v>
      </c>
      <c r="T1035" t="s">
        <v>41</v>
      </c>
      <c r="U1035">
        <v>0.10330335344787876</v>
      </c>
      <c r="V1035" s="14">
        <v>13.3</v>
      </c>
      <c r="W1035" s="15">
        <v>818.19799999999998</v>
      </c>
      <c r="X1035" s="15">
        <v>504.44940000000003</v>
      </c>
      <c r="Y1035" s="15">
        <f t="shared" si="163"/>
        <v>0.61653707293344651</v>
      </c>
      <c r="Z1035" s="12">
        <f t="shared" si="164"/>
        <v>8.1999430700148395</v>
      </c>
      <c r="AA1035">
        <v>6.6748022133677276</v>
      </c>
      <c r="AB1035">
        <f t="shared" si="165"/>
        <v>0.81400592130643268</v>
      </c>
      <c r="AC1035">
        <f t="shared" si="166"/>
        <v>1.228492292040158</v>
      </c>
      <c r="AD1035">
        <f t="shared" si="167"/>
        <v>0.12690737345261913</v>
      </c>
      <c r="AE1035">
        <v>995</v>
      </c>
      <c r="AF1035">
        <f t="shared" si="168"/>
        <v>1.2754509894735591E-4</v>
      </c>
      <c r="AG1035">
        <v>2000</v>
      </c>
      <c r="AH1035">
        <v>10.25</v>
      </c>
      <c r="AI1035">
        <f t="shared" si="169"/>
        <v>2.4886848575093837E-2</v>
      </c>
      <c r="AJ1035">
        <f t="shared" si="170"/>
        <v>2.6441354468118589E-3</v>
      </c>
      <c r="AK1035">
        <f t="shared" si="171"/>
        <v>2.3525344477681961E-3</v>
      </c>
    </row>
    <row r="1036" spans="1:37" ht="16">
      <c r="A1036" t="s">
        <v>69</v>
      </c>
      <c r="B1036" t="s">
        <v>70</v>
      </c>
      <c r="C1036" t="s">
        <v>13</v>
      </c>
      <c r="D1036" t="s">
        <v>14</v>
      </c>
      <c r="E1036">
        <v>65</v>
      </c>
      <c r="F1036">
        <v>2.2429999999999999</v>
      </c>
      <c r="G1036">
        <v>2393.6999999999998</v>
      </c>
      <c r="H1036" t="s">
        <v>41</v>
      </c>
      <c r="I1036">
        <v>-20.516211999999999</v>
      </c>
      <c r="J1036">
        <v>1.0832298927891417</v>
      </c>
      <c r="K1036" s="13">
        <f t="shared" si="162"/>
        <v>1.1717072097890688</v>
      </c>
      <c r="M1036" t="s">
        <v>147</v>
      </c>
      <c r="N1036" t="s">
        <v>149</v>
      </c>
      <c r="O1036" t="s">
        <v>153</v>
      </c>
      <c r="P1036" t="s">
        <v>154</v>
      </c>
      <c r="Q1036">
        <v>4</v>
      </c>
      <c r="R1036">
        <v>5</v>
      </c>
      <c r="S1036" t="s">
        <v>70</v>
      </c>
      <c r="T1036" t="s">
        <v>41</v>
      </c>
      <c r="U1036">
        <v>0.13407019384517607</v>
      </c>
      <c r="V1036" s="14">
        <v>13.3</v>
      </c>
      <c r="W1036" s="15">
        <v>818.19799999999998</v>
      </c>
      <c r="X1036" s="15">
        <v>504.44940000000003</v>
      </c>
      <c r="Y1036" s="15">
        <f t="shared" si="163"/>
        <v>0.61653707293344651</v>
      </c>
      <c r="Z1036" s="12">
        <f t="shared" si="164"/>
        <v>8.1999430700148395</v>
      </c>
      <c r="AA1036">
        <v>6.059100080201361</v>
      </c>
      <c r="AB1036">
        <f t="shared" si="165"/>
        <v>0.73891977401135733</v>
      </c>
      <c r="AC1036">
        <f t="shared" si="166"/>
        <v>1.3533268903758282</v>
      </c>
      <c r="AD1036">
        <f t="shared" si="167"/>
        <v>0.18144079852857664</v>
      </c>
      <c r="AE1036">
        <v>995</v>
      </c>
      <c r="AF1036">
        <f t="shared" si="168"/>
        <v>1.823525613352529E-4</v>
      </c>
      <c r="AG1036">
        <v>2000</v>
      </c>
      <c r="AH1036">
        <v>10.420999999999999</v>
      </c>
      <c r="AI1036">
        <f t="shared" si="169"/>
        <v>3.4997132969053435E-2</v>
      </c>
      <c r="AJ1036">
        <f t="shared" si="170"/>
        <v>4.1006393021786634E-4</v>
      </c>
      <c r="AK1036">
        <f t="shared" si="171"/>
        <v>0</v>
      </c>
    </row>
    <row r="1037" spans="1:37" ht="16">
      <c r="A1037" t="s">
        <v>89</v>
      </c>
      <c r="B1037" t="s">
        <v>90</v>
      </c>
      <c r="C1037" t="s">
        <v>13</v>
      </c>
      <c r="D1037" t="s">
        <v>14</v>
      </c>
      <c r="E1037">
        <v>66</v>
      </c>
      <c r="F1037">
        <v>0.77</v>
      </c>
      <c r="G1037">
        <v>2392.1999999999998</v>
      </c>
      <c r="H1037" t="s">
        <v>41</v>
      </c>
      <c r="I1037">
        <v>8224.3804223999996</v>
      </c>
      <c r="J1037">
        <v>9.3489629617217656</v>
      </c>
      <c r="K1037" s="13">
        <f t="shared" si="162"/>
        <v>10.044024840785298</v>
      </c>
      <c r="L1037">
        <f>K1037-1.17</f>
        <v>8.8740248407852977</v>
      </c>
      <c r="M1037" t="s">
        <v>147</v>
      </c>
      <c r="N1037" t="s">
        <v>149</v>
      </c>
      <c r="O1037" t="s">
        <v>148</v>
      </c>
      <c r="P1037" t="s">
        <v>150</v>
      </c>
      <c r="Q1037">
        <v>4</v>
      </c>
      <c r="R1037">
        <v>1</v>
      </c>
      <c r="S1037" t="s">
        <v>90</v>
      </c>
      <c r="T1037" t="s">
        <v>41</v>
      </c>
      <c r="U1037">
        <v>5.0108459869848153E-2</v>
      </c>
      <c r="V1037" s="14">
        <v>13.3</v>
      </c>
      <c r="W1037" s="15">
        <v>818.19799999999998</v>
      </c>
      <c r="X1037" s="15">
        <v>504.44940000000003</v>
      </c>
      <c r="Y1037" s="15">
        <f t="shared" si="163"/>
        <v>0.61653707293344651</v>
      </c>
      <c r="Z1037" s="12">
        <f t="shared" si="164"/>
        <v>8.1999430700148395</v>
      </c>
      <c r="AA1037">
        <v>7.0598915401301516</v>
      </c>
      <c r="AB1037">
        <f t="shared" si="165"/>
        <v>0.86096836037147939</v>
      </c>
      <c r="AC1037">
        <f t="shared" si="166"/>
        <v>1.1614828674639484</v>
      </c>
      <c r="AD1037">
        <f t="shared" si="167"/>
        <v>5.8200117653833414E-2</v>
      </c>
      <c r="AE1037">
        <v>995</v>
      </c>
      <c r="AF1037">
        <f t="shared" si="168"/>
        <v>5.8492580556616495E-5</v>
      </c>
      <c r="AG1037">
        <v>2000</v>
      </c>
      <c r="AH1037">
        <v>10.57</v>
      </c>
      <c r="AI1037">
        <f t="shared" si="169"/>
        <v>1.1067659518754304E-2</v>
      </c>
      <c r="AJ1037">
        <f t="shared" si="170"/>
        <v>1.1116384713572209E-3</v>
      </c>
      <c r="AK1037">
        <f t="shared" si="171"/>
        <v>9.8214685498779534E-4</v>
      </c>
    </row>
    <row r="1038" spans="1:37" ht="16">
      <c r="A1038" t="s">
        <v>11</v>
      </c>
      <c r="B1038" t="s">
        <v>12</v>
      </c>
      <c r="C1038" t="s">
        <v>13</v>
      </c>
      <c r="D1038" t="s">
        <v>14</v>
      </c>
      <c r="E1038">
        <v>56</v>
      </c>
      <c r="F1038">
        <v>0.35599999999999998</v>
      </c>
      <c r="G1038">
        <v>2392</v>
      </c>
      <c r="H1038" t="s">
        <v>41</v>
      </c>
      <c r="I1038">
        <v>6932.2281636000007</v>
      </c>
      <c r="J1038">
        <v>8.1460400158389614</v>
      </c>
      <c r="K1038" s="13">
        <f t="shared" si="162"/>
        <v>8.7603114904516328</v>
      </c>
      <c r="L1038">
        <f>K1038-K1039</f>
        <v>7.516992812363763</v>
      </c>
      <c r="M1038" t="s">
        <v>147</v>
      </c>
      <c r="N1038" t="s">
        <v>149</v>
      </c>
      <c r="O1038" t="s">
        <v>148</v>
      </c>
      <c r="P1038" t="s">
        <v>150</v>
      </c>
      <c r="Q1038">
        <v>4</v>
      </c>
      <c r="R1038">
        <v>2</v>
      </c>
      <c r="S1038" t="s">
        <v>12</v>
      </c>
      <c r="T1038" t="s">
        <v>41</v>
      </c>
      <c r="U1038">
        <v>0.11268832140185917</v>
      </c>
      <c r="V1038" s="14">
        <v>13.3</v>
      </c>
      <c r="W1038" s="15">
        <v>818.19799999999998</v>
      </c>
      <c r="X1038" s="15">
        <v>504.44940000000003</v>
      </c>
      <c r="Y1038" s="15">
        <f t="shared" si="163"/>
        <v>0.61653707293344651</v>
      </c>
      <c r="Z1038" s="12">
        <f t="shared" si="164"/>
        <v>8.1999430700148395</v>
      </c>
      <c r="AA1038">
        <v>7.869506624639385</v>
      </c>
      <c r="AB1038">
        <f t="shared" si="165"/>
        <v>0.95970259274314007</v>
      </c>
      <c r="AC1038">
        <f t="shared" si="166"/>
        <v>1.0419894741991651</v>
      </c>
      <c r="AD1038">
        <f t="shared" si="167"/>
        <v>0.11742004476590975</v>
      </c>
      <c r="AE1038">
        <v>995</v>
      </c>
      <c r="AF1038">
        <f t="shared" si="168"/>
        <v>1.1801009524212036E-4</v>
      </c>
      <c r="AG1038">
        <v>2000</v>
      </c>
      <c r="AH1038" s="24">
        <v>10.278</v>
      </c>
      <c r="AI1038">
        <f t="shared" si="169"/>
        <v>2.296363013078816E-2</v>
      </c>
      <c r="AJ1038">
        <f t="shared" si="170"/>
        <v>2.0116855289722484E-3</v>
      </c>
      <c r="AK1038">
        <f t="shared" si="171"/>
        <v>1.7261744263891454E-3</v>
      </c>
    </row>
    <row r="1039" spans="1:37" ht="16">
      <c r="A1039" t="s">
        <v>109</v>
      </c>
      <c r="B1039" t="s">
        <v>110</v>
      </c>
      <c r="C1039" t="s">
        <v>13</v>
      </c>
      <c r="D1039" t="s">
        <v>14</v>
      </c>
      <c r="E1039">
        <v>56</v>
      </c>
      <c r="F1039">
        <v>0.78900000000000003</v>
      </c>
      <c r="G1039">
        <v>2392.8000000000002</v>
      </c>
      <c r="H1039" t="s">
        <v>41</v>
      </c>
      <c r="I1039">
        <v>40.100760399999999</v>
      </c>
      <c r="J1039">
        <v>1.1494967707102954</v>
      </c>
      <c r="K1039" s="13">
        <f t="shared" si="162"/>
        <v>1.2433186780878698</v>
      </c>
      <c r="M1039" t="s">
        <v>147</v>
      </c>
      <c r="N1039" t="s">
        <v>149</v>
      </c>
      <c r="O1039" t="s">
        <v>148</v>
      </c>
      <c r="P1039" t="s">
        <v>154</v>
      </c>
      <c r="Q1039">
        <v>4</v>
      </c>
      <c r="R1039">
        <v>2</v>
      </c>
      <c r="S1039" t="s">
        <v>110</v>
      </c>
      <c r="T1039" t="s">
        <v>41</v>
      </c>
      <c r="U1039">
        <v>6.1998687037479114E-2</v>
      </c>
      <c r="V1039" s="14">
        <v>13.3</v>
      </c>
      <c r="W1039" s="15">
        <v>818.19799999999998</v>
      </c>
      <c r="X1039" s="15">
        <v>504.44940000000003</v>
      </c>
      <c r="Y1039" s="15">
        <f t="shared" si="163"/>
        <v>0.61653707293344651</v>
      </c>
      <c r="Z1039" s="12">
        <f t="shared" si="164"/>
        <v>8.1999430700148395</v>
      </c>
      <c r="AA1039">
        <v>7.8754048301106065</v>
      </c>
      <c r="AB1039">
        <f t="shared" si="165"/>
        <v>0.96042189108714804</v>
      </c>
      <c r="AC1039">
        <f t="shared" si="166"/>
        <v>1.0412090866317629</v>
      </c>
      <c r="AD1039">
        <f t="shared" si="167"/>
        <v>6.455359630266215E-2</v>
      </c>
      <c r="AE1039">
        <v>995</v>
      </c>
      <c r="AF1039">
        <f t="shared" si="168"/>
        <v>6.4877986233831305E-5</v>
      </c>
      <c r="AG1039">
        <v>2000</v>
      </c>
      <c r="AH1039">
        <v>10.513999999999999</v>
      </c>
      <c r="AI1039">
        <f t="shared" si="169"/>
        <v>1.2341256654713964E-2</v>
      </c>
      <c r="AJ1039">
        <f t="shared" si="170"/>
        <v>1.5344114909882092E-4</v>
      </c>
      <c r="AK1039">
        <f t="shared" si="171"/>
        <v>0</v>
      </c>
    </row>
    <row r="1040" spans="1:37" ht="16">
      <c r="A1040" t="s">
        <v>98</v>
      </c>
      <c r="B1040" t="s">
        <v>99</v>
      </c>
      <c r="C1040" t="s">
        <v>13</v>
      </c>
      <c r="D1040" t="s">
        <v>14</v>
      </c>
      <c r="E1040">
        <v>70</v>
      </c>
      <c r="F1040">
        <v>1.155</v>
      </c>
      <c r="G1040">
        <v>2391.6</v>
      </c>
      <c r="H1040" t="s">
        <v>41</v>
      </c>
      <c r="I1040">
        <v>5139.7769296000006</v>
      </c>
      <c r="J1040">
        <v>6.423515483618135</v>
      </c>
      <c r="K1040" s="13">
        <f t="shared" si="162"/>
        <v>6.9176782252538223</v>
      </c>
      <c r="L1040">
        <f>K1040-K1041</f>
        <v>5.7406472300613043</v>
      </c>
      <c r="M1040" t="s">
        <v>147</v>
      </c>
      <c r="N1040" t="s">
        <v>149</v>
      </c>
      <c r="O1040" t="s">
        <v>148</v>
      </c>
      <c r="P1040" t="s">
        <v>150</v>
      </c>
      <c r="Q1040">
        <v>4</v>
      </c>
      <c r="R1040">
        <v>3</v>
      </c>
      <c r="S1040" t="s">
        <v>99</v>
      </c>
      <c r="T1040" t="s">
        <v>41</v>
      </c>
      <c r="U1040">
        <v>7.6037077571791262E-2</v>
      </c>
      <c r="V1040" s="14">
        <v>13.3</v>
      </c>
      <c r="W1040" s="15">
        <v>818.19799999999998</v>
      </c>
      <c r="X1040" s="15">
        <v>504.44940000000003</v>
      </c>
      <c r="Y1040" s="15">
        <f t="shared" si="163"/>
        <v>0.61653707293344651</v>
      </c>
      <c r="Z1040" s="12">
        <f t="shared" si="164"/>
        <v>8.1999430700148395</v>
      </c>
      <c r="AA1040">
        <v>6.4322759318003788</v>
      </c>
      <c r="AB1040">
        <f t="shared" si="165"/>
        <v>0.78442934016476507</v>
      </c>
      <c r="AC1040">
        <f t="shared" si="166"/>
        <v>1.2748120815954633</v>
      </c>
      <c r="AD1040">
        <f t="shared" si="167"/>
        <v>9.6932985137730937E-2</v>
      </c>
      <c r="AE1040">
        <v>995</v>
      </c>
      <c r="AF1040">
        <f t="shared" si="168"/>
        <v>9.7420085565558734E-5</v>
      </c>
      <c r="AG1040">
        <v>2000</v>
      </c>
      <c r="AH1040">
        <v>10.359</v>
      </c>
      <c r="AI1040">
        <f t="shared" si="169"/>
        <v>1.8808781844880534E-2</v>
      </c>
      <c r="AJ1040">
        <f t="shared" si="170"/>
        <v>1.3011310061187948E-3</v>
      </c>
      <c r="AK1040">
        <f t="shared" si="171"/>
        <v>1.0797458139864078E-3</v>
      </c>
    </row>
    <row r="1041" spans="1:37" ht="16">
      <c r="A1041" t="s">
        <v>75</v>
      </c>
      <c r="B1041" t="s">
        <v>76</v>
      </c>
      <c r="C1041" t="s">
        <v>13</v>
      </c>
      <c r="D1041" t="s">
        <v>14</v>
      </c>
      <c r="E1041">
        <v>43</v>
      </c>
      <c r="F1041">
        <v>0.28100000000000003</v>
      </c>
      <c r="G1041">
        <v>2392.4</v>
      </c>
      <c r="H1041" t="s">
        <v>41</v>
      </c>
      <c r="I1041">
        <v>-16.0128092</v>
      </c>
      <c r="J1041">
        <v>1.0881560977321558</v>
      </c>
      <c r="K1041" s="13">
        <f t="shared" si="162"/>
        <v>1.177030995192518</v>
      </c>
      <c r="M1041" t="s">
        <v>147</v>
      </c>
      <c r="N1041" t="s">
        <v>149</v>
      </c>
      <c r="O1041" t="s">
        <v>148</v>
      </c>
      <c r="P1041" t="s">
        <v>154</v>
      </c>
      <c r="Q1041">
        <v>4</v>
      </c>
      <c r="R1041">
        <v>3</v>
      </c>
      <c r="S1041" t="s">
        <v>76</v>
      </c>
      <c r="T1041" t="s">
        <v>41</v>
      </c>
      <c r="U1041">
        <v>2.7255649867808238E-2</v>
      </c>
      <c r="V1041" s="14">
        <v>13.3</v>
      </c>
      <c r="W1041" s="15">
        <v>818.19799999999998</v>
      </c>
      <c r="X1041" s="15">
        <v>504.44940000000003</v>
      </c>
      <c r="Y1041" s="15">
        <f t="shared" si="163"/>
        <v>0.61653707293344651</v>
      </c>
      <c r="Z1041" s="12">
        <f t="shared" si="164"/>
        <v>8.1999430700148395</v>
      </c>
      <c r="AA1041">
        <v>2.4791971908226991</v>
      </c>
      <c r="AB1041">
        <f t="shared" si="165"/>
        <v>0.30234321990460022</v>
      </c>
      <c r="AC1041">
        <f t="shared" si="166"/>
        <v>3.3074993390476384</v>
      </c>
      <c r="AD1041">
        <f t="shared" si="167"/>
        <v>9.0148043923089602E-2</v>
      </c>
      <c r="AE1041">
        <v>995</v>
      </c>
      <c r="AF1041">
        <f t="shared" si="168"/>
        <v>9.0601049168934273E-5</v>
      </c>
      <c r="AG1041">
        <v>2000</v>
      </c>
      <c r="AH1041">
        <v>10.577</v>
      </c>
      <c r="AI1041">
        <f t="shared" si="169"/>
        <v>1.7131710157688242E-2</v>
      </c>
      <c r="AJ1041">
        <f t="shared" si="170"/>
        <v>2.016455385625356E-4</v>
      </c>
      <c r="AK1041">
        <f t="shared" si="171"/>
        <v>0</v>
      </c>
    </row>
    <row r="1042" spans="1:37" ht="16">
      <c r="A1042" t="s">
        <v>94</v>
      </c>
      <c r="B1042" t="s">
        <v>95</v>
      </c>
      <c r="C1042" t="s">
        <v>13</v>
      </c>
      <c r="D1042" t="s">
        <v>14</v>
      </c>
      <c r="E1042">
        <v>59</v>
      </c>
      <c r="F1042">
        <v>0.46300000000000002</v>
      </c>
      <c r="G1042">
        <v>2392</v>
      </c>
      <c r="H1042" t="s">
        <v>41</v>
      </c>
      <c r="I1042">
        <v>9748.6733556000017</v>
      </c>
      <c r="J1042">
        <v>10.728106335936626</v>
      </c>
      <c r="K1042" s="13">
        <f t="shared" si="162"/>
        <v>11.512680717180563</v>
      </c>
      <c r="L1042">
        <f>K1042-K1043</f>
        <v>10.344298753649342</v>
      </c>
      <c r="M1042" t="s">
        <v>147</v>
      </c>
      <c r="N1042" t="s">
        <v>149</v>
      </c>
      <c r="O1042" t="s">
        <v>148</v>
      </c>
      <c r="P1042" t="s">
        <v>150</v>
      </c>
      <c r="Q1042">
        <v>4</v>
      </c>
      <c r="R1042">
        <v>4</v>
      </c>
      <c r="S1042" t="s">
        <v>95</v>
      </c>
      <c r="T1042" t="s">
        <v>41</v>
      </c>
      <c r="U1042">
        <v>3.4293723865064039E-2</v>
      </c>
      <c r="V1042" s="14">
        <v>13.3</v>
      </c>
      <c r="W1042" s="15">
        <v>818.19799999999998</v>
      </c>
      <c r="X1042" s="15">
        <v>504.44940000000003</v>
      </c>
      <c r="Y1042" s="15">
        <f t="shared" si="163"/>
        <v>0.61653707293344651</v>
      </c>
      <c r="Z1042" s="12">
        <f t="shared" si="164"/>
        <v>8.1999430700148395</v>
      </c>
      <c r="AA1042">
        <v>7.1188734084644381</v>
      </c>
      <c r="AB1042">
        <f t="shared" si="165"/>
        <v>0.86816132108238586</v>
      </c>
      <c r="AC1042">
        <f t="shared" si="166"/>
        <v>1.1518596552461511</v>
      </c>
      <c r="AD1042">
        <f t="shared" si="167"/>
        <v>3.9501556948319368E-2</v>
      </c>
      <c r="AE1042">
        <v>995</v>
      </c>
      <c r="AF1042">
        <f t="shared" si="168"/>
        <v>3.9700057234491827E-5</v>
      </c>
      <c r="AG1042">
        <v>2000</v>
      </c>
      <c r="AH1042">
        <v>10.462999999999999</v>
      </c>
      <c r="AI1042">
        <f t="shared" si="169"/>
        <v>7.5886566442687235E-3</v>
      </c>
      <c r="AJ1042">
        <f t="shared" si="170"/>
        <v>8.7365781017776701E-4</v>
      </c>
      <c r="AK1042">
        <f t="shared" si="171"/>
        <v>7.8499331467181757E-4</v>
      </c>
    </row>
    <row r="1043" spans="1:37" ht="16">
      <c r="A1043" t="s">
        <v>87</v>
      </c>
      <c r="B1043" t="s">
        <v>88</v>
      </c>
      <c r="C1043" t="s">
        <v>13</v>
      </c>
      <c r="D1043" t="s">
        <v>14</v>
      </c>
      <c r="E1043">
        <v>60</v>
      </c>
      <c r="F1043">
        <v>1.133</v>
      </c>
      <c r="G1043">
        <v>2393.1</v>
      </c>
      <c r="H1043" t="s">
        <v>41</v>
      </c>
      <c r="I1043">
        <v>-23.3287996</v>
      </c>
      <c r="J1043">
        <v>1.0801529963594023</v>
      </c>
      <c r="K1043" s="13">
        <f t="shared" si="162"/>
        <v>1.1683819635312211</v>
      </c>
      <c r="M1043" t="s">
        <v>147</v>
      </c>
      <c r="N1043" t="s">
        <v>149</v>
      </c>
      <c r="O1043" t="s">
        <v>148</v>
      </c>
      <c r="P1043" t="s">
        <v>154</v>
      </c>
      <c r="Q1043">
        <v>4</v>
      </c>
      <c r="R1043">
        <v>4</v>
      </c>
      <c r="S1043" t="s">
        <v>88</v>
      </c>
      <c r="T1043" t="s">
        <v>41</v>
      </c>
      <c r="U1043">
        <v>7.9466653250627392E-2</v>
      </c>
      <c r="V1043" s="14">
        <v>13.3</v>
      </c>
      <c r="W1043" s="15">
        <v>818.19799999999998</v>
      </c>
      <c r="X1043" s="15">
        <v>504.44940000000003</v>
      </c>
      <c r="Y1043" s="15">
        <f t="shared" si="163"/>
        <v>0.61653707293344651</v>
      </c>
      <c r="Z1043" s="12">
        <f t="shared" si="164"/>
        <v>8.1999430700148395</v>
      </c>
      <c r="AA1043">
        <v>4.4946703797528293</v>
      </c>
      <c r="AB1043">
        <f t="shared" si="165"/>
        <v>0.54813433963812819</v>
      </c>
      <c r="AC1043">
        <f t="shared" si="166"/>
        <v>1.8243702824022814</v>
      </c>
      <c r="AD1043">
        <f t="shared" si="167"/>
        <v>0.14497660063241127</v>
      </c>
      <c r="AE1043">
        <v>995</v>
      </c>
      <c r="AF1043">
        <f t="shared" si="168"/>
        <v>1.4570512626372993E-4</v>
      </c>
      <c r="AG1043">
        <v>2000</v>
      </c>
      <c r="AH1043">
        <v>10.454000000000001</v>
      </c>
      <c r="AI1043">
        <f t="shared" si="169"/>
        <v>2.7875478527593249E-2</v>
      </c>
      <c r="AJ1043">
        <f t="shared" si="170"/>
        <v>3.2569206336441792E-4</v>
      </c>
      <c r="AK1043">
        <f t="shared" si="171"/>
        <v>0</v>
      </c>
    </row>
    <row r="1044" spans="1:37" ht="16">
      <c r="A1044" t="s">
        <v>126</v>
      </c>
      <c r="B1044" t="s">
        <v>127</v>
      </c>
      <c r="C1044" t="s">
        <v>13</v>
      </c>
      <c r="D1044" t="s">
        <v>14</v>
      </c>
      <c r="E1044">
        <v>73</v>
      </c>
      <c r="F1044">
        <v>1.579</v>
      </c>
      <c r="G1044">
        <v>2393.1</v>
      </c>
      <c r="H1044" t="s">
        <v>41</v>
      </c>
      <c r="I1044">
        <v>5317.5236376000003</v>
      </c>
      <c r="J1044">
        <v>6.5972081995925116</v>
      </c>
      <c r="K1044" s="13">
        <f t="shared" ref="K1044:K1107" si="172">((J1044*13.003355)/(((100-J1044)*12.0107)+(J1044*13.003355)))*100</f>
        <v>7.103718794285685</v>
      </c>
      <c r="L1044">
        <f>K1044-K1045</f>
        <v>5.92382365154862</v>
      </c>
      <c r="M1044" t="s">
        <v>147</v>
      </c>
      <c r="N1044" t="s">
        <v>149</v>
      </c>
      <c r="O1044" t="s">
        <v>148</v>
      </c>
      <c r="P1044" t="s">
        <v>150</v>
      </c>
      <c r="Q1044">
        <v>4</v>
      </c>
      <c r="R1044">
        <v>5</v>
      </c>
      <c r="S1044" t="s">
        <v>127</v>
      </c>
      <c r="T1044" t="s">
        <v>41</v>
      </c>
      <c r="U1044">
        <v>0.11268179436685877</v>
      </c>
      <c r="V1044" s="14">
        <v>13.3</v>
      </c>
      <c r="W1044" s="15">
        <v>818.19799999999998</v>
      </c>
      <c r="X1044" s="15">
        <v>504.44940000000003</v>
      </c>
      <c r="Y1044" s="15">
        <f t="shared" ref="Y1044:Y1107" si="173">X1044/W1044</f>
        <v>0.61653707293344651</v>
      </c>
      <c r="Z1044" s="12">
        <f t="shared" ref="Z1044:Z1107" si="174">V1044*Y1044</f>
        <v>8.1999430700148395</v>
      </c>
      <c r="AA1044">
        <v>7.760628534263156</v>
      </c>
      <c r="AB1044">
        <f t="shared" ref="AB1044:AB1107" si="175">AA1044/Z1044</f>
        <v>0.94642468465931817</v>
      </c>
      <c r="AC1044">
        <f t="shared" ref="AC1044:AC1107" si="176">1/AB1044</f>
        <v>1.0566081128367517</v>
      </c>
      <c r="AD1044">
        <f t="shared" ref="AD1044:AD1107" si="177">U1044*AC1044</f>
        <v>0.11906049809702555</v>
      </c>
      <c r="AE1044">
        <v>995</v>
      </c>
      <c r="AF1044">
        <f t="shared" ref="AF1044:AF1107" si="178">AD1044/AE1044</f>
        <v>1.1965879205731211E-4</v>
      </c>
      <c r="AG1044">
        <v>2000</v>
      </c>
      <c r="AH1044">
        <v>10.257</v>
      </c>
      <c r="AI1044">
        <f t="shared" ref="AI1044:AI1107" si="179">AF1044*AG1044/AH1044</f>
        <v>2.333212285411175E-2</v>
      </c>
      <c r="AJ1044">
        <f t="shared" ref="AJ1044:AJ1107" si="180">AI1044*(K1044/100)</f>
        <v>1.657448396293362E-3</v>
      </c>
      <c r="AK1044">
        <f t="shared" si="171"/>
        <v>1.3821538120402526E-3</v>
      </c>
    </row>
    <row r="1045" spans="1:37" ht="16">
      <c r="A1045" t="s">
        <v>47</v>
      </c>
      <c r="B1045" t="s">
        <v>48</v>
      </c>
      <c r="C1045" t="s">
        <v>13</v>
      </c>
      <c r="D1045" t="s">
        <v>14</v>
      </c>
      <c r="E1045">
        <v>57</v>
      </c>
      <c r="F1045">
        <v>1.365</v>
      </c>
      <c r="G1045">
        <v>2392.8000000000002</v>
      </c>
      <c r="H1045" t="s">
        <v>41</v>
      </c>
      <c r="I1045">
        <v>-13.589819200000001</v>
      </c>
      <c r="J1045">
        <v>1.0908063672289305</v>
      </c>
      <c r="K1045" s="13">
        <f t="shared" si="172"/>
        <v>1.1798951427370652</v>
      </c>
      <c r="M1045" t="s">
        <v>147</v>
      </c>
      <c r="N1045" t="s">
        <v>149</v>
      </c>
      <c r="O1045" t="s">
        <v>148</v>
      </c>
      <c r="P1045" t="s">
        <v>154</v>
      </c>
      <c r="Q1045">
        <v>4</v>
      </c>
      <c r="R1045">
        <v>5</v>
      </c>
      <c r="S1045" t="s">
        <v>48</v>
      </c>
      <c r="T1045" t="s">
        <v>41</v>
      </c>
      <c r="U1045">
        <v>0.13508530912552927</v>
      </c>
      <c r="V1045" s="14">
        <v>13.3</v>
      </c>
      <c r="W1045" s="15">
        <v>818.19799999999998</v>
      </c>
      <c r="X1045" s="15">
        <v>504.44940000000003</v>
      </c>
      <c r="Y1045" s="15">
        <f t="shared" si="173"/>
        <v>0.61653707293344651</v>
      </c>
      <c r="Z1045" s="12">
        <f t="shared" si="174"/>
        <v>8.1999430700148395</v>
      </c>
      <c r="AA1045">
        <v>6.8237379009695927</v>
      </c>
      <c r="AB1045">
        <f t="shared" si="175"/>
        <v>0.8321689361383876</v>
      </c>
      <c r="AC1045">
        <f t="shared" si="176"/>
        <v>1.2016790780973137</v>
      </c>
      <c r="AD1045">
        <f t="shared" si="177"/>
        <v>0.16232918973445665</v>
      </c>
      <c r="AE1045">
        <v>995</v>
      </c>
      <c r="AF1045">
        <f t="shared" si="178"/>
        <v>1.6314491430598658E-4</v>
      </c>
      <c r="AG1045">
        <v>2000</v>
      </c>
      <c r="AH1045">
        <v>10.856999999999999</v>
      </c>
      <c r="AI1045">
        <f t="shared" si="179"/>
        <v>3.005340596960239E-2</v>
      </c>
      <c r="AJ1045">
        <f t="shared" si="180"/>
        <v>3.5459867726238975E-4</v>
      </c>
      <c r="AK1045">
        <f t="shared" si="171"/>
        <v>0</v>
      </c>
    </row>
    <row r="1046" spans="1:37" ht="16">
      <c r="A1046" t="s">
        <v>96</v>
      </c>
      <c r="B1046" t="s">
        <v>97</v>
      </c>
      <c r="C1046" t="s">
        <v>13</v>
      </c>
      <c r="D1046" t="s">
        <v>14</v>
      </c>
      <c r="E1046">
        <v>73</v>
      </c>
      <c r="F1046">
        <v>0.53200000000000003</v>
      </c>
      <c r="G1046">
        <v>2601.8000000000002</v>
      </c>
      <c r="H1046" t="s">
        <v>46</v>
      </c>
      <c r="I1046">
        <v>793.96252040000002</v>
      </c>
      <c r="J1046">
        <v>1.9662664338075153</v>
      </c>
      <c r="K1046" s="13">
        <f t="shared" si="172"/>
        <v>2.1253197530510368</v>
      </c>
      <c r="L1046">
        <f>K1046-AVERAGE(K1047:K1048)</f>
        <v>0.95683341145963841</v>
      </c>
      <c r="M1046" t="s">
        <v>151</v>
      </c>
      <c r="N1046" t="s">
        <v>152</v>
      </c>
      <c r="O1046" t="s">
        <v>153</v>
      </c>
      <c r="P1046" t="s">
        <v>150</v>
      </c>
      <c r="Q1046">
        <v>4</v>
      </c>
      <c r="R1046">
        <v>1</v>
      </c>
      <c r="S1046" t="s">
        <v>97</v>
      </c>
      <c r="T1046" t="s">
        <v>46</v>
      </c>
      <c r="U1046">
        <v>3.8668482261151181E-2</v>
      </c>
      <c r="V1046" s="14">
        <v>13.3</v>
      </c>
      <c r="W1046" s="15">
        <v>818.19799999999998</v>
      </c>
      <c r="X1046" s="15">
        <v>504.44940000000003</v>
      </c>
      <c r="Y1046" s="15">
        <f t="shared" si="173"/>
        <v>0.61653707293344651</v>
      </c>
      <c r="Z1046" s="12">
        <f t="shared" si="174"/>
        <v>8.1999430700148395</v>
      </c>
      <c r="AA1046">
        <v>7.4259476667157358</v>
      </c>
      <c r="AB1046">
        <f t="shared" si="175"/>
        <v>0.90560966134881926</v>
      </c>
      <c r="AC1046">
        <f t="shared" si="176"/>
        <v>1.1042285022783385</v>
      </c>
      <c r="AD1046">
        <f t="shared" si="177"/>
        <v>4.2698840252607465E-2</v>
      </c>
      <c r="AE1046">
        <v>995</v>
      </c>
      <c r="AF1046">
        <f t="shared" si="178"/>
        <v>4.2913407289052731E-5</v>
      </c>
      <c r="AG1046">
        <v>2000</v>
      </c>
      <c r="AH1046">
        <v>10.512</v>
      </c>
      <c r="AI1046">
        <f t="shared" si="179"/>
        <v>8.164651310702575E-3</v>
      </c>
      <c r="AJ1046">
        <f t="shared" si="180"/>
        <v>1.7352494707410221E-4</v>
      </c>
      <c r="AK1046">
        <f t="shared" si="171"/>
        <v>7.8122111669979533E-5</v>
      </c>
    </row>
    <row r="1047" spans="1:37" ht="16">
      <c r="A1047" t="s">
        <v>121</v>
      </c>
      <c r="B1047" t="s">
        <v>122</v>
      </c>
      <c r="C1047" t="s">
        <v>13</v>
      </c>
      <c r="D1047" t="s">
        <v>14</v>
      </c>
      <c r="E1047">
        <v>43</v>
      </c>
      <c r="F1047">
        <v>0.45100000000000001</v>
      </c>
      <c r="G1047">
        <v>2601.4</v>
      </c>
      <c r="H1047" t="s">
        <v>46</v>
      </c>
      <c r="I1047">
        <v>-23.127283599999998</v>
      </c>
      <c r="J1047">
        <v>1.0803734558985296</v>
      </c>
      <c r="K1047" s="13">
        <f t="shared" si="172"/>
        <v>1.168620217890225</v>
      </c>
      <c r="M1047" t="s">
        <v>151</v>
      </c>
      <c r="N1047" t="s">
        <v>152</v>
      </c>
      <c r="O1047" t="s">
        <v>153</v>
      </c>
      <c r="P1047" t="s">
        <v>154</v>
      </c>
      <c r="Q1047">
        <v>4</v>
      </c>
      <c r="R1047">
        <v>1</v>
      </c>
      <c r="S1047" t="s">
        <v>122</v>
      </c>
      <c r="T1047" t="s">
        <v>46</v>
      </c>
      <c r="U1047">
        <v>3.4963298791019004E-2</v>
      </c>
      <c r="V1047" s="14">
        <v>13.3</v>
      </c>
      <c r="W1047" s="15">
        <v>818.19799999999998</v>
      </c>
      <c r="X1047" s="15">
        <v>504.44940000000003</v>
      </c>
      <c r="Y1047" s="15">
        <f t="shared" si="173"/>
        <v>0.61653707293344651</v>
      </c>
      <c r="Z1047" s="12">
        <f t="shared" si="174"/>
        <v>8.1999430700148395</v>
      </c>
      <c r="AA1047">
        <v>5.7459196891191704</v>
      </c>
      <c r="AB1047">
        <f t="shared" si="175"/>
        <v>0.70072677822978735</v>
      </c>
      <c r="AC1047">
        <f t="shared" si="176"/>
        <v>1.4270897460580176</v>
      </c>
      <c r="AD1047">
        <f t="shared" si="177"/>
        <v>4.9895765193025902E-2</v>
      </c>
      <c r="AE1047">
        <v>995</v>
      </c>
      <c r="AF1047">
        <f t="shared" si="178"/>
        <v>5.014649768143307E-5</v>
      </c>
      <c r="AG1047">
        <v>2000</v>
      </c>
      <c r="AH1047">
        <v>10.494999999999999</v>
      </c>
      <c r="AI1047">
        <f t="shared" si="179"/>
        <v>9.5562644461997283E-3</v>
      </c>
      <c r="AJ1047">
        <f t="shared" si="180"/>
        <v>1.1167643839334537E-4</v>
      </c>
      <c r="AK1047">
        <f t="shared" si="171"/>
        <v>0</v>
      </c>
    </row>
    <row r="1048" spans="1:37" ht="16">
      <c r="A1048" t="s">
        <v>123</v>
      </c>
      <c r="B1048" t="s">
        <v>122</v>
      </c>
      <c r="C1048" t="s">
        <v>13</v>
      </c>
      <c r="D1048" t="s">
        <v>14</v>
      </c>
      <c r="E1048">
        <v>44</v>
      </c>
      <c r="F1048">
        <v>0.498</v>
      </c>
      <c r="G1048">
        <v>2601.1999999999998</v>
      </c>
      <c r="H1048" t="s">
        <v>46</v>
      </c>
      <c r="I1048">
        <v>-23.353749199999999</v>
      </c>
      <c r="J1048">
        <v>1.0801257013004808</v>
      </c>
      <c r="K1048" s="13">
        <f t="shared" si="172"/>
        <v>1.1683524652925716</v>
      </c>
      <c r="M1048" t="s">
        <v>151</v>
      </c>
      <c r="N1048" t="s">
        <v>152</v>
      </c>
      <c r="O1048" t="s">
        <v>153</v>
      </c>
      <c r="P1048" t="s">
        <v>154</v>
      </c>
      <c r="Q1048">
        <v>4</v>
      </c>
      <c r="R1048">
        <v>1</v>
      </c>
      <c r="S1048" t="s">
        <v>122</v>
      </c>
      <c r="T1048" t="s">
        <v>46</v>
      </c>
      <c r="U1048">
        <v>3.6802848786085356E-2</v>
      </c>
      <c r="V1048" s="14">
        <v>13.3</v>
      </c>
      <c r="W1048" s="15">
        <v>818.19799999999998</v>
      </c>
      <c r="X1048" s="15">
        <v>504.44940000000003</v>
      </c>
      <c r="Y1048" s="15">
        <f t="shared" si="173"/>
        <v>0.61653707293344651</v>
      </c>
      <c r="Z1048" s="12">
        <f t="shared" si="174"/>
        <v>8.1999430700148395</v>
      </c>
      <c r="AA1048">
        <v>5.7459196891191704</v>
      </c>
      <c r="AB1048">
        <f t="shared" si="175"/>
        <v>0.70072677822978735</v>
      </c>
      <c r="AC1048">
        <f t="shared" si="176"/>
        <v>1.4270897460580176</v>
      </c>
      <c r="AD1048">
        <f t="shared" si="177"/>
        <v>5.2520968128346175E-2</v>
      </c>
      <c r="AE1048">
        <v>995</v>
      </c>
      <c r="AF1048">
        <f t="shared" si="178"/>
        <v>5.2784892591302691E-5</v>
      </c>
      <c r="AG1048">
        <v>2000</v>
      </c>
      <c r="AH1048">
        <v>10.494999999999999</v>
      </c>
      <c r="AI1048">
        <f t="shared" si="179"/>
        <v>1.0059055281810898E-2</v>
      </c>
      <c r="AJ1048">
        <f t="shared" si="180"/>
        <v>1.1752522037018027E-4</v>
      </c>
      <c r="AK1048">
        <f t="shared" si="171"/>
        <v>0</v>
      </c>
    </row>
    <row r="1049" spans="1:37" ht="16">
      <c r="A1049" s="5" t="s">
        <v>175</v>
      </c>
      <c r="B1049" s="5" t="s">
        <v>176</v>
      </c>
      <c r="C1049" s="5" t="s">
        <v>177</v>
      </c>
      <c r="D1049" s="6" t="s">
        <v>14</v>
      </c>
      <c r="E1049" s="7">
        <v>92</v>
      </c>
      <c r="F1049" s="8">
        <v>0.88300000000000001</v>
      </c>
      <c r="G1049" s="7">
        <v>2617.1</v>
      </c>
      <c r="H1049" s="5" t="s">
        <v>46</v>
      </c>
      <c r="I1049" s="8">
        <v>1156.5540000000001</v>
      </c>
      <c r="J1049" s="26">
        <v>2.3543270752395262</v>
      </c>
      <c r="K1049" s="13">
        <f t="shared" si="172"/>
        <v>2.5439564392342455</v>
      </c>
      <c r="L1049">
        <f>AVERAGE(K1049:K1050)-AVERAGE(K1051:K1052)</f>
        <v>1.0584043038242998</v>
      </c>
      <c r="M1049" t="s">
        <v>151</v>
      </c>
      <c r="N1049" t="s">
        <v>152</v>
      </c>
      <c r="O1049" t="s">
        <v>153</v>
      </c>
      <c r="P1049" t="s">
        <v>150</v>
      </c>
      <c r="Q1049">
        <v>4</v>
      </c>
      <c r="R1049">
        <v>2</v>
      </c>
      <c r="S1049" s="5" t="s">
        <v>176</v>
      </c>
      <c r="T1049" s="5" t="s">
        <v>46</v>
      </c>
      <c r="U1049" s="9">
        <v>4.8000000000000001E-2</v>
      </c>
      <c r="V1049" s="14">
        <v>13.3</v>
      </c>
      <c r="W1049" s="15">
        <v>818.19799999999998</v>
      </c>
      <c r="X1049" s="15">
        <v>504.44940000000003</v>
      </c>
      <c r="Y1049" s="15">
        <f t="shared" si="173"/>
        <v>0.61653707293344651</v>
      </c>
      <c r="Z1049" s="12">
        <f t="shared" si="174"/>
        <v>8.1999430700148395</v>
      </c>
      <c r="AA1049">
        <v>6.6559999999999997</v>
      </c>
      <c r="AB1049">
        <f t="shared" si="175"/>
        <v>0.81171295253735887</v>
      </c>
      <c r="AC1049">
        <f t="shared" si="176"/>
        <v>1.2319626006632871</v>
      </c>
      <c r="AD1049">
        <f t="shared" si="177"/>
        <v>5.9134204831837782E-2</v>
      </c>
      <c r="AE1049">
        <v>995</v>
      </c>
      <c r="AF1049">
        <f t="shared" si="178"/>
        <v>5.9431361640037971E-5</v>
      </c>
      <c r="AG1049">
        <v>2000</v>
      </c>
      <c r="AH1049" s="24">
        <v>10.116</v>
      </c>
      <c r="AI1049">
        <f t="shared" si="179"/>
        <v>1.1749972645321861E-2</v>
      </c>
      <c r="AJ1049">
        <f t="shared" si="180"/>
        <v>2.9891418571892793E-4</v>
      </c>
      <c r="AK1049">
        <f t="shared" si="171"/>
        <v>1.2436221617626451E-4</v>
      </c>
    </row>
    <row r="1050" spans="1:37" ht="16">
      <c r="A1050" s="5" t="s">
        <v>182</v>
      </c>
      <c r="B1050" s="5" t="s">
        <v>176</v>
      </c>
      <c r="C1050" s="5" t="s">
        <v>177</v>
      </c>
      <c r="D1050" s="6" t="s">
        <v>14</v>
      </c>
      <c r="E1050" s="7">
        <v>89</v>
      </c>
      <c r="F1050" s="8">
        <v>1.014</v>
      </c>
      <c r="G1050" s="7">
        <v>2616.6999999999998</v>
      </c>
      <c r="H1050" s="5" t="s">
        <v>46</v>
      </c>
      <c r="I1050" s="8">
        <v>613.28399999999999</v>
      </c>
      <c r="J1050" s="26">
        <v>1.771742983904667</v>
      </c>
      <c r="K1050" s="13">
        <f t="shared" si="172"/>
        <v>1.9153685327620649</v>
      </c>
      <c r="M1050" t="s">
        <v>151</v>
      </c>
      <c r="N1050" t="s">
        <v>152</v>
      </c>
      <c r="O1050" t="s">
        <v>153</v>
      </c>
      <c r="P1050" t="s">
        <v>150</v>
      </c>
      <c r="Q1050">
        <v>4</v>
      </c>
      <c r="R1050">
        <v>2</v>
      </c>
      <c r="S1050" s="5" t="s">
        <v>176</v>
      </c>
      <c r="T1050" s="5" t="s">
        <v>46</v>
      </c>
      <c r="U1050" s="9">
        <v>0.06</v>
      </c>
      <c r="V1050" s="14">
        <v>13.3</v>
      </c>
      <c r="W1050" s="15">
        <v>818.19799999999998</v>
      </c>
      <c r="X1050" s="15">
        <v>504.44940000000003</v>
      </c>
      <c r="Y1050" s="15">
        <f t="shared" si="173"/>
        <v>0.61653707293344651</v>
      </c>
      <c r="Z1050" s="12">
        <f t="shared" si="174"/>
        <v>8.1999430700148395</v>
      </c>
      <c r="AA1050">
        <v>6.6559999999999997</v>
      </c>
      <c r="AB1050">
        <f t="shared" si="175"/>
        <v>0.81171295253735887</v>
      </c>
      <c r="AC1050">
        <f t="shared" si="176"/>
        <v>1.2319626006632871</v>
      </c>
      <c r="AD1050">
        <f t="shared" si="177"/>
        <v>7.3917756039797222E-2</v>
      </c>
      <c r="AE1050">
        <v>995</v>
      </c>
      <c r="AF1050">
        <f t="shared" si="178"/>
        <v>7.4289202050047462E-5</v>
      </c>
      <c r="AG1050">
        <v>2000</v>
      </c>
      <c r="AH1050" s="24">
        <v>10.116</v>
      </c>
      <c r="AI1050">
        <f t="shared" si="179"/>
        <v>1.4687465806652327E-2</v>
      </c>
      <c r="AJ1050">
        <f t="shared" si="180"/>
        <v>2.8131909832080666E-4</v>
      </c>
      <c r="AK1050">
        <f t="shared" si="171"/>
        <v>0</v>
      </c>
    </row>
    <row r="1051" spans="1:37" ht="16">
      <c r="A1051" s="5" t="s">
        <v>183</v>
      </c>
      <c r="B1051" s="5" t="s">
        <v>184</v>
      </c>
      <c r="C1051" s="5" t="s">
        <v>177</v>
      </c>
      <c r="D1051" s="6" t="s">
        <v>14</v>
      </c>
      <c r="E1051" s="7">
        <v>71</v>
      </c>
      <c r="F1051" s="8">
        <v>0.754</v>
      </c>
      <c r="G1051" s="7">
        <v>2617.1</v>
      </c>
      <c r="H1051" s="5" t="s">
        <v>46</v>
      </c>
      <c r="I1051" s="8">
        <v>-19.498999999999999</v>
      </c>
      <c r="J1051" s="26">
        <v>1.0843426486759744</v>
      </c>
      <c r="K1051" s="13">
        <f t="shared" si="172"/>
        <v>1.1729097769316803</v>
      </c>
      <c r="M1051" t="s">
        <v>151</v>
      </c>
      <c r="N1051" t="s">
        <v>152</v>
      </c>
      <c r="O1051" t="s">
        <v>153</v>
      </c>
      <c r="P1051" t="s">
        <v>154</v>
      </c>
      <c r="Q1051">
        <v>4</v>
      </c>
      <c r="R1051">
        <v>2</v>
      </c>
      <c r="S1051" s="5" t="s">
        <v>184</v>
      </c>
      <c r="T1051" s="5" t="s">
        <v>46</v>
      </c>
      <c r="U1051" s="9">
        <v>5.3999999999999999E-2</v>
      </c>
      <c r="V1051" s="14">
        <v>13.3</v>
      </c>
      <c r="W1051" s="15">
        <v>818.19799999999998</v>
      </c>
      <c r="X1051" s="15">
        <v>504.44940000000003</v>
      </c>
      <c r="Y1051" s="15">
        <f t="shared" si="173"/>
        <v>0.61653707293344651</v>
      </c>
      <c r="Z1051" s="12">
        <f t="shared" si="174"/>
        <v>8.1999430700148395</v>
      </c>
      <c r="AA1051">
        <v>6.6230000000000002</v>
      </c>
      <c r="AB1051">
        <f t="shared" si="175"/>
        <v>0.80768853435320431</v>
      </c>
      <c r="AC1051">
        <f t="shared" si="176"/>
        <v>1.2381010221976203</v>
      </c>
      <c r="AD1051">
        <f t="shared" si="177"/>
        <v>6.6857455198671492E-2</v>
      </c>
      <c r="AE1051">
        <v>995</v>
      </c>
      <c r="AF1051">
        <f t="shared" si="178"/>
        <v>6.7193422310222605E-5</v>
      </c>
      <c r="AG1051">
        <v>2000</v>
      </c>
      <c r="AH1051" s="24">
        <v>10.411</v>
      </c>
      <c r="AI1051">
        <f t="shared" si="179"/>
        <v>1.2908159122125175E-2</v>
      </c>
      <c r="AJ1051">
        <f t="shared" si="180"/>
        <v>1.5140106036530475E-4</v>
      </c>
      <c r="AK1051">
        <f t="shared" si="171"/>
        <v>0</v>
      </c>
    </row>
    <row r="1052" spans="1:37" ht="16">
      <c r="A1052" s="5" t="s">
        <v>185</v>
      </c>
      <c r="B1052" s="5" t="s">
        <v>184</v>
      </c>
      <c r="C1052" s="5" t="s">
        <v>177</v>
      </c>
      <c r="D1052" s="6" t="s">
        <v>14</v>
      </c>
      <c r="E1052" s="7">
        <v>71</v>
      </c>
      <c r="F1052" s="8">
        <v>0.76500000000000001</v>
      </c>
      <c r="G1052" s="7">
        <v>2616.9</v>
      </c>
      <c r="H1052" s="5" t="s">
        <v>46</v>
      </c>
      <c r="I1052" s="8">
        <v>-22.292999999999999</v>
      </c>
      <c r="J1052" s="26">
        <v>1.0812861559869915</v>
      </c>
      <c r="K1052" s="13">
        <f t="shared" si="172"/>
        <v>1.1696065874160304</v>
      </c>
      <c r="M1052" t="s">
        <v>151</v>
      </c>
      <c r="N1052" t="s">
        <v>152</v>
      </c>
      <c r="O1052" t="s">
        <v>153</v>
      </c>
      <c r="P1052" t="s">
        <v>154</v>
      </c>
      <c r="Q1052">
        <v>4</v>
      </c>
      <c r="R1052">
        <v>2</v>
      </c>
      <c r="S1052" s="5" t="s">
        <v>184</v>
      </c>
      <c r="T1052" s="5" t="s">
        <v>46</v>
      </c>
      <c r="U1052" s="9">
        <v>5.3999999999999999E-2</v>
      </c>
      <c r="V1052" s="14">
        <v>13.3</v>
      </c>
      <c r="W1052" s="15">
        <v>818.19799999999998</v>
      </c>
      <c r="X1052" s="15">
        <v>504.44940000000003</v>
      </c>
      <c r="Y1052" s="15">
        <f t="shared" si="173"/>
        <v>0.61653707293344651</v>
      </c>
      <c r="Z1052" s="12">
        <f t="shared" si="174"/>
        <v>8.1999430700148395</v>
      </c>
      <c r="AA1052">
        <v>6.6230000000000002</v>
      </c>
      <c r="AB1052">
        <f t="shared" si="175"/>
        <v>0.80768853435320431</v>
      </c>
      <c r="AC1052">
        <f t="shared" si="176"/>
        <v>1.2381010221976203</v>
      </c>
      <c r="AD1052">
        <f t="shared" si="177"/>
        <v>6.6857455198671492E-2</v>
      </c>
      <c r="AE1052">
        <v>995</v>
      </c>
      <c r="AF1052">
        <f t="shared" si="178"/>
        <v>6.7193422310222605E-5</v>
      </c>
      <c r="AG1052">
        <v>2000</v>
      </c>
      <c r="AH1052" s="24">
        <v>10.411</v>
      </c>
      <c r="AI1052">
        <f t="shared" si="179"/>
        <v>1.2908159122125175E-2</v>
      </c>
      <c r="AJ1052">
        <f t="shared" si="180"/>
        <v>1.5097467940651928E-4</v>
      </c>
      <c r="AK1052">
        <f t="shared" si="171"/>
        <v>0</v>
      </c>
    </row>
    <row r="1053" spans="1:37" ht="16">
      <c r="A1053" t="s">
        <v>111</v>
      </c>
      <c r="B1053" t="s">
        <v>112</v>
      </c>
      <c r="C1053" t="s">
        <v>13</v>
      </c>
      <c r="D1053" t="s">
        <v>14</v>
      </c>
      <c r="E1053">
        <v>65</v>
      </c>
      <c r="F1053">
        <v>0.28000000000000003</v>
      </c>
      <c r="G1053">
        <v>2601</v>
      </c>
      <c r="H1053" t="s">
        <v>46</v>
      </c>
      <c r="I1053">
        <v>1100.3320931999999</v>
      </c>
      <c r="J1053">
        <v>2.2943574028869707</v>
      </c>
      <c r="K1053" s="13">
        <f t="shared" si="172"/>
        <v>2.4792791503727178</v>
      </c>
      <c r="L1053">
        <f>K1053-K1054</f>
        <v>1.2894135319999132</v>
      </c>
      <c r="M1053" t="s">
        <v>151</v>
      </c>
      <c r="N1053" t="s">
        <v>152</v>
      </c>
      <c r="O1053" t="s">
        <v>153</v>
      </c>
      <c r="P1053" t="s">
        <v>150</v>
      </c>
      <c r="Q1053">
        <v>4</v>
      </c>
      <c r="R1053">
        <v>3</v>
      </c>
      <c r="S1053" t="s">
        <v>112</v>
      </c>
      <c r="T1053" t="s">
        <v>46</v>
      </c>
      <c r="U1053">
        <v>2.0320921117099464E-2</v>
      </c>
      <c r="V1053" s="14">
        <v>13.3</v>
      </c>
      <c r="W1053" s="15">
        <v>818.19799999999998</v>
      </c>
      <c r="X1053" s="15">
        <v>504.44940000000003</v>
      </c>
      <c r="Y1053" s="15">
        <f t="shared" si="173"/>
        <v>0.61653707293344651</v>
      </c>
      <c r="Z1053" s="12">
        <f t="shared" si="174"/>
        <v>8.1999430700148395</v>
      </c>
      <c r="AA1053">
        <v>6.7306519475747182</v>
      </c>
      <c r="AB1053">
        <f t="shared" si="175"/>
        <v>0.82081691178894223</v>
      </c>
      <c r="AC1053">
        <f t="shared" si="176"/>
        <v>1.218298484884448</v>
      </c>
      <c r="AD1053">
        <f t="shared" si="177"/>
        <v>2.4756947408418661E-2</v>
      </c>
      <c r="AE1053">
        <v>995</v>
      </c>
      <c r="AF1053">
        <f t="shared" si="178"/>
        <v>2.4881354179315238E-5</v>
      </c>
      <c r="AG1053">
        <v>2000</v>
      </c>
      <c r="AH1053">
        <v>10.44</v>
      </c>
      <c r="AI1053">
        <f t="shared" si="179"/>
        <v>4.7665429462289731E-3</v>
      </c>
      <c r="AJ1053">
        <f t="shared" si="180"/>
        <v>1.181759054594164E-4</v>
      </c>
      <c r="AK1053">
        <f t="shared" si="171"/>
        <v>6.1460449757263724E-5</v>
      </c>
    </row>
    <row r="1054" spans="1:37" ht="16">
      <c r="A1054" t="s">
        <v>77</v>
      </c>
      <c r="B1054" t="s">
        <v>78</v>
      </c>
      <c r="C1054" t="s">
        <v>13</v>
      </c>
      <c r="D1054" t="s">
        <v>14</v>
      </c>
      <c r="E1054">
        <v>52</v>
      </c>
      <c r="F1054">
        <v>0.43</v>
      </c>
      <c r="G1054">
        <v>2601.8000000000002</v>
      </c>
      <c r="H1054" t="s">
        <v>46</v>
      </c>
      <c r="I1054">
        <v>-5.1539755999999999</v>
      </c>
      <c r="J1054">
        <v>1.1000323956265821</v>
      </c>
      <c r="K1054" s="13">
        <f t="shared" si="172"/>
        <v>1.1898656183728047</v>
      </c>
      <c r="M1054" t="s">
        <v>151</v>
      </c>
      <c r="N1054" t="s">
        <v>152</v>
      </c>
      <c r="O1054" t="s">
        <v>153</v>
      </c>
      <c r="P1054" t="s">
        <v>154</v>
      </c>
      <c r="Q1054">
        <v>4</v>
      </c>
      <c r="R1054">
        <v>3</v>
      </c>
      <c r="S1054" t="s">
        <v>78</v>
      </c>
      <c r="T1054" t="s">
        <v>46</v>
      </c>
      <c r="U1054">
        <v>3.4469112752658494E-2</v>
      </c>
      <c r="V1054" s="14">
        <v>13.3</v>
      </c>
      <c r="W1054" s="15">
        <v>818.19799999999998</v>
      </c>
      <c r="X1054" s="15">
        <v>504.44940000000003</v>
      </c>
      <c r="Y1054" s="15">
        <f t="shared" si="173"/>
        <v>0.61653707293344651</v>
      </c>
      <c r="Z1054" s="12">
        <f t="shared" si="174"/>
        <v>8.1999430700148395</v>
      </c>
      <c r="AA1054">
        <v>6.4427581378358632</v>
      </c>
      <c r="AB1054">
        <f t="shared" si="175"/>
        <v>0.78570766684898508</v>
      </c>
      <c r="AC1054">
        <f t="shared" si="176"/>
        <v>1.2727379942853509</v>
      </c>
      <c r="AD1054">
        <f t="shared" si="177"/>
        <v>4.3870149429614182E-2</v>
      </c>
      <c r="AE1054">
        <v>995</v>
      </c>
      <c r="AF1054">
        <f t="shared" si="178"/>
        <v>4.4090602441823295E-5</v>
      </c>
      <c r="AG1054">
        <v>2000</v>
      </c>
      <c r="AH1054">
        <v>10.773999999999999</v>
      </c>
      <c r="AI1054">
        <f t="shared" si="179"/>
        <v>8.1846301172866717E-3</v>
      </c>
      <c r="AJ1054">
        <f t="shared" si="180"/>
        <v>9.7386099756579874E-5</v>
      </c>
      <c r="AK1054">
        <f t="shared" si="171"/>
        <v>0</v>
      </c>
    </row>
    <row r="1055" spans="1:37" ht="16">
      <c r="A1055" t="s">
        <v>115</v>
      </c>
      <c r="B1055" t="s">
        <v>116</v>
      </c>
      <c r="C1055" t="s">
        <v>13</v>
      </c>
      <c r="D1055" t="s">
        <v>14</v>
      </c>
      <c r="E1055">
        <v>79</v>
      </c>
      <c r="F1055">
        <v>0.55400000000000005</v>
      </c>
      <c r="G1055">
        <v>2601.6</v>
      </c>
      <c r="H1055" t="s">
        <v>46</v>
      </c>
      <c r="I1055">
        <v>1655.7149872</v>
      </c>
      <c r="J1055">
        <v>2.8835515088566392</v>
      </c>
      <c r="K1055" s="13">
        <f t="shared" si="172"/>
        <v>3.1144476889238724</v>
      </c>
      <c r="L1055">
        <f>K1055-K1056</f>
        <v>1.9390059418674586</v>
      </c>
      <c r="M1055" t="s">
        <v>151</v>
      </c>
      <c r="N1055" t="s">
        <v>152</v>
      </c>
      <c r="O1055" t="s">
        <v>153</v>
      </c>
      <c r="P1055" t="s">
        <v>150</v>
      </c>
      <c r="Q1055">
        <v>4</v>
      </c>
      <c r="R1055">
        <v>4</v>
      </c>
      <c r="S1055" t="s">
        <v>116</v>
      </c>
      <c r="T1055" t="s">
        <v>46</v>
      </c>
      <c r="U1055">
        <v>4.1362559540310997E-2</v>
      </c>
      <c r="V1055" s="14">
        <v>13.3</v>
      </c>
      <c r="W1055" s="15">
        <v>818.19799999999998</v>
      </c>
      <c r="X1055" s="15">
        <v>504.44940000000003</v>
      </c>
      <c r="Y1055" s="15">
        <f t="shared" si="173"/>
        <v>0.61653707293344651</v>
      </c>
      <c r="Z1055" s="12">
        <f t="shared" si="174"/>
        <v>8.1999430700148395</v>
      </c>
      <c r="AA1055">
        <v>7.5859232843569639</v>
      </c>
      <c r="AB1055">
        <f t="shared" si="175"/>
        <v>0.92511901845962885</v>
      </c>
      <c r="AC1055">
        <f t="shared" si="176"/>
        <v>1.080941997782136</v>
      </c>
      <c r="AD1055">
        <f t="shared" si="177"/>
        <v>4.4710527742886315E-2</v>
      </c>
      <c r="AE1055">
        <v>995</v>
      </c>
      <c r="AF1055">
        <f t="shared" si="178"/>
        <v>4.4935203761694789E-5</v>
      </c>
      <c r="AG1055">
        <v>2000</v>
      </c>
      <c r="AH1055">
        <v>10.762</v>
      </c>
      <c r="AI1055">
        <f t="shared" si="179"/>
        <v>8.3507161794638147E-3</v>
      </c>
      <c r="AJ1055">
        <f t="shared" si="180"/>
        <v>2.6007868705990269E-4</v>
      </c>
      <c r="AK1055">
        <f t="shared" si="171"/>
        <v>1.6192088290829058E-4</v>
      </c>
    </row>
    <row r="1056" spans="1:37" ht="16">
      <c r="A1056" t="s">
        <v>81</v>
      </c>
      <c r="B1056" t="s">
        <v>82</v>
      </c>
      <c r="C1056" t="s">
        <v>13</v>
      </c>
      <c r="D1056" t="s">
        <v>14</v>
      </c>
      <c r="E1056">
        <v>59</v>
      </c>
      <c r="F1056">
        <v>0.67</v>
      </c>
      <c r="G1056">
        <v>2601</v>
      </c>
      <c r="H1056" t="s">
        <v>46</v>
      </c>
      <c r="I1056">
        <v>-17.357208799999999</v>
      </c>
      <c r="J1056">
        <v>1.0866855305003895</v>
      </c>
      <c r="K1056" s="13">
        <f t="shared" si="172"/>
        <v>1.1754417470564138</v>
      </c>
      <c r="M1056" t="s">
        <v>151</v>
      </c>
      <c r="N1056" t="s">
        <v>152</v>
      </c>
      <c r="O1056" t="s">
        <v>153</v>
      </c>
      <c r="P1056" t="s">
        <v>154</v>
      </c>
      <c r="Q1056">
        <v>4</v>
      </c>
      <c r="R1056">
        <v>4</v>
      </c>
      <c r="S1056" t="s">
        <v>82</v>
      </c>
      <c r="T1056" t="s">
        <v>46</v>
      </c>
      <c r="U1056">
        <v>4.8726824148914626E-2</v>
      </c>
      <c r="V1056" s="14">
        <v>13.3</v>
      </c>
      <c r="W1056" s="15">
        <v>818.19799999999998</v>
      </c>
      <c r="X1056" s="15">
        <v>504.44940000000003</v>
      </c>
      <c r="Y1056" s="15">
        <f t="shared" si="173"/>
        <v>0.61653707293344651</v>
      </c>
      <c r="Z1056" s="12">
        <f t="shared" si="174"/>
        <v>8.1999430700148395</v>
      </c>
      <c r="AA1056">
        <v>5.8800913225194709</v>
      </c>
      <c r="AB1056">
        <f t="shared" si="175"/>
        <v>0.71708928614657197</v>
      </c>
      <c r="AC1056">
        <f t="shared" si="176"/>
        <v>1.3945264827113892</v>
      </c>
      <c r="AD1056">
        <f t="shared" si="177"/>
        <v>6.7950846694082301E-2</v>
      </c>
      <c r="AE1056">
        <v>995</v>
      </c>
      <c r="AF1056">
        <f t="shared" si="178"/>
        <v>6.8292308235258595E-5</v>
      </c>
      <c r="AG1056">
        <v>2000</v>
      </c>
      <c r="AH1056">
        <v>10.143000000000001</v>
      </c>
      <c r="AI1056">
        <f t="shared" si="179"/>
        <v>1.3465899287244128E-2</v>
      </c>
      <c r="AJ1056">
        <f t="shared" si="180"/>
        <v>1.5828380183883955E-4</v>
      </c>
      <c r="AK1056">
        <f t="shared" si="171"/>
        <v>0</v>
      </c>
    </row>
    <row r="1057" spans="1:37" ht="16">
      <c r="A1057" t="s">
        <v>107</v>
      </c>
      <c r="B1057" t="s">
        <v>108</v>
      </c>
      <c r="C1057" t="s">
        <v>13</v>
      </c>
      <c r="D1057" t="s">
        <v>14</v>
      </c>
      <c r="E1057">
        <v>59</v>
      </c>
      <c r="F1057">
        <v>0.33500000000000002</v>
      </c>
      <c r="G1057">
        <v>2601</v>
      </c>
      <c r="H1057" t="s">
        <v>46</v>
      </c>
      <c r="I1057">
        <v>251.28089199999999</v>
      </c>
      <c r="J1057">
        <v>1.3796684340451695</v>
      </c>
      <c r="K1057" s="13">
        <f t="shared" si="172"/>
        <v>1.4919933943808663</v>
      </c>
      <c r="L1057">
        <f>K1057-K1058</f>
        <v>-5.085686947486634E-2</v>
      </c>
      <c r="M1057" t="s">
        <v>151</v>
      </c>
      <c r="N1057" t="s">
        <v>152</v>
      </c>
      <c r="O1057" t="s">
        <v>153</v>
      </c>
      <c r="P1057" t="s">
        <v>150</v>
      </c>
      <c r="Q1057">
        <v>4</v>
      </c>
      <c r="R1057">
        <v>5</v>
      </c>
      <c r="S1057" t="s">
        <v>108</v>
      </c>
      <c r="T1057" t="s">
        <v>46</v>
      </c>
      <c r="U1057">
        <v>2.4621963926861338E-2</v>
      </c>
      <c r="V1057" s="14">
        <v>13.3</v>
      </c>
      <c r="W1057" s="15">
        <v>818.19799999999998</v>
      </c>
      <c r="X1057" s="15">
        <v>504.44940000000003</v>
      </c>
      <c r="Y1057" s="15">
        <f t="shared" si="173"/>
        <v>0.61653707293344651</v>
      </c>
      <c r="Z1057" s="12">
        <f t="shared" si="174"/>
        <v>8.1999430700148395</v>
      </c>
      <c r="AA1057">
        <v>6.4624202992036111</v>
      </c>
      <c r="AB1057">
        <f t="shared" si="175"/>
        <v>0.78810550805347435</v>
      </c>
      <c r="AC1057">
        <f t="shared" si="176"/>
        <v>1.2688656401728236</v>
      </c>
      <c r="AD1057">
        <f t="shared" si="177"/>
        <v>3.1241964020369078E-2</v>
      </c>
      <c r="AE1057">
        <v>995</v>
      </c>
      <c r="AF1057">
        <f t="shared" si="178"/>
        <v>3.1398958814441282E-5</v>
      </c>
      <c r="AG1057">
        <v>2000</v>
      </c>
      <c r="AH1057">
        <v>10.388999999999999</v>
      </c>
      <c r="AI1057">
        <f t="shared" si="179"/>
        <v>6.0446546952432926E-3</v>
      </c>
      <c r="AJ1057">
        <f t="shared" si="180"/>
        <v>9.0185848766162813E-5</v>
      </c>
      <c r="AK1057">
        <f t="shared" si="171"/>
        <v>-3.0741221485662612E-6</v>
      </c>
    </row>
    <row r="1058" spans="1:37" ht="16">
      <c r="A1058" t="s">
        <v>56</v>
      </c>
      <c r="B1058" t="s">
        <v>57</v>
      </c>
      <c r="C1058" t="s">
        <v>13</v>
      </c>
      <c r="D1058" t="s">
        <v>14</v>
      </c>
      <c r="E1058">
        <v>71</v>
      </c>
      <c r="F1058">
        <v>1.1339999999999999</v>
      </c>
      <c r="G1058">
        <v>2601.8000000000002</v>
      </c>
      <c r="H1058" t="s">
        <v>46</v>
      </c>
      <c r="I1058">
        <v>294.60107440000002</v>
      </c>
      <c r="J1058">
        <v>1.4267519903939643</v>
      </c>
      <c r="K1058" s="13">
        <f t="shared" si="172"/>
        <v>1.5428502638557327</v>
      </c>
      <c r="M1058" t="s">
        <v>151</v>
      </c>
      <c r="N1058" t="s">
        <v>152</v>
      </c>
      <c r="O1058" t="s">
        <v>153</v>
      </c>
      <c r="P1058" t="s">
        <v>154</v>
      </c>
      <c r="Q1058">
        <v>4</v>
      </c>
      <c r="R1058">
        <v>5</v>
      </c>
      <c r="S1058" t="s">
        <v>57</v>
      </c>
      <c r="T1058" t="s">
        <v>46</v>
      </c>
      <c r="U1058">
        <v>0.11273027750746618</v>
      </c>
      <c r="V1058" s="14">
        <v>13.3</v>
      </c>
      <c r="W1058" s="15">
        <v>818.19799999999998</v>
      </c>
      <c r="X1058" s="15">
        <v>504.44940000000003</v>
      </c>
      <c r="Y1058" s="15">
        <f t="shared" si="173"/>
        <v>0.61653707293344651</v>
      </c>
      <c r="Z1058" s="12">
        <f t="shared" si="174"/>
        <v>8.1999430700148395</v>
      </c>
      <c r="AA1058">
        <v>7.5985575148484958</v>
      </c>
      <c r="AB1058">
        <f t="shared" si="175"/>
        <v>0.9266597889727477</v>
      </c>
      <c r="AC1058">
        <f t="shared" si="176"/>
        <v>1.079144700029073</v>
      </c>
      <c r="AD1058">
        <f t="shared" si="177"/>
        <v>0.12165228150498876</v>
      </c>
      <c r="AE1058">
        <v>995</v>
      </c>
      <c r="AF1058">
        <f t="shared" si="178"/>
        <v>1.2226359950250128E-4</v>
      </c>
      <c r="AG1058">
        <v>2000</v>
      </c>
      <c r="AH1058">
        <v>10.840999999999999</v>
      </c>
      <c r="AI1058">
        <f t="shared" si="179"/>
        <v>2.2555778895397342E-2</v>
      </c>
      <c r="AJ1058">
        <f t="shared" si="180"/>
        <v>3.4800189420235357E-4</v>
      </c>
      <c r="AK1058">
        <f t="shared" si="171"/>
        <v>0</v>
      </c>
    </row>
    <row r="1059" spans="1:37" ht="16">
      <c r="A1059" t="s">
        <v>73</v>
      </c>
      <c r="B1059" t="s">
        <v>74</v>
      </c>
      <c r="C1059" t="s">
        <v>13</v>
      </c>
      <c r="D1059" t="s">
        <v>14</v>
      </c>
      <c r="E1059">
        <v>64</v>
      </c>
      <c r="F1059">
        <v>0.23499999999999999</v>
      </c>
      <c r="G1059">
        <v>2601.4</v>
      </c>
      <c r="H1059" t="s">
        <v>46</v>
      </c>
      <c r="I1059">
        <v>2107.1444131999997</v>
      </c>
      <c r="J1059">
        <v>3.3572536816574439</v>
      </c>
      <c r="K1059" s="13">
        <f t="shared" si="172"/>
        <v>3.6246651776944296</v>
      </c>
      <c r="L1059">
        <f>K1059-K1060</f>
        <v>2.4585024385161005</v>
      </c>
      <c r="M1059" t="s">
        <v>151</v>
      </c>
      <c r="N1059" t="s">
        <v>152</v>
      </c>
      <c r="O1059" t="s">
        <v>148</v>
      </c>
      <c r="P1059" t="s">
        <v>150</v>
      </c>
      <c r="Q1059">
        <v>4</v>
      </c>
      <c r="R1059">
        <v>1</v>
      </c>
      <c r="S1059" t="s">
        <v>74</v>
      </c>
      <c r="T1059" t="s">
        <v>46</v>
      </c>
      <c r="U1059">
        <v>5.6428571428571425E-2</v>
      </c>
      <c r="V1059" s="14">
        <v>13.3</v>
      </c>
      <c r="W1059" s="15">
        <v>818.19799999999998</v>
      </c>
      <c r="X1059" s="15">
        <v>504.44940000000003</v>
      </c>
      <c r="Y1059" s="15">
        <f t="shared" si="173"/>
        <v>0.61653707293344651</v>
      </c>
      <c r="Z1059" s="12">
        <f t="shared" si="174"/>
        <v>8.1999430700148395</v>
      </c>
      <c r="AA1059">
        <v>5.8832188449848024</v>
      </c>
      <c r="AB1059">
        <f t="shared" si="175"/>
        <v>0.7174706939732638</v>
      </c>
      <c r="AC1059">
        <f t="shared" si="176"/>
        <v>1.3937851516444859</v>
      </c>
      <c r="AD1059">
        <f t="shared" si="177"/>
        <v>7.8649304985653132E-2</v>
      </c>
      <c r="AE1059">
        <v>995</v>
      </c>
      <c r="AF1059">
        <f t="shared" si="178"/>
        <v>7.9044527623771995E-5</v>
      </c>
      <c r="AG1059">
        <v>2000</v>
      </c>
      <c r="AH1059">
        <v>10.545999999999999</v>
      </c>
      <c r="AI1059">
        <f t="shared" si="179"/>
        <v>1.4990428147880144E-2</v>
      </c>
      <c r="AJ1059">
        <f t="shared" si="180"/>
        <v>5.4335282906351563E-4</v>
      </c>
      <c r="AK1059">
        <f t="shared" si="171"/>
        <v>3.6854004155963723E-4</v>
      </c>
    </row>
    <row r="1060" spans="1:37" ht="16">
      <c r="A1060" t="s">
        <v>85</v>
      </c>
      <c r="B1060" t="s">
        <v>86</v>
      </c>
      <c r="C1060" t="s">
        <v>13</v>
      </c>
      <c r="D1060" t="s">
        <v>14</v>
      </c>
      <c r="E1060">
        <v>51</v>
      </c>
      <c r="F1060">
        <v>0.53300000000000003</v>
      </c>
      <c r="G1060">
        <v>2601.6</v>
      </c>
      <c r="H1060" t="s">
        <v>46</v>
      </c>
      <c r="I1060">
        <v>-25.2057772</v>
      </c>
      <c r="J1060">
        <v>1.0780995260201582</v>
      </c>
      <c r="K1060" s="13">
        <f t="shared" si="172"/>
        <v>1.1661627391783291</v>
      </c>
      <c r="M1060" t="s">
        <v>151</v>
      </c>
      <c r="N1060" t="s">
        <v>152</v>
      </c>
      <c r="O1060" t="s">
        <v>148</v>
      </c>
      <c r="P1060" t="s">
        <v>154</v>
      </c>
      <c r="Q1060">
        <v>4</v>
      </c>
      <c r="R1060">
        <v>1</v>
      </c>
      <c r="S1060" t="s">
        <v>86</v>
      </c>
      <c r="T1060" t="s">
        <v>46</v>
      </c>
      <c r="U1060">
        <v>4.2279783381418731E-2</v>
      </c>
      <c r="V1060" s="14">
        <v>13.3</v>
      </c>
      <c r="W1060" s="15">
        <v>818.19799999999998</v>
      </c>
      <c r="X1060" s="15">
        <v>504.44940000000003</v>
      </c>
      <c r="Y1060" s="15">
        <f t="shared" si="173"/>
        <v>0.61653707293344651</v>
      </c>
      <c r="Z1060" s="12">
        <f t="shared" si="174"/>
        <v>8.1999430700148395</v>
      </c>
      <c r="AA1060">
        <v>7.4951823117138714</v>
      </c>
      <c r="AB1060">
        <f t="shared" si="175"/>
        <v>0.91405296935803082</v>
      </c>
      <c r="AC1060">
        <f t="shared" si="176"/>
        <v>1.0940285011079092</v>
      </c>
      <c r="AD1060">
        <f t="shared" si="177"/>
        <v>4.6255288039940619E-2</v>
      </c>
      <c r="AE1060">
        <v>995</v>
      </c>
      <c r="AF1060">
        <f t="shared" si="178"/>
        <v>4.6487726673307157E-5</v>
      </c>
      <c r="AG1060">
        <v>2000</v>
      </c>
      <c r="AH1060">
        <v>10.923</v>
      </c>
      <c r="AI1060">
        <f t="shared" si="179"/>
        <v>8.511897221149348E-3</v>
      </c>
      <c r="AJ1060">
        <f t="shared" si="180"/>
        <v>9.9262573790199313E-5</v>
      </c>
      <c r="AK1060">
        <f t="shared" si="171"/>
        <v>0</v>
      </c>
    </row>
    <row r="1061" spans="1:37" ht="16">
      <c r="A1061" t="s">
        <v>124</v>
      </c>
      <c r="B1061" t="s">
        <v>125</v>
      </c>
      <c r="C1061" t="s">
        <v>13</v>
      </c>
      <c r="D1061" t="s">
        <v>14</v>
      </c>
      <c r="E1061">
        <v>79</v>
      </c>
      <c r="F1061">
        <v>0.745</v>
      </c>
      <c r="G1061">
        <v>2601.1999999999998</v>
      </c>
      <c r="H1061" t="s">
        <v>46</v>
      </c>
      <c r="I1061">
        <v>2287.9474471999997</v>
      </c>
      <c r="J1061">
        <v>3.5456837045487717</v>
      </c>
      <c r="K1061" s="13">
        <f t="shared" si="172"/>
        <v>3.8275095826648293</v>
      </c>
      <c r="L1061">
        <f>K1061-AVERAGE(K1062:K1063)</f>
        <v>2.6516940580167581</v>
      </c>
      <c r="M1061" t="s">
        <v>151</v>
      </c>
      <c r="N1061" t="s">
        <v>152</v>
      </c>
      <c r="O1061" t="s">
        <v>148</v>
      </c>
      <c r="P1061" t="s">
        <v>150</v>
      </c>
      <c r="Q1061">
        <v>4</v>
      </c>
      <c r="R1061">
        <v>2</v>
      </c>
      <c r="S1061" t="s">
        <v>125</v>
      </c>
      <c r="T1061" t="s">
        <v>46</v>
      </c>
      <c r="U1061">
        <v>4.8394391058145081E-2</v>
      </c>
      <c r="V1061" s="14">
        <v>13.3</v>
      </c>
      <c r="W1061" s="15">
        <v>818.19799999999998</v>
      </c>
      <c r="X1061" s="15">
        <v>504.44940000000003</v>
      </c>
      <c r="Y1061" s="15">
        <f t="shared" si="173"/>
        <v>0.61653707293344651</v>
      </c>
      <c r="Z1061" s="12">
        <f t="shared" si="174"/>
        <v>8.1999430700148395</v>
      </c>
      <c r="AA1061">
        <v>7.0323221304331138</v>
      </c>
      <c r="AB1061">
        <f t="shared" si="175"/>
        <v>0.8576062138953835</v>
      </c>
      <c r="AC1061">
        <f t="shared" si="176"/>
        <v>1.1660363273930132</v>
      </c>
      <c r="AD1061">
        <f t="shared" si="177"/>
        <v>5.6429618015860772E-2</v>
      </c>
      <c r="AE1061">
        <v>995</v>
      </c>
      <c r="AF1061">
        <f t="shared" si="178"/>
        <v>5.6713183935538462E-5</v>
      </c>
      <c r="AG1061">
        <v>2000</v>
      </c>
      <c r="AH1061">
        <v>10.275</v>
      </c>
      <c r="AI1061">
        <f t="shared" si="179"/>
        <v>1.1039062566528167E-2</v>
      </c>
      <c r="AJ1061">
        <f t="shared" si="180"/>
        <v>4.2252117757023166E-4</v>
      </c>
      <c r="AK1061">
        <f t="shared" si="171"/>
        <v>2.9272216613737966E-4</v>
      </c>
    </row>
    <row r="1062" spans="1:37" ht="16">
      <c r="A1062" t="s">
        <v>104</v>
      </c>
      <c r="B1062" t="s">
        <v>105</v>
      </c>
      <c r="C1062" t="s">
        <v>13</v>
      </c>
      <c r="D1062" t="s">
        <v>14</v>
      </c>
      <c r="E1062">
        <v>50</v>
      </c>
      <c r="F1062">
        <v>0.54100000000000004</v>
      </c>
      <c r="G1062">
        <v>2601.1999999999998</v>
      </c>
      <c r="H1062" t="s">
        <v>46</v>
      </c>
      <c r="I1062">
        <v>-17.296753999999996</v>
      </c>
      <c r="J1062">
        <v>1.0867516597302738</v>
      </c>
      <c r="K1062" s="13">
        <f t="shared" si="172"/>
        <v>1.1755132132736286</v>
      </c>
      <c r="M1062" t="s">
        <v>151</v>
      </c>
      <c r="N1062" t="s">
        <v>152</v>
      </c>
      <c r="O1062" t="s">
        <v>148</v>
      </c>
      <c r="P1062" t="s">
        <v>154</v>
      </c>
      <c r="Q1062">
        <v>4</v>
      </c>
      <c r="R1062">
        <v>2</v>
      </c>
      <c r="S1062" t="s">
        <v>105</v>
      </c>
      <c r="T1062" t="s">
        <v>46</v>
      </c>
      <c r="U1062">
        <v>3.7797594481457461E-2</v>
      </c>
      <c r="V1062" s="14">
        <v>13.3</v>
      </c>
      <c r="W1062" s="15">
        <v>818.19799999999998</v>
      </c>
      <c r="X1062" s="15">
        <v>504.44940000000003</v>
      </c>
      <c r="Y1062" s="15">
        <f t="shared" si="173"/>
        <v>0.61653707293344651</v>
      </c>
      <c r="Z1062" s="12">
        <f t="shared" si="174"/>
        <v>8.1999430700148395</v>
      </c>
      <c r="AA1062">
        <v>3.9808342668474732</v>
      </c>
      <c r="AB1062">
        <f t="shared" si="175"/>
        <v>0.48547096398807915</v>
      </c>
      <c r="AC1062">
        <f t="shared" si="176"/>
        <v>2.0598554273671352</v>
      </c>
      <c r="AD1062">
        <f t="shared" si="177"/>
        <v>7.7857580134052237E-2</v>
      </c>
      <c r="AE1062">
        <v>995</v>
      </c>
      <c r="AF1062">
        <f t="shared" si="178"/>
        <v>7.8248824255328881E-5</v>
      </c>
      <c r="AG1062">
        <v>2000</v>
      </c>
      <c r="AH1062">
        <v>10.792</v>
      </c>
      <c r="AI1062">
        <f t="shared" si="179"/>
        <v>1.4501264687792602E-2</v>
      </c>
      <c r="AJ1062">
        <f t="shared" si="180"/>
        <v>1.7046428249678483E-4</v>
      </c>
      <c r="AK1062">
        <f t="shared" si="171"/>
        <v>0</v>
      </c>
    </row>
    <row r="1063" spans="1:37" ht="16">
      <c r="A1063" t="s">
        <v>106</v>
      </c>
      <c r="B1063" t="s">
        <v>105</v>
      </c>
      <c r="C1063" t="s">
        <v>13</v>
      </c>
      <c r="D1063" t="s">
        <v>14</v>
      </c>
      <c r="E1063">
        <v>50</v>
      </c>
      <c r="F1063">
        <v>0.53700000000000003</v>
      </c>
      <c r="G1063">
        <v>2601.4</v>
      </c>
      <c r="H1063" t="s">
        <v>46</v>
      </c>
      <c r="I1063">
        <v>-16.785287199999999</v>
      </c>
      <c r="J1063">
        <v>1.0873111304699752</v>
      </c>
      <c r="K1063" s="13">
        <f t="shared" si="172"/>
        <v>1.176117836022514</v>
      </c>
      <c r="M1063" t="s">
        <v>151</v>
      </c>
      <c r="N1063" t="s">
        <v>152</v>
      </c>
      <c r="O1063" t="s">
        <v>148</v>
      </c>
      <c r="P1063" t="s">
        <v>154</v>
      </c>
      <c r="Q1063">
        <v>4</v>
      </c>
      <c r="R1063">
        <v>2</v>
      </c>
      <c r="S1063" t="s">
        <v>105</v>
      </c>
      <c r="T1063" t="s">
        <v>46</v>
      </c>
      <c r="U1063">
        <v>3.7874071516998384E-2</v>
      </c>
      <c r="V1063" s="14">
        <v>13.3</v>
      </c>
      <c r="W1063" s="15">
        <v>818.19799999999998</v>
      </c>
      <c r="X1063" s="15">
        <v>504.44940000000003</v>
      </c>
      <c r="Y1063" s="15">
        <f t="shared" si="173"/>
        <v>0.61653707293344651</v>
      </c>
      <c r="Z1063" s="12">
        <f t="shared" si="174"/>
        <v>8.1999430700148395</v>
      </c>
      <c r="AA1063">
        <v>3.9808342668474732</v>
      </c>
      <c r="AB1063">
        <f t="shared" si="175"/>
        <v>0.48547096398807915</v>
      </c>
      <c r="AC1063">
        <f t="shared" si="176"/>
        <v>2.0598554273671352</v>
      </c>
      <c r="AD1063">
        <f t="shared" si="177"/>
        <v>7.8015111770780146E-2</v>
      </c>
      <c r="AE1063">
        <v>995</v>
      </c>
      <c r="AF1063">
        <f t="shared" si="178"/>
        <v>7.8407147508321757E-5</v>
      </c>
      <c r="AG1063">
        <v>2000</v>
      </c>
      <c r="AH1063">
        <v>10.792</v>
      </c>
      <c r="AI1063">
        <f t="shared" si="179"/>
        <v>1.4530605542683796E-2</v>
      </c>
      <c r="AJ1063">
        <f t="shared" si="180"/>
        <v>1.7089704346958014E-4</v>
      </c>
      <c r="AK1063">
        <f t="shared" si="171"/>
        <v>0</v>
      </c>
    </row>
    <row r="1064" spans="1:37" ht="16">
      <c r="A1064" t="s">
        <v>102</v>
      </c>
      <c r="B1064" t="s">
        <v>103</v>
      </c>
      <c r="C1064" t="s">
        <v>13</v>
      </c>
      <c r="D1064" t="s">
        <v>14</v>
      </c>
      <c r="E1064">
        <v>75</v>
      </c>
      <c r="F1064">
        <v>0.57599999999999996</v>
      </c>
      <c r="G1064">
        <v>2601.6</v>
      </c>
      <c r="H1064" t="s">
        <v>46</v>
      </c>
      <c r="I1064">
        <v>1875.1304059999998</v>
      </c>
      <c r="J1064">
        <v>3.1143711464161417</v>
      </c>
      <c r="K1064" s="13">
        <f t="shared" si="172"/>
        <v>3.3631098278837217</v>
      </c>
      <c r="L1064">
        <f>K1064-K1065</f>
        <v>2.1892755308307263</v>
      </c>
      <c r="M1064" t="s">
        <v>151</v>
      </c>
      <c r="N1064" t="s">
        <v>152</v>
      </c>
      <c r="O1064" t="s">
        <v>148</v>
      </c>
      <c r="P1064" t="s">
        <v>150</v>
      </c>
      <c r="Q1064">
        <v>4</v>
      </c>
      <c r="R1064">
        <v>3</v>
      </c>
      <c r="S1064" t="s">
        <v>103</v>
      </c>
      <c r="T1064" t="s">
        <v>46</v>
      </c>
      <c r="U1064">
        <v>3.4835509191683087E-2</v>
      </c>
      <c r="V1064" s="14">
        <v>13.3</v>
      </c>
      <c r="W1064" s="15">
        <v>818.19799999999998</v>
      </c>
      <c r="X1064" s="15">
        <v>504.44940000000003</v>
      </c>
      <c r="Y1064" s="15">
        <f t="shared" si="173"/>
        <v>0.61653707293344651</v>
      </c>
      <c r="Z1064" s="12">
        <f t="shared" si="174"/>
        <v>8.1999430700148395</v>
      </c>
      <c r="AA1064">
        <v>6.041965060376242</v>
      </c>
      <c r="AB1064">
        <f t="shared" si="175"/>
        <v>0.73683012293953742</v>
      </c>
      <c r="AC1064">
        <f t="shared" si="176"/>
        <v>1.3571649269855621</v>
      </c>
      <c r="AD1064">
        <f t="shared" si="177"/>
        <v>4.7277531288635453E-2</v>
      </c>
      <c r="AE1064">
        <v>995</v>
      </c>
      <c r="AF1064">
        <f t="shared" si="178"/>
        <v>4.7515106822749202E-5</v>
      </c>
      <c r="AG1064">
        <v>2000</v>
      </c>
      <c r="AH1064">
        <v>10.468</v>
      </c>
      <c r="AI1064">
        <f t="shared" si="179"/>
        <v>9.0781633211213606E-3</v>
      </c>
      <c r="AJ1064">
        <f t="shared" si="180"/>
        <v>3.0530860284396774E-4</v>
      </c>
      <c r="AK1064">
        <f t="shared" si="171"/>
        <v>1.9874600823815996E-4</v>
      </c>
    </row>
    <row r="1065" spans="1:37" ht="16">
      <c r="A1065" t="s">
        <v>131</v>
      </c>
      <c r="B1065" t="s">
        <v>132</v>
      </c>
      <c r="C1065" t="s">
        <v>13</v>
      </c>
      <c r="D1065" t="s">
        <v>14</v>
      </c>
      <c r="E1065">
        <v>38</v>
      </c>
      <c r="F1065">
        <v>0.36</v>
      </c>
      <c r="G1065">
        <v>2601.4</v>
      </c>
      <c r="H1065" t="s">
        <v>46</v>
      </c>
      <c r="I1065">
        <v>-18.716961999999999</v>
      </c>
      <c r="J1065">
        <v>1.0851981243022624</v>
      </c>
      <c r="K1065" s="13">
        <f t="shared" si="172"/>
        <v>1.1738342970529956</v>
      </c>
      <c r="M1065" t="s">
        <v>151</v>
      </c>
      <c r="N1065" t="s">
        <v>152</v>
      </c>
      <c r="O1065" t="s">
        <v>148</v>
      </c>
      <c r="P1065" t="s">
        <v>154</v>
      </c>
      <c r="Q1065">
        <v>4</v>
      </c>
      <c r="R1065">
        <v>3</v>
      </c>
      <c r="S1065" t="s">
        <v>132</v>
      </c>
      <c r="T1065" t="s">
        <v>46</v>
      </c>
      <c r="U1065">
        <v>2.6088551859099803E-2</v>
      </c>
      <c r="V1065" s="14">
        <v>13.3</v>
      </c>
      <c r="W1065" s="15">
        <v>818.19799999999998</v>
      </c>
      <c r="X1065" s="15">
        <v>504.44940000000003</v>
      </c>
      <c r="Y1065" s="15">
        <f t="shared" si="173"/>
        <v>0.61653707293344651</v>
      </c>
      <c r="Z1065" s="12">
        <f t="shared" si="174"/>
        <v>8.1999430700148395</v>
      </c>
      <c r="AA1065">
        <v>5.4672183830724066</v>
      </c>
      <c r="AB1065">
        <f t="shared" si="175"/>
        <v>0.66673857810850778</v>
      </c>
      <c r="AC1065">
        <f t="shared" si="176"/>
        <v>1.4998382167069624</v>
      </c>
      <c r="AD1065">
        <f t="shared" si="177"/>
        <v>3.9128607096819354E-2</v>
      </c>
      <c r="AE1065">
        <v>995</v>
      </c>
      <c r="AF1065">
        <f t="shared" si="178"/>
        <v>3.9325233263135032E-5</v>
      </c>
      <c r="AG1065">
        <v>2000</v>
      </c>
      <c r="AH1065">
        <v>10.497999999999999</v>
      </c>
      <c r="AI1065">
        <f t="shared" si="179"/>
        <v>7.4919476591989009E-3</v>
      </c>
      <c r="AJ1065">
        <f t="shared" si="180"/>
        <v>8.7943051140935773E-5</v>
      </c>
      <c r="AK1065">
        <f t="shared" si="171"/>
        <v>0</v>
      </c>
    </row>
    <row r="1066" spans="1:37" ht="16">
      <c r="A1066" t="s">
        <v>135</v>
      </c>
      <c r="B1066" t="s">
        <v>136</v>
      </c>
      <c r="C1066" t="s">
        <v>13</v>
      </c>
      <c r="D1066" t="s">
        <v>14</v>
      </c>
      <c r="E1066">
        <v>67</v>
      </c>
      <c r="F1066">
        <v>0.498</v>
      </c>
      <c r="G1066">
        <v>2601.6</v>
      </c>
      <c r="H1066" t="s">
        <v>46</v>
      </c>
      <c r="I1066">
        <v>754.31760600000007</v>
      </c>
      <c r="J1066">
        <v>1.9236496392618057</v>
      </c>
      <c r="K1066" s="13">
        <f t="shared" si="172"/>
        <v>2.0793287608044024</v>
      </c>
      <c r="L1066">
        <f>K1066-K1067</f>
        <v>0.91019459813709047</v>
      </c>
      <c r="M1066" t="s">
        <v>151</v>
      </c>
      <c r="N1066" t="s">
        <v>152</v>
      </c>
      <c r="O1066" t="s">
        <v>148</v>
      </c>
      <c r="P1066" t="s">
        <v>150</v>
      </c>
      <c r="Q1066">
        <v>4</v>
      </c>
      <c r="R1066">
        <v>4</v>
      </c>
      <c r="S1066" t="s">
        <v>136</v>
      </c>
      <c r="T1066" t="s">
        <v>46</v>
      </c>
      <c r="U1066">
        <v>4.9840377014290053E-2</v>
      </c>
      <c r="V1066" s="14">
        <v>13.3</v>
      </c>
      <c r="W1066" s="15">
        <v>818.19799999999998</v>
      </c>
      <c r="X1066" s="15">
        <v>504.44940000000003</v>
      </c>
      <c r="Y1066" s="15">
        <f t="shared" si="173"/>
        <v>0.61653707293344651</v>
      </c>
      <c r="Z1066" s="12">
        <f t="shared" si="174"/>
        <v>8.1999430700148395</v>
      </c>
      <c r="AA1066">
        <v>7.7617880308097709</v>
      </c>
      <c r="AB1066">
        <f t="shared" si="175"/>
        <v>0.94656608765891403</v>
      </c>
      <c r="AC1066">
        <f t="shared" si="176"/>
        <v>1.056450271183115</v>
      </c>
      <c r="AD1066">
        <f t="shared" si="177"/>
        <v>5.265387981261542E-2</v>
      </c>
      <c r="AE1066">
        <v>995</v>
      </c>
      <c r="AF1066">
        <f t="shared" si="178"/>
        <v>5.2918472173482832E-5</v>
      </c>
      <c r="AG1066">
        <v>2000</v>
      </c>
      <c r="AH1066">
        <v>10.323</v>
      </c>
      <c r="AI1066">
        <f t="shared" si="179"/>
        <v>1.0252537474277406E-2</v>
      </c>
      <c r="AJ1066">
        <f t="shared" si="180"/>
        <v>2.1318396041489939E-4</v>
      </c>
      <c r="AK1066">
        <f t="shared" si="171"/>
        <v>9.3318042262853837E-5</v>
      </c>
    </row>
    <row r="1067" spans="1:37" ht="16">
      <c r="A1067" t="s">
        <v>67</v>
      </c>
      <c r="B1067" t="s">
        <v>68</v>
      </c>
      <c r="C1067" t="s">
        <v>13</v>
      </c>
      <c r="D1067" t="s">
        <v>14</v>
      </c>
      <c r="E1067">
        <v>57</v>
      </c>
      <c r="F1067">
        <v>0.81799999999999995</v>
      </c>
      <c r="G1067">
        <v>2601.6</v>
      </c>
      <c r="H1067" t="s">
        <v>46</v>
      </c>
      <c r="I1067">
        <v>-22.692584799999999</v>
      </c>
      <c r="J1067">
        <v>1.0808490152724965</v>
      </c>
      <c r="K1067" s="13">
        <f t="shared" si="172"/>
        <v>1.169134162667312</v>
      </c>
      <c r="M1067" t="s">
        <v>151</v>
      </c>
      <c r="N1067" t="s">
        <v>152</v>
      </c>
      <c r="O1067" t="s">
        <v>148</v>
      </c>
      <c r="P1067" t="s">
        <v>154</v>
      </c>
      <c r="Q1067">
        <v>4</v>
      </c>
      <c r="R1067">
        <v>4</v>
      </c>
      <c r="S1067" t="s">
        <v>68</v>
      </c>
      <c r="T1067" t="s">
        <v>46</v>
      </c>
      <c r="U1067">
        <v>6.9189424545675157E-2</v>
      </c>
      <c r="V1067" s="14">
        <v>13.3</v>
      </c>
      <c r="W1067" s="15">
        <v>818.19799999999998</v>
      </c>
      <c r="X1067" s="15">
        <v>504.44940000000003</v>
      </c>
      <c r="Y1067" s="15">
        <f t="shared" si="173"/>
        <v>0.61653707293344651</v>
      </c>
      <c r="Z1067" s="12">
        <f t="shared" si="174"/>
        <v>8.1999430700148395</v>
      </c>
      <c r="AA1067">
        <v>7.488274993219032</v>
      </c>
      <c r="AB1067">
        <f t="shared" si="175"/>
        <v>0.91321060759577699</v>
      </c>
      <c r="AC1067">
        <f t="shared" si="176"/>
        <v>1.0950376525221435</v>
      </c>
      <c r="AD1067">
        <f t="shared" si="177"/>
        <v>7.57650250338541E-2</v>
      </c>
      <c r="AE1067">
        <v>995</v>
      </c>
      <c r="AF1067">
        <f t="shared" si="178"/>
        <v>7.6145753802868443E-5</v>
      </c>
      <c r="AG1067">
        <v>2000</v>
      </c>
      <c r="AH1067">
        <v>10.617000000000001</v>
      </c>
      <c r="AI1067">
        <f t="shared" si="179"/>
        <v>1.4344118640457463E-2</v>
      </c>
      <c r="AJ1067">
        <f t="shared" si="180"/>
        <v>1.6770199135911817E-4</v>
      </c>
      <c r="AK1067">
        <f t="shared" si="171"/>
        <v>0</v>
      </c>
    </row>
    <row r="1068" spans="1:37" ht="16">
      <c r="A1068" t="s">
        <v>128</v>
      </c>
      <c r="B1068" t="s">
        <v>129</v>
      </c>
      <c r="C1068" t="s">
        <v>13</v>
      </c>
      <c r="D1068" t="s">
        <v>14</v>
      </c>
      <c r="E1068">
        <v>75</v>
      </c>
      <c r="F1068">
        <v>0.621</v>
      </c>
      <c r="G1068">
        <v>2601.6</v>
      </c>
      <c r="H1068" t="s">
        <v>46</v>
      </c>
      <c r="I1068">
        <v>1086.9024911999998</v>
      </c>
      <c r="J1068">
        <v>2.2800216796983777</v>
      </c>
      <c r="K1068" s="13">
        <f t="shared" si="172"/>
        <v>2.4638171258726302</v>
      </c>
      <c r="L1068">
        <f>AVERAGE(K1068:K1069)-K1070</f>
        <v>1.2823628013629882</v>
      </c>
      <c r="M1068" t="s">
        <v>151</v>
      </c>
      <c r="N1068" t="s">
        <v>152</v>
      </c>
      <c r="O1068" t="s">
        <v>148</v>
      </c>
      <c r="P1068" t="s">
        <v>150</v>
      </c>
      <c r="Q1068">
        <v>4</v>
      </c>
      <c r="R1068">
        <v>5</v>
      </c>
      <c r="S1068" t="s">
        <v>129</v>
      </c>
      <c r="T1068" t="s">
        <v>46</v>
      </c>
      <c r="U1068">
        <v>4.337716919739696E-2</v>
      </c>
      <c r="V1068" s="14">
        <v>13.3</v>
      </c>
      <c r="W1068" s="15">
        <v>818.19799999999998</v>
      </c>
      <c r="X1068" s="15">
        <v>504.44940000000003</v>
      </c>
      <c r="Y1068" s="15">
        <f t="shared" si="173"/>
        <v>0.61653707293344651</v>
      </c>
      <c r="Z1068" s="12">
        <f t="shared" si="174"/>
        <v>8.1999430700148395</v>
      </c>
      <c r="AA1068">
        <v>7.5491641516551917</v>
      </c>
      <c r="AB1068">
        <f t="shared" si="175"/>
        <v>0.92063616627542388</v>
      </c>
      <c r="AC1068">
        <f t="shared" si="176"/>
        <v>1.0862054268904673</v>
      </c>
      <c r="AD1068">
        <f t="shared" si="177"/>
        <v>4.7116516585358592E-2</v>
      </c>
      <c r="AE1068">
        <v>995</v>
      </c>
      <c r="AF1068">
        <f t="shared" si="178"/>
        <v>4.7353283000360395E-5</v>
      </c>
      <c r="AG1068">
        <v>2000</v>
      </c>
      <c r="AH1068">
        <v>10.506</v>
      </c>
      <c r="AI1068">
        <f t="shared" si="179"/>
        <v>9.0145217971369495E-3</v>
      </c>
      <c r="AJ1068">
        <f t="shared" si="180"/>
        <v>2.2210133185338136E-4</v>
      </c>
      <c r="AK1068">
        <f t="shared" si="171"/>
        <v>1.1559887424724257E-4</v>
      </c>
    </row>
    <row r="1069" spans="1:37" ht="16">
      <c r="A1069" t="s">
        <v>130</v>
      </c>
      <c r="B1069" t="s">
        <v>129</v>
      </c>
      <c r="C1069" t="s">
        <v>13</v>
      </c>
      <c r="D1069" t="s">
        <v>14</v>
      </c>
      <c r="E1069">
        <v>72</v>
      </c>
      <c r="F1069">
        <v>0.501</v>
      </c>
      <c r="G1069">
        <v>2601.6</v>
      </c>
      <c r="H1069" t="s">
        <v>46</v>
      </c>
      <c r="I1069">
        <v>1066.1223531999999</v>
      </c>
      <c r="J1069">
        <v>2.2578311730589089</v>
      </c>
      <c r="K1069" s="13">
        <f t="shared" si="172"/>
        <v>2.4398824773484757</v>
      </c>
      <c r="M1069" t="s">
        <v>151</v>
      </c>
      <c r="N1069" t="s">
        <v>152</v>
      </c>
      <c r="O1069" t="s">
        <v>148</v>
      </c>
      <c r="P1069" t="s">
        <v>150</v>
      </c>
      <c r="Q1069">
        <v>4</v>
      </c>
      <c r="R1069">
        <v>5</v>
      </c>
      <c r="S1069" t="s">
        <v>129</v>
      </c>
      <c r="T1069" t="s">
        <v>46</v>
      </c>
      <c r="U1069">
        <v>4.0787954985778474E-2</v>
      </c>
      <c r="V1069" s="14">
        <v>13.3</v>
      </c>
      <c r="W1069" s="15">
        <v>818.19799999999998</v>
      </c>
      <c r="X1069" s="15">
        <v>504.44940000000003</v>
      </c>
      <c r="Y1069" s="15">
        <f t="shared" si="173"/>
        <v>0.61653707293344651</v>
      </c>
      <c r="Z1069" s="12">
        <f t="shared" si="174"/>
        <v>8.1999430700148395</v>
      </c>
      <c r="AA1069">
        <v>7.5491641516551917</v>
      </c>
      <c r="AB1069">
        <f t="shared" si="175"/>
        <v>0.92063616627542388</v>
      </c>
      <c r="AC1069">
        <f t="shared" si="176"/>
        <v>1.0862054268904673</v>
      </c>
      <c r="AD1069">
        <f t="shared" si="177"/>
        <v>4.4304098057316672E-2</v>
      </c>
      <c r="AE1069">
        <v>995</v>
      </c>
      <c r="AF1069">
        <f t="shared" si="178"/>
        <v>4.4526731715896153E-5</v>
      </c>
      <c r="AG1069">
        <v>2000</v>
      </c>
      <c r="AH1069">
        <v>10.506</v>
      </c>
      <c r="AI1069">
        <f t="shared" si="179"/>
        <v>8.4764385524264529E-3</v>
      </c>
      <c r="AJ1069">
        <f t="shared" si="180"/>
        <v>2.0681513894386382E-4</v>
      </c>
      <c r="AK1069">
        <f t="shared" si="171"/>
        <v>0</v>
      </c>
    </row>
    <row r="1070" spans="1:37" ht="16">
      <c r="A1070" t="s">
        <v>100</v>
      </c>
      <c r="B1070" t="s">
        <v>101</v>
      </c>
      <c r="C1070" t="s">
        <v>13</v>
      </c>
      <c r="D1070" t="s">
        <v>14</v>
      </c>
      <c r="E1070">
        <v>59</v>
      </c>
      <c r="F1070">
        <v>0.76200000000000001</v>
      </c>
      <c r="G1070">
        <v>2601.1999999999998</v>
      </c>
      <c r="H1070" t="s">
        <v>46</v>
      </c>
      <c r="I1070">
        <v>-22.394149200000001</v>
      </c>
      <c r="J1070">
        <v>1.0811755004074468</v>
      </c>
      <c r="K1070" s="13">
        <f t="shared" si="172"/>
        <v>1.169487000247565</v>
      </c>
      <c r="M1070" t="s">
        <v>151</v>
      </c>
      <c r="N1070" t="s">
        <v>152</v>
      </c>
      <c r="O1070" t="s">
        <v>148</v>
      </c>
      <c r="P1070" t="s">
        <v>154</v>
      </c>
      <c r="Q1070">
        <v>4</v>
      </c>
      <c r="R1070">
        <v>5</v>
      </c>
      <c r="S1070" t="s">
        <v>101</v>
      </c>
      <c r="T1070" t="s">
        <v>46</v>
      </c>
      <c r="U1070">
        <v>5.0476552499035716E-2</v>
      </c>
      <c r="V1070" s="14">
        <v>13.3</v>
      </c>
      <c r="W1070" s="15">
        <v>818.19799999999998</v>
      </c>
      <c r="X1070" s="15">
        <v>504.44940000000003</v>
      </c>
      <c r="Y1070" s="15">
        <f t="shared" si="173"/>
        <v>0.61653707293344651</v>
      </c>
      <c r="Z1070" s="12">
        <f t="shared" si="174"/>
        <v>8.1999430700148395</v>
      </c>
      <c r="AA1070">
        <v>6.5359186422865569</v>
      </c>
      <c r="AB1070">
        <f t="shared" si="175"/>
        <v>0.79706878285372396</v>
      </c>
      <c r="AC1070">
        <f t="shared" si="176"/>
        <v>1.2545968698206029</v>
      </c>
      <c r="AD1070">
        <f t="shared" si="177"/>
        <v>6.3327724764625545E-2</v>
      </c>
      <c r="AE1070">
        <v>995</v>
      </c>
      <c r="AF1070">
        <f t="shared" si="178"/>
        <v>6.3645954537312112E-5</v>
      </c>
      <c r="AG1070">
        <v>2000</v>
      </c>
      <c r="AH1070">
        <v>10.662000000000001</v>
      </c>
      <c r="AI1070">
        <f t="shared" si="179"/>
        <v>1.19388397181227E-2</v>
      </c>
      <c r="AJ1070">
        <f t="shared" si="180"/>
        <v>1.3962317848383799E-4</v>
      </c>
      <c r="AK1070">
        <f t="shared" si="171"/>
        <v>0</v>
      </c>
    </row>
    <row r="1071" spans="1:37" ht="16">
      <c r="A1071" t="s">
        <v>83</v>
      </c>
      <c r="B1071" t="s">
        <v>84</v>
      </c>
      <c r="C1071" t="s">
        <v>13</v>
      </c>
      <c r="D1071" t="s">
        <v>14</v>
      </c>
      <c r="E1071">
        <v>65</v>
      </c>
      <c r="F1071">
        <v>0.26400000000000001</v>
      </c>
      <c r="G1071">
        <v>2601.4</v>
      </c>
      <c r="H1071" t="s">
        <v>46</v>
      </c>
      <c r="I1071">
        <v>1425.8869487999998</v>
      </c>
      <c r="J1071">
        <v>2.6405957671118672</v>
      </c>
      <c r="K1071" s="13">
        <f t="shared" si="172"/>
        <v>2.8526090540819973</v>
      </c>
      <c r="L1071">
        <f>K1071-K1072</f>
        <v>1.6787520685917308</v>
      </c>
      <c r="M1071" t="s">
        <v>147</v>
      </c>
      <c r="N1071" t="s">
        <v>149</v>
      </c>
      <c r="O1071" t="s">
        <v>153</v>
      </c>
      <c r="P1071" t="s">
        <v>150</v>
      </c>
      <c r="Q1071">
        <v>4</v>
      </c>
      <c r="R1071">
        <v>1</v>
      </c>
      <c r="S1071" t="s">
        <v>84</v>
      </c>
      <c r="T1071" t="s">
        <v>46</v>
      </c>
      <c r="U1071">
        <v>7.5638297872340429E-2</v>
      </c>
      <c r="V1071" s="14">
        <v>13.3</v>
      </c>
      <c r="W1071" s="15">
        <v>818.19799999999998</v>
      </c>
      <c r="X1071" s="15">
        <v>504.44940000000003</v>
      </c>
      <c r="Y1071" s="15">
        <f t="shared" si="173"/>
        <v>0.61653707293344651</v>
      </c>
      <c r="Z1071" s="12">
        <f t="shared" si="174"/>
        <v>8.1999430700148395</v>
      </c>
      <c r="AA1071">
        <v>7.4790232108317216</v>
      </c>
      <c r="AB1071">
        <f t="shared" si="175"/>
        <v>0.9120823336177365</v>
      </c>
      <c r="AC1071">
        <f t="shared" si="176"/>
        <v>1.0963922478725596</v>
      </c>
      <c r="AD1071">
        <f t="shared" si="177"/>
        <v>8.2929243429509567E-2</v>
      </c>
      <c r="AE1071">
        <v>995</v>
      </c>
      <c r="AF1071">
        <f t="shared" si="178"/>
        <v>8.3345973295989508E-5</v>
      </c>
      <c r="AG1071">
        <v>2000</v>
      </c>
      <c r="AH1071">
        <v>10.587</v>
      </c>
      <c r="AI1071">
        <f t="shared" si="179"/>
        <v>1.5744965201849346E-2</v>
      </c>
      <c r="AJ1071">
        <f t="shared" si="180"/>
        <v>4.4914230291001427E-4</v>
      </c>
      <c r="AK1071">
        <f t="shared" si="171"/>
        <v>2.6431892902509404E-4</v>
      </c>
    </row>
    <row r="1072" spans="1:37" ht="16">
      <c r="A1072" t="s">
        <v>113</v>
      </c>
      <c r="B1072" t="s">
        <v>114</v>
      </c>
      <c r="C1072" t="s">
        <v>13</v>
      </c>
      <c r="D1072" t="s">
        <v>14</v>
      </c>
      <c r="E1072">
        <v>54</v>
      </c>
      <c r="F1072">
        <v>0.55000000000000004</v>
      </c>
      <c r="G1072">
        <v>2601.4</v>
      </c>
      <c r="H1072" t="s">
        <v>46</v>
      </c>
      <c r="I1072">
        <v>-18.697769999999998</v>
      </c>
      <c r="J1072">
        <v>1.085219118349535</v>
      </c>
      <c r="K1072" s="13">
        <f t="shared" si="172"/>
        <v>1.1738569854902665</v>
      </c>
      <c r="M1072" t="s">
        <v>147</v>
      </c>
      <c r="N1072" t="s">
        <v>149</v>
      </c>
      <c r="O1072" t="s">
        <v>153</v>
      </c>
      <c r="P1072" t="s">
        <v>154</v>
      </c>
      <c r="Q1072">
        <v>4</v>
      </c>
      <c r="R1072">
        <v>1</v>
      </c>
      <c r="S1072" t="s">
        <v>114</v>
      </c>
      <c r="T1072" t="s">
        <v>46</v>
      </c>
      <c r="U1072">
        <v>3.9234158850937291E-2</v>
      </c>
      <c r="V1072" s="14">
        <v>13.3</v>
      </c>
      <c r="W1072" s="15">
        <v>818.19799999999998</v>
      </c>
      <c r="X1072" s="15">
        <v>504.44940000000003</v>
      </c>
      <c r="Y1072" s="15">
        <f t="shared" si="173"/>
        <v>0.61653707293344651</v>
      </c>
      <c r="Z1072" s="12">
        <f t="shared" si="174"/>
        <v>8.1999430700148395</v>
      </c>
      <c r="AA1072">
        <v>6.6966289023465251</v>
      </c>
      <c r="AB1072">
        <f t="shared" si="175"/>
        <v>0.81666773112540725</v>
      </c>
      <c r="AC1072">
        <f t="shared" si="176"/>
        <v>1.2244881998973465</v>
      </c>
      <c r="AD1072">
        <f t="shared" si="177"/>
        <v>4.8041764545870745E-2</v>
      </c>
      <c r="AE1072">
        <v>995</v>
      </c>
      <c r="AF1072">
        <f t="shared" si="178"/>
        <v>4.8283180448111299E-5</v>
      </c>
      <c r="AG1072">
        <v>2000</v>
      </c>
      <c r="AH1072">
        <v>10.391999999999999</v>
      </c>
      <c r="AI1072">
        <f t="shared" si="179"/>
        <v>9.2923749900137229E-3</v>
      </c>
      <c r="AJ1072">
        <f t="shared" si="180"/>
        <v>1.0907919293822654E-4</v>
      </c>
      <c r="AK1072">
        <f t="shared" si="171"/>
        <v>0</v>
      </c>
    </row>
    <row r="1073" spans="1:37" ht="16">
      <c r="A1073" s="5" t="s">
        <v>186</v>
      </c>
      <c r="B1073" s="5" t="s">
        <v>187</v>
      </c>
      <c r="C1073" s="5" t="s">
        <v>177</v>
      </c>
      <c r="D1073" s="6" t="s">
        <v>14</v>
      </c>
      <c r="E1073" s="7">
        <v>88</v>
      </c>
      <c r="F1073" s="8">
        <v>3.3420000000000001</v>
      </c>
      <c r="G1073" s="7">
        <v>2617.3000000000002</v>
      </c>
      <c r="H1073" s="5" t="s">
        <v>46</v>
      </c>
      <c r="I1073" s="8">
        <v>784.97500000000002</v>
      </c>
      <c r="J1073" s="26">
        <v>1.9566084334916269</v>
      </c>
      <c r="K1073" s="13">
        <f t="shared" si="172"/>
        <v>2.1148973610671988</v>
      </c>
      <c r="L1073">
        <f>K1073-K1074</f>
        <v>0.94536643984902691</v>
      </c>
      <c r="M1073" t="s">
        <v>147</v>
      </c>
      <c r="N1073" t="s">
        <v>149</v>
      </c>
      <c r="O1073" t="s">
        <v>153</v>
      </c>
      <c r="P1073" t="s">
        <v>150</v>
      </c>
      <c r="Q1073">
        <v>4</v>
      </c>
      <c r="R1073">
        <v>2</v>
      </c>
      <c r="S1073" s="5" t="s">
        <v>187</v>
      </c>
      <c r="T1073" s="5" t="s">
        <v>46</v>
      </c>
      <c r="U1073" s="9">
        <v>0.187</v>
      </c>
      <c r="V1073" s="14">
        <v>13.3</v>
      </c>
      <c r="W1073" s="15">
        <v>818.19799999999998</v>
      </c>
      <c r="X1073" s="15">
        <v>504.44940000000003</v>
      </c>
      <c r="Y1073" s="15">
        <f t="shared" si="173"/>
        <v>0.61653707293344651</v>
      </c>
      <c r="Z1073" s="12">
        <f t="shared" si="174"/>
        <v>8.1999430700148395</v>
      </c>
      <c r="AA1073">
        <v>7.4029999999999996</v>
      </c>
      <c r="AB1073">
        <f t="shared" si="175"/>
        <v>0.90281114597867596</v>
      </c>
      <c r="AC1073">
        <f t="shared" si="176"/>
        <v>1.1076513670153776</v>
      </c>
      <c r="AD1073">
        <f t="shared" si="177"/>
        <v>0.20713080563187561</v>
      </c>
      <c r="AE1073">
        <v>995</v>
      </c>
      <c r="AF1073">
        <f t="shared" si="178"/>
        <v>2.0817166395163377E-4</v>
      </c>
      <c r="AG1073">
        <v>2000</v>
      </c>
      <c r="AH1073">
        <v>10.256</v>
      </c>
      <c r="AI1073">
        <f t="shared" si="179"/>
        <v>4.0595098274499565E-2</v>
      </c>
      <c r="AJ1073">
        <f t="shared" si="180"/>
        <v>8.5854466213002717E-4</v>
      </c>
      <c r="AK1073">
        <f t="shared" si="171"/>
        <v>3.837724353108503E-4</v>
      </c>
    </row>
    <row r="1074" spans="1:37" ht="16">
      <c r="A1074" s="5" t="s">
        <v>189</v>
      </c>
      <c r="B1074" s="5" t="s">
        <v>190</v>
      </c>
      <c r="C1074" s="5" t="s">
        <v>177</v>
      </c>
      <c r="D1074" s="6" t="s">
        <v>14</v>
      </c>
      <c r="E1074" s="7">
        <v>90</v>
      </c>
      <c r="F1074" s="8">
        <v>1.7470000000000001</v>
      </c>
      <c r="G1074" s="7">
        <v>2617.5</v>
      </c>
      <c r="H1074" s="5" t="s">
        <v>46</v>
      </c>
      <c r="I1074" s="8">
        <v>-22.356999999999999</v>
      </c>
      <c r="J1074" s="26">
        <v>1.0812161410567576</v>
      </c>
      <c r="K1074" s="13">
        <f t="shared" si="172"/>
        <v>1.1695309212181719</v>
      </c>
      <c r="M1074" t="s">
        <v>147</v>
      </c>
      <c r="N1074" t="s">
        <v>149</v>
      </c>
      <c r="O1074" t="s">
        <v>153</v>
      </c>
      <c r="P1074" t="s">
        <v>154</v>
      </c>
      <c r="Q1074">
        <v>4</v>
      </c>
      <c r="R1074">
        <v>2</v>
      </c>
      <c r="S1074" s="5" t="s">
        <v>190</v>
      </c>
      <c r="T1074" s="5" t="s">
        <v>46</v>
      </c>
      <c r="U1074" s="9">
        <v>0.105</v>
      </c>
      <c r="V1074" s="14">
        <v>13.3</v>
      </c>
      <c r="W1074" s="15">
        <v>818.19799999999998</v>
      </c>
      <c r="X1074" s="15">
        <v>504.44940000000003</v>
      </c>
      <c r="Y1074" s="15">
        <f t="shared" si="173"/>
        <v>0.61653707293344651</v>
      </c>
      <c r="Z1074" s="12">
        <f t="shared" si="174"/>
        <v>8.1999430700148395</v>
      </c>
      <c r="AA1074">
        <v>6.4210000000000003</v>
      </c>
      <c r="AB1074">
        <f t="shared" si="175"/>
        <v>0.78305421698353084</v>
      </c>
      <c r="AC1074">
        <f t="shared" si="176"/>
        <v>1.277050781811998</v>
      </c>
      <c r="AD1074">
        <f t="shared" si="177"/>
        <v>0.13409033209025978</v>
      </c>
      <c r="AE1074">
        <v>995</v>
      </c>
      <c r="AF1074">
        <f t="shared" si="178"/>
        <v>1.3476415285453244E-4</v>
      </c>
      <c r="AG1074">
        <v>2000</v>
      </c>
      <c r="AH1074">
        <v>10.188000000000001</v>
      </c>
      <c r="AI1074">
        <f t="shared" si="179"/>
        <v>2.6455467776704444E-2</v>
      </c>
      <c r="AJ1074">
        <f t="shared" si="180"/>
        <v>3.0940487600146814E-4</v>
      </c>
      <c r="AK1074">
        <f t="shared" si="171"/>
        <v>0</v>
      </c>
    </row>
    <row r="1075" spans="1:37" ht="16">
      <c r="A1075" t="s">
        <v>91</v>
      </c>
      <c r="B1075" t="s">
        <v>92</v>
      </c>
      <c r="C1075" t="s">
        <v>13</v>
      </c>
      <c r="D1075" t="s">
        <v>14</v>
      </c>
      <c r="E1075">
        <v>64</v>
      </c>
      <c r="F1075">
        <v>0.36299999999999999</v>
      </c>
      <c r="G1075">
        <v>2601.4</v>
      </c>
      <c r="H1075" t="s">
        <v>46</v>
      </c>
      <c r="I1075">
        <v>1028.6845188</v>
      </c>
      <c r="J1075">
        <v>2.217826950752479</v>
      </c>
      <c r="K1075" s="13">
        <f t="shared" si="172"/>
        <v>2.3967317668646229</v>
      </c>
      <c r="L1075">
        <f>AVERAGE(K1075:K1076)-1.17</f>
        <v>1.2164151543219743</v>
      </c>
      <c r="M1075" t="s">
        <v>147</v>
      </c>
      <c r="N1075" t="s">
        <v>149</v>
      </c>
      <c r="O1075" t="s">
        <v>153</v>
      </c>
      <c r="P1075" t="s">
        <v>150</v>
      </c>
      <c r="Q1075">
        <v>4</v>
      </c>
      <c r="R1075">
        <v>3</v>
      </c>
      <c r="S1075" t="s">
        <v>92</v>
      </c>
      <c r="T1075" t="s">
        <v>46</v>
      </c>
      <c r="U1075">
        <v>3.021260605720065E-2</v>
      </c>
      <c r="V1075" s="14">
        <v>13.3</v>
      </c>
      <c r="W1075" s="15">
        <v>818.19799999999998</v>
      </c>
      <c r="X1075" s="15">
        <v>504.44940000000003</v>
      </c>
      <c r="Y1075" s="15">
        <f t="shared" si="173"/>
        <v>0.61653707293344651</v>
      </c>
      <c r="Z1075" s="12">
        <f t="shared" si="174"/>
        <v>8.1999430700148395</v>
      </c>
      <c r="AA1075">
        <v>6.4451894982300386</v>
      </c>
      <c r="AB1075">
        <f t="shared" si="175"/>
        <v>0.78600417627269881</v>
      </c>
      <c r="AC1075">
        <f t="shared" si="176"/>
        <v>1.2722578711249197</v>
      </c>
      <c r="AD1075">
        <f t="shared" si="177"/>
        <v>3.8438225863469955E-2</v>
      </c>
      <c r="AE1075">
        <v>995</v>
      </c>
      <c r="AF1075">
        <f t="shared" si="178"/>
        <v>3.8631382777356737E-5</v>
      </c>
      <c r="AG1075">
        <v>2000</v>
      </c>
      <c r="AH1075">
        <v>10.583</v>
      </c>
      <c r="AI1075">
        <f t="shared" si="179"/>
        <v>7.3006487342637703E-3</v>
      </c>
      <c r="AJ1075">
        <f t="shared" si="180"/>
        <v>1.7497696740129977E-4</v>
      </c>
      <c r="AK1075">
        <f t="shared" si="171"/>
        <v>8.8806197567399916E-5</v>
      </c>
    </row>
    <row r="1076" spans="1:37" ht="16">
      <c r="A1076" t="s">
        <v>93</v>
      </c>
      <c r="B1076" t="s">
        <v>92</v>
      </c>
      <c r="C1076" t="s">
        <v>13</v>
      </c>
      <c r="D1076" t="s">
        <v>14</v>
      </c>
      <c r="E1076">
        <v>63</v>
      </c>
      <c r="F1076">
        <v>0.35199999999999998</v>
      </c>
      <c r="G1076">
        <v>2601.6</v>
      </c>
      <c r="H1076" t="s">
        <v>46</v>
      </c>
      <c r="I1076">
        <v>1010.794696</v>
      </c>
      <c r="J1076">
        <v>2.1986992040694311</v>
      </c>
      <c r="K1076" s="13">
        <f t="shared" si="172"/>
        <v>2.3760985417793252</v>
      </c>
      <c r="M1076" t="s">
        <v>147</v>
      </c>
      <c r="N1076" t="s">
        <v>149</v>
      </c>
      <c r="O1076" t="s">
        <v>153</v>
      </c>
      <c r="P1076" t="s">
        <v>150</v>
      </c>
      <c r="Q1076">
        <v>4</v>
      </c>
      <c r="R1076">
        <v>3</v>
      </c>
      <c r="S1076" t="s">
        <v>92</v>
      </c>
      <c r="T1076" t="s">
        <v>46</v>
      </c>
      <c r="U1076">
        <v>3.1777423950389669E-2</v>
      </c>
      <c r="V1076" s="14">
        <v>13.3</v>
      </c>
      <c r="W1076" s="15">
        <v>818.19799999999998</v>
      </c>
      <c r="X1076" s="15">
        <v>504.44940000000003</v>
      </c>
      <c r="Y1076" s="15">
        <f t="shared" si="173"/>
        <v>0.61653707293344651</v>
      </c>
      <c r="Z1076" s="12">
        <f t="shared" si="174"/>
        <v>8.1999430700148395</v>
      </c>
      <c r="AA1076">
        <v>6.4451894982300386</v>
      </c>
      <c r="AB1076">
        <f t="shared" si="175"/>
        <v>0.78600417627269881</v>
      </c>
      <c r="AC1076">
        <f t="shared" si="176"/>
        <v>1.2722578711249197</v>
      </c>
      <c r="AD1076">
        <f t="shared" si="177"/>
        <v>4.0429077744956798E-2</v>
      </c>
      <c r="AE1076">
        <v>995</v>
      </c>
      <c r="AF1076">
        <f t="shared" si="178"/>
        <v>4.0632238939655076E-5</v>
      </c>
      <c r="AG1076">
        <v>2000</v>
      </c>
      <c r="AH1076">
        <v>10.583</v>
      </c>
      <c r="AI1076">
        <f t="shared" si="179"/>
        <v>7.6787751941141602E-3</v>
      </c>
      <c r="AJ1076">
        <f t="shared" si="180"/>
        <v>1.8245526541385912E-4</v>
      </c>
      <c r="AK1076">
        <f t="shared" si="171"/>
        <v>0</v>
      </c>
    </row>
    <row r="1077" spans="1:37" ht="16">
      <c r="A1077" t="s">
        <v>79</v>
      </c>
      <c r="B1077" t="s">
        <v>80</v>
      </c>
      <c r="C1077" t="s">
        <v>13</v>
      </c>
      <c r="D1077" t="s">
        <v>14</v>
      </c>
      <c r="E1077">
        <v>75</v>
      </c>
      <c r="F1077">
        <v>0.94299999999999995</v>
      </c>
      <c r="G1077">
        <v>2602.1</v>
      </c>
      <c r="H1077" t="s">
        <v>46</v>
      </c>
      <c r="I1077">
        <v>1629.2021987999999</v>
      </c>
      <c r="J1077">
        <v>2.855586208590009</v>
      </c>
      <c r="K1077" s="13">
        <f t="shared" si="172"/>
        <v>3.0843142251891384</v>
      </c>
      <c r="L1077">
        <f>K1077-K1078</f>
        <v>1.9140716391121393</v>
      </c>
      <c r="M1077" t="s">
        <v>147</v>
      </c>
      <c r="N1077" t="s">
        <v>149</v>
      </c>
      <c r="O1077" t="s">
        <v>153</v>
      </c>
      <c r="P1077" t="s">
        <v>150</v>
      </c>
      <c r="Q1077">
        <v>4</v>
      </c>
      <c r="R1077">
        <v>4</v>
      </c>
      <c r="S1077" t="s">
        <v>80</v>
      </c>
      <c r="T1077" t="s">
        <v>46</v>
      </c>
      <c r="U1077">
        <v>6.6453866967975964E-2</v>
      </c>
      <c r="V1077" s="14">
        <v>13.3</v>
      </c>
      <c r="W1077" s="15">
        <v>818.19799999999998</v>
      </c>
      <c r="X1077" s="15">
        <v>504.44940000000003</v>
      </c>
      <c r="Y1077" s="15">
        <f t="shared" si="173"/>
        <v>0.61653707293344651</v>
      </c>
      <c r="Z1077" s="12">
        <f t="shared" si="174"/>
        <v>8.1999430700148395</v>
      </c>
      <c r="AA1077">
        <v>6.4222764711129612</v>
      </c>
      <c r="AB1077">
        <f t="shared" si="175"/>
        <v>0.7832098852731838</v>
      </c>
      <c r="AC1077">
        <f t="shared" si="176"/>
        <v>1.27679695928659</v>
      </c>
      <c r="AD1077">
        <f t="shared" si="177"/>
        <v>8.4848095277547275E-2</v>
      </c>
      <c r="AE1077">
        <v>995</v>
      </c>
      <c r="AF1077">
        <f t="shared" si="178"/>
        <v>8.5274467615625404E-5</v>
      </c>
      <c r="AG1077">
        <v>2000</v>
      </c>
      <c r="AH1077">
        <v>10.759</v>
      </c>
      <c r="AI1077">
        <f t="shared" si="179"/>
        <v>1.5851746001603384E-2</v>
      </c>
      <c r="AJ1077">
        <f t="shared" si="180"/>
        <v>4.8891765686830363E-4</v>
      </c>
      <c r="AK1077">
        <f t="shared" si="171"/>
        <v>3.0341377452078289E-4</v>
      </c>
    </row>
    <row r="1078" spans="1:37" ht="16">
      <c r="A1078" t="s">
        <v>117</v>
      </c>
      <c r="B1078" t="s">
        <v>118</v>
      </c>
      <c r="C1078" t="s">
        <v>13</v>
      </c>
      <c r="D1078" t="s">
        <v>14</v>
      </c>
      <c r="E1078">
        <v>65</v>
      </c>
      <c r="F1078">
        <v>0.96899999999999997</v>
      </c>
      <c r="G1078">
        <v>2602.1</v>
      </c>
      <c r="H1078" t="s">
        <v>46</v>
      </c>
      <c r="I1078">
        <v>-21.755055599999999</v>
      </c>
      <c r="J1078">
        <v>1.0818746542510778</v>
      </c>
      <c r="K1078" s="13">
        <f t="shared" si="172"/>
        <v>1.1702425860769992</v>
      </c>
      <c r="M1078" t="s">
        <v>147</v>
      </c>
      <c r="N1078" t="s">
        <v>149</v>
      </c>
      <c r="O1078" t="s">
        <v>153</v>
      </c>
      <c r="P1078" t="s">
        <v>154</v>
      </c>
      <c r="Q1078">
        <v>4</v>
      </c>
      <c r="R1078">
        <v>4</v>
      </c>
      <c r="S1078" t="s">
        <v>118</v>
      </c>
      <c r="T1078" t="s">
        <v>46</v>
      </c>
      <c r="U1078">
        <v>7.3676156378125537E-2</v>
      </c>
      <c r="V1078" s="14">
        <v>13.3</v>
      </c>
      <c r="W1078" s="15">
        <v>818.19799999999998</v>
      </c>
      <c r="X1078" s="15">
        <v>504.44940000000003</v>
      </c>
      <c r="Y1078" s="15">
        <f t="shared" si="173"/>
        <v>0.61653707293344651</v>
      </c>
      <c r="Z1078" s="12">
        <f t="shared" si="174"/>
        <v>8.1999430700148395</v>
      </c>
      <c r="AA1078">
        <v>7.1028680872360486</v>
      </c>
      <c r="AB1078">
        <f t="shared" si="175"/>
        <v>0.86620943908860515</v>
      </c>
      <c r="AC1078">
        <f t="shared" si="176"/>
        <v>1.1544552101073438</v>
      </c>
      <c r="AD1078">
        <f t="shared" si="177"/>
        <v>8.5055822591410438E-2</v>
      </c>
      <c r="AE1078">
        <v>995</v>
      </c>
      <c r="AF1078">
        <f t="shared" si="178"/>
        <v>8.548323878533712E-5</v>
      </c>
      <c r="AG1078">
        <v>2000</v>
      </c>
      <c r="AH1078">
        <v>10.257999999999999</v>
      </c>
      <c r="AI1078">
        <f t="shared" si="179"/>
        <v>1.6666648232664675E-2</v>
      </c>
      <c r="AJ1078">
        <f t="shared" si="180"/>
        <v>1.9504021529029159E-4</v>
      </c>
      <c r="AK1078">
        <f t="shared" si="171"/>
        <v>0</v>
      </c>
    </row>
    <row r="1079" spans="1:37" ht="16">
      <c r="A1079" t="s">
        <v>64</v>
      </c>
      <c r="B1079" t="s">
        <v>65</v>
      </c>
      <c r="C1079" t="s">
        <v>13</v>
      </c>
      <c r="D1079" t="s">
        <v>14</v>
      </c>
      <c r="E1079">
        <v>87</v>
      </c>
      <c r="F1079">
        <v>1.046</v>
      </c>
      <c r="G1079">
        <v>2599.3000000000002</v>
      </c>
      <c r="H1079" t="s">
        <v>46</v>
      </c>
      <c r="I1079">
        <v>1945.6312584</v>
      </c>
      <c r="J1079">
        <v>3.1883035827142998</v>
      </c>
      <c r="K1079" s="13">
        <f t="shared" si="172"/>
        <v>3.4427372793503395</v>
      </c>
      <c r="L1079">
        <f>K1079-K1080</f>
        <v>2.2585309150856068</v>
      </c>
      <c r="M1079" t="s">
        <v>147</v>
      </c>
      <c r="N1079" t="s">
        <v>149</v>
      </c>
      <c r="O1079" t="s">
        <v>153</v>
      </c>
      <c r="P1079" t="s">
        <v>150</v>
      </c>
      <c r="Q1079">
        <v>4</v>
      </c>
      <c r="R1079">
        <v>5</v>
      </c>
      <c r="S1079" t="s">
        <v>65</v>
      </c>
      <c r="T1079" t="s">
        <v>46</v>
      </c>
      <c r="U1079">
        <v>7.1370744852365386E-2</v>
      </c>
      <c r="V1079" s="14">
        <v>13.3</v>
      </c>
      <c r="W1079" s="15">
        <v>818.19799999999998</v>
      </c>
      <c r="X1079" s="15">
        <v>504.44940000000003</v>
      </c>
      <c r="Y1079" s="15">
        <f t="shared" si="173"/>
        <v>0.61653707293344651</v>
      </c>
      <c r="Z1079" s="12">
        <f t="shared" si="174"/>
        <v>8.1999430700148395</v>
      </c>
      <c r="AA1079">
        <v>6.6748022133677276</v>
      </c>
      <c r="AB1079">
        <f t="shared" si="175"/>
        <v>0.81400592130643268</v>
      </c>
      <c r="AC1079">
        <f t="shared" si="176"/>
        <v>1.228492292040158</v>
      </c>
      <c r="AD1079">
        <f t="shared" si="177"/>
        <v>8.7678409928295661E-2</v>
      </c>
      <c r="AE1079">
        <v>995</v>
      </c>
      <c r="AF1079">
        <f t="shared" si="178"/>
        <v>8.8119004953060966E-5</v>
      </c>
      <c r="AG1079">
        <v>2000</v>
      </c>
      <c r="AH1079">
        <v>10.25</v>
      </c>
      <c r="AI1079">
        <f t="shared" si="179"/>
        <v>1.7193952185963115E-2</v>
      </c>
      <c r="AJ1079">
        <f t="shared" si="180"/>
        <v>5.9194260169982476E-4</v>
      </c>
      <c r="AK1079">
        <f t="shared" si="171"/>
        <v>3.8833072564501444E-4</v>
      </c>
    </row>
    <row r="1080" spans="1:37" ht="16">
      <c r="A1080" t="s">
        <v>69</v>
      </c>
      <c r="B1080" t="s">
        <v>70</v>
      </c>
      <c r="C1080" t="s">
        <v>13</v>
      </c>
      <c r="D1080" t="s">
        <v>14</v>
      </c>
      <c r="E1080">
        <v>78</v>
      </c>
      <c r="F1080">
        <v>2.0430000000000001</v>
      </c>
      <c r="G1080">
        <v>2602.3000000000002</v>
      </c>
      <c r="H1080" t="s">
        <v>46</v>
      </c>
      <c r="I1080">
        <v>-9.9423796000000007</v>
      </c>
      <c r="J1080">
        <v>1.0947956734268764</v>
      </c>
      <c r="K1080" s="13">
        <f t="shared" si="172"/>
        <v>1.1842063642647325</v>
      </c>
      <c r="M1080" t="s">
        <v>147</v>
      </c>
      <c r="N1080" t="s">
        <v>149</v>
      </c>
      <c r="O1080" t="s">
        <v>153</v>
      </c>
      <c r="P1080" t="s">
        <v>154</v>
      </c>
      <c r="Q1080">
        <v>4</v>
      </c>
      <c r="R1080">
        <v>5</v>
      </c>
      <c r="S1080" t="s">
        <v>70</v>
      </c>
      <c r="T1080" t="s">
        <v>46</v>
      </c>
      <c r="U1080">
        <v>0.1221156513712415</v>
      </c>
      <c r="V1080" s="14">
        <v>13.3</v>
      </c>
      <c r="W1080" s="15">
        <v>818.19799999999998</v>
      </c>
      <c r="X1080" s="15">
        <v>504.44940000000003</v>
      </c>
      <c r="Y1080" s="15">
        <f t="shared" si="173"/>
        <v>0.61653707293344651</v>
      </c>
      <c r="Z1080" s="12">
        <f t="shared" si="174"/>
        <v>8.1999430700148395</v>
      </c>
      <c r="AA1080">
        <v>6.059100080201361</v>
      </c>
      <c r="AB1080">
        <f t="shared" si="175"/>
        <v>0.73891977401135733</v>
      </c>
      <c r="AC1080">
        <f t="shared" si="176"/>
        <v>1.3533268903758282</v>
      </c>
      <c r="AD1080">
        <f t="shared" si="177"/>
        <v>0.16526239473646101</v>
      </c>
      <c r="AE1080">
        <v>995</v>
      </c>
      <c r="AF1080">
        <f t="shared" si="178"/>
        <v>1.6609285903161909E-4</v>
      </c>
      <c r="AG1080">
        <v>2000</v>
      </c>
      <c r="AH1080">
        <v>10.420999999999999</v>
      </c>
      <c r="AI1080">
        <f t="shared" si="179"/>
        <v>3.1876568281665699E-2</v>
      </c>
      <c r="AJ1080">
        <f t="shared" si="180"/>
        <v>3.7748435030067826E-4</v>
      </c>
      <c r="AK1080">
        <f t="shared" si="171"/>
        <v>0</v>
      </c>
    </row>
    <row r="1081" spans="1:37" ht="16">
      <c r="A1081" t="s">
        <v>89</v>
      </c>
      <c r="B1081" t="s">
        <v>90</v>
      </c>
      <c r="C1081" t="s">
        <v>13</v>
      </c>
      <c r="D1081" t="s">
        <v>14</v>
      </c>
      <c r="E1081">
        <v>76</v>
      </c>
      <c r="F1081">
        <v>0.63300000000000001</v>
      </c>
      <c r="G1081">
        <v>2601.4</v>
      </c>
      <c r="H1081" t="s">
        <v>46</v>
      </c>
      <c r="I1081">
        <v>1487.8915027999999</v>
      </c>
      <c r="J1081">
        <v>2.706261658413176</v>
      </c>
      <c r="K1081" s="13">
        <f t="shared" si="172"/>
        <v>2.9233889456462392</v>
      </c>
      <c r="L1081">
        <f>K1081-K1082</f>
        <v>1.7293978106845169</v>
      </c>
      <c r="M1081" t="s">
        <v>147</v>
      </c>
      <c r="N1081" t="s">
        <v>149</v>
      </c>
      <c r="O1081" t="s">
        <v>148</v>
      </c>
      <c r="P1081" t="s">
        <v>150</v>
      </c>
      <c r="Q1081">
        <v>4</v>
      </c>
      <c r="R1081">
        <v>1</v>
      </c>
      <c r="S1081" t="s">
        <v>90</v>
      </c>
      <c r="T1081" t="s">
        <v>46</v>
      </c>
      <c r="U1081">
        <v>4.1193058568329721E-2</v>
      </c>
      <c r="V1081" s="14">
        <v>13.3</v>
      </c>
      <c r="W1081" s="15">
        <v>818.19799999999998</v>
      </c>
      <c r="X1081" s="15">
        <v>504.44940000000003</v>
      </c>
      <c r="Y1081" s="15">
        <f t="shared" si="173"/>
        <v>0.61653707293344651</v>
      </c>
      <c r="Z1081" s="12">
        <f t="shared" si="174"/>
        <v>8.1999430700148395</v>
      </c>
      <c r="AA1081">
        <v>7.0598915401301516</v>
      </c>
      <c r="AB1081">
        <f t="shared" si="175"/>
        <v>0.86096836037147939</v>
      </c>
      <c r="AC1081">
        <f t="shared" si="176"/>
        <v>1.1614828674639484</v>
      </c>
      <c r="AD1081">
        <f t="shared" si="177"/>
        <v>4.7845031785553972E-2</v>
      </c>
      <c r="AE1081">
        <v>995</v>
      </c>
      <c r="AF1081">
        <f t="shared" si="178"/>
        <v>4.8085459080958766E-5</v>
      </c>
      <c r="AG1081">
        <v>2000</v>
      </c>
      <c r="AH1081">
        <v>10.57</v>
      </c>
      <c r="AI1081">
        <f t="shared" si="179"/>
        <v>9.0984785394434744E-3</v>
      </c>
      <c r="AJ1081">
        <f t="shared" si="180"/>
        <v>2.6598391584408592E-4</v>
      </c>
      <c r="AK1081">
        <f t="shared" si="171"/>
        <v>1.5734888866673606E-4</v>
      </c>
    </row>
    <row r="1082" spans="1:37" ht="16">
      <c r="A1082" t="s">
        <v>133</v>
      </c>
      <c r="B1082" t="s">
        <v>134</v>
      </c>
      <c r="C1082" t="s">
        <v>13</v>
      </c>
      <c r="D1082" t="s">
        <v>14</v>
      </c>
      <c r="E1082">
        <v>46</v>
      </c>
      <c r="F1082">
        <v>0.48299999999999998</v>
      </c>
      <c r="G1082">
        <v>2601.4</v>
      </c>
      <c r="H1082" t="s">
        <v>46</v>
      </c>
      <c r="I1082">
        <v>-1.6629508</v>
      </c>
      <c r="J1082">
        <v>1.1038499209425168</v>
      </c>
      <c r="K1082" s="13">
        <f t="shared" si="172"/>
        <v>1.1939911349617223</v>
      </c>
      <c r="M1082" t="s">
        <v>147</v>
      </c>
      <c r="N1082" t="s">
        <v>149</v>
      </c>
      <c r="O1082" t="s">
        <v>148</v>
      </c>
      <c r="P1082" t="s">
        <v>154</v>
      </c>
      <c r="Q1082">
        <v>4</v>
      </c>
      <c r="R1082">
        <v>1</v>
      </c>
      <c r="S1082" t="s">
        <v>134</v>
      </c>
      <c r="T1082" t="s">
        <v>46</v>
      </c>
      <c r="U1082">
        <v>3.8296911382918929E-2</v>
      </c>
      <c r="V1082" s="14">
        <v>13.3</v>
      </c>
      <c r="W1082" s="15">
        <v>818.19799999999998</v>
      </c>
      <c r="X1082" s="15">
        <v>504.44940000000003</v>
      </c>
      <c r="Y1082" s="15">
        <f t="shared" si="173"/>
        <v>0.61653707293344651</v>
      </c>
      <c r="Z1082" s="12">
        <f t="shared" si="174"/>
        <v>8.1999430700148395</v>
      </c>
      <c r="AA1082">
        <v>5.6601724968551768</v>
      </c>
      <c r="AB1082">
        <f t="shared" si="175"/>
        <v>0.69026973096350208</v>
      </c>
      <c r="AC1082">
        <f t="shared" si="176"/>
        <v>1.4487090410355468</v>
      </c>
      <c r="AD1082">
        <f t="shared" si="177"/>
        <v>5.5481081764171797E-2</v>
      </c>
      <c r="AE1082">
        <v>995</v>
      </c>
      <c r="AF1082">
        <f t="shared" si="178"/>
        <v>5.5759881170021904E-5</v>
      </c>
      <c r="AG1082">
        <v>2000</v>
      </c>
      <c r="AH1082">
        <v>10.394</v>
      </c>
      <c r="AI1082">
        <f t="shared" si="179"/>
        <v>1.0729244019630923E-2</v>
      </c>
      <c r="AJ1082">
        <f t="shared" si="180"/>
        <v>1.2810622244280396E-4</v>
      </c>
      <c r="AK1082">
        <f t="shared" si="171"/>
        <v>0</v>
      </c>
    </row>
    <row r="1083" spans="1:37" ht="16">
      <c r="A1083" t="s">
        <v>11</v>
      </c>
      <c r="B1083" t="s">
        <v>12</v>
      </c>
      <c r="C1083" t="s">
        <v>13</v>
      </c>
      <c r="D1083" t="s">
        <v>14</v>
      </c>
      <c r="E1083">
        <v>66</v>
      </c>
      <c r="F1083">
        <v>0.28399999999999997</v>
      </c>
      <c r="G1083">
        <v>2601.4</v>
      </c>
      <c r="H1083" t="s">
        <v>46</v>
      </c>
      <c r="I1083">
        <v>1571.4630667999998</v>
      </c>
      <c r="J1083">
        <v>2.7946280546721516</v>
      </c>
      <c r="K1083" s="13">
        <f t="shared" si="172"/>
        <v>3.0186251394372028</v>
      </c>
      <c r="L1083">
        <f>K1083-K1084</f>
        <v>1.76868779407091</v>
      </c>
      <c r="M1083" t="s">
        <v>147</v>
      </c>
      <c r="N1083" t="s">
        <v>149</v>
      </c>
      <c r="O1083" t="s">
        <v>148</v>
      </c>
      <c r="P1083" t="s">
        <v>150</v>
      </c>
      <c r="Q1083">
        <v>4</v>
      </c>
      <c r="R1083">
        <v>2</v>
      </c>
      <c r="S1083" t="s">
        <v>12</v>
      </c>
      <c r="T1083" t="s">
        <v>46</v>
      </c>
      <c r="U1083">
        <v>8.9897424938561801E-2</v>
      </c>
      <c r="V1083" s="14">
        <v>13.3</v>
      </c>
      <c r="W1083" s="15">
        <v>818.19799999999998</v>
      </c>
      <c r="X1083" s="15">
        <v>504.44940000000003</v>
      </c>
      <c r="Y1083" s="15">
        <f t="shared" si="173"/>
        <v>0.61653707293344651</v>
      </c>
      <c r="Z1083" s="12">
        <f t="shared" si="174"/>
        <v>8.1999430700148395</v>
      </c>
      <c r="AA1083">
        <v>7.869506624639385</v>
      </c>
      <c r="AB1083">
        <f t="shared" si="175"/>
        <v>0.95970259274314007</v>
      </c>
      <c r="AC1083">
        <f t="shared" si="176"/>
        <v>1.0419894741991651</v>
      </c>
      <c r="AD1083">
        <f t="shared" si="177"/>
        <v>9.3672170543590921E-2</v>
      </c>
      <c r="AE1083">
        <v>995</v>
      </c>
      <c r="AF1083">
        <f t="shared" si="178"/>
        <v>9.4142884968433083E-5</v>
      </c>
      <c r="AG1083">
        <v>2000</v>
      </c>
      <c r="AH1083" s="24">
        <v>10.278</v>
      </c>
      <c r="AI1083">
        <f t="shared" si="179"/>
        <v>1.8319300441415269E-2</v>
      </c>
      <c r="AJ1083">
        <f t="shared" si="180"/>
        <v>5.5299100849359175E-4</v>
      </c>
      <c r="AK1083">
        <f t="shared" si="171"/>
        <v>3.2401123086649018E-4</v>
      </c>
    </row>
    <row r="1084" spans="1:37" ht="16">
      <c r="A1084" t="s">
        <v>109</v>
      </c>
      <c r="B1084" t="s">
        <v>110</v>
      </c>
      <c r="C1084" t="s">
        <v>13</v>
      </c>
      <c r="D1084" t="s">
        <v>14</v>
      </c>
      <c r="E1084">
        <v>63</v>
      </c>
      <c r="F1084">
        <v>0.84599999999999997</v>
      </c>
      <c r="G1084">
        <v>2601.8000000000002</v>
      </c>
      <c r="H1084" t="s">
        <v>46</v>
      </c>
      <c r="I1084">
        <v>45.707703200000005</v>
      </c>
      <c r="J1084">
        <v>1.1556218320294551</v>
      </c>
      <c r="K1084" s="13">
        <f t="shared" si="172"/>
        <v>1.2499373453662928</v>
      </c>
      <c r="M1084" t="s">
        <v>147</v>
      </c>
      <c r="N1084" t="s">
        <v>149</v>
      </c>
      <c r="O1084" t="s">
        <v>148</v>
      </c>
      <c r="P1084" t="s">
        <v>154</v>
      </c>
      <c r="Q1084">
        <v>4</v>
      </c>
      <c r="R1084">
        <v>2</v>
      </c>
      <c r="S1084" t="s">
        <v>110</v>
      </c>
      <c r="T1084" t="s">
        <v>46</v>
      </c>
      <c r="U1084">
        <v>6.647767963714489E-2</v>
      </c>
      <c r="V1084" s="14">
        <v>13.3</v>
      </c>
      <c r="W1084" s="15">
        <v>818.19799999999998</v>
      </c>
      <c r="X1084" s="15">
        <v>504.44940000000003</v>
      </c>
      <c r="Y1084" s="15">
        <f t="shared" si="173"/>
        <v>0.61653707293344651</v>
      </c>
      <c r="Z1084" s="12">
        <f t="shared" si="174"/>
        <v>8.1999430700148395</v>
      </c>
      <c r="AA1084">
        <v>7.8754048301106065</v>
      </c>
      <c r="AB1084">
        <f t="shared" si="175"/>
        <v>0.96042189108714804</v>
      </c>
      <c r="AC1084">
        <f t="shared" si="176"/>
        <v>1.0412090866317629</v>
      </c>
      <c r="AD1084">
        <f t="shared" si="177"/>
        <v>6.9217164096390574E-2</v>
      </c>
      <c r="AE1084">
        <v>995</v>
      </c>
      <c r="AF1084">
        <f t="shared" si="178"/>
        <v>6.9564989041598566E-5</v>
      </c>
      <c r="AG1084">
        <v>2000</v>
      </c>
      <c r="AH1084">
        <v>10.513999999999999</v>
      </c>
      <c r="AI1084">
        <f t="shared" si="179"/>
        <v>1.3232830329389114E-2</v>
      </c>
      <c r="AJ1084">
        <f t="shared" si="180"/>
        <v>1.6540208813599195E-4</v>
      </c>
      <c r="AK1084">
        <f t="shared" si="171"/>
        <v>0</v>
      </c>
    </row>
    <row r="1085" spans="1:37" ht="16">
      <c r="A1085" t="s">
        <v>98</v>
      </c>
      <c r="B1085" t="s">
        <v>99</v>
      </c>
      <c r="C1085" t="s">
        <v>13</v>
      </c>
      <c r="D1085" t="s">
        <v>14</v>
      </c>
      <c r="E1085">
        <v>83</v>
      </c>
      <c r="F1085">
        <v>0.749</v>
      </c>
      <c r="G1085">
        <v>2600.6</v>
      </c>
      <c r="H1085" t="s">
        <v>46</v>
      </c>
      <c r="I1085">
        <v>1365.9109891999999</v>
      </c>
      <c r="J1085">
        <v>2.5769938661376286</v>
      </c>
      <c r="K1085" s="13">
        <f t="shared" si="172"/>
        <v>2.7840465859070602</v>
      </c>
      <c r="L1085">
        <f>K1085-K1086</f>
        <v>1.6144892453498274</v>
      </c>
      <c r="M1085" t="s">
        <v>147</v>
      </c>
      <c r="N1085" t="s">
        <v>149</v>
      </c>
      <c r="O1085" t="s">
        <v>148</v>
      </c>
      <c r="P1085" t="s">
        <v>150</v>
      </c>
      <c r="Q1085">
        <v>4</v>
      </c>
      <c r="R1085">
        <v>3</v>
      </c>
      <c r="S1085" t="s">
        <v>99</v>
      </c>
      <c r="T1085" t="s">
        <v>46</v>
      </c>
      <c r="U1085">
        <v>4.9308892728373722E-2</v>
      </c>
      <c r="V1085" s="14">
        <v>13.3</v>
      </c>
      <c r="W1085" s="15">
        <v>818.19799999999998</v>
      </c>
      <c r="X1085" s="15">
        <v>504.44940000000003</v>
      </c>
      <c r="Y1085" s="15">
        <f t="shared" si="173"/>
        <v>0.61653707293344651</v>
      </c>
      <c r="Z1085" s="12">
        <f t="shared" si="174"/>
        <v>8.1999430700148395</v>
      </c>
      <c r="AA1085">
        <v>6.4322759318003788</v>
      </c>
      <c r="AB1085">
        <f t="shared" si="175"/>
        <v>0.78442934016476507</v>
      </c>
      <c r="AC1085">
        <f t="shared" si="176"/>
        <v>1.2748120815954633</v>
      </c>
      <c r="AD1085">
        <f t="shared" si="177"/>
        <v>6.2859572180225504E-2</v>
      </c>
      <c r="AE1085">
        <v>995</v>
      </c>
      <c r="AF1085">
        <f t="shared" si="178"/>
        <v>6.3175449427362314E-5</v>
      </c>
      <c r="AG1085">
        <v>2000</v>
      </c>
      <c r="AH1085">
        <v>10.359</v>
      </c>
      <c r="AI1085">
        <f t="shared" si="179"/>
        <v>1.2197210044861921E-2</v>
      </c>
      <c r="AJ1085">
        <f t="shared" si="180"/>
        <v>3.3957600982989131E-4</v>
      </c>
      <c r="AK1085">
        <f t="shared" si="171"/>
        <v>1.9692264440702458E-4</v>
      </c>
    </row>
    <row r="1086" spans="1:37" ht="16">
      <c r="A1086" t="s">
        <v>75</v>
      </c>
      <c r="B1086" t="s">
        <v>76</v>
      </c>
      <c r="C1086" t="s">
        <v>13</v>
      </c>
      <c r="D1086" t="s">
        <v>14</v>
      </c>
      <c r="E1086">
        <v>48</v>
      </c>
      <c r="F1086">
        <v>0.31900000000000001</v>
      </c>
      <c r="G1086">
        <v>2601.4</v>
      </c>
      <c r="H1086" t="s">
        <v>46</v>
      </c>
      <c r="I1086">
        <v>-22.334654</v>
      </c>
      <c r="J1086">
        <v>1.0812405872185038</v>
      </c>
      <c r="K1086" s="13">
        <f t="shared" si="172"/>
        <v>1.1695573405572328</v>
      </c>
      <c r="M1086" t="s">
        <v>147</v>
      </c>
      <c r="N1086" t="s">
        <v>149</v>
      </c>
      <c r="O1086" t="s">
        <v>148</v>
      </c>
      <c r="P1086" t="s">
        <v>154</v>
      </c>
      <c r="Q1086">
        <v>4</v>
      </c>
      <c r="R1086">
        <v>3</v>
      </c>
      <c r="S1086" t="s">
        <v>76</v>
      </c>
      <c r="T1086" t="s">
        <v>46</v>
      </c>
      <c r="U1086">
        <v>3.0941467287654185E-2</v>
      </c>
      <c r="V1086" s="14">
        <v>13.3</v>
      </c>
      <c r="W1086" s="15">
        <v>818.19799999999998</v>
      </c>
      <c r="X1086" s="15">
        <v>504.44940000000003</v>
      </c>
      <c r="Y1086" s="15">
        <f t="shared" si="173"/>
        <v>0.61653707293344651</v>
      </c>
      <c r="Z1086" s="12">
        <f t="shared" si="174"/>
        <v>8.1999430700148395</v>
      </c>
      <c r="AA1086">
        <v>2.4791971908226991</v>
      </c>
      <c r="AB1086">
        <f t="shared" si="175"/>
        <v>0.30234321990460022</v>
      </c>
      <c r="AC1086">
        <f t="shared" si="176"/>
        <v>3.3074993390476384</v>
      </c>
      <c r="AD1086">
        <f t="shared" si="177"/>
        <v>0.10233888260308034</v>
      </c>
      <c r="AE1086">
        <v>995</v>
      </c>
      <c r="AF1086">
        <f t="shared" si="178"/>
        <v>1.0285314834480436E-4</v>
      </c>
      <c r="AG1086">
        <v>2000</v>
      </c>
      <c r="AH1086">
        <v>10.577</v>
      </c>
      <c r="AI1086">
        <f t="shared" si="179"/>
        <v>1.9448453880080242E-2</v>
      </c>
      <c r="AJ1086">
        <f t="shared" si="180"/>
        <v>2.2746081997936644E-4</v>
      </c>
      <c r="AK1086">
        <f t="shared" si="171"/>
        <v>0</v>
      </c>
    </row>
    <row r="1087" spans="1:37" ht="16">
      <c r="A1087" t="s">
        <v>94</v>
      </c>
      <c r="B1087" t="s">
        <v>95</v>
      </c>
      <c r="C1087" t="s">
        <v>13</v>
      </c>
      <c r="D1087" t="s">
        <v>14</v>
      </c>
      <c r="E1087">
        <v>69</v>
      </c>
      <c r="F1087">
        <v>0.48299999999999998</v>
      </c>
      <c r="G1087">
        <v>2601.1999999999998</v>
      </c>
      <c r="H1087" t="s">
        <v>46</v>
      </c>
      <c r="I1087">
        <v>1313.3479395999998</v>
      </c>
      <c r="J1087">
        <v>2.5211846683370336</v>
      </c>
      <c r="K1087" s="13">
        <f t="shared" si="172"/>
        <v>2.7238786800015888</v>
      </c>
      <c r="L1087">
        <f>K1087-K1088</f>
        <v>1.5542180982034317</v>
      </c>
      <c r="M1087" t="s">
        <v>147</v>
      </c>
      <c r="N1087" t="s">
        <v>149</v>
      </c>
      <c r="O1087" t="s">
        <v>148</v>
      </c>
      <c r="P1087" t="s">
        <v>150</v>
      </c>
      <c r="Q1087">
        <v>4</v>
      </c>
      <c r="R1087">
        <v>4</v>
      </c>
      <c r="S1087" t="s">
        <v>95</v>
      </c>
      <c r="T1087" t="s">
        <v>46</v>
      </c>
      <c r="U1087">
        <v>3.5775094226405894E-2</v>
      </c>
      <c r="V1087" s="14">
        <v>13.3</v>
      </c>
      <c r="W1087" s="15">
        <v>818.19799999999998</v>
      </c>
      <c r="X1087" s="15">
        <v>504.44940000000003</v>
      </c>
      <c r="Y1087" s="15">
        <f t="shared" si="173"/>
        <v>0.61653707293344651</v>
      </c>
      <c r="Z1087" s="12">
        <f t="shared" si="174"/>
        <v>8.1999430700148395</v>
      </c>
      <c r="AA1087">
        <v>7.1188734084644381</v>
      </c>
      <c r="AB1087">
        <f t="shared" si="175"/>
        <v>0.86816132108238586</v>
      </c>
      <c r="AC1087">
        <f t="shared" si="176"/>
        <v>1.1518596552461511</v>
      </c>
      <c r="AD1087">
        <f t="shared" si="177"/>
        <v>4.1207887702026463E-2</v>
      </c>
      <c r="AE1087">
        <v>995</v>
      </c>
      <c r="AF1087">
        <f t="shared" si="178"/>
        <v>4.1414962514599463E-5</v>
      </c>
      <c r="AG1087">
        <v>2000</v>
      </c>
      <c r="AH1087">
        <v>10.462999999999999</v>
      </c>
      <c r="AI1087">
        <f t="shared" si="179"/>
        <v>7.9164603870017138E-3</v>
      </c>
      <c r="AJ1087">
        <f t="shared" si="180"/>
        <v>2.1563477669231095E-4</v>
      </c>
      <c r="AK1087">
        <f t="shared" si="171"/>
        <v>1.2303906007188608E-4</v>
      </c>
    </row>
    <row r="1088" spans="1:37" ht="16">
      <c r="A1088" t="s">
        <v>87</v>
      </c>
      <c r="B1088" t="s">
        <v>88</v>
      </c>
      <c r="C1088" t="s">
        <v>13</v>
      </c>
      <c r="D1088" t="s">
        <v>14</v>
      </c>
      <c r="E1088">
        <v>69</v>
      </c>
      <c r="F1088">
        <v>1.0369999999999999</v>
      </c>
      <c r="G1088">
        <v>2601.8000000000002</v>
      </c>
      <c r="H1088" t="s">
        <v>46</v>
      </c>
      <c r="I1088">
        <v>-22.247330400000003</v>
      </c>
      <c r="J1088">
        <v>1.0813361177054224</v>
      </c>
      <c r="K1088" s="13">
        <f t="shared" si="172"/>
        <v>1.1696605817981571</v>
      </c>
      <c r="M1088" t="s">
        <v>147</v>
      </c>
      <c r="N1088" t="s">
        <v>149</v>
      </c>
      <c r="O1088" t="s">
        <v>148</v>
      </c>
      <c r="P1088" t="s">
        <v>154</v>
      </c>
      <c r="Q1088">
        <v>4</v>
      </c>
      <c r="R1088">
        <v>4</v>
      </c>
      <c r="S1088" t="s">
        <v>88</v>
      </c>
      <c r="T1088" t="s">
        <v>46</v>
      </c>
      <c r="U1088">
        <v>7.2733379894881378E-2</v>
      </c>
      <c r="V1088" s="14">
        <v>13.3</v>
      </c>
      <c r="W1088" s="15">
        <v>818.19799999999998</v>
      </c>
      <c r="X1088" s="15">
        <v>504.44940000000003</v>
      </c>
      <c r="Y1088" s="15">
        <f t="shared" si="173"/>
        <v>0.61653707293344651</v>
      </c>
      <c r="Z1088" s="12">
        <f t="shared" si="174"/>
        <v>8.1999430700148395</v>
      </c>
      <c r="AA1088">
        <v>4.4946703797528293</v>
      </c>
      <c r="AB1088">
        <f t="shared" si="175"/>
        <v>0.54813433963812819</v>
      </c>
      <c r="AC1088">
        <f t="shared" si="176"/>
        <v>1.8243702824022814</v>
      </c>
      <c r="AD1088">
        <f t="shared" si="177"/>
        <v>0.13269261681889716</v>
      </c>
      <c r="AE1088">
        <v>995</v>
      </c>
      <c r="AF1088">
        <f t="shared" si="178"/>
        <v>1.3335941388833885E-4</v>
      </c>
      <c r="AG1088">
        <v>2000</v>
      </c>
      <c r="AH1088">
        <v>10.454000000000001</v>
      </c>
      <c r="AI1088">
        <f t="shared" si="179"/>
        <v>2.5513566842995761E-2</v>
      </c>
      <c r="AJ1088">
        <f t="shared" si="180"/>
        <v>2.9842213437324594E-4</v>
      </c>
      <c r="AK1088">
        <f t="shared" si="171"/>
        <v>0</v>
      </c>
    </row>
    <row r="1089" spans="1:37" ht="16">
      <c r="A1089" t="s">
        <v>126</v>
      </c>
      <c r="B1089" t="s">
        <v>127</v>
      </c>
      <c r="C1089" t="s">
        <v>13</v>
      </c>
      <c r="D1089" t="s">
        <v>14</v>
      </c>
      <c r="E1089">
        <v>88</v>
      </c>
      <c r="F1089">
        <v>0.82</v>
      </c>
      <c r="G1089">
        <v>2602.1</v>
      </c>
      <c r="H1089" t="s">
        <v>46</v>
      </c>
      <c r="I1089">
        <v>2316.7162551999995</v>
      </c>
      <c r="J1089">
        <v>3.5755983558168682</v>
      </c>
      <c r="K1089" s="13">
        <f t="shared" si="172"/>
        <v>3.8597068289202987</v>
      </c>
      <c r="L1089">
        <f>K1089-K1090</f>
        <v>2.6841266870607843</v>
      </c>
      <c r="M1089" t="s">
        <v>147</v>
      </c>
      <c r="N1089" t="s">
        <v>149</v>
      </c>
      <c r="O1089" t="s">
        <v>148</v>
      </c>
      <c r="P1089" t="s">
        <v>150</v>
      </c>
      <c r="Q1089">
        <v>4</v>
      </c>
      <c r="R1089">
        <v>5</v>
      </c>
      <c r="S1089" t="s">
        <v>127</v>
      </c>
      <c r="T1089" t="s">
        <v>46</v>
      </c>
      <c r="U1089">
        <v>5.8517461292478909E-2</v>
      </c>
      <c r="V1089" s="14">
        <v>13.3</v>
      </c>
      <c r="W1089" s="15">
        <v>818.19799999999998</v>
      </c>
      <c r="X1089" s="15">
        <v>504.44940000000003</v>
      </c>
      <c r="Y1089" s="15">
        <f t="shared" si="173"/>
        <v>0.61653707293344651</v>
      </c>
      <c r="Z1089" s="12">
        <f t="shared" si="174"/>
        <v>8.1999430700148395</v>
      </c>
      <c r="AA1089">
        <v>7.760628534263156</v>
      </c>
      <c r="AB1089">
        <f t="shared" si="175"/>
        <v>0.94642468465931817</v>
      </c>
      <c r="AC1089">
        <f t="shared" si="176"/>
        <v>1.0566081128367517</v>
      </c>
      <c r="AD1089">
        <f t="shared" si="177"/>
        <v>6.1830024344243804E-2</v>
      </c>
      <c r="AE1089">
        <v>995</v>
      </c>
      <c r="AF1089">
        <f t="shared" si="178"/>
        <v>6.2140727984164634E-5</v>
      </c>
      <c r="AG1089">
        <v>2000</v>
      </c>
      <c r="AH1089">
        <v>10.257</v>
      </c>
      <c r="AI1089">
        <f t="shared" si="179"/>
        <v>1.211674524406057E-2</v>
      </c>
      <c r="AJ1089">
        <f t="shared" si="180"/>
        <v>4.6767084362788131E-4</v>
      </c>
      <c r="AK1089">
        <f t="shared" si="171"/>
        <v>3.2522879269899813E-4</v>
      </c>
    </row>
    <row r="1090" spans="1:37" ht="16">
      <c r="A1090" t="s">
        <v>47</v>
      </c>
      <c r="B1090" t="s">
        <v>48</v>
      </c>
      <c r="C1090" t="s">
        <v>13</v>
      </c>
      <c r="D1090" t="s">
        <v>14</v>
      </c>
      <c r="E1090">
        <v>63</v>
      </c>
      <c r="F1090">
        <v>0.94299999999999995</v>
      </c>
      <c r="G1090">
        <v>2601.6</v>
      </c>
      <c r="H1090" t="s">
        <v>46</v>
      </c>
      <c r="I1090">
        <v>-17.240137600000001</v>
      </c>
      <c r="J1090">
        <v>1.0868135901987159</v>
      </c>
      <c r="K1090" s="13">
        <f t="shared" si="172"/>
        <v>1.1755801418595146</v>
      </c>
      <c r="M1090" t="s">
        <v>147</v>
      </c>
      <c r="N1090" t="s">
        <v>149</v>
      </c>
      <c r="O1090" t="s">
        <v>148</v>
      </c>
      <c r="P1090" t="s">
        <v>154</v>
      </c>
      <c r="Q1090">
        <v>4</v>
      </c>
      <c r="R1090">
        <v>5</v>
      </c>
      <c r="S1090" t="s">
        <v>48</v>
      </c>
      <c r="T1090" t="s">
        <v>46</v>
      </c>
      <c r="U1090">
        <v>9.3322671432508497E-2</v>
      </c>
      <c r="V1090" s="14">
        <v>13.3</v>
      </c>
      <c r="W1090" s="15">
        <v>818.19799999999998</v>
      </c>
      <c r="X1090" s="15">
        <v>504.44940000000003</v>
      </c>
      <c r="Y1090" s="15">
        <f t="shared" si="173"/>
        <v>0.61653707293344651</v>
      </c>
      <c r="Z1090" s="12">
        <f t="shared" si="174"/>
        <v>8.1999430700148395</v>
      </c>
      <c r="AA1090">
        <v>6.8237379009695927</v>
      </c>
      <c r="AB1090">
        <f t="shared" si="175"/>
        <v>0.8321689361383876</v>
      </c>
      <c r="AC1090">
        <f t="shared" si="176"/>
        <v>1.2016790780973137</v>
      </c>
      <c r="AD1090">
        <f t="shared" si="177"/>
        <v>0.11214390177259533</v>
      </c>
      <c r="AE1090">
        <v>995</v>
      </c>
      <c r="AF1090">
        <f t="shared" si="178"/>
        <v>1.1270743896743249E-4</v>
      </c>
      <c r="AG1090">
        <v>2000</v>
      </c>
      <c r="AH1090">
        <v>10.856999999999999</v>
      </c>
      <c r="AI1090">
        <f t="shared" si="179"/>
        <v>2.0762169838340699E-2</v>
      </c>
      <c r="AJ1090">
        <f t="shared" si="180"/>
        <v>2.4407594563867894E-4</v>
      </c>
      <c r="AK1090">
        <f t="shared" si="171"/>
        <v>0</v>
      </c>
    </row>
    <row r="1091" spans="1:37" ht="16">
      <c r="A1091" t="s">
        <v>96</v>
      </c>
      <c r="B1091" t="s">
        <v>97</v>
      </c>
      <c r="C1091" t="s">
        <v>13</v>
      </c>
      <c r="D1091" t="s">
        <v>14</v>
      </c>
      <c r="E1091">
        <v>70</v>
      </c>
      <c r="F1091">
        <v>0.81</v>
      </c>
      <c r="G1091">
        <v>2566.5</v>
      </c>
      <c r="H1091" t="s">
        <v>45</v>
      </c>
      <c r="I1091">
        <v>6299.8085816000003</v>
      </c>
      <c r="J1091">
        <v>7.5455796726706987</v>
      </c>
      <c r="K1091" s="13">
        <f t="shared" si="172"/>
        <v>8.1185740374246418</v>
      </c>
      <c r="L1091">
        <f>K1091-1.17</f>
        <v>6.9485740374246419</v>
      </c>
      <c r="M1091" t="s">
        <v>151</v>
      </c>
      <c r="N1091" t="s">
        <v>152</v>
      </c>
      <c r="O1091" t="s">
        <v>153</v>
      </c>
      <c r="P1091" t="s">
        <v>150</v>
      </c>
      <c r="Q1091">
        <v>4</v>
      </c>
      <c r="R1091">
        <v>1</v>
      </c>
      <c r="S1091" t="s">
        <v>97</v>
      </c>
      <c r="T1091" t="s">
        <v>45</v>
      </c>
      <c r="U1091">
        <v>5.8874944796113646E-2</v>
      </c>
      <c r="V1091" s="14">
        <v>13.3</v>
      </c>
      <c r="W1091" s="15">
        <v>818.19799999999998</v>
      </c>
      <c r="X1091" s="15">
        <v>504.44940000000003</v>
      </c>
      <c r="Y1091" s="15">
        <f t="shared" si="173"/>
        <v>0.61653707293344651</v>
      </c>
      <c r="Z1091" s="12">
        <f t="shared" si="174"/>
        <v>8.1999430700148395</v>
      </c>
      <c r="AA1091">
        <v>7.4259476667157358</v>
      </c>
      <c r="AB1091">
        <f t="shared" si="175"/>
        <v>0.90560966134881926</v>
      </c>
      <c r="AC1091">
        <f t="shared" si="176"/>
        <v>1.1042285022783385</v>
      </c>
      <c r="AD1091">
        <f t="shared" si="177"/>
        <v>6.5011392113932434E-2</v>
      </c>
      <c r="AE1091">
        <v>995</v>
      </c>
      <c r="AF1091">
        <f t="shared" si="178"/>
        <v>6.5338082526565256E-5</v>
      </c>
      <c r="AG1091">
        <v>2000</v>
      </c>
      <c r="AH1091">
        <v>10.512</v>
      </c>
      <c r="AI1091">
        <f t="shared" si="179"/>
        <v>1.2431142033212567E-2</v>
      </c>
      <c r="AJ1091">
        <f t="shared" si="180"/>
        <v>1.0092314696637772E-3</v>
      </c>
      <c r="AK1091">
        <f t="shared" ref="AK1091:AK1154" si="181">AI1091*L1091/100</f>
        <v>8.637871078751902E-4</v>
      </c>
    </row>
    <row r="1092" spans="1:37" ht="16">
      <c r="A1092" s="5" t="s">
        <v>175</v>
      </c>
      <c r="B1092" s="5" t="s">
        <v>176</v>
      </c>
      <c r="C1092" s="5" t="s">
        <v>177</v>
      </c>
      <c r="D1092" s="6" t="s">
        <v>14</v>
      </c>
      <c r="E1092" s="7">
        <v>88</v>
      </c>
      <c r="F1092" s="8">
        <v>0.85599999999999998</v>
      </c>
      <c r="G1092" s="7">
        <v>2581.6</v>
      </c>
      <c r="H1092" s="5" t="s">
        <v>45</v>
      </c>
      <c r="I1092" s="8">
        <v>5136.6859999999997</v>
      </c>
      <c r="J1092" s="26">
        <v>6.4204893363021318</v>
      </c>
      <c r="K1092" s="13">
        <f t="shared" si="172"/>
        <v>6.9144364775631058</v>
      </c>
      <c r="L1092">
        <f>AVERAGE(K1092:K1093)-AVERAGE(K1094:K1095)</f>
        <v>4.7230683704078089</v>
      </c>
      <c r="M1092" t="s">
        <v>151</v>
      </c>
      <c r="N1092" t="s">
        <v>152</v>
      </c>
      <c r="O1092" t="s">
        <v>153</v>
      </c>
      <c r="P1092" t="s">
        <v>150</v>
      </c>
      <c r="Q1092">
        <v>4</v>
      </c>
      <c r="R1092">
        <v>2</v>
      </c>
      <c r="S1092" s="5" t="s">
        <v>176</v>
      </c>
      <c r="T1092" s="5" t="s">
        <v>45</v>
      </c>
      <c r="U1092" s="9">
        <v>4.5999999999999999E-2</v>
      </c>
      <c r="V1092" s="14">
        <v>13.3</v>
      </c>
      <c r="W1092" s="15">
        <v>818.19799999999998</v>
      </c>
      <c r="X1092" s="15">
        <v>504.44940000000003</v>
      </c>
      <c r="Y1092" s="15">
        <f t="shared" si="173"/>
        <v>0.61653707293344651</v>
      </c>
      <c r="Z1092" s="12">
        <f t="shared" si="174"/>
        <v>8.1999430700148395</v>
      </c>
      <c r="AA1092">
        <v>6.6559999999999997</v>
      </c>
      <c r="AB1092">
        <f t="shared" si="175"/>
        <v>0.81171295253735887</v>
      </c>
      <c r="AC1092">
        <f t="shared" si="176"/>
        <v>1.2319626006632871</v>
      </c>
      <c r="AD1092">
        <f t="shared" si="177"/>
        <v>5.6670279630511203E-2</v>
      </c>
      <c r="AE1092">
        <v>995</v>
      </c>
      <c r="AF1092">
        <f t="shared" si="178"/>
        <v>5.6955054905036382E-5</v>
      </c>
      <c r="AG1092">
        <v>2000</v>
      </c>
      <c r="AH1092" s="24">
        <v>10.116</v>
      </c>
      <c r="AI1092">
        <f t="shared" si="179"/>
        <v>1.1260390451766782E-2</v>
      </c>
      <c r="AJ1092">
        <f t="shared" si="180"/>
        <v>7.7859254491299541E-4</v>
      </c>
      <c r="AK1092">
        <f t="shared" si="181"/>
        <v>5.3183593981181792E-4</v>
      </c>
    </row>
    <row r="1093" spans="1:37" ht="16">
      <c r="A1093" s="5" t="s">
        <v>182</v>
      </c>
      <c r="B1093" s="5" t="s">
        <v>176</v>
      </c>
      <c r="C1093" s="5" t="s">
        <v>177</v>
      </c>
      <c r="D1093" s="6" t="s">
        <v>14</v>
      </c>
      <c r="E1093" s="7">
        <v>85</v>
      </c>
      <c r="F1093" s="8">
        <v>1.054</v>
      </c>
      <c r="G1093" s="7">
        <v>2581.1</v>
      </c>
      <c r="H1093" s="5" t="s">
        <v>45</v>
      </c>
      <c r="I1093" s="8">
        <v>3275.886</v>
      </c>
      <c r="J1093" s="26">
        <v>4.5624574080939215</v>
      </c>
      <c r="K1093" s="13">
        <f t="shared" si="172"/>
        <v>4.9209775389127426</v>
      </c>
      <c r="M1093" t="s">
        <v>151</v>
      </c>
      <c r="N1093" t="s">
        <v>152</v>
      </c>
      <c r="O1093" t="s">
        <v>153</v>
      </c>
      <c r="P1093" t="s">
        <v>150</v>
      </c>
      <c r="Q1093">
        <v>4</v>
      </c>
      <c r="R1093">
        <v>2</v>
      </c>
      <c r="S1093" s="5" t="s">
        <v>176</v>
      </c>
      <c r="T1093" s="5" t="s">
        <v>45</v>
      </c>
      <c r="U1093" s="9">
        <v>6.3E-2</v>
      </c>
      <c r="V1093" s="14">
        <v>13.3</v>
      </c>
      <c r="W1093" s="15">
        <v>818.19799999999998</v>
      </c>
      <c r="X1093" s="15">
        <v>504.44940000000003</v>
      </c>
      <c r="Y1093" s="15">
        <f t="shared" si="173"/>
        <v>0.61653707293344651</v>
      </c>
      <c r="Z1093" s="12">
        <f t="shared" si="174"/>
        <v>8.1999430700148395</v>
      </c>
      <c r="AA1093">
        <v>6.6559999999999997</v>
      </c>
      <c r="AB1093">
        <f t="shared" si="175"/>
        <v>0.81171295253735887</v>
      </c>
      <c r="AC1093">
        <f t="shared" si="176"/>
        <v>1.2319626006632871</v>
      </c>
      <c r="AD1093">
        <f t="shared" si="177"/>
        <v>7.7613643841787094E-2</v>
      </c>
      <c r="AE1093">
        <v>995</v>
      </c>
      <c r="AF1093">
        <f t="shared" si="178"/>
        <v>7.8003662152549837E-5</v>
      </c>
      <c r="AG1093">
        <v>2000</v>
      </c>
      <c r="AH1093" s="24">
        <v>10.116</v>
      </c>
      <c r="AI1093">
        <f t="shared" si="179"/>
        <v>1.5421839096984942E-2</v>
      </c>
      <c r="AJ1093">
        <f t="shared" si="180"/>
        <v>7.5890523804989277E-4</v>
      </c>
      <c r="AK1093">
        <f t="shared" si="181"/>
        <v>0</v>
      </c>
    </row>
    <row r="1094" spans="1:37" ht="16">
      <c r="A1094" s="5" t="s">
        <v>183</v>
      </c>
      <c r="B1094" s="5" t="s">
        <v>184</v>
      </c>
      <c r="C1094" s="5" t="s">
        <v>177</v>
      </c>
      <c r="D1094" s="6" t="s">
        <v>14</v>
      </c>
      <c r="E1094" s="7">
        <v>69</v>
      </c>
      <c r="F1094" s="8">
        <v>0.38300000000000001</v>
      </c>
      <c r="G1094" s="7">
        <v>2581.6</v>
      </c>
      <c r="H1094" s="5" t="s">
        <v>45</v>
      </c>
      <c r="I1094" s="8">
        <v>-1.788</v>
      </c>
      <c r="J1094" s="26">
        <v>1.1037131815186039</v>
      </c>
      <c r="K1094" s="13">
        <f t="shared" si="172"/>
        <v>1.1938433640891049</v>
      </c>
      <c r="M1094" t="s">
        <v>151</v>
      </c>
      <c r="N1094" t="s">
        <v>152</v>
      </c>
      <c r="O1094" t="s">
        <v>153</v>
      </c>
      <c r="P1094" t="s">
        <v>154</v>
      </c>
      <c r="Q1094">
        <v>4</v>
      </c>
      <c r="R1094">
        <v>2</v>
      </c>
      <c r="S1094" s="5" t="s">
        <v>184</v>
      </c>
      <c r="T1094" s="5" t="s">
        <v>45</v>
      </c>
      <c r="U1094" s="9">
        <v>2.7E-2</v>
      </c>
      <c r="V1094" s="14">
        <v>13.3</v>
      </c>
      <c r="W1094" s="15">
        <v>818.19799999999998</v>
      </c>
      <c r="X1094" s="15">
        <v>504.44940000000003</v>
      </c>
      <c r="Y1094" s="15">
        <f t="shared" si="173"/>
        <v>0.61653707293344651</v>
      </c>
      <c r="Z1094" s="12">
        <f t="shared" si="174"/>
        <v>8.1999430700148395</v>
      </c>
      <c r="AA1094">
        <v>6.6230000000000002</v>
      </c>
      <c r="AB1094">
        <f t="shared" si="175"/>
        <v>0.80768853435320431</v>
      </c>
      <c r="AC1094">
        <f t="shared" si="176"/>
        <v>1.2381010221976203</v>
      </c>
      <c r="AD1094">
        <f t="shared" si="177"/>
        <v>3.3428727599335746E-2</v>
      </c>
      <c r="AE1094">
        <v>995</v>
      </c>
      <c r="AF1094">
        <f t="shared" si="178"/>
        <v>3.3596711155111302E-5</v>
      </c>
      <c r="AG1094">
        <v>2000</v>
      </c>
      <c r="AH1094" s="24">
        <v>10.411</v>
      </c>
      <c r="AI1094">
        <f t="shared" si="179"/>
        <v>6.4540795610625876E-3</v>
      </c>
      <c r="AJ1094">
        <f t="shared" si="180"/>
        <v>7.7051600552776933E-5</v>
      </c>
      <c r="AK1094">
        <f t="shared" si="181"/>
        <v>0</v>
      </c>
    </row>
    <row r="1095" spans="1:37" ht="16">
      <c r="A1095" s="5" t="s">
        <v>185</v>
      </c>
      <c r="B1095" s="5" t="s">
        <v>184</v>
      </c>
      <c r="C1095" s="5" t="s">
        <v>177</v>
      </c>
      <c r="D1095" s="6" t="s">
        <v>14</v>
      </c>
      <c r="E1095" s="7">
        <v>69</v>
      </c>
      <c r="F1095" s="8">
        <v>0.39800000000000002</v>
      </c>
      <c r="G1095" s="7">
        <v>2581.6</v>
      </c>
      <c r="H1095" s="5" t="s">
        <v>45</v>
      </c>
      <c r="I1095" s="8">
        <v>-0.442</v>
      </c>
      <c r="J1095" s="26">
        <v>1.1051849924533723</v>
      </c>
      <c r="K1095" s="13">
        <f t="shared" si="172"/>
        <v>1.1954339115711259</v>
      </c>
      <c r="M1095" t="s">
        <v>151</v>
      </c>
      <c r="N1095" t="s">
        <v>152</v>
      </c>
      <c r="O1095" t="s">
        <v>153</v>
      </c>
      <c r="P1095" t="s">
        <v>154</v>
      </c>
      <c r="Q1095">
        <v>4</v>
      </c>
      <c r="R1095">
        <v>2</v>
      </c>
      <c r="S1095" s="5" t="s">
        <v>184</v>
      </c>
      <c r="T1095" s="5" t="s">
        <v>45</v>
      </c>
      <c r="U1095" s="9">
        <v>2.8000000000000001E-2</v>
      </c>
      <c r="V1095" s="14">
        <v>13.3</v>
      </c>
      <c r="W1095" s="15">
        <v>818.19799999999998</v>
      </c>
      <c r="X1095" s="15">
        <v>504.44940000000003</v>
      </c>
      <c r="Y1095" s="15">
        <f t="shared" si="173"/>
        <v>0.61653707293344651</v>
      </c>
      <c r="Z1095" s="12">
        <f t="shared" si="174"/>
        <v>8.1999430700148395</v>
      </c>
      <c r="AA1095">
        <v>6.6230000000000002</v>
      </c>
      <c r="AB1095">
        <f t="shared" si="175"/>
        <v>0.80768853435320431</v>
      </c>
      <c r="AC1095">
        <f t="shared" si="176"/>
        <v>1.2381010221976203</v>
      </c>
      <c r="AD1095">
        <f t="shared" si="177"/>
        <v>3.466682862153337E-2</v>
      </c>
      <c r="AE1095">
        <v>995</v>
      </c>
      <c r="AF1095">
        <f t="shared" si="178"/>
        <v>3.4841033790485798E-5</v>
      </c>
      <c r="AG1095">
        <v>2000</v>
      </c>
      <c r="AH1095" s="24">
        <v>10.411</v>
      </c>
      <c r="AI1095">
        <f t="shared" si="179"/>
        <v>6.6931195448056476E-3</v>
      </c>
      <c r="AJ1095">
        <f t="shared" si="180"/>
        <v>8.0011820780601691E-5</v>
      </c>
      <c r="AK1095">
        <f t="shared" si="181"/>
        <v>0</v>
      </c>
    </row>
    <row r="1096" spans="1:37" ht="16">
      <c r="A1096" t="s">
        <v>77</v>
      </c>
      <c r="B1096" t="s">
        <v>78</v>
      </c>
      <c r="C1096" t="s">
        <v>13</v>
      </c>
      <c r="D1096" t="s">
        <v>14</v>
      </c>
      <c r="E1096">
        <v>51</v>
      </c>
      <c r="F1096">
        <v>0.71299999999999997</v>
      </c>
      <c r="G1096">
        <v>2566.5</v>
      </c>
      <c r="H1096" t="s">
        <v>45</v>
      </c>
      <c r="I1096">
        <v>-17.310188400000001</v>
      </c>
      <c r="J1096">
        <v>1.0867369643534965</v>
      </c>
      <c r="K1096" s="13">
        <f t="shared" si="172"/>
        <v>1.1754973319009581</v>
      </c>
      <c r="M1096" t="s">
        <v>151</v>
      </c>
      <c r="N1096" t="s">
        <v>152</v>
      </c>
      <c r="O1096" t="s">
        <v>153</v>
      </c>
      <c r="P1096" t="s">
        <v>154</v>
      </c>
      <c r="Q1096">
        <v>4</v>
      </c>
      <c r="R1096">
        <v>3</v>
      </c>
      <c r="S1096" t="s">
        <v>78</v>
      </c>
      <c r="T1096" t="s">
        <v>45</v>
      </c>
      <c r="U1096">
        <v>5.7154598587547678E-2</v>
      </c>
      <c r="V1096" s="14">
        <v>13.3</v>
      </c>
      <c r="W1096" s="15">
        <v>818.19799999999998</v>
      </c>
      <c r="X1096" s="15">
        <v>504.44940000000003</v>
      </c>
      <c r="Y1096" s="15">
        <f t="shared" si="173"/>
        <v>0.61653707293344651</v>
      </c>
      <c r="Z1096" s="12">
        <f t="shared" si="174"/>
        <v>8.1999430700148395</v>
      </c>
      <c r="AA1096">
        <v>6.4427581378358632</v>
      </c>
      <c r="AB1096">
        <f t="shared" si="175"/>
        <v>0.78570766684898508</v>
      </c>
      <c r="AC1096">
        <f t="shared" si="176"/>
        <v>1.2727379942853509</v>
      </c>
      <c r="AD1096">
        <f t="shared" si="177"/>
        <v>7.274282917049979E-2</v>
      </c>
      <c r="AE1096">
        <v>995</v>
      </c>
      <c r="AF1096">
        <f t="shared" si="178"/>
        <v>7.3108371025627924E-5</v>
      </c>
      <c r="AG1096">
        <v>2000</v>
      </c>
      <c r="AH1096">
        <v>10.773999999999999</v>
      </c>
      <c r="AI1096">
        <f t="shared" si="179"/>
        <v>1.3571258775873014E-2</v>
      </c>
      <c r="AJ1096">
        <f t="shared" si="180"/>
        <v>1.5952978481576191E-4</v>
      </c>
      <c r="AK1096">
        <f t="shared" si="181"/>
        <v>0</v>
      </c>
    </row>
    <row r="1097" spans="1:37" ht="16">
      <c r="A1097" t="s">
        <v>115</v>
      </c>
      <c r="B1097" t="s">
        <v>116</v>
      </c>
      <c r="C1097" t="s">
        <v>13</v>
      </c>
      <c r="D1097" t="s">
        <v>14</v>
      </c>
      <c r="E1097">
        <v>75</v>
      </c>
      <c r="F1097">
        <v>1.018</v>
      </c>
      <c r="G1097">
        <v>2566.1</v>
      </c>
      <c r="H1097" t="s">
        <v>45</v>
      </c>
      <c r="I1097">
        <v>5055.1248560000004</v>
      </c>
      <c r="J1097">
        <v>6.3405668362208871</v>
      </c>
      <c r="K1097" s="13">
        <f t="shared" si="172"/>
        <v>6.828813993840245</v>
      </c>
      <c r="L1097">
        <f>K1097-K1098</f>
        <v>5.6498569120353404</v>
      </c>
      <c r="M1097" t="s">
        <v>151</v>
      </c>
      <c r="N1097" t="s">
        <v>152</v>
      </c>
      <c r="O1097" t="s">
        <v>153</v>
      </c>
      <c r="P1097" t="s">
        <v>150</v>
      </c>
      <c r="Q1097">
        <v>4</v>
      </c>
      <c r="R1097">
        <v>4</v>
      </c>
      <c r="S1097" t="s">
        <v>116</v>
      </c>
      <c r="T1097" t="s">
        <v>45</v>
      </c>
      <c r="U1097">
        <v>7.6005569696816946E-2</v>
      </c>
      <c r="V1097" s="14">
        <v>13.3</v>
      </c>
      <c r="W1097" s="15">
        <v>818.19799999999998</v>
      </c>
      <c r="X1097" s="15">
        <v>504.44940000000003</v>
      </c>
      <c r="Y1097" s="15">
        <f t="shared" si="173"/>
        <v>0.61653707293344651</v>
      </c>
      <c r="Z1097" s="12">
        <f t="shared" si="174"/>
        <v>8.1999430700148395</v>
      </c>
      <c r="AA1097">
        <v>7.5859232843569639</v>
      </c>
      <c r="AB1097">
        <f t="shared" si="175"/>
        <v>0.92511901845962885</v>
      </c>
      <c r="AC1097">
        <f t="shared" si="176"/>
        <v>1.080941997782136</v>
      </c>
      <c r="AD1097">
        <f t="shared" si="177"/>
        <v>8.2157612350646683E-2</v>
      </c>
      <c r="AE1097">
        <v>995</v>
      </c>
      <c r="AF1097">
        <f t="shared" si="178"/>
        <v>8.2570464674016771E-5</v>
      </c>
      <c r="AG1097">
        <v>2000</v>
      </c>
      <c r="AH1097">
        <v>10.762</v>
      </c>
      <c r="AI1097">
        <f t="shared" si="179"/>
        <v>1.5344817817137478E-2</v>
      </c>
      <c r="AJ1097">
        <f t="shared" si="180"/>
        <v>1.0478690664259753E-3</v>
      </c>
      <c r="AK1097">
        <f t="shared" si="181"/>
        <v>8.6696025008077212E-4</v>
      </c>
    </row>
    <row r="1098" spans="1:37" ht="16">
      <c r="A1098" t="s">
        <v>81</v>
      </c>
      <c r="B1098" t="s">
        <v>82</v>
      </c>
      <c r="C1098" t="s">
        <v>13</v>
      </c>
      <c r="D1098" t="s">
        <v>14</v>
      </c>
      <c r="E1098">
        <v>58</v>
      </c>
      <c r="F1098">
        <v>1.05</v>
      </c>
      <c r="G1098">
        <v>2565.5</v>
      </c>
      <c r="H1098" t="s">
        <v>45</v>
      </c>
      <c r="I1098">
        <v>-14.3834084</v>
      </c>
      <c r="J1098">
        <v>1.0899383540087009</v>
      </c>
      <c r="K1098" s="13">
        <f t="shared" si="172"/>
        <v>1.1789570818049047</v>
      </c>
      <c r="M1098" t="s">
        <v>151</v>
      </c>
      <c r="N1098" t="s">
        <v>152</v>
      </c>
      <c r="O1098" t="s">
        <v>153</v>
      </c>
      <c r="P1098" t="s">
        <v>154</v>
      </c>
      <c r="Q1098">
        <v>4</v>
      </c>
      <c r="R1098">
        <v>4</v>
      </c>
      <c r="S1098" t="s">
        <v>82</v>
      </c>
      <c r="T1098" t="s">
        <v>45</v>
      </c>
      <c r="U1098">
        <v>7.6362933367702029E-2</v>
      </c>
      <c r="V1098" s="14">
        <v>13.3</v>
      </c>
      <c r="W1098" s="15">
        <v>818.19799999999998</v>
      </c>
      <c r="X1098" s="15">
        <v>504.44940000000003</v>
      </c>
      <c r="Y1098" s="15">
        <f t="shared" si="173"/>
        <v>0.61653707293344651</v>
      </c>
      <c r="Z1098" s="12">
        <f t="shared" si="174"/>
        <v>8.1999430700148395</v>
      </c>
      <c r="AA1098">
        <v>5.8800913225194709</v>
      </c>
      <c r="AB1098">
        <f t="shared" si="175"/>
        <v>0.71708928614657197</v>
      </c>
      <c r="AC1098">
        <f t="shared" si="176"/>
        <v>1.3945264827113892</v>
      </c>
      <c r="AD1098">
        <f t="shared" si="177"/>
        <v>0.1064901328787857</v>
      </c>
      <c r="AE1098">
        <v>995</v>
      </c>
      <c r="AF1098">
        <f t="shared" si="178"/>
        <v>1.0702525917465899E-4</v>
      </c>
      <c r="AG1098">
        <v>2000</v>
      </c>
      <c r="AH1098">
        <v>10.143000000000001</v>
      </c>
      <c r="AI1098">
        <f t="shared" si="179"/>
        <v>2.1103275002397514E-2</v>
      </c>
      <c r="AJ1098">
        <f t="shared" si="180"/>
        <v>2.4879855513352964E-4</v>
      </c>
      <c r="AK1098">
        <f t="shared" si="181"/>
        <v>0</v>
      </c>
    </row>
    <row r="1099" spans="1:37" ht="16">
      <c r="A1099" t="s">
        <v>56</v>
      </c>
      <c r="B1099" t="s">
        <v>57</v>
      </c>
      <c r="C1099" t="s">
        <v>13</v>
      </c>
      <c r="D1099" t="s">
        <v>14</v>
      </c>
      <c r="E1099">
        <v>69</v>
      </c>
      <c r="F1099">
        <v>2.5</v>
      </c>
      <c r="G1099">
        <v>2566.1</v>
      </c>
      <c r="H1099" t="s">
        <v>45</v>
      </c>
      <c r="I1099">
        <v>-53.245289200000002</v>
      </c>
      <c r="J1099">
        <v>1.047413297785232</v>
      </c>
      <c r="K1099" s="13">
        <f t="shared" si="172"/>
        <v>1.132998653591146</v>
      </c>
      <c r="M1099" t="s">
        <v>151</v>
      </c>
      <c r="N1099" t="s">
        <v>152</v>
      </c>
      <c r="O1099" t="s">
        <v>153</v>
      </c>
      <c r="P1099" t="s">
        <v>154</v>
      </c>
      <c r="Q1099">
        <v>4</v>
      </c>
      <c r="R1099">
        <v>5</v>
      </c>
      <c r="S1099" t="s">
        <v>57</v>
      </c>
      <c r="T1099" t="s">
        <v>45</v>
      </c>
      <c r="U1099">
        <v>0.248523539478541</v>
      </c>
      <c r="V1099" s="14">
        <v>13.3</v>
      </c>
      <c r="W1099" s="15">
        <v>818.19799999999998</v>
      </c>
      <c r="X1099" s="15">
        <v>504.44940000000003</v>
      </c>
      <c r="Y1099" s="15">
        <f t="shared" si="173"/>
        <v>0.61653707293344651</v>
      </c>
      <c r="Z1099" s="12">
        <f t="shared" si="174"/>
        <v>8.1999430700148395</v>
      </c>
      <c r="AA1099">
        <v>7.5985575148484958</v>
      </c>
      <c r="AB1099">
        <f t="shared" si="175"/>
        <v>0.9266597889727477</v>
      </c>
      <c r="AC1099">
        <f t="shared" si="176"/>
        <v>1.079144700029073</v>
      </c>
      <c r="AD1099">
        <f t="shared" si="177"/>
        <v>0.2681928604607336</v>
      </c>
      <c r="AE1099">
        <v>995</v>
      </c>
      <c r="AF1099">
        <f t="shared" si="178"/>
        <v>2.695405632771192E-4</v>
      </c>
      <c r="AG1099">
        <v>2000</v>
      </c>
      <c r="AH1099">
        <v>10.840999999999999</v>
      </c>
      <c r="AI1099">
        <f t="shared" si="179"/>
        <v>4.9726143949288669E-2</v>
      </c>
      <c r="AJ1099">
        <f t="shared" si="180"/>
        <v>5.6339654142823577E-4</v>
      </c>
      <c r="AK1099">
        <f t="shared" si="181"/>
        <v>0</v>
      </c>
    </row>
    <row r="1100" spans="1:37" ht="16">
      <c r="A1100" t="s">
        <v>73</v>
      </c>
      <c r="B1100" t="s">
        <v>74</v>
      </c>
      <c r="C1100" t="s">
        <v>13</v>
      </c>
      <c r="D1100" t="s">
        <v>14</v>
      </c>
      <c r="E1100">
        <v>61</v>
      </c>
      <c r="F1100">
        <v>0.54300000000000004</v>
      </c>
      <c r="G1100">
        <v>2565.6999999999998</v>
      </c>
      <c r="H1100" t="s">
        <v>45</v>
      </c>
      <c r="I1100">
        <v>3118.124276</v>
      </c>
      <c r="J1100">
        <v>4.4015317541688299</v>
      </c>
      <c r="K1100" s="13">
        <f t="shared" si="172"/>
        <v>4.7480353902848087</v>
      </c>
      <c r="L1100">
        <f>K1100-K1101</f>
        <v>3.5790782146194253</v>
      </c>
      <c r="M1100" t="s">
        <v>151</v>
      </c>
      <c r="N1100" t="s">
        <v>152</v>
      </c>
      <c r="O1100" t="s">
        <v>148</v>
      </c>
      <c r="P1100" t="s">
        <v>150</v>
      </c>
      <c r="Q1100">
        <v>4</v>
      </c>
      <c r="R1100">
        <v>1</v>
      </c>
      <c r="S1100" t="s">
        <v>74</v>
      </c>
      <c r="T1100" t="s">
        <v>45</v>
      </c>
      <c r="U1100">
        <v>0.13038601823708207</v>
      </c>
      <c r="V1100" s="14">
        <v>13.3</v>
      </c>
      <c r="W1100" s="15">
        <v>818.19799999999998</v>
      </c>
      <c r="X1100" s="15">
        <v>504.44940000000003</v>
      </c>
      <c r="Y1100" s="15">
        <f t="shared" si="173"/>
        <v>0.61653707293344651</v>
      </c>
      <c r="Z1100" s="12">
        <f t="shared" si="174"/>
        <v>8.1999430700148395</v>
      </c>
      <c r="AA1100">
        <v>5.8832188449848024</v>
      </c>
      <c r="AB1100">
        <f t="shared" si="175"/>
        <v>0.7174706939732638</v>
      </c>
      <c r="AC1100">
        <f t="shared" si="176"/>
        <v>1.3937851516444859</v>
      </c>
      <c r="AD1100">
        <f t="shared" si="177"/>
        <v>0.18173009620089214</v>
      </c>
      <c r="AE1100">
        <v>995</v>
      </c>
      <c r="AF1100">
        <f t="shared" si="178"/>
        <v>1.8264331276471573E-4</v>
      </c>
      <c r="AG1100">
        <v>2000</v>
      </c>
      <c r="AH1100">
        <v>10.545999999999999</v>
      </c>
      <c r="AI1100">
        <f t="shared" si="179"/>
        <v>3.46374573799954E-2</v>
      </c>
      <c r="AJ1100">
        <f t="shared" si="180"/>
        <v>1.6445987346969987E-3</v>
      </c>
      <c r="AK1100">
        <f t="shared" si="181"/>
        <v>1.2397016911855038E-3</v>
      </c>
    </row>
    <row r="1101" spans="1:37" ht="16">
      <c r="A1101" t="s">
        <v>85</v>
      </c>
      <c r="B1101" t="s">
        <v>86</v>
      </c>
      <c r="C1101" t="s">
        <v>13</v>
      </c>
      <c r="D1101" t="s">
        <v>14</v>
      </c>
      <c r="E1101">
        <v>50</v>
      </c>
      <c r="F1101">
        <v>0.64400000000000002</v>
      </c>
      <c r="G1101">
        <v>2566.1</v>
      </c>
      <c r="H1101" t="s">
        <v>45</v>
      </c>
      <c r="I1101">
        <v>-22.842282399999998</v>
      </c>
      <c r="J1101">
        <v>1.0806852469976549</v>
      </c>
      <c r="K1101" s="13">
        <f t="shared" si="172"/>
        <v>1.1689571756653832</v>
      </c>
      <c r="M1101" t="s">
        <v>151</v>
      </c>
      <c r="N1101" t="s">
        <v>152</v>
      </c>
      <c r="O1101" t="s">
        <v>148</v>
      </c>
      <c r="P1101" t="s">
        <v>154</v>
      </c>
      <c r="Q1101">
        <v>4</v>
      </c>
      <c r="R1101">
        <v>1</v>
      </c>
      <c r="S1101" t="s">
        <v>86</v>
      </c>
      <c r="T1101" t="s">
        <v>45</v>
      </c>
      <c r="U1101">
        <v>5.1084766412070666E-2</v>
      </c>
      <c r="V1101" s="14">
        <v>13.3</v>
      </c>
      <c r="W1101" s="15">
        <v>818.19799999999998</v>
      </c>
      <c r="X1101" s="15">
        <v>504.44940000000003</v>
      </c>
      <c r="Y1101" s="15">
        <f t="shared" si="173"/>
        <v>0.61653707293344651</v>
      </c>
      <c r="Z1101" s="12">
        <f t="shared" si="174"/>
        <v>8.1999430700148395</v>
      </c>
      <c r="AA1101">
        <v>7.4951823117138714</v>
      </c>
      <c r="AB1101">
        <f t="shared" si="175"/>
        <v>0.91405296935803082</v>
      </c>
      <c r="AC1101">
        <f t="shared" si="176"/>
        <v>1.0940285011079092</v>
      </c>
      <c r="AD1101">
        <f t="shared" si="177"/>
        <v>5.5888190427245334E-2</v>
      </c>
      <c r="AE1101">
        <v>995</v>
      </c>
      <c r="AF1101">
        <f t="shared" si="178"/>
        <v>5.6169035605271692E-5</v>
      </c>
      <c r="AG1101">
        <v>2000</v>
      </c>
      <c r="AH1101">
        <v>10.923</v>
      </c>
      <c r="AI1101">
        <f t="shared" si="179"/>
        <v>1.028454373437182E-2</v>
      </c>
      <c r="AJ1101">
        <f t="shared" si="180"/>
        <v>1.2022191196738395E-4</v>
      </c>
      <c r="AK1101">
        <f t="shared" si="181"/>
        <v>0</v>
      </c>
    </row>
    <row r="1102" spans="1:37" ht="16">
      <c r="A1102" t="s">
        <v>124</v>
      </c>
      <c r="B1102" t="s">
        <v>125</v>
      </c>
      <c r="C1102" t="s">
        <v>13</v>
      </c>
      <c r="D1102" t="s">
        <v>14</v>
      </c>
      <c r="E1102">
        <v>76</v>
      </c>
      <c r="F1102">
        <v>1.351</v>
      </c>
      <c r="G1102">
        <v>2565.6999999999998</v>
      </c>
      <c r="H1102" t="s">
        <v>45</v>
      </c>
      <c r="I1102">
        <v>4382.0748504000003</v>
      </c>
      <c r="J1102">
        <v>5.6757905972395113</v>
      </c>
      <c r="K1102" s="13">
        <f t="shared" si="172"/>
        <v>6.1161903671682074</v>
      </c>
      <c r="L1102">
        <f>K1102-AVERAGE(K1103:K1104)</f>
        <v>4.946516768485413</v>
      </c>
      <c r="M1102" t="s">
        <v>151</v>
      </c>
      <c r="N1102" t="s">
        <v>152</v>
      </c>
      <c r="O1102" t="s">
        <v>148</v>
      </c>
      <c r="P1102" t="s">
        <v>150</v>
      </c>
      <c r="Q1102">
        <v>4</v>
      </c>
      <c r="R1102">
        <v>2</v>
      </c>
      <c r="S1102" t="s">
        <v>125</v>
      </c>
      <c r="T1102" t="s">
        <v>45</v>
      </c>
      <c r="U1102">
        <v>8.7759493046381198E-2</v>
      </c>
      <c r="V1102" s="14">
        <v>13.3</v>
      </c>
      <c r="W1102" s="15">
        <v>818.19799999999998</v>
      </c>
      <c r="X1102" s="15">
        <v>504.44940000000003</v>
      </c>
      <c r="Y1102" s="15">
        <f t="shared" si="173"/>
        <v>0.61653707293344651</v>
      </c>
      <c r="Z1102" s="12">
        <f t="shared" si="174"/>
        <v>8.1999430700148395</v>
      </c>
      <c r="AA1102">
        <v>7.0323221304331138</v>
      </c>
      <c r="AB1102">
        <f t="shared" si="175"/>
        <v>0.8576062138953835</v>
      </c>
      <c r="AC1102">
        <f t="shared" si="176"/>
        <v>1.1660363273930132</v>
      </c>
      <c r="AD1102">
        <f t="shared" si="177"/>
        <v>0.10233075696567501</v>
      </c>
      <c r="AE1102">
        <v>995</v>
      </c>
      <c r="AF1102">
        <f t="shared" si="178"/>
        <v>1.0284498187505025E-4</v>
      </c>
      <c r="AG1102">
        <v>2000</v>
      </c>
      <c r="AH1102">
        <v>10.275</v>
      </c>
      <c r="AI1102">
        <f t="shared" si="179"/>
        <v>2.0018487956214161E-2</v>
      </c>
      <c r="AJ1102">
        <f t="shared" si="180"/>
        <v>1.2243688320306982E-3</v>
      </c>
      <c r="AK1102">
        <f t="shared" si="181"/>
        <v>9.9021786355136632E-4</v>
      </c>
    </row>
    <row r="1103" spans="1:37" ht="16">
      <c r="A1103" t="s">
        <v>104</v>
      </c>
      <c r="B1103" t="s">
        <v>105</v>
      </c>
      <c r="C1103" t="s">
        <v>13</v>
      </c>
      <c r="D1103" t="s">
        <v>14</v>
      </c>
      <c r="E1103">
        <v>49</v>
      </c>
      <c r="F1103">
        <v>0.64900000000000002</v>
      </c>
      <c r="G1103">
        <v>2565.5</v>
      </c>
      <c r="H1103" t="s">
        <v>45</v>
      </c>
      <c r="I1103">
        <v>-20.7781828</v>
      </c>
      <c r="J1103">
        <v>1.0829433117482212</v>
      </c>
      <c r="K1103" s="13">
        <f t="shared" si="172"/>
        <v>1.1713974982469395</v>
      </c>
      <c r="M1103" t="s">
        <v>151</v>
      </c>
      <c r="N1103" t="s">
        <v>152</v>
      </c>
      <c r="O1103" t="s">
        <v>148</v>
      </c>
      <c r="P1103" t="s">
        <v>154</v>
      </c>
      <c r="Q1103">
        <v>4</v>
      </c>
      <c r="R1103">
        <v>2</v>
      </c>
      <c r="S1103" t="s">
        <v>105</v>
      </c>
      <c r="T1103" t="s">
        <v>45</v>
      </c>
      <c r="U1103">
        <v>4.534314014503861E-2</v>
      </c>
      <c r="V1103" s="14">
        <v>13.3</v>
      </c>
      <c r="W1103" s="15">
        <v>818.19799999999998</v>
      </c>
      <c r="X1103" s="15">
        <v>504.44940000000003</v>
      </c>
      <c r="Y1103" s="15">
        <f t="shared" si="173"/>
        <v>0.61653707293344651</v>
      </c>
      <c r="Z1103" s="12">
        <f t="shared" si="174"/>
        <v>8.1999430700148395</v>
      </c>
      <c r="AA1103">
        <v>3.9808342668474732</v>
      </c>
      <c r="AB1103">
        <f t="shared" si="175"/>
        <v>0.48547096398807915</v>
      </c>
      <c r="AC1103">
        <f t="shared" si="176"/>
        <v>2.0598554273671352</v>
      </c>
      <c r="AD1103">
        <f t="shared" si="177"/>
        <v>9.3400313321626419E-2</v>
      </c>
      <c r="AE1103">
        <v>995</v>
      </c>
      <c r="AF1103">
        <f t="shared" si="178"/>
        <v>9.3869661629775292E-5</v>
      </c>
      <c r="AG1103">
        <v>2000</v>
      </c>
      <c r="AH1103">
        <v>10.792</v>
      </c>
      <c r="AI1103">
        <f t="shared" si="179"/>
        <v>1.7396156714191122E-2</v>
      </c>
      <c r="AJ1103">
        <f t="shared" si="180"/>
        <v>2.0377814454115178E-4</v>
      </c>
      <c r="AK1103">
        <f t="shared" si="181"/>
        <v>0</v>
      </c>
    </row>
    <row r="1104" spans="1:37" ht="16">
      <c r="A1104" t="s">
        <v>106</v>
      </c>
      <c r="B1104" t="s">
        <v>105</v>
      </c>
      <c r="C1104" t="s">
        <v>13</v>
      </c>
      <c r="D1104" t="s">
        <v>14</v>
      </c>
      <c r="E1104">
        <v>49</v>
      </c>
      <c r="F1104">
        <v>0.63900000000000001</v>
      </c>
      <c r="G1104">
        <v>2565.6999999999998</v>
      </c>
      <c r="H1104" t="s">
        <v>45</v>
      </c>
      <c r="I1104">
        <v>-23.694407200000001</v>
      </c>
      <c r="J1104">
        <v>1.0797530172582734</v>
      </c>
      <c r="K1104" s="13">
        <f t="shared" si="172"/>
        <v>1.1679496991186489</v>
      </c>
      <c r="M1104" t="s">
        <v>151</v>
      </c>
      <c r="N1104" t="s">
        <v>152</v>
      </c>
      <c r="O1104" t="s">
        <v>148</v>
      </c>
      <c r="P1104" t="s">
        <v>154</v>
      </c>
      <c r="Q1104">
        <v>4</v>
      </c>
      <c r="R1104">
        <v>2</v>
      </c>
      <c r="S1104" t="s">
        <v>105</v>
      </c>
      <c r="T1104" t="s">
        <v>45</v>
      </c>
      <c r="U1104">
        <v>4.5068029235310926E-2</v>
      </c>
      <c r="V1104" s="14">
        <v>13.3</v>
      </c>
      <c r="W1104" s="15">
        <v>818.19799999999998</v>
      </c>
      <c r="X1104" s="15">
        <v>504.44940000000003</v>
      </c>
      <c r="Y1104" s="15">
        <f t="shared" si="173"/>
        <v>0.61653707293344651</v>
      </c>
      <c r="Z1104" s="12">
        <f t="shared" si="174"/>
        <v>8.1999430700148395</v>
      </c>
      <c r="AA1104">
        <v>3.9808342668474732</v>
      </c>
      <c r="AB1104">
        <f t="shared" si="175"/>
        <v>0.48547096398807915</v>
      </c>
      <c r="AC1104">
        <f t="shared" si="176"/>
        <v>2.0598554273671352</v>
      </c>
      <c r="AD1104">
        <f t="shared" si="177"/>
        <v>9.2833624621095928E-2</v>
      </c>
      <c r="AE1104">
        <v>995</v>
      </c>
      <c r="AF1104">
        <f t="shared" si="178"/>
        <v>9.3300125247332597E-5</v>
      </c>
      <c r="AG1104">
        <v>2000</v>
      </c>
      <c r="AH1104">
        <v>10.792</v>
      </c>
      <c r="AI1104">
        <f t="shared" si="179"/>
        <v>1.729060883012094E-2</v>
      </c>
      <c r="AJ1104">
        <f t="shared" si="180"/>
        <v>2.0194561380718003E-4</v>
      </c>
      <c r="AK1104">
        <f t="shared" si="181"/>
        <v>0</v>
      </c>
    </row>
    <row r="1105" spans="1:37" ht="16">
      <c r="A1105" t="s">
        <v>102</v>
      </c>
      <c r="B1105" t="s">
        <v>103</v>
      </c>
      <c r="C1105" t="s">
        <v>13</v>
      </c>
      <c r="D1105" t="s">
        <v>14</v>
      </c>
      <c r="E1105">
        <v>72</v>
      </c>
      <c r="F1105">
        <v>1.014</v>
      </c>
      <c r="G1105">
        <v>2565.9</v>
      </c>
      <c r="H1105" t="s">
        <v>45</v>
      </c>
      <c r="I1105">
        <v>3410.1391924</v>
      </c>
      <c r="J1105">
        <v>4.6989769711349361</v>
      </c>
      <c r="K1105" s="13">
        <f t="shared" si="172"/>
        <v>5.0676552398783175</v>
      </c>
      <c r="L1105">
        <f>K1105-1.17</f>
        <v>3.8976552398783175</v>
      </c>
      <c r="M1105" t="s">
        <v>151</v>
      </c>
      <c r="N1105" t="s">
        <v>152</v>
      </c>
      <c r="O1105" t="s">
        <v>148</v>
      </c>
      <c r="P1105" t="s">
        <v>150</v>
      </c>
      <c r="Q1105">
        <v>4</v>
      </c>
      <c r="R1105">
        <v>3</v>
      </c>
      <c r="S1105" t="s">
        <v>103</v>
      </c>
      <c r="T1105" t="s">
        <v>45</v>
      </c>
      <c r="U1105">
        <v>6.1325010972858765E-2</v>
      </c>
      <c r="V1105" s="14">
        <v>13.3</v>
      </c>
      <c r="W1105" s="15">
        <v>818.19799999999998</v>
      </c>
      <c r="X1105" s="15">
        <v>504.44940000000003</v>
      </c>
      <c r="Y1105" s="15">
        <f t="shared" si="173"/>
        <v>0.61653707293344651</v>
      </c>
      <c r="Z1105" s="12">
        <f t="shared" si="174"/>
        <v>8.1999430700148395</v>
      </c>
      <c r="AA1105">
        <v>6.041965060376242</v>
      </c>
      <c r="AB1105">
        <f t="shared" si="175"/>
        <v>0.73683012293953742</v>
      </c>
      <c r="AC1105">
        <f t="shared" si="176"/>
        <v>1.3571649269855621</v>
      </c>
      <c r="AD1105">
        <f t="shared" si="177"/>
        <v>8.322815403936866E-2</v>
      </c>
      <c r="AE1105">
        <v>995</v>
      </c>
      <c r="AF1105">
        <f t="shared" si="178"/>
        <v>8.3646385969214738E-5</v>
      </c>
      <c r="AG1105">
        <v>2000</v>
      </c>
      <c r="AH1105">
        <v>10.468</v>
      </c>
      <c r="AI1105">
        <f t="shared" si="179"/>
        <v>1.5981350013224063E-2</v>
      </c>
      <c r="AJ1105">
        <f t="shared" si="180"/>
        <v>8.0987972134844333E-4</v>
      </c>
      <c r="AK1105">
        <f t="shared" si="181"/>
        <v>6.2289792619372184E-4</v>
      </c>
    </row>
    <row r="1106" spans="1:37" ht="16">
      <c r="A1106" t="s">
        <v>135</v>
      </c>
      <c r="B1106" t="s">
        <v>136</v>
      </c>
      <c r="C1106" t="s">
        <v>13</v>
      </c>
      <c r="D1106" t="s">
        <v>14</v>
      </c>
      <c r="E1106">
        <v>64</v>
      </c>
      <c r="F1106">
        <v>0.50600000000000001</v>
      </c>
      <c r="G1106">
        <v>2566.3000000000002</v>
      </c>
      <c r="H1106" t="s">
        <v>45</v>
      </c>
      <c r="I1106">
        <v>3023.0307948</v>
      </c>
      <c r="J1106">
        <v>4.3042687448164161</v>
      </c>
      <c r="K1106" s="13">
        <f t="shared" si="172"/>
        <v>4.6434874202434866</v>
      </c>
      <c r="L1106">
        <f>K1106-K1107</f>
        <v>3.4731926469831924</v>
      </c>
      <c r="M1106" t="s">
        <v>151</v>
      </c>
      <c r="N1106" t="s">
        <v>152</v>
      </c>
      <c r="O1106" t="s">
        <v>148</v>
      </c>
      <c r="P1106" t="s">
        <v>150</v>
      </c>
      <c r="Q1106">
        <v>4</v>
      </c>
      <c r="R1106">
        <v>4</v>
      </c>
      <c r="S1106" t="s">
        <v>136</v>
      </c>
      <c r="T1106" t="s">
        <v>45</v>
      </c>
      <c r="U1106">
        <v>5.0641025641025642E-2</v>
      </c>
      <c r="V1106" s="14">
        <v>13.3</v>
      </c>
      <c r="W1106" s="15">
        <v>818.19799999999998</v>
      </c>
      <c r="X1106" s="15">
        <v>504.44940000000003</v>
      </c>
      <c r="Y1106" s="15">
        <f t="shared" si="173"/>
        <v>0.61653707293344651</v>
      </c>
      <c r="Z1106" s="12">
        <f t="shared" si="174"/>
        <v>8.1999430700148395</v>
      </c>
      <c r="AA1106">
        <v>7.7617880308097709</v>
      </c>
      <c r="AB1106">
        <f t="shared" si="175"/>
        <v>0.94656608765891403</v>
      </c>
      <c r="AC1106">
        <f t="shared" si="176"/>
        <v>1.056450271183115</v>
      </c>
      <c r="AD1106">
        <f t="shared" si="177"/>
        <v>5.3499725271452615E-2</v>
      </c>
      <c r="AE1106">
        <v>995</v>
      </c>
      <c r="AF1106">
        <f t="shared" si="178"/>
        <v>5.3768568112012678E-5</v>
      </c>
      <c r="AG1106">
        <v>2000</v>
      </c>
      <c r="AH1106">
        <v>10.323</v>
      </c>
      <c r="AI1106">
        <f t="shared" si="179"/>
        <v>1.0417236871454554E-2</v>
      </c>
      <c r="AJ1106">
        <f t="shared" si="180"/>
        <v>4.8372308366295837E-4</v>
      </c>
      <c r="AK1106">
        <f t="shared" si="181"/>
        <v>3.6181070503818154E-4</v>
      </c>
    </row>
    <row r="1107" spans="1:37" ht="16">
      <c r="A1107" t="s">
        <v>67</v>
      </c>
      <c r="B1107" t="s">
        <v>68</v>
      </c>
      <c r="C1107" t="s">
        <v>13</v>
      </c>
      <c r="D1107" t="s">
        <v>14</v>
      </c>
      <c r="E1107">
        <v>55</v>
      </c>
      <c r="F1107">
        <v>1.393</v>
      </c>
      <c r="G1107">
        <v>2566.1</v>
      </c>
      <c r="H1107" t="s">
        <v>45</v>
      </c>
      <c r="I1107">
        <v>-21.710913999999999</v>
      </c>
      <c r="J1107">
        <v>1.0819229437913087</v>
      </c>
      <c r="K1107" s="13">
        <f t="shared" si="172"/>
        <v>1.1702947732602944</v>
      </c>
      <c r="M1107" t="s">
        <v>151</v>
      </c>
      <c r="N1107" t="s">
        <v>152</v>
      </c>
      <c r="O1107" t="s">
        <v>148</v>
      </c>
      <c r="P1107" t="s">
        <v>154</v>
      </c>
      <c r="Q1107">
        <v>4</v>
      </c>
      <c r="R1107">
        <v>4</v>
      </c>
      <c r="S1107" t="s">
        <v>68</v>
      </c>
      <c r="T1107" t="s">
        <v>45</v>
      </c>
      <c r="U1107">
        <v>0.11782502248426101</v>
      </c>
      <c r="V1107" s="14">
        <v>13.3</v>
      </c>
      <c r="W1107" s="15">
        <v>818.19799999999998</v>
      </c>
      <c r="X1107" s="15">
        <v>504.44940000000003</v>
      </c>
      <c r="Y1107" s="15">
        <f t="shared" si="173"/>
        <v>0.61653707293344651</v>
      </c>
      <c r="Z1107" s="12">
        <f t="shared" si="174"/>
        <v>8.1999430700148395</v>
      </c>
      <c r="AA1107">
        <v>7.488274993219032</v>
      </c>
      <c r="AB1107">
        <f t="shared" si="175"/>
        <v>0.91321060759577699</v>
      </c>
      <c r="AC1107">
        <f t="shared" si="176"/>
        <v>1.0950376525221435</v>
      </c>
      <c r="AD1107">
        <f t="shared" si="177"/>
        <v>0.12902283602953396</v>
      </c>
      <c r="AE1107">
        <v>995</v>
      </c>
      <c r="AF1107">
        <f t="shared" si="178"/>
        <v>1.2967119198948137E-4</v>
      </c>
      <c r="AG1107">
        <v>2000</v>
      </c>
      <c r="AH1107">
        <v>10.617000000000001</v>
      </c>
      <c r="AI1107">
        <f t="shared" si="179"/>
        <v>2.4427087122441626E-2</v>
      </c>
      <c r="AJ1107">
        <f t="shared" si="180"/>
        <v>2.8586892385367281E-4</v>
      </c>
      <c r="AK1107">
        <f t="shared" si="181"/>
        <v>0</v>
      </c>
    </row>
    <row r="1108" spans="1:37" ht="16">
      <c r="A1108" t="s">
        <v>100</v>
      </c>
      <c r="B1108" t="s">
        <v>101</v>
      </c>
      <c r="C1108" t="s">
        <v>13</v>
      </c>
      <c r="D1108" t="s">
        <v>14</v>
      </c>
      <c r="E1108">
        <v>58</v>
      </c>
      <c r="F1108">
        <v>0.70099999999999996</v>
      </c>
      <c r="G1108">
        <v>2565.6999999999998</v>
      </c>
      <c r="H1108" t="s">
        <v>45</v>
      </c>
      <c r="I1108">
        <v>-17.344733999999999</v>
      </c>
      <c r="J1108">
        <v>1.0866991762217331</v>
      </c>
      <c r="K1108" s="13">
        <f t="shared" ref="K1108:K1171" si="182">((J1108*13.003355)/(((100-J1108)*12.0107)+(J1108*13.003355)))*100</f>
        <v>1.1754564940620809</v>
      </c>
      <c r="M1108" t="s">
        <v>151</v>
      </c>
      <c r="N1108" t="s">
        <v>152</v>
      </c>
      <c r="O1108" t="s">
        <v>148</v>
      </c>
      <c r="P1108" t="s">
        <v>154</v>
      </c>
      <c r="Q1108">
        <v>4</v>
      </c>
      <c r="R1108">
        <v>5</v>
      </c>
      <c r="S1108" t="s">
        <v>101</v>
      </c>
      <c r="T1108" t="s">
        <v>45</v>
      </c>
      <c r="U1108">
        <v>4.6435778611317625E-2</v>
      </c>
      <c r="V1108" s="14">
        <v>13.3</v>
      </c>
      <c r="W1108" s="15">
        <v>818.19799999999998</v>
      </c>
      <c r="X1108" s="15">
        <v>504.44940000000003</v>
      </c>
      <c r="Y1108" s="15">
        <f t="shared" ref="Y1108:Y1171" si="183">X1108/W1108</f>
        <v>0.61653707293344651</v>
      </c>
      <c r="Z1108" s="12">
        <f t="shared" ref="Z1108:Z1171" si="184">V1108*Y1108</f>
        <v>8.1999430700148395</v>
      </c>
      <c r="AA1108">
        <v>6.5359186422865569</v>
      </c>
      <c r="AB1108">
        <f t="shared" ref="AB1108:AB1171" si="185">AA1108/Z1108</f>
        <v>0.79706878285372396</v>
      </c>
      <c r="AC1108">
        <f t="shared" ref="AC1108:AC1171" si="186">1/AB1108</f>
        <v>1.2545968698206029</v>
      </c>
      <c r="AD1108">
        <f t="shared" ref="AD1108:AD1171" si="187">U1108*AC1108</f>
        <v>5.8258182493441599E-2</v>
      </c>
      <c r="AE1108">
        <v>995</v>
      </c>
      <c r="AF1108">
        <f t="shared" ref="AF1108:AF1171" si="188">AD1108/AE1108</f>
        <v>5.8550937179338291E-5</v>
      </c>
      <c r="AG1108">
        <v>2000</v>
      </c>
      <c r="AH1108">
        <v>10.662000000000001</v>
      </c>
      <c r="AI1108">
        <f t="shared" ref="AI1108:AI1171" si="189">AF1108*AG1108/AH1108</f>
        <v>1.0983105829926522E-2</v>
      </c>
      <c r="AJ1108">
        <f t="shared" ref="AJ1108:AJ1171" si="190">AI1108*(K1108/100)</f>
        <v>1.2910163072758231E-4</v>
      </c>
      <c r="AK1108">
        <f t="shared" si="181"/>
        <v>0</v>
      </c>
    </row>
    <row r="1109" spans="1:37" ht="16">
      <c r="A1109" t="s">
        <v>83</v>
      </c>
      <c r="B1109" t="s">
        <v>84</v>
      </c>
      <c r="C1109" t="s">
        <v>13</v>
      </c>
      <c r="D1109" t="s">
        <v>14</v>
      </c>
      <c r="E1109">
        <v>63</v>
      </c>
      <c r="F1109">
        <v>0.61599999999999999</v>
      </c>
      <c r="G1109">
        <v>2565.6999999999998</v>
      </c>
      <c r="H1109" t="s">
        <v>45</v>
      </c>
      <c r="I1109">
        <v>2686.8973087999998</v>
      </c>
      <c r="J1109">
        <v>3.9588745429843186</v>
      </c>
      <c r="K1109" s="13">
        <f t="shared" si="182"/>
        <v>4.2720879478763765</v>
      </c>
      <c r="L1109">
        <f>K1109-K1110</f>
        <v>3.09897174524568</v>
      </c>
      <c r="M1109" t="s">
        <v>147</v>
      </c>
      <c r="N1109" t="s">
        <v>155</v>
      </c>
      <c r="O1109" t="s">
        <v>153</v>
      </c>
      <c r="P1109" t="s">
        <v>150</v>
      </c>
      <c r="Q1109">
        <v>4</v>
      </c>
      <c r="R1109">
        <v>1</v>
      </c>
      <c r="S1109" t="s">
        <v>84</v>
      </c>
      <c r="T1109" t="s">
        <v>45</v>
      </c>
      <c r="U1109">
        <v>0.17648936170212767</v>
      </c>
      <c r="V1109" s="14">
        <v>13.3</v>
      </c>
      <c r="W1109" s="15">
        <v>818.19799999999998</v>
      </c>
      <c r="X1109" s="15">
        <v>504.44940000000003</v>
      </c>
      <c r="Y1109" s="15">
        <f t="shared" si="183"/>
        <v>0.61653707293344651</v>
      </c>
      <c r="Z1109" s="12">
        <f t="shared" si="184"/>
        <v>8.1999430700148395</v>
      </c>
      <c r="AA1109">
        <v>7.4790232108317216</v>
      </c>
      <c r="AB1109">
        <f t="shared" si="185"/>
        <v>0.9120823336177365</v>
      </c>
      <c r="AC1109">
        <f t="shared" si="186"/>
        <v>1.0963922478725596</v>
      </c>
      <c r="AD1109">
        <f t="shared" si="187"/>
        <v>0.19350156800218898</v>
      </c>
      <c r="AE1109">
        <v>995</v>
      </c>
      <c r="AF1109">
        <f t="shared" si="188"/>
        <v>1.9447393769064219E-4</v>
      </c>
      <c r="AG1109">
        <v>2000</v>
      </c>
      <c r="AH1109">
        <v>10.587</v>
      </c>
      <c r="AI1109">
        <f t="shared" si="189"/>
        <v>3.6738252137648475E-2</v>
      </c>
      <c r="AJ1109">
        <f t="shared" si="190"/>
        <v>1.5694904418329159E-3</v>
      </c>
      <c r="AK1109">
        <f t="shared" si="181"/>
        <v>1.1385080534428431E-3</v>
      </c>
    </row>
    <row r="1110" spans="1:37" ht="16">
      <c r="A1110" t="s">
        <v>113</v>
      </c>
      <c r="B1110" t="s">
        <v>114</v>
      </c>
      <c r="C1110" t="s">
        <v>13</v>
      </c>
      <c r="D1110" t="s">
        <v>14</v>
      </c>
      <c r="E1110">
        <v>53</v>
      </c>
      <c r="F1110">
        <v>0.89</v>
      </c>
      <c r="G1110">
        <v>2565.6999999999998</v>
      </c>
      <c r="H1110" t="s">
        <v>45</v>
      </c>
      <c r="I1110">
        <v>-19.324388800000001</v>
      </c>
      <c r="J1110">
        <v>1.0845336581014968</v>
      </c>
      <c r="K1110" s="13">
        <f t="shared" si="182"/>
        <v>1.1731162026306963</v>
      </c>
      <c r="M1110" t="s">
        <v>147</v>
      </c>
      <c r="N1110" t="s">
        <v>149</v>
      </c>
      <c r="O1110" t="s">
        <v>153</v>
      </c>
      <c r="P1110" t="s">
        <v>154</v>
      </c>
      <c r="Q1110">
        <v>4</v>
      </c>
      <c r="R1110">
        <v>1</v>
      </c>
      <c r="S1110" t="s">
        <v>114</v>
      </c>
      <c r="T1110" t="s">
        <v>45</v>
      </c>
      <c r="U1110">
        <v>6.3488002504243968E-2</v>
      </c>
      <c r="V1110" s="14">
        <v>13.3</v>
      </c>
      <c r="W1110" s="15">
        <v>818.19799999999998</v>
      </c>
      <c r="X1110" s="15">
        <v>504.44940000000003</v>
      </c>
      <c r="Y1110" s="15">
        <f t="shared" si="183"/>
        <v>0.61653707293344651</v>
      </c>
      <c r="Z1110" s="12">
        <f t="shared" si="184"/>
        <v>8.1999430700148395</v>
      </c>
      <c r="AA1110">
        <v>6.6966289023465251</v>
      </c>
      <c r="AB1110">
        <f t="shared" si="185"/>
        <v>0.81666773112540725</v>
      </c>
      <c r="AC1110">
        <f t="shared" si="186"/>
        <v>1.2244881998973465</v>
      </c>
      <c r="AD1110">
        <f t="shared" si="187"/>
        <v>7.7740309901499924E-2</v>
      </c>
      <c r="AE1110">
        <v>995</v>
      </c>
      <c r="AF1110">
        <f t="shared" si="188"/>
        <v>7.8130964725125549E-5</v>
      </c>
      <c r="AG1110">
        <v>2000</v>
      </c>
      <c r="AH1110">
        <v>10.391999999999999</v>
      </c>
      <c r="AI1110">
        <f t="shared" si="189"/>
        <v>1.503675225656766E-2</v>
      </c>
      <c r="AJ1110">
        <f t="shared" si="190"/>
        <v>1.7639857707123208E-4</v>
      </c>
      <c r="AK1110">
        <f t="shared" si="181"/>
        <v>0</v>
      </c>
    </row>
    <row r="1111" spans="1:37" ht="16">
      <c r="A1111" s="5" t="s">
        <v>189</v>
      </c>
      <c r="B1111" s="5" t="s">
        <v>190</v>
      </c>
      <c r="C1111" s="5" t="s">
        <v>177</v>
      </c>
      <c r="D1111" s="6" t="s">
        <v>14</v>
      </c>
      <c r="E1111" s="7">
        <v>86</v>
      </c>
      <c r="F1111" s="8">
        <v>0.92800000000000005</v>
      </c>
      <c r="G1111" s="7">
        <v>2581.8000000000002</v>
      </c>
      <c r="H1111" s="5" t="s">
        <v>45</v>
      </c>
      <c r="I1111" s="8">
        <v>-14.917</v>
      </c>
      <c r="J1111" s="26">
        <v>1.0893547127989891</v>
      </c>
      <c r="K1111" s="13">
        <f t="shared" si="182"/>
        <v>1.1783263406356057</v>
      </c>
      <c r="M1111" t="s">
        <v>147</v>
      </c>
      <c r="N1111" t="s">
        <v>149</v>
      </c>
      <c r="O1111" t="s">
        <v>153</v>
      </c>
      <c r="P1111" t="s">
        <v>154</v>
      </c>
      <c r="Q1111">
        <v>4</v>
      </c>
      <c r="R1111">
        <v>2</v>
      </c>
      <c r="S1111" s="5" t="s">
        <v>190</v>
      </c>
      <c r="T1111" s="5" t="s">
        <v>45</v>
      </c>
      <c r="U1111" s="9">
        <v>5.6000000000000001E-2</v>
      </c>
      <c r="V1111" s="14">
        <v>13.3</v>
      </c>
      <c r="W1111" s="15">
        <v>818.19799999999998</v>
      </c>
      <c r="X1111" s="15">
        <v>504.44940000000003</v>
      </c>
      <c r="Y1111" s="15">
        <f t="shared" si="183"/>
        <v>0.61653707293344651</v>
      </c>
      <c r="Z1111" s="12">
        <f t="shared" si="184"/>
        <v>8.1999430700148395</v>
      </c>
      <c r="AA1111">
        <v>6.4210000000000003</v>
      </c>
      <c r="AB1111">
        <f t="shared" si="185"/>
        <v>0.78305421698353084</v>
      </c>
      <c r="AC1111">
        <f t="shared" si="186"/>
        <v>1.277050781811998</v>
      </c>
      <c r="AD1111">
        <f t="shared" si="187"/>
        <v>7.1514843781471896E-2</v>
      </c>
      <c r="AE1111">
        <v>995</v>
      </c>
      <c r="AF1111">
        <f t="shared" si="188"/>
        <v>7.1874214855750646E-5</v>
      </c>
      <c r="AG1111">
        <v>2000</v>
      </c>
      <c r="AH1111">
        <v>10.188000000000001</v>
      </c>
      <c r="AI1111">
        <f t="shared" si="189"/>
        <v>1.410958281424237E-2</v>
      </c>
      <c r="AJ1111">
        <f t="shared" si="190"/>
        <v>1.6625693085401243E-4</v>
      </c>
      <c r="AK1111">
        <f t="shared" si="181"/>
        <v>0</v>
      </c>
    </row>
    <row r="1112" spans="1:37" ht="16">
      <c r="A1112" t="s">
        <v>64</v>
      </c>
      <c r="B1112" t="s">
        <v>65</v>
      </c>
      <c r="C1112" t="s">
        <v>13</v>
      </c>
      <c r="D1112" t="s">
        <v>14</v>
      </c>
      <c r="E1112">
        <v>83</v>
      </c>
      <c r="F1112">
        <v>2.4870000000000001</v>
      </c>
      <c r="G1112">
        <v>2563.8000000000002</v>
      </c>
      <c r="H1112" t="s">
        <v>45</v>
      </c>
      <c r="I1112">
        <v>2947.8394176000002</v>
      </c>
      <c r="J1112">
        <v>4.2272216711759398</v>
      </c>
      <c r="K1112" s="13">
        <f t="shared" si="182"/>
        <v>4.5606576619983636</v>
      </c>
      <c r="L1112">
        <f>K1112-K1113</f>
        <v>3.3877899020478255</v>
      </c>
      <c r="M1112" t="s">
        <v>147</v>
      </c>
      <c r="N1112" t="s">
        <v>149</v>
      </c>
      <c r="O1112" t="s">
        <v>153</v>
      </c>
      <c r="P1112" t="s">
        <v>150</v>
      </c>
      <c r="Q1112">
        <v>4</v>
      </c>
      <c r="R1112">
        <v>5</v>
      </c>
      <c r="S1112" t="s">
        <v>65</v>
      </c>
      <c r="T1112" t="s">
        <v>45</v>
      </c>
      <c r="U1112">
        <v>0.16969315721590125</v>
      </c>
      <c r="V1112" s="14">
        <v>13.3</v>
      </c>
      <c r="W1112" s="15">
        <v>818.19799999999998</v>
      </c>
      <c r="X1112" s="15">
        <v>504.44940000000003</v>
      </c>
      <c r="Y1112" s="15">
        <f t="shared" si="183"/>
        <v>0.61653707293344651</v>
      </c>
      <c r="Z1112" s="12">
        <f t="shared" si="184"/>
        <v>8.1999430700148395</v>
      </c>
      <c r="AA1112">
        <v>6.6748022133677276</v>
      </c>
      <c r="AB1112">
        <f t="shared" si="185"/>
        <v>0.81400592130643268</v>
      </c>
      <c r="AC1112">
        <f t="shared" si="186"/>
        <v>1.228492292040158</v>
      </c>
      <c r="AD1112">
        <f t="shared" si="187"/>
        <v>0.20846673565169341</v>
      </c>
      <c r="AE1112">
        <v>995</v>
      </c>
      <c r="AF1112">
        <f t="shared" si="188"/>
        <v>2.0951430718763156E-4</v>
      </c>
      <c r="AG1112">
        <v>2000</v>
      </c>
      <c r="AH1112">
        <v>10.25</v>
      </c>
      <c r="AI1112">
        <f t="shared" si="189"/>
        <v>4.0880840426854942E-2</v>
      </c>
      <c r="AJ1112">
        <f t="shared" si="190"/>
        <v>1.8644351812166845E-3</v>
      </c>
      <c r="AK1112">
        <f t="shared" si="181"/>
        <v>1.384956983853277E-3</v>
      </c>
    </row>
    <row r="1113" spans="1:37" ht="16">
      <c r="A1113" t="s">
        <v>69</v>
      </c>
      <c r="B1113" t="s">
        <v>70</v>
      </c>
      <c r="C1113" t="s">
        <v>13</v>
      </c>
      <c r="D1113" t="s">
        <v>14</v>
      </c>
      <c r="E1113">
        <v>74</v>
      </c>
      <c r="F1113">
        <v>4.7949999999999999</v>
      </c>
      <c r="G1113">
        <v>2566.5</v>
      </c>
      <c r="H1113" t="s">
        <v>45</v>
      </c>
      <c r="I1113">
        <v>-19.5345412</v>
      </c>
      <c r="J1113">
        <v>1.0843037696122491</v>
      </c>
      <c r="K1113" s="13">
        <f t="shared" si="182"/>
        <v>1.1728677599505382</v>
      </c>
      <c r="M1113" t="s">
        <v>147</v>
      </c>
      <c r="N1113" t="s">
        <v>149</v>
      </c>
      <c r="O1113" t="s">
        <v>153</v>
      </c>
      <c r="P1113" t="s">
        <v>154</v>
      </c>
      <c r="Q1113">
        <v>4</v>
      </c>
      <c r="R1113">
        <v>5</v>
      </c>
      <c r="S1113" t="s">
        <v>70</v>
      </c>
      <c r="T1113" t="s">
        <v>45</v>
      </c>
      <c r="U1113">
        <v>0.28661015581258098</v>
      </c>
      <c r="V1113" s="14">
        <v>13.3</v>
      </c>
      <c r="W1113" s="15">
        <v>818.19799999999998</v>
      </c>
      <c r="X1113" s="15">
        <v>504.44940000000003</v>
      </c>
      <c r="Y1113" s="15">
        <f t="shared" si="183"/>
        <v>0.61653707293344651</v>
      </c>
      <c r="Z1113" s="12">
        <f t="shared" si="184"/>
        <v>8.1999430700148395</v>
      </c>
      <c r="AA1113">
        <v>6.059100080201361</v>
      </c>
      <c r="AB1113">
        <f t="shared" si="185"/>
        <v>0.73891977401135733</v>
      </c>
      <c r="AC1113">
        <f t="shared" si="186"/>
        <v>1.3533268903758282</v>
      </c>
      <c r="AD1113">
        <f t="shared" si="187"/>
        <v>0.38787723091597182</v>
      </c>
      <c r="AE1113">
        <v>995</v>
      </c>
      <c r="AF1113">
        <f t="shared" si="188"/>
        <v>3.898263627296199E-4</v>
      </c>
      <c r="AG1113">
        <v>2000</v>
      </c>
      <c r="AH1113">
        <v>10.420999999999999</v>
      </c>
      <c r="AI1113">
        <f t="shared" si="189"/>
        <v>7.4815538380120894E-2</v>
      </c>
      <c r="AJ1113">
        <f t="shared" si="190"/>
        <v>8.7748732909385897E-4</v>
      </c>
      <c r="AK1113">
        <f t="shared" si="181"/>
        <v>0</v>
      </c>
    </row>
    <row r="1114" spans="1:37" ht="16">
      <c r="A1114" t="s">
        <v>89</v>
      </c>
      <c r="B1114" t="s">
        <v>90</v>
      </c>
      <c r="C1114" t="s">
        <v>13</v>
      </c>
      <c r="D1114" t="s">
        <v>14</v>
      </c>
      <c r="E1114">
        <v>73</v>
      </c>
      <c r="F1114">
        <v>1.222</v>
      </c>
      <c r="G1114">
        <v>2565.9</v>
      </c>
      <c r="H1114" t="s">
        <v>45</v>
      </c>
      <c r="I1114">
        <v>2292.2675664000003</v>
      </c>
      <c r="J1114">
        <v>3.5501770756581053</v>
      </c>
      <c r="K1114" s="13">
        <f t="shared" si="182"/>
        <v>3.8323459153885304</v>
      </c>
      <c r="L1114">
        <f>K1114-K1115</f>
        <v>2.6653991750358887</v>
      </c>
      <c r="M1114" t="s">
        <v>147</v>
      </c>
      <c r="N1114" t="s">
        <v>149</v>
      </c>
      <c r="O1114" t="s">
        <v>148</v>
      </c>
      <c r="P1114" t="s">
        <v>150</v>
      </c>
      <c r="Q1114">
        <v>4</v>
      </c>
      <c r="R1114">
        <v>1</v>
      </c>
      <c r="S1114" t="s">
        <v>90</v>
      </c>
      <c r="T1114" t="s">
        <v>45</v>
      </c>
      <c r="U1114">
        <v>7.9522776572668111E-2</v>
      </c>
      <c r="V1114" s="14">
        <v>13.3</v>
      </c>
      <c r="W1114" s="15">
        <v>818.19799999999998</v>
      </c>
      <c r="X1114" s="15">
        <v>504.44940000000003</v>
      </c>
      <c r="Y1114" s="15">
        <f t="shared" si="183"/>
        <v>0.61653707293344651</v>
      </c>
      <c r="Z1114" s="12">
        <f t="shared" si="184"/>
        <v>8.1999430700148395</v>
      </c>
      <c r="AA1114">
        <v>7.0598915401301516</v>
      </c>
      <c r="AB1114">
        <f t="shared" si="185"/>
        <v>0.86096836037147939</v>
      </c>
      <c r="AC1114">
        <f t="shared" si="186"/>
        <v>1.1614828674639484</v>
      </c>
      <c r="AD1114">
        <f t="shared" si="187"/>
        <v>9.2364342562317459E-2</v>
      </c>
      <c r="AE1114">
        <v>995</v>
      </c>
      <c r="AF1114">
        <f t="shared" si="188"/>
        <v>9.2828484987253726E-5</v>
      </c>
      <c r="AG1114">
        <v>2000</v>
      </c>
      <c r="AH1114">
        <v>10.57</v>
      </c>
      <c r="AI1114">
        <f t="shared" si="189"/>
        <v>1.7564519392100988E-2</v>
      </c>
      <c r="AJ1114">
        <f t="shared" si="190"/>
        <v>6.7313314148080854E-4</v>
      </c>
      <c r="AK1114">
        <f t="shared" si="181"/>
        <v>4.6816455497607841E-4</v>
      </c>
    </row>
    <row r="1115" spans="1:37" ht="16">
      <c r="A1115" t="s">
        <v>133</v>
      </c>
      <c r="B1115" t="s">
        <v>134</v>
      </c>
      <c r="C1115" t="s">
        <v>13</v>
      </c>
      <c r="D1115" t="s">
        <v>14</v>
      </c>
      <c r="E1115">
        <v>45</v>
      </c>
      <c r="F1115">
        <v>0.49099999999999999</v>
      </c>
      <c r="G1115">
        <v>2566.1</v>
      </c>
      <c r="H1115" t="s">
        <v>45</v>
      </c>
      <c r="I1115">
        <v>-24.5426936</v>
      </c>
      <c r="J1115">
        <v>1.0788249692994007</v>
      </c>
      <c r="K1115" s="13">
        <f t="shared" si="182"/>
        <v>1.1669467403526417</v>
      </c>
      <c r="M1115" t="s">
        <v>147</v>
      </c>
      <c r="N1115" t="s">
        <v>149</v>
      </c>
      <c r="O1115" t="s">
        <v>148</v>
      </c>
      <c r="P1115" t="s">
        <v>154</v>
      </c>
      <c r="Q1115">
        <v>4</v>
      </c>
      <c r="R1115">
        <v>1</v>
      </c>
      <c r="S1115" t="s">
        <v>134</v>
      </c>
      <c r="T1115" t="s">
        <v>45</v>
      </c>
      <c r="U1115">
        <v>3.8931228755720894E-2</v>
      </c>
      <c r="V1115" s="14">
        <v>13.3</v>
      </c>
      <c r="W1115" s="15">
        <v>818.19799999999998</v>
      </c>
      <c r="X1115" s="15">
        <v>504.44940000000003</v>
      </c>
      <c r="Y1115" s="15">
        <f t="shared" si="183"/>
        <v>0.61653707293344651</v>
      </c>
      <c r="Z1115" s="12">
        <f t="shared" si="184"/>
        <v>8.1999430700148395</v>
      </c>
      <c r="AA1115">
        <v>5.6601724968551768</v>
      </c>
      <c r="AB1115">
        <f t="shared" si="185"/>
        <v>0.69026973096350208</v>
      </c>
      <c r="AC1115">
        <f t="shared" si="186"/>
        <v>1.4487090410355468</v>
      </c>
      <c r="AD1115">
        <f t="shared" si="187"/>
        <v>5.640002307703592E-2</v>
      </c>
      <c r="AE1115">
        <v>995</v>
      </c>
      <c r="AF1115">
        <f t="shared" si="188"/>
        <v>5.6683440278428061E-5</v>
      </c>
      <c r="AG1115">
        <v>2000</v>
      </c>
      <c r="AH1115">
        <v>10.394</v>
      </c>
      <c r="AI1115">
        <f t="shared" si="189"/>
        <v>1.0906954065504725E-2</v>
      </c>
      <c r="AJ1115">
        <f t="shared" si="190"/>
        <v>1.272783449391673E-4</v>
      </c>
      <c r="AK1115">
        <f t="shared" si="181"/>
        <v>0</v>
      </c>
    </row>
    <row r="1116" spans="1:37" ht="16">
      <c r="A1116" t="s">
        <v>11</v>
      </c>
      <c r="B1116" t="s">
        <v>12</v>
      </c>
      <c r="C1116" t="s">
        <v>13</v>
      </c>
      <c r="D1116" t="s">
        <v>14</v>
      </c>
      <c r="E1116">
        <v>63</v>
      </c>
      <c r="F1116">
        <v>0.82599999999999996</v>
      </c>
      <c r="G1116">
        <v>2565.6999999999998</v>
      </c>
      <c r="H1116" t="s">
        <v>45</v>
      </c>
      <c r="I1116">
        <v>2036.1253767999997</v>
      </c>
      <c r="J1116">
        <v>3.2830372370764409</v>
      </c>
      <c r="K1116" s="13">
        <f t="shared" si="182"/>
        <v>3.5447540821268739</v>
      </c>
      <c r="L1116">
        <f>K1116-K1117</f>
        <v>2.3574730406689683</v>
      </c>
      <c r="M1116" t="s">
        <v>147</v>
      </c>
      <c r="N1116" t="s">
        <v>149</v>
      </c>
      <c r="O1116" t="s">
        <v>148</v>
      </c>
      <c r="P1116" t="s">
        <v>150</v>
      </c>
      <c r="Q1116">
        <v>4</v>
      </c>
      <c r="R1116">
        <v>2</v>
      </c>
      <c r="S1116" t="s">
        <v>12</v>
      </c>
      <c r="T1116" t="s">
        <v>45</v>
      </c>
      <c r="U1116">
        <v>0.26146222887060583</v>
      </c>
      <c r="V1116" s="14">
        <v>13.3</v>
      </c>
      <c r="W1116" s="15">
        <v>818.19799999999998</v>
      </c>
      <c r="X1116" s="15">
        <v>504.44940000000003</v>
      </c>
      <c r="Y1116" s="15">
        <f t="shared" si="183"/>
        <v>0.61653707293344651</v>
      </c>
      <c r="Z1116" s="12">
        <f t="shared" si="184"/>
        <v>8.1999430700148395</v>
      </c>
      <c r="AA1116">
        <v>7.869506624639385</v>
      </c>
      <c r="AB1116">
        <f t="shared" si="185"/>
        <v>0.95970259274314007</v>
      </c>
      <c r="AC1116">
        <f t="shared" si="186"/>
        <v>1.0419894741991651</v>
      </c>
      <c r="AD1116">
        <f t="shared" si="187"/>
        <v>0.27244089038382435</v>
      </c>
      <c r="AE1116">
        <v>995</v>
      </c>
      <c r="AF1116">
        <f t="shared" si="188"/>
        <v>2.738099400842456E-4</v>
      </c>
      <c r="AG1116">
        <v>2000</v>
      </c>
      <c r="AH1116" s="24">
        <v>10.278</v>
      </c>
      <c r="AI1116">
        <f t="shared" si="189"/>
        <v>5.3280782269750061E-2</v>
      </c>
      <c r="AJ1116">
        <f t="shared" si="190"/>
        <v>1.888672704496097E-3</v>
      </c>
      <c r="AK1116">
        <f t="shared" si="181"/>
        <v>1.2560800778668893E-3</v>
      </c>
    </row>
    <row r="1117" spans="1:37" ht="16">
      <c r="A1117" t="s">
        <v>109</v>
      </c>
      <c r="B1117" t="s">
        <v>110</v>
      </c>
      <c r="C1117" t="s">
        <v>13</v>
      </c>
      <c r="D1117" t="s">
        <v>14</v>
      </c>
      <c r="E1117">
        <v>62</v>
      </c>
      <c r="F1117">
        <v>1.4359999999999999</v>
      </c>
      <c r="G1117">
        <v>2566.1</v>
      </c>
      <c r="H1117" t="s">
        <v>45</v>
      </c>
      <c r="I1117">
        <v>-7.3409040000000001</v>
      </c>
      <c r="J1117">
        <v>1.0976407830844406</v>
      </c>
      <c r="K1117" s="13">
        <f t="shared" si="182"/>
        <v>1.1872810414579058</v>
      </c>
      <c r="M1117" t="s">
        <v>147</v>
      </c>
      <c r="N1117" t="s">
        <v>149</v>
      </c>
      <c r="O1117" t="s">
        <v>148</v>
      </c>
      <c r="P1117" t="s">
        <v>154</v>
      </c>
      <c r="Q1117">
        <v>4</v>
      </c>
      <c r="R1117">
        <v>2</v>
      </c>
      <c r="S1117" t="s">
        <v>110</v>
      </c>
      <c r="T1117" t="s">
        <v>45</v>
      </c>
      <c r="U1117">
        <v>0.11283918198456273</v>
      </c>
      <c r="V1117" s="14">
        <v>13.3</v>
      </c>
      <c r="W1117" s="15">
        <v>818.19799999999998</v>
      </c>
      <c r="X1117" s="15">
        <v>504.44940000000003</v>
      </c>
      <c r="Y1117" s="15">
        <f t="shared" si="183"/>
        <v>0.61653707293344651</v>
      </c>
      <c r="Z1117" s="12">
        <f t="shared" si="184"/>
        <v>8.1999430700148395</v>
      </c>
      <c r="AA1117">
        <v>7.8754048301106065</v>
      </c>
      <c r="AB1117">
        <f t="shared" si="185"/>
        <v>0.96042189108714804</v>
      </c>
      <c r="AC1117">
        <f t="shared" si="186"/>
        <v>1.0412090866317629</v>
      </c>
      <c r="AD1117">
        <f t="shared" si="187"/>
        <v>0.11748918161042184</v>
      </c>
      <c r="AE1117">
        <v>995</v>
      </c>
      <c r="AF1117">
        <f t="shared" si="188"/>
        <v>1.1807957950796164E-4</v>
      </c>
      <c r="AG1117">
        <v>2000</v>
      </c>
      <c r="AH1117">
        <v>10.513999999999999</v>
      </c>
      <c r="AI1117">
        <f t="shared" si="189"/>
        <v>2.2461399944447718E-2</v>
      </c>
      <c r="AJ1117">
        <f t="shared" si="190"/>
        <v>2.6667994318646434E-4</v>
      </c>
      <c r="AK1117">
        <f t="shared" si="181"/>
        <v>0</v>
      </c>
    </row>
    <row r="1118" spans="1:37" ht="16">
      <c r="A1118" t="s">
        <v>98</v>
      </c>
      <c r="B1118" t="s">
        <v>99</v>
      </c>
      <c r="C1118" t="s">
        <v>13</v>
      </c>
      <c r="D1118" t="s">
        <v>14</v>
      </c>
      <c r="E1118">
        <v>79</v>
      </c>
      <c r="F1118">
        <v>1.5409999999999999</v>
      </c>
      <c r="G1118">
        <v>2565.1</v>
      </c>
      <c r="H1118" t="s">
        <v>45</v>
      </c>
      <c r="I1118">
        <v>2444.4745204000001</v>
      </c>
      <c r="J1118">
        <v>3.7082212877489726</v>
      </c>
      <c r="K1118" s="13">
        <f t="shared" si="182"/>
        <v>4.0024302488597634</v>
      </c>
      <c r="L1118">
        <f>K1118-K1119</f>
        <v>2.8281535291590445</v>
      </c>
      <c r="M1118" t="s">
        <v>147</v>
      </c>
      <c r="N1118" t="s">
        <v>149</v>
      </c>
      <c r="O1118" t="s">
        <v>148</v>
      </c>
      <c r="P1118" t="s">
        <v>150</v>
      </c>
      <c r="Q1118">
        <v>4</v>
      </c>
      <c r="R1118">
        <v>3</v>
      </c>
      <c r="S1118" t="s">
        <v>99</v>
      </c>
      <c r="T1118" t="s">
        <v>45</v>
      </c>
      <c r="U1118">
        <v>0.10144860306331629</v>
      </c>
      <c r="V1118" s="14">
        <v>13.3</v>
      </c>
      <c r="W1118" s="15">
        <v>818.19799999999998</v>
      </c>
      <c r="X1118" s="15">
        <v>504.44940000000003</v>
      </c>
      <c r="Y1118" s="15">
        <f t="shared" si="183"/>
        <v>0.61653707293344651</v>
      </c>
      <c r="Z1118" s="12">
        <f t="shared" si="184"/>
        <v>8.1999430700148395</v>
      </c>
      <c r="AA1118">
        <v>6.4322759318003788</v>
      </c>
      <c r="AB1118">
        <f t="shared" si="185"/>
        <v>0.78442934016476507</v>
      </c>
      <c r="AC1118">
        <f t="shared" si="186"/>
        <v>1.2748120815954633</v>
      </c>
      <c r="AD1118">
        <f t="shared" si="187"/>
        <v>0.12932790484609816</v>
      </c>
      <c r="AE1118">
        <v>995</v>
      </c>
      <c r="AF1118">
        <f t="shared" si="188"/>
        <v>1.2997779381517403E-4</v>
      </c>
      <c r="AG1118">
        <v>2000</v>
      </c>
      <c r="AH1118">
        <v>10.359</v>
      </c>
      <c r="AI1118">
        <f t="shared" si="189"/>
        <v>2.5094660452780002E-2</v>
      </c>
      <c r="AJ1118">
        <f t="shared" si="190"/>
        <v>1.0043962808107152E-3</v>
      </c>
      <c r="AK1118">
        <f t="shared" si="181"/>
        <v>7.0971552522577669E-4</v>
      </c>
    </row>
    <row r="1119" spans="1:37" ht="16">
      <c r="A1119" t="s">
        <v>75</v>
      </c>
      <c r="B1119" t="s">
        <v>76</v>
      </c>
      <c r="C1119" t="s">
        <v>13</v>
      </c>
      <c r="D1119" t="s">
        <v>14</v>
      </c>
      <c r="E1119">
        <v>47</v>
      </c>
      <c r="F1119">
        <v>0.82899999999999996</v>
      </c>
      <c r="G1119">
        <v>2565.6999999999998</v>
      </c>
      <c r="H1119" t="s">
        <v>45</v>
      </c>
      <c r="I1119">
        <v>-18.342717999999998</v>
      </c>
      <c r="J1119">
        <v>1.0856075066166331</v>
      </c>
      <c r="K1119" s="13">
        <f t="shared" si="182"/>
        <v>1.1742767197007189</v>
      </c>
      <c r="M1119" t="s">
        <v>147</v>
      </c>
      <c r="N1119" t="s">
        <v>149</v>
      </c>
      <c r="O1119" t="s">
        <v>148</v>
      </c>
      <c r="P1119" t="s">
        <v>154</v>
      </c>
      <c r="Q1119">
        <v>4</v>
      </c>
      <c r="R1119">
        <v>3</v>
      </c>
      <c r="S1119" t="s">
        <v>76</v>
      </c>
      <c r="T1119" t="s">
        <v>45</v>
      </c>
      <c r="U1119">
        <v>8.0409016869797234E-2</v>
      </c>
      <c r="V1119" s="14">
        <v>13.3</v>
      </c>
      <c r="W1119" s="15">
        <v>818.19799999999998</v>
      </c>
      <c r="X1119" s="15">
        <v>504.44940000000003</v>
      </c>
      <c r="Y1119" s="15">
        <f t="shared" si="183"/>
        <v>0.61653707293344651</v>
      </c>
      <c r="Z1119" s="12">
        <f t="shared" si="184"/>
        <v>8.1999430700148395</v>
      </c>
      <c r="AA1119">
        <v>2.4791971908226991</v>
      </c>
      <c r="AB1119">
        <f t="shared" si="185"/>
        <v>0.30234321990460022</v>
      </c>
      <c r="AC1119">
        <f t="shared" si="186"/>
        <v>3.3074993390476384</v>
      </c>
      <c r="AD1119">
        <f t="shared" si="187"/>
        <v>0.26595277015032476</v>
      </c>
      <c r="AE1119">
        <v>995</v>
      </c>
      <c r="AF1119">
        <f t="shared" si="188"/>
        <v>2.6728921623148219E-4</v>
      </c>
      <c r="AG1119">
        <v>2000</v>
      </c>
      <c r="AH1119">
        <v>10.577</v>
      </c>
      <c r="AI1119">
        <f t="shared" si="189"/>
        <v>5.0541593312183455E-2</v>
      </c>
      <c r="AJ1119">
        <f t="shared" si="190"/>
        <v>5.9349816403078584E-4</v>
      </c>
      <c r="AK1119">
        <f t="shared" si="181"/>
        <v>0</v>
      </c>
    </row>
    <row r="1120" spans="1:37" ht="16">
      <c r="A1120" t="s">
        <v>87</v>
      </c>
      <c r="B1120" t="s">
        <v>88</v>
      </c>
      <c r="C1120" t="s">
        <v>13</v>
      </c>
      <c r="D1120" t="s">
        <v>14</v>
      </c>
      <c r="E1120">
        <v>67</v>
      </c>
      <c r="F1120">
        <v>2.7269999999999999</v>
      </c>
      <c r="G1120">
        <v>2566.1</v>
      </c>
      <c r="H1120" t="s">
        <v>45</v>
      </c>
      <c r="I1120">
        <v>-20.309898</v>
      </c>
      <c r="J1120">
        <v>1.0834555873118668</v>
      </c>
      <c r="K1120" s="13">
        <f t="shared" si="182"/>
        <v>1.1719511204430693</v>
      </c>
      <c r="M1120" t="s">
        <v>147</v>
      </c>
      <c r="N1120" t="s">
        <v>149</v>
      </c>
      <c r="O1120" t="s">
        <v>148</v>
      </c>
      <c r="P1120" t="s">
        <v>154</v>
      </c>
      <c r="Q1120">
        <v>4</v>
      </c>
      <c r="R1120">
        <v>4</v>
      </c>
      <c r="S1120" t="s">
        <v>88</v>
      </c>
      <c r="T1120" t="s">
        <v>45</v>
      </c>
      <c r="U1120">
        <v>0.19126704626166011</v>
      </c>
      <c r="V1120" s="14">
        <v>13.3</v>
      </c>
      <c r="W1120" s="15">
        <v>818.19799999999998</v>
      </c>
      <c r="X1120" s="15">
        <v>504.44940000000003</v>
      </c>
      <c r="Y1120" s="15">
        <f t="shared" si="183"/>
        <v>0.61653707293344651</v>
      </c>
      <c r="Z1120" s="12">
        <f t="shared" si="184"/>
        <v>8.1999430700148395</v>
      </c>
      <c r="AA1120">
        <v>4.4946703797528293</v>
      </c>
      <c r="AB1120">
        <f t="shared" si="185"/>
        <v>0.54813433963812819</v>
      </c>
      <c r="AC1120">
        <f t="shared" si="186"/>
        <v>1.8243702824022814</v>
      </c>
      <c r="AD1120">
        <f t="shared" si="187"/>
        <v>0.34894191520263507</v>
      </c>
      <c r="AE1120">
        <v>995</v>
      </c>
      <c r="AF1120">
        <f t="shared" si="188"/>
        <v>3.5069539216345231E-4</v>
      </c>
      <c r="AG1120">
        <v>2000</v>
      </c>
      <c r="AH1120">
        <v>10.454000000000001</v>
      </c>
      <c r="AI1120">
        <f t="shared" si="189"/>
        <v>6.7093053790597337E-2</v>
      </c>
      <c r="AJ1120">
        <f t="shared" si="190"/>
        <v>7.8629779563837673E-4</v>
      </c>
      <c r="AK1120">
        <f t="shared" si="181"/>
        <v>0</v>
      </c>
    </row>
    <row r="1121" spans="1:37" ht="16">
      <c r="A1121" t="s">
        <v>126</v>
      </c>
      <c r="B1121" t="s">
        <v>127</v>
      </c>
      <c r="C1121" t="s">
        <v>13</v>
      </c>
      <c r="D1121" t="s">
        <v>14</v>
      </c>
      <c r="E1121">
        <v>84</v>
      </c>
      <c r="F1121">
        <v>2.1219999999999999</v>
      </c>
      <c r="G1121">
        <v>2566.5</v>
      </c>
      <c r="H1121" t="s">
        <v>45</v>
      </c>
      <c r="I1121">
        <v>2688.3395876</v>
      </c>
      <c r="J1121">
        <v>3.9603618835827694</v>
      </c>
      <c r="K1121" s="13">
        <f t="shared" si="182"/>
        <v>4.2736877257725174</v>
      </c>
      <c r="L1121">
        <f>K1121-1.17</f>
        <v>3.1036877257725175</v>
      </c>
      <c r="M1121" t="s">
        <v>147</v>
      </c>
      <c r="N1121" t="s">
        <v>149</v>
      </c>
      <c r="O1121" t="s">
        <v>148</v>
      </c>
      <c r="P1121" t="s">
        <v>150</v>
      </c>
      <c r="Q1121">
        <v>4</v>
      </c>
      <c r="R1121">
        <v>5</v>
      </c>
      <c r="S1121" t="s">
        <v>127</v>
      </c>
      <c r="T1121" t="s">
        <v>45</v>
      </c>
      <c r="U1121">
        <v>0.15143177178370759</v>
      </c>
      <c r="V1121" s="14">
        <v>13.3</v>
      </c>
      <c r="W1121" s="15">
        <v>818.19799999999998</v>
      </c>
      <c r="X1121" s="15">
        <v>504.44940000000003</v>
      </c>
      <c r="Y1121" s="15">
        <f t="shared" si="183"/>
        <v>0.61653707293344651</v>
      </c>
      <c r="Z1121" s="12">
        <f t="shared" si="184"/>
        <v>8.1999430700148395</v>
      </c>
      <c r="AA1121">
        <v>7.760628534263156</v>
      </c>
      <c r="AB1121">
        <f t="shared" si="185"/>
        <v>0.94642468465931817</v>
      </c>
      <c r="AC1121">
        <f t="shared" si="186"/>
        <v>1.0566081128367517</v>
      </c>
      <c r="AD1121">
        <f t="shared" si="187"/>
        <v>0.16000403860790893</v>
      </c>
      <c r="AE1121">
        <v>995</v>
      </c>
      <c r="AF1121">
        <f t="shared" si="188"/>
        <v>1.6080807900292356E-4</v>
      </c>
      <c r="AG1121">
        <v>2000</v>
      </c>
      <c r="AH1121">
        <v>10.257</v>
      </c>
      <c r="AI1121">
        <f t="shared" si="189"/>
        <v>3.1355772448654291E-2</v>
      </c>
      <c r="AJ1121">
        <f t="shared" si="190"/>
        <v>1.3400477984592991E-3</v>
      </c>
      <c r="AK1121">
        <f t="shared" si="181"/>
        <v>9.7318526081004403E-4</v>
      </c>
    </row>
    <row r="1122" spans="1:37" ht="16">
      <c r="A1122" t="s">
        <v>128</v>
      </c>
      <c r="B1122" t="s">
        <v>129</v>
      </c>
      <c r="C1122" t="s">
        <v>13</v>
      </c>
      <c r="D1122" t="s">
        <v>14</v>
      </c>
      <c r="E1122">
        <v>72</v>
      </c>
      <c r="F1122">
        <v>0.94599999999999995</v>
      </c>
      <c r="G1122">
        <v>2561.9</v>
      </c>
      <c r="H1122" t="s">
        <v>52</v>
      </c>
      <c r="I1122">
        <v>4455.7020796000006</v>
      </c>
      <c r="J1122">
        <v>5.7489720764062779</v>
      </c>
      <c r="K1122" s="13">
        <f t="shared" si="182"/>
        <v>6.1946772715032132</v>
      </c>
      <c r="L1122">
        <f>AVERAGE(K1122:K1123)-K1124</f>
        <v>4.81898026961401</v>
      </c>
      <c r="M1122" t="s">
        <v>151</v>
      </c>
      <c r="N1122" t="s">
        <v>152</v>
      </c>
      <c r="O1122" t="s">
        <v>148</v>
      </c>
      <c r="P1122" t="s">
        <v>150</v>
      </c>
      <c r="Q1122">
        <v>4</v>
      </c>
      <c r="R1122">
        <v>5</v>
      </c>
      <c r="S1122" t="s">
        <v>129</v>
      </c>
      <c r="T1122" t="s">
        <v>52</v>
      </c>
      <c r="U1122">
        <v>6.6078586249174759E-2</v>
      </c>
      <c r="V1122" s="14">
        <v>13.3</v>
      </c>
      <c r="W1122" s="15">
        <v>818.19799999999998</v>
      </c>
      <c r="X1122" s="15">
        <v>504.44940000000003</v>
      </c>
      <c r="Y1122" s="15">
        <f t="shared" si="183"/>
        <v>0.61653707293344651</v>
      </c>
      <c r="Z1122" s="12">
        <f t="shared" si="184"/>
        <v>8.1999430700148395</v>
      </c>
      <c r="AA1122">
        <v>7.5491641516551917</v>
      </c>
      <c r="AB1122">
        <f t="shared" si="185"/>
        <v>0.92063616627542388</v>
      </c>
      <c r="AC1122">
        <f t="shared" si="186"/>
        <v>1.0862054268904673</v>
      </c>
      <c r="AD1122">
        <f t="shared" si="187"/>
        <v>7.1774918985103436E-2</v>
      </c>
      <c r="AE1122">
        <v>995</v>
      </c>
      <c r="AF1122">
        <f t="shared" si="188"/>
        <v>7.2135596969953206E-5</v>
      </c>
      <c r="AG1122">
        <v>2000</v>
      </c>
      <c r="AH1122">
        <v>10.506</v>
      </c>
      <c r="AI1122">
        <f t="shared" si="189"/>
        <v>1.3732266699020218E-2</v>
      </c>
      <c r="AJ1122">
        <f t="shared" si="190"/>
        <v>8.5066960406641003E-4</v>
      </c>
      <c r="AK1122">
        <f t="shared" si="181"/>
        <v>6.617552227965594E-4</v>
      </c>
    </row>
    <row r="1123" spans="1:37" ht="16">
      <c r="A1123" t="s">
        <v>130</v>
      </c>
      <c r="B1123" t="s">
        <v>129</v>
      </c>
      <c r="C1123" t="s">
        <v>13</v>
      </c>
      <c r="D1123" t="s">
        <v>14</v>
      </c>
      <c r="E1123">
        <v>69</v>
      </c>
      <c r="F1123">
        <v>0.83699999999999997</v>
      </c>
      <c r="G1123">
        <v>2561.6999999999998</v>
      </c>
      <c r="H1123" t="s">
        <v>52</v>
      </c>
      <c r="I1123">
        <v>4069.4985848000001</v>
      </c>
      <c r="J1123">
        <v>5.3638371767364745</v>
      </c>
      <c r="K1123" s="13">
        <f t="shared" si="182"/>
        <v>5.7815152880917413</v>
      </c>
      <c r="M1123" t="s">
        <v>151</v>
      </c>
      <c r="N1123" t="s">
        <v>152</v>
      </c>
      <c r="O1123" t="s">
        <v>148</v>
      </c>
      <c r="P1123" t="s">
        <v>150</v>
      </c>
      <c r="Q1123">
        <v>4</v>
      </c>
      <c r="R1123">
        <v>5</v>
      </c>
      <c r="S1123" t="s">
        <v>129</v>
      </c>
      <c r="T1123" t="s">
        <v>52</v>
      </c>
      <c r="U1123">
        <v>6.8142751143905347E-2</v>
      </c>
      <c r="V1123" s="14">
        <v>13.3</v>
      </c>
      <c r="W1123" s="15">
        <v>818.19799999999998</v>
      </c>
      <c r="X1123" s="15">
        <v>504.44940000000003</v>
      </c>
      <c r="Y1123" s="15">
        <f t="shared" si="183"/>
        <v>0.61653707293344651</v>
      </c>
      <c r="Z1123" s="12">
        <f t="shared" si="184"/>
        <v>8.1999430700148395</v>
      </c>
      <c r="AA1123">
        <v>7.5491641516551917</v>
      </c>
      <c r="AB1123">
        <f t="shared" si="185"/>
        <v>0.92063616627542388</v>
      </c>
      <c r="AC1123">
        <f t="shared" si="186"/>
        <v>1.0862054268904673</v>
      </c>
      <c r="AD1123">
        <f t="shared" si="187"/>
        <v>7.4017026095756583E-2</v>
      </c>
      <c r="AE1123">
        <v>995</v>
      </c>
      <c r="AF1123">
        <f t="shared" si="188"/>
        <v>7.4388970950509128E-5</v>
      </c>
      <c r="AG1123">
        <v>2000</v>
      </c>
      <c r="AH1123">
        <v>10.506</v>
      </c>
      <c r="AI1123">
        <f t="shared" si="189"/>
        <v>1.4161235665431015E-2</v>
      </c>
      <c r="AJ1123">
        <f t="shared" si="190"/>
        <v>8.1873400497959432E-4</v>
      </c>
      <c r="AK1123">
        <f t="shared" si="181"/>
        <v>0</v>
      </c>
    </row>
    <row r="1124" spans="1:37" ht="16">
      <c r="A1124" t="s">
        <v>100</v>
      </c>
      <c r="B1124" t="s">
        <v>101</v>
      </c>
      <c r="C1124" t="s">
        <v>13</v>
      </c>
      <c r="D1124" t="s">
        <v>14</v>
      </c>
      <c r="E1124">
        <v>57</v>
      </c>
      <c r="F1124">
        <v>0.82499999999999996</v>
      </c>
      <c r="G1124">
        <v>2561.1</v>
      </c>
      <c r="H1124" t="s">
        <v>52</v>
      </c>
      <c r="I1124">
        <v>-22.707938400000003</v>
      </c>
      <c r="J1124">
        <v>1.0808322185513148</v>
      </c>
      <c r="K1124" s="13">
        <f t="shared" si="182"/>
        <v>1.169116010183467</v>
      </c>
      <c r="M1124" t="s">
        <v>151</v>
      </c>
      <c r="N1124" t="s">
        <v>152</v>
      </c>
      <c r="O1124" t="s">
        <v>148</v>
      </c>
      <c r="P1124" t="s">
        <v>154</v>
      </c>
      <c r="Q1124">
        <v>4</v>
      </c>
      <c r="R1124">
        <v>5</v>
      </c>
      <c r="S1124" t="s">
        <v>101</v>
      </c>
      <c r="T1124" t="s">
        <v>52</v>
      </c>
      <c r="U1124">
        <v>5.4649810776515033E-2</v>
      </c>
      <c r="V1124" s="14">
        <v>13.3</v>
      </c>
      <c r="W1124" s="15">
        <v>818.19799999999998</v>
      </c>
      <c r="X1124" s="15">
        <v>504.44940000000003</v>
      </c>
      <c r="Y1124" s="15">
        <f t="shared" si="183"/>
        <v>0.61653707293344651</v>
      </c>
      <c r="Z1124" s="12">
        <f t="shared" si="184"/>
        <v>8.1999430700148395</v>
      </c>
      <c r="AA1124">
        <v>6.5359186422865569</v>
      </c>
      <c r="AB1124">
        <f t="shared" si="185"/>
        <v>0.79706878285372396</v>
      </c>
      <c r="AC1124">
        <f t="shared" si="186"/>
        <v>1.2545968698206029</v>
      </c>
      <c r="AD1124">
        <f t="shared" si="187"/>
        <v>6.8563481536504017E-2</v>
      </c>
      <c r="AE1124">
        <v>995</v>
      </c>
      <c r="AF1124">
        <f t="shared" si="188"/>
        <v>6.8908021644727662E-5</v>
      </c>
      <c r="AG1124">
        <v>2000</v>
      </c>
      <c r="AH1124">
        <v>10.662000000000001</v>
      </c>
      <c r="AI1124">
        <f t="shared" si="189"/>
        <v>1.2925909143636777E-2</v>
      </c>
      <c r="AJ1124">
        <f t="shared" si="190"/>
        <v>1.5111887326002625E-4</v>
      </c>
      <c r="AK1124">
        <f t="shared" si="181"/>
        <v>0</v>
      </c>
    </row>
    <row r="1125" spans="1:37" ht="16">
      <c r="A1125" s="5" t="s">
        <v>186</v>
      </c>
      <c r="B1125" s="5" t="s">
        <v>187</v>
      </c>
      <c r="C1125" s="5" t="s">
        <v>177</v>
      </c>
      <c r="D1125" s="6" t="s">
        <v>14</v>
      </c>
      <c r="E1125" s="7">
        <v>84</v>
      </c>
      <c r="F1125" s="8">
        <v>4.8499999999999996</v>
      </c>
      <c r="G1125" s="7">
        <v>2578.1999999999998</v>
      </c>
      <c r="H1125" s="5" t="s">
        <v>52</v>
      </c>
      <c r="I1125" s="8">
        <v>1521.952</v>
      </c>
      <c r="J1125" s="26">
        <v>2.7422957306738684</v>
      </c>
      <c r="K1125" s="13">
        <f t="shared" si="182"/>
        <v>2.9622260616360325</v>
      </c>
      <c r="L1125">
        <f>K1125-1.17</f>
        <v>1.7922260616360326</v>
      </c>
      <c r="M1125" t="s">
        <v>147</v>
      </c>
      <c r="N1125" t="s">
        <v>149</v>
      </c>
      <c r="O1125" t="s">
        <v>153</v>
      </c>
      <c r="P1125" t="s">
        <v>150</v>
      </c>
      <c r="Q1125">
        <v>4</v>
      </c>
      <c r="R1125">
        <v>2</v>
      </c>
      <c r="S1125" s="5" t="s">
        <v>187</v>
      </c>
      <c r="T1125" s="5" t="s">
        <v>52</v>
      </c>
      <c r="U1125" s="9">
        <v>0.27100000000000002</v>
      </c>
      <c r="V1125" s="14">
        <v>13.3</v>
      </c>
      <c r="W1125" s="15">
        <v>818.19799999999998</v>
      </c>
      <c r="X1125" s="15">
        <v>504.44940000000003</v>
      </c>
      <c r="Y1125" s="15">
        <f t="shared" si="183"/>
        <v>0.61653707293344651</v>
      </c>
      <c r="Z1125" s="12">
        <f t="shared" si="184"/>
        <v>8.1999430700148395</v>
      </c>
      <c r="AA1125">
        <v>7.4029999999999996</v>
      </c>
      <c r="AB1125">
        <f t="shared" si="185"/>
        <v>0.90281114597867596</v>
      </c>
      <c r="AC1125">
        <f t="shared" si="186"/>
        <v>1.1076513670153776</v>
      </c>
      <c r="AD1125">
        <f t="shared" si="187"/>
        <v>0.30017352046116735</v>
      </c>
      <c r="AE1125">
        <v>995</v>
      </c>
      <c r="AF1125">
        <f t="shared" si="188"/>
        <v>3.0168193011172596E-4</v>
      </c>
      <c r="AG1125">
        <v>2000</v>
      </c>
      <c r="AH1125">
        <v>10.256</v>
      </c>
      <c r="AI1125">
        <f t="shared" si="189"/>
        <v>5.8830329584969955E-2</v>
      </c>
      <c r="AJ1125">
        <f t="shared" si="190"/>
        <v>1.7426873551123531E-3</v>
      </c>
      <c r="AK1125">
        <f t="shared" si="181"/>
        <v>1.0543724989682047E-3</v>
      </c>
    </row>
    <row r="1126" spans="1:37" ht="16">
      <c r="A1126" t="s">
        <v>79</v>
      </c>
      <c r="B1126" t="s">
        <v>80</v>
      </c>
      <c r="C1126" t="s">
        <v>13</v>
      </c>
      <c r="D1126" t="s">
        <v>14</v>
      </c>
      <c r="E1126">
        <v>72</v>
      </c>
      <c r="F1126">
        <v>1.359</v>
      </c>
      <c r="G1126">
        <v>2562.5</v>
      </c>
      <c r="H1126" t="s">
        <v>52</v>
      </c>
      <c r="I1126">
        <v>2609.2743051999996</v>
      </c>
      <c r="J1126">
        <v>3.8787583113045154</v>
      </c>
      <c r="K1126" s="13">
        <f t="shared" si="182"/>
        <v>4.1859094402989125</v>
      </c>
      <c r="L1126">
        <f>K1126-K1127</f>
        <v>3.0136395361184598</v>
      </c>
      <c r="M1126" t="s">
        <v>147</v>
      </c>
      <c r="N1126" t="s">
        <v>149</v>
      </c>
      <c r="O1126" t="s">
        <v>153</v>
      </c>
      <c r="P1126" t="s">
        <v>150</v>
      </c>
      <c r="Q1126">
        <v>4</v>
      </c>
      <c r="R1126">
        <v>4</v>
      </c>
      <c r="S1126" t="s">
        <v>80</v>
      </c>
      <c r="T1126" t="s">
        <v>52</v>
      </c>
      <c r="U1126">
        <v>9.5769676786298344E-2</v>
      </c>
      <c r="V1126" s="14">
        <v>13.3</v>
      </c>
      <c r="W1126" s="15">
        <v>818.19799999999998</v>
      </c>
      <c r="X1126" s="15">
        <v>504.44940000000003</v>
      </c>
      <c r="Y1126" s="15">
        <f t="shared" si="183"/>
        <v>0.61653707293344651</v>
      </c>
      <c r="Z1126" s="12">
        <f t="shared" si="184"/>
        <v>8.1999430700148395</v>
      </c>
      <c r="AA1126">
        <v>6.4222764711129612</v>
      </c>
      <c r="AB1126">
        <f t="shared" si="185"/>
        <v>0.7832098852731838</v>
      </c>
      <c r="AC1126">
        <f t="shared" si="186"/>
        <v>1.27679695928659</v>
      </c>
      <c r="AD1126">
        <f t="shared" si="187"/>
        <v>0.12227843211260525</v>
      </c>
      <c r="AE1126">
        <v>995</v>
      </c>
      <c r="AF1126">
        <f t="shared" si="188"/>
        <v>1.2289289659558317E-4</v>
      </c>
      <c r="AG1126">
        <v>2000</v>
      </c>
      <c r="AH1126">
        <v>10.759</v>
      </c>
      <c r="AI1126">
        <f t="shared" si="189"/>
        <v>2.2844668946107104E-2</v>
      </c>
      <c r="AJ1126">
        <f t="shared" si="190"/>
        <v>9.5625715402013146E-4</v>
      </c>
      <c r="AK1126">
        <f t="shared" si="181"/>
        <v>6.8845597525525994E-4</v>
      </c>
    </row>
    <row r="1127" spans="1:37" ht="16">
      <c r="A1127" t="s">
        <v>117</v>
      </c>
      <c r="B1127" t="s">
        <v>118</v>
      </c>
      <c r="C1127" t="s">
        <v>13</v>
      </c>
      <c r="D1127" t="s">
        <v>14</v>
      </c>
      <c r="E1127">
        <v>63</v>
      </c>
      <c r="F1127">
        <v>2.1579999999999999</v>
      </c>
      <c r="G1127">
        <v>2562.8000000000002</v>
      </c>
      <c r="H1127" t="s">
        <v>52</v>
      </c>
      <c r="I1127">
        <v>-20.040250400000001</v>
      </c>
      <c r="J1127">
        <v>1.0837505632516793</v>
      </c>
      <c r="K1127" s="13">
        <f t="shared" si="182"/>
        <v>1.1722699041804527</v>
      </c>
      <c r="M1127" t="s">
        <v>147</v>
      </c>
      <c r="N1127" t="s">
        <v>149</v>
      </c>
      <c r="O1127" t="s">
        <v>153</v>
      </c>
      <c r="P1127" t="s">
        <v>154</v>
      </c>
      <c r="Q1127">
        <v>4</v>
      </c>
      <c r="R1127">
        <v>4</v>
      </c>
      <c r="S1127" t="s">
        <v>118</v>
      </c>
      <c r="T1127" t="s">
        <v>52</v>
      </c>
      <c r="U1127">
        <v>0.16407961348193487</v>
      </c>
      <c r="V1127" s="14">
        <v>13.3</v>
      </c>
      <c r="W1127" s="15">
        <v>818.19799999999998</v>
      </c>
      <c r="X1127" s="15">
        <v>504.44940000000003</v>
      </c>
      <c r="Y1127" s="15">
        <f t="shared" si="183"/>
        <v>0.61653707293344651</v>
      </c>
      <c r="Z1127" s="12">
        <f t="shared" si="184"/>
        <v>8.1999430700148395</v>
      </c>
      <c r="AA1127">
        <v>7.1028680872360486</v>
      </c>
      <c r="AB1127">
        <f t="shared" si="185"/>
        <v>0.86620943908860515</v>
      </c>
      <c r="AC1127">
        <f t="shared" si="186"/>
        <v>1.1544552101073438</v>
      </c>
      <c r="AD1127">
        <f t="shared" si="187"/>
        <v>0.18942256465661886</v>
      </c>
      <c r="AE1127">
        <v>995</v>
      </c>
      <c r="AF1127">
        <f t="shared" si="188"/>
        <v>1.9037443684082297E-4</v>
      </c>
      <c r="AG1127">
        <v>2000</v>
      </c>
      <c r="AH1127">
        <v>10.257999999999999</v>
      </c>
      <c r="AI1127">
        <f t="shared" si="189"/>
        <v>3.7117262008349187E-2</v>
      </c>
      <c r="AJ1127">
        <f t="shared" si="190"/>
        <v>4.3511449177968263E-4</v>
      </c>
      <c r="AK1127">
        <f t="shared" si="181"/>
        <v>0</v>
      </c>
    </row>
    <row r="1128" spans="1:37" ht="16">
      <c r="A1128" t="s">
        <v>94</v>
      </c>
      <c r="B1128" t="s">
        <v>95</v>
      </c>
      <c r="C1128" t="s">
        <v>13</v>
      </c>
      <c r="D1128" t="s">
        <v>14</v>
      </c>
      <c r="E1128">
        <v>66</v>
      </c>
      <c r="F1128">
        <v>0.83699999999999997</v>
      </c>
      <c r="G1128">
        <v>2561.9</v>
      </c>
      <c r="H1128" t="s">
        <v>52</v>
      </c>
      <c r="I1128">
        <v>2259.8887432000001</v>
      </c>
      <c r="J1128">
        <v>3.5164895550255113</v>
      </c>
      <c r="K1128" s="13">
        <f t="shared" si="182"/>
        <v>3.7960862844494905</v>
      </c>
      <c r="L1128">
        <f>K1128-1.17</f>
        <v>2.6260862844494905</v>
      </c>
      <c r="M1128" t="s">
        <v>147</v>
      </c>
      <c r="N1128" t="s">
        <v>149</v>
      </c>
      <c r="O1128" t="s">
        <v>148</v>
      </c>
      <c r="P1128" t="s">
        <v>150</v>
      </c>
      <c r="Q1128">
        <v>4</v>
      </c>
      <c r="R1128">
        <v>4</v>
      </c>
      <c r="S1128" t="s">
        <v>95</v>
      </c>
      <c r="T1128" t="s">
        <v>52</v>
      </c>
      <c r="U1128">
        <v>6.1995349622156803E-2</v>
      </c>
      <c r="V1128" s="14">
        <v>13.3</v>
      </c>
      <c r="W1128" s="15">
        <v>818.19799999999998</v>
      </c>
      <c r="X1128" s="15">
        <v>504.44940000000003</v>
      </c>
      <c r="Y1128" s="15">
        <f t="shared" si="183"/>
        <v>0.61653707293344651</v>
      </c>
      <c r="Z1128" s="12">
        <f t="shared" si="184"/>
        <v>8.1999430700148395</v>
      </c>
      <c r="AA1128">
        <v>7.1188734084644381</v>
      </c>
      <c r="AB1128">
        <f t="shared" si="185"/>
        <v>0.86816132108238586</v>
      </c>
      <c r="AC1128">
        <f t="shared" si="186"/>
        <v>1.1518596552461511</v>
      </c>
      <c r="AD1128">
        <f t="shared" si="187"/>
        <v>7.1409942042642144E-2</v>
      </c>
      <c r="AE1128">
        <v>995</v>
      </c>
      <c r="AF1128">
        <f t="shared" si="188"/>
        <v>7.1768785972504672E-5</v>
      </c>
      <c r="AG1128">
        <v>2000</v>
      </c>
      <c r="AH1128">
        <v>10.462999999999999</v>
      </c>
      <c r="AI1128">
        <f t="shared" si="189"/>
        <v>1.3718586633375643E-2</v>
      </c>
      <c r="AJ1128">
        <f t="shared" si="190"/>
        <v>5.2076938560989387E-4</v>
      </c>
      <c r="AK1128">
        <f t="shared" si="181"/>
        <v>3.6026192199939888E-4</v>
      </c>
    </row>
    <row r="1129" spans="1:37" ht="16">
      <c r="A1129" t="s">
        <v>47</v>
      </c>
      <c r="B1129" t="s">
        <v>48</v>
      </c>
      <c r="C1129" t="s">
        <v>13</v>
      </c>
      <c r="D1129" t="s">
        <v>14</v>
      </c>
      <c r="E1129">
        <v>61</v>
      </c>
      <c r="F1129">
        <v>1.9610000000000001</v>
      </c>
      <c r="G1129">
        <v>2562.8000000000002</v>
      </c>
      <c r="H1129" t="s">
        <v>52</v>
      </c>
      <c r="I1129">
        <v>-17.2353396</v>
      </c>
      <c r="J1129">
        <v>1.0868188385399344</v>
      </c>
      <c r="K1129" s="13">
        <f t="shared" si="182"/>
        <v>1.175585813769406</v>
      </c>
      <c r="M1129" t="s">
        <v>147</v>
      </c>
      <c r="N1129" t="s">
        <v>149</v>
      </c>
      <c r="O1129" t="s">
        <v>148</v>
      </c>
      <c r="P1129" t="s">
        <v>154</v>
      </c>
      <c r="Q1129">
        <v>4</v>
      </c>
      <c r="R1129">
        <v>5</v>
      </c>
      <c r="S1129" t="s">
        <v>48</v>
      </c>
      <c r="T1129" t="s">
        <v>52</v>
      </c>
      <c r="U1129">
        <v>0.19406761259718894</v>
      </c>
      <c r="V1129" s="14">
        <v>13.3</v>
      </c>
      <c r="W1129" s="15">
        <v>818.19799999999998</v>
      </c>
      <c r="X1129" s="15">
        <v>504.44940000000003</v>
      </c>
      <c r="Y1129" s="15">
        <f t="shared" si="183"/>
        <v>0.61653707293344651</v>
      </c>
      <c r="Z1129" s="12">
        <f t="shared" si="184"/>
        <v>8.1999430700148395</v>
      </c>
      <c r="AA1129">
        <v>6.8237379009695927</v>
      </c>
      <c r="AB1129">
        <f t="shared" si="185"/>
        <v>0.8321689361383876</v>
      </c>
      <c r="AC1129">
        <f t="shared" si="186"/>
        <v>1.2016790780973137</v>
      </c>
      <c r="AD1129">
        <f t="shared" si="187"/>
        <v>0.23320698979433663</v>
      </c>
      <c r="AE1129">
        <v>995</v>
      </c>
      <c r="AF1129">
        <f t="shared" si="188"/>
        <v>2.3437888421541371E-4</v>
      </c>
      <c r="AG1129">
        <v>2000</v>
      </c>
      <c r="AH1129">
        <v>10.856999999999999</v>
      </c>
      <c r="AI1129">
        <f t="shared" si="189"/>
        <v>4.3175625718967249E-2</v>
      </c>
      <c r="AJ1129">
        <f t="shared" si="190"/>
        <v>5.0756653095835409E-4</v>
      </c>
      <c r="AK1129">
        <f t="shared" si="181"/>
        <v>0</v>
      </c>
    </row>
    <row r="1130" spans="1:37" ht="16">
      <c r="A1130" s="5" t="s">
        <v>175</v>
      </c>
      <c r="B1130" s="5" t="s">
        <v>176</v>
      </c>
      <c r="C1130" s="5" t="s">
        <v>177</v>
      </c>
      <c r="D1130" s="6" t="s">
        <v>14</v>
      </c>
      <c r="E1130" s="7">
        <v>89</v>
      </c>
      <c r="F1130" s="8">
        <v>0.41599999999999998</v>
      </c>
      <c r="G1130" s="7">
        <v>2588.3000000000002</v>
      </c>
      <c r="H1130" s="5" t="s">
        <v>63</v>
      </c>
      <c r="I1130" s="8">
        <v>1627.98</v>
      </c>
      <c r="J1130" s="26">
        <v>2.854296662886243</v>
      </c>
      <c r="K1130" s="13">
        <f t="shared" si="182"/>
        <v>3.0829246668560084</v>
      </c>
      <c r="L1130">
        <f>AVERAGE(K1130:K1131)-AVERAGE(K1132:K1133)</f>
        <v>1.3571816638999323</v>
      </c>
      <c r="M1130" t="s">
        <v>151</v>
      </c>
      <c r="N1130" t="s">
        <v>152</v>
      </c>
      <c r="O1130" t="s">
        <v>153</v>
      </c>
      <c r="P1130" t="s">
        <v>150</v>
      </c>
      <c r="Q1130">
        <v>4</v>
      </c>
      <c r="R1130">
        <v>2</v>
      </c>
      <c r="S1130" s="5" t="s">
        <v>176</v>
      </c>
      <c r="T1130" s="5" t="s">
        <v>63</v>
      </c>
      <c r="U1130" s="9">
        <v>2.1999999999999999E-2</v>
      </c>
      <c r="V1130" s="14">
        <v>13.3</v>
      </c>
      <c r="W1130" s="15">
        <v>818.19799999999998</v>
      </c>
      <c r="X1130" s="15">
        <v>504.44940000000003</v>
      </c>
      <c r="Y1130" s="15">
        <f t="shared" si="183"/>
        <v>0.61653707293344651</v>
      </c>
      <c r="Z1130" s="12">
        <f t="shared" si="184"/>
        <v>8.1999430700148395</v>
      </c>
      <c r="AA1130">
        <v>6.6559999999999997</v>
      </c>
      <c r="AB1130">
        <f t="shared" si="185"/>
        <v>0.81171295253735887</v>
      </c>
      <c r="AC1130">
        <f t="shared" si="186"/>
        <v>1.2319626006632871</v>
      </c>
      <c r="AD1130">
        <f t="shared" si="187"/>
        <v>2.7103177214592315E-2</v>
      </c>
      <c r="AE1130">
        <v>995</v>
      </c>
      <c r="AF1130">
        <f t="shared" si="188"/>
        <v>2.7239374085017403E-5</v>
      </c>
      <c r="AG1130">
        <v>2000</v>
      </c>
      <c r="AH1130" s="24">
        <v>10.116</v>
      </c>
      <c r="AI1130">
        <f t="shared" si="189"/>
        <v>5.3854041291058526E-3</v>
      </c>
      <c r="AJ1130">
        <f t="shared" si="190"/>
        <v>1.6602795230608633E-4</v>
      </c>
      <c r="AK1130">
        <f t="shared" si="181"/>
        <v>7.3089717367134477E-5</v>
      </c>
    </row>
    <row r="1131" spans="1:37" ht="16">
      <c r="A1131" s="5" t="s">
        <v>182</v>
      </c>
      <c r="B1131" s="5" t="s">
        <v>176</v>
      </c>
      <c r="C1131" s="5" t="s">
        <v>177</v>
      </c>
      <c r="D1131" s="6" t="s">
        <v>14</v>
      </c>
      <c r="E1131" s="7">
        <v>86</v>
      </c>
      <c r="F1131" s="8">
        <v>0.55800000000000005</v>
      </c>
      <c r="G1131" s="7">
        <v>2587.8000000000002</v>
      </c>
      <c r="H1131" s="5" t="s">
        <v>63</v>
      </c>
      <c r="I1131" s="8">
        <v>664.30399999999997</v>
      </c>
      <c r="J1131" s="26">
        <v>1.8267506874758894</v>
      </c>
      <c r="K1131" s="13">
        <f t="shared" si="182"/>
        <v>1.9747457654499694</v>
      </c>
      <c r="M1131" t="s">
        <v>151</v>
      </c>
      <c r="N1131" t="s">
        <v>152</v>
      </c>
      <c r="O1131" t="s">
        <v>153</v>
      </c>
      <c r="P1131" t="s">
        <v>150</v>
      </c>
      <c r="Q1131">
        <v>4</v>
      </c>
      <c r="R1131">
        <v>2</v>
      </c>
      <c r="S1131" s="5" t="s">
        <v>176</v>
      </c>
      <c r="T1131" s="5" t="s">
        <v>63</v>
      </c>
      <c r="U1131" s="9">
        <v>3.3000000000000002E-2</v>
      </c>
      <c r="V1131" s="14">
        <v>13.3</v>
      </c>
      <c r="W1131" s="15">
        <v>818.19799999999998</v>
      </c>
      <c r="X1131" s="15">
        <v>504.44940000000003</v>
      </c>
      <c r="Y1131" s="15">
        <f t="shared" si="183"/>
        <v>0.61653707293344651</v>
      </c>
      <c r="Z1131" s="12">
        <f t="shared" si="184"/>
        <v>8.1999430700148395</v>
      </c>
      <c r="AA1131">
        <v>6.6559999999999997</v>
      </c>
      <c r="AB1131">
        <f t="shared" si="185"/>
        <v>0.81171295253735887</v>
      </c>
      <c r="AC1131">
        <f t="shared" si="186"/>
        <v>1.2319626006632871</v>
      </c>
      <c r="AD1131">
        <f t="shared" si="187"/>
        <v>4.0654765821888476E-2</v>
      </c>
      <c r="AE1131">
        <v>995</v>
      </c>
      <c r="AF1131">
        <f t="shared" si="188"/>
        <v>4.0859061127526106E-5</v>
      </c>
      <c r="AG1131">
        <v>2000</v>
      </c>
      <c r="AH1131" s="24">
        <v>10.116</v>
      </c>
      <c r="AI1131">
        <f t="shared" si="189"/>
        <v>8.0781061936587798E-3</v>
      </c>
      <c r="AJ1131">
        <f t="shared" si="190"/>
        <v>1.5952205998782845E-4</v>
      </c>
      <c r="AK1131">
        <f t="shared" si="181"/>
        <v>0</v>
      </c>
    </row>
    <row r="1132" spans="1:37" ht="16">
      <c r="A1132" s="5" t="s">
        <v>183</v>
      </c>
      <c r="B1132" s="5" t="s">
        <v>184</v>
      </c>
      <c r="C1132" s="5" t="s">
        <v>177</v>
      </c>
      <c r="D1132" s="6" t="s">
        <v>14</v>
      </c>
      <c r="E1132" s="7">
        <v>70</v>
      </c>
      <c r="F1132" s="8">
        <v>0.58799999999999997</v>
      </c>
      <c r="G1132" s="7">
        <v>2588</v>
      </c>
      <c r="H1132" s="5" t="s">
        <v>63</v>
      </c>
      <c r="I1132" s="8">
        <v>-23.431999999999999</v>
      </c>
      <c r="J1132" s="26">
        <v>1.0800400942112112</v>
      </c>
      <c r="K1132" s="13">
        <f t="shared" si="182"/>
        <v>1.1682599482332736</v>
      </c>
      <c r="M1132" t="s">
        <v>151</v>
      </c>
      <c r="N1132" t="s">
        <v>152</v>
      </c>
      <c r="O1132" t="s">
        <v>153</v>
      </c>
      <c r="P1132" t="s">
        <v>154</v>
      </c>
      <c r="Q1132">
        <v>4</v>
      </c>
      <c r="R1132">
        <v>2</v>
      </c>
      <c r="S1132" s="5" t="s">
        <v>184</v>
      </c>
      <c r="T1132" s="5" t="s">
        <v>63</v>
      </c>
      <c r="U1132" s="9">
        <v>4.2000000000000003E-2</v>
      </c>
      <c r="V1132" s="14">
        <v>13.3</v>
      </c>
      <c r="W1132" s="15">
        <v>818.19799999999998</v>
      </c>
      <c r="X1132" s="15">
        <v>504.44940000000003</v>
      </c>
      <c r="Y1132" s="15">
        <f t="shared" si="183"/>
        <v>0.61653707293344651</v>
      </c>
      <c r="Z1132" s="12">
        <f t="shared" si="184"/>
        <v>8.1999430700148395</v>
      </c>
      <c r="AA1132">
        <v>6.6230000000000002</v>
      </c>
      <c r="AB1132">
        <f t="shared" si="185"/>
        <v>0.80768853435320431</v>
      </c>
      <c r="AC1132">
        <f t="shared" si="186"/>
        <v>1.2381010221976203</v>
      </c>
      <c r="AD1132">
        <f t="shared" si="187"/>
        <v>5.2000242932300059E-2</v>
      </c>
      <c r="AE1132">
        <v>995</v>
      </c>
      <c r="AF1132">
        <f t="shared" si="188"/>
        <v>5.22615506857287E-5</v>
      </c>
      <c r="AG1132">
        <v>2000</v>
      </c>
      <c r="AH1132" s="24">
        <v>10.411</v>
      </c>
      <c r="AI1132">
        <f t="shared" si="189"/>
        <v>1.0039679317208472E-2</v>
      </c>
      <c r="AJ1132">
        <f t="shared" si="190"/>
        <v>1.1728955239400637E-4</v>
      </c>
      <c r="AK1132">
        <f t="shared" si="181"/>
        <v>0</v>
      </c>
    </row>
    <row r="1133" spans="1:37" ht="16">
      <c r="A1133" s="5" t="s">
        <v>185</v>
      </c>
      <c r="B1133" s="5" t="s">
        <v>184</v>
      </c>
      <c r="C1133" s="5" t="s">
        <v>177</v>
      </c>
      <c r="D1133" s="6" t="s">
        <v>14</v>
      </c>
      <c r="E1133" s="7">
        <v>70</v>
      </c>
      <c r="F1133" s="8">
        <v>0.52100000000000002</v>
      </c>
      <c r="G1133" s="7">
        <v>2587.8000000000002</v>
      </c>
      <c r="H1133" s="5" t="s">
        <v>63</v>
      </c>
      <c r="I1133" s="8">
        <v>-17.690999999999999</v>
      </c>
      <c r="J1133" s="26">
        <v>1.0863204072804664</v>
      </c>
      <c r="K1133" s="13">
        <f t="shared" si="182"/>
        <v>1.1750471562728393</v>
      </c>
      <c r="M1133" t="s">
        <v>151</v>
      </c>
      <c r="N1133" t="s">
        <v>152</v>
      </c>
      <c r="O1133" t="s">
        <v>153</v>
      </c>
      <c r="P1133" t="s">
        <v>154</v>
      </c>
      <c r="Q1133">
        <v>4</v>
      </c>
      <c r="R1133">
        <v>2</v>
      </c>
      <c r="S1133" s="5" t="s">
        <v>184</v>
      </c>
      <c r="T1133" s="5" t="s">
        <v>63</v>
      </c>
      <c r="U1133" s="9">
        <v>3.6999999999999998E-2</v>
      </c>
      <c r="V1133" s="14">
        <v>13.3</v>
      </c>
      <c r="W1133" s="15">
        <v>818.19799999999998</v>
      </c>
      <c r="X1133" s="15">
        <v>504.44940000000003</v>
      </c>
      <c r="Y1133" s="15">
        <f t="shared" si="183"/>
        <v>0.61653707293344651</v>
      </c>
      <c r="Z1133" s="12">
        <f t="shared" si="184"/>
        <v>8.1999430700148395</v>
      </c>
      <c r="AA1133">
        <v>6.6230000000000002</v>
      </c>
      <c r="AB1133">
        <f t="shared" si="185"/>
        <v>0.80768853435320431</v>
      </c>
      <c r="AC1133">
        <f t="shared" si="186"/>
        <v>1.2381010221976203</v>
      </c>
      <c r="AD1133">
        <f t="shared" si="187"/>
        <v>4.5809737821311952E-2</v>
      </c>
      <c r="AE1133">
        <v>995</v>
      </c>
      <c r="AF1133">
        <f t="shared" si="188"/>
        <v>4.6039937508856236E-5</v>
      </c>
      <c r="AG1133">
        <v>2000</v>
      </c>
      <c r="AH1133" s="24">
        <v>10.411</v>
      </c>
      <c r="AI1133">
        <f t="shared" si="189"/>
        <v>8.8444793984931783E-3</v>
      </c>
      <c r="AJ1133">
        <f t="shared" si="190"/>
        <v>1.0392680365913122E-4</v>
      </c>
      <c r="AK1133">
        <f t="shared" si="181"/>
        <v>0</v>
      </c>
    </row>
    <row r="1134" spans="1:37" ht="16">
      <c r="A1134" t="s">
        <v>56</v>
      </c>
      <c r="B1134" t="s">
        <v>57</v>
      </c>
      <c r="C1134" t="s">
        <v>13</v>
      </c>
      <c r="D1134" t="s">
        <v>14</v>
      </c>
      <c r="E1134">
        <v>70</v>
      </c>
      <c r="F1134">
        <v>0.32900000000000001</v>
      </c>
      <c r="G1134">
        <v>2576.1</v>
      </c>
      <c r="H1134" t="s">
        <v>63</v>
      </c>
      <c r="I1134">
        <v>-229.28486879999997</v>
      </c>
      <c r="J1134">
        <v>0.85432110152972629</v>
      </c>
      <c r="K1134" s="13">
        <f t="shared" si="182"/>
        <v>0.92427604387073836</v>
      </c>
      <c r="M1134" t="s">
        <v>151</v>
      </c>
      <c r="N1134" t="s">
        <v>152</v>
      </c>
      <c r="O1134" t="s">
        <v>153</v>
      </c>
      <c r="P1134" t="s">
        <v>154</v>
      </c>
      <c r="Q1134">
        <v>4</v>
      </c>
      <c r="R1134">
        <v>5</v>
      </c>
      <c r="S1134" t="s">
        <v>57</v>
      </c>
      <c r="T1134" t="s">
        <v>63</v>
      </c>
      <c r="U1134">
        <v>3.2705697795376E-2</v>
      </c>
      <c r="V1134" s="14">
        <v>13.3</v>
      </c>
      <c r="W1134" s="15">
        <v>818.19799999999998</v>
      </c>
      <c r="X1134" s="15">
        <v>504.44940000000003</v>
      </c>
      <c r="Y1134" s="15">
        <f t="shared" si="183"/>
        <v>0.61653707293344651</v>
      </c>
      <c r="Z1134" s="12">
        <f t="shared" si="184"/>
        <v>8.1999430700148395</v>
      </c>
      <c r="AA1134">
        <v>7.5985575148484958</v>
      </c>
      <c r="AB1134">
        <f t="shared" si="185"/>
        <v>0.9266597889727477</v>
      </c>
      <c r="AC1134">
        <f t="shared" si="186"/>
        <v>1.079144700029073</v>
      </c>
      <c r="AD1134">
        <f t="shared" si="187"/>
        <v>3.5294180436632551E-2</v>
      </c>
      <c r="AE1134">
        <v>995</v>
      </c>
      <c r="AF1134">
        <f t="shared" si="188"/>
        <v>3.5471538127268894E-5</v>
      </c>
      <c r="AG1134">
        <v>2000</v>
      </c>
      <c r="AH1134">
        <v>10.840999999999999</v>
      </c>
      <c r="AI1134">
        <f t="shared" si="189"/>
        <v>6.54396054372639E-3</v>
      </c>
      <c r="AJ1134">
        <f t="shared" si="190"/>
        <v>6.0484259626016336E-5</v>
      </c>
      <c r="AK1134">
        <f t="shared" si="181"/>
        <v>0</v>
      </c>
    </row>
    <row r="1135" spans="1:37" ht="16">
      <c r="A1135" s="5" t="s">
        <v>186</v>
      </c>
      <c r="B1135" s="5" t="s">
        <v>187</v>
      </c>
      <c r="C1135" s="5" t="s">
        <v>177</v>
      </c>
      <c r="D1135" s="6" t="s">
        <v>14</v>
      </c>
      <c r="E1135" s="7">
        <v>85</v>
      </c>
      <c r="F1135" s="8">
        <v>1.7350000000000001</v>
      </c>
      <c r="G1135" s="7">
        <v>2588.6999999999998</v>
      </c>
      <c r="H1135" s="5" t="s">
        <v>63</v>
      </c>
      <c r="I1135" s="8">
        <v>559.13</v>
      </c>
      <c r="J1135" s="26">
        <v>1.7132888488483109</v>
      </c>
      <c r="K1135" s="13">
        <f t="shared" si="182"/>
        <v>1.8522651932971776</v>
      </c>
      <c r="L1135">
        <f>K1135-K1136</f>
        <v>0.67855979920468346</v>
      </c>
      <c r="M1135" t="s">
        <v>147</v>
      </c>
      <c r="N1135" t="s">
        <v>149</v>
      </c>
      <c r="O1135" t="s">
        <v>153</v>
      </c>
      <c r="P1135" t="s">
        <v>150</v>
      </c>
      <c r="Q1135">
        <v>4</v>
      </c>
      <c r="R1135">
        <v>2</v>
      </c>
      <c r="S1135" s="5" t="s">
        <v>187</v>
      </c>
      <c r="T1135" s="5" t="s">
        <v>63</v>
      </c>
      <c r="U1135" s="9">
        <v>9.7000000000000003E-2</v>
      </c>
      <c r="V1135" s="14">
        <v>13.3</v>
      </c>
      <c r="W1135" s="15">
        <v>818.19799999999998</v>
      </c>
      <c r="X1135" s="15">
        <v>504.44940000000003</v>
      </c>
      <c r="Y1135" s="15">
        <f t="shared" si="183"/>
        <v>0.61653707293344651</v>
      </c>
      <c r="Z1135" s="12">
        <f t="shared" si="184"/>
        <v>8.1999430700148395</v>
      </c>
      <c r="AA1135">
        <v>7.4029999999999996</v>
      </c>
      <c r="AB1135">
        <f t="shared" si="185"/>
        <v>0.90281114597867596</v>
      </c>
      <c r="AC1135">
        <f t="shared" si="186"/>
        <v>1.1076513670153776</v>
      </c>
      <c r="AD1135">
        <f t="shared" si="187"/>
        <v>0.10744218260049163</v>
      </c>
      <c r="AE1135">
        <v>995</v>
      </c>
      <c r="AF1135">
        <f t="shared" si="188"/>
        <v>1.0798209306582073E-4</v>
      </c>
      <c r="AG1135">
        <v>2000</v>
      </c>
      <c r="AH1135">
        <v>10.256</v>
      </c>
      <c r="AI1135">
        <f t="shared" si="189"/>
        <v>2.1057350441852717E-2</v>
      </c>
      <c r="AJ1135">
        <f t="shared" si="190"/>
        <v>3.9003797286504734E-4</v>
      </c>
      <c r="AK1135">
        <f t="shared" si="181"/>
        <v>1.4288671487606232E-4</v>
      </c>
    </row>
    <row r="1136" spans="1:37" ht="16">
      <c r="A1136" s="5" t="s">
        <v>189</v>
      </c>
      <c r="B1136" s="5" t="s">
        <v>190</v>
      </c>
      <c r="C1136" s="5" t="s">
        <v>177</v>
      </c>
      <c r="D1136" s="6" t="s">
        <v>14</v>
      </c>
      <c r="E1136" s="7">
        <v>87</v>
      </c>
      <c r="F1136" s="8">
        <v>0.93200000000000005</v>
      </c>
      <c r="G1136" s="7">
        <v>2588.6999999999998</v>
      </c>
      <c r="H1136" s="5" t="s">
        <v>63</v>
      </c>
      <c r="I1136" s="8">
        <v>-18.826000000000001</v>
      </c>
      <c r="J1136" s="26">
        <v>1.0850788479281104</v>
      </c>
      <c r="K1136" s="13">
        <f t="shared" si="182"/>
        <v>1.1737053940924942</v>
      </c>
      <c r="M1136" t="s">
        <v>147</v>
      </c>
      <c r="N1136" t="s">
        <v>149</v>
      </c>
      <c r="O1136" t="s">
        <v>153</v>
      </c>
      <c r="P1136" t="s">
        <v>154</v>
      </c>
      <c r="Q1136">
        <v>4</v>
      </c>
      <c r="R1136">
        <v>2</v>
      </c>
      <c r="S1136" s="5" t="s">
        <v>190</v>
      </c>
      <c r="T1136" s="5" t="s">
        <v>63</v>
      </c>
      <c r="U1136" s="9">
        <v>5.6000000000000001E-2</v>
      </c>
      <c r="V1136" s="14">
        <v>13.3</v>
      </c>
      <c r="W1136" s="15">
        <v>818.19799999999998</v>
      </c>
      <c r="X1136" s="15">
        <v>504.44940000000003</v>
      </c>
      <c r="Y1136" s="15">
        <f t="shared" si="183"/>
        <v>0.61653707293344651</v>
      </c>
      <c r="Z1136" s="12">
        <f t="shared" si="184"/>
        <v>8.1999430700148395</v>
      </c>
      <c r="AA1136">
        <v>6.4210000000000003</v>
      </c>
      <c r="AB1136">
        <f t="shared" si="185"/>
        <v>0.78305421698353084</v>
      </c>
      <c r="AC1136">
        <f t="shared" si="186"/>
        <v>1.277050781811998</v>
      </c>
      <c r="AD1136">
        <f t="shared" si="187"/>
        <v>7.1514843781471896E-2</v>
      </c>
      <c r="AE1136">
        <v>995</v>
      </c>
      <c r="AF1136">
        <f t="shared" si="188"/>
        <v>7.1874214855750646E-5</v>
      </c>
      <c r="AG1136">
        <v>2000</v>
      </c>
      <c r="AH1136">
        <v>10.188000000000001</v>
      </c>
      <c r="AI1136">
        <f t="shared" si="189"/>
        <v>1.410958281424237E-2</v>
      </c>
      <c r="AJ1136">
        <f t="shared" si="190"/>
        <v>1.6560493457471023E-4</v>
      </c>
      <c r="AK1136">
        <f t="shared" si="181"/>
        <v>0</v>
      </c>
    </row>
    <row r="1137" spans="1:37" ht="16">
      <c r="A1137" t="s">
        <v>117</v>
      </c>
      <c r="B1137" t="s">
        <v>118</v>
      </c>
      <c r="C1137" t="s">
        <v>13</v>
      </c>
      <c r="D1137" t="s">
        <v>14</v>
      </c>
      <c r="E1137">
        <v>64</v>
      </c>
      <c r="F1137">
        <v>0.29499999999999998</v>
      </c>
      <c r="G1137">
        <v>2576.3000000000002</v>
      </c>
      <c r="H1137" t="s">
        <v>63</v>
      </c>
      <c r="I1137">
        <v>-20.537323199999999</v>
      </c>
      <c r="J1137">
        <v>1.0832067984078004</v>
      </c>
      <c r="K1137" s="13">
        <f t="shared" si="182"/>
        <v>1.171682251421688</v>
      </c>
      <c r="M1137" t="s">
        <v>147</v>
      </c>
      <c r="N1137" t="s">
        <v>149</v>
      </c>
      <c r="O1137" t="s">
        <v>153</v>
      </c>
      <c r="P1137" t="s">
        <v>154</v>
      </c>
      <c r="Q1137">
        <v>4</v>
      </c>
      <c r="R1137">
        <v>4</v>
      </c>
      <c r="S1137" t="s">
        <v>118</v>
      </c>
      <c r="T1137" t="s">
        <v>63</v>
      </c>
      <c r="U1137">
        <v>2.2429789609439661E-2</v>
      </c>
      <c r="V1137" s="14">
        <v>13.3</v>
      </c>
      <c r="W1137" s="15">
        <v>818.19799999999998</v>
      </c>
      <c r="X1137" s="15">
        <v>504.44940000000003</v>
      </c>
      <c r="Y1137" s="15">
        <f t="shared" si="183"/>
        <v>0.61653707293344651</v>
      </c>
      <c r="Z1137" s="12">
        <f t="shared" si="184"/>
        <v>8.1999430700148395</v>
      </c>
      <c r="AA1137">
        <v>7.1028680872360486</v>
      </c>
      <c r="AB1137">
        <f t="shared" si="185"/>
        <v>0.86620943908860515</v>
      </c>
      <c r="AC1137">
        <f t="shared" si="186"/>
        <v>1.1544552101073438</v>
      </c>
      <c r="AD1137">
        <f t="shared" si="187"/>
        <v>2.589418747622918E-2</v>
      </c>
      <c r="AE1137">
        <v>995</v>
      </c>
      <c r="AF1137">
        <f t="shared" si="188"/>
        <v>2.6024309021335861E-5</v>
      </c>
      <c r="AG1137">
        <v>2000</v>
      </c>
      <c r="AH1137">
        <v>10.257999999999999</v>
      </c>
      <c r="AI1137">
        <f t="shared" si="189"/>
        <v>5.0739537963220638E-3</v>
      </c>
      <c r="AJ1137">
        <f t="shared" si="190"/>
        <v>5.9450616076842572E-5</v>
      </c>
      <c r="AK1137">
        <f t="shared" si="181"/>
        <v>0</v>
      </c>
    </row>
    <row r="1138" spans="1:37" ht="16">
      <c r="A1138" t="s">
        <v>69</v>
      </c>
      <c r="B1138" t="s">
        <v>70</v>
      </c>
      <c r="C1138" t="s">
        <v>13</v>
      </c>
      <c r="D1138" t="s">
        <v>14</v>
      </c>
      <c r="E1138">
        <v>75</v>
      </c>
      <c r="F1138">
        <v>0.69199999999999995</v>
      </c>
      <c r="G1138">
        <v>2576.6</v>
      </c>
      <c r="H1138" t="s">
        <v>63</v>
      </c>
      <c r="I1138">
        <v>-23.310567200000001</v>
      </c>
      <c r="J1138">
        <v>1.0801729427390887</v>
      </c>
      <c r="K1138" s="13">
        <f t="shared" si="182"/>
        <v>1.1684035199252529</v>
      </c>
      <c r="M1138" t="s">
        <v>147</v>
      </c>
      <c r="N1138" t="s">
        <v>149</v>
      </c>
      <c r="O1138" t="s">
        <v>153</v>
      </c>
      <c r="P1138" t="s">
        <v>154</v>
      </c>
      <c r="Q1138">
        <v>4</v>
      </c>
      <c r="R1138">
        <v>5</v>
      </c>
      <c r="S1138" t="s">
        <v>70</v>
      </c>
      <c r="T1138" t="s">
        <v>63</v>
      </c>
      <c r="U1138">
        <v>4.1362716959813563E-2</v>
      </c>
      <c r="V1138" s="14">
        <v>13.3</v>
      </c>
      <c r="W1138" s="15">
        <v>818.19799999999998</v>
      </c>
      <c r="X1138" s="15">
        <v>504.44940000000003</v>
      </c>
      <c r="Y1138" s="15">
        <f t="shared" si="183"/>
        <v>0.61653707293344651</v>
      </c>
      <c r="Z1138" s="12">
        <f t="shared" si="184"/>
        <v>8.1999430700148395</v>
      </c>
      <c r="AA1138">
        <v>6.059100080201361</v>
      </c>
      <c r="AB1138">
        <f t="shared" si="185"/>
        <v>0.73891977401135733</v>
      </c>
      <c r="AC1138">
        <f t="shared" si="186"/>
        <v>1.3533268903758282</v>
      </c>
      <c r="AD1138">
        <f t="shared" si="187"/>
        <v>5.5977277120720016E-2</v>
      </c>
      <c r="AE1138">
        <v>995</v>
      </c>
      <c r="AF1138">
        <f t="shared" si="188"/>
        <v>5.6258569970572878E-5</v>
      </c>
      <c r="AG1138">
        <v>2000</v>
      </c>
      <c r="AH1138">
        <v>10.420999999999999</v>
      </c>
      <c r="AI1138">
        <f t="shared" si="189"/>
        <v>1.0797153818361556E-2</v>
      </c>
      <c r="AJ1138">
        <f t="shared" si="190"/>
        <v>1.2615432526548028E-4</v>
      </c>
      <c r="AK1138">
        <f t="shared" si="181"/>
        <v>0</v>
      </c>
    </row>
    <row r="1139" spans="1:37" ht="16">
      <c r="A1139" t="s">
        <v>87</v>
      </c>
      <c r="B1139" t="s">
        <v>88</v>
      </c>
      <c r="C1139" t="s">
        <v>13</v>
      </c>
      <c r="D1139" t="s">
        <v>14</v>
      </c>
      <c r="E1139">
        <v>68</v>
      </c>
      <c r="F1139">
        <v>0.41599999999999998</v>
      </c>
      <c r="G1139">
        <v>2576.1</v>
      </c>
      <c r="H1139" t="s">
        <v>63</v>
      </c>
      <c r="I1139">
        <v>-23.5312752</v>
      </c>
      <c r="J1139">
        <v>1.0799314860232492</v>
      </c>
      <c r="K1139" s="13">
        <f t="shared" si="182"/>
        <v>1.1681425734707032</v>
      </c>
      <c r="M1139" t="s">
        <v>147</v>
      </c>
      <c r="N1139" t="s">
        <v>149</v>
      </c>
      <c r="O1139" t="s">
        <v>148</v>
      </c>
      <c r="P1139" t="s">
        <v>154</v>
      </c>
      <c r="Q1139">
        <v>4</v>
      </c>
      <c r="R1139">
        <v>4</v>
      </c>
      <c r="S1139" t="s">
        <v>88</v>
      </c>
      <c r="T1139" t="s">
        <v>63</v>
      </c>
      <c r="U1139">
        <v>2.9177517874899379E-2</v>
      </c>
      <c r="V1139" s="14">
        <v>13.3</v>
      </c>
      <c r="W1139" s="15">
        <v>818.19799999999998</v>
      </c>
      <c r="X1139" s="15">
        <v>504.44940000000003</v>
      </c>
      <c r="Y1139" s="15">
        <f t="shared" si="183"/>
        <v>0.61653707293344651</v>
      </c>
      <c r="Z1139" s="12">
        <f t="shared" si="184"/>
        <v>8.1999430700148395</v>
      </c>
      <c r="AA1139">
        <v>4.4946703797528293</v>
      </c>
      <c r="AB1139">
        <f t="shared" si="185"/>
        <v>0.54813433963812819</v>
      </c>
      <c r="AC1139">
        <f t="shared" si="186"/>
        <v>1.8243702824022814</v>
      </c>
      <c r="AD1139">
        <f t="shared" si="187"/>
        <v>5.323059652522779E-2</v>
      </c>
      <c r="AE1139">
        <v>995</v>
      </c>
      <c r="AF1139">
        <f t="shared" si="188"/>
        <v>5.3498086960027932E-5</v>
      </c>
      <c r="AG1139">
        <v>2000</v>
      </c>
      <c r="AH1139">
        <v>10.454000000000001</v>
      </c>
      <c r="AI1139">
        <f t="shared" si="189"/>
        <v>1.0234950633255774E-2</v>
      </c>
      <c r="AJ1139">
        <f t="shared" si="190"/>
        <v>1.1955881572077003E-4</v>
      </c>
      <c r="AK1139">
        <f t="shared" si="181"/>
        <v>0</v>
      </c>
    </row>
    <row r="1140" spans="1:37" ht="16">
      <c r="A1140" t="s">
        <v>115</v>
      </c>
      <c r="B1140" t="s">
        <v>116</v>
      </c>
      <c r="C1140" t="s">
        <v>13</v>
      </c>
      <c r="D1140" t="s">
        <v>14</v>
      </c>
      <c r="E1140">
        <v>73</v>
      </c>
      <c r="F1140">
        <v>0.73399999999999999</v>
      </c>
      <c r="G1140">
        <v>2527.9</v>
      </c>
      <c r="H1140" t="s">
        <v>62</v>
      </c>
      <c r="I1140">
        <v>17442.288426399999</v>
      </c>
      <c r="J1140">
        <v>17.094343598803508</v>
      </c>
      <c r="K1140" s="13">
        <f t="shared" si="182"/>
        <v>18.24932185468122</v>
      </c>
      <c r="L1140">
        <f>K1140-1.17</f>
        <v>17.079321854681218</v>
      </c>
      <c r="M1140" t="s">
        <v>151</v>
      </c>
      <c r="N1140" t="s">
        <v>152</v>
      </c>
      <c r="O1140" t="s">
        <v>153</v>
      </c>
      <c r="P1140" t="s">
        <v>150</v>
      </c>
      <c r="Q1140">
        <v>4</v>
      </c>
      <c r="R1140">
        <v>4</v>
      </c>
      <c r="S1140" t="s">
        <v>116</v>
      </c>
      <c r="T1140" t="s">
        <v>62</v>
      </c>
      <c r="U1140">
        <v>5.4801658307921067E-2</v>
      </c>
      <c r="V1140" s="14">
        <v>13.3</v>
      </c>
      <c r="W1140" s="15">
        <v>818.19799999999998</v>
      </c>
      <c r="X1140" s="15">
        <v>504.44940000000003</v>
      </c>
      <c r="Y1140" s="15">
        <f t="shared" si="183"/>
        <v>0.61653707293344651</v>
      </c>
      <c r="Z1140" s="12">
        <f t="shared" si="184"/>
        <v>8.1999430700148395</v>
      </c>
      <c r="AA1140">
        <v>7.5859232843569639</v>
      </c>
      <c r="AB1140">
        <f t="shared" si="185"/>
        <v>0.92511901845962885</v>
      </c>
      <c r="AC1140">
        <f t="shared" si="186"/>
        <v>1.080941997782136</v>
      </c>
      <c r="AD1140">
        <f t="shared" si="187"/>
        <v>5.9237414013138187E-2</v>
      </c>
      <c r="AE1140">
        <v>995</v>
      </c>
      <c r="AF1140">
        <f t="shared" si="188"/>
        <v>5.953508946044039E-5</v>
      </c>
      <c r="AG1140">
        <v>2000</v>
      </c>
      <c r="AH1140">
        <v>10.762</v>
      </c>
      <c r="AI1140">
        <f t="shared" si="189"/>
        <v>1.1063945263044115E-2</v>
      </c>
      <c r="AJ1140">
        <f t="shared" si="190"/>
        <v>2.0190949808786772E-3</v>
      </c>
      <c r="AK1140">
        <f t="shared" si="181"/>
        <v>1.8896468213010608E-3</v>
      </c>
    </row>
    <row r="1141" spans="1:37" ht="16">
      <c r="A1141" t="s">
        <v>56</v>
      </c>
      <c r="B1141" t="s">
        <v>57</v>
      </c>
      <c r="C1141" t="s">
        <v>13</v>
      </c>
      <c r="D1141" t="s">
        <v>14</v>
      </c>
      <c r="E1141">
        <v>68</v>
      </c>
      <c r="F1141">
        <v>0.29699999999999999</v>
      </c>
      <c r="G1141">
        <v>2532.1999999999998</v>
      </c>
      <c r="H1141" t="s">
        <v>62</v>
      </c>
      <c r="I1141">
        <v>28.564449199999999</v>
      </c>
      <c r="J1141">
        <v>1.1368920402299778</v>
      </c>
      <c r="K1141" s="13">
        <f t="shared" si="182"/>
        <v>1.229697947936339</v>
      </c>
      <c r="M1141" t="s">
        <v>151</v>
      </c>
      <c r="N1141" t="s">
        <v>152</v>
      </c>
      <c r="O1141" t="s">
        <v>153</v>
      </c>
      <c r="P1141" t="s">
        <v>154</v>
      </c>
      <c r="Q1141">
        <v>4</v>
      </c>
      <c r="R1141">
        <v>5</v>
      </c>
      <c r="S1141" t="s">
        <v>57</v>
      </c>
      <c r="T1141" t="s">
        <v>62</v>
      </c>
      <c r="U1141">
        <v>2.9524596490050667E-2</v>
      </c>
      <c r="V1141" s="14">
        <v>13.3</v>
      </c>
      <c r="W1141" s="15">
        <v>818.19799999999998</v>
      </c>
      <c r="X1141" s="15">
        <v>504.44940000000003</v>
      </c>
      <c r="Y1141" s="15">
        <f t="shared" si="183"/>
        <v>0.61653707293344651</v>
      </c>
      <c r="Z1141" s="12">
        <f t="shared" si="184"/>
        <v>8.1999430700148395</v>
      </c>
      <c r="AA1141">
        <v>7.5985575148484958</v>
      </c>
      <c r="AB1141">
        <f t="shared" si="185"/>
        <v>0.9266597889727477</v>
      </c>
      <c r="AC1141">
        <f t="shared" si="186"/>
        <v>1.079144700029073</v>
      </c>
      <c r="AD1141">
        <f t="shared" si="187"/>
        <v>3.1861311822735147E-2</v>
      </c>
      <c r="AE1141">
        <v>995</v>
      </c>
      <c r="AF1141">
        <f t="shared" si="188"/>
        <v>3.2021418917321754E-5</v>
      </c>
      <c r="AG1141">
        <v>2000</v>
      </c>
      <c r="AH1141">
        <v>10.840999999999999</v>
      </c>
      <c r="AI1141">
        <f t="shared" si="189"/>
        <v>5.9074659011754925E-3</v>
      </c>
      <c r="AJ1141">
        <f t="shared" si="190"/>
        <v>7.2643986961793992E-5</v>
      </c>
      <c r="AK1141">
        <f t="shared" si="181"/>
        <v>0</v>
      </c>
    </row>
    <row r="1142" spans="1:37" ht="16">
      <c r="A1142" t="s">
        <v>124</v>
      </c>
      <c r="B1142" t="s">
        <v>125</v>
      </c>
      <c r="C1142" t="s">
        <v>13</v>
      </c>
      <c r="D1142" t="s">
        <v>14</v>
      </c>
      <c r="E1142">
        <v>75</v>
      </c>
      <c r="F1142">
        <v>0.92900000000000005</v>
      </c>
      <c r="G1142">
        <v>2531.6</v>
      </c>
      <c r="H1142" t="s">
        <v>62</v>
      </c>
      <c r="I1142">
        <v>15370.172328000001</v>
      </c>
      <c r="J1142">
        <v>15.470820936384543</v>
      </c>
      <c r="K1142" s="13">
        <f t="shared" si="182"/>
        <v>16.537987542703046</v>
      </c>
      <c r="L1142">
        <f>K1142-1.17</f>
        <v>15.367987542703046</v>
      </c>
      <c r="M1142" t="s">
        <v>151</v>
      </c>
      <c r="N1142" t="s">
        <v>152</v>
      </c>
      <c r="O1142" t="s">
        <v>148</v>
      </c>
      <c r="P1142" t="s">
        <v>150</v>
      </c>
      <c r="Q1142">
        <v>4</v>
      </c>
      <c r="R1142">
        <v>2</v>
      </c>
      <c r="S1142" t="s">
        <v>125</v>
      </c>
      <c r="T1142" t="s">
        <v>62</v>
      </c>
      <c r="U1142">
        <v>6.0346831265794335E-2</v>
      </c>
      <c r="V1142" s="14">
        <v>13.3</v>
      </c>
      <c r="W1142" s="15">
        <v>818.19799999999998</v>
      </c>
      <c r="X1142" s="15">
        <v>504.44940000000003</v>
      </c>
      <c r="Y1142" s="15">
        <f t="shared" si="183"/>
        <v>0.61653707293344651</v>
      </c>
      <c r="Z1142" s="12">
        <f t="shared" si="184"/>
        <v>8.1999430700148395</v>
      </c>
      <c r="AA1142">
        <v>7.0323221304331138</v>
      </c>
      <c r="AB1142">
        <f t="shared" si="185"/>
        <v>0.8576062138953835</v>
      </c>
      <c r="AC1142">
        <f t="shared" si="186"/>
        <v>1.1660363273930132</v>
      </c>
      <c r="AD1142">
        <f t="shared" si="187"/>
        <v>7.0366597498972686E-2</v>
      </c>
      <c r="AE1142">
        <v>995</v>
      </c>
      <c r="AF1142">
        <f t="shared" si="188"/>
        <v>7.0720198491429836E-5</v>
      </c>
      <c r="AG1142">
        <v>2000</v>
      </c>
      <c r="AH1142">
        <v>10.275</v>
      </c>
      <c r="AI1142">
        <f t="shared" si="189"/>
        <v>1.3765488757455929E-2</v>
      </c>
      <c r="AJ1142">
        <f t="shared" si="190"/>
        <v>2.2765348159002499E-3</v>
      </c>
      <c r="AK1142">
        <f t="shared" si="181"/>
        <v>2.1154785974380154E-3</v>
      </c>
    </row>
    <row r="1143" spans="1:37" ht="16">
      <c r="A1143" t="s">
        <v>67</v>
      </c>
      <c r="B1143" t="s">
        <v>68</v>
      </c>
      <c r="C1143" t="s">
        <v>13</v>
      </c>
      <c r="D1143" t="s">
        <v>14</v>
      </c>
      <c r="E1143">
        <v>54</v>
      </c>
      <c r="F1143">
        <v>0.68600000000000005</v>
      </c>
      <c r="G1143">
        <v>2532</v>
      </c>
      <c r="H1143" t="s">
        <v>62</v>
      </c>
      <c r="I1143">
        <v>-23.627235200000001</v>
      </c>
      <c r="J1143">
        <v>1.079826504474783</v>
      </c>
      <c r="K1143" s="13">
        <f t="shared" si="182"/>
        <v>1.1680291180606646</v>
      </c>
      <c r="M1143" t="s">
        <v>151</v>
      </c>
      <c r="N1143" t="s">
        <v>152</v>
      </c>
      <c r="O1143" t="s">
        <v>148</v>
      </c>
      <c r="P1143" t="s">
        <v>154</v>
      </c>
      <c r="Q1143">
        <v>4</v>
      </c>
      <c r="R1143">
        <v>4</v>
      </c>
      <c r="S1143" t="s">
        <v>68</v>
      </c>
      <c r="T1143" t="s">
        <v>62</v>
      </c>
      <c r="U1143">
        <v>5.802438293194763E-2</v>
      </c>
      <c r="V1143" s="14">
        <v>13.3</v>
      </c>
      <c r="W1143" s="15">
        <v>818.19799999999998</v>
      </c>
      <c r="X1143" s="15">
        <v>504.44940000000003</v>
      </c>
      <c r="Y1143" s="15">
        <f t="shared" si="183"/>
        <v>0.61653707293344651</v>
      </c>
      <c r="Z1143" s="12">
        <f t="shared" si="184"/>
        <v>8.1999430700148395</v>
      </c>
      <c r="AA1143">
        <v>7.488274993219032</v>
      </c>
      <c r="AB1143">
        <f t="shared" si="185"/>
        <v>0.91321060759577699</v>
      </c>
      <c r="AC1143">
        <f t="shared" si="186"/>
        <v>1.0950376525221435</v>
      </c>
      <c r="AD1143">
        <f t="shared" si="187"/>
        <v>6.3538884074845856E-2</v>
      </c>
      <c r="AE1143">
        <v>995</v>
      </c>
      <c r="AF1143">
        <f t="shared" si="188"/>
        <v>6.3858174949593831E-5</v>
      </c>
      <c r="AG1143">
        <v>2000</v>
      </c>
      <c r="AH1143">
        <v>10.617000000000001</v>
      </c>
      <c r="AI1143">
        <f t="shared" si="189"/>
        <v>1.2029419788941101E-2</v>
      </c>
      <c r="AJ1143">
        <f t="shared" si="190"/>
        <v>1.4050712586858379E-4</v>
      </c>
      <c r="AK1143">
        <f t="shared" si="181"/>
        <v>0</v>
      </c>
    </row>
    <row r="1144" spans="1:37" ht="16">
      <c r="A1144" t="s">
        <v>100</v>
      </c>
      <c r="B1144" t="s">
        <v>101</v>
      </c>
      <c r="C1144" t="s">
        <v>13</v>
      </c>
      <c r="D1144" t="s">
        <v>14</v>
      </c>
      <c r="E1144">
        <v>55</v>
      </c>
      <c r="F1144">
        <v>1.026</v>
      </c>
      <c r="G1144">
        <v>2531.6</v>
      </c>
      <c r="H1144" t="s">
        <v>62</v>
      </c>
      <c r="I1144">
        <v>-17.6767556</v>
      </c>
      <c r="J1144">
        <v>1.0863359888163879</v>
      </c>
      <c r="K1144" s="13">
        <f t="shared" si="182"/>
        <v>1.1750639953340316</v>
      </c>
      <c r="M1144" t="s">
        <v>151</v>
      </c>
      <c r="N1144" t="s">
        <v>152</v>
      </c>
      <c r="O1144" t="s">
        <v>148</v>
      </c>
      <c r="P1144" t="s">
        <v>154</v>
      </c>
      <c r="Q1144">
        <v>4</v>
      </c>
      <c r="R1144">
        <v>5</v>
      </c>
      <c r="S1144" t="s">
        <v>101</v>
      </c>
      <c r="T1144" t="s">
        <v>62</v>
      </c>
      <c r="U1144">
        <v>6.7964491947520522E-2</v>
      </c>
      <c r="V1144" s="14">
        <v>13.3</v>
      </c>
      <c r="W1144" s="15">
        <v>818.19799999999998</v>
      </c>
      <c r="X1144" s="15">
        <v>504.44940000000003</v>
      </c>
      <c r="Y1144" s="15">
        <f t="shared" si="183"/>
        <v>0.61653707293344651</v>
      </c>
      <c r="Z1144" s="12">
        <f t="shared" si="184"/>
        <v>8.1999430700148395</v>
      </c>
      <c r="AA1144">
        <v>6.5359186422865569</v>
      </c>
      <c r="AB1144">
        <f t="shared" si="185"/>
        <v>0.79706878285372396</v>
      </c>
      <c r="AC1144">
        <f t="shared" si="186"/>
        <v>1.2545968698206029</v>
      </c>
      <c r="AD1144">
        <f t="shared" si="187"/>
        <v>8.5268038856306821E-2</v>
      </c>
      <c r="AE1144">
        <v>995</v>
      </c>
      <c r="AF1144">
        <f t="shared" si="188"/>
        <v>8.569652146362494E-5</v>
      </c>
      <c r="AG1144">
        <v>2000</v>
      </c>
      <c r="AH1144">
        <v>10.662000000000001</v>
      </c>
      <c r="AI1144">
        <f t="shared" si="189"/>
        <v>1.6075130644086465E-2</v>
      </c>
      <c r="AJ1144">
        <f t="shared" si="190"/>
        <v>1.8889307240156766E-4</v>
      </c>
      <c r="AK1144">
        <f t="shared" si="181"/>
        <v>0</v>
      </c>
    </row>
    <row r="1145" spans="1:37" ht="16">
      <c r="A1145" s="5" t="s">
        <v>186</v>
      </c>
      <c r="B1145" s="5" t="s">
        <v>187</v>
      </c>
      <c r="C1145" s="5" t="s">
        <v>177</v>
      </c>
      <c r="D1145" s="6" t="s">
        <v>14</v>
      </c>
      <c r="E1145" s="7">
        <v>82</v>
      </c>
      <c r="F1145" s="8">
        <v>1.095</v>
      </c>
      <c r="G1145" s="7">
        <v>2547.6999999999998</v>
      </c>
      <c r="H1145" s="5" t="s">
        <v>62</v>
      </c>
      <c r="I1145" s="8">
        <v>1036.527</v>
      </c>
      <c r="J1145" s="26">
        <v>2.2262097502569143</v>
      </c>
      <c r="K1145" s="13">
        <f t="shared" si="182"/>
        <v>2.4057741421353347</v>
      </c>
      <c r="L1145">
        <f>K1145-1.17</f>
        <v>1.2357741421353348</v>
      </c>
      <c r="M1145" t="s">
        <v>147</v>
      </c>
      <c r="N1145" t="s">
        <v>149</v>
      </c>
      <c r="O1145" t="s">
        <v>153</v>
      </c>
      <c r="P1145" t="s">
        <v>150</v>
      </c>
      <c r="Q1145">
        <v>4</v>
      </c>
      <c r="R1145">
        <v>2</v>
      </c>
      <c r="S1145" s="5" t="s">
        <v>187</v>
      </c>
      <c r="T1145" s="5" t="s">
        <v>62</v>
      </c>
      <c r="U1145" s="9">
        <v>6.0999999999999999E-2</v>
      </c>
      <c r="V1145" s="14">
        <v>13.3</v>
      </c>
      <c r="W1145" s="15">
        <v>818.19799999999998</v>
      </c>
      <c r="X1145" s="15">
        <v>504.44940000000003</v>
      </c>
      <c r="Y1145" s="15">
        <f t="shared" si="183"/>
        <v>0.61653707293344651</v>
      </c>
      <c r="Z1145" s="12">
        <f t="shared" si="184"/>
        <v>8.1999430700148395</v>
      </c>
      <c r="AA1145">
        <v>7.4029999999999996</v>
      </c>
      <c r="AB1145">
        <f t="shared" si="185"/>
        <v>0.90281114597867596</v>
      </c>
      <c r="AC1145">
        <f t="shared" si="186"/>
        <v>1.1076513670153776</v>
      </c>
      <c r="AD1145">
        <f t="shared" si="187"/>
        <v>6.7566733387938033E-2</v>
      </c>
      <c r="AE1145">
        <v>995</v>
      </c>
      <c r="AF1145">
        <f t="shared" si="188"/>
        <v>6.7906264711495504E-5</v>
      </c>
      <c r="AG1145">
        <v>2000</v>
      </c>
      <c r="AH1145">
        <v>10.256</v>
      </c>
      <c r="AI1145">
        <f t="shared" si="189"/>
        <v>1.3242251308793977E-2</v>
      </c>
      <c r="AJ1145">
        <f t="shared" si="190"/>
        <v>3.1857865782354344E-4</v>
      </c>
      <c r="AK1145">
        <f t="shared" si="181"/>
        <v>1.636443175106539E-4</v>
      </c>
    </row>
    <row r="1146" spans="1:37" ht="16">
      <c r="A1146" t="s">
        <v>69</v>
      </c>
      <c r="B1146" t="s">
        <v>70</v>
      </c>
      <c r="C1146" t="s">
        <v>13</v>
      </c>
      <c r="D1146" t="s">
        <v>14</v>
      </c>
      <c r="E1146">
        <v>72</v>
      </c>
      <c r="F1146">
        <v>0.67400000000000004</v>
      </c>
      <c r="G1146">
        <v>2532.9</v>
      </c>
      <c r="H1146" t="s">
        <v>62</v>
      </c>
      <c r="I1146">
        <v>-18.417566800000003</v>
      </c>
      <c r="J1146">
        <v>1.0855256304248515</v>
      </c>
      <c r="K1146" s="13">
        <f t="shared" si="182"/>
        <v>1.174188235488075</v>
      </c>
      <c r="M1146" t="s">
        <v>147</v>
      </c>
      <c r="N1146" t="s">
        <v>149</v>
      </c>
      <c r="O1146" t="s">
        <v>153</v>
      </c>
      <c r="P1146" t="s">
        <v>154</v>
      </c>
      <c r="Q1146">
        <v>4</v>
      </c>
      <c r="R1146">
        <v>5</v>
      </c>
      <c r="S1146" t="s">
        <v>70</v>
      </c>
      <c r="T1146" t="s">
        <v>62</v>
      </c>
      <c r="U1146">
        <v>4.0286808137159465E-2</v>
      </c>
      <c r="V1146" s="14">
        <v>13.3</v>
      </c>
      <c r="W1146" s="15">
        <v>818.19799999999998</v>
      </c>
      <c r="X1146" s="15">
        <v>504.44940000000003</v>
      </c>
      <c r="Y1146" s="15">
        <f t="shared" si="183"/>
        <v>0.61653707293344651</v>
      </c>
      <c r="Z1146" s="12">
        <f t="shared" si="184"/>
        <v>8.1999430700148395</v>
      </c>
      <c r="AA1146">
        <v>6.059100080201361</v>
      </c>
      <c r="AB1146">
        <f t="shared" si="185"/>
        <v>0.73891977401135733</v>
      </c>
      <c r="AC1146">
        <f t="shared" si="186"/>
        <v>1.3533268903758282</v>
      </c>
      <c r="AD1146">
        <f t="shared" si="187"/>
        <v>5.4521220779429627E-2</v>
      </c>
      <c r="AE1146">
        <v>995</v>
      </c>
      <c r="AF1146">
        <f t="shared" si="188"/>
        <v>5.4795196763245853E-5</v>
      </c>
      <c r="AG1146">
        <v>2000</v>
      </c>
      <c r="AH1146">
        <v>10.420999999999999</v>
      </c>
      <c r="AI1146">
        <f t="shared" si="189"/>
        <v>1.0516302996496661E-2</v>
      </c>
      <c r="AJ1146">
        <f t="shared" si="190"/>
        <v>1.2348119259314371E-4</v>
      </c>
      <c r="AK1146">
        <f t="shared" si="181"/>
        <v>0</v>
      </c>
    </row>
    <row r="1147" spans="1:37" ht="16">
      <c r="A1147" t="s">
        <v>96</v>
      </c>
      <c r="B1147" t="s">
        <v>97</v>
      </c>
      <c r="C1147" t="s">
        <v>13</v>
      </c>
      <c r="D1147" t="s">
        <v>14</v>
      </c>
      <c r="E1147">
        <v>66</v>
      </c>
      <c r="F1147">
        <v>1.571</v>
      </c>
      <c r="G1147">
        <v>2505.5</v>
      </c>
      <c r="H1147" t="s">
        <v>44</v>
      </c>
      <c r="I1147">
        <v>18215.469813200001</v>
      </c>
      <c r="J1147">
        <v>17.68427540958627</v>
      </c>
      <c r="K1147" s="13">
        <f t="shared" si="182"/>
        <v>18.870040187204694</v>
      </c>
      <c r="L1147">
        <f>K1147-AVERAGE(K1148:K1149)</f>
        <v>17.695569483668745</v>
      </c>
      <c r="M1147" t="s">
        <v>151</v>
      </c>
      <c r="N1147" t="s">
        <v>152</v>
      </c>
      <c r="O1147" t="s">
        <v>153</v>
      </c>
      <c r="P1147" t="s">
        <v>150</v>
      </c>
      <c r="Q1147">
        <v>4</v>
      </c>
      <c r="R1147">
        <v>1</v>
      </c>
      <c r="S1147" t="s">
        <v>97</v>
      </c>
      <c r="T1147" t="s">
        <v>44</v>
      </c>
      <c r="U1147">
        <v>0.11418831885764756</v>
      </c>
      <c r="V1147" s="14">
        <v>13.3</v>
      </c>
      <c r="W1147" s="15">
        <v>818.19799999999998</v>
      </c>
      <c r="X1147" s="15">
        <v>504.44940000000003</v>
      </c>
      <c r="Y1147" s="15">
        <f t="shared" si="183"/>
        <v>0.61653707293344651</v>
      </c>
      <c r="Z1147" s="12">
        <f t="shared" si="184"/>
        <v>8.1999430700148395</v>
      </c>
      <c r="AA1147">
        <v>7.4259476667157358</v>
      </c>
      <c r="AB1147">
        <f t="shared" si="185"/>
        <v>0.90560966134881926</v>
      </c>
      <c r="AC1147">
        <f t="shared" si="186"/>
        <v>1.1042285022783385</v>
      </c>
      <c r="AD1147">
        <f t="shared" si="187"/>
        <v>0.12608999630986151</v>
      </c>
      <c r="AE1147">
        <v>995</v>
      </c>
      <c r="AF1147">
        <f t="shared" si="188"/>
        <v>1.2672361438177037E-4</v>
      </c>
      <c r="AG1147">
        <v>2000</v>
      </c>
      <c r="AH1147">
        <v>10.512</v>
      </c>
      <c r="AI1147">
        <f t="shared" si="189"/>
        <v>2.4110276708860422E-2</v>
      </c>
      <c r="AJ1147">
        <f t="shared" si="190"/>
        <v>4.5496189042082153E-3</v>
      </c>
      <c r="AK1147">
        <f t="shared" si="181"/>
        <v>4.266450767721198E-3</v>
      </c>
    </row>
    <row r="1148" spans="1:37" ht="16">
      <c r="A1148" t="s">
        <v>121</v>
      </c>
      <c r="B1148" t="s">
        <v>122</v>
      </c>
      <c r="C1148" t="s">
        <v>13</v>
      </c>
      <c r="D1148" t="s">
        <v>14</v>
      </c>
      <c r="E1148">
        <v>41</v>
      </c>
      <c r="F1148">
        <v>0.48899999999999999</v>
      </c>
      <c r="G1148">
        <v>2505.3000000000002</v>
      </c>
      <c r="H1148" t="s">
        <v>44</v>
      </c>
      <c r="I1148">
        <v>-18.3062532</v>
      </c>
      <c r="J1148">
        <v>1.0856473949686549</v>
      </c>
      <c r="K1148" s="13">
        <f t="shared" si="182"/>
        <v>1.1743198273366584</v>
      </c>
      <c r="M1148" t="s">
        <v>151</v>
      </c>
      <c r="N1148" t="s">
        <v>152</v>
      </c>
      <c r="O1148" t="s">
        <v>153</v>
      </c>
      <c r="P1148" t="s">
        <v>154</v>
      </c>
      <c r="Q1148">
        <v>4</v>
      </c>
      <c r="R1148">
        <v>1</v>
      </c>
      <c r="S1148" t="s">
        <v>122</v>
      </c>
      <c r="T1148" t="s">
        <v>44</v>
      </c>
      <c r="U1148">
        <v>3.7909208666980686E-2</v>
      </c>
      <c r="V1148" s="14">
        <v>13.3</v>
      </c>
      <c r="W1148" s="15">
        <v>818.19799999999998</v>
      </c>
      <c r="X1148" s="15">
        <v>504.44940000000003</v>
      </c>
      <c r="Y1148" s="15">
        <f t="shared" si="183"/>
        <v>0.61653707293344651</v>
      </c>
      <c r="Z1148" s="12">
        <f t="shared" si="184"/>
        <v>8.1999430700148395</v>
      </c>
      <c r="AA1148">
        <v>5.7459196891191704</v>
      </c>
      <c r="AB1148">
        <f t="shared" si="185"/>
        <v>0.70072677822978735</v>
      </c>
      <c r="AC1148">
        <f t="shared" si="186"/>
        <v>1.4270897460580176</v>
      </c>
      <c r="AD1148">
        <f t="shared" si="187"/>
        <v>5.4099842969821871E-2</v>
      </c>
      <c r="AE1148">
        <v>995</v>
      </c>
      <c r="AF1148">
        <f t="shared" si="188"/>
        <v>5.4371701477207909E-5</v>
      </c>
      <c r="AG1148">
        <v>2000</v>
      </c>
      <c r="AH1148">
        <v>10.494999999999999</v>
      </c>
      <c r="AI1148">
        <f t="shared" si="189"/>
        <v>1.0361448590225423E-2</v>
      </c>
      <c r="AJ1148">
        <f t="shared" si="190"/>
        <v>1.2167654519431182E-4</v>
      </c>
      <c r="AK1148">
        <f t="shared" si="181"/>
        <v>0</v>
      </c>
    </row>
    <row r="1149" spans="1:37" ht="16">
      <c r="A1149" t="s">
        <v>123</v>
      </c>
      <c r="B1149" t="s">
        <v>122</v>
      </c>
      <c r="C1149" t="s">
        <v>13</v>
      </c>
      <c r="D1149" t="s">
        <v>14</v>
      </c>
      <c r="E1149">
        <v>42</v>
      </c>
      <c r="F1149">
        <v>0.53200000000000003</v>
      </c>
      <c r="G1149">
        <v>2505.1</v>
      </c>
      <c r="H1149" t="s">
        <v>44</v>
      </c>
      <c r="I1149">
        <v>-18.050999600000001</v>
      </c>
      <c r="J1149">
        <v>1.0859266125320242</v>
      </c>
      <c r="K1149" s="13">
        <f t="shared" si="182"/>
        <v>1.1746215797352411</v>
      </c>
      <c r="M1149" t="s">
        <v>151</v>
      </c>
      <c r="N1149" t="s">
        <v>152</v>
      </c>
      <c r="O1149" t="s">
        <v>153</v>
      </c>
      <c r="P1149" t="s">
        <v>154</v>
      </c>
      <c r="Q1149">
        <v>4</v>
      </c>
      <c r="R1149">
        <v>1</v>
      </c>
      <c r="S1149" t="s">
        <v>122</v>
      </c>
      <c r="T1149" t="s">
        <v>44</v>
      </c>
      <c r="U1149">
        <v>3.9315493080717689E-2</v>
      </c>
      <c r="V1149" s="14">
        <v>13.3</v>
      </c>
      <c r="W1149" s="15">
        <v>818.19799999999998</v>
      </c>
      <c r="X1149" s="15">
        <v>504.44940000000003</v>
      </c>
      <c r="Y1149" s="15">
        <f t="shared" si="183"/>
        <v>0.61653707293344651</v>
      </c>
      <c r="Z1149" s="12">
        <f t="shared" si="184"/>
        <v>8.1999430700148395</v>
      </c>
      <c r="AA1149">
        <v>5.7459196891191704</v>
      </c>
      <c r="AB1149">
        <f t="shared" si="185"/>
        <v>0.70072677822978735</v>
      </c>
      <c r="AC1149">
        <f t="shared" si="186"/>
        <v>1.4270897460580176</v>
      </c>
      <c r="AD1149">
        <f t="shared" si="187"/>
        <v>5.6106737036707155E-2</v>
      </c>
      <c r="AE1149">
        <v>995</v>
      </c>
      <c r="AF1149">
        <f t="shared" si="188"/>
        <v>5.6388680438901665E-5</v>
      </c>
      <c r="AG1149">
        <v>2000</v>
      </c>
      <c r="AH1149">
        <v>10.494999999999999</v>
      </c>
      <c r="AI1149">
        <f t="shared" si="189"/>
        <v>1.0745818092215658E-2</v>
      </c>
      <c r="AJ1149">
        <f t="shared" si="190"/>
        <v>1.262226982302589E-4</v>
      </c>
      <c r="AK1149">
        <f t="shared" si="181"/>
        <v>0</v>
      </c>
    </row>
    <row r="1150" spans="1:37" ht="16">
      <c r="A1150" s="5" t="s">
        <v>175</v>
      </c>
      <c r="B1150" s="5" t="s">
        <v>176</v>
      </c>
      <c r="C1150" s="5" t="s">
        <v>177</v>
      </c>
      <c r="D1150" s="6" t="s">
        <v>14</v>
      </c>
      <c r="E1150" s="7">
        <v>84</v>
      </c>
      <c r="F1150" s="8">
        <v>1.4470000000000001</v>
      </c>
      <c r="G1150" s="7">
        <v>2519.5</v>
      </c>
      <c r="H1150" s="5" t="s">
        <v>44</v>
      </c>
      <c r="I1150" s="8">
        <v>8438.3850000000002</v>
      </c>
      <c r="J1150" s="26">
        <v>9.5451548879941086</v>
      </c>
      <c r="K1150" s="13">
        <f t="shared" si="182"/>
        <v>10.253153154181241</v>
      </c>
      <c r="L1150">
        <f>AVERAGE(K1150:K1151)-AVERAGE(K1152:K1153)</f>
        <v>8.488593698262239</v>
      </c>
      <c r="M1150" t="s">
        <v>151</v>
      </c>
      <c r="N1150" t="s">
        <v>152</v>
      </c>
      <c r="O1150" t="s">
        <v>153</v>
      </c>
      <c r="P1150" t="s">
        <v>150</v>
      </c>
      <c r="Q1150">
        <v>4</v>
      </c>
      <c r="R1150">
        <v>2</v>
      </c>
      <c r="S1150" s="5" t="s">
        <v>176</v>
      </c>
      <c r="T1150" s="5" t="s">
        <v>44</v>
      </c>
      <c r="U1150" s="9">
        <v>7.8E-2</v>
      </c>
      <c r="V1150" s="14">
        <v>13.3</v>
      </c>
      <c r="W1150" s="15">
        <v>818.19799999999998</v>
      </c>
      <c r="X1150" s="15">
        <v>504.44940000000003</v>
      </c>
      <c r="Y1150" s="15">
        <f t="shared" si="183"/>
        <v>0.61653707293344651</v>
      </c>
      <c r="Z1150" s="12">
        <f t="shared" si="184"/>
        <v>8.1999430700148395</v>
      </c>
      <c r="AA1150">
        <v>6.6559999999999997</v>
      </c>
      <c r="AB1150">
        <f t="shared" si="185"/>
        <v>0.81171295253735887</v>
      </c>
      <c r="AC1150">
        <f t="shared" si="186"/>
        <v>1.2319626006632871</v>
      </c>
      <c r="AD1150">
        <f t="shared" si="187"/>
        <v>9.60930828517364E-2</v>
      </c>
      <c r="AE1150">
        <v>995</v>
      </c>
      <c r="AF1150">
        <f t="shared" si="188"/>
        <v>9.6575962665061709E-5</v>
      </c>
      <c r="AG1150">
        <v>2000</v>
      </c>
      <c r="AH1150" s="24">
        <v>10.116</v>
      </c>
      <c r="AI1150">
        <f t="shared" si="189"/>
        <v>1.9093705548648025E-2</v>
      </c>
      <c r="AJ1150">
        <f t="shared" si="190"/>
        <v>1.9577068727112835E-3</v>
      </c>
      <c r="AK1150">
        <f t="shared" si="181"/>
        <v>1.6207870859672837E-3</v>
      </c>
    </row>
    <row r="1151" spans="1:37" ht="16">
      <c r="A1151" s="5" t="s">
        <v>182</v>
      </c>
      <c r="B1151" s="5" t="s">
        <v>176</v>
      </c>
      <c r="C1151" s="5" t="s">
        <v>177</v>
      </c>
      <c r="D1151" s="6" t="s">
        <v>14</v>
      </c>
      <c r="E1151" s="7">
        <v>81</v>
      </c>
      <c r="F1151" s="8">
        <v>1.45</v>
      </c>
      <c r="G1151" s="7">
        <v>2519.1</v>
      </c>
      <c r="H1151" s="5" t="s">
        <v>44</v>
      </c>
      <c r="I1151" s="8">
        <v>7227.8680000000004</v>
      </c>
      <c r="J1151" s="26">
        <v>8.4240725514078587</v>
      </c>
      <c r="K1151" s="13">
        <f t="shared" si="182"/>
        <v>9.0572424098300068</v>
      </c>
      <c r="M1151" t="s">
        <v>151</v>
      </c>
      <c r="N1151" t="s">
        <v>152</v>
      </c>
      <c r="O1151" t="s">
        <v>153</v>
      </c>
      <c r="P1151" t="s">
        <v>150</v>
      </c>
      <c r="Q1151">
        <v>4</v>
      </c>
      <c r="R1151">
        <v>2</v>
      </c>
      <c r="S1151" s="5" t="s">
        <v>176</v>
      </c>
      <c r="T1151" s="5" t="s">
        <v>44</v>
      </c>
      <c r="U1151" s="9">
        <v>8.5999999999999993E-2</v>
      </c>
      <c r="V1151" s="14">
        <v>13.3</v>
      </c>
      <c r="W1151" s="15">
        <v>818.19799999999998</v>
      </c>
      <c r="X1151" s="15">
        <v>504.44940000000003</v>
      </c>
      <c r="Y1151" s="15">
        <f t="shared" si="183"/>
        <v>0.61653707293344651</v>
      </c>
      <c r="Z1151" s="12">
        <f t="shared" si="184"/>
        <v>8.1999430700148395</v>
      </c>
      <c r="AA1151">
        <v>6.6559999999999997</v>
      </c>
      <c r="AB1151">
        <f t="shared" si="185"/>
        <v>0.81171295253735887</v>
      </c>
      <c r="AC1151">
        <f t="shared" si="186"/>
        <v>1.2319626006632871</v>
      </c>
      <c r="AD1151">
        <f t="shared" si="187"/>
        <v>0.10594878365704269</v>
      </c>
      <c r="AE1151">
        <v>995</v>
      </c>
      <c r="AF1151">
        <f t="shared" si="188"/>
        <v>1.0648118960506803E-4</v>
      </c>
      <c r="AG1151">
        <v>2000</v>
      </c>
      <c r="AH1151" s="24">
        <v>10.116</v>
      </c>
      <c r="AI1151">
        <f t="shared" si="189"/>
        <v>2.1052034322868333E-2</v>
      </c>
      <c r="AJ1151">
        <f t="shared" si="190"/>
        <v>1.9067337808228002E-3</v>
      </c>
      <c r="AK1151">
        <f t="shared" si="181"/>
        <v>0</v>
      </c>
    </row>
    <row r="1152" spans="1:37" ht="16">
      <c r="A1152" s="5" t="s">
        <v>183</v>
      </c>
      <c r="B1152" s="5" t="s">
        <v>184</v>
      </c>
      <c r="C1152" s="5" t="s">
        <v>177</v>
      </c>
      <c r="D1152" s="6" t="s">
        <v>14</v>
      </c>
      <c r="E1152" s="7">
        <v>66</v>
      </c>
      <c r="F1152" s="8">
        <v>1.222</v>
      </c>
      <c r="G1152" s="7">
        <v>2518.4</v>
      </c>
      <c r="H1152" s="5" t="s">
        <v>44</v>
      </c>
      <c r="I1152" s="8">
        <v>-24.323</v>
      </c>
      <c r="J1152" s="26">
        <v>1.0790653216314414</v>
      </c>
      <c r="K1152" s="13">
        <f t="shared" si="182"/>
        <v>1.1672064937554001</v>
      </c>
      <c r="M1152" t="s">
        <v>151</v>
      </c>
      <c r="N1152" t="s">
        <v>152</v>
      </c>
      <c r="O1152" t="s">
        <v>153</v>
      </c>
      <c r="P1152" t="s">
        <v>154</v>
      </c>
      <c r="Q1152">
        <v>4</v>
      </c>
      <c r="R1152">
        <v>2</v>
      </c>
      <c r="S1152" s="5" t="s">
        <v>184</v>
      </c>
      <c r="T1152" s="5" t="s">
        <v>44</v>
      </c>
      <c r="U1152" s="9">
        <v>8.6999999999999994E-2</v>
      </c>
      <c r="V1152" s="14">
        <v>13.3</v>
      </c>
      <c r="W1152" s="15">
        <v>818.19799999999998</v>
      </c>
      <c r="X1152" s="15">
        <v>504.44940000000003</v>
      </c>
      <c r="Y1152" s="15">
        <f t="shared" si="183"/>
        <v>0.61653707293344651</v>
      </c>
      <c r="Z1152" s="12">
        <f t="shared" si="184"/>
        <v>8.1999430700148395</v>
      </c>
      <c r="AA1152">
        <v>6.6230000000000002</v>
      </c>
      <c r="AB1152">
        <f t="shared" si="185"/>
        <v>0.80768853435320431</v>
      </c>
      <c r="AC1152">
        <f t="shared" si="186"/>
        <v>1.2381010221976203</v>
      </c>
      <c r="AD1152">
        <f t="shared" si="187"/>
        <v>0.10771478893119296</v>
      </c>
      <c r="AE1152">
        <v>995</v>
      </c>
      <c r="AF1152">
        <f t="shared" si="188"/>
        <v>1.0825606927758087E-4</v>
      </c>
      <c r="AG1152">
        <v>2000</v>
      </c>
      <c r="AH1152" s="24">
        <v>10.411</v>
      </c>
      <c r="AI1152">
        <f t="shared" si="189"/>
        <v>2.0796478585646119E-2</v>
      </c>
      <c r="AJ1152">
        <f t="shared" si="190"/>
        <v>2.4273784852411268E-4</v>
      </c>
      <c r="AK1152">
        <f t="shared" si="181"/>
        <v>0</v>
      </c>
    </row>
    <row r="1153" spans="1:37" ht="16">
      <c r="A1153" s="5" t="s">
        <v>185</v>
      </c>
      <c r="B1153" s="5" t="s">
        <v>184</v>
      </c>
      <c r="C1153" s="5" t="s">
        <v>177</v>
      </c>
      <c r="D1153" s="6" t="s">
        <v>14</v>
      </c>
      <c r="E1153" s="7">
        <v>67</v>
      </c>
      <c r="F1153" s="8">
        <v>1.24</v>
      </c>
      <c r="G1153" s="7">
        <v>2518.1999999999998</v>
      </c>
      <c r="H1153" s="5" t="s">
        <v>44</v>
      </c>
      <c r="I1153" s="8">
        <v>-25.341999999999999</v>
      </c>
      <c r="J1153" s="26">
        <v>1.0779504908331312</v>
      </c>
      <c r="K1153" s="13">
        <f t="shared" si="182"/>
        <v>1.1660016737313696</v>
      </c>
      <c r="M1153" t="s">
        <v>151</v>
      </c>
      <c r="N1153" t="s">
        <v>152</v>
      </c>
      <c r="O1153" t="s">
        <v>153</v>
      </c>
      <c r="P1153" t="s">
        <v>154</v>
      </c>
      <c r="Q1153">
        <v>4</v>
      </c>
      <c r="R1153">
        <v>2</v>
      </c>
      <c r="S1153" s="5" t="s">
        <v>184</v>
      </c>
      <c r="T1153" s="5" t="s">
        <v>44</v>
      </c>
      <c r="U1153" s="9">
        <v>8.6999999999999994E-2</v>
      </c>
      <c r="V1153" s="14">
        <v>13.3</v>
      </c>
      <c r="W1153" s="15">
        <v>818.19799999999998</v>
      </c>
      <c r="X1153" s="15">
        <v>504.44940000000003</v>
      </c>
      <c r="Y1153" s="15">
        <f t="shared" si="183"/>
        <v>0.61653707293344651</v>
      </c>
      <c r="Z1153" s="12">
        <f t="shared" si="184"/>
        <v>8.1999430700148395</v>
      </c>
      <c r="AA1153">
        <v>6.6230000000000002</v>
      </c>
      <c r="AB1153">
        <f t="shared" si="185"/>
        <v>0.80768853435320431</v>
      </c>
      <c r="AC1153">
        <f t="shared" si="186"/>
        <v>1.2381010221976203</v>
      </c>
      <c r="AD1153">
        <f t="shared" si="187"/>
        <v>0.10771478893119296</v>
      </c>
      <c r="AE1153">
        <v>995</v>
      </c>
      <c r="AF1153">
        <f t="shared" si="188"/>
        <v>1.0825606927758087E-4</v>
      </c>
      <c r="AG1153">
        <v>2000</v>
      </c>
      <c r="AH1153" s="24">
        <v>10.411</v>
      </c>
      <c r="AI1153">
        <f t="shared" si="189"/>
        <v>2.0796478585646119E-2</v>
      </c>
      <c r="AJ1153">
        <f t="shared" si="190"/>
        <v>2.4248728838581962E-4</v>
      </c>
      <c r="AK1153">
        <f t="shared" si="181"/>
        <v>0</v>
      </c>
    </row>
    <row r="1154" spans="1:37" ht="16">
      <c r="A1154" t="s">
        <v>111</v>
      </c>
      <c r="B1154" t="s">
        <v>112</v>
      </c>
      <c r="C1154" t="s">
        <v>13</v>
      </c>
      <c r="D1154" t="s">
        <v>14</v>
      </c>
      <c r="E1154">
        <v>60</v>
      </c>
      <c r="F1154">
        <v>0.34100000000000003</v>
      </c>
      <c r="G1154">
        <v>2504.6999999999998</v>
      </c>
      <c r="H1154" t="s">
        <v>44</v>
      </c>
      <c r="I1154">
        <v>11530.164038400002</v>
      </c>
      <c r="J1154">
        <v>12.287702811340864</v>
      </c>
      <c r="K1154" s="13">
        <f t="shared" si="182"/>
        <v>13.169508655205286</v>
      </c>
      <c r="L1154">
        <f>K1154-K1155</f>
        <v>12.000645645959541</v>
      </c>
      <c r="M1154" t="s">
        <v>151</v>
      </c>
      <c r="N1154" t="s">
        <v>152</v>
      </c>
      <c r="O1154" t="s">
        <v>153</v>
      </c>
      <c r="P1154" t="s">
        <v>150</v>
      </c>
      <c r="Q1154">
        <v>4</v>
      </c>
      <c r="R1154">
        <v>3</v>
      </c>
      <c r="S1154" t="s">
        <v>112</v>
      </c>
      <c r="T1154" t="s">
        <v>44</v>
      </c>
      <c r="U1154">
        <v>2.4747978931896134E-2</v>
      </c>
      <c r="V1154" s="14">
        <v>13.3</v>
      </c>
      <c r="W1154" s="15">
        <v>818.19799999999998</v>
      </c>
      <c r="X1154" s="15">
        <v>504.44940000000003</v>
      </c>
      <c r="Y1154" s="15">
        <f t="shared" si="183"/>
        <v>0.61653707293344651</v>
      </c>
      <c r="Z1154" s="12">
        <f t="shared" si="184"/>
        <v>8.1999430700148395</v>
      </c>
      <c r="AA1154">
        <v>6.7306519475747182</v>
      </c>
      <c r="AB1154">
        <f t="shared" si="185"/>
        <v>0.82081691178894223</v>
      </c>
      <c r="AC1154">
        <f t="shared" si="186"/>
        <v>1.218298484884448</v>
      </c>
      <c r="AD1154">
        <f t="shared" si="187"/>
        <v>3.0150425236681301E-2</v>
      </c>
      <c r="AE1154">
        <v>995</v>
      </c>
      <c r="AF1154">
        <f t="shared" si="188"/>
        <v>3.0301934911237487E-5</v>
      </c>
      <c r="AG1154">
        <v>2000</v>
      </c>
      <c r="AH1154">
        <v>10.44</v>
      </c>
      <c r="AI1154">
        <f t="shared" si="189"/>
        <v>5.8049683738002856E-3</v>
      </c>
      <c r="AJ1154">
        <f t="shared" si="190"/>
        <v>7.6448581241955814E-4</v>
      </c>
      <c r="AK1154">
        <f t="shared" si="181"/>
        <v>6.9663368439979237E-4</v>
      </c>
    </row>
    <row r="1155" spans="1:37" ht="16">
      <c r="A1155" t="s">
        <v>77</v>
      </c>
      <c r="B1155" t="s">
        <v>78</v>
      </c>
      <c r="C1155" t="s">
        <v>13</v>
      </c>
      <c r="D1155" t="s">
        <v>14</v>
      </c>
      <c r="E1155">
        <v>50</v>
      </c>
      <c r="F1155">
        <v>1.02</v>
      </c>
      <c r="G1155">
        <v>2505.5</v>
      </c>
      <c r="H1155" t="s">
        <v>44</v>
      </c>
      <c r="I1155">
        <v>-22.921929200000001</v>
      </c>
      <c r="J1155">
        <v>1.080598113656059</v>
      </c>
      <c r="K1155" s="13">
        <f t="shared" si="182"/>
        <v>1.1688630092457448</v>
      </c>
      <c r="M1155" t="s">
        <v>151</v>
      </c>
      <c r="N1155" t="s">
        <v>152</v>
      </c>
      <c r="O1155" t="s">
        <v>153</v>
      </c>
      <c r="P1155" t="s">
        <v>154</v>
      </c>
      <c r="Q1155">
        <v>4</v>
      </c>
      <c r="R1155">
        <v>3</v>
      </c>
      <c r="S1155" t="s">
        <v>78</v>
      </c>
      <c r="T1155" t="s">
        <v>44</v>
      </c>
      <c r="U1155">
        <v>8.1763941878399221E-2</v>
      </c>
      <c r="V1155" s="14">
        <v>13.3</v>
      </c>
      <c r="W1155" s="15">
        <v>818.19799999999998</v>
      </c>
      <c r="X1155" s="15">
        <v>504.44940000000003</v>
      </c>
      <c r="Y1155" s="15">
        <f t="shared" si="183"/>
        <v>0.61653707293344651</v>
      </c>
      <c r="Z1155" s="12">
        <f t="shared" si="184"/>
        <v>8.1999430700148395</v>
      </c>
      <c r="AA1155">
        <v>6.4427581378358632</v>
      </c>
      <c r="AB1155">
        <f t="shared" si="185"/>
        <v>0.78570766684898508</v>
      </c>
      <c r="AC1155">
        <f t="shared" si="186"/>
        <v>1.2727379942853509</v>
      </c>
      <c r="AD1155">
        <f t="shared" si="187"/>
        <v>0.10406407539117783</v>
      </c>
      <c r="AE1155">
        <v>995</v>
      </c>
      <c r="AF1155">
        <f t="shared" si="188"/>
        <v>1.045870104433948E-4</v>
      </c>
      <c r="AG1155">
        <v>2000</v>
      </c>
      <c r="AH1155">
        <v>10.773999999999999</v>
      </c>
      <c r="AI1155">
        <f t="shared" si="189"/>
        <v>1.941470399914513E-2</v>
      </c>
      <c r="AJ1155">
        <f t="shared" si="190"/>
        <v>2.2693129340056173E-4</v>
      </c>
      <c r="AK1155">
        <f t="shared" ref="AK1155:AK1218" si="191">AI1155*L1155/100</f>
        <v>0</v>
      </c>
    </row>
    <row r="1156" spans="1:37" ht="16">
      <c r="A1156" t="s">
        <v>115</v>
      </c>
      <c r="B1156" t="s">
        <v>116</v>
      </c>
      <c r="C1156" t="s">
        <v>13</v>
      </c>
      <c r="D1156" t="s">
        <v>14</v>
      </c>
      <c r="E1156">
        <v>71</v>
      </c>
      <c r="F1156">
        <v>1.897</v>
      </c>
      <c r="G1156">
        <v>2505.6999999999998</v>
      </c>
      <c r="H1156" t="s">
        <v>44</v>
      </c>
      <c r="I1156">
        <v>12475.2855936</v>
      </c>
      <c r="J1156">
        <v>13.093184086905143</v>
      </c>
      <c r="K1156" s="13">
        <f t="shared" si="182"/>
        <v>14.02355213575181</v>
      </c>
      <c r="L1156">
        <f>K1156-K1157</f>
        <v>12.844852541743515</v>
      </c>
      <c r="M1156" t="s">
        <v>151</v>
      </c>
      <c r="N1156" t="s">
        <v>152</v>
      </c>
      <c r="O1156" t="s">
        <v>153</v>
      </c>
      <c r="P1156" t="s">
        <v>150</v>
      </c>
      <c r="Q1156">
        <v>4</v>
      </c>
      <c r="R1156">
        <v>4</v>
      </c>
      <c r="S1156" t="s">
        <v>116</v>
      </c>
      <c r="T1156" t="s">
        <v>44</v>
      </c>
      <c r="U1156">
        <v>0.14163316867864614</v>
      </c>
      <c r="V1156" s="14">
        <v>13.3</v>
      </c>
      <c r="W1156" s="15">
        <v>818.19799999999998</v>
      </c>
      <c r="X1156" s="15">
        <v>504.44940000000003</v>
      </c>
      <c r="Y1156" s="15">
        <f t="shared" si="183"/>
        <v>0.61653707293344651</v>
      </c>
      <c r="Z1156" s="12">
        <f t="shared" si="184"/>
        <v>8.1999430700148395</v>
      </c>
      <c r="AA1156">
        <v>7.5859232843569639</v>
      </c>
      <c r="AB1156">
        <f t="shared" si="185"/>
        <v>0.92511901845962885</v>
      </c>
      <c r="AC1156">
        <f t="shared" si="186"/>
        <v>1.080941997782136</v>
      </c>
      <c r="AD1156">
        <f t="shared" si="187"/>
        <v>0.15309724030371</v>
      </c>
      <c r="AE1156">
        <v>995</v>
      </c>
      <c r="AF1156">
        <f t="shared" si="188"/>
        <v>1.5386657316955778E-4</v>
      </c>
      <c r="AG1156">
        <v>2000</v>
      </c>
      <c r="AH1156">
        <v>10.762</v>
      </c>
      <c r="AI1156">
        <f t="shared" si="189"/>
        <v>2.859441984195461E-2</v>
      </c>
      <c r="AJ1156">
        <f t="shared" si="190"/>
        <v>4.0099533744522653E-3</v>
      </c>
      <c r="AK1156">
        <f t="shared" si="191"/>
        <v>3.672911063866119E-3</v>
      </c>
    </row>
    <row r="1157" spans="1:37" ht="16">
      <c r="A1157" t="s">
        <v>81</v>
      </c>
      <c r="B1157" t="s">
        <v>82</v>
      </c>
      <c r="C1157" t="s">
        <v>13</v>
      </c>
      <c r="D1157" t="s">
        <v>14</v>
      </c>
      <c r="E1157">
        <v>56</v>
      </c>
      <c r="F1157">
        <v>1.6180000000000001</v>
      </c>
      <c r="G1157">
        <v>2504.9</v>
      </c>
      <c r="H1157" t="s">
        <v>44</v>
      </c>
      <c r="I1157">
        <v>-14.601237599999999</v>
      </c>
      <c r="J1157">
        <v>1.0897000937852162</v>
      </c>
      <c r="K1157" s="13">
        <f t="shared" si="182"/>
        <v>1.1786995940082947</v>
      </c>
      <c r="M1157" t="s">
        <v>151</v>
      </c>
      <c r="N1157" t="s">
        <v>152</v>
      </c>
      <c r="O1157" t="s">
        <v>153</v>
      </c>
      <c r="P1157" t="s">
        <v>154</v>
      </c>
      <c r="Q1157">
        <v>4</v>
      </c>
      <c r="R1157">
        <v>4</v>
      </c>
      <c r="S1157" t="s">
        <v>82</v>
      </c>
      <c r="T1157" t="s">
        <v>44</v>
      </c>
      <c r="U1157">
        <v>0.11767164398946846</v>
      </c>
      <c r="V1157" s="14">
        <v>13.3</v>
      </c>
      <c r="W1157" s="15">
        <v>818.19799999999998</v>
      </c>
      <c r="X1157" s="15">
        <v>504.44940000000003</v>
      </c>
      <c r="Y1157" s="15">
        <f t="shared" si="183"/>
        <v>0.61653707293344651</v>
      </c>
      <c r="Z1157" s="12">
        <f t="shared" si="184"/>
        <v>8.1999430700148395</v>
      </c>
      <c r="AA1157">
        <v>5.8800913225194709</v>
      </c>
      <c r="AB1157">
        <f t="shared" si="185"/>
        <v>0.71708928614657197</v>
      </c>
      <c r="AC1157">
        <f t="shared" si="186"/>
        <v>1.3945264827113892</v>
      </c>
      <c r="AD1157">
        <f t="shared" si="187"/>
        <v>0.16409622380750025</v>
      </c>
      <c r="AE1157">
        <v>995</v>
      </c>
      <c r="AF1157">
        <f t="shared" si="188"/>
        <v>1.6492082794723642E-4</v>
      </c>
      <c r="AG1157">
        <v>2000</v>
      </c>
      <c r="AH1157">
        <v>10.143000000000001</v>
      </c>
      <c r="AI1157">
        <f t="shared" si="189"/>
        <v>3.2519141860837306E-2</v>
      </c>
      <c r="AJ1157">
        <f t="shared" si="190"/>
        <v>3.8330299308867073E-4</v>
      </c>
      <c r="AK1157">
        <f t="shared" si="191"/>
        <v>0</v>
      </c>
    </row>
    <row r="1158" spans="1:37" ht="16">
      <c r="A1158" t="s">
        <v>107</v>
      </c>
      <c r="B1158" t="s">
        <v>108</v>
      </c>
      <c r="C1158" t="s">
        <v>13</v>
      </c>
      <c r="D1158" t="s">
        <v>14</v>
      </c>
      <c r="E1158">
        <v>54</v>
      </c>
      <c r="F1158">
        <v>0.378</v>
      </c>
      <c r="G1158">
        <v>2504.1999999999998</v>
      </c>
      <c r="H1158" t="s">
        <v>44</v>
      </c>
      <c r="I1158">
        <v>9679.0332644000009</v>
      </c>
      <c r="J1158">
        <v>10.666013105888915</v>
      </c>
      <c r="K1158" s="13">
        <f t="shared" si="182"/>
        <v>11.446628708967836</v>
      </c>
      <c r="L1158">
        <f>K1158-K1159</f>
        <v>10.277904113339337</v>
      </c>
      <c r="M1158" t="s">
        <v>151</v>
      </c>
      <c r="N1158" t="s">
        <v>152</v>
      </c>
      <c r="O1158" t="s">
        <v>153</v>
      </c>
      <c r="P1158" t="s">
        <v>150</v>
      </c>
      <c r="Q1158">
        <v>4</v>
      </c>
      <c r="R1158">
        <v>5</v>
      </c>
      <c r="S1158" t="s">
        <v>108</v>
      </c>
      <c r="T1158" t="s">
        <v>44</v>
      </c>
      <c r="U1158">
        <v>2.7782395117473387E-2</v>
      </c>
      <c r="V1158" s="14">
        <v>13.3</v>
      </c>
      <c r="W1158" s="15">
        <v>818.19799999999998</v>
      </c>
      <c r="X1158" s="15">
        <v>504.44940000000003</v>
      </c>
      <c r="Y1158" s="15">
        <f t="shared" si="183"/>
        <v>0.61653707293344651</v>
      </c>
      <c r="Z1158" s="12">
        <f t="shared" si="184"/>
        <v>8.1999430700148395</v>
      </c>
      <c r="AA1158">
        <v>6.4624202992036111</v>
      </c>
      <c r="AB1158">
        <f t="shared" si="185"/>
        <v>0.78810550805347435</v>
      </c>
      <c r="AC1158">
        <f t="shared" si="186"/>
        <v>1.2688656401728236</v>
      </c>
      <c r="AD1158">
        <f t="shared" si="187"/>
        <v>3.5252126566267195E-2</v>
      </c>
      <c r="AE1158">
        <v>995</v>
      </c>
      <c r="AF1158">
        <f t="shared" si="188"/>
        <v>3.5429272930921803E-5</v>
      </c>
      <c r="AG1158">
        <v>2000</v>
      </c>
      <c r="AH1158">
        <v>10.388999999999999</v>
      </c>
      <c r="AI1158">
        <f t="shared" si="189"/>
        <v>6.8205357456775058E-3</v>
      </c>
      <c r="AJ1158">
        <f t="shared" si="190"/>
        <v>7.8072140277013491E-4</v>
      </c>
      <c r="AK1158">
        <f t="shared" si="191"/>
        <v>7.0100812395676828E-4</v>
      </c>
    </row>
    <row r="1159" spans="1:37" ht="16">
      <c r="A1159" t="s">
        <v>56</v>
      </c>
      <c r="B1159" t="s">
        <v>57</v>
      </c>
      <c r="C1159" t="s">
        <v>13</v>
      </c>
      <c r="D1159" t="s">
        <v>14</v>
      </c>
      <c r="E1159">
        <v>66</v>
      </c>
      <c r="F1159">
        <v>1.216</v>
      </c>
      <c r="G1159">
        <v>2505.6999999999998</v>
      </c>
      <c r="H1159" t="s">
        <v>44</v>
      </c>
      <c r="I1159">
        <v>-23.039000399999999</v>
      </c>
      <c r="J1159">
        <v>1.0804700378632641</v>
      </c>
      <c r="K1159" s="13">
        <f t="shared" si="182"/>
        <v>1.1687245956284988</v>
      </c>
      <c r="M1159" t="s">
        <v>151</v>
      </c>
      <c r="N1159" t="s">
        <v>152</v>
      </c>
      <c r="O1159" t="s">
        <v>153</v>
      </c>
      <c r="P1159" t="s">
        <v>154</v>
      </c>
      <c r="Q1159">
        <v>4</v>
      </c>
      <c r="R1159">
        <v>5</v>
      </c>
      <c r="S1159" t="s">
        <v>57</v>
      </c>
      <c r="T1159" t="s">
        <v>44</v>
      </c>
      <c r="U1159">
        <v>0.12088184960236234</v>
      </c>
      <c r="V1159" s="14">
        <v>13.3</v>
      </c>
      <c r="W1159" s="15">
        <v>818.19799999999998</v>
      </c>
      <c r="X1159" s="15">
        <v>504.44940000000003</v>
      </c>
      <c r="Y1159" s="15">
        <f t="shared" si="183"/>
        <v>0.61653707293344651</v>
      </c>
      <c r="Z1159" s="12">
        <f t="shared" si="184"/>
        <v>8.1999430700148395</v>
      </c>
      <c r="AA1159">
        <v>7.5985575148484958</v>
      </c>
      <c r="AB1159">
        <f t="shared" si="185"/>
        <v>0.9266597889727477</v>
      </c>
      <c r="AC1159">
        <f t="shared" si="186"/>
        <v>1.079144700029073</v>
      </c>
      <c r="AD1159">
        <f t="shared" si="187"/>
        <v>0.13044900732810083</v>
      </c>
      <c r="AE1159">
        <v>995</v>
      </c>
      <c r="AF1159">
        <f t="shared" si="188"/>
        <v>1.3110452997799077E-4</v>
      </c>
      <c r="AG1159">
        <v>2000</v>
      </c>
      <c r="AH1159">
        <v>10.840999999999999</v>
      </c>
      <c r="AI1159">
        <f t="shared" si="189"/>
        <v>2.4186796416934005E-2</v>
      </c>
      <c r="AJ1159">
        <f t="shared" si="190"/>
        <v>2.826770386193002E-4</v>
      </c>
      <c r="AK1159">
        <f t="shared" si="191"/>
        <v>0</v>
      </c>
    </row>
    <row r="1160" spans="1:37" ht="16">
      <c r="A1160" t="s">
        <v>73</v>
      </c>
      <c r="B1160" t="s">
        <v>74</v>
      </c>
      <c r="C1160" t="s">
        <v>13</v>
      </c>
      <c r="D1160" t="s">
        <v>14</v>
      </c>
      <c r="E1160">
        <v>58</v>
      </c>
      <c r="F1160">
        <v>0.48299999999999998</v>
      </c>
      <c r="G1160">
        <v>2504.9</v>
      </c>
      <c r="H1160" t="s">
        <v>44</v>
      </c>
      <c r="I1160">
        <v>9021.9260532000008</v>
      </c>
      <c r="J1160">
        <v>10.075835374127291</v>
      </c>
      <c r="K1160" s="13">
        <f t="shared" si="182"/>
        <v>10.81848831942534</v>
      </c>
      <c r="L1160">
        <f>K1160-K1161</f>
        <v>9.6482582129003376</v>
      </c>
      <c r="M1160" t="s">
        <v>151</v>
      </c>
      <c r="N1160" t="s">
        <v>152</v>
      </c>
      <c r="O1160" t="s">
        <v>148</v>
      </c>
      <c r="P1160" t="s">
        <v>150</v>
      </c>
      <c r="Q1160">
        <v>4</v>
      </c>
      <c r="R1160">
        <v>1</v>
      </c>
      <c r="S1160" t="s">
        <v>74</v>
      </c>
      <c r="T1160" t="s">
        <v>44</v>
      </c>
      <c r="U1160">
        <v>0.1159787234042553</v>
      </c>
      <c r="V1160" s="14">
        <v>13.3</v>
      </c>
      <c r="W1160" s="15">
        <v>818.19799999999998</v>
      </c>
      <c r="X1160" s="15">
        <v>504.44940000000003</v>
      </c>
      <c r="Y1160" s="15">
        <f t="shared" si="183"/>
        <v>0.61653707293344651</v>
      </c>
      <c r="Z1160" s="12">
        <f t="shared" si="184"/>
        <v>8.1999430700148395</v>
      </c>
      <c r="AA1160">
        <v>5.8832188449848024</v>
      </c>
      <c r="AB1160">
        <f t="shared" si="185"/>
        <v>0.7174706939732638</v>
      </c>
      <c r="AC1160">
        <f t="shared" si="186"/>
        <v>1.3937851516444859</v>
      </c>
      <c r="AD1160">
        <f t="shared" si="187"/>
        <v>0.16164942258753387</v>
      </c>
      <c r="AE1160">
        <v>995</v>
      </c>
      <c r="AF1160">
        <f t="shared" si="188"/>
        <v>1.6246173124375264E-4</v>
      </c>
      <c r="AG1160">
        <v>2000</v>
      </c>
      <c r="AH1160">
        <v>10.545999999999999</v>
      </c>
      <c r="AI1160">
        <f t="shared" si="189"/>
        <v>3.0810114023089828E-2</v>
      </c>
      <c r="AJ1160">
        <f t="shared" si="190"/>
        <v>3.3331885867896017E-3</v>
      </c>
      <c r="AK1160">
        <f t="shared" si="191"/>
        <v>2.9726393566367232E-3</v>
      </c>
    </row>
    <row r="1161" spans="1:37" ht="16">
      <c r="A1161" t="s">
        <v>85</v>
      </c>
      <c r="B1161" t="s">
        <v>86</v>
      </c>
      <c r="C1161" t="s">
        <v>13</v>
      </c>
      <c r="D1161" t="s">
        <v>14</v>
      </c>
      <c r="E1161">
        <v>49</v>
      </c>
      <c r="F1161">
        <v>0.52200000000000002</v>
      </c>
      <c r="G1161">
        <v>2505.5</v>
      </c>
      <c r="H1161" t="s">
        <v>44</v>
      </c>
      <c r="I1161">
        <v>-21.765611199999999</v>
      </c>
      <c r="J1161">
        <v>1.0818631067453417</v>
      </c>
      <c r="K1161" s="13">
        <f t="shared" si="182"/>
        <v>1.1702301065250023</v>
      </c>
      <c r="M1161" t="s">
        <v>151</v>
      </c>
      <c r="N1161" t="s">
        <v>152</v>
      </c>
      <c r="O1161" t="s">
        <v>148</v>
      </c>
      <c r="P1161" t="s">
        <v>154</v>
      </c>
      <c r="Q1161">
        <v>4</v>
      </c>
      <c r="R1161">
        <v>1</v>
      </c>
      <c r="S1161" t="s">
        <v>86</v>
      </c>
      <c r="T1161" t="s">
        <v>44</v>
      </c>
      <c r="U1161">
        <v>4.1407217495498271E-2</v>
      </c>
      <c r="V1161" s="14">
        <v>13.3</v>
      </c>
      <c r="W1161" s="15">
        <v>818.19799999999998</v>
      </c>
      <c r="X1161" s="15">
        <v>504.44940000000003</v>
      </c>
      <c r="Y1161" s="15">
        <f t="shared" si="183"/>
        <v>0.61653707293344651</v>
      </c>
      <c r="Z1161" s="12">
        <f t="shared" si="184"/>
        <v>8.1999430700148395</v>
      </c>
      <c r="AA1161">
        <v>7.4951823117138714</v>
      </c>
      <c r="AB1161">
        <f t="shared" si="185"/>
        <v>0.91405296935803082</v>
      </c>
      <c r="AC1161">
        <f t="shared" si="186"/>
        <v>1.0940285011079092</v>
      </c>
      <c r="AD1161">
        <f t="shared" si="187"/>
        <v>4.5300676091649165E-2</v>
      </c>
      <c r="AE1161">
        <v>995</v>
      </c>
      <c r="AF1161">
        <f t="shared" si="188"/>
        <v>4.552831768004941E-5</v>
      </c>
      <c r="AG1161">
        <v>2000</v>
      </c>
      <c r="AH1161">
        <v>10.923</v>
      </c>
      <c r="AI1161">
        <f t="shared" si="189"/>
        <v>8.3362295486678409E-3</v>
      </c>
      <c r="AJ1161">
        <f t="shared" si="190"/>
        <v>9.7553067927544387E-5</v>
      </c>
      <c r="AK1161">
        <f t="shared" si="191"/>
        <v>0</v>
      </c>
    </row>
    <row r="1162" spans="1:37" ht="16">
      <c r="A1162" t="s">
        <v>124</v>
      </c>
      <c r="B1162" t="s">
        <v>125</v>
      </c>
      <c r="C1162" t="s">
        <v>13</v>
      </c>
      <c r="D1162" t="s">
        <v>14</v>
      </c>
      <c r="E1162">
        <v>73</v>
      </c>
      <c r="F1162">
        <v>2.6579999999999999</v>
      </c>
      <c r="G1162">
        <v>2505.1</v>
      </c>
      <c r="H1162" t="s">
        <v>44</v>
      </c>
      <c r="I1162">
        <v>8940.9406112000015</v>
      </c>
      <c r="J1162">
        <v>10.002558490813337</v>
      </c>
      <c r="K1162" s="13">
        <f t="shared" si="182"/>
        <v>10.74045555200799</v>
      </c>
      <c r="L1162">
        <f>K1162-AVERAGE(K1163:K1164)</f>
        <v>9.5716555157743528</v>
      </c>
      <c r="M1162" t="s">
        <v>151</v>
      </c>
      <c r="N1162" t="s">
        <v>152</v>
      </c>
      <c r="O1162" t="s">
        <v>148</v>
      </c>
      <c r="P1162" t="s">
        <v>150</v>
      </c>
      <c r="Q1162">
        <v>4</v>
      </c>
      <c r="R1162">
        <v>2</v>
      </c>
      <c r="S1162" t="s">
        <v>125</v>
      </c>
      <c r="T1162" t="s">
        <v>44</v>
      </c>
      <c r="U1162">
        <v>0.17266079386919411</v>
      </c>
      <c r="V1162" s="14">
        <v>13.3</v>
      </c>
      <c r="W1162" s="15">
        <v>818.19799999999998</v>
      </c>
      <c r="X1162" s="15">
        <v>504.44940000000003</v>
      </c>
      <c r="Y1162" s="15">
        <f t="shared" si="183"/>
        <v>0.61653707293344651</v>
      </c>
      <c r="Z1162" s="12">
        <f t="shared" si="184"/>
        <v>8.1999430700148395</v>
      </c>
      <c r="AA1162">
        <v>7.0323221304331138</v>
      </c>
      <c r="AB1162">
        <f t="shared" si="185"/>
        <v>0.8576062138953835</v>
      </c>
      <c r="AC1162">
        <f t="shared" si="186"/>
        <v>1.1660363273930132</v>
      </c>
      <c r="AD1162">
        <f t="shared" si="187"/>
        <v>0.20132875796799721</v>
      </c>
      <c r="AE1162">
        <v>995</v>
      </c>
      <c r="AF1162">
        <f t="shared" si="188"/>
        <v>2.0234046026934392E-4</v>
      </c>
      <c r="AG1162">
        <v>2000</v>
      </c>
      <c r="AH1162">
        <v>10.275</v>
      </c>
      <c r="AI1162">
        <f t="shared" si="189"/>
        <v>3.9385004431989085E-2</v>
      </c>
      <c r="AJ1162">
        <f t="shared" si="190"/>
        <v>4.2301288951741645E-3</v>
      </c>
      <c r="AK1162">
        <f t="shared" si="191"/>
        <v>3.7697969491024565E-3</v>
      </c>
    </row>
    <row r="1163" spans="1:37" ht="16">
      <c r="A1163" t="s">
        <v>104</v>
      </c>
      <c r="B1163" t="s">
        <v>105</v>
      </c>
      <c r="C1163" t="s">
        <v>13</v>
      </c>
      <c r="D1163" t="s">
        <v>14</v>
      </c>
      <c r="E1163">
        <v>48</v>
      </c>
      <c r="F1163">
        <v>1.1180000000000001</v>
      </c>
      <c r="G1163">
        <v>2504.6999999999998</v>
      </c>
      <c r="H1163" t="s">
        <v>44</v>
      </c>
      <c r="I1163">
        <v>-23.637790799999998</v>
      </c>
      <c r="J1163">
        <v>1.0798149564908484</v>
      </c>
      <c r="K1163" s="13">
        <f t="shared" si="182"/>
        <v>1.1680166379496584</v>
      </c>
      <c r="M1163" t="s">
        <v>151</v>
      </c>
      <c r="N1163" t="s">
        <v>152</v>
      </c>
      <c r="O1163" t="s">
        <v>148</v>
      </c>
      <c r="P1163" t="s">
        <v>154</v>
      </c>
      <c r="Q1163">
        <v>4</v>
      </c>
      <c r="R1163">
        <v>2</v>
      </c>
      <c r="S1163" t="s">
        <v>105</v>
      </c>
      <c r="T1163" t="s">
        <v>44</v>
      </c>
      <c r="U1163">
        <v>7.811037085077531E-2</v>
      </c>
      <c r="V1163" s="14">
        <v>13.3</v>
      </c>
      <c r="W1163" s="15">
        <v>818.19799999999998</v>
      </c>
      <c r="X1163" s="15">
        <v>504.44940000000003</v>
      </c>
      <c r="Y1163" s="15">
        <f t="shared" si="183"/>
        <v>0.61653707293344651</v>
      </c>
      <c r="Z1163" s="12">
        <f t="shared" si="184"/>
        <v>8.1999430700148395</v>
      </c>
      <c r="AA1163">
        <v>3.9808342668474732</v>
      </c>
      <c r="AB1163">
        <f t="shared" si="185"/>
        <v>0.48547096398807915</v>
      </c>
      <c r="AC1163">
        <f t="shared" si="186"/>
        <v>2.0598554273671352</v>
      </c>
      <c r="AD1163">
        <f t="shared" si="187"/>
        <v>0.16089607133062919</v>
      </c>
      <c r="AE1163">
        <v>995</v>
      </c>
      <c r="AF1163">
        <f t="shared" si="188"/>
        <v>1.617045943021399E-4</v>
      </c>
      <c r="AG1163">
        <v>2000</v>
      </c>
      <c r="AH1163">
        <v>10.792</v>
      </c>
      <c r="AI1163">
        <f t="shared" si="189"/>
        <v>2.9967493384384713E-2</v>
      </c>
      <c r="AJ1163">
        <f t="shared" si="190"/>
        <v>3.5002530870607661E-4</v>
      </c>
      <c r="AK1163">
        <f t="shared" si="191"/>
        <v>0</v>
      </c>
    </row>
    <row r="1164" spans="1:37" ht="16">
      <c r="A1164" t="s">
        <v>106</v>
      </c>
      <c r="B1164" t="s">
        <v>105</v>
      </c>
      <c r="C1164" t="s">
        <v>13</v>
      </c>
      <c r="D1164" t="s">
        <v>14</v>
      </c>
      <c r="E1164">
        <v>48</v>
      </c>
      <c r="F1164">
        <v>1.0940000000000001</v>
      </c>
      <c r="G1164">
        <v>2504.9</v>
      </c>
      <c r="H1164" t="s">
        <v>44</v>
      </c>
      <c r="I1164">
        <v>-22.312583199999999</v>
      </c>
      <c r="J1164">
        <v>1.0812647323040505</v>
      </c>
      <c r="K1164" s="13">
        <f t="shared" si="182"/>
        <v>1.1695834345176155</v>
      </c>
      <c r="M1164" t="s">
        <v>151</v>
      </c>
      <c r="N1164" t="s">
        <v>152</v>
      </c>
      <c r="O1164" t="s">
        <v>148</v>
      </c>
      <c r="P1164" t="s">
        <v>154</v>
      </c>
      <c r="Q1164">
        <v>4</v>
      </c>
      <c r="R1164">
        <v>2</v>
      </c>
      <c r="S1164" t="s">
        <v>105</v>
      </c>
      <c r="T1164" t="s">
        <v>44</v>
      </c>
      <c r="U1164">
        <v>7.715872297876393E-2</v>
      </c>
      <c r="V1164" s="14">
        <v>13.3</v>
      </c>
      <c r="W1164" s="15">
        <v>818.19799999999998</v>
      </c>
      <c r="X1164" s="15">
        <v>504.44940000000003</v>
      </c>
      <c r="Y1164" s="15">
        <f t="shared" si="183"/>
        <v>0.61653707293344651</v>
      </c>
      <c r="Z1164" s="12">
        <f t="shared" si="184"/>
        <v>8.1999430700148395</v>
      </c>
      <c r="AA1164">
        <v>3.9808342668474732</v>
      </c>
      <c r="AB1164">
        <f t="shared" si="185"/>
        <v>0.48547096398807915</v>
      </c>
      <c r="AC1164">
        <f t="shared" si="186"/>
        <v>2.0598554273671352</v>
      </c>
      <c r="AD1164">
        <f t="shared" si="187"/>
        <v>0.15893581429652417</v>
      </c>
      <c r="AE1164">
        <v>995</v>
      </c>
      <c r="AF1164">
        <f t="shared" si="188"/>
        <v>1.5973448673017504E-4</v>
      </c>
      <c r="AG1164">
        <v>2000</v>
      </c>
      <c r="AH1164">
        <v>10.792</v>
      </c>
      <c r="AI1164">
        <f t="shared" si="189"/>
        <v>2.9602388200551343E-2</v>
      </c>
      <c r="AJ1164">
        <f t="shared" si="190"/>
        <v>3.4622462861524575E-4</v>
      </c>
      <c r="AK1164">
        <f t="shared" si="191"/>
        <v>0</v>
      </c>
    </row>
    <row r="1165" spans="1:37" ht="16">
      <c r="A1165" t="s">
        <v>102</v>
      </c>
      <c r="B1165" t="s">
        <v>103</v>
      </c>
      <c r="C1165" t="s">
        <v>13</v>
      </c>
      <c r="D1165" t="s">
        <v>14</v>
      </c>
      <c r="E1165">
        <v>69</v>
      </c>
      <c r="F1165">
        <v>1.177</v>
      </c>
      <c r="G1165">
        <v>2505.5</v>
      </c>
      <c r="H1165" t="s">
        <v>44</v>
      </c>
      <c r="I1165">
        <v>6213.6144308000003</v>
      </c>
      <c r="J1165">
        <v>7.4631328877797785</v>
      </c>
      <c r="K1165" s="13">
        <f t="shared" si="182"/>
        <v>8.0304102318526311</v>
      </c>
      <c r="L1165">
        <f>K1165-1.17</f>
        <v>6.8604102318526312</v>
      </c>
      <c r="M1165" t="s">
        <v>151</v>
      </c>
      <c r="N1165" t="s">
        <v>152</v>
      </c>
      <c r="O1165" t="s">
        <v>148</v>
      </c>
      <c r="P1165" t="s">
        <v>150</v>
      </c>
      <c r="Q1165">
        <v>4</v>
      </c>
      <c r="R1165">
        <v>3</v>
      </c>
      <c r="S1165" t="s">
        <v>103</v>
      </c>
      <c r="T1165" t="s">
        <v>44</v>
      </c>
      <c r="U1165">
        <v>7.1182976247588528E-2</v>
      </c>
      <c r="V1165" s="14">
        <v>13.3</v>
      </c>
      <c r="W1165" s="15">
        <v>818.19799999999998</v>
      </c>
      <c r="X1165" s="15">
        <v>504.44940000000003</v>
      </c>
      <c r="Y1165" s="15">
        <f t="shared" si="183"/>
        <v>0.61653707293344651</v>
      </c>
      <c r="Z1165" s="12">
        <f t="shared" si="184"/>
        <v>8.1999430700148395</v>
      </c>
      <c r="AA1165">
        <v>6.041965060376242</v>
      </c>
      <c r="AB1165">
        <f t="shared" si="185"/>
        <v>0.73683012293953742</v>
      </c>
      <c r="AC1165">
        <f t="shared" si="186"/>
        <v>1.3571649269855621</v>
      </c>
      <c r="AD1165">
        <f t="shared" si="187"/>
        <v>9.6607038761673494E-2</v>
      </c>
      <c r="AE1165">
        <v>995</v>
      </c>
      <c r="AF1165">
        <f t="shared" si="188"/>
        <v>9.7092501268013559E-5</v>
      </c>
      <c r="AG1165">
        <v>2000</v>
      </c>
      <c r="AH1165">
        <v>10.468</v>
      </c>
      <c r="AI1165">
        <f t="shared" si="189"/>
        <v>1.8550344147499724E-2</v>
      </c>
      <c r="AJ1165">
        <f t="shared" si="190"/>
        <v>1.4896687344646935E-3</v>
      </c>
      <c r="AK1165">
        <f t="shared" si="191"/>
        <v>1.2726297079389468E-3</v>
      </c>
    </row>
    <row r="1166" spans="1:37" ht="16">
      <c r="A1166" t="s">
        <v>135</v>
      </c>
      <c r="B1166" t="s">
        <v>136</v>
      </c>
      <c r="C1166" t="s">
        <v>13</v>
      </c>
      <c r="D1166" t="s">
        <v>14</v>
      </c>
      <c r="E1166">
        <v>60</v>
      </c>
      <c r="F1166">
        <v>1.0669999999999999</v>
      </c>
      <c r="G1166">
        <v>2504.9</v>
      </c>
      <c r="H1166" t="s">
        <v>44</v>
      </c>
      <c r="I1166">
        <v>5144.6824048000008</v>
      </c>
      <c r="J1166">
        <v>6.4283177440046009</v>
      </c>
      <c r="K1166" s="13">
        <f t="shared" si="182"/>
        <v>6.9228225935550904</v>
      </c>
      <c r="L1166">
        <f>K1166-K1167</f>
        <v>5.7504494538008828</v>
      </c>
      <c r="M1166" t="s">
        <v>151</v>
      </c>
      <c r="N1166" t="s">
        <v>152</v>
      </c>
      <c r="O1166" t="s">
        <v>148</v>
      </c>
      <c r="P1166" t="s">
        <v>150</v>
      </c>
      <c r="Q1166">
        <v>4</v>
      </c>
      <c r="R1166">
        <v>4</v>
      </c>
      <c r="S1166" t="s">
        <v>136</v>
      </c>
      <c r="T1166" t="s">
        <v>44</v>
      </c>
      <c r="U1166">
        <v>0.10678651059085841</v>
      </c>
      <c r="V1166" s="14">
        <v>13.3</v>
      </c>
      <c r="W1166" s="15">
        <v>818.19799999999998</v>
      </c>
      <c r="X1166" s="15">
        <v>504.44940000000003</v>
      </c>
      <c r="Y1166" s="15">
        <f t="shared" si="183"/>
        <v>0.61653707293344651</v>
      </c>
      <c r="Z1166" s="12">
        <f t="shared" si="184"/>
        <v>8.1999430700148395</v>
      </c>
      <c r="AA1166">
        <v>7.7617880308097709</v>
      </c>
      <c r="AB1166">
        <f t="shared" si="185"/>
        <v>0.94656608765891403</v>
      </c>
      <c r="AC1166">
        <f t="shared" si="186"/>
        <v>1.056450271183115</v>
      </c>
      <c r="AD1166">
        <f t="shared" si="187"/>
        <v>0.11281463807241093</v>
      </c>
      <c r="AE1166">
        <v>995</v>
      </c>
      <c r="AF1166">
        <f t="shared" si="188"/>
        <v>1.1338154580141802E-4</v>
      </c>
      <c r="AG1166">
        <v>2000</v>
      </c>
      <c r="AH1166">
        <v>10.323</v>
      </c>
      <c r="AI1166">
        <f t="shared" si="189"/>
        <v>2.1966782098501988E-2</v>
      </c>
      <c r="AJ1166">
        <f t="shared" si="190"/>
        <v>1.5207213541921106E-3</v>
      </c>
      <c r="AK1166">
        <f t="shared" si="191"/>
        <v>1.2631887012009377E-3</v>
      </c>
    </row>
    <row r="1167" spans="1:37" ht="16">
      <c r="A1167" t="s">
        <v>67</v>
      </c>
      <c r="B1167" t="s">
        <v>68</v>
      </c>
      <c r="C1167" t="s">
        <v>13</v>
      </c>
      <c r="D1167" t="s">
        <v>14</v>
      </c>
      <c r="E1167">
        <v>52</v>
      </c>
      <c r="F1167">
        <v>2.78</v>
      </c>
      <c r="G1167">
        <v>2505.6999999999998</v>
      </c>
      <c r="H1167" t="s">
        <v>44</v>
      </c>
      <c r="I1167">
        <v>-19.9529268</v>
      </c>
      <c r="J1167">
        <v>1.0838460888906587</v>
      </c>
      <c r="K1167" s="13">
        <f t="shared" si="182"/>
        <v>1.1723731397542079</v>
      </c>
      <c r="M1167" t="s">
        <v>151</v>
      </c>
      <c r="N1167" t="s">
        <v>152</v>
      </c>
      <c r="O1167" t="s">
        <v>148</v>
      </c>
      <c r="P1167" t="s">
        <v>154</v>
      </c>
      <c r="Q1167">
        <v>4</v>
      </c>
      <c r="R1167">
        <v>4</v>
      </c>
      <c r="S1167" t="s">
        <v>68</v>
      </c>
      <c r="T1167" t="s">
        <v>44</v>
      </c>
      <c r="U1167">
        <v>0.23514254307698892</v>
      </c>
      <c r="V1167" s="14">
        <v>13.3</v>
      </c>
      <c r="W1167" s="15">
        <v>818.19799999999998</v>
      </c>
      <c r="X1167" s="15">
        <v>504.44940000000003</v>
      </c>
      <c r="Y1167" s="15">
        <f t="shared" si="183"/>
        <v>0.61653707293344651</v>
      </c>
      <c r="Z1167" s="12">
        <f t="shared" si="184"/>
        <v>8.1999430700148395</v>
      </c>
      <c r="AA1167">
        <v>7.488274993219032</v>
      </c>
      <c r="AB1167">
        <f t="shared" si="185"/>
        <v>0.91321060759577699</v>
      </c>
      <c r="AC1167">
        <f t="shared" si="186"/>
        <v>1.0950376525221435</v>
      </c>
      <c r="AD1167">
        <f t="shared" si="187"/>
        <v>0.25748993837911294</v>
      </c>
      <c r="AE1167">
        <v>995</v>
      </c>
      <c r="AF1167">
        <f t="shared" si="188"/>
        <v>2.587838576674502E-4</v>
      </c>
      <c r="AG1167">
        <v>2000</v>
      </c>
      <c r="AH1167">
        <v>10.617000000000001</v>
      </c>
      <c r="AI1167">
        <f t="shared" si="189"/>
        <v>4.8748960660723407E-2</v>
      </c>
      <c r="AJ1167">
        <f t="shared" si="190"/>
        <v>5.715197206956666E-4</v>
      </c>
      <c r="AK1167">
        <f t="shared" si="191"/>
        <v>0</v>
      </c>
    </row>
    <row r="1168" spans="1:37" ht="16">
      <c r="A1168" t="s">
        <v>128</v>
      </c>
      <c r="B1168" t="s">
        <v>129</v>
      </c>
      <c r="C1168" t="s">
        <v>13</v>
      </c>
      <c r="D1168" t="s">
        <v>14</v>
      </c>
      <c r="E1168">
        <v>68</v>
      </c>
      <c r="F1168">
        <v>2.4860000000000002</v>
      </c>
      <c r="G1168">
        <v>2505.6999999999998</v>
      </c>
      <c r="H1168" t="s">
        <v>44</v>
      </c>
      <c r="I1168">
        <v>9528.7838943999996</v>
      </c>
      <c r="J1168">
        <v>10.531751521283567</v>
      </c>
      <c r="K1168" s="13">
        <f t="shared" si="182"/>
        <v>11.303784247108876</v>
      </c>
      <c r="L1168">
        <f>AVERAGE(K1168:K1169)-K1170</f>
        <v>10.126203869087448</v>
      </c>
      <c r="M1168" t="s">
        <v>151</v>
      </c>
      <c r="N1168" t="s">
        <v>152</v>
      </c>
      <c r="O1168" t="s">
        <v>148</v>
      </c>
      <c r="P1168" t="s">
        <v>150</v>
      </c>
      <c r="Q1168">
        <v>4</v>
      </c>
      <c r="R1168">
        <v>5</v>
      </c>
      <c r="S1168" t="s">
        <v>129</v>
      </c>
      <c r="T1168" t="s">
        <v>44</v>
      </c>
      <c r="U1168">
        <v>0.17364837781759879</v>
      </c>
      <c r="V1168" s="14">
        <v>13.3</v>
      </c>
      <c r="W1168" s="15">
        <v>818.19799999999998</v>
      </c>
      <c r="X1168" s="15">
        <v>504.44940000000003</v>
      </c>
      <c r="Y1168" s="15">
        <f t="shared" si="183"/>
        <v>0.61653707293344651</v>
      </c>
      <c r="Z1168" s="12">
        <f t="shared" si="184"/>
        <v>8.1999430700148395</v>
      </c>
      <c r="AA1168">
        <v>7.5491641516551917</v>
      </c>
      <c r="AB1168">
        <f t="shared" si="185"/>
        <v>0.92063616627542388</v>
      </c>
      <c r="AC1168">
        <f t="shared" si="186"/>
        <v>1.0862054268904673</v>
      </c>
      <c r="AD1168">
        <f t="shared" si="187"/>
        <v>0.18861781035620204</v>
      </c>
      <c r="AE1168">
        <v>995</v>
      </c>
      <c r="AF1168">
        <f t="shared" si="188"/>
        <v>1.8956563854894678E-4</v>
      </c>
      <c r="AG1168">
        <v>2000</v>
      </c>
      <c r="AH1168">
        <v>10.506</v>
      </c>
      <c r="AI1168">
        <f t="shared" si="189"/>
        <v>3.6087119464867083E-2</v>
      </c>
      <c r="AJ1168">
        <f t="shared" si="190"/>
        <v>4.0792101253050066E-3</v>
      </c>
      <c r="AK1168">
        <f t="shared" si="191"/>
        <v>3.6542552874935801E-3</v>
      </c>
    </row>
    <row r="1169" spans="1:37" ht="16">
      <c r="A1169" t="s">
        <v>130</v>
      </c>
      <c r="B1169" t="s">
        <v>129</v>
      </c>
      <c r="C1169" t="s">
        <v>13</v>
      </c>
      <c r="D1169" t="s">
        <v>14</v>
      </c>
      <c r="E1169">
        <v>65</v>
      </c>
      <c r="F1169">
        <v>1.992</v>
      </c>
      <c r="G1169">
        <v>2505.5</v>
      </c>
      <c r="H1169" t="s">
        <v>44</v>
      </c>
      <c r="I1169">
        <v>9529.778999600001</v>
      </c>
      <c r="J1169">
        <v>10.532642066551663</v>
      </c>
      <c r="K1169" s="13">
        <f t="shared" si="182"/>
        <v>11.304731825382888</v>
      </c>
      <c r="M1169" t="s">
        <v>151</v>
      </c>
      <c r="N1169" t="s">
        <v>152</v>
      </c>
      <c r="O1169" t="s">
        <v>148</v>
      </c>
      <c r="P1169" t="s">
        <v>150</v>
      </c>
      <c r="Q1169">
        <v>4</v>
      </c>
      <c r="R1169">
        <v>5</v>
      </c>
      <c r="S1169" t="s">
        <v>129</v>
      </c>
      <c r="T1169" t="s">
        <v>44</v>
      </c>
      <c r="U1169">
        <v>0.1621748629374665</v>
      </c>
      <c r="V1169" s="14">
        <v>13.3</v>
      </c>
      <c r="W1169" s="15">
        <v>818.19799999999998</v>
      </c>
      <c r="X1169" s="15">
        <v>504.44940000000003</v>
      </c>
      <c r="Y1169" s="15">
        <f t="shared" si="183"/>
        <v>0.61653707293344651</v>
      </c>
      <c r="Z1169" s="12">
        <f t="shared" si="184"/>
        <v>8.1999430700148395</v>
      </c>
      <c r="AA1169">
        <v>7.5491641516551917</v>
      </c>
      <c r="AB1169">
        <f t="shared" si="185"/>
        <v>0.92063616627542388</v>
      </c>
      <c r="AC1169">
        <f t="shared" si="186"/>
        <v>1.0862054268904673</v>
      </c>
      <c r="AD1169">
        <f t="shared" si="187"/>
        <v>0.17615521622789382</v>
      </c>
      <c r="AE1169">
        <v>995</v>
      </c>
      <c r="AF1169">
        <f t="shared" si="188"/>
        <v>1.7704041831949127E-4</v>
      </c>
      <c r="AG1169">
        <v>2000</v>
      </c>
      <c r="AH1169">
        <v>10.506</v>
      </c>
      <c r="AI1169">
        <f t="shared" si="189"/>
        <v>3.3702725741384214E-2</v>
      </c>
      <c r="AJ1169">
        <f t="shared" si="190"/>
        <v>3.8100027629077724E-3</v>
      </c>
      <c r="AK1169">
        <f t="shared" si="191"/>
        <v>0</v>
      </c>
    </row>
    <row r="1170" spans="1:37" ht="16">
      <c r="A1170" t="s">
        <v>100</v>
      </c>
      <c r="B1170" t="s">
        <v>101</v>
      </c>
      <c r="C1170" t="s">
        <v>13</v>
      </c>
      <c r="D1170" t="s">
        <v>14</v>
      </c>
      <c r="E1170">
        <v>53</v>
      </c>
      <c r="F1170">
        <v>4.0129999999999999</v>
      </c>
      <c r="G1170">
        <v>2505.3000000000002</v>
      </c>
      <c r="H1170" t="s">
        <v>44</v>
      </c>
      <c r="I1170">
        <v>-15.14725</v>
      </c>
      <c r="J1170">
        <v>1.0891028637750007</v>
      </c>
      <c r="K1170" s="13">
        <f t="shared" si="182"/>
        <v>1.1780541671584344</v>
      </c>
      <c r="M1170" t="s">
        <v>151</v>
      </c>
      <c r="N1170" t="s">
        <v>152</v>
      </c>
      <c r="O1170" t="s">
        <v>148</v>
      </c>
      <c r="P1170" t="s">
        <v>154</v>
      </c>
      <c r="Q1170">
        <v>4</v>
      </c>
      <c r="R1170">
        <v>5</v>
      </c>
      <c r="S1170" t="s">
        <v>101</v>
      </c>
      <c r="T1170" t="s">
        <v>44</v>
      </c>
      <c r="U1170">
        <v>0.2658299280559453</v>
      </c>
      <c r="V1170" s="14">
        <v>13.3</v>
      </c>
      <c r="W1170" s="15">
        <v>818.19799999999998</v>
      </c>
      <c r="X1170" s="15">
        <v>504.44940000000003</v>
      </c>
      <c r="Y1170" s="15">
        <f t="shared" si="183"/>
        <v>0.61653707293344651</v>
      </c>
      <c r="Z1170" s="12">
        <f t="shared" si="184"/>
        <v>8.1999430700148395</v>
      </c>
      <c r="AA1170">
        <v>6.5359186422865569</v>
      </c>
      <c r="AB1170">
        <f t="shared" si="185"/>
        <v>0.79706878285372396</v>
      </c>
      <c r="AC1170">
        <f t="shared" si="186"/>
        <v>1.2545968698206029</v>
      </c>
      <c r="AD1170">
        <f t="shared" si="187"/>
        <v>0.33350939564362503</v>
      </c>
      <c r="AE1170">
        <v>995</v>
      </c>
      <c r="AF1170">
        <f t="shared" si="188"/>
        <v>3.3518532225489952E-4</v>
      </c>
      <c r="AG1170">
        <v>2000</v>
      </c>
      <c r="AH1170">
        <v>10.662000000000001</v>
      </c>
      <c r="AI1170">
        <f t="shared" si="189"/>
        <v>6.2874755628381074E-2</v>
      </c>
      <c r="AJ1170">
        <f t="shared" si="190"/>
        <v>7.4069867877082549E-4</v>
      </c>
      <c r="AK1170">
        <f t="shared" si="191"/>
        <v>0</v>
      </c>
    </row>
    <row r="1171" spans="1:37" ht="16">
      <c r="A1171" t="s">
        <v>83</v>
      </c>
      <c r="B1171" t="s">
        <v>84</v>
      </c>
      <c r="C1171" t="s">
        <v>13</v>
      </c>
      <c r="D1171" t="s">
        <v>14</v>
      </c>
      <c r="E1171">
        <v>60</v>
      </c>
      <c r="F1171">
        <v>0.33100000000000002</v>
      </c>
      <c r="G1171">
        <v>2505.1</v>
      </c>
      <c r="H1171" t="s">
        <v>44</v>
      </c>
      <c r="I1171">
        <v>3179.7430708000002</v>
      </c>
      <c r="J1171">
        <v>4.464450867636792</v>
      </c>
      <c r="K1171" s="13">
        <f t="shared" si="182"/>
        <v>4.8156581996886336</v>
      </c>
      <c r="L1171">
        <f>K1171-K1172</f>
        <v>3.6424580486721059</v>
      </c>
      <c r="M1171" t="s">
        <v>147</v>
      </c>
      <c r="N1171" t="s">
        <v>155</v>
      </c>
      <c r="O1171" t="s">
        <v>153</v>
      </c>
      <c r="P1171" t="s">
        <v>150</v>
      </c>
      <c r="Q1171">
        <v>4</v>
      </c>
      <c r="R1171">
        <v>1</v>
      </c>
      <c r="S1171" t="s">
        <v>84</v>
      </c>
      <c r="T1171" t="s">
        <v>44</v>
      </c>
      <c r="U1171">
        <v>9.4834381044487437E-2</v>
      </c>
      <c r="V1171" s="14">
        <v>13.3</v>
      </c>
      <c r="W1171" s="15">
        <v>818.19799999999998</v>
      </c>
      <c r="X1171" s="15">
        <v>504.44940000000003</v>
      </c>
      <c r="Y1171" s="15">
        <f t="shared" si="183"/>
        <v>0.61653707293344651</v>
      </c>
      <c r="Z1171" s="12">
        <f t="shared" si="184"/>
        <v>8.1999430700148395</v>
      </c>
      <c r="AA1171">
        <v>7.4790232108317216</v>
      </c>
      <c r="AB1171">
        <f t="shared" si="185"/>
        <v>0.9120823336177365</v>
      </c>
      <c r="AC1171">
        <f t="shared" si="186"/>
        <v>1.0963922478725596</v>
      </c>
      <c r="AD1171">
        <f t="shared" si="187"/>
        <v>0.10397568020896844</v>
      </c>
      <c r="AE1171">
        <v>995</v>
      </c>
      <c r="AF1171">
        <f t="shared" si="188"/>
        <v>1.0449817106428989E-4</v>
      </c>
      <c r="AG1171">
        <v>2000</v>
      </c>
      <c r="AH1171">
        <v>10.587</v>
      </c>
      <c r="AI1171">
        <f t="shared" si="189"/>
        <v>1.9740846522015659E-2</v>
      </c>
      <c r="AJ1171">
        <f t="shared" si="190"/>
        <v>9.5065169422539554E-4</v>
      </c>
      <c r="AK1171">
        <f t="shared" si="191"/>
        <v>7.190520530171668E-4</v>
      </c>
    </row>
    <row r="1172" spans="1:37" ht="16">
      <c r="A1172" t="s">
        <v>113</v>
      </c>
      <c r="B1172" t="s">
        <v>114</v>
      </c>
      <c r="C1172" t="s">
        <v>13</v>
      </c>
      <c r="D1172" t="s">
        <v>14</v>
      </c>
      <c r="E1172">
        <v>52</v>
      </c>
      <c r="F1172">
        <v>0.35299999999999998</v>
      </c>
      <c r="G1172">
        <v>2505.3000000000002</v>
      </c>
      <c r="H1172" t="s">
        <v>44</v>
      </c>
      <c r="I1172">
        <v>-19.253378399999999</v>
      </c>
      <c r="J1172">
        <v>1.0846113370755066</v>
      </c>
      <c r="K1172" s="13">
        <f t="shared" ref="K1172:K1235" si="192">((J1172*13.003355)/(((100-J1172)*12.0107)+(J1172*13.003355)))*100</f>
        <v>1.1732001510165277</v>
      </c>
      <c r="M1172" t="s">
        <v>147</v>
      </c>
      <c r="N1172" t="s">
        <v>149</v>
      </c>
      <c r="O1172" t="s">
        <v>153</v>
      </c>
      <c r="P1172" t="s">
        <v>154</v>
      </c>
      <c r="Q1172">
        <v>4</v>
      </c>
      <c r="R1172">
        <v>1</v>
      </c>
      <c r="S1172" t="s">
        <v>114</v>
      </c>
      <c r="T1172" t="s">
        <v>44</v>
      </c>
      <c r="U1172">
        <v>2.5181196498874295E-2</v>
      </c>
      <c r="V1172" s="14">
        <v>13.3</v>
      </c>
      <c r="W1172" s="15">
        <v>818.19799999999998</v>
      </c>
      <c r="X1172" s="15">
        <v>504.44940000000003</v>
      </c>
      <c r="Y1172" s="15">
        <f t="shared" ref="Y1172:Y1235" si="193">X1172/W1172</f>
        <v>0.61653707293344651</v>
      </c>
      <c r="Z1172" s="12">
        <f t="shared" ref="Z1172:Z1235" si="194">V1172*Y1172</f>
        <v>8.1999430700148395</v>
      </c>
      <c r="AA1172">
        <v>6.6966289023465251</v>
      </c>
      <c r="AB1172">
        <f t="shared" ref="AB1172:AB1235" si="195">AA1172/Z1172</f>
        <v>0.81666773112540725</v>
      </c>
      <c r="AC1172">
        <f t="shared" ref="AC1172:AC1235" si="196">1/AB1172</f>
        <v>1.2244881998973465</v>
      </c>
      <c r="AD1172">
        <f t="shared" ref="AD1172:AD1235" si="197">U1172*AC1172</f>
        <v>3.0834077972167948E-2</v>
      </c>
      <c r="AE1172">
        <v>995</v>
      </c>
      <c r="AF1172">
        <f t="shared" ref="AF1172:AF1235" si="198">AD1172/AE1172</f>
        <v>3.0989023087605976E-5</v>
      </c>
      <c r="AG1172">
        <v>2000</v>
      </c>
      <c r="AH1172">
        <v>10.391999999999999</v>
      </c>
      <c r="AI1172">
        <f t="shared" ref="AI1172:AI1235" si="199">AF1172*AG1172/AH1172</f>
        <v>5.9640152208633524E-3</v>
      </c>
      <c r="AJ1172">
        <f t="shared" ref="AJ1172:AJ1235" si="200">AI1172*(K1172/100)</f>
        <v>6.9969835577817543E-5</v>
      </c>
      <c r="AK1172">
        <f t="shared" si="191"/>
        <v>0</v>
      </c>
    </row>
    <row r="1173" spans="1:37" ht="16">
      <c r="A1173" s="5" t="s">
        <v>186</v>
      </c>
      <c r="B1173" s="5" t="s">
        <v>187</v>
      </c>
      <c r="C1173" s="5" t="s">
        <v>177</v>
      </c>
      <c r="D1173" s="6" t="s">
        <v>14</v>
      </c>
      <c r="E1173" s="7">
        <v>80</v>
      </c>
      <c r="F1173" s="8">
        <v>2.7570000000000001</v>
      </c>
      <c r="G1173" s="7">
        <v>2521</v>
      </c>
      <c r="H1173" s="5" t="s">
        <v>44</v>
      </c>
      <c r="I1173" s="8">
        <v>1417.277</v>
      </c>
      <c r="J1173" s="26">
        <v>2.6314703957933792</v>
      </c>
      <c r="K1173" s="13">
        <f t="shared" si="192"/>
        <v>2.8427724004154999</v>
      </c>
      <c r="L1173">
        <f>K1173-K1174</f>
        <v>1.6801488723418498</v>
      </c>
      <c r="M1173" t="s">
        <v>147</v>
      </c>
      <c r="N1173" t="s">
        <v>149</v>
      </c>
      <c r="O1173" t="s">
        <v>153</v>
      </c>
      <c r="P1173" t="s">
        <v>150</v>
      </c>
      <c r="Q1173">
        <v>4</v>
      </c>
      <c r="R1173">
        <v>2</v>
      </c>
      <c r="S1173" s="5" t="s">
        <v>187</v>
      </c>
      <c r="T1173" s="5" t="s">
        <v>44</v>
      </c>
      <c r="U1173" s="9">
        <v>0.154</v>
      </c>
      <c r="V1173" s="14">
        <v>13.3</v>
      </c>
      <c r="W1173" s="15">
        <v>818.19799999999998</v>
      </c>
      <c r="X1173" s="15">
        <v>504.44940000000003</v>
      </c>
      <c r="Y1173" s="15">
        <f t="shared" si="193"/>
        <v>0.61653707293344651</v>
      </c>
      <c r="Z1173" s="12">
        <f t="shared" si="194"/>
        <v>8.1999430700148395</v>
      </c>
      <c r="AA1173">
        <v>7.4029999999999996</v>
      </c>
      <c r="AB1173">
        <f t="shared" si="195"/>
        <v>0.90281114597867596</v>
      </c>
      <c r="AC1173">
        <f t="shared" si="196"/>
        <v>1.1076513670153776</v>
      </c>
      <c r="AD1173">
        <f t="shared" si="197"/>
        <v>0.17057831052036815</v>
      </c>
      <c r="AE1173">
        <v>995</v>
      </c>
      <c r="AF1173">
        <f t="shared" si="198"/>
        <v>1.7143548796016899E-4</v>
      </c>
      <c r="AG1173">
        <v>2000</v>
      </c>
      <c r="AH1173">
        <v>10.256</v>
      </c>
      <c r="AI1173">
        <f t="shared" si="199"/>
        <v>3.3431257402529058E-2</v>
      </c>
      <c r="AJ1173">
        <f t="shared" si="200"/>
        <v>9.5037455855095986E-4</v>
      </c>
      <c r="AK1173">
        <f t="shared" si="191"/>
        <v>5.6169489425829324E-4</v>
      </c>
    </row>
    <row r="1174" spans="1:37" ht="16">
      <c r="A1174" s="5" t="s">
        <v>189</v>
      </c>
      <c r="B1174" s="5" t="s">
        <v>190</v>
      </c>
      <c r="C1174" s="5" t="s">
        <v>177</v>
      </c>
      <c r="D1174" s="6" t="s">
        <v>14</v>
      </c>
      <c r="E1174" s="7">
        <v>83</v>
      </c>
      <c r="F1174" s="8">
        <v>1.7649999999999999</v>
      </c>
      <c r="G1174" s="7">
        <v>2518.6999999999998</v>
      </c>
      <c r="H1174" s="5" t="s">
        <v>44</v>
      </c>
      <c r="I1174" s="8">
        <v>-28.199000000000002</v>
      </c>
      <c r="J1174" s="26">
        <v>1.074824673235657</v>
      </c>
      <c r="K1174" s="13">
        <f t="shared" si="192"/>
        <v>1.1626235280736501</v>
      </c>
      <c r="M1174" t="s">
        <v>147</v>
      </c>
      <c r="N1174" t="s">
        <v>149</v>
      </c>
      <c r="O1174" t="s">
        <v>153</v>
      </c>
      <c r="P1174" t="s">
        <v>154</v>
      </c>
      <c r="Q1174">
        <v>4</v>
      </c>
      <c r="R1174">
        <v>2</v>
      </c>
      <c r="S1174" s="5" t="s">
        <v>190</v>
      </c>
      <c r="T1174" s="5" t="s">
        <v>44</v>
      </c>
      <c r="U1174" s="9">
        <v>0.106</v>
      </c>
      <c r="V1174" s="14">
        <v>13.3</v>
      </c>
      <c r="W1174" s="15">
        <v>818.19799999999998</v>
      </c>
      <c r="X1174" s="15">
        <v>504.44940000000003</v>
      </c>
      <c r="Y1174" s="15">
        <f t="shared" si="193"/>
        <v>0.61653707293344651</v>
      </c>
      <c r="Z1174" s="12">
        <f t="shared" si="194"/>
        <v>8.1999430700148395</v>
      </c>
      <c r="AA1174">
        <v>6.4210000000000003</v>
      </c>
      <c r="AB1174">
        <f t="shared" si="195"/>
        <v>0.78305421698353084</v>
      </c>
      <c r="AC1174">
        <f t="shared" si="196"/>
        <v>1.277050781811998</v>
      </c>
      <c r="AD1174">
        <f t="shared" si="197"/>
        <v>0.13536738287207178</v>
      </c>
      <c r="AE1174">
        <v>995</v>
      </c>
      <c r="AF1174">
        <f t="shared" si="198"/>
        <v>1.3604762097695658E-4</v>
      </c>
      <c r="AG1174">
        <v>2000</v>
      </c>
      <c r="AH1174">
        <v>10.188000000000001</v>
      </c>
      <c r="AI1174">
        <f t="shared" si="199"/>
        <v>2.6707424612673062E-2</v>
      </c>
      <c r="AJ1174">
        <f t="shared" si="200"/>
        <v>3.1050680228946994E-4</v>
      </c>
      <c r="AK1174">
        <f t="shared" si="191"/>
        <v>0</v>
      </c>
    </row>
    <row r="1175" spans="1:37" ht="16">
      <c r="A1175" t="s">
        <v>79</v>
      </c>
      <c r="B1175" t="s">
        <v>80</v>
      </c>
      <c r="C1175" t="s">
        <v>13</v>
      </c>
      <c r="D1175" t="s">
        <v>14</v>
      </c>
      <c r="E1175">
        <v>69</v>
      </c>
      <c r="F1175">
        <v>0.40100000000000002</v>
      </c>
      <c r="G1175">
        <v>2505.6999999999998</v>
      </c>
      <c r="H1175" t="s">
        <v>44</v>
      </c>
      <c r="I1175">
        <v>2766.2264812000003</v>
      </c>
      <c r="J1175">
        <v>4.0406138746359144</v>
      </c>
      <c r="K1175" s="13">
        <f t="shared" si="192"/>
        <v>4.3600006505082254</v>
      </c>
      <c r="L1175">
        <f>K1175-K1176</f>
        <v>3.1853665923300136</v>
      </c>
      <c r="M1175" t="s">
        <v>147</v>
      </c>
      <c r="N1175" t="s">
        <v>149</v>
      </c>
      <c r="O1175" t="s">
        <v>153</v>
      </c>
      <c r="P1175" t="s">
        <v>150</v>
      </c>
      <c r="Q1175">
        <v>4</v>
      </c>
      <c r="R1175">
        <v>4</v>
      </c>
      <c r="S1175" t="s">
        <v>80</v>
      </c>
      <c r="T1175" t="s">
        <v>44</v>
      </c>
      <c r="U1175">
        <v>2.8258749368142488E-2</v>
      </c>
      <c r="V1175" s="14">
        <v>13.3</v>
      </c>
      <c r="W1175" s="15">
        <v>818.19799999999998</v>
      </c>
      <c r="X1175" s="15">
        <v>504.44940000000003</v>
      </c>
      <c r="Y1175" s="15">
        <f t="shared" si="193"/>
        <v>0.61653707293344651</v>
      </c>
      <c r="Z1175" s="12">
        <f t="shared" si="194"/>
        <v>8.1999430700148395</v>
      </c>
      <c r="AA1175">
        <v>6.4222764711129612</v>
      </c>
      <c r="AB1175">
        <f t="shared" si="195"/>
        <v>0.7832098852731838</v>
      </c>
      <c r="AC1175">
        <f t="shared" si="196"/>
        <v>1.27679695928659</v>
      </c>
      <c r="AD1175">
        <f t="shared" si="197"/>
        <v>3.6080685266486175E-2</v>
      </c>
      <c r="AE1175">
        <v>995</v>
      </c>
      <c r="AF1175">
        <f t="shared" si="198"/>
        <v>3.6261995242699672E-5</v>
      </c>
      <c r="AG1175">
        <v>2000</v>
      </c>
      <c r="AH1175">
        <v>10.759</v>
      </c>
      <c r="AI1175">
        <f t="shared" si="199"/>
        <v>6.7407742806394029E-3</v>
      </c>
      <c r="AJ1175">
        <f t="shared" si="200"/>
        <v>2.9389780248516908E-4</v>
      </c>
      <c r="AK1175">
        <f t="shared" si="191"/>
        <v>2.1471837199986133E-4</v>
      </c>
    </row>
    <row r="1176" spans="1:37" ht="16">
      <c r="A1176" t="s">
        <v>117</v>
      </c>
      <c r="B1176" t="s">
        <v>118</v>
      </c>
      <c r="C1176" t="s">
        <v>13</v>
      </c>
      <c r="D1176" t="s">
        <v>14</v>
      </c>
      <c r="E1176">
        <v>61</v>
      </c>
      <c r="F1176">
        <v>0.72099999999999997</v>
      </c>
      <c r="G1176">
        <v>2506.1</v>
      </c>
      <c r="H1176" t="s">
        <v>44</v>
      </c>
      <c r="I1176">
        <v>-18.040444000000001</v>
      </c>
      <c r="J1176">
        <v>1.0859381590890484</v>
      </c>
      <c r="K1176" s="13">
        <f t="shared" si="192"/>
        <v>1.174634058178212</v>
      </c>
      <c r="M1176" t="s">
        <v>147</v>
      </c>
      <c r="N1176" t="s">
        <v>149</v>
      </c>
      <c r="O1176" t="s">
        <v>153</v>
      </c>
      <c r="P1176" t="s">
        <v>154</v>
      </c>
      <c r="Q1176">
        <v>4</v>
      </c>
      <c r="R1176">
        <v>4</v>
      </c>
      <c r="S1176" t="s">
        <v>118</v>
      </c>
      <c r="T1176" t="s">
        <v>44</v>
      </c>
      <c r="U1176">
        <v>5.4819926469172865E-2</v>
      </c>
      <c r="V1176" s="14">
        <v>13.3</v>
      </c>
      <c r="W1176" s="15">
        <v>818.19799999999998</v>
      </c>
      <c r="X1176" s="15">
        <v>504.44940000000003</v>
      </c>
      <c r="Y1176" s="15">
        <f t="shared" si="193"/>
        <v>0.61653707293344651</v>
      </c>
      <c r="Z1176" s="12">
        <f t="shared" si="194"/>
        <v>8.1999430700148395</v>
      </c>
      <c r="AA1176">
        <v>7.1028680872360486</v>
      </c>
      <c r="AB1176">
        <f t="shared" si="195"/>
        <v>0.86620943908860515</v>
      </c>
      <c r="AC1176">
        <f t="shared" si="196"/>
        <v>1.1544552101073438</v>
      </c>
      <c r="AD1176">
        <f t="shared" si="197"/>
        <v>6.32871497300381E-2</v>
      </c>
      <c r="AE1176">
        <v>995</v>
      </c>
      <c r="AF1176">
        <f t="shared" si="198"/>
        <v>6.3605175608078492E-5</v>
      </c>
      <c r="AG1176">
        <v>2000</v>
      </c>
      <c r="AH1176">
        <v>10.257999999999999</v>
      </c>
      <c r="AI1176">
        <f t="shared" si="199"/>
        <v>1.2401087075078669E-2</v>
      </c>
      <c r="AJ1176">
        <f t="shared" si="200"/>
        <v>1.4566739236821031E-4</v>
      </c>
      <c r="AK1176">
        <f t="shared" si="191"/>
        <v>0</v>
      </c>
    </row>
    <row r="1177" spans="1:37" ht="16">
      <c r="A1177" t="s">
        <v>64</v>
      </c>
      <c r="B1177" t="s">
        <v>65</v>
      </c>
      <c r="C1177" t="s">
        <v>13</v>
      </c>
      <c r="D1177" t="s">
        <v>14</v>
      </c>
      <c r="E1177">
        <v>80</v>
      </c>
      <c r="F1177">
        <v>1.0369999999999999</v>
      </c>
      <c r="G1177">
        <v>2503.4</v>
      </c>
      <c r="H1177" t="s">
        <v>44</v>
      </c>
      <c r="I1177">
        <v>3312.7014084000002</v>
      </c>
      <c r="J1177">
        <v>4.5999332162081439</v>
      </c>
      <c r="K1177" s="13">
        <f t="shared" si="192"/>
        <v>4.9612451277305523</v>
      </c>
      <c r="L1177">
        <f>K1177-K1178</f>
        <v>3.7887982484128537</v>
      </c>
      <c r="M1177" t="s">
        <v>147</v>
      </c>
      <c r="N1177" t="s">
        <v>149</v>
      </c>
      <c r="O1177" t="s">
        <v>153</v>
      </c>
      <c r="P1177" t="s">
        <v>150</v>
      </c>
      <c r="Q1177">
        <v>4</v>
      </c>
      <c r="R1177">
        <v>5</v>
      </c>
      <c r="S1177" t="s">
        <v>65</v>
      </c>
      <c r="T1177" t="s">
        <v>44</v>
      </c>
      <c r="U1177">
        <v>7.0756656225528569E-2</v>
      </c>
      <c r="V1177" s="14">
        <v>13.3</v>
      </c>
      <c r="W1177" s="15">
        <v>818.19799999999998</v>
      </c>
      <c r="X1177" s="15">
        <v>504.44940000000003</v>
      </c>
      <c r="Y1177" s="15">
        <f t="shared" si="193"/>
        <v>0.61653707293344651</v>
      </c>
      <c r="Z1177" s="12">
        <f t="shared" si="194"/>
        <v>8.1999430700148395</v>
      </c>
      <c r="AA1177">
        <v>6.6748022133677276</v>
      </c>
      <c r="AB1177">
        <f t="shared" si="195"/>
        <v>0.81400592130643268</v>
      </c>
      <c r="AC1177">
        <f t="shared" si="196"/>
        <v>1.228492292040158</v>
      </c>
      <c r="AD1177">
        <f t="shared" si="197"/>
        <v>8.6924006783597102E-2</v>
      </c>
      <c r="AE1177">
        <v>995</v>
      </c>
      <c r="AF1177">
        <f t="shared" si="198"/>
        <v>8.7360810837786037E-5</v>
      </c>
      <c r="AG1177">
        <v>2000</v>
      </c>
      <c r="AH1177">
        <v>10.25</v>
      </c>
      <c r="AI1177">
        <f t="shared" si="199"/>
        <v>1.7046011870787518E-2</v>
      </c>
      <c r="AJ1177">
        <f t="shared" si="200"/>
        <v>8.4569443341181731E-4</v>
      </c>
      <c r="AK1177">
        <f t="shared" si="191"/>
        <v>6.4583899918464456E-4</v>
      </c>
    </row>
    <row r="1178" spans="1:37" ht="16">
      <c r="A1178" t="s">
        <v>69</v>
      </c>
      <c r="B1178" t="s">
        <v>70</v>
      </c>
      <c r="C1178" t="s">
        <v>13</v>
      </c>
      <c r="D1178" t="s">
        <v>14</v>
      </c>
      <c r="E1178">
        <v>70</v>
      </c>
      <c r="F1178">
        <v>2.5979999999999999</v>
      </c>
      <c r="G1178">
        <v>2506.1</v>
      </c>
      <c r="H1178" t="s">
        <v>44</v>
      </c>
      <c r="I1178">
        <v>-19.890552800000002</v>
      </c>
      <c r="J1178">
        <v>1.0839143213769691</v>
      </c>
      <c r="K1178" s="13">
        <f t="shared" si="192"/>
        <v>1.1724468793176985</v>
      </c>
      <c r="M1178" t="s">
        <v>147</v>
      </c>
      <c r="N1178" t="s">
        <v>149</v>
      </c>
      <c r="O1178" t="s">
        <v>153</v>
      </c>
      <c r="P1178" t="s">
        <v>154</v>
      </c>
      <c r="Q1178">
        <v>4</v>
      </c>
      <c r="R1178">
        <v>5</v>
      </c>
      <c r="S1178" t="s">
        <v>70</v>
      </c>
      <c r="T1178" t="s">
        <v>44</v>
      </c>
      <c r="U1178">
        <v>0.15528950673640987</v>
      </c>
      <c r="V1178" s="14">
        <v>13.3</v>
      </c>
      <c r="W1178" s="15">
        <v>818.19799999999998</v>
      </c>
      <c r="X1178" s="15">
        <v>504.44940000000003</v>
      </c>
      <c r="Y1178" s="15">
        <f t="shared" si="193"/>
        <v>0.61653707293344651</v>
      </c>
      <c r="Z1178" s="12">
        <f t="shared" si="194"/>
        <v>8.1999430700148395</v>
      </c>
      <c r="AA1178">
        <v>6.059100080201361</v>
      </c>
      <c r="AB1178">
        <f t="shared" si="195"/>
        <v>0.73891977401135733</v>
      </c>
      <c r="AC1178">
        <f t="shared" si="196"/>
        <v>1.3533268903758282</v>
      </c>
      <c r="AD1178">
        <f t="shared" si="197"/>
        <v>0.21015746525958179</v>
      </c>
      <c r="AE1178">
        <v>995</v>
      </c>
      <c r="AF1178">
        <f t="shared" si="198"/>
        <v>2.1121353292420281E-4</v>
      </c>
      <c r="AG1178">
        <v>2000</v>
      </c>
      <c r="AH1178">
        <v>10.420999999999999</v>
      </c>
      <c r="AI1178">
        <f t="shared" si="199"/>
        <v>4.053613528916665E-2</v>
      </c>
      <c r="AJ1178">
        <f t="shared" si="200"/>
        <v>4.7526465319383472E-4</v>
      </c>
      <c r="AK1178">
        <f t="shared" si="191"/>
        <v>0</v>
      </c>
    </row>
    <row r="1179" spans="1:37" ht="16">
      <c r="A1179" t="s">
        <v>89</v>
      </c>
      <c r="B1179" t="s">
        <v>90</v>
      </c>
      <c r="C1179" t="s">
        <v>13</v>
      </c>
      <c r="D1179" t="s">
        <v>14</v>
      </c>
      <c r="E1179">
        <v>70</v>
      </c>
      <c r="F1179">
        <v>0.497</v>
      </c>
      <c r="G1179">
        <v>2505.5</v>
      </c>
      <c r="H1179" t="s">
        <v>44</v>
      </c>
      <c r="I1179">
        <v>1826.6763635999998</v>
      </c>
      <c r="J1179">
        <v>3.0634931265743295</v>
      </c>
      <c r="K1179" s="13">
        <f t="shared" si="192"/>
        <v>3.3083070362445142</v>
      </c>
      <c r="L1179">
        <f>K1179-K1180</f>
        <v>2.1360030983345961</v>
      </c>
      <c r="M1179" t="s">
        <v>147</v>
      </c>
      <c r="N1179" t="s">
        <v>149</v>
      </c>
      <c r="O1179" t="s">
        <v>148</v>
      </c>
      <c r="P1179" t="s">
        <v>150</v>
      </c>
      <c r="Q1179">
        <v>4</v>
      </c>
      <c r="R1179">
        <v>1</v>
      </c>
      <c r="S1179" t="s">
        <v>90</v>
      </c>
      <c r="T1179" t="s">
        <v>44</v>
      </c>
      <c r="U1179">
        <v>3.234273318872017E-2</v>
      </c>
      <c r="V1179" s="14">
        <v>13.3</v>
      </c>
      <c r="W1179" s="15">
        <v>818.19799999999998</v>
      </c>
      <c r="X1179" s="15">
        <v>504.44940000000003</v>
      </c>
      <c r="Y1179" s="15">
        <f t="shared" si="193"/>
        <v>0.61653707293344651</v>
      </c>
      <c r="Z1179" s="12">
        <f t="shared" si="194"/>
        <v>8.1999430700148395</v>
      </c>
      <c r="AA1179">
        <v>7.0598915401301516</v>
      </c>
      <c r="AB1179">
        <f t="shared" si="195"/>
        <v>0.86096836037147939</v>
      </c>
      <c r="AC1179">
        <f t="shared" si="196"/>
        <v>1.1614828674639484</v>
      </c>
      <c r="AD1179">
        <f t="shared" si="197"/>
        <v>3.7565530485656112E-2</v>
      </c>
      <c r="AE1179">
        <v>995</v>
      </c>
      <c r="AF1179">
        <f t="shared" si="198"/>
        <v>3.7754301995634281E-5</v>
      </c>
      <c r="AG1179">
        <v>2000</v>
      </c>
      <c r="AH1179">
        <v>10.57</v>
      </c>
      <c r="AI1179">
        <f t="shared" si="199"/>
        <v>7.1436711439232317E-3</v>
      </c>
      <c r="AJ1179">
        <f t="shared" si="200"/>
        <v>2.3633457510058124E-4</v>
      </c>
      <c r="AK1179">
        <f t="shared" si="191"/>
        <v>1.5258903696903473E-4</v>
      </c>
    </row>
    <row r="1180" spans="1:37" ht="16">
      <c r="A1180" t="s">
        <v>133</v>
      </c>
      <c r="B1180" t="s">
        <v>134</v>
      </c>
      <c r="C1180" t="s">
        <v>13</v>
      </c>
      <c r="D1180" t="s">
        <v>14</v>
      </c>
      <c r="E1180">
        <v>44</v>
      </c>
      <c r="F1180">
        <v>1.022</v>
      </c>
      <c r="G1180">
        <v>2505.1</v>
      </c>
      <c r="H1180" t="s">
        <v>44</v>
      </c>
      <c r="I1180">
        <v>-20.011462399999999</v>
      </c>
      <c r="J1180">
        <v>1.0837820552409603</v>
      </c>
      <c r="K1180" s="13">
        <f t="shared" si="192"/>
        <v>1.1723039379099178</v>
      </c>
      <c r="M1180" t="s">
        <v>147</v>
      </c>
      <c r="N1180" t="s">
        <v>149</v>
      </c>
      <c r="O1180" t="s">
        <v>148</v>
      </c>
      <c r="P1180" t="s">
        <v>154</v>
      </c>
      <c r="Q1180">
        <v>4</v>
      </c>
      <c r="R1180">
        <v>1</v>
      </c>
      <c r="S1180" t="s">
        <v>134</v>
      </c>
      <c r="T1180" t="s">
        <v>44</v>
      </c>
      <c r="U1180">
        <v>8.1034044375451642E-2</v>
      </c>
      <c r="V1180" s="14">
        <v>13.3</v>
      </c>
      <c r="W1180" s="15">
        <v>818.19799999999998</v>
      </c>
      <c r="X1180" s="15">
        <v>504.44940000000003</v>
      </c>
      <c r="Y1180" s="15">
        <f t="shared" si="193"/>
        <v>0.61653707293344651</v>
      </c>
      <c r="Z1180" s="12">
        <f t="shared" si="194"/>
        <v>8.1999430700148395</v>
      </c>
      <c r="AA1180">
        <v>5.6601724968551768</v>
      </c>
      <c r="AB1180">
        <f t="shared" si="195"/>
        <v>0.69026973096350208</v>
      </c>
      <c r="AC1180">
        <f t="shared" si="196"/>
        <v>1.4487090410355468</v>
      </c>
      <c r="AD1180">
        <f t="shared" si="197"/>
        <v>0.11739475271839249</v>
      </c>
      <c r="AE1180">
        <v>995</v>
      </c>
      <c r="AF1180">
        <f t="shared" si="198"/>
        <v>1.1798467609888692E-4</v>
      </c>
      <c r="AG1180">
        <v>2000</v>
      </c>
      <c r="AH1180">
        <v>10.394</v>
      </c>
      <c r="AI1180">
        <f t="shared" si="199"/>
        <v>2.2702458360378472E-2</v>
      </c>
      <c r="AJ1180">
        <f t="shared" si="200"/>
        <v>2.661418133610762E-4</v>
      </c>
      <c r="AK1180">
        <f t="shared" si="191"/>
        <v>0</v>
      </c>
    </row>
    <row r="1181" spans="1:37" ht="16">
      <c r="A1181" t="s">
        <v>11</v>
      </c>
      <c r="B1181" t="s">
        <v>12</v>
      </c>
      <c r="C1181" t="s">
        <v>13</v>
      </c>
      <c r="D1181" t="s">
        <v>14</v>
      </c>
      <c r="E1181">
        <v>60</v>
      </c>
      <c r="F1181">
        <v>0.41699999999999998</v>
      </c>
      <c r="G1181">
        <v>2504.9</v>
      </c>
      <c r="H1181" t="s">
        <v>44</v>
      </c>
      <c r="I1181">
        <v>1744.2659156</v>
      </c>
      <c r="J1181">
        <v>2.9768371489911316</v>
      </c>
      <c r="K1181" s="13">
        <f t="shared" si="192"/>
        <v>3.2149557622724672</v>
      </c>
      <c r="L1181">
        <f>K1181-K1182</f>
        <v>2.0360837533796881</v>
      </c>
      <c r="M1181" t="s">
        <v>147</v>
      </c>
      <c r="N1181" t="s">
        <v>149</v>
      </c>
      <c r="O1181" t="s">
        <v>148</v>
      </c>
      <c r="P1181" t="s">
        <v>150</v>
      </c>
      <c r="Q1181">
        <v>4</v>
      </c>
      <c r="R1181">
        <v>2</v>
      </c>
      <c r="S1181" t="s">
        <v>12</v>
      </c>
      <c r="T1181" t="s">
        <v>44</v>
      </c>
      <c r="U1181">
        <v>0.13199727534993055</v>
      </c>
      <c r="V1181" s="14">
        <v>13.3</v>
      </c>
      <c r="W1181" s="15">
        <v>818.19799999999998</v>
      </c>
      <c r="X1181" s="15">
        <v>504.44940000000003</v>
      </c>
      <c r="Y1181" s="15">
        <f t="shared" si="193"/>
        <v>0.61653707293344651</v>
      </c>
      <c r="Z1181" s="12">
        <f t="shared" si="194"/>
        <v>8.1999430700148395</v>
      </c>
      <c r="AA1181">
        <v>7.869506624639385</v>
      </c>
      <c r="AB1181">
        <f t="shared" si="195"/>
        <v>0.95970259274314007</v>
      </c>
      <c r="AC1181">
        <f t="shared" si="196"/>
        <v>1.0419894741991651</v>
      </c>
      <c r="AD1181">
        <f t="shared" si="197"/>
        <v>0.13753977153759656</v>
      </c>
      <c r="AE1181">
        <v>995</v>
      </c>
      <c r="AF1181">
        <f t="shared" si="198"/>
        <v>1.3823092616843875E-4</v>
      </c>
      <c r="AG1181">
        <v>2000</v>
      </c>
      <c r="AH1181" s="24">
        <v>10.278</v>
      </c>
      <c r="AI1181">
        <f t="shared" si="199"/>
        <v>2.6898409450951299E-2</v>
      </c>
      <c r="AJ1181">
        <f t="shared" si="200"/>
        <v>8.6477196460300074E-4</v>
      </c>
      <c r="AK1181">
        <f t="shared" si="191"/>
        <v>5.4767414474836591E-4</v>
      </c>
    </row>
    <row r="1182" spans="1:37" ht="16">
      <c r="A1182" t="s">
        <v>109</v>
      </c>
      <c r="B1182" t="s">
        <v>110</v>
      </c>
      <c r="C1182" t="s">
        <v>13</v>
      </c>
      <c r="D1182" t="s">
        <v>14</v>
      </c>
      <c r="E1182">
        <v>60</v>
      </c>
      <c r="F1182">
        <v>0.47299999999999998</v>
      </c>
      <c r="G1182">
        <v>2505.9</v>
      </c>
      <c r="H1182" t="s">
        <v>44</v>
      </c>
      <c r="I1182">
        <v>-14.455378400000001</v>
      </c>
      <c r="J1182">
        <v>1.089859633797519</v>
      </c>
      <c r="K1182" s="13">
        <f t="shared" si="192"/>
        <v>1.1788720088927789</v>
      </c>
      <c r="M1182" t="s">
        <v>147</v>
      </c>
      <c r="N1182" t="s">
        <v>149</v>
      </c>
      <c r="O1182" t="s">
        <v>148</v>
      </c>
      <c r="P1182" t="s">
        <v>154</v>
      </c>
      <c r="Q1182">
        <v>4</v>
      </c>
      <c r="R1182">
        <v>2</v>
      </c>
      <c r="S1182" t="s">
        <v>110</v>
      </c>
      <c r="T1182" t="s">
        <v>44</v>
      </c>
      <c r="U1182">
        <v>3.7167780695472268E-2</v>
      </c>
      <c r="V1182" s="14">
        <v>13.3</v>
      </c>
      <c r="W1182" s="15">
        <v>818.19799999999998</v>
      </c>
      <c r="X1182" s="15">
        <v>504.44940000000003</v>
      </c>
      <c r="Y1182" s="15">
        <f t="shared" si="193"/>
        <v>0.61653707293344651</v>
      </c>
      <c r="Z1182" s="12">
        <f t="shared" si="194"/>
        <v>8.1999430700148395</v>
      </c>
      <c r="AA1182">
        <v>7.8754048301106065</v>
      </c>
      <c r="AB1182">
        <f t="shared" si="195"/>
        <v>0.96042189108714804</v>
      </c>
      <c r="AC1182">
        <f t="shared" si="196"/>
        <v>1.0412090866317629</v>
      </c>
      <c r="AD1182">
        <f t="shared" si="197"/>
        <v>3.8699430990062351E-2</v>
      </c>
      <c r="AE1182">
        <v>995</v>
      </c>
      <c r="AF1182">
        <f t="shared" si="198"/>
        <v>3.8893900492524977E-5</v>
      </c>
      <c r="AG1182">
        <v>2000</v>
      </c>
      <c r="AH1182">
        <v>10.513999999999999</v>
      </c>
      <c r="AI1182">
        <f t="shared" si="199"/>
        <v>7.3984973354622365E-3</v>
      </c>
      <c r="AJ1182">
        <f t="shared" si="200"/>
        <v>8.7218814166442385E-5</v>
      </c>
      <c r="AK1182">
        <f t="shared" si="191"/>
        <v>0</v>
      </c>
    </row>
    <row r="1183" spans="1:37" ht="16">
      <c r="A1183" t="s">
        <v>98</v>
      </c>
      <c r="B1183" t="s">
        <v>99</v>
      </c>
      <c r="C1183" t="s">
        <v>13</v>
      </c>
      <c r="D1183" t="s">
        <v>14</v>
      </c>
      <c r="E1183">
        <v>76</v>
      </c>
      <c r="F1183">
        <v>0.81499999999999995</v>
      </c>
      <c r="G1183">
        <v>2504.4</v>
      </c>
      <c r="H1183" t="s">
        <v>44</v>
      </c>
      <c r="I1183">
        <v>2870.4092936000002</v>
      </c>
      <c r="J1183">
        <v>4.1477508306816491</v>
      </c>
      <c r="K1183" s="13">
        <f t="shared" si="192"/>
        <v>4.4752112096843062</v>
      </c>
      <c r="L1183">
        <f>K1183-K1184</f>
        <v>3.2979896442717012</v>
      </c>
      <c r="M1183" t="s">
        <v>147</v>
      </c>
      <c r="N1183" t="s">
        <v>149</v>
      </c>
      <c r="O1183" t="s">
        <v>148</v>
      </c>
      <c r="P1183" t="s">
        <v>150</v>
      </c>
      <c r="Q1183">
        <v>4</v>
      </c>
      <c r="R1183">
        <v>3</v>
      </c>
      <c r="S1183" t="s">
        <v>99</v>
      </c>
      <c r="T1183" t="s">
        <v>44</v>
      </c>
      <c r="U1183">
        <v>5.3653868589618937E-2</v>
      </c>
      <c r="V1183" s="14">
        <v>13.3</v>
      </c>
      <c r="W1183" s="15">
        <v>818.19799999999998</v>
      </c>
      <c r="X1183" s="15">
        <v>504.44940000000003</v>
      </c>
      <c r="Y1183" s="15">
        <f t="shared" si="193"/>
        <v>0.61653707293344651</v>
      </c>
      <c r="Z1183" s="12">
        <f t="shared" si="194"/>
        <v>8.1999430700148395</v>
      </c>
      <c r="AA1183">
        <v>6.4322759318003788</v>
      </c>
      <c r="AB1183">
        <f t="shared" si="195"/>
        <v>0.78442934016476507</v>
      </c>
      <c r="AC1183">
        <f t="shared" si="196"/>
        <v>1.2748120815954633</v>
      </c>
      <c r="AD1183">
        <f t="shared" si="197"/>
        <v>6.8398599902381563E-2</v>
      </c>
      <c r="AE1183">
        <v>995</v>
      </c>
      <c r="AF1183">
        <f t="shared" si="198"/>
        <v>6.874231145967996E-5</v>
      </c>
      <c r="AG1183">
        <v>2000</v>
      </c>
      <c r="AH1183">
        <v>10.359</v>
      </c>
      <c r="AI1183">
        <f t="shared" si="199"/>
        <v>1.3271997578855095E-2</v>
      </c>
      <c r="AJ1183">
        <f t="shared" si="200"/>
        <v>5.9394992339795291E-4</v>
      </c>
      <c r="AK1183">
        <f t="shared" si="191"/>
        <v>4.3770910573863198E-4</v>
      </c>
    </row>
    <row r="1184" spans="1:37" ht="16">
      <c r="A1184" t="s">
        <v>75</v>
      </c>
      <c r="B1184" t="s">
        <v>76</v>
      </c>
      <c r="C1184" t="s">
        <v>13</v>
      </c>
      <c r="D1184" t="s">
        <v>14</v>
      </c>
      <c r="E1184">
        <v>46</v>
      </c>
      <c r="F1184">
        <v>0.48499999999999999</v>
      </c>
      <c r="G1184">
        <v>2505.1</v>
      </c>
      <c r="H1184" t="s">
        <v>44</v>
      </c>
      <c r="I1184">
        <v>-15.8515964</v>
      </c>
      <c r="J1184">
        <v>1.088332436905223</v>
      </c>
      <c r="K1184" s="13">
        <f t="shared" si="192"/>
        <v>1.1772215654126048</v>
      </c>
      <c r="M1184" t="s">
        <v>147</v>
      </c>
      <c r="N1184" t="s">
        <v>149</v>
      </c>
      <c r="O1184" t="s">
        <v>148</v>
      </c>
      <c r="P1184" t="s">
        <v>154</v>
      </c>
      <c r="Q1184">
        <v>4</v>
      </c>
      <c r="R1184">
        <v>3</v>
      </c>
      <c r="S1184" t="s">
        <v>76</v>
      </c>
      <c r="T1184" t="s">
        <v>44</v>
      </c>
      <c r="U1184">
        <v>4.7042669700665458E-2</v>
      </c>
      <c r="V1184" s="14">
        <v>13.3</v>
      </c>
      <c r="W1184" s="15">
        <v>818.19799999999998</v>
      </c>
      <c r="X1184" s="15">
        <v>504.44940000000003</v>
      </c>
      <c r="Y1184" s="15">
        <f t="shared" si="193"/>
        <v>0.61653707293344651</v>
      </c>
      <c r="Z1184" s="12">
        <f t="shared" si="194"/>
        <v>8.1999430700148395</v>
      </c>
      <c r="AA1184">
        <v>2.4791971908226991</v>
      </c>
      <c r="AB1184">
        <f t="shared" si="195"/>
        <v>0.30234321990460022</v>
      </c>
      <c r="AC1184">
        <f t="shared" si="196"/>
        <v>3.3074993390476384</v>
      </c>
      <c r="AD1184">
        <f t="shared" si="197"/>
        <v>0.15559359894198738</v>
      </c>
      <c r="AE1184">
        <v>995</v>
      </c>
      <c r="AF1184">
        <f t="shared" si="198"/>
        <v>1.5637547632360542E-4</v>
      </c>
      <c r="AG1184">
        <v>2000</v>
      </c>
      <c r="AH1184">
        <v>10.577</v>
      </c>
      <c r="AI1184">
        <f t="shared" si="199"/>
        <v>2.9568965930529528E-2</v>
      </c>
      <c r="AJ1184">
        <f t="shared" si="200"/>
        <v>3.4809224360369948E-4</v>
      </c>
      <c r="AK1184">
        <f t="shared" si="191"/>
        <v>0</v>
      </c>
    </row>
    <row r="1185" spans="1:37" ht="16">
      <c r="A1185" t="s">
        <v>94</v>
      </c>
      <c r="B1185" t="s">
        <v>95</v>
      </c>
      <c r="C1185" t="s">
        <v>13</v>
      </c>
      <c r="D1185" t="s">
        <v>14</v>
      </c>
      <c r="E1185">
        <v>63</v>
      </c>
      <c r="F1185">
        <v>0.23200000000000001</v>
      </c>
      <c r="G1185">
        <v>2505.1</v>
      </c>
      <c r="H1185" t="s">
        <v>44</v>
      </c>
      <c r="I1185">
        <v>1223.1992771999999</v>
      </c>
      <c r="J1185">
        <v>2.4253196578792386</v>
      </c>
      <c r="K1185" s="13">
        <f t="shared" si="192"/>
        <v>2.6205136656818508</v>
      </c>
      <c r="L1185">
        <f>K1185-K1186</f>
        <v>1.4486147306728163</v>
      </c>
      <c r="M1185" t="s">
        <v>147</v>
      </c>
      <c r="N1185" t="s">
        <v>149</v>
      </c>
      <c r="O1185" t="s">
        <v>148</v>
      </c>
      <c r="P1185" t="s">
        <v>150</v>
      </c>
      <c r="Q1185">
        <v>4</v>
      </c>
      <c r="R1185">
        <v>4</v>
      </c>
      <c r="S1185" t="s">
        <v>95</v>
      </c>
      <c r="T1185" t="s">
        <v>44</v>
      </c>
      <c r="U1185">
        <v>1.7183896191565566E-2</v>
      </c>
      <c r="V1185" s="14">
        <v>13.3</v>
      </c>
      <c r="W1185" s="15">
        <v>818.19799999999998</v>
      </c>
      <c r="X1185" s="15">
        <v>504.44940000000003</v>
      </c>
      <c r="Y1185" s="15">
        <f t="shared" si="193"/>
        <v>0.61653707293344651</v>
      </c>
      <c r="Z1185" s="12">
        <f t="shared" si="194"/>
        <v>8.1999430700148395</v>
      </c>
      <c r="AA1185">
        <v>7.1188734084644381</v>
      </c>
      <c r="AB1185">
        <f t="shared" si="195"/>
        <v>0.86816132108238586</v>
      </c>
      <c r="AC1185">
        <f t="shared" si="196"/>
        <v>1.1518596552461511</v>
      </c>
      <c r="AD1185">
        <f t="shared" si="197"/>
        <v>1.9793436743002362E-2</v>
      </c>
      <c r="AE1185">
        <v>995</v>
      </c>
      <c r="AF1185">
        <f t="shared" si="198"/>
        <v>1.9892901249248606E-5</v>
      </c>
      <c r="AG1185">
        <v>2000</v>
      </c>
      <c r="AH1185">
        <v>10.462999999999999</v>
      </c>
      <c r="AI1185">
        <f t="shared" si="199"/>
        <v>3.802523415702687E-3</v>
      </c>
      <c r="AJ1185">
        <f t="shared" si="200"/>
        <v>9.9645645749241215E-5</v>
      </c>
      <c r="AK1185">
        <f t="shared" si="191"/>
        <v>5.5083914337152257E-5</v>
      </c>
    </row>
    <row r="1186" spans="1:37" ht="16">
      <c r="A1186" t="s">
        <v>87</v>
      </c>
      <c r="B1186" t="s">
        <v>88</v>
      </c>
      <c r="C1186" t="s">
        <v>13</v>
      </c>
      <c r="D1186" t="s">
        <v>14</v>
      </c>
      <c r="E1186">
        <v>64</v>
      </c>
      <c r="F1186">
        <v>1.1240000000000001</v>
      </c>
      <c r="G1186">
        <v>2505.6999999999998</v>
      </c>
      <c r="H1186" t="s">
        <v>44</v>
      </c>
      <c r="I1186">
        <v>-20.3540396</v>
      </c>
      <c r="J1186">
        <v>1.0834072992680279</v>
      </c>
      <c r="K1186" s="13">
        <f t="shared" si="192"/>
        <v>1.1718989350090345</v>
      </c>
      <c r="M1186" t="s">
        <v>147</v>
      </c>
      <c r="N1186" t="s">
        <v>149</v>
      </c>
      <c r="O1186" t="s">
        <v>148</v>
      </c>
      <c r="P1186" t="s">
        <v>154</v>
      </c>
      <c r="Q1186">
        <v>4</v>
      </c>
      <c r="R1186">
        <v>4</v>
      </c>
      <c r="S1186" t="s">
        <v>88</v>
      </c>
      <c r="T1186" t="s">
        <v>44</v>
      </c>
      <c r="U1186">
        <v>7.8835408873526205E-2</v>
      </c>
      <c r="V1186" s="14">
        <v>13.3</v>
      </c>
      <c r="W1186" s="15">
        <v>818.19799999999998</v>
      </c>
      <c r="X1186" s="15">
        <v>504.44940000000003</v>
      </c>
      <c r="Y1186" s="15">
        <f t="shared" si="193"/>
        <v>0.61653707293344651</v>
      </c>
      <c r="Z1186" s="12">
        <f t="shared" si="194"/>
        <v>8.1999430700148395</v>
      </c>
      <c r="AA1186">
        <v>4.4946703797528293</v>
      </c>
      <c r="AB1186">
        <f t="shared" si="195"/>
        <v>0.54813433963812819</v>
      </c>
      <c r="AC1186">
        <f t="shared" si="196"/>
        <v>1.8243702824022814</v>
      </c>
      <c r="AD1186">
        <f t="shared" si="197"/>
        <v>0.14382497714989431</v>
      </c>
      <c r="AE1186">
        <v>995</v>
      </c>
      <c r="AF1186">
        <f t="shared" si="198"/>
        <v>1.4454771572853701E-4</v>
      </c>
      <c r="AG1186">
        <v>2000</v>
      </c>
      <c r="AH1186">
        <v>10.454000000000001</v>
      </c>
      <c r="AI1186">
        <f t="shared" si="199"/>
        <v>2.7654049307162233E-2</v>
      </c>
      <c r="AJ1186">
        <f t="shared" si="200"/>
        <v>3.2407750931750747E-4</v>
      </c>
      <c r="AK1186">
        <f t="shared" si="191"/>
        <v>0</v>
      </c>
    </row>
    <row r="1187" spans="1:37" ht="16">
      <c r="A1187" t="s">
        <v>126</v>
      </c>
      <c r="B1187" t="s">
        <v>127</v>
      </c>
      <c r="C1187" t="s">
        <v>13</v>
      </c>
      <c r="D1187" t="s">
        <v>14</v>
      </c>
      <c r="E1187">
        <v>80</v>
      </c>
      <c r="F1187">
        <v>1.2090000000000001</v>
      </c>
      <c r="G1187">
        <v>2506.3000000000002</v>
      </c>
      <c r="H1187" t="s">
        <v>44</v>
      </c>
      <c r="I1187">
        <v>4299.9589996000004</v>
      </c>
      <c r="J1187">
        <v>5.5940377190849864</v>
      </c>
      <c r="K1187" s="13">
        <f t="shared" si="192"/>
        <v>6.0284994889305823</v>
      </c>
      <c r="L1187">
        <f>K1187-K1188</f>
        <v>4.8587141103159635</v>
      </c>
      <c r="M1187" t="s">
        <v>147</v>
      </c>
      <c r="N1187" t="s">
        <v>149</v>
      </c>
      <c r="O1187" t="s">
        <v>148</v>
      </c>
      <c r="P1187" t="s">
        <v>150</v>
      </c>
      <c r="Q1187">
        <v>4</v>
      </c>
      <c r="R1187">
        <v>5</v>
      </c>
      <c r="S1187" t="s">
        <v>127</v>
      </c>
      <c r="T1187" t="s">
        <v>44</v>
      </c>
      <c r="U1187">
        <v>8.6277574027569512E-2</v>
      </c>
      <c r="V1187" s="14">
        <v>13.3</v>
      </c>
      <c r="W1187" s="15">
        <v>818.19799999999998</v>
      </c>
      <c r="X1187" s="15">
        <v>504.44940000000003</v>
      </c>
      <c r="Y1187" s="15">
        <f t="shared" si="193"/>
        <v>0.61653707293344651</v>
      </c>
      <c r="Z1187" s="12">
        <f t="shared" si="194"/>
        <v>8.1999430700148395</v>
      </c>
      <c r="AA1187">
        <v>7.760628534263156</v>
      </c>
      <c r="AB1187">
        <f t="shared" si="195"/>
        <v>0.94642468465931817</v>
      </c>
      <c r="AC1187">
        <f t="shared" si="196"/>
        <v>1.0566081128367517</v>
      </c>
      <c r="AD1187">
        <f t="shared" si="197"/>
        <v>9.1161584673403365E-2</v>
      </c>
      <c r="AE1187">
        <v>995</v>
      </c>
      <c r="AF1187">
        <f t="shared" si="198"/>
        <v>9.1619683088847603E-5</v>
      </c>
      <c r="AG1187">
        <v>2000</v>
      </c>
      <c r="AH1187">
        <v>10.257</v>
      </c>
      <c r="AI1187">
        <f t="shared" si="199"/>
        <v>1.786481097569418E-2</v>
      </c>
      <c r="AJ1187">
        <f t="shared" si="200"/>
        <v>1.0769800383681383E-3</v>
      </c>
      <c r="AK1187">
        <f t="shared" si="191"/>
        <v>8.6800009165732817E-4</v>
      </c>
    </row>
    <row r="1188" spans="1:37" ht="16">
      <c r="A1188" t="s">
        <v>47</v>
      </c>
      <c r="B1188" t="s">
        <v>48</v>
      </c>
      <c r="C1188" t="s">
        <v>13</v>
      </c>
      <c r="D1188" t="s">
        <v>14</v>
      </c>
      <c r="E1188">
        <v>60</v>
      </c>
      <c r="F1188">
        <v>0.72099999999999997</v>
      </c>
      <c r="G1188">
        <v>2505.5</v>
      </c>
      <c r="H1188" t="s">
        <v>44</v>
      </c>
      <c r="I1188">
        <v>-22.141774400000003</v>
      </c>
      <c r="J1188">
        <v>1.081451593871855</v>
      </c>
      <c r="K1188" s="13">
        <f t="shared" si="192"/>
        <v>1.1697853786146193</v>
      </c>
      <c r="M1188" t="s">
        <v>147</v>
      </c>
      <c r="N1188" t="s">
        <v>149</v>
      </c>
      <c r="O1188" t="s">
        <v>148</v>
      </c>
      <c r="P1188" t="s">
        <v>154</v>
      </c>
      <c r="Q1188">
        <v>4</v>
      </c>
      <c r="R1188">
        <v>5</v>
      </c>
      <c r="S1188" t="s">
        <v>48</v>
      </c>
      <c r="T1188" t="s">
        <v>44</v>
      </c>
      <c r="U1188">
        <v>7.1352753025279561E-2</v>
      </c>
      <c r="V1188" s="14">
        <v>13.3</v>
      </c>
      <c r="W1188" s="15">
        <v>818.19799999999998</v>
      </c>
      <c r="X1188" s="15">
        <v>504.44940000000003</v>
      </c>
      <c r="Y1188" s="15">
        <f t="shared" si="193"/>
        <v>0.61653707293344651</v>
      </c>
      <c r="Z1188" s="12">
        <f t="shared" si="194"/>
        <v>8.1999430700148395</v>
      </c>
      <c r="AA1188">
        <v>6.8237379009695927</v>
      </c>
      <c r="AB1188">
        <f t="shared" si="195"/>
        <v>0.8321689361383876</v>
      </c>
      <c r="AC1188">
        <f t="shared" si="196"/>
        <v>1.2016790780973137</v>
      </c>
      <c r="AD1188">
        <f t="shared" si="197"/>
        <v>8.5743110475123258E-2</v>
      </c>
      <c r="AE1188">
        <v>995</v>
      </c>
      <c r="AF1188">
        <f t="shared" si="198"/>
        <v>8.6173980377008297E-5</v>
      </c>
      <c r="AG1188">
        <v>2000</v>
      </c>
      <c r="AH1188">
        <v>10.856999999999999</v>
      </c>
      <c r="AI1188">
        <f t="shared" si="199"/>
        <v>1.5874363153174597E-2</v>
      </c>
      <c r="AJ1188">
        <f t="shared" si="200"/>
        <v>1.8569597911402308E-4</v>
      </c>
      <c r="AK1188">
        <f t="shared" si="191"/>
        <v>0</v>
      </c>
    </row>
    <row r="1189" spans="1:37" ht="16">
      <c r="A1189" t="s">
        <v>115</v>
      </c>
      <c r="B1189" t="s">
        <v>116</v>
      </c>
      <c r="C1189" t="s">
        <v>13</v>
      </c>
      <c r="D1189" t="s">
        <v>14</v>
      </c>
      <c r="E1189">
        <v>72</v>
      </c>
      <c r="F1189">
        <v>0.45500000000000002</v>
      </c>
      <c r="G1189">
        <v>2518.1999999999998</v>
      </c>
      <c r="H1189" t="s">
        <v>61</v>
      </c>
      <c r="I1189">
        <v>15679.318983200001</v>
      </c>
      <c r="J1189">
        <v>15.717064175487597</v>
      </c>
      <c r="K1189" s="13">
        <f t="shared" si="192"/>
        <v>16.797841034438374</v>
      </c>
      <c r="L1189">
        <f>K1189-K1190</f>
        <v>15.62068866408022</v>
      </c>
      <c r="M1189" t="s">
        <v>151</v>
      </c>
      <c r="N1189" t="s">
        <v>152</v>
      </c>
      <c r="O1189" t="s">
        <v>153</v>
      </c>
      <c r="P1189" t="s">
        <v>150</v>
      </c>
      <c r="Q1189">
        <v>4</v>
      </c>
      <c r="R1189">
        <v>4</v>
      </c>
      <c r="S1189" t="s">
        <v>116</v>
      </c>
      <c r="T1189" t="s">
        <v>61</v>
      </c>
      <c r="U1189">
        <v>3.3971055218125455E-2</v>
      </c>
      <c r="V1189" s="14">
        <v>13.3</v>
      </c>
      <c r="W1189" s="15">
        <v>818.19799999999998</v>
      </c>
      <c r="X1189" s="15">
        <v>504.44940000000003</v>
      </c>
      <c r="Y1189" s="15">
        <f t="shared" si="193"/>
        <v>0.61653707293344651</v>
      </c>
      <c r="Z1189" s="12">
        <f t="shared" si="194"/>
        <v>8.1999430700148395</v>
      </c>
      <c r="AA1189">
        <v>7.5859232843569639</v>
      </c>
      <c r="AB1189">
        <f t="shared" si="195"/>
        <v>0.92511901845962885</v>
      </c>
      <c r="AC1189">
        <f t="shared" si="196"/>
        <v>1.080941997782136</v>
      </c>
      <c r="AD1189">
        <f t="shared" si="197"/>
        <v>3.6720740294247781E-2</v>
      </c>
      <c r="AE1189">
        <v>995</v>
      </c>
      <c r="AF1189">
        <f t="shared" si="198"/>
        <v>3.6905266627384701E-5</v>
      </c>
      <c r="AG1189">
        <v>2000</v>
      </c>
      <c r="AH1189">
        <v>10.762</v>
      </c>
      <c r="AI1189">
        <f t="shared" si="199"/>
        <v>6.8584401834946469E-3</v>
      </c>
      <c r="AJ1189">
        <f t="shared" si="200"/>
        <v>1.1520698794654743E-3</v>
      </c>
      <c r="AK1189">
        <f t="shared" si="191"/>
        <v>1.0713355882758708E-3</v>
      </c>
    </row>
    <row r="1190" spans="1:37" ht="16">
      <c r="A1190" t="s">
        <v>81</v>
      </c>
      <c r="B1190" t="s">
        <v>82</v>
      </c>
      <c r="C1190" t="s">
        <v>13</v>
      </c>
      <c r="D1190" t="s">
        <v>14</v>
      </c>
      <c r="E1190">
        <v>57</v>
      </c>
      <c r="F1190">
        <v>0.45</v>
      </c>
      <c r="G1190">
        <v>2517.8000000000002</v>
      </c>
      <c r="H1190" t="s">
        <v>61</v>
      </c>
      <c r="I1190">
        <v>-15.910132000000001</v>
      </c>
      <c r="J1190">
        <v>1.0882684090638943</v>
      </c>
      <c r="K1190" s="13">
        <f t="shared" si="192"/>
        <v>1.1771523703581548</v>
      </c>
      <c r="M1190" t="s">
        <v>151</v>
      </c>
      <c r="N1190" t="s">
        <v>152</v>
      </c>
      <c r="O1190" t="s">
        <v>153</v>
      </c>
      <c r="P1190" t="s">
        <v>154</v>
      </c>
      <c r="Q1190">
        <v>4</v>
      </c>
      <c r="R1190">
        <v>4</v>
      </c>
      <c r="S1190" t="s">
        <v>82</v>
      </c>
      <c r="T1190" t="s">
        <v>61</v>
      </c>
      <c r="U1190">
        <v>3.2726971443300869E-2</v>
      </c>
      <c r="V1190" s="14">
        <v>13.3</v>
      </c>
      <c r="W1190" s="15">
        <v>818.19799999999998</v>
      </c>
      <c r="X1190" s="15">
        <v>504.44940000000003</v>
      </c>
      <c r="Y1190" s="15">
        <f t="shared" si="193"/>
        <v>0.61653707293344651</v>
      </c>
      <c r="Z1190" s="12">
        <f t="shared" si="194"/>
        <v>8.1999430700148395</v>
      </c>
      <c r="AA1190">
        <v>5.8800913225194709</v>
      </c>
      <c r="AB1190">
        <f t="shared" si="195"/>
        <v>0.71708928614657197</v>
      </c>
      <c r="AC1190">
        <f t="shared" si="196"/>
        <v>1.3945264827113892</v>
      </c>
      <c r="AD1190">
        <f t="shared" si="197"/>
        <v>4.5638628376622435E-2</v>
      </c>
      <c r="AE1190">
        <v>995</v>
      </c>
      <c r="AF1190">
        <f t="shared" si="198"/>
        <v>4.5867968217710989E-5</v>
      </c>
      <c r="AG1190">
        <v>2000</v>
      </c>
      <c r="AH1190">
        <v>10.143000000000001</v>
      </c>
      <c r="AI1190">
        <f t="shared" si="199"/>
        <v>9.0442607153132185E-3</v>
      </c>
      <c r="AJ1190">
        <f t="shared" si="200"/>
        <v>1.0646472939168095E-4</v>
      </c>
      <c r="AK1190">
        <f t="shared" si="191"/>
        <v>0</v>
      </c>
    </row>
    <row r="1191" spans="1:37" ht="16">
      <c r="A1191" t="s">
        <v>56</v>
      </c>
      <c r="B1191" t="s">
        <v>57</v>
      </c>
      <c r="C1191" t="s">
        <v>13</v>
      </c>
      <c r="D1191" t="s">
        <v>14</v>
      </c>
      <c r="E1191">
        <v>67</v>
      </c>
      <c r="F1191">
        <v>0.48599999999999999</v>
      </c>
      <c r="G1191">
        <v>2518.4</v>
      </c>
      <c r="H1191" t="s">
        <v>61</v>
      </c>
      <c r="I1191">
        <v>-34.107986400000001</v>
      </c>
      <c r="J1191">
        <v>1.0683590783631687</v>
      </c>
      <c r="K1191" s="13">
        <f t="shared" si="192"/>
        <v>1.1556359500880429</v>
      </c>
      <c r="M1191" t="s">
        <v>151</v>
      </c>
      <c r="N1191" t="s">
        <v>152</v>
      </c>
      <c r="O1191" t="s">
        <v>153</v>
      </c>
      <c r="P1191" t="s">
        <v>154</v>
      </c>
      <c r="Q1191">
        <v>4</v>
      </c>
      <c r="R1191">
        <v>5</v>
      </c>
      <c r="S1191" t="s">
        <v>57</v>
      </c>
      <c r="T1191" t="s">
        <v>61</v>
      </c>
      <c r="U1191">
        <v>4.8312976074628373E-2</v>
      </c>
      <c r="V1191" s="14">
        <v>13.3</v>
      </c>
      <c r="W1191" s="15">
        <v>818.19799999999998</v>
      </c>
      <c r="X1191" s="15">
        <v>504.44940000000003</v>
      </c>
      <c r="Y1191" s="15">
        <f t="shared" si="193"/>
        <v>0.61653707293344651</v>
      </c>
      <c r="Z1191" s="12">
        <f t="shared" si="194"/>
        <v>8.1999430700148395</v>
      </c>
      <c r="AA1191">
        <v>7.5985575148484958</v>
      </c>
      <c r="AB1191">
        <f t="shared" si="195"/>
        <v>0.9266597889727477</v>
      </c>
      <c r="AC1191">
        <f t="shared" si="196"/>
        <v>1.079144700029073</v>
      </c>
      <c r="AD1191">
        <f t="shared" si="197"/>
        <v>5.2136692073566616E-2</v>
      </c>
      <c r="AE1191">
        <v>995</v>
      </c>
      <c r="AF1191">
        <f t="shared" si="198"/>
        <v>5.2398685501071978E-5</v>
      </c>
      <c r="AG1191">
        <v>2000</v>
      </c>
      <c r="AH1191">
        <v>10.840999999999999</v>
      </c>
      <c r="AI1191">
        <f t="shared" si="199"/>
        <v>9.6667623837417178E-3</v>
      </c>
      <c r="AJ1191">
        <f t="shared" si="200"/>
        <v>1.1171258131610715E-4</v>
      </c>
      <c r="AK1191">
        <f t="shared" si="191"/>
        <v>0</v>
      </c>
    </row>
    <row r="1192" spans="1:37" ht="16">
      <c r="A1192" t="s">
        <v>124</v>
      </c>
      <c r="B1192" t="s">
        <v>125</v>
      </c>
      <c r="C1192" t="s">
        <v>13</v>
      </c>
      <c r="D1192" t="s">
        <v>14</v>
      </c>
      <c r="E1192">
        <v>74</v>
      </c>
      <c r="F1192">
        <v>0.63100000000000001</v>
      </c>
      <c r="G1192">
        <v>2518</v>
      </c>
      <c r="H1192" t="s">
        <v>61</v>
      </c>
      <c r="I1192">
        <v>7045.4081856000003</v>
      </c>
      <c r="J1192">
        <v>8.252678634025111</v>
      </c>
      <c r="K1192" s="13">
        <f t="shared" si="192"/>
        <v>8.874214555172637</v>
      </c>
      <c r="L1192">
        <f>K1192-1.17</f>
        <v>7.7042145551726371</v>
      </c>
      <c r="M1192" t="s">
        <v>151</v>
      </c>
      <c r="N1192" t="s">
        <v>152</v>
      </c>
      <c r="O1192" t="s">
        <v>148</v>
      </c>
      <c r="P1192" t="s">
        <v>150</v>
      </c>
      <c r="Q1192">
        <v>4</v>
      </c>
      <c r="R1192">
        <v>2</v>
      </c>
      <c r="S1192" t="s">
        <v>125</v>
      </c>
      <c r="T1192" t="s">
        <v>61</v>
      </c>
      <c r="U1192">
        <v>4.0989074842536305E-2</v>
      </c>
      <c r="V1192" s="14">
        <v>13.3</v>
      </c>
      <c r="W1192" s="15">
        <v>818.19799999999998</v>
      </c>
      <c r="X1192" s="15">
        <v>504.44940000000003</v>
      </c>
      <c r="Y1192" s="15">
        <f t="shared" si="193"/>
        <v>0.61653707293344651</v>
      </c>
      <c r="Z1192" s="12">
        <f t="shared" si="194"/>
        <v>8.1999430700148395</v>
      </c>
      <c r="AA1192">
        <v>7.0323221304331138</v>
      </c>
      <c r="AB1192">
        <f t="shared" si="195"/>
        <v>0.8576062138953835</v>
      </c>
      <c r="AC1192">
        <f t="shared" si="196"/>
        <v>1.1660363273930132</v>
      </c>
      <c r="AD1192">
        <f t="shared" si="197"/>
        <v>4.7794750292628384E-2</v>
      </c>
      <c r="AE1192">
        <v>995</v>
      </c>
      <c r="AF1192">
        <f t="shared" si="198"/>
        <v>4.8034924917214454E-5</v>
      </c>
      <c r="AG1192">
        <v>2000</v>
      </c>
      <c r="AH1192">
        <v>10.275</v>
      </c>
      <c r="AI1192">
        <f t="shared" si="199"/>
        <v>9.3498637308446625E-3</v>
      </c>
      <c r="AJ1192">
        <f t="shared" si="200"/>
        <v>8.2972696809142433E-4</v>
      </c>
      <c r="AK1192">
        <f t="shared" si="191"/>
        <v>7.2033356244054182E-4</v>
      </c>
    </row>
    <row r="1193" spans="1:37" ht="16">
      <c r="A1193" t="s">
        <v>102</v>
      </c>
      <c r="B1193" t="s">
        <v>103</v>
      </c>
      <c r="C1193" t="s">
        <v>13</v>
      </c>
      <c r="D1193" t="s">
        <v>14</v>
      </c>
      <c r="E1193">
        <v>70</v>
      </c>
      <c r="F1193">
        <v>0.313</v>
      </c>
      <c r="G1193">
        <v>2518.4</v>
      </c>
      <c r="H1193" t="s">
        <v>61</v>
      </c>
      <c r="I1193">
        <v>5368.6837519999999</v>
      </c>
      <c r="J1193">
        <v>6.6470820293951558</v>
      </c>
      <c r="K1193" s="13">
        <f t="shared" si="192"/>
        <v>7.1571283490345055</v>
      </c>
      <c r="L1193">
        <f>K1193-1.17</f>
        <v>5.9871283490345055</v>
      </c>
      <c r="M1193" t="s">
        <v>151</v>
      </c>
      <c r="N1193" t="s">
        <v>152</v>
      </c>
      <c r="O1193" t="s">
        <v>148</v>
      </c>
      <c r="P1193" t="s">
        <v>150</v>
      </c>
      <c r="Q1193">
        <v>4</v>
      </c>
      <c r="R1193">
        <v>3</v>
      </c>
      <c r="S1193" t="s">
        <v>103</v>
      </c>
      <c r="T1193" t="s">
        <v>61</v>
      </c>
      <c r="U1193">
        <v>1.8929712460063898E-2</v>
      </c>
      <c r="V1193" s="14">
        <v>13.3</v>
      </c>
      <c r="W1193" s="15">
        <v>818.19799999999998</v>
      </c>
      <c r="X1193" s="15">
        <v>504.44940000000003</v>
      </c>
      <c r="Y1193" s="15">
        <f t="shared" si="193"/>
        <v>0.61653707293344651</v>
      </c>
      <c r="Z1193" s="12">
        <f t="shared" si="194"/>
        <v>8.1999430700148395</v>
      </c>
      <c r="AA1193">
        <v>6.041965060376242</v>
      </c>
      <c r="AB1193">
        <f t="shared" si="195"/>
        <v>0.73683012293953742</v>
      </c>
      <c r="AC1193">
        <f t="shared" si="196"/>
        <v>1.3571649269855621</v>
      </c>
      <c r="AD1193">
        <f t="shared" si="197"/>
        <v>2.5690741828720307E-2</v>
      </c>
      <c r="AE1193">
        <v>995</v>
      </c>
      <c r="AF1193">
        <f t="shared" si="198"/>
        <v>2.5819841033889756E-5</v>
      </c>
      <c r="AG1193">
        <v>2000</v>
      </c>
      <c r="AH1193">
        <v>10.468</v>
      </c>
      <c r="AI1193">
        <f t="shared" si="199"/>
        <v>4.9330991658176832E-3</v>
      </c>
      <c r="AJ1193">
        <f t="shared" si="200"/>
        <v>3.5306823888272209E-4</v>
      </c>
      <c r="AK1193">
        <f t="shared" si="191"/>
        <v>2.9535097864265525E-4</v>
      </c>
    </row>
    <row r="1194" spans="1:37" ht="16">
      <c r="A1194" t="s">
        <v>67</v>
      </c>
      <c r="B1194" t="s">
        <v>68</v>
      </c>
      <c r="C1194" t="s">
        <v>13</v>
      </c>
      <c r="D1194" t="s">
        <v>14</v>
      </c>
      <c r="E1194">
        <v>53</v>
      </c>
      <c r="F1194">
        <v>0.84899999999999998</v>
      </c>
      <c r="G1194">
        <v>2518.4</v>
      </c>
      <c r="H1194" t="s">
        <v>61</v>
      </c>
      <c r="I1194">
        <v>-23.598447199999999</v>
      </c>
      <c r="J1194">
        <v>1.0798579989627197</v>
      </c>
      <c r="K1194" s="13">
        <f t="shared" si="192"/>
        <v>1.1680631547110272</v>
      </c>
      <c r="L1194" t="s">
        <v>191</v>
      </c>
      <c r="M1194" t="s">
        <v>151</v>
      </c>
      <c r="N1194" t="s">
        <v>152</v>
      </c>
      <c r="O1194" t="s">
        <v>148</v>
      </c>
      <c r="P1194" t="s">
        <v>154</v>
      </c>
      <c r="Q1194">
        <v>4</v>
      </c>
      <c r="R1194">
        <v>4</v>
      </c>
      <c r="S1194" t="s">
        <v>68</v>
      </c>
      <c r="T1194" t="s">
        <v>61</v>
      </c>
      <c r="U1194">
        <v>7.1811517651929363E-2</v>
      </c>
      <c r="V1194" s="14">
        <v>13.3</v>
      </c>
      <c r="W1194" s="15">
        <v>818.19799999999998</v>
      </c>
      <c r="X1194" s="15">
        <v>504.44940000000003</v>
      </c>
      <c r="Y1194" s="15">
        <f t="shared" si="193"/>
        <v>0.61653707293344651</v>
      </c>
      <c r="Z1194" s="12">
        <f t="shared" si="194"/>
        <v>8.1999430700148395</v>
      </c>
      <c r="AA1194">
        <v>7.488274993219032</v>
      </c>
      <c r="AB1194">
        <f t="shared" si="195"/>
        <v>0.91321060759577699</v>
      </c>
      <c r="AC1194">
        <f t="shared" si="196"/>
        <v>1.0950376525221435</v>
      </c>
      <c r="AD1194">
        <f t="shared" si="197"/>
        <v>7.8636315713621202E-2</v>
      </c>
      <c r="AE1194">
        <v>995</v>
      </c>
      <c r="AF1194">
        <f t="shared" si="198"/>
        <v>7.9031473079016278E-5</v>
      </c>
      <c r="AG1194">
        <v>2000</v>
      </c>
      <c r="AH1194">
        <v>10.617000000000001</v>
      </c>
      <c r="AI1194">
        <f t="shared" si="199"/>
        <v>1.488772215861661E-2</v>
      </c>
      <c r="AJ1194">
        <f t="shared" si="200"/>
        <v>1.7389799711054981E-4</v>
      </c>
      <c r="AK1194" t="e">
        <f t="shared" si="191"/>
        <v>#VALUE!</v>
      </c>
    </row>
    <row r="1195" spans="1:37" ht="16">
      <c r="A1195" t="s">
        <v>128</v>
      </c>
      <c r="B1195" t="s">
        <v>129</v>
      </c>
      <c r="C1195" t="s">
        <v>13</v>
      </c>
      <c r="D1195" t="s">
        <v>14</v>
      </c>
      <c r="E1195">
        <v>69</v>
      </c>
      <c r="F1195">
        <v>0.54400000000000004</v>
      </c>
      <c r="G1195">
        <v>2518.4</v>
      </c>
      <c r="H1195" t="s">
        <v>61</v>
      </c>
      <c r="I1195">
        <v>10364.46211</v>
      </c>
      <c r="J1195">
        <v>11.273429134663518</v>
      </c>
      <c r="K1195" s="13">
        <f t="shared" si="192"/>
        <v>12.092482258830646</v>
      </c>
      <c r="L1195">
        <f>AVERAGE(K1195:K1196)-K1197</f>
        <v>10.897540907292122</v>
      </c>
      <c r="M1195" t="s">
        <v>151</v>
      </c>
      <c r="N1195" t="s">
        <v>152</v>
      </c>
      <c r="O1195" t="s">
        <v>148</v>
      </c>
      <c r="P1195" t="s">
        <v>150</v>
      </c>
      <c r="Q1195">
        <v>4</v>
      </c>
      <c r="R1195">
        <v>5</v>
      </c>
      <c r="S1195" t="s">
        <v>129</v>
      </c>
      <c r="T1195" t="s">
        <v>61</v>
      </c>
      <c r="U1195">
        <v>3.7998679618975767E-2</v>
      </c>
      <c r="V1195" s="14">
        <v>13.3</v>
      </c>
      <c r="W1195" s="15">
        <v>818.19799999999998</v>
      </c>
      <c r="X1195" s="15">
        <v>504.44940000000003</v>
      </c>
      <c r="Y1195" s="15">
        <f t="shared" si="193"/>
        <v>0.61653707293344651</v>
      </c>
      <c r="Z1195" s="12">
        <f t="shared" si="194"/>
        <v>8.1999430700148395</v>
      </c>
      <c r="AA1195">
        <v>7.5491641516551917</v>
      </c>
      <c r="AB1195">
        <f t="shared" si="195"/>
        <v>0.92063616627542388</v>
      </c>
      <c r="AC1195">
        <f t="shared" si="196"/>
        <v>1.0862054268904673</v>
      </c>
      <c r="AD1195">
        <f t="shared" si="197"/>
        <v>4.1274372016803673E-2</v>
      </c>
      <c r="AE1195">
        <v>995</v>
      </c>
      <c r="AF1195">
        <f t="shared" si="198"/>
        <v>4.1481780921410726E-5</v>
      </c>
      <c r="AG1195">
        <v>2000</v>
      </c>
      <c r="AH1195">
        <v>10.506</v>
      </c>
      <c r="AI1195">
        <f t="shared" si="199"/>
        <v>7.8967791588446089E-3</v>
      </c>
      <c r="AJ1195">
        <f t="shared" si="200"/>
        <v>9.5491661880232025E-4</v>
      </c>
      <c r="AK1195">
        <f t="shared" si="191"/>
        <v>8.6055473919361E-4</v>
      </c>
    </row>
    <row r="1196" spans="1:37" ht="16">
      <c r="A1196" t="s">
        <v>130</v>
      </c>
      <c r="B1196" t="s">
        <v>129</v>
      </c>
      <c r="C1196" t="s">
        <v>13</v>
      </c>
      <c r="D1196" t="s">
        <v>14</v>
      </c>
      <c r="E1196">
        <v>66</v>
      </c>
      <c r="F1196">
        <v>0.438</v>
      </c>
      <c r="G1196">
        <v>2518.4</v>
      </c>
      <c r="H1196" t="s">
        <v>61</v>
      </c>
      <c r="I1196">
        <v>10318.672876799999</v>
      </c>
      <c r="J1196">
        <v>11.233109040840899</v>
      </c>
      <c r="K1196" s="13">
        <f t="shared" si="192"/>
        <v>12.049630602569431</v>
      </c>
      <c r="M1196" t="s">
        <v>151</v>
      </c>
      <c r="N1196" t="s">
        <v>152</v>
      </c>
      <c r="O1196" t="s">
        <v>148</v>
      </c>
      <c r="P1196" t="s">
        <v>150</v>
      </c>
      <c r="Q1196">
        <v>4</v>
      </c>
      <c r="R1196">
        <v>5</v>
      </c>
      <c r="S1196" t="s">
        <v>129</v>
      </c>
      <c r="T1196" t="s">
        <v>61</v>
      </c>
      <c r="U1196">
        <v>3.5658930706129681E-2</v>
      </c>
      <c r="V1196" s="14">
        <v>13.3</v>
      </c>
      <c r="W1196" s="15">
        <v>818.19799999999998</v>
      </c>
      <c r="X1196" s="15">
        <v>504.44940000000003</v>
      </c>
      <c r="Y1196" s="15">
        <f t="shared" si="193"/>
        <v>0.61653707293344651</v>
      </c>
      <c r="Z1196" s="12">
        <f t="shared" si="194"/>
        <v>8.1999430700148395</v>
      </c>
      <c r="AA1196">
        <v>7.5491641516551917</v>
      </c>
      <c r="AB1196">
        <f t="shared" si="195"/>
        <v>0.92063616627542388</v>
      </c>
      <c r="AC1196">
        <f t="shared" si="196"/>
        <v>1.0862054268904673</v>
      </c>
      <c r="AD1196">
        <f t="shared" si="197"/>
        <v>3.8732924050109183E-2</v>
      </c>
      <c r="AE1196">
        <v>995</v>
      </c>
      <c r="AF1196">
        <f t="shared" si="198"/>
        <v>3.8927561859406211E-5</v>
      </c>
      <c r="AG1196">
        <v>2000</v>
      </c>
      <c r="AH1196">
        <v>10.506</v>
      </c>
      <c r="AI1196">
        <f t="shared" si="199"/>
        <v>7.4105390937380944E-3</v>
      </c>
      <c r="AJ1196">
        <f t="shared" si="200"/>
        <v>8.9294258645443686E-4</v>
      </c>
      <c r="AK1196">
        <f t="shared" si="191"/>
        <v>0</v>
      </c>
    </row>
    <row r="1197" spans="1:37" ht="16">
      <c r="A1197" t="s">
        <v>100</v>
      </c>
      <c r="B1197" t="s">
        <v>101</v>
      </c>
      <c r="C1197" t="s">
        <v>13</v>
      </c>
      <c r="D1197" t="s">
        <v>14</v>
      </c>
      <c r="E1197">
        <v>54</v>
      </c>
      <c r="F1197">
        <v>1.038</v>
      </c>
      <c r="G1197">
        <v>2518</v>
      </c>
      <c r="H1197" t="s">
        <v>61</v>
      </c>
      <c r="I1197">
        <v>-18.986609600000001</v>
      </c>
      <c r="J1197">
        <v>1.0849031569958787</v>
      </c>
      <c r="K1197" s="13">
        <f t="shared" si="192"/>
        <v>1.1735155234079184</v>
      </c>
      <c r="M1197" t="s">
        <v>151</v>
      </c>
      <c r="N1197" t="s">
        <v>152</v>
      </c>
      <c r="O1197" t="s">
        <v>148</v>
      </c>
      <c r="P1197" t="s">
        <v>154</v>
      </c>
      <c r="Q1197">
        <v>4</v>
      </c>
      <c r="R1197">
        <v>5</v>
      </c>
      <c r="S1197" t="s">
        <v>101</v>
      </c>
      <c r="T1197" t="s">
        <v>61</v>
      </c>
      <c r="U1197">
        <v>6.8759398286088014E-2</v>
      </c>
      <c r="V1197" s="14">
        <v>13.3</v>
      </c>
      <c r="W1197" s="15">
        <v>818.19799999999998</v>
      </c>
      <c r="X1197" s="15">
        <v>504.44940000000003</v>
      </c>
      <c r="Y1197" s="15">
        <f t="shared" si="193"/>
        <v>0.61653707293344651</v>
      </c>
      <c r="Z1197" s="12">
        <f t="shared" si="194"/>
        <v>8.1999430700148395</v>
      </c>
      <c r="AA1197">
        <v>6.5359186422865569</v>
      </c>
      <c r="AB1197">
        <f t="shared" si="195"/>
        <v>0.79706878285372396</v>
      </c>
      <c r="AC1197">
        <f t="shared" si="196"/>
        <v>1.2545968698206029</v>
      </c>
      <c r="AD1197">
        <f t="shared" si="197"/>
        <v>8.6265325860474154E-2</v>
      </c>
      <c r="AE1197">
        <v>995</v>
      </c>
      <c r="AF1197">
        <f t="shared" si="198"/>
        <v>8.6698819960275529E-5</v>
      </c>
      <c r="AG1197">
        <v>2000</v>
      </c>
      <c r="AH1197">
        <v>10.662000000000001</v>
      </c>
      <c r="AI1197">
        <f t="shared" si="199"/>
        <v>1.626314386799391E-2</v>
      </c>
      <c r="AJ1197">
        <f t="shared" si="200"/>
        <v>1.9085051788507153E-4</v>
      </c>
      <c r="AK1197">
        <f t="shared" si="191"/>
        <v>0</v>
      </c>
    </row>
    <row r="1198" spans="1:37" ht="16">
      <c r="A1198" s="5" t="s">
        <v>186</v>
      </c>
      <c r="B1198" s="5" t="s">
        <v>187</v>
      </c>
      <c r="C1198" s="5" t="s">
        <v>177</v>
      </c>
      <c r="D1198" s="6" t="s">
        <v>14</v>
      </c>
      <c r="E1198" s="7">
        <v>81</v>
      </c>
      <c r="F1198" s="8">
        <v>1.97</v>
      </c>
      <c r="G1198" s="7">
        <v>2534.3000000000002</v>
      </c>
      <c r="H1198" s="5" t="s">
        <v>61</v>
      </c>
      <c r="I1198" s="8">
        <v>1285.8579999999999</v>
      </c>
      <c r="J1198" s="26">
        <v>2.4919715538581286</v>
      </c>
      <c r="K1198" s="13">
        <f t="shared" si="192"/>
        <v>2.692381807629197</v>
      </c>
      <c r="L1198">
        <f>K1198-1.17</f>
        <v>1.5223818076291971</v>
      </c>
      <c r="M1198" t="s">
        <v>147</v>
      </c>
      <c r="N1198" t="s">
        <v>149</v>
      </c>
      <c r="O1198" t="s">
        <v>153</v>
      </c>
      <c r="P1198" t="s">
        <v>150</v>
      </c>
      <c r="Q1198">
        <v>4</v>
      </c>
      <c r="R1198">
        <v>2</v>
      </c>
      <c r="S1198" s="5" t="s">
        <v>187</v>
      </c>
      <c r="T1198" s="5" t="s">
        <v>61</v>
      </c>
      <c r="U1198" s="9">
        <v>0.11</v>
      </c>
      <c r="V1198" s="14">
        <v>13.3</v>
      </c>
      <c r="W1198" s="15">
        <v>818.19799999999998</v>
      </c>
      <c r="X1198" s="15">
        <v>504.44940000000003</v>
      </c>
      <c r="Y1198" s="15">
        <f t="shared" si="193"/>
        <v>0.61653707293344651</v>
      </c>
      <c r="Z1198" s="12">
        <f t="shared" si="194"/>
        <v>8.1999430700148395</v>
      </c>
      <c r="AA1198">
        <v>7.4029999999999996</v>
      </c>
      <c r="AB1198">
        <f t="shared" si="195"/>
        <v>0.90281114597867596</v>
      </c>
      <c r="AC1198">
        <f t="shared" si="196"/>
        <v>1.1076513670153776</v>
      </c>
      <c r="AD1198">
        <f t="shared" si="197"/>
        <v>0.12184165037169153</v>
      </c>
      <c r="AE1198">
        <v>995</v>
      </c>
      <c r="AF1198">
        <f t="shared" si="198"/>
        <v>1.2245391997154929E-4</v>
      </c>
      <c r="AG1198">
        <v>2000</v>
      </c>
      <c r="AH1198">
        <v>10.256</v>
      </c>
      <c r="AI1198">
        <f t="shared" si="199"/>
        <v>2.387946957323504E-2</v>
      </c>
      <c r="AJ1198">
        <f t="shared" si="200"/>
        <v>6.4292649454812971E-4</v>
      </c>
      <c r="AK1198">
        <f t="shared" si="191"/>
        <v>3.6353670054127969E-4</v>
      </c>
    </row>
    <row r="1199" spans="1:37" ht="16">
      <c r="A1199" t="s">
        <v>117</v>
      </c>
      <c r="B1199" t="s">
        <v>118</v>
      </c>
      <c r="C1199" t="s">
        <v>13</v>
      </c>
      <c r="D1199" t="s">
        <v>14</v>
      </c>
      <c r="E1199">
        <v>62</v>
      </c>
      <c r="F1199">
        <v>0.31</v>
      </c>
      <c r="G1199">
        <v>2518.9</v>
      </c>
      <c r="H1199" t="s">
        <v>61</v>
      </c>
      <c r="I1199">
        <v>-21.090052800000002</v>
      </c>
      <c r="J1199">
        <v>1.0826021416772253</v>
      </c>
      <c r="K1199" s="13">
        <f t="shared" si="192"/>
        <v>1.1710287914991069</v>
      </c>
      <c r="M1199" t="s">
        <v>147</v>
      </c>
      <c r="N1199" t="s">
        <v>149</v>
      </c>
      <c r="O1199" t="s">
        <v>153</v>
      </c>
      <c r="P1199" t="s">
        <v>154</v>
      </c>
      <c r="Q1199">
        <v>4</v>
      </c>
      <c r="R1199">
        <v>4</v>
      </c>
      <c r="S1199" t="s">
        <v>118</v>
      </c>
      <c r="T1199" t="s">
        <v>61</v>
      </c>
      <c r="U1199">
        <v>2.3570287386190828E-2</v>
      </c>
      <c r="V1199" s="14">
        <v>13.3</v>
      </c>
      <c r="W1199" s="15">
        <v>818.19799999999998</v>
      </c>
      <c r="X1199" s="15">
        <v>504.44940000000003</v>
      </c>
      <c r="Y1199" s="15">
        <f t="shared" si="193"/>
        <v>0.61653707293344651</v>
      </c>
      <c r="Z1199" s="12">
        <f t="shared" si="194"/>
        <v>8.1999430700148395</v>
      </c>
      <c r="AA1199">
        <v>7.1028680872360486</v>
      </c>
      <c r="AB1199">
        <f t="shared" si="195"/>
        <v>0.86620943908860515</v>
      </c>
      <c r="AC1199">
        <f t="shared" si="196"/>
        <v>1.1544552101073438</v>
      </c>
      <c r="AD1199">
        <f t="shared" si="197"/>
        <v>2.7210841076715408E-2</v>
      </c>
      <c r="AE1199">
        <v>995</v>
      </c>
      <c r="AF1199">
        <f t="shared" si="198"/>
        <v>2.7347578971573274E-5</v>
      </c>
      <c r="AG1199">
        <v>2000</v>
      </c>
      <c r="AH1199">
        <v>10.257999999999999</v>
      </c>
      <c r="AI1199">
        <f t="shared" si="199"/>
        <v>5.3319514469825063E-3</v>
      </c>
      <c r="AJ1199">
        <f t="shared" si="200"/>
        <v>6.2438686592918385E-5</v>
      </c>
      <c r="AK1199">
        <f t="shared" si="191"/>
        <v>0</v>
      </c>
    </row>
    <row r="1200" spans="1:37" ht="16">
      <c r="A1200" t="s">
        <v>64</v>
      </c>
      <c r="B1200" t="s">
        <v>65</v>
      </c>
      <c r="C1200" t="s">
        <v>13</v>
      </c>
      <c r="D1200" t="s">
        <v>14</v>
      </c>
      <c r="E1200">
        <v>81</v>
      </c>
      <c r="F1200">
        <v>0.40699999999999997</v>
      </c>
      <c r="G1200">
        <v>2516.1999999999998</v>
      </c>
      <c r="H1200" t="s">
        <v>61</v>
      </c>
      <c r="I1200">
        <v>4500.7313096000007</v>
      </c>
      <c r="J1200">
        <v>5.7936727580410903</v>
      </c>
      <c r="K1200" s="13">
        <f t="shared" si="192"/>
        <v>6.242613962293742</v>
      </c>
      <c r="L1200">
        <f>K1200-K1201</f>
        <v>5.072716266813778</v>
      </c>
      <c r="M1200" t="s">
        <v>147</v>
      </c>
      <c r="N1200" t="s">
        <v>149</v>
      </c>
      <c r="O1200" t="s">
        <v>153</v>
      </c>
      <c r="P1200" t="s">
        <v>150</v>
      </c>
      <c r="Q1200">
        <v>4</v>
      </c>
      <c r="R1200">
        <v>5</v>
      </c>
      <c r="S1200" t="s">
        <v>65</v>
      </c>
      <c r="T1200" t="s">
        <v>61</v>
      </c>
      <c r="U1200">
        <v>2.7770452346952874E-2</v>
      </c>
      <c r="V1200" s="14">
        <v>13.3</v>
      </c>
      <c r="W1200" s="15">
        <v>818.19799999999998</v>
      </c>
      <c r="X1200" s="15">
        <v>504.44940000000003</v>
      </c>
      <c r="Y1200" s="15">
        <f t="shared" si="193"/>
        <v>0.61653707293344651</v>
      </c>
      <c r="Z1200" s="12">
        <f t="shared" si="194"/>
        <v>8.1999430700148395</v>
      </c>
      <c r="AA1200">
        <v>6.6748022133677276</v>
      </c>
      <c r="AB1200">
        <f t="shared" si="195"/>
        <v>0.81400592130643268</v>
      </c>
      <c r="AC1200">
        <f t="shared" si="196"/>
        <v>1.228492292040158</v>
      </c>
      <c r="AD1200">
        <f t="shared" si="197"/>
        <v>3.4115786654700123E-2</v>
      </c>
      <c r="AE1200">
        <v>995</v>
      </c>
      <c r="AF1200">
        <f t="shared" si="198"/>
        <v>3.4287222768542835E-5</v>
      </c>
      <c r="AG1200">
        <v>2000</v>
      </c>
      <c r="AH1200">
        <v>10.25</v>
      </c>
      <c r="AI1200">
        <f t="shared" si="199"/>
        <v>6.6901898084961624E-3</v>
      </c>
      <c r="AJ1200">
        <f t="shared" si="200"/>
        <v>4.1764272308913444E-4</v>
      </c>
      <c r="AK1200">
        <f t="shared" si="191"/>
        <v>3.3937434669630234E-4</v>
      </c>
    </row>
    <row r="1201" spans="1:37" ht="16">
      <c r="A1201" t="s">
        <v>69</v>
      </c>
      <c r="B1201" t="s">
        <v>70</v>
      </c>
      <c r="C1201" t="s">
        <v>13</v>
      </c>
      <c r="D1201" t="s">
        <v>14</v>
      </c>
      <c r="E1201">
        <v>71</v>
      </c>
      <c r="F1201">
        <v>1.4750000000000001</v>
      </c>
      <c r="G1201">
        <v>2518.9</v>
      </c>
      <c r="H1201" t="s">
        <v>61</v>
      </c>
      <c r="I1201">
        <v>-22.046774000000003</v>
      </c>
      <c r="J1201">
        <v>1.0815555221911279</v>
      </c>
      <c r="K1201" s="13">
        <f t="shared" si="192"/>
        <v>1.1698976954799636</v>
      </c>
      <c r="M1201" t="s">
        <v>147</v>
      </c>
      <c r="N1201" t="s">
        <v>149</v>
      </c>
      <c r="O1201" t="s">
        <v>153</v>
      </c>
      <c r="P1201" t="s">
        <v>154</v>
      </c>
      <c r="Q1201">
        <v>4</v>
      </c>
      <c r="R1201">
        <v>5</v>
      </c>
      <c r="S1201" t="s">
        <v>70</v>
      </c>
      <c r="T1201" t="s">
        <v>61</v>
      </c>
      <c r="U1201">
        <v>8.8164750745267362E-2</v>
      </c>
      <c r="V1201" s="14">
        <v>13.3</v>
      </c>
      <c r="W1201" s="15">
        <v>818.19799999999998</v>
      </c>
      <c r="X1201" s="15">
        <v>504.44940000000003</v>
      </c>
      <c r="Y1201" s="15">
        <f t="shared" si="193"/>
        <v>0.61653707293344651</v>
      </c>
      <c r="Z1201" s="12">
        <f t="shared" si="194"/>
        <v>8.1999430700148395</v>
      </c>
      <c r="AA1201">
        <v>6.059100080201361</v>
      </c>
      <c r="AB1201">
        <f t="shared" si="195"/>
        <v>0.73891977401135733</v>
      </c>
      <c r="AC1201">
        <f t="shared" si="196"/>
        <v>1.3533268903758282</v>
      </c>
      <c r="AD1201">
        <f t="shared" si="197"/>
        <v>0.11931572796685266</v>
      </c>
      <c r="AE1201">
        <v>995</v>
      </c>
      <c r="AF1201">
        <f t="shared" si="198"/>
        <v>1.1991530448929916E-4</v>
      </c>
      <c r="AG1201">
        <v>2000</v>
      </c>
      <c r="AH1201">
        <v>10.420999999999999</v>
      </c>
      <c r="AI1201">
        <f t="shared" si="199"/>
        <v>2.3014164569484536E-2</v>
      </c>
      <c r="AJ1201">
        <f t="shared" si="200"/>
        <v>2.6924218093236587E-4</v>
      </c>
      <c r="AK1201">
        <f t="shared" si="191"/>
        <v>0</v>
      </c>
    </row>
    <row r="1202" spans="1:37" ht="16">
      <c r="A1202" t="s">
        <v>89</v>
      </c>
      <c r="B1202" t="s">
        <v>90</v>
      </c>
      <c r="C1202" t="s">
        <v>13</v>
      </c>
      <c r="D1202" t="s">
        <v>14</v>
      </c>
      <c r="E1202">
        <v>71</v>
      </c>
      <c r="F1202">
        <v>0.20899999999999999</v>
      </c>
      <c r="G1202">
        <v>2518.1999999999998</v>
      </c>
      <c r="H1202" t="s">
        <v>61</v>
      </c>
      <c r="I1202">
        <v>1548.0872107999999</v>
      </c>
      <c r="J1202">
        <v>2.769927206988795</v>
      </c>
      <c r="K1202" s="13">
        <f t="shared" si="192"/>
        <v>2.992005391210816</v>
      </c>
      <c r="L1202">
        <f>K1202-1.17</f>
        <v>1.8220053912108161</v>
      </c>
      <c r="M1202" t="s">
        <v>147</v>
      </c>
      <c r="N1202" t="s">
        <v>149</v>
      </c>
      <c r="O1202" t="s">
        <v>148</v>
      </c>
      <c r="P1202" t="s">
        <v>150</v>
      </c>
      <c r="Q1202">
        <v>4</v>
      </c>
      <c r="R1202">
        <v>1</v>
      </c>
      <c r="S1202" t="s">
        <v>90</v>
      </c>
      <c r="T1202" t="s">
        <v>61</v>
      </c>
      <c r="U1202">
        <v>1.3600867678958786E-2</v>
      </c>
      <c r="V1202" s="14">
        <v>13.3</v>
      </c>
      <c r="W1202" s="15">
        <v>818.19799999999998</v>
      </c>
      <c r="X1202" s="15">
        <v>504.44940000000003</v>
      </c>
      <c r="Y1202" s="15">
        <f t="shared" si="193"/>
        <v>0.61653707293344651</v>
      </c>
      <c r="Z1202" s="12">
        <f t="shared" si="194"/>
        <v>8.1999430700148395</v>
      </c>
      <c r="AA1202">
        <v>7.0598915401301516</v>
      </c>
      <c r="AB1202">
        <f t="shared" si="195"/>
        <v>0.86096836037147939</v>
      </c>
      <c r="AC1202">
        <f t="shared" si="196"/>
        <v>1.1614828674639484</v>
      </c>
      <c r="AD1202">
        <f t="shared" si="197"/>
        <v>1.5797174791754787E-2</v>
      </c>
      <c r="AE1202">
        <v>995</v>
      </c>
      <c r="AF1202">
        <f t="shared" si="198"/>
        <v>1.5876557579653054E-5</v>
      </c>
      <c r="AG1202">
        <v>2000</v>
      </c>
      <c r="AH1202">
        <v>10.57</v>
      </c>
      <c r="AI1202">
        <f t="shared" si="199"/>
        <v>3.0040790122333118E-3</v>
      </c>
      <c r="AJ1202">
        <f t="shared" si="200"/>
        <v>8.9882206002253319E-5</v>
      </c>
      <c r="AK1202">
        <f t="shared" si="191"/>
        <v>5.4734481559123573E-5</v>
      </c>
    </row>
    <row r="1203" spans="1:37" ht="16">
      <c r="A1203" t="s">
        <v>98</v>
      </c>
      <c r="B1203" t="s">
        <v>99</v>
      </c>
      <c r="C1203" t="s">
        <v>13</v>
      </c>
      <c r="D1203" t="s">
        <v>14</v>
      </c>
      <c r="E1203">
        <v>77</v>
      </c>
      <c r="F1203">
        <v>0.31</v>
      </c>
      <c r="G1203">
        <v>2517.4</v>
      </c>
      <c r="H1203" t="s">
        <v>61</v>
      </c>
      <c r="I1203">
        <v>2975.0018551999997</v>
      </c>
      <c r="J1203">
        <v>4.2550687777258824</v>
      </c>
      <c r="K1203" s="13">
        <f t="shared" si="192"/>
        <v>4.5905960160034729</v>
      </c>
      <c r="L1203">
        <f>K1203-1.17</f>
        <v>3.420596016003473</v>
      </c>
      <c r="M1203" t="s">
        <v>147</v>
      </c>
      <c r="N1203" t="s">
        <v>149</v>
      </c>
      <c r="O1203" t="s">
        <v>148</v>
      </c>
      <c r="P1203" t="s">
        <v>150</v>
      </c>
      <c r="Q1203">
        <v>4</v>
      </c>
      <c r="R1203">
        <v>3</v>
      </c>
      <c r="S1203" t="s">
        <v>99</v>
      </c>
      <c r="T1203" t="s">
        <v>61</v>
      </c>
      <c r="U1203">
        <v>2.0408219954333586E-2</v>
      </c>
      <c r="V1203" s="14">
        <v>13.3</v>
      </c>
      <c r="W1203" s="15">
        <v>818.19799999999998</v>
      </c>
      <c r="X1203" s="15">
        <v>504.44940000000003</v>
      </c>
      <c r="Y1203" s="15">
        <f t="shared" si="193"/>
        <v>0.61653707293344651</v>
      </c>
      <c r="Z1203" s="12">
        <f t="shared" si="194"/>
        <v>8.1999430700148395</v>
      </c>
      <c r="AA1203">
        <v>6.4322759318003788</v>
      </c>
      <c r="AB1203">
        <f t="shared" si="195"/>
        <v>0.78442934016476507</v>
      </c>
      <c r="AC1203">
        <f t="shared" si="196"/>
        <v>1.2748120815954633</v>
      </c>
      <c r="AD1203">
        <f t="shared" si="197"/>
        <v>2.6016645361642072E-2</v>
      </c>
      <c r="AE1203">
        <v>995</v>
      </c>
      <c r="AF1203">
        <f t="shared" si="198"/>
        <v>2.6147382273007108E-5</v>
      </c>
      <c r="AG1203">
        <v>2000</v>
      </c>
      <c r="AH1203">
        <v>10.359</v>
      </c>
      <c r="AI1203">
        <f t="shared" si="199"/>
        <v>5.0482444778467243E-3</v>
      </c>
      <c r="AJ1203">
        <f t="shared" si="200"/>
        <v>2.3174450987814706E-4</v>
      </c>
      <c r="AK1203">
        <f t="shared" si="191"/>
        <v>1.7268004948734039E-4</v>
      </c>
    </row>
    <row r="1204" spans="1:37" ht="16">
      <c r="A1204" t="s">
        <v>87</v>
      </c>
      <c r="B1204" t="s">
        <v>88</v>
      </c>
      <c r="C1204" t="s">
        <v>13</v>
      </c>
      <c r="D1204" t="s">
        <v>14</v>
      </c>
      <c r="E1204">
        <v>65</v>
      </c>
      <c r="F1204">
        <v>0.71899999999999997</v>
      </c>
      <c r="G1204">
        <v>2518.4</v>
      </c>
      <c r="H1204" t="s">
        <v>61</v>
      </c>
      <c r="I1204">
        <v>-24.273046000000001</v>
      </c>
      <c r="J1204">
        <v>1.0791199728574612</v>
      </c>
      <c r="K1204" s="13">
        <f t="shared" si="192"/>
        <v>1.1672655563754499</v>
      </c>
      <c r="M1204" t="s">
        <v>147</v>
      </c>
      <c r="N1204" t="s">
        <v>149</v>
      </c>
      <c r="O1204" t="s">
        <v>148</v>
      </c>
      <c r="P1204" t="s">
        <v>154</v>
      </c>
      <c r="Q1204">
        <v>4</v>
      </c>
      <c r="R1204">
        <v>4</v>
      </c>
      <c r="S1204" t="s">
        <v>88</v>
      </c>
      <c r="T1204" t="s">
        <v>61</v>
      </c>
      <c r="U1204">
        <v>5.0429411903972723E-2</v>
      </c>
      <c r="V1204" s="14">
        <v>13.3</v>
      </c>
      <c r="W1204" s="15">
        <v>818.19799999999998</v>
      </c>
      <c r="X1204" s="15">
        <v>504.44940000000003</v>
      </c>
      <c r="Y1204" s="15">
        <f t="shared" si="193"/>
        <v>0.61653707293344651</v>
      </c>
      <c r="Z1204" s="12">
        <f t="shared" si="194"/>
        <v>8.1999430700148395</v>
      </c>
      <c r="AA1204">
        <v>4.4946703797528293</v>
      </c>
      <c r="AB1204">
        <f t="shared" si="195"/>
        <v>0.54813433963812819</v>
      </c>
      <c r="AC1204">
        <f t="shared" si="196"/>
        <v>1.8243702824022814</v>
      </c>
      <c r="AD1204">
        <f t="shared" si="197"/>
        <v>9.200192043663169E-2</v>
      </c>
      <c r="AE1204">
        <v>995</v>
      </c>
      <c r="AF1204">
        <f t="shared" si="198"/>
        <v>9.2464241644855968E-5</v>
      </c>
      <c r="AG1204">
        <v>2000</v>
      </c>
      <c r="AH1204">
        <v>10.454000000000001</v>
      </c>
      <c r="AI1204">
        <f t="shared" si="199"/>
        <v>1.7689734387766588E-2</v>
      </c>
      <c r="AJ1204">
        <f t="shared" si="200"/>
        <v>2.0648617652270295E-4</v>
      </c>
      <c r="AK1204">
        <f t="shared" si="191"/>
        <v>0</v>
      </c>
    </row>
    <row r="1205" spans="1:37" ht="16">
      <c r="A1205" t="s">
        <v>126</v>
      </c>
      <c r="B1205" t="s">
        <v>127</v>
      </c>
      <c r="C1205" t="s">
        <v>13</v>
      </c>
      <c r="D1205" t="s">
        <v>14</v>
      </c>
      <c r="E1205">
        <v>81</v>
      </c>
      <c r="F1205">
        <v>0.495</v>
      </c>
      <c r="G1205">
        <v>2519.1</v>
      </c>
      <c r="H1205" t="s">
        <v>61</v>
      </c>
      <c r="I1205">
        <v>6912.4920704000006</v>
      </c>
      <c r="J1205">
        <v>8.1274192111452752</v>
      </c>
      <c r="K1205" s="13">
        <f t="shared" si="192"/>
        <v>8.7404201521741296</v>
      </c>
      <c r="L1205">
        <f>K1205-1.17</f>
        <v>7.5704201521741297</v>
      </c>
      <c r="M1205" t="s">
        <v>147</v>
      </c>
      <c r="N1205" t="s">
        <v>149</v>
      </c>
      <c r="O1205" t="s">
        <v>148</v>
      </c>
      <c r="P1205" t="s">
        <v>150</v>
      </c>
      <c r="Q1205">
        <v>4</v>
      </c>
      <c r="R1205">
        <v>5</v>
      </c>
      <c r="S1205" t="s">
        <v>127</v>
      </c>
      <c r="T1205" t="s">
        <v>61</v>
      </c>
      <c r="U1205">
        <v>3.5324565048508602E-2</v>
      </c>
      <c r="V1205" s="14">
        <v>13.3</v>
      </c>
      <c r="W1205" s="15">
        <v>818.19799999999998</v>
      </c>
      <c r="X1205" s="15">
        <v>504.44940000000003</v>
      </c>
      <c r="Y1205" s="15">
        <f t="shared" si="193"/>
        <v>0.61653707293344651</v>
      </c>
      <c r="Z1205" s="12">
        <f t="shared" si="194"/>
        <v>8.1999430700148395</v>
      </c>
      <c r="AA1205">
        <v>7.760628534263156</v>
      </c>
      <c r="AB1205">
        <f t="shared" si="195"/>
        <v>0.94642468465931817</v>
      </c>
      <c r="AC1205">
        <f t="shared" si="196"/>
        <v>1.0566081128367517</v>
      </c>
      <c r="AD1205">
        <f t="shared" si="197"/>
        <v>3.7324222012683754E-2</v>
      </c>
      <c r="AE1205">
        <v>995</v>
      </c>
      <c r="AF1205">
        <f t="shared" si="198"/>
        <v>3.7511780917270106E-5</v>
      </c>
      <c r="AG1205">
        <v>2000</v>
      </c>
      <c r="AH1205">
        <v>10.257</v>
      </c>
      <c r="AI1205">
        <f t="shared" si="199"/>
        <v>7.3143767022072941E-3</v>
      </c>
      <c r="AJ1205">
        <f t="shared" si="200"/>
        <v>6.3930725528565577E-4</v>
      </c>
      <c r="AK1205">
        <f t="shared" si="191"/>
        <v>5.5372904786983048E-4</v>
      </c>
    </row>
    <row r="1206" spans="1:37" ht="16">
      <c r="A1206" t="s">
        <v>96</v>
      </c>
      <c r="B1206" t="s">
        <v>97</v>
      </c>
      <c r="C1206" t="s">
        <v>13</v>
      </c>
      <c r="D1206" t="s">
        <v>14</v>
      </c>
      <c r="E1206">
        <v>79</v>
      </c>
      <c r="F1206">
        <v>0.34</v>
      </c>
      <c r="G1206">
        <v>2767</v>
      </c>
      <c r="H1206" t="s">
        <v>53</v>
      </c>
      <c r="I1206">
        <v>107.5990244</v>
      </c>
      <c r="J1206">
        <v>1.2231819215600443</v>
      </c>
      <c r="K1206" s="13">
        <f t="shared" si="192"/>
        <v>1.322937520655421</v>
      </c>
      <c r="L1206">
        <f>K1206-AVERAGE(K1207:K1208)</f>
        <v>0.16470232439556298</v>
      </c>
      <c r="M1206" t="s">
        <v>151</v>
      </c>
      <c r="N1206" t="s">
        <v>152</v>
      </c>
      <c r="O1206" t="s">
        <v>153</v>
      </c>
      <c r="P1206" t="s">
        <v>150</v>
      </c>
      <c r="Q1206">
        <v>4</v>
      </c>
      <c r="R1206">
        <v>1</v>
      </c>
      <c r="S1206" t="s">
        <v>97</v>
      </c>
      <c r="T1206" t="s">
        <v>53</v>
      </c>
      <c r="U1206">
        <v>2.4712939790961282E-2</v>
      </c>
      <c r="V1206" s="14">
        <v>13.3</v>
      </c>
      <c r="W1206" s="15">
        <v>818.19799999999998</v>
      </c>
      <c r="X1206" s="15">
        <v>504.44940000000003</v>
      </c>
      <c r="Y1206" s="15">
        <f t="shared" si="193"/>
        <v>0.61653707293344651</v>
      </c>
      <c r="Z1206" s="12">
        <f t="shared" si="194"/>
        <v>8.1999430700148395</v>
      </c>
      <c r="AA1206">
        <v>7.4259476667157358</v>
      </c>
      <c r="AB1206">
        <f t="shared" si="195"/>
        <v>0.90560966134881926</v>
      </c>
      <c r="AC1206">
        <f t="shared" si="196"/>
        <v>1.1042285022783385</v>
      </c>
      <c r="AD1206">
        <f t="shared" si="197"/>
        <v>2.7288732492267931E-2</v>
      </c>
      <c r="AE1206">
        <v>995</v>
      </c>
      <c r="AF1206">
        <f t="shared" si="198"/>
        <v>2.7425861801274301E-5</v>
      </c>
      <c r="AG1206">
        <v>2000</v>
      </c>
      <c r="AH1206">
        <v>10.512</v>
      </c>
      <c r="AI1206">
        <f t="shared" si="199"/>
        <v>5.2180102361632985E-3</v>
      </c>
      <c r="AJ1206">
        <f t="shared" si="200"/>
        <v>6.9031015245844826E-5</v>
      </c>
      <c r="AK1206">
        <f t="shared" si="191"/>
        <v>8.5941841461593579E-6</v>
      </c>
    </row>
    <row r="1207" spans="1:37" ht="16">
      <c r="A1207" t="s">
        <v>121</v>
      </c>
      <c r="B1207" t="s">
        <v>122</v>
      </c>
      <c r="C1207" t="s">
        <v>13</v>
      </c>
      <c r="D1207" t="s">
        <v>14</v>
      </c>
      <c r="E1207">
        <v>45</v>
      </c>
      <c r="F1207">
        <v>0.26500000000000001</v>
      </c>
      <c r="G1207">
        <v>2766.5</v>
      </c>
      <c r="H1207" t="s">
        <v>53</v>
      </c>
      <c r="I1207">
        <v>-30.306051200000002</v>
      </c>
      <c r="J1207">
        <v>1.0725192411972044</v>
      </c>
      <c r="K1207" s="13">
        <f t="shared" si="192"/>
        <v>1.1601319814893847</v>
      </c>
      <c r="M1207" t="s">
        <v>151</v>
      </c>
      <c r="N1207" t="s">
        <v>152</v>
      </c>
      <c r="O1207" t="s">
        <v>153</v>
      </c>
      <c r="P1207" t="s">
        <v>154</v>
      </c>
      <c r="Q1207">
        <v>4</v>
      </c>
      <c r="R1207">
        <v>1</v>
      </c>
      <c r="S1207" t="s">
        <v>122</v>
      </c>
      <c r="T1207" t="s">
        <v>53</v>
      </c>
      <c r="U1207">
        <v>2.0543845187627571E-2</v>
      </c>
      <c r="V1207" s="14">
        <v>13.3</v>
      </c>
      <c r="W1207" s="15">
        <v>818.19799999999998</v>
      </c>
      <c r="X1207" s="15">
        <v>504.44940000000003</v>
      </c>
      <c r="Y1207" s="15">
        <f t="shared" si="193"/>
        <v>0.61653707293344651</v>
      </c>
      <c r="Z1207" s="12">
        <f t="shared" si="194"/>
        <v>8.1999430700148395</v>
      </c>
      <c r="AA1207">
        <v>5.7459196891191704</v>
      </c>
      <c r="AB1207">
        <f t="shared" si="195"/>
        <v>0.70072677822978735</v>
      </c>
      <c r="AC1207">
        <f t="shared" si="196"/>
        <v>1.4270897460580176</v>
      </c>
      <c r="AD1207">
        <f t="shared" si="197"/>
        <v>2.931791081186666E-2</v>
      </c>
      <c r="AE1207">
        <v>995</v>
      </c>
      <c r="AF1207">
        <f t="shared" si="198"/>
        <v>2.9465236996850913E-5</v>
      </c>
      <c r="AG1207">
        <v>2000</v>
      </c>
      <c r="AH1207">
        <v>10.494999999999999</v>
      </c>
      <c r="AI1207">
        <f t="shared" si="199"/>
        <v>5.6150999517581542E-3</v>
      </c>
      <c r="AJ1207">
        <f t="shared" si="200"/>
        <v>6.5142570332941364E-5</v>
      </c>
      <c r="AK1207">
        <f t="shared" si="191"/>
        <v>0</v>
      </c>
    </row>
    <row r="1208" spans="1:37" ht="16">
      <c r="A1208" t="s">
        <v>123</v>
      </c>
      <c r="B1208" t="s">
        <v>122</v>
      </c>
      <c r="C1208" t="s">
        <v>13</v>
      </c>
      <c r="D1208" t="s">
        <v>14</v>
      </c>
      <c r="E1208">
        <v>46</v>
      </c>
      <c r="F1208">
        <v>0.29799999999999999</v>
      </c>
      <c r="G1208">
        <v>2766.5</v>
      </c>
      <c r="H1208" t="s">
        <v>53</v>
      </c>
      <c r="I1208">
        <v>-33.513993999999997</v>
      </c>
      <c r="J1208">
        <v>1.0690090612420999</v>
      </c>
      <c r="K1208" s="13">
        <f t="shared" si="192"/>
        <v>1.1563384110303316</v>
      </c>
      <c r="M1208" t="s">
        <v>151</v>
      </c>
      <c r="N1208" t="s">
        <v>152</v>
      </c>
      <c r="O1208" t="s">
        <v>153</v>
      </c>
      <c r="P1208" t="s">
        <v>154</v>
      </c>
      <c r="Q1208">
        <v>4</v>
      </c>
      <c r="R1208">
        <v>1</v>
      </c>
      <c r="S1208" t="s">
        <v>122</v>
      </c>
      <c r="T1208" t="s">
        <v>53</v>
      </c>
      <c r="U1208">
        <v>2.2022588229424565E-2</v>
      </c>
      <c r="V1208" s="14">
        <v>13.3</v>
      </c>
      <c r="W1208" s="15">
        <v>818.19799999999998</v>
      </c>
      <c r="X1208" s="15">
        <v>504.44940000000003</v>
      </c>
      <c r="Y1208" s="15">
        <f t="shared" si="193"/>
        <v>0.61653707293344651</v>
      </c>
      <c r="Z1208" s="12">
        <f t="shared" si="194"/>
        <v>8.1999430700148395</v>
      </c>
      <c r="AA1208">
        <v>5.7459196891191704</v>
      </c>
      <c r="AB1208">
        <f t="shared" si="195"/>
        <v>0.70072677822978735</v>
      </c>
      <c r="AC1208">
        <f t="shared" si="196"/>
        <v>1.4270897460580176</v>
      </c>
      <c r="AD1208">
        <f t="shared" si="197"/>
        <v>3.1428209843869792E-2</v>
      </c>
      <c r="AE1208">
        <v>995</v>
      </c>
      <c r="AF1208">
        <f t="shared" si="198"/>
        <v>3.1586140546602804E-5</v>
      </c>
      <c r="AG1208">
        <v>2000</v>
      </c>
      <c r="AH1208">
        <v>10.494999999999999</v>
      </c>
      <c r="AI1208">
        <f t="shared" si="199"/>
        <v>6.0192740441358372E-3</v>
      </c>
      <c r="AJ1208">
        <f t="shared" si="200"/>
        <v>6.9603177837521528E-5</v>
      </c>
      <c r="AK1208">
        <f t="shared" si="191"/>
        <v>0</v>
      </c>
    </row>
    <row r="1209" spans="1:37" ht="16">
      <c r="A1209" s="5" t="s">
        <v>175</v>
      </c>
      <c r="B1209" s="5" t="s">
        <v>176</v>
      </c>
      <c r="C1209" s="5" t="s">
        <v>177</v>
      </c>
      <c r="D1209" s="6" t="s">
        <v>14</v>
      </c>
      <c r="E1209" s="7">
        <v>103</v>
      </c>
      <c r="F1209" s="8">
        <v>0.56899999999999995</v>
      </c>
      <c r="G1209" s="7">
        <v>2782.4</v>
      </c>
      <c r="H1209" s="5" t="s">
        <v>53</v>
      </c>
      <c r="I1209" s="8">
        <v>63.816000000000003</v>
      </c>
      <c r="J1209" s="26">
        <v>1.1753982716447311</v>
      </c>
      <c r="K1209" s="13">
        <f t="shared" si="192"/>
        <v>1.2713070701133677</v>
      </c>
      <c r="L1209">
        <f>AVERAGE(K1209:K1210)-AVERAGE(K1211:K1212)</f>
        <v>8.2928068005502897E-2</v>
      </c>
      <c r="M1209" t="s">
        <v>151</v>
      </c>
      <c r="N1209" t="s">
        <v>152</v>
      </c>
      <c r="O1209" t="s">
        <v>153</v>
      </c>
      <c r="P1209" t="s">
        <v>150</v>
      </c>
      <c r="Q1209">
        <v>4</v>
      </c>
      <c r="R1209">
        <v>2</v>
      </c>
      <c r="S1209" s="5" t="s">
        <v>176</v>
      </c>
      <c r="T1209" s="5" t="s">
        <v>53</v>
      </c>
      <c r="U1209" s="9">
        <v>3.1E-2</v>
      </c>
      <c r="V1209" s="14">
        <v>13.3</v>
      </c>
      <c r="W1209" s="15">
        <v>818.19799999999998</v>
      </c>
      <c r="X1209" s="15">
        <v>504.44940000000003</v>
      </c>
      <c r="Y1209" s="15">
        <f t="shared" si="193"/>
        <v>0.61653707293344651</v>
      </c>
      <c r="Z1209" s="12">
        <f t="shared" si="194"/>
        <v>8.1999430700148395</v>
      </c>
      <c r="AA1209">
        <v>6.6559999999999997</v>
      </c>
      <c r="AB1209">
        <f t="shared" si="195"/>
        <v>0.81171295253735887</v>
      </c>
      <c r="AC1209">
        <f t="shared" si="196"/>
        <v>1.2319626006632871</v>
      </c>
      <c r="AD1209">
        <f t="shared" si="197"/>
        <v>3.8190840620561897E-2</v>
      </c>
      <c r="AE1209">
        <v>995</v>
      </c>
      <c r="AF1209">
        <f t="shared" si="198"/>
        <v>3.8382754392524523E-5</v>
      </c>
      <c r="AG1209">
        <v>2000</v>
      </c>
      <c r="AH1209" s="24">
        <v>10.116</v>
      </c>
      <c r="AI1209">
        <f t="shared" si="199"/>
        <v>7.5885240001037019E-3</v>
      </c>
      <c r="AJ1209">
        <f t="shared" si="200"/>
        <v>9.6473442130568101E-5</v>
      </c>
      <c r="AK1209">
        <f t="shared" si="191"/>
        <v>6.2930163434199067E-6</v>
      </c>
    </row>
    <row r="1210" spans="1:37" ht="16">
      <c r="A1210" s="5" t="s">
        <v>182</v>
      </c>
      <c r="B1210" s="5" t="s">
        <v>176</v>
      </c>
      <c r="C1210" s="5" t="s">
        <v>177</v>
      </c>
      <c r="D1210" s="6" t="s">
        <v>14</v>
      </c>
      <c r="E1210" s="7">
        <v>100</v>
      </c>
      <c r="F1210" s="8">
        <v>0.52200000000000002</v>
      </c>
      <c r="G1210" s="7">
        <v>2782.2</v>
      </c>
      <c r="H1210" s="5" t="s">
        <v>53</v>
      </c>
      <c r="I1210" s="8">
        <v>9.2959999999999994</v>
      </c>
      <c r="J1210" s="26">
        <v>1.115831900762031</v>
      </c>
      <c r="K1210" s="13">
        <f t="shared" si="192"/>
        <v>1.2069396310529965</v>
      </c>
      <c r="M1210" t="s">
        <v>151</v>
      </c>
      <c r="N1210" t="s">
        <v>152</v>
      </c>
      <c r="O1210" t="s">
        <v>153</v>
      </c>
      <c r="P1210" t="s">
        <v>150</v>
      </c>
      <c r="Q1210">
        <v>4</v>
      </c>
      <c r="R1210">
        <v>2</v>
      </c>
      <c r="S1210" s="5" t="s">
        <v>176</v>
      </c>
      <c r="T1210" s="5" t="s">
        <v>53</v>
      </c>
      <c r="U1210" s="9">
        <v>3.1E-2</v>
      </c>
      <c r="V1210" s="14">
        <v>13.3</v>
      </c>
      <c r="W1210" s="15">
        <v>818.19799999999998</v>
      </c>
      <c r="X1210" s="15">
        <v>504.44940000000003</v>
      </c>
      <c r="Y1210" s="15">
        <f t="shared" si="193"/>
        <v>0.61653707293344651</v>
      </c>
      <c r="Z1210" s="12">
        <f t="shared" si="194"/>
        <v>8.1999430700148395</v>
      </c>
      <c r="AA1210">
        <v>6.6559999999999997</v>
      </c>
      <c r="AB1210">
        <f t="shared" si="195"/>
        <v>0.81171295253735887</v>
      </c>
      <c r="AC1210">
        <f t="shared" si="196"/>
        <v>1.2319626006632871</v>
      </c>
      <c r="AD1210">
        <f t="shared" si="197"/>
        <v>3.8190840620561897E-2</v>
      </c>
      <c r="AE1210">
        <v>995</v>
      </c>
      <c r="AF1210">
        <f t="shared" si="198"/>
        <v>3.8382754392524523E-5</v>
      </c>
      <c r="AG1210">
        <v>2000</v>
      </c>
      <c r="AH1210" s="24">
        <v>10.116</v>
      </c>
      <c r="AI1210">
        <f t="shared" si="199"/>
        <v>7.5885240001037019E-3</v>
      </c>
      <c r="AJ1210">
        <f t="shared" si="200"/>
        <v>9.1588903569219722E-5</v>
      </c>
      <c r="AK1210">
        <f t="shared" si="191"/>
        <v>0</v>
      </c>
    </row>
    <row r="1211" spans="1:37" ht="16">
      <c r="A1211" s="5" t="s">
        <v>183</v>
      </c>
      <c r="B1211" s="5" t="s">
        <v>184</v>
      </c>
      <c r="C1211" s="5" t="s">
        <v>177</v>
      </c>
      <c r="D1211" s="6" t="s">
        <v>14</v>
      </c>
      <c r="E1211" s="7">
        <v>81</v>
      </c>
      <c r="F1211" s="8">
        <v>0.41899999999999998</v>
      </c>
      <c r="G1211" s="7">
        <v>2782.6</v>
      </c>
      <c r="H1211" s="5" t="s">
        <v>53</v>
      </c>
      <c r="I1211" s="8">
        <v>-32.268000000000001</v>
      </c>
      <c r="J1211" s="26">
        <v>1.0703724764729354</v>
      </c>
      <c r="K1211" s="13">
        <f t="shared" si="192"/>
        <v>1.1578119026968423</v>
      </c>
      <c r="M1211" t="s">
        <v>151</v>
      </c>
      <c r="N1211" t="s">
        <v>152</v>
      </c>
      <c r="O1211" t="s">
        <v>153</v>
      </c>
      <c r="P1211" t="s">
        <v>154</v>
      </c>
      <c r="Q1211">
        <v>4</v>
      </c>
      <c r="R1211">
        <v>2</v>
      </c>
      <c r="S1211" s="5" t="s">
        <v>184</v>
      </c>
      <c r="T1211" s="5" t="s">
        <v>53</v>
      </c>
      <c r="U1211" s="9">
        <v>0.03</v>
      </c>
      <c r="V1211" s="14">
        <v>13.3</v>
      </c>
      <c r="W1211" s="15">
        <v>818.19799999999998</v>
      </c>
      <c r="X1211" s="15">
        <v>504.44940000000003</v>
      </c>
      <c r="Y1211" s="15">
        <f t="shared" si="193"/>
        <v>0.61653707293344651</v>
      </c>
      <c r="Z1211" s="12">
        <f t="shared" si="194"/>
        <v>8.1999430700148395</v>
      </c>
      <c r="AA1211">
        <v>6.6230000000000002</v>
      </c>
      <c r="AB1211">
        <f t="shared" si="195"/>
        <v>0.80768853435320431</v>
      </c>
      <c r="AC1211">
        <f t="shared" si="196"/>
        <v>1.2381010221976203</v>
      </c>
      <c r="AD1211">
        <f t="shared" si="197"/>
        <v>3.7143030665928604E-2</v>
      </c>
      <c r="AE1211">
        <v>995</v>
      </c>
      <c r="AF1211">
        <f t="shared" si="198"/>
        <v>3.7329679061234775E-5</v>
      </c>
      <c r="AG1211">
        <v>2000</v>
      </c>
      <c r="AH1211" s="24">
        <v>10.411</v>
      </c>
      <c r="AI1211">
        <f t="shared" si="199"/>
        <v>7.1711995122917633E-3</v>
      </c>
      <c r="AJ1211">
        <f t="shared" si="200"/>
        <v>8.3029001519451944E-5</v>
      </c>
      <c r="AK1211">
        <f t="shared" si="191"/>
        <v>0</v>
      </c>
    </row>
    <row r="1212" spans="1:37" ht="16">
      <c r="A1212" s="5" t="s">
        <v>185</v>
      </c>
      <c r="B1212" s="5" t="s">
        <v>184</v>
      </c>
      <c r="C1212" s="5" t="s">
        <v>177</v>
      </c>
      <c r="D1212" s="6" t="s">
        <v>14</v>
      </c>
      <c r="E1212" s="7">
        <v>81</v>
      </c>
      <c r="F1212" s="8">
        <v>0.42699999999999999</v>
      </c>
      <c r="G1212" s="7">
        <v>2782.2</v>
      </c>
      <c r="H1212" s="5" t="s">
        <v>53</v>
      </c>
      <c r="I1212" s="8">
        <v>-35.002000000000002</v>
      </c>
      <c r="J1212" s="26">
        <v>1.0673807778030557</v>
      </c>
      <c r="K1212" s="13">
        <f t="shared" si="192"/>
        <v>1.1545786624585164</v>
      </c>
      <c r="M1212" t="s">
        <v>151</v>
      </c>
      <c r="N1212" t="s">
        <v>152</v>
      </c>
      <c r="O1212" t="s">
        <v>153</v>
      </c>
      <c r="P1212" t="s">
        <v>154</v>
      </c>
      <c r="Q1212">
        <v>4</v>
      </c>
      <c r="R1212">
        <v>2</v>
      </c>
      <c r="S1212" s="5" t="s">
        <v>184</v>
      </c>
      <c r="T1212" s="5" t="s">
        <v>53</v>
      </c>
      <c r="U1212" s="9">
        <v>0.03</v>
      </c>
      <c r="V1212" s="14">
        <v>13.3</v>
      </c>
      <c r="W1212" s="15">
        <v>818.19799999999998</v>
      </c>
      <c r="X1212" s="15">
        <v>504.44940000000003</v>
      </c>
      <c r="Y1212" s="15">
        <f t="shared" si="193"/>
        <v>0.61653707293344651</v>
      </c>
      <c r="Z1212" s="12">
        <f t="shared" si="194"/>
        <v>8.1999430700148395</v>
      </c>
      <c r="AA1212">
        <v>6.6230000000000002</v>
      </c>
      <c r="AB1212">
        <f t="shared" si="195"/>
        <v>0.80768853435320431</v>
      </c>
      <c r="AC1212">
        <f t="shared" si="196"/>
        <v>1.2381010221976203</v>
      </c>
      <c r="AD1212">
        <f t="shared" si="197"/>
        <v>3.7143030665928604E-2</v>
      </c>
      <c r="AE1212">
        <v>995</v>
      </c>
      <c r="AF1212">
        <f t="shared" si="198"/>
        <v>3.7329679061234775E-5</v>
      </c>
      <c r="AG1212">
        <v>2000</v>
      </c>
      <c r="AH1212" s="24">
        <v>10.411</v>
      </c>
      <c r="AI1212">
        <f t="shared" si="199"/>
        <v>7.1711995122917633E-3</v>
      </c>
      <c r="AJ1212">
        <f t="shared" si="200"/>
        <v>8.2797139411249892E-5</v>
      </c>
      <c r="AK1212">
        <f t="shared" si="191"/>
        <v>0</v>
      </c>
    </row>
    <row r="1213" spans="1:37" ht="16">
      <c r="A1213" t="s">
        <v>111</v>
      </c>
      <c r="B1213" t="s">
        <v>112</v>
      </c>
      <c r="C1213" t="s">
        <v>13</v>
      </c>
      <c r="D1213" t="s">
        <v>14</v>
      </c>
      <c r="E1213">
        <v>68</v>
      </c>
      <c r="F1213">
        <v>0.29799999999999999</v>
      </c>
      <c r="G1213">
        <v>2766.1</v>
      </c>
      <c r="H1213" t="s">
        <v>53</v>
      </c>
      <c r="I1213">
        <v>-22.614857199999999</v>
      </c>
      <c r="J1213">
        <v>1.080934048585942</v>
      </c>
      <c r="K1213" s="13">
        <f t="shared" si="192"/>
        <v>1.1692260595144486</v>
      </c>
      <c r="L1213">
        <f>K1213-K1214</f>
        <v>8.3054422953594553E-3</v>
      </c>
      <c r="M1213" t="s">
        <v>151</v>
      </c>
      <c r="N1213" t="s">
        <v>152</v>
      </c>
      <c r="O1213" t="s">
        <v>153</v>
      </c>
      <c r="P1213" t="s">
        <v>150</v>
      </c>
      <c r="Q1213">
        <v>4</v>
      </c>
      <c r="R1213">
        <v>3</v>
      </c>
      <c r="S1213" t="s">
        <v>112</v>
      </c>
      <c r="T1213" t="s">
        <v>53</v>
      </c>
      <c r="U1213">
        <v>2.1627266046055853E-2</v>
      </c>
      <c r="V1213" s="14">
        <v>13.3</v>
      </c>
      <c r="W1213" s="15">
        <v>818.19799999999998</v>
      </c>
      <c r="X1213" s="15">
        <v>504.44940000000003</v>
      </c>
      <c r="Y1213" s="15">
        <f t="shared" si="193"/>
        <v>0.61653707293344651</v>
      </c>
      <c r="Z1213" s="12">
        <f t="shared" si="194"/>
        <v>8.1999430700148395</v>
      </c>
      <c r="AA1213">
        <v>6.7306519475747182</v>
      </c>
      <c r="AB1213">
        <f t="shared" si="195"/>
        <v>0.82081691178894223</v>
      </c>
      <c r="AC1213">
        <f t="shared" si="196"/>
        <v>1.218298484884448</v>
      </c>
      <c r="AD1213">
        <f t="shared" si="197"/>
        <v>2.6348465456102713E-2</v>
      </c>
      <c r="AE1213">
        <v>995</v>
      </c>
      <c r="AF1213">
        <f t="shared" si="198"/>
        <v>2.6480869805128355E-5</v>
      </c>
      <c r="AG1213">
        <v>2000</v>
      </c>
      <c r="AH1213">
        <v>10.44</v>
      </c>
      <c r="AI1213">
        <f t="shared" si="199"/>
        <v>5.0729635642008343E-3</v>
      </c>
      <c r="AJ1213">
        <f t="shared" si="200"/>
        <v>5.9314411982309136E-5</v>
      </c>
      <c r="AK1213">
        <f t="shared" si="191"/>
        <v>4.2133206148931059E-7</v>
      </c>
    </row>
    <row r="1214" spans="1:37" ht="16">
      <c r="A1214" t="s">
        <v>77</v>
      </c>
      <c r="B1214" t="s">
        <v>78</v>
      </c>
      <c r="C1214" t="s">
        <v>13</v>
      </c>
      <c r="D1214" t="s">
        <v>14</v>
      </c>
      <c r="E1214">
        <v>55</v>
      </c>
      <c r="F1214">
        <v>0.27700000000000002</v>
      </c>
      <c r="G1214">
        <v>2767.2</v>
      </c>
      <c r="H1214" t="s">
        <v>53</v>
      </c>
      <c r="I1214">
        <v>-29.639129199999999</v>
      </c>
      <c r="J1214">
        <v>1.0732489661494775</v>
      </c>
      <c r="K1214" s="13">
        <f t="shared" si="192"/>
        <v>1.1609206172190891</v>
      </c>
      <c r="M1214" t="s">
        <v>151</v>
      </c>
      <c r="N1214" t="s">
        <v>152</v>
      </c>
      <c r="O1214" t="s">
        <v>153</v>
      </c>
      <c r="P1214" t="s">
        <v>154</v>
      </c>
      <c r="Q1214">
        <v>4</v>
      </c>
      <c r="R1214">
        <v>3</v>
      </c>
      <c r="S1214" t="s">
        <v>78</v>
      </c>
      <c r="T1214" t="s">
        <v>53</v>
      </c>
      <c r="U1214">
        <v>2.2204521470898613E-2</v>
      </c>
      <c r="V1214" s="14">
        <v>13.3</v>
      </c>
      <c r="W1214" s="15">
        <v>818.19799999999998</v>
      </c>
      <c r="X1214" s="15">
        <v>504.44940000000003</v>
      </c>
      <c r="Y1214" s="15">
        <f t="shared" si="193"/>
        <v>0.61653707293344651</v>
      </c>
      <c r="Z1214" s="12">
        <f t="shared" si="194"/>
        <v>8.1999430700148395</v>
      </c>
      <c r="AA1214">
        <v>6.4427581378358632</v>
      </c>
      <c r="AB1214">
        <f t="shared" si="195"/>
        <v>0.78570766684898508</v>
      </c>
      <c r="AC1214">
        <f t="shared" si="196"/>
        <v>1.2727379942853509</v>
      </c>
      <c r="AD1214">
        <f t="shared" si="197"/>
        <v>2.8260538120937512E-2</v>
      </c>
      <c r="AE1214">
        <v>995</v>
      </c>
      <c r="AF1214">
        <f t="shared" si="198"/>
        <v>2.8402550875314081E-5</v>
      </c>
      <c r="AG1214">
        <v>2000</v>
      </c>
      <c r="AH1214">
        <v>10.773999999999999</v>
      </c>
      <c r="AI1214">
        <f t="shared" si="199"/>
        <v>5.272424517414903E-3</v>
      </c>
      <c r="AJ1214">
        <f t="shared" si="200"/>
        <v>6.1208663249983663E-5</v>
      </c>
      <c r="AK1214">
        <f t="shared" si="191"/>
        <v>0</v>
      </c>
    </row>
    <row r="1215" spans="1:37" ht="16">
      <c r="A1215" t="s">
        <v>115</v>
      </c>
      <c r="B1215" t="s">
        <v>116</v>
      </c>
      <c r="C1215" t="s">
        <v>13</v>
      </c>
      <c r="D1215" t="s">
        <v>14</v>
      </c>
      <c r="E1215">
        <v>85</v>
      </c>
      <c r="F1215">
        <v>0.34200000000000003</v>
      </c>
      <c r="G1215">
        <v>2766.7</v>
      </c>
      <c r="H1215" t="s">
        <v>53</v>
      </c>
      <c r="I1215">
        <v>-26.172094400000002</v>
      </c>
      <c r="J1215">
        <v>1.0770423124935156</v>
      </c>
      <c r="K1215" s="13">
        <f t="shared" si="192"/>
        <v>1.165020185528457</v>
      </c>
      <c r="L1215">
        <f>K1215-K1216</f>
        <v>1.5453827142104526E-3</v>
      </c>
      <c r="M1215" t="s">
        <v>151</v>
      </c>
      <c r="N1215" t="s">
        <v>152</v>
      </c>
      <c r="O1215" t="s">
        <v>153</v>
      </c>
      <c r="P1215" t="s">
        <v>150</v>
      </c>
      <c r="Q1215">
        <v>4</v>
      </c>
      <c r="R1215">
        <v>4</v>
      </c>
      <c r="S1215" t="s">
        <v>116</v>
      </c>
      <c r="T1215" t="s">
        <v>53</v>
      </c>
      <c r="U1215">
        <v>2.5534287658459134E-2</v>
      </c>
      <c r="V1215" s="14">
        <v>13.3</v>
      </c>
      <c r="W1215" s="15">
        <v>818.19799999999998</v>
      </c>
      <c r="X1215" s="15">
        <v>504.44940000000003</v>
      </c>
      <c r="Y1215" s="15">
        <f t="shared" si="193"/>
        <v>0.61653707293344651</v>
      </c>
      <c r="Z1215" s="12">
        <f t="shared" si="194"/>
        <v>8.1999430700148395</v>
      </c>
      <c r="AA1215">
        <v>7.5859232843569639</v>
      </c>
      <c r="AB1215">
        <f t="shared" si="195"/>
        <v>0.92511901845962885</v>
      </c>
      <c r="AC1215">
        <f t="shared" si="196"/>
        <v>1.080941997782136</v>
      </c>
      <c r="AD1215">
        <f t="shared" si="197"/>
        <v>2.7601083913478555E-2</v>
      </c>
      <c r="AE1215">
        <v>995</v>
      </c>
      <c r="AF1215">
        <f t="shared" si="198"/>
        <v>2.7739782827616637E-5</v>
      </c>
      <c r="AG1215">
        <v>2000</v>
      </c>
      <c r="AH1215">
        <v>10.762</v>
      </c>
      <c r="AI1215">
        <f t="shared" si="199"/>
        <v>5.1551352588025713E-3</v>
      </c>
      <c r="AJ1215">
        <f t="shared" si="200"/>
        <v>6.0058366356344614E-5</v>
      </c>
      <c r="AK1215">
        <f t="shared" si="191"/>
        <v>7.9666569183703215E-8</v>
      </c>
    </row>
    <row r="1216" spans="1:37" ht="16">
      <c r="A1216" t="s">
        <v>81</v>
      </c>
      <c r="B1216" t="s">
        <v>82</v>
      </c>
      <c r="C1216" t="s">
        <v>13</v>
      </c>
      <c r="D1216" t="s">
        <v>14</v>
      </c>
      <c r="E1216">
        <v>62</v>
      </c>
      <c r="F1216">
        <v>0.3</v>
      </c>
      <c r="G1216">
        <v>2766.3</v>
      </c>
      <c r="H1216" t="s">
        <v>53</v>
      </c>
      <c r="I1216">
        <v>-27.479069599999999</v>
      </c>
      <c r="J1216">
        <v>1.0756123611261832</v>
      </c>
      <c r="K1216" s="13">
        <f t="shared" si="192"/>
        <v>1.1634748028142465</v>
      </c>
      <c r="M1216" t="s">
        <v>151</v>
      </c>
      <c r="N1216" t="s">
        <v>152</v>
      </c>
      <c r="O1216" t="s">
        <v>153</v>
      </c>
      <c r="P1216" t="s">
        <v>154</v>
      </c>
      <c r="Q1216">
        <v>4</v>
      </c>
      <c r="R1216">
        <v>4</v>
      </c>
      <c r="S1216" t="s">
        <v>82</v>
      </c>
      <c r="T1216" t="s">
        <v>53</v>
      </c>
      <c r="U1216">
        <v>2.1817980962200577E-2</v>
      </c>
      <c r="V1216" s="14">
        <v>13.3</v>
      </c>
      <c r="W1216" s="15">
        <v>818.19799999999998</v>
      </c>
      <c r="X1216" s="15">
        <v>504.44940000000003</v>
      </c>
      <c r="Y1216" s="15">
        <f t="shared" si="193"/>
        <v>0.61653707293344651</v>
      </c>
      <c r="Z1216" s="12">
        <f t="shared" si="194"/>
        <v>8.1999430700148395</v>
      </c>
      <c r="AA1216">
        <v>5.8800913225194709</v>
      </c>
      <c r="AB1216">
        <f t="shared" si="195"/>
        <v>0.71708928614657197</v>
      </c>
      <c r="AC1216">
        <f t="shared" si="196"/>
        <v>1.3945264827113892</v>
      </c>
      <c r="AD1216">
        <f t="shared" si="197"/>
        <v>3.0425752251081621E-2</v>
      </c>
      <c r="AE1216">
        <v>995</v>
      </c>
      <c r="AF1216">
        <f t="shared" si="198"/>
        <v>3.0578645478473993E-5</v>
      </c>
      <c r="AG1216">
        <v>2000</v>
      </c>
      <c r="AH1216">
        <v>10.143000000000001</v>
      </c>
      <c r="AI1216">
        <f t="shared" si="199"/>
        <v>6.0295071435421451E-3</v>
      </c>
      <c r="AJ1216">
        <f t="shared" si="200"/>
        <v>7.015179634899788E-5</v>
      </c>
      <c r="AK1216">
        <f t="shared" si="191"/>
        <v>0</v>
      </c>
    </row>
    <row r="1217" spans="1:37" ht="16">
      <c r="A1217" t="s">
        <v>107</v>
      </c>
      <c r="B1217" t="s">
        <v>108</v>
      </c>
      <c r="C1217" t="s">
        <v>13</v>
      </c>
      <c r="D1217" t="s">
        <v>14</v>
      </c>
      <c r="E1217">
        <v>61</v>
      </c>
      <c r="F1217">
        <v>0.28999999999999998</v>
      </c>
      <c r="G1217">
        <v>2766.1</v>
      </c>
      <c r="H1217" t="s">
        <v>53</v>
      </c>
      <c r="I1217">
        <v>-48.715977199999998</v>
      </c>
      <c r="J1217">
        <v>1.0523714315192416</v>
      </c>
      <c r="K1217" s="13">
        <f t="shared" si="192"/>
        <v>1.1383572614862767</v>
      </c>
      <c r="L1217">
        <f>K1217-K1218</f>
        <v>-4.2672151215134013E-2</v>
      </c>
      <c r="M1217" t="s">
        <v>151</v>
      </c>
      <c r="N1217" t="s">
        <v>152</v>
      </c>
      <c r="O1217" t="s">
        <v>153</v>
      </c>
      <c r="P1217" t="s">
        <v>150</v>
      </c>
      <c r="Q1217">
        <v>4</v>
      </c>
      <c r="R1217">
        <v>5</v>
      </c>
      <c r="S1217" t="s">
        <v>108</v>
      </c>
      <c r="T1217" t="s">
        <v>53</v>
      </c>
      <c r="U1217">
        <v>2.1314535936685933E-2</v>
      </c>
      <c r="V1217" s="14">
        <v>13.3</v>
      </c>
      <c r="W1217" s="15">
        <v>818.19799999999998</v>
      </c>
      <c r="X1217" s="15">
        <v>504.44940000000003</v>
      </c>
      <c r="Y1217" s="15">
        <f t="shared" si="193"/>
        <v>0.61653707293344651</v>
      </c>
      <c r="Z1217" s="12">
        <f t="shared" si="194"/>
        <v>8.1999430700148395</v>
      </c>
      <c r="AA1217">
        <v>6.4624202992036111</v>
      </c>
      <c r="AB1217">
        <f t="shared" si="195"/>
        <v>0.78810550805347435</v>
      </c>
      <c r="AC1217">
        <f t="shared" si="196"/>
        <v>1.2688656401728236</v>
      </c>
      <c r="AD1217">
        <f t="shared" si="197"/>
        <v>2.7045282286289649E-2</v>
      </c>
      <c r="AE1217">
        <v>995</v>
      </c>
      <c r="AF1217">
        <f t="shared" si="198"/>
        <v>2.7181188227426781E-5</v>
      </c>
      <c r="AG1217">
        <v>2000</v>
      </c>
      <c r="AH1217">
        <v>10.388999999999999</v>
      </c>
      <c r="AI1217">
        <f t="shared" si="199"/>
        <v>5.2326861540912088E-3</v>
      </c>
      <c r="AJ1217">
        <f t="shared" si="200"/>
        <v>5.9566662805884252E-5</v>
      </c>
      <c r="AK1217">
        <f t="shared" si="191"/>
        <v>-2.2328997482871808E-6</v>
      </c>
    </row>
    <row r="1218" spans="1:37" ht="16">
      <c r="A1218" t="s">
        <v>56</v>
      </c>
      <c r="B1218" t="s">
        <v>57</v>
      </c>
      <c r="C1218" t="s">
        <v>13</v>
      </c>
      <c r="D1218" t="s">
        <v>14</v>
      </c>
      <c r="E1218">
        <v>77</v>
      </c>
      <c r="F1218">
        <v>0.36399999999999999</v>
      </c>
      <c r="G1218">
        <v>2766.7</v>
      </c>
      <c r="H1218" t="s">
        <v>53</v>
      </c>
      <c r="I1218">
        <v>-12.630219200000001</v>
      </c>
      <c r="J1218">
        <v>1.0918559396496255</v>
      </c>
      <c r="K1218" s="13">
        <f t="shared" si="192"/>
        <v>1.1810294127014107</v>
      </c>
      <c r="M1218" t="s">
        <v>151</v>
      </c>
      <c r="N1218" t="s">
        <v>152</v>
      </c>
      <c r="O1218" t="s">
        <v>153</v>
      </c>
      <c r="P1218" t="s">
        <v>154</v>
      </c>
      <c r="Q1218">
        <v>4</v>
      </c>
      <c r="R1218">
        <v>5</v>
      </c>
      <c r="S1218" t="s">
        <v>57</v>
      </c>
      <c r="T1218" t="s">
        <v>53</v>
      </c>
      <c r="U1218">
        <v>3.618502734807557E-2</v>
      </c>
      <c r="V1218" s="14">
        <v>13.3</v>
      </c>
      <c r="W1218" s="15">
        <v>818.19799999999998</v>
      </c>
      <c r="X1218" s="15">
        <v>504.44940000000003</v>
      </c>
      <c r="Y1218" s="15">
        <f t="shared" si="193"/>
        <v>0.61653707293344651</v>
      </c>
      <c r="Z1218" s="12">
        <f t="shared" si="194"/>
        <v>8.1999430700148395</v>
      </c>
      <c r="AA1218">
        <v>7.5985575148484958</v>
      </c>
      <c r="AB1218">
        <f t="shared" si="195"/>
        <v>0.9266597889727477</v>
      </c>
      <c r="AC1218">
        <f t="shared" si="196"/>
        <v>1.079144700029073</v>
      </c>
      <c r="AD1218">
        <f t="shared" si="197"/>
        <v>3.9048880483082818E-2</v>
      </c>
      <c r="AE1218">
        <v>995</v>
      </c>
      <c r="AF1218">
        <f t="shared" si="198"/>
        <v>3.9245106013148558E-5</v>
      </c>
      <c r="AG1218">
        <v>2000</v>
      </c>
      <c r="AH1218">
        <v>10.840999999999999</v>
      </c>
      <c r="AI1218">
        <f t="shared" si="199"/>
        <v>7.2401265590164307E-3</v>
      </c>
      <c r="AJ1218">
        <f t="shared" si="200"/>
        <v>8.5508024178790597E-5</v>
      </c>
      <c r="AK1218">
        <f t="shared" si="191"/>
        <v>0</v>
      </c>
    </row>
    <row r="1219" spans="1:37" ht="16">
      <c r="A1219" t="s">
        <v>85</v>
      </c>
      <c r="B1219" t="s">
        <v>86</v>
      </c>
      <c r="C1219" t="s">
        <v>13</v>
      </c>
      <c r="D1219" t="s">
        <v>14</v>
      </c>
      <c r="E1219">
        <v>53</v>
      </c>
      <c r="F1219">
        <v>0.32300000000000001</v>
      </c>
      <c r="G1219">
        <v>2767</v>
      </c>
      <c r="H1219" t="s">
        <v>53</v>
      </c>
      <c r="I1219">
        <v>-29.0672076</v>
      </c>
      <c r="J1219">
        <v>1.0738747360953427</v>
      </c>
      <c r="K1219" s="13">
        <f t="shared" si="192"/>
        <v>1.1615969048860693</v>
      </c>
      <c r="M1219" t="s">
        <v>151</v>
      </c>
      <c r="N1219" t="s">
        <v>152</v>
      </c>
      <c r="O1219" t="s">
        <v>148</v>
      </c>
      <c r="P1219" t="s">
        <v>154</v>
      </c>
      <c r="Q1219">
        <v>4</v>
      </c>
      <c r="R1219">
        <v>1</v>
      </c>
      <c r="S1219" t="s">
        <v>86</v>
      </c>
      <c r="T1219" t="s">
        <v>53</v>
      </c>
      <c r="U1219">
        <v>2.562170737748265E-2</v>
      </c>
      <c r="V1219" s="14">
        <v>13.3</v>
      </c>
      <c r="W1219" s="15">
        <v>818.19799999999998</v>
      </c>
      <c r="X1219" s="15">
        <v>504.44940000000003</v>
      </c>
      <c r="Y1219" s="15">
        <f t="shared" si="193"/>
        <v>0.61653707293344651</v>
      </c>
      <c r="Z1219" s="12">
        <f t="shared" si="194"/>
        <v>8.1999430700148395</v>
      </c>
      <c r="AA1219">
        <v>7.4951823117138714</v>
      </c>
      <c r="AB1219">
        <f t="shared" si="195"/>
        <v>0.91405296935803082</v>
      </c>
      <c r="AC1219">
        <f t="shared" si="196"/>
        <v>1.0940285011079092</v>
      </c>
      <c r="AD1219">
        <f t="shared" si="197"/>
        <v>2.8030878118012803E-2</v>
      </c>
      <c r="AE1219">
        <v>995</v>
      </c>
      <c r="AF1219">
        <f t="shared" si="198"/>
        <v>2.8171736802022919E-5</v>
      </c>
      <c r="AG1219">
        <v>2000</v>
      </c>
      <c r="AH1219">
        <v>10.923</v>
      </c>
      <c r="AI1219">
        <f t="shared" si="199"/>
        <v>5.1582416555933201E-3</v>
      </c>
      <c r="AJ1219">
        <f t="shared" si="200"/>
        <v>5.9917975417915942E-5</v>
      </c>
      <c r="AK1219">
        <f t="shared" ref="AK1219:AK1282" si="201">AI1219*L1219/100</f>
        <v>0</v>
      </c>
    </row>
    <row r="1220" spans="1:37" ht="16">
      <c r="A1220" t="s">
        <v>124</v>
      </c>
      <c r="B1220" t="s">
        <v>125</v>
      </c>
      <c r="C1220" t="s">
        <v>13</v>
      </c>
      <c r="D1220" t="s">
        <v>14</v>
      </c>
      <c r="E1220">
        <v>86</v>
      </c>
      <c r="F1220">
        <v>0.38</v>
      </c>
      <c r="G1220">
        <v>2766.1</v>
      </c>
      <c r="H1220" t="s">
        <v>53</v>
      </c>
      <c r="I1220">
        <v>87.494444799999997</v>
      </c>
      <c r="J1220">
        <v>1.2012460470693933</v>
      </c>
      <c r="K1220" s="13">
        <f t="shared" si="192"/>
        <v>1.2992362145677849</v>
      </c>
      <c r="L1220">
        <f>K1220-1.17</f>
        <v>0.129236214567785</v>
      </c>
      <c r="M1220" t="s">
        <v>151</v>
      </c>
      <c r="N1220" t="s">
        <v>152</v>
      </c>
      <c r="O1220" t="s">
        <v>148</v>
      </c>
      <c r="P1220" t="s">
        <v>150</v>
      </c>
      <c r="Q1220">
        <v>4</v>
      </c>
      <c r="R1220">
        <v>2</v>
      </c>
      <c r="S1220" t="s">
        <v>125</v>
      </c>
      <c r="T1220" t="s">
        <v>53</v>
      </c>
      <c r="U1220">
        <v>2.4684387385362591E-2</v>
      </c>
      <c r="V1220" s="14">
        <v>13.3</v>
      </c>
      <c r="W1220" s="15">
        <v>818.19799999999998</v>
      </c>
      <c r="X1220" s="15">
        <v>504.44940000000003</v>
      </c>
      <c r="Y1220" s="15">
        <f t="shared" si="193"/>
        <v>0.61653707293344651</v>
      </c>
      <c r="Z1220" s="12">
        <f t="shared" si="194"/>
        <v>8.1999430700148395</v>
      </c>
      <c r="AA1220">
        <v>7.0323221304331138</v>
      </c>
      <c r="AB1220">
        <f t="shared" si="195"/>
        <v>0.8576062138953835</v>
      </c>
      <c r="AC1220">
        <f t="shared" si="196"/>
        <v>1.1660363273930132</v>
      </c>
      <c r="AD1220">
        <f t="shared" si="197"/>
        <v>2.878289241077462E-2</v>
      </c>
      <c r="AE1220">
        <v>995</v>
      </c>
      <c r="AF1220">
        <f t="shared" si="198"/>
        <v>2.8927530061080019E-5</v>
      </c>
      <c r="AG1220">
        <v>2000</v>
      </c>
      <c r="AH1220">
        <v>10.275</v>
      </c>
      <c r="AI1220">
        <f t="shared" si="199"/>
        <v>5.6306627856116823E-3</v>
      </c>
      <c r="AJ1220">
        <f t="shared" si="200"/>
        <v>7.3155610030858212E-5</v>
      </c>
      <c r="AK1220">
        <f t="shared" si="201"/>
        <v>7.2768554392015333E-6</v>
      </c>
    </row>
    <row r="1221" spans="1:37" ht="16">
      <c r="A1221" t="s">
        <v>102</v>
      </c>
      <c r="B1221" t="s">
        <v>103</v>
      </c>
      <c r="C1221" t="s">
        <v>13</v>
      </c>
      <c r="D1221" t="s">
        <v>14</v>
      </c>
      <c r="E1221">
        <v>80</v>
      </c>
      <c r="F1221">
        <v>0.34499999999999997</v>
      </c>
      <c r="G1221">
        <v>2766.5</v>
      </c>
      <c r="H1221" t="s">
        <v>53</v>
      </c>
      <c r="I1221">
        <v>16.867884799999999</v>
      </c>
      <c r="J1221">
        <v>1.124108932673606</v>
      </c>
      <c r="K1221" s="13">
        <f t="shared" si="192"/>
        <v>1.2158841731186205</v>
      </c>
      <c r="L1221">
        <f>K1221-1.17</f>
        <v>4.5884173118620586E-2</v>
      </c>
      <c r="M1221" t="s">
        <v>151</v>
      </c>
      <c r="N1221" t="s">
        <v>152</v>
      </c>
      <c r="O1221" t="s">
        <v>148</v>
      </c>
      <c r="P1221" t="s">
        <v>150</v>
      </c>
      <c r="Q1221">
        <v>4</v>
      </c>
      <c r="R1221">
        <v>3</v>
      </c>
      <c r="S1221" t="s">
        <v>103</v>
      </c>
      <c r="T1221" t="s">
        <v>53</v>
      </c>
      <c r="U1221">
        <v>2.086501852626851E-2</v>
      </c>
      <c r="V1221" s="14">
        <v>13.3</v>
      </c>
      <c r="W1221" s="15">
        <v>818.19799999999998</v>
      </c>
      <c r="X1221" s="15">
        <v>504.44940000000003</v>
      </c>
      <c r="Y1221" s="15">
        <f t="shared" si="193"/>
        <v>0.61653707293344651</v>
      </c>
      <c r="Z1221" s="12">
        <f t="shared" si="194"/>
        <v>8.1999430700148395</v>
      </c>
      <c r="AA1221">
        <v>6.041965060376242</v>
      </c>
      <c r="AB1221">
        <f t="shared" si="195"/>
        <v>0.73683012293953742</v>
      </c>
      <c r="AC1221">
        <f t="shared" si="196"/>
        <v>1.3571649269855621</v>
      </c>
      <c r="AD1221">
        <f t="shared" si="197"/>
        <v>2.8317271344755604E-2</v>
      </c>
      <c r="AE1221">
        <v>995</v>
      </c>
      <c r="AF1221">
        <f t="shared" si="198"/>
        <v>2.8459569190709149E-5</v>
      </c>
      <c r="AG1221">
        <v>2000</v>
      </c>
      <c r="AH1221">
        <v>10.468</v>
      </c>
      <c r="AI1221">
        <f t="shared" si="199"/>
        <v>5.4374415725466467E-3</v>
      </c>
      <c r="AJ1221">
        <f t="shared" si="200"/>
        <v>6.6112991503166916E-5</v>
      </c>
      <c r="AK1221">
        <f t="shared" si="201"/>
        <v>2.4949251043711491E-6</v>
      </c>
    </row>
    <row r="1222" spans="1:37" ht="16">
      <c r="A1222" t="s">
        <v>131</v>
      </c>
      <c r="B1222" t="s">
        <v>132</v>
      </c>
      <c r="C1222" t="s">
        <v>13</v>
      </c>
      <c r="D1222" t="s">
        <v>14</v>
      </c>
      <c r="E1222">
        <v>41</v>
      </c>
      <c r="F1222">
        <v>0.27</v>
      </c>
      <c r="G1222">
        <v>2766.7</v>
      </c>
      <c r="H1222" t="s">
        <v>53</v>
      </c>
      <c r="I1222">
        <v>-31.695552000000003</v>
      </c>
      <c r="J1222">
        <v>1.0709988588023778</v>
      </c>
      <c r="K1222" s="13">
        <f t="shared" si="192"/>
        <v>1.1584888553999593</v>
      </c>
      <c r="M1222" t="s">
        <v>151</v>
      </c>
      <c r="N1222" t="s">
        <v>152</v>
      </c>
      <c r="O1222" t="s">
        <v>148</v>
      </c>
      <c r="P1222" t="s">
        <v>154</v>
      </c>
      <c r="Q1222">
        <v>4</v>
      </c>
      <c r="R1222">
        <v>3</v>
      </c>
      <c r="S1222" t="s">
        <v>132</v>
      </c>
      <c r="T1222" t="s">
        <v>53</v>
      </c>
      <c r="U1222">
        <v>1.9566413894324852E-2</v>
      </c>
      <c r="V1222" s="14">
        <v>13.3</v>
      </c>
      <c r="W1222" s="15">
        <v>818.19799999999998</v>
      </c>
      <c r="X1222" s="15">
        <v>504.44940000000003</v>
      </c>
      <c r="Y1222" s="15">
        <f t="shared" si="193"/>
        <v>0.61653707293344651</v>
      </c>
      <c r="Z1222" s="12">
        <f t="shared" si="194"/>
        <v>8.1999430700148395</v>
      </c>
      <c r="AA1222">
        <v>5.4672183830724066</v>
      </c>
      <c r="AB1222">
        <f t="shared" si="195"/>
        <v>0.66673857810850778</v>
      </c>
      <c r="AC1222">
        <f t="shared" si="196"/>
        <v>1.4998382167069624</v>
      </c>
      <c r="AD1222">
        <f t="shared" si="197"/>
        <v>2.9346455322614515E-2</v>
      </c>
      <c r="AE1222">
        <v>995</v>
      </c>
      <c r="AF1222">
        <f t="shared" si="198"/>
        <v>2.9493924947351272E-5</v>
      </c>
      <c r="AG1222">
        <v>2000</v>
      </c>
      <c r="AH1222">
        <v>10.497999999999999</v>
      </c>
      <c r="AI1222">
        <f t="shared" si="199"/>
        <v>5.6189607443991761E-3</v>
      </c>
      <c r="AJ1222">
        <f t="shared" si="200"/>
        <v>6.509503401316304E-5</v>
      </c>
      <c r="AK1222">
        <f t="shared" si="201"/>
        <v>0</v>
      </c>
    </row>
    <row r="1223" spans="1:37" ht="16">
      <c r="A1223" t="s">
        <v>135</v>
      </c>
      <c r="B1223" t="s">
        <v>136</v>
      </c>
      <c r="C1223" t="s">
        <v>13</v>
      </c>
      <c r="D1223" t="s">
        <v>14</v>
      </c>
      <c r="E1223">
        <v>71</v>
      </c>
      <c r="F1223">
        <v>0.30199999999999999</v>
      </c>
      <c r="G1223">
        <v>2767</v>
      </c>
      <c r="H1223" t="s">
        <v>53</v>
      </c>
      <c r="I1223">
        <v>56.603961200000001</v>
      </c>
      <c r="J1223">
        <v>1.1675228055651958</v>
      </c>
      <c r="K1223" s="13">
        <f t="shared" si="192"/>
        <v>1.2627972022148772</v>
      </c>
      <c r="L1223">
        <f>K1223-K1224</f>
        <v>0.10332450715890795</v>
      </c>
      <c r="M1223" t="s">
        <v>151</v>
      </c>
      <c r="N1223" t="s">
        <v>152</v>
      </c>
      <c r="O1223" t="s">
        <v>148</v>
      </c>
      <c r="P1223" t="s">
        <v>150</v>
      </c>
      <c r="Q1223">
        <v>4</v>
      </c>
      <c r="R1223">
        <v>4</v>
      </c>
      <c r="S1223" t="s">
        <v>136</v>
      </c>
      <c r="T1223" t="s">
        <v>53</v>
      </c>
      <c r="U1223">
        <v>3.0224485659268264E-2</v>
      </c>
      <c r="V1223" s="14">
        <v>13.3</v>
      </c>
      <c r="W1223" s="15">
        <v>818.19799999999998</v>
      </c>
      <c r="X1223" s="15">
        <v>504.44940000000003</v>
      </c>
      <c r="Y1223" s="15">
        <f t="shared" si="193"/>
        <v>0.61653707293344651</v>
      </c>
      <c r="Z1223" s="12">
        <f t="shared" si="194"/>
        <v>8.1999430700148395</v>
      </c>
      <c r="AA1223">
        <v>7.7617880308097709</v>
      </c>
      <c r="AB1223">
        <f t="shared" si="195"/>
        <v>0.94656608765891403</v>
      </c>
      <c r="AC1223">
        <f t="shared" si="196"/>
        <v>1.056450271183115</v>
      </c>
      <c r="AD1223">
        <f t="shared" si="197"/>
        <v>3.1930666071104126E-2</v>
      </c>
      <c r="AE1223">
        <v>995</v>
      </c>
      <c r="AF1223">
        <f t="shared" si="198"/>
        <v>3.2091121679501634E-5</v>
      </c>
      <c r="AG1223">
        <v>2000</v>
      </c>
      <c r="AH1223">
        <v>10.323</v>
      </c>
      <c r="AI1223">
        <f t="shared" si="199"/>
        <v>6.2174022434373019E-3</v>
      </c>
      <c r="AJ1223">
        <f t="shared" si="200"/>
        <v>7.8513181580571256E-5</v>
      </c>
      <c r="AK1223">
        <f t="shared" si="201"/>
        <v>6.4241002261184785E-6</v>
      </c>
    </row>
    <row r="1224" spans="1:37" ht="16">
      <c r="A1224" t="s">
        <v>67</v>
      </c>
      <c r="B1224" t="s">
        <v>68</v>
      </c>
      <c r="C1224" t="s">
        <v>13</v>
      </c>
      <c r="D1224" t="s">
        <v>14</v>
      </c>
      <c r="E1224">
        <v>60</v>
      </c>
      <c r="F1224">
        <v>0.36799999999999999</v>
      </c>
      <c r="G1224">
        <v>2766.7</v>
      </c>
      <c r="H1224" t="s">
        <v>53</v>
      </c>
      <c r="I1224">
        <v>-30.863578799999999</v>
      </c>
      <c r="J1224">
        <v>1.0719092038747762</v>
      </c>
      <c r="K1224" s="13">
        <f t="shared" si="192"/>
        <v>1.1594726950559693</v>
      </c>
      <c r="M1224" t="s">
        <v>151</v>
      </c>
      <c r="N1224" t="s">
        <v>152</v>
      </c>
      <c r="O1224" t="s">
        <v>148</v>
      </c>
      <c r="P1224" t="s">
        <v>154</v>
      </c>
      <c r="Q1224">
        <v>4</v>
      </c>
      <c r="R1224">
        <v>4</v>
      </c>
      <c r="S1224" t="s">
        <v>68</v>
      </c>
      <c r="T1224" t="s">
        <v>53</v>
      </c>
      <c r="U1224">
        <v>3.1126782680694937E-2</v>
      </c>
      <c r="V1224" s="14">
        <v>13.3</v>
      </c>
      <c r="W1224" s="15">
        <v>818.19799999999998</v>
      </c>
      <c r="X1224" s="15">
        <v>504.44940000000003</v>
      </c>
      <c r="Y1224" s="15">
        <f t="shared" si="193"/>
        <v>0.61653707293344651</v>
      </c>
      <c r="Z1224" s="12">
        <f t="shared" si="194"/>
        <v>8.1999430700148395</v>
      </c>
      <c r="AA1224">
        <v>7.488274993219032</v>
      </c>
      <c r="AB1224">
        <f t="shared" si="195"/>
        <v>0.91321060759577699</v>
      </c>
      <c r="AC1224">
        <f t="shared" si="196"/>
        <v>1.0950376525221435</v>
      </c>
      <c r="AD1224">
        <f t="shared" si="197"/>
        <v>3.4084999037235095E-2</v>
      </c>
      <c r="AE1224">
        <v>995</v>
      </c>
      <c r="AF1224">
        <f t="shared" si="198"/>
        <v>3.4256280439432254E-5</v>
      </c>
      <c r="AG1224">
        <v>2000</v>
      </c>
      <c r="AH1224">
        <v>10.617000000000001</v>
      </c>
      <c r="AI1224">
        <f t="shared" si="199"/>
        <v>6.4530998284698599E-3</v>
      </c>
      <c r="AJ1224">
        <f t="shared" si="200"/>
        <v>7.4821930495811621E-5</v>
      </c>
      <c r="AK1224">
        <f t="shared" si="201"/>
        <v>0</v>
      </c>
    </row>
    <row r="1225" spans="1:37" ht="16">
      <c r="A1225" t="s">
        <v>128</v>
      </c>
      <c r="B1225" t="s">
        <v>129</v>
      </c>
      <c r="C1225" t="s">
        <v>13</v>
      </c>
      <c r="D1225" t="s">
        <v>14</v>
      </c>
      <c r="E1225">
        <v>80</v>
      </c>
      <c r="F1225">
        <v>0.372</v>
      </c>
      <c r="G1225">
        <v>2766.7</v>
      </c>
      <c r="H1225" t="s">
        <v>53</v>
      </c>
      <c r="I1225">
        <v>91.957544400000003</v>
      </c>
      <c r="J1225">
        <v>1.2061165247848533</v>
      </c>
      <c r="K1225" s="13">
        <f t="shared" si="192"/>
        <v>1.3044987496761686</v>
      </c>
      <c r="L1225">
        <f>AVERAGE(K1225:K1226)-K1227</f>
        <v>0.13784504453519353</v>
      </c>
      <c r="M1225" t="s">
        <v>151</v>
      </c>
      <c r="N1225" t="s">
        <v>152</v>
      </c>
      <c r="O1225" t="s">
        <v>148</v>
      </c>
      <c r="P1225" t="s">
        <v>150</v>
      </c>
      <c r="Q1225">
        <v>4</v>
      </c>
      <c r="R1225">
        <v>5</v>
      </c>
      <c r="S1225" t="s">
        <v>129</v>
      </c>
      <c r="T1225" t="s">
        <v>53</v>
      </c>
      <c r="U1225">
        <v>2.5984391210034895E-2</v>
      </c>
      <c r="V1225" s="14">
        <v>13.3</v>
      </c>
      <c r="W1225" s="15">
        <v>818.19799999999998</v>
      </c>
      <c r="X1225" s="15">
        <v>504.44940000000003</v>
      </c>
      <c r="Y1225" s="15">
        <f t="shared" si="193"/>
        <v>0.61653707293344651</v>
      </c>
      <c r="Z1225" s="12">
        <f t="shared" si="194"/>
        <v>8.1999430700148395</v>
      </c>
      <c r="AA1225">
        <v>7.5491641516551917</v>
      </c>
      <c r="AB1225">
        <f t="shared" si="195"/>
        <v>0.92063616627542388</v>
      </c>
      <c r="AC1225">
        <f t="shared" si="196"/>
        <v>1.0862054268904673</v>
      </c>
      <c r="AD1225">
        <f t="shared" si="197"/>
        <v>2.822438674678486E-2</v>
      </c>
      <c r="AE1225">
        <v>995</v>
      </c>
      <c r="AF1225">
        <f t="shared" si="198"/>
        <v>2.8366217835964682E-5</v>
      </c>
      <c r="AG1225">
        <v>2000</v>
      </c>
      <c r="AH1225">
        <v>10.506</v>
      </c>
      <c r="AI1225">
        <f t="shared" si="199"/>
        <v>5.4000033953863855E-3</v>
      </c>
      <c r="AJ1225">
        <f t="shared" si="200"/>
        <v>7.0442976775286049E-5</v>
      </c>
      <c r="AK1225">
        <f t="shared" si="201"/>
        <v>7.4436370852723261E-6</v>
      </c>
    </row>
    <row r="1226" spans="1:37" ht="16">
      <c r="A1226" t="s">
        <v>130</v>
      </c>
      <c r="B1226" t="s">
        <v>129</v>
      </c>
      <c r="C1226" t="s">
        <v>13</v>
      </c>
      <c r="D1226" t="s">
        <v>14</v>
      </c>
      <c r="E1226">
        <v>77</v>
      </c>
      <c r="F1226">
        <v>0.30199999999999999</v>
      </c>
      <c r="G1226">
        <v>2766.7</v>
      </c>
      <c r="H1226" t="s">
        <v>53</v>
      </c>
      <c r="I1226">
        <v>82.272301600000006</v>
      </c>
      <c r="J1226">
        <v>1.1955466328585107</v>
      </c>
      <c r="K1226" s="13">
        <f t="shared" si="192"/>
        <v>1.2930779625665645</v>
      </c>
      <c r="M1226" t="s">
        <v>151</v>
      </c>
      <c r="N1226" t="s">
        <v>152</v>
      </c>
      <c r="O1226" t="s">
        <v>148</v>
      </c>
      <c r="P1226" t="s">
        <v>150</v>
      </c>
      <c r="Q1226">
        <v>4</v>
      </c>
      <c r="R1226">
        <v>5</v>
      </c>
      <c r="S1226" t="s">
        <v>129</v>
      </c>
      <c r="T1226" t="s">
        <v>53</v>
      </c>
      <c r="U1226">
        <v>2.4586751308792613E-2</v>
      </c>
      <c r="V1226" s="14">
        <v>13.3</v>
      </c>
      <c r="W1226" s="15">
        <v>818.19799999999998</v>
      </c>
      <c r="X1226" s="15">
        <v>504.44940000000003</v>
      </c>
      <c r="Y1226" s="15">
        <f t="shared" si="193"/>
        <v>0.61653707293344651</v>
      </c>
      <c r="Z1226" s="12">
        <f t="shared" si="194"/>
        <v>8.1999430700148395</v>
      </c>
      <c r="AA1226">
        <v>7.5491641516551917</v>
      </c>
      <c r="AB1226">
        <f t="shared" si="195"/>
        <v>0.92063616627542388</v>
      </c>
      <c r="AC1226">
        <f t="shared" si="196"/>
        <v>1.0862054268904673</v>
      </c>
      <c r="AD1226">
        <f t="shared" si="197"/>
        <v>2.6706262701216836E-2</v>
      </c>
      <c r="AE1226">
        <v>995</v>
      </c>
      <c r="AF1226">
        <f t="shared" si="198"/>
        <v>2.6840465026348579E-5</v>
      </c>
      <c r="AG1226">
        <v>2000</v>
      </c>
      <c r="AH1226">
        <v>10.506</v>
      </c>
      <c r="AI1226">
        <f t="shared" si="199"/>
        <v>5.1095497860933897E-3</v>
      </c>
      <c r="AJ1226">
        <f t="shared" si="200"/>
        <v>6.6070462270340655E-5</v>
      </c>
      <c r="AK1226">
        <f t="shared" si="201"/>
        <v>0</v>
      </c>
    </row>
    <row r="1227" spans="1:37" ht="16">
      <c r="A1227" t="s">
        <v>100</v>
      </c>
      <c r="B1227" t="s">
        <v>101</v>
      </c>
      <c r="C1227" t="s">
        <v>13</v>
      </c>
      <c r="D1227" t="s">
        <v>14</v>
      </c>
      <c r="E1227">
        <v>62</v>
      </c>
      <c r="F1227">
        <v>0.39400000000000002</v>
      </c>
      <c r="G1227">
        <v>2766.3</v>
      </c>
      <c r="H1227" t="s">
        <v>53</v>
      </c>
      <c r="I1227">
        <v>-29.619937200000003</v>
      </c>
      <c r="J1227">
        <v>1.0732699652693241</v>
      </c>
      <c r="K1227" s="13">
        <f t="shared" si="192"/>
        <v>1.1609433115861731</v>
      </c>
      <c r="M1227" t="s">
        <v>151</v>
      </c>
      <c r="N1227" t="s">
        <v>152</v>
      </c>
      <c r="O1227" t="s">
        <v>148</v>
      </c>
      <c r="P1227" t="s">
        <v>154</v>
      </c>
      <c r="Q1227">
        <v>4</v>
      </c>
      <c r="R1227">
        <v>5</v>
      </c>
      <c r="S1227" t="s">
        <v>101</v>
      </c>
      <c r="T1227" t="s">
        <v>53</v>
      </c>
      <c r="U1227">
        <v>2.6099424782965973E-2</v>
      </c>
      <c r="V1227" s="14">
        <v>13.3</v>
      </c>
      <c r="W1227" s="15">
        <v>818.19799999999998</v>
      </c>
      <c r="X1227" s="15">
        <v>504.44940000000003</v>
      </c>
      <c r="Y1227" s="15">
        <f t="shared" si="193"/>
        <v>0.61653707293344651</v>
      </c>
      <c r="Z1227" s="12">
        <f t="shared" si="194"/>
        <v>8.1999430700148395</v>
      </c>
      <c r="AA1227">
        <v>6.5359186422865569</v>
      </c>
      <c r="AB1227">
        <f t="shared" si="195"/>
        <v>0.79706878285372396</v>
      </c>
      <c r="AC1227">
        <f t="shared" si="196"/>
        <v>1.2545968698206029</v>
      </c>
      <c r="AD1227">
        <f t="shared" si="197"/>
        <v>3.2744256636827375E-2</v>
      </c>
      <c r="AE1227">
        <v>995</v>
      </c>
      <c r="AF1227">
        <f t="shared" si="198"/>
        <v>3.2908800640027513E-5</v>
      </c>
      <c r="AG1227">
        <v>2000</v>
      </c>
      <c r="AH1227">
        <v>10.662000000000001</v>
      </c>
      <c r="AI1227">
        <f t="shared" si="199"/>
        <v>6.1731008516277448E-3</v>
      </c>
      <c r="AJ1227">
        <f t="shared" si="200"/>
        <v>7.16662014544414E-5</v>
      </c>
      <c r="AK1227">
        <f t="shared" si="201"/>
        <v>0</v>
      </c>
    </row>
    <row r="1228" spans="1:37" ht="16">
      <c r="A1228" t="s">
        <v>113</v>
      </c>
      <c r="B1228" t="s">
        <v>114</v>
      </c>
      <c r="C1228" t="s">
        <v>13</v>
      </c>
      <c r="D1228" t="s">
        <v>14</v>
      </c>
      <c r="E1228">
        <v>57</v>
      </c>
      <c r="F1228">
        <v>0.33</v>
      </c>
      <c r="G1228">
        <v>2766.5</v>
      </c>
      <c r="H1228" t="s">
        <v>53</v>
      </c>
      <c r="I1228">
        <v>-28.6641756</v>
      </c>
      <c r="J1228">
        <v>1.0743157101611047</v>
      </c>
      <c r="K1228" s="13">
        <f t="shared" si="192"/>
        <v>1.1620734778845168</v>
      </c>
      <c r="M1228" t="s">
        <v>147</v>
      </c>
      <c r="N1228" t="s">
        <v>149</v>
      </c>
      <c r="O1228" t="s">
        <v>153</v>
      </c>
      <c r="P1228" t="s">
        <v>154</v>
      </c>
      <c r="Q1228">
        <v>4</v>
      </c>
      <c r="R1228">
        <v>1</v>
      </c>
      <c r="S1228" t="s">
        <v>114</v>
      </c>
      <c r="T1228" t="s">
        <v>53</v>
      </c>
      <c r="U1228">
        <v>2.3540495310562373E-2</v>
      </c>
      <c r="V1228" s="14">
        <v>13.3</v>
      </c>
      <c r="W1228" s="15">
        <v>818.19799999999998</v>
      </c>
      <c r="X1228" s="15">
        <v>504.44940000000003</v>
      </c>
      <c r="Y1228" s="15">
        <f t="shared" si="193"/>
        <v>0.61653707293344651</v>
      </c>
      <c r="Z1228" s="12">
        <f t="shared" si="194"/>
        <v>8.1999430700148395</v>
      </c>
      <c r="AA1228">
        <v>6.6966289023465251</v>
      </c>
      <c r="AB1228">
        <f t="shared" si="195"/>
        <v>0.81666773112540725</v>
      </c>
      <c r="AC1228">
        <f t="shared" si="196"/>
        <v>1.2244881998973465</v>
      </c>
      <c r="AD1228">
        <f t="shared" si="197"/>
        <v>2.8825058727522446E-2</v>
      </c>
      <c r="AE1228">
        <v>995</v>
      </c>
      <c r="AF1228">
        <f t="shared" si="198"/>
        <v>2.8969908268866781E-5</v>
      </c>
      <c r="AG1228">
        <v>2000</v>
      </c>
      <c r="AH1228">
        <v>10.391999999999999</v>
      </c>
      <c r="AI1228">
        <f t="shared" si="199"/>
        <v>5.5754249940082341E-3</v>
      </c>
      <c r="AJ1228">
        <f t="shared" si="200"/>
        <v>6.4790535134714097E-5</v>
      </c>
      <c r="AK1228">
        <f t="shared" si="201"/>
        <v>0</v>
      </c>
    </row>
    <row r="1229" spans="1:37" ht="16">
      <c r="A1229" s="5" t="s">
        <v>186</v>
      </c>
      <c r="B1229" s="5" t="s">
        <v>187</v>
      </c>
      <c r="C1229" s="5" t="s">
        <v>177</v>
      </c>
      <c r="D1229" s="6" t="s">
        <v>14</v>
      </c>
      <c r="E1229" s="7">
        <v>97</v>
      </c>
      <c r="F1229" s="8">
        <v>1.669</v>
      </c>
      <c r="G1229" s="7">
        <v>2782.6</v>
      </c>
      <c r="H1229" s="5" t="s">
        <v>53</v>
      </c>
      <c r="I1229" s="8">
        <v>24.288</v>
      </c>
      <c r="J1229" s="26">
        <v>1.1322187169795022</v>
      </c>
      <c r="K1229" s="13">
        <f t="shared" si="192"/>
        <v>1.224647861135328</v>
      </c>
      <c r="L1229">
        <f>K1229-K1230</f>
        <v>6.6119328852194181E-2</v>
      </c>
      <c r="M1229" t="s">
        <v>147</v>
      </c>
      <c r="N1229" t="s">
        <v>149</v>
      </c>
      <c r="O1229" t="s">
        <v>153</v>
      </c>
      <c r="P1229" t="s">
        <v>150</v>
      </c>
      <c r="Q1229">
        <v>4</v>
      </c>
      <c r="R1229">
        <v>2</v>
      </c>
      <c r="S1229" s="5" t="s">
        <v>187</v>
      </c>
      <c r="T1229" s="5" t="s">
        <v>53</v>
      </c>
      <c r="U1229" s="9">
        <v>9.2999999999999999E-2</v>
      </c>
      <c r="V1229" s="14">
        <v>13.3</v>
      </c>
      <c r="W1229" s="15">
        <v>818.19799999999998</v>
      </c>
      <c r="X1229" s="15">
        <v>504.44940000000003</v>
      </c>
      <c r="Y1229" s="15">
        <f t="shared" si="193"/>
        <v>0.61653707293344651</v>
      </c>
      <c r="Z1229" s="12">
        <f t="shared" si="194"/>
        <v>8.1999430700148395</v>
      </c>
      <c r="AA1229">
        <v>7.4029999999999996</v>
      </c>
      <c r="AB1229">
        <f t="shared" si="195"/>
        <v>0.90281114597867596</v>
      </c>
      <c r="AC1229">
        <f t="shared" si="196"/>
        <v>1.1076513670153776</v>
      </c>
      <c r="AD1229">
        <f t="shared" si="197"/>
        <v>0.10301157713243012</v>
      </c>
      <c r="AE1229">
        <v>995</v>
      </c>
      <c r="AF1229">
        <f t="shared" si="198"/>
        <v>1.0352922324867349E-4</v>
      </c>
      <c r="AG1229">
        <v>2000</v>
      </c>
      <c r="AH1229">
        <v>10.256</v>
      </c>
      <c r="AI1229">
        <f t="shared" si="199"/>
        <v>2.0189006093735078E-2</v>
      </c>
      <c r="AJ1229">
        <f t="shared" si="200"/>
        <v>2.4724423131140767E-4</v>
      </c>
      <c r="AK1229">
        <f t="shared" si="201"/>
        <v>1.3348835331106218E-5</v>
      </c>
    </row>
    <row r="1230" spans="1:37" ht="16">
      <c r="A1230" s="5" t="s">
        <v>189</v>
      </c>
      <c r="B1230" s="5" t="s">
        <v>190</v>
      </c>
      <c r="C1230" s="5" t="s">
        <v>177</v>
      </c>
      <c r="D1230" s="6" t="s">
        <v>14</v>
      </c>
      <c r="E1230" s="7">
        <v>100</v>
      </c>
      <c r="F1230" s="8">
        <v>0.51100000000000001</v>
      </c>
      <c r="G1230" s="7">
        <v>2783</v>
      </c>
      <c r="H1230" s="5" t="s">
        <v>53</v>
      </c>
      <c r="I1230" s="8">
        <v>-31.661999999999999</v>
      </c>
      <c r="J1230" s="26">
        <v>1.0710355717248636</v>
      </c>
      <c r="K1230" s="13">
        <f t="shared" si="192"/>
        <v>1.1585285322831338</v>
      </c>
      <c r="M1230" t="s">
        <v>147</v>
      </c>
      <c r="N1230" t="s">
        <v>149</v>
      </c>
      <c r="O1230" t="s">
        <v>153</v>
      </c>
      <c r="P1230" t="s">
        <v>154</v>
      </c>
      <c r="Q1230">
        <v>4</v>
      </c>
      <c r="R1230">
        <v>2</v>
      </c>
      <c r="S1230" s="5" t="s">
        <v>190</v>
      </c>
      <c r="T1230" s="5" t="s">
        <v>53</v>
      </c>
      <c r="U1230" s="9">
        <v>3.1E-2</v>
      </c>
      <c r="V1230" s="14">
        <v>13.3</v>
      </c>
      <c r="W1230" s="15">
        <v>818.19799999999998</v>
      </c>
      <c r="X1230" s="15">
        <v>504.44940000000003</v>
      </c>
      <c r="Y1230" s="15">
        <f t="shared" si="193"/>
        <v>0.61653707293344651</v>
      </c>
      <c r="Z1230" s="12">
        <f t="shared" si="194"/>
        <v>8.1999430700148395</v>
      </c>
      <c r="AA1230">
        <v>6.4210000000000003</v>
      </c>
      <c r="AB1230">
        <f t="shared" si="195"/>
        <v>0.78305421698353084</v>
      </c>
      <c r="AC1230">
        <f t="shared" si="196"/>
        <v>1.277050781811998</v>
      </c>
      <c r="AD1230">
        <f t="shared" si="197"/>
        <v>3.9588574236171938E-2</v>
      </c>
      <c r="AE1230">
        <v>995</v>
      </c>
      <c r="AF1230">
        <f t="shared" si="198"/>
        <v>3.9787511795147675E-5</v>
      </c>
      <c r="AG1230">
        <v>2000</v>
      </c>
      <c r="AH1230">
        <v>10.188000000000001</v>
      </c>
      <c r="AI1230">
        <f t="shared" si="199"/>
        <v>7.8106619150270264E-3</v>
      </c>
      <c r="AJ1230">
        <f t="shared" si="200"/>
        <v>9.048874684576033E-5</v>
      </c>
      <c r="AK1230">
        <f t="shared" si="201"/>
        <v>0</v>
      </c>
    </row>
    <row r="1231" spans="1:37" ht="16">
      <c r="A1231" t="s">
        <v>91</v>
      </c>
      <c r="B1231" t="s">
        <v>92</v>
      </c>
      <c r="C1231" t="s">
        <v>13</v>
      </c>
      <c r="D1231" t="s">
        <v>14</v>
      </c>
      <c r="E1231">
        <v>67</v>
      </c>
      <c r="F1231">
        <v>0.26700000000000002</v>
      </c>
      <c r="G1231">
        <v>2766.5</v>
      </c>
      <c r="H1231" t="s">
        <v>53</v>
      </c>
      <c r="I1231">
        <v>53.006420800000001</v>
      </c>
      <c r="J1231">
        <v>1.1635938622503303</v>
      </c>
      <c r="K1231" s="13">
        <f t="shared" si="192"/>
        <v>1.2585517246608158</v>
      </c>
      <c r="L1231">
        <f>AVERAGE(K1231:K1232)-1.17</f>
        <v>9.1523168136351085E-2</v>
      </c>
      <c r="M1231" t="s">
        <v>147</v>
      </c>
      <c r="N1231" t="s">
        <v>149</v>
      </c>
      <c r="O1231" t="s">
        <v>153</v>
      </c>
      <c r="P1231" t="s">
        <v>150</v>
      </c>
      <c r="Q1231">
        <v>4</v>
      </c>
      <c r="R1231">
        <v>3</v>
      </c>
      <c r="S1231" t="s">
        <v>92</v>
      </c>
      <c r="T1231" t="s">
        <v>53</v>
      </c>
      <c r="U1231">
        <v>2.2222495364387255E-2</v>
      </c>
      <c r="V1231" s="14">
        <v>13.3</v>
      </c>
      <c r="W1231" s="15">
        <v>818.19799999999998</v>
      </c>
      <c r="X1231" s="15">
        <v>504.44940000000003</v>
      </c>
      <c r="Y1231" s="15">
        <f t="shared" si="193"/>
        <v>0.61653707293344651</v>
      </c>
      <c r="Z1231" s="12">
        <f t="shared" si="194"/>
        <v>8.1999430700148395</v>
      </c>
      <c r="AA1231">
        <v>6.4451894982300386</v>
      </c>
      <c r="AB1231">
        <f t="shared" si="195"/>
        <v>0.78600417627269881</v>
      </c>
      <c r="AC1231">
        <f t="shared" si="196"/>
        <v>1.2722578711249197</v>
      </c>
      <c r="AD1231">
        <f t="shared" si="197"/>
        <v>2.8272744643378728E-2</v>
      </c>
      <c r="AE1231">
        <v>995</v>
      </c>
      <c r="AF1231">
        <f t="shared" si="198"/>
        <v>2.8414818737064049E-5</v>
      </c>
      <c r="AG1231">
        <v>2000</v>
      </c>
      <c r="AH1231">
        <v>10.583</v>
      </c>
      <c r="AI1231">
        <f t="shared" si="199"/>
        <v>5.3698986557807896E-3</v>
      </c>
      <c r="AJ1231">
        <f t="shared" si="200"/>
        <v>6.7582952144867091E-5</v>
      </c>
      <c r="AK1231">
        <f t="shared" si="201"/>
        <v>4.9147013754819085E-6</v>
      </c>
    </row>
    <row r="1232" spans="1:37" ht="16">
      <c r="A1232" t="s">
        <v>93</v>
      </c>
      <c r="B1232" t="s">
        <v>92</v>
      </c>
      <c r="C1232" t="s">
        <v>13</v>
      </c>
      <c r="D1232" t="s">
        <v>14</v>
      </c>
      <c r="E1232">
        <v>66</v>
      </c>
      <c r="F1232">
        <v>0.255</v>
      </c>
      <c r="G1232">
        <v>2766.7</v>
      </c>
      <c r="H1232" t="s">
        <v>53</v>
      </c>
      <c r="I1232">
        <v>58.042401599999998</v>
      </c>
      <c r="J1232">
        <v>1.169093666676265</v>
      </c>
      <c r="K1232" s="13">
        <f t="shared" si="192"/>
        <v>1.2644946116118863</v>
      </c>
      <c r="M1232" t="s">
        <v>147</v>
      </c>
      <c r="N1232" t="s">
        <v>149</v>
      </c>
      <c r="O1232" t="s">
        <v>153</v>
      </c>
      <c r="P1232" t="s">
        <v>150</v>
      </c>
      <c r="Q1232">
        <v>4</v>
      </c>
      <c r="R1232">
        <v>3</v>
      </c>
      <c r="S1232" t="s">
        <v>92</v>
      </c>
      <c r="T1232" t="s">
        <v>53</v>
      </c>
      <c r="U1232">
        <v>2.3020577009515247E-2</v>
      </c>
      <c r="V1232" s="14">
        <v>13.3</v>
      </c>
      <c r="W1232" s="15">
        <v>818.19799999999998</v>
      </c>
      <c r="X1232" s="15">
        <v>504.44940000000003</v>
      </c>
      <c r="Y1232" s="15">
        <f t="shared" si="193"/>
        <v>0.61653707293344651</v>
      </c>
      <c r="Z1232" s="12">
        <f t="shared" si="194"/>
        <v>8.1999430700148395</v>
      </c>
      <c r="AA1232">
        <v>6.4451894982300386</v>
      </c>
      <c r="AB1232">
        <f t="shared" si="195"/>
        <v>0.78600417627269881</v>
      </c>
      <c r="AC1232">
        <f t="shared" si="196"/>
        <v>1.2722578711249197</v>
      </c>
      <c r="AD1232">
        <f t="shared" si="197"/>
        <v>2.9288110298193139E-2</v>
      </c>
      <c r="AE1232">
        <v>995</v>
      </c>
      <c r="AF1232">
        <f t="shared" si="198"/>
        <v>2.9435286731852402E-5</v>
      </c>
      <c r="AG1232">
        <v>2000</v>
      </c>
      <c r="AH1232">
        <v>10.583</v>
      </c>
      <c r="AI1232">
        <f t="shared" si="199"/>
        <v>5.5627490752815653E-3</v>
      </c>
      <c r="AJ1232">
        <f t="shared" si="200"/>
        <v>7.0340662314425425E-5</v>
      </c>
      <c r="AK1232">
        <f t="shared" si="201"/>
        <v>0</v>
      </c>
    </row>
    <row r="1233" spans="1:37" ht="16">
      <c r="A1233" t="s">
        <v>79</v>
      </c>
      <c r="B1233" t="s">
        <v>80</v>
      </c>
      <c r="C1233" t="s">
        <v>13</v>
      </c>
      <c r="D1233" t="s">
        <v>14</v>
      </c>
      <c r="E1233">
        <v>83</v>
      </c>
      <c r="F1233">
        <v>0.45400000000000001</v>
      </c>
      <c r="G1233">
        <v>2767.2</v>
      </c>
      <c r="H1233" t="s">
        <v>53</v>
      </c>
      <c r="I1233">
        <v>82.561141200000009</v>
      </c>
      <c r="J1233">
        <v>1.1958618877587395</v>
      </c>
      <c r="K1233" s="13">
        <f t="shared" si="192"/>
        <v>1.2934185989335556</v>
      </c>
      <c r="L1233">
        <f>K1233-K1234</f>
        <v>0.12879893747203175</v>
      </c>
      <c r="M1233" t="s">
        <v>147</v>
      </c>
      <c r="N1233" t="s">
        <v>149</v>
      </c>
      <c r="O1233" t="s">
        <v>153</v>
      </c>
      <c r="P1233" t="s">
        <v>150</v>
      </c>
      <c r="Q1233">
        <v>4</v>
      </c>
      <c r="R1233">
        <v>4</v>
      </c>
      <c r="S1233" t="s">
        <v>80</v>
      </c>
      <c r="T1233" t="s">
        <v>53</v>
      </c>
      <c r="U1233">
        <v>3.1993696292111441E-2</v>
      </c>
      <c r="V1233" s="14">
        <v>13.3</v>
      </c>
      <c r="W1233" s="15">
        <v>818.19799999999998</v>
      </c>
      <c r="X1233" s="15">
        <v>504.44940000000003</v>
      </c>
      <c r="Y1233" s="15">
        <f t="shared" si="193"/>
        <v>0.61653707293344651</v>
      </c>
      <c r="Z1233" s="12">
        <f t="shared" si="194"/>
        <v>8.1999430700148395</v>
      </c>
      <c r="AA1233">
        <v>6.4222764711129612</v>
      </c>
      <c r="AB1233">
        <f t="shared" si="195"/>
        <v>0.7832098852731838</v>
      </c>
      <c r="AC1233">
        <f t="shared" si="196"/>
        <v>1.27679695928659</v>
      </c>
      <c r="AD1233">
        <f t="shared" si="197"/>
        <v>4.0849454142106535E-2</v>
      </c>
      <c r="AE1233">
        <v>995</v>
      </c>
      <c r="AF1233">
        <f t="shared" si="198"/>
        <v>4.1054727781011593E-5</v>
      </c>
      <c r="AG1233">
        <v>2000</v>
      </c>
      <c r="AH1233">
        <v>10.759</v>
      </c>
      <c r="AI1233">
        <f t="shared" si="199"/>
        <v>7.6316995596266554E-3</v>
      </c>
      <c r="AJ1233">
        <f t="shared" si="200"/>
        <v>9.8709821518941409E-5</v>
      </c>
      <c r="AK1233">
        <f t="shared" si="201"/>
        <v>9.8295479438568581E-6</v>
      </c>
    </row>
    <row r="1234" spans="1:37" ht="16">
      <c r="A1234" t="s">
        <v>117</v>
      </c>
      <c r="B1234" t="s">
        <v>118</v>
      </c>
      <c r="C1234" t="s">
        <v>13</v>
      </c>
      <c r="D1234" t="s">
        <v>14</v>
      </c>
      <c r="E1234">
        <v>70</v>
      </c>
      <c r="F1234">
        <v>0.378</v>
      </c>
      <c r="G1234">
        <v>2767.2</v>
      </c>
      <c r="H1234" t="s">
        <v>53</v>
      </c>
      <c r="I1234">
        <v>-26.5108332</v>
      </c>
      <c r="J1234">
        <v>1.0766717049845236</v>
      </c>
      <c r="K1234" s="13">
        <f t="shared" si="192"/>
        <v>1.1646196614615238</v>
      </c>
      <c r="M1234" t="s">
        <v>147</v>
      </c>
      <c r="N1234" t="s">
        <v>149</v>
      </c>
      <c r="O1234" t="s">
        <v>153</v>
      </c>
      <c r="P1234" t="s">
        <v>154</v>
      </c>
      <c r="Q1234">
        <v>4</v>
      </c>
      <c r="R1234">
        <v>4</v>
      </c>
      <c r="S1234" t="s">
        <v>118</v>
      </c>
      <c r="T1234" t="s">
        <v>53</v>
      </c>
      <c r="U1234">
        <v>2.8740543974129465E-2</v>
      </c>
      <c r="V1234" s="14">
        <v>13.3</v>
      </c>
      <c r="W1234" s="15">
        <v>818.19799999999998</v>
      </c>
      <c r="X1234" s="15">
        <v>504.44940000000003</v>
      </c>
      <c r="Y1234" s="15">
        <f t="shared" si="193"/>
        <v>0.61653707293344651</v>
      </c>
      <c r="Z1234" s="12">
        <f t="shared" si="194"/>
        <v>8.1999430700148395</v>
      </c>
      <c r="AA1234">
        <v>7.1028680872360486</v>
      </c>
      <c r="AB1234">
        <f t="shared" si="195"/>
        <v>0.86620943908860515</v>
      </c>
      <c r="AC1234">
        <f t="shared" si="196"/>
        <v>1.1544552101073438</v>
      </c>
      <c r="AD1234">
        <f t="shared" si="197"/>
        <v>3.3179670732252982E-2</v>
      </c>
      <c r="AE1234">
        <v>995</v>
      </c>
      <c r="AF1234">
        <f t="shared" si="198"/>
        <v>3.3346402745982894E-5</v>
      </c>
      <c r="AG1234">
        <v>2000</v>
      </c>
      <c r="AH1234">
        <v>10.257999999999999</v>
      </c>
      <c r="AI1234">
        <f t="shared" si="199"/>
        <v>6.5015407966431855E-3</v>
      </c>
      <c r="AJ1234">
        <f t="shared" si="200"/>
        <v>7.571822241564872E-5</v>
      </c>
      <c r="AK1234">
        <f t="shared" si="201"/>
        <v>0</v>
      </c>
    </row>
    <row r="1235" spans="1:37" ht="16">
      <c r="A1235" t="s">
        <v>64</v>
      </c>
      <c r="B1235" t="s">
        <v>65</v>
      </c>
      <c r="C1235" t="s">
        <v>13</v>
      </c>
      <c r="D1235" t="s">
        <v>14</v>
      </c>
      <c r="E1235">
        <v>94</v>
      </c>
      <c r="F1235">
        <v>0.42299999999999999</v>
      </c>
      <c r="G1235">
        <v>2764.4</v>
      </c>
      <c r="H1235" t="s">
        <v>53</v>
      </c>
      <c r="I1235">
        <v>301.65605360000006</v>
      </c>
      <c r="J1235">
        <v>1.4344156033478208</v>
      </c>
      <c r="K1235" s="13">
        <f t="shared" si="192"/>
        <v>1.551127670658202</v>
      </c>
      <c r="L1235">
        <f>K1235-K1236</f>
        <v>0.39019684097263552</v>
      </c>
      <c r="M1235" t="s">
        <v>147</v>
      </c>
      <c r="N1235" t="s">
        <v>149</v>
      </c>
      <c r="O1235" t="s">
        <v>153</v>
      </c>
      <c r="P1235" t="s">
        <v>150</v>
      </c>
      <c r="Q1235">
        <v>4</v>
      </c>
      <c r="R1235">
        <v>5</v>
      </c>
      <c r="S1235" t="s">
        <v>65</v>
      </c>
      <c r="T1235" t="s">
        <v>53</v>
      </c>
      <c r="U1235">
        <v>2.88621654613294E-2</v>
      </c>
      <c r="V1235" s="14">
        <v>13.3</v>
      </c>
      <c r="W1235" s="15">
        <v>818.19799999999998</v>
      </c>
      <c r="X1235" s="15">
        <v>504.44940000000003</v>
      </c>
      <c r="Y1235" s="15">
        <f t="shared" si="193"/>
        <v>0.61653707293344651</v>
      </c>
      <c r="Z1235" s="12">
        <f t="shared" si="194"/>
        <v>8.1999430700148395</v>
      </c>
      <c r="AA1235">
        <v>6.6748022133677276</v>
      </c>
      <c r="AB1235">
        <f t="shared" si="195"/>
        <v>0.81400592130643268</v>
      </c>
      <c r="AC1235">
        <f t="shared" si="196"/>
        <v>1.228492292040158</v>
      </c>
      <c r="AD1235">
        <f t="shared" si="197"/>
        <v>3.5456947800830842E-2</v>
      </c>
      <c r="AE1235">
        <v>995</v>
      </c>
      <c r="AF1235">
        <f t="shared" si="198"/>
        <v>3.5635123417920442E-5</v>
      </c>
      <c r="AG1235">
        <v>2000</v>
      </c>
      <c r="AH1235">
        <v>10.25</v>
      </c>
      <c r="AI1235">
        <f t="shared" si="199"/>
        <v>6.9531948132527683E-3</v>
      </c>
      <c r="AJ1235">
        <f t="shared" si="200"/>
        <v>1.0785292874313457E-4</v>
      </c>
      <c r="AK1235">
        <f t="shared" si="201"/>
        <v>2.7131146507985443E-5</v>
      </c>
    </row>
    <row r="1236" spans="1:37" ht="16">
      <c r="A1236" t="s">
        <v>69</v>
      </c>
      <c r="B1236" t="s">
        <v>70</v>
      </c>
      <c r="C1236" t="s">
        <v>13</v>
      </c>
      <c r="D1236" t="s">
        <v>14</v>
      </c>
      <c r="E1236">
        <v>85</v>
      </c>
      <c r="F1236">
        <v>0.59799999999999998</v>
      </c>
      <c r="G1236">
        <v>2767.2</v>
      </c>
      <c r="H1236" t="s">
        <v>53</v>
      </c>
      <c r="I1236">
        <v>-29.630492799999999</v>
      </c>
      <c r="J1236">
        <v>1.0732584157545115</v>
      </c>
      <c r="K1236" s="13">
        <f t="shared" ref="K1236:K1299" si="202">((J1236*13.003355)/(((100-J1236)*12.0107)+(J1236*13.003355)))*100</f>
        <v>1.1609308296855665</v>
      </c>
      <c r="M1236" t="s">
        <v>147</v>
      </c>
      <c r="N1236" t="s">
        <v>149</v>
      </c>
      <c r="O1236" t="s">
        <v>153</v>
      </c>
      <c r="P1236" t="s">
        <v>154</v>
      </c>
      <c r="Q1236">
        <v>4</v>
      </c>
      <c r="R1236">
        <v>5</v>
      </c>
      <c r="S1236" t="s">
        <v>70</v>
      </c>
      <c r="T1236" t="s">
        <v>53</v>
      </c>
      <c r="U1236">
        <v>3.5744081997064324E-2</v>
      </c>
      <c r="V1236" s="14">
        <v>13.3</v>
      </c>
      <c r="W1236" s="15">
        <v>818.19799999999998</v>
      </c>
      <c r="X1236" s="15">
        <v>504.44940000000003</v>
      </c>
      <c r="Y1236" s="15">
        <f t="shared" ref="Y1236:Y1299" si="203">X1236/W1236</f>
        <v>0.61653707293344651</v>
      </c>
      <c r="Z1236" s="12">
        <f t="shared" ref="Z1236:Z1299" si="204">V1236*Y1236</f>
        <v>8.1999430700148395</v>
      </c>
      <c r="AA1236">
        <v>6.059100080201361</v>
      </c>
      <c r="AB1236">
        <f t="shared" ref="AB1236:AB1299" si="205">AA1236/Z1236</f>
        <v>0.73891977401135733</v>
      </c>
      <c r="AC1236">
        <f t="shared" ref="AC1236:AC1299" si="206">1/AB1236</f>
        <v>1.3533268903758282</v>
      </c>
      <c r="AD1236">
        <f t="shared" ref="AD1236:AD1299" si="207">U1236*AC1236</f>
        <v>4.8373427338425687E-2</v>
      </c>
      <c r="AE1236">
        <v>995</v>
      </c>
      <c r="AF1236">
        <f t="shared" ref="AF1236:AF1299" si="208">AD1236/AE1236</f>
        <v>4.8616509887865013E-5</v>
      </c>
      <c r="AG1236">
        <v>2000</v>
      </c>
      <c r="AH1236">
        <v>10.420999999999999</v>
      </c>
      <c r="AI1236">
        <f t="shared" ref="AI1236:AI1299" si="209">AF1236*AG1236/AH1236</f>
        <v>9.3304884152893234E-3</v>
      </c>
      <c r="AJ1236">
        <f t="shared" ref="AJ1236:AJ1299" si="210">AI1236*(K1236/100)</f>
        <v>1.0832051657333401E-4</v>
      </c>
      <c r="AK1236">
        <f t="shared" si="201"/>
        <v>0</v>
      </c>
    </row>
    <row r="1237" spans="1:37" ht="16">
      <c r="A1237" t="s">
        <v>89</v>
      </c>
      <c r="B1237" t="s">
        <v>90</v>
      </c>
      <c r="C1237" t="s">
        <v>13</v>
      </c>
      <c r="D1237" t="s">
        <v>14</v>
      </c>
      <c r="E1237">
        <v>81</v>
      </c>
      <c r="F1237">
        <v>0.40100000000000002</v>
      </c>
      <c r="G1237">
        <v>2766.5</v>
      </c>
      <c r="H1237" t="s">
        <v>53</v>
      </c>
      <c r="I1237">
        <v>116.6067896</v>
      </c>
      <c r="J1237">
        <v>1.2330070305757086</v>
      </c>
      <c r="K1237" s="13">
        <f t="shared" si="202"/>
        <v>1.3335530905858206</v>
      </c>
      <c r="L1237">
        <f>K1237-K1238</f>
        <v>0.17509373933039307</v>
      </c>
      <c r="M1237" t="s">
        <v>147</v>
      </c>
      <c r="N1237" t="s">
        <v>149</v>
      </c>
      <c r="O1237" t="s">
        <v>148</v>
      </c>
      <c r="P1237" t="s">
        <v>150</v>
      </c>
      <c r="Q1237">
        <v>4</v>
      </c>
      <c r="R1237">
        <v>1</v>
      </c>
      <c r="S1237" t="s">
        <v>90</v>
      </c>
      <c r="T1237" t="s">
        <v>53</v>
      </c>
      <c r="U1237">
        <v>2.609544468546638E-2</v>
      </c>
      <c r="V1237" s="14">
        <v>13.3</v>
      </c>
      <c r="W1237" s="15">
        <v>818.19799999999998</v>
      </c>
      <c r="X1237" s="15">
        <v>504.44940000000003</v>
      </c>
      <c r="Y1237" s="15">
        <f t="shared" si="203"/>
        <v>0.61653707293344651</v>
      </c>
      <c r="Z1237" s="12">
        <f t="shared" si="204"/>
        <v>8.1999430700148395</v>
      </c>
      <c r="AA1237">
        <v>7.0598915401301516</v>
      </c>
      <c r="AB1237">
        <f t="shared" si="205"/>
        <v>0.86096836037147939</v>
      </c>
      <c r="AC1237">
        <f t="shared" si="206"/>
        <v>1.1614828674639484</v>
      </c>
      <c r="AD1237">
        <f t="shared" si="207"/>
        <v>3.0309411921022343E-2</v>
      </c>
      <c r="AE1237">
        <v>995</v>
      </c>
      <c r="AF1237">
        <f t="shared" si="208"/>
        <v>3.0461720523640547E-5</v>
      </c>
      <c r="AG1237">
        <v>2000</v>
      </c>
      <c r="AH1237">
        <v>10.57</v>
      </c>
      <c r="AI1237">
        <f t="shared" si="209"/>
        <v>5.763807100026593E-3</v>
      </c>
      <c r="AJ1237">
        <f t="shared" si="210"/>
        <v>7.6863427717809588E-5</v>
      </c>
      <c r="AK1237">
        <f t="shared" si="201"/>
        <v>1.0092065379227251E-5</v>
      </c>
    </row>
    <row r="1238" spans="1:37" ht="16">
      <c r="A1238" t="s">
        <v>133</v>
      </c>
      <c r="B1238" t="s">
        <v>134</v>
      </c>
      <c r="C1238" t="s">
        <v>13</v>
      </c>
      <c r="D1238" t="s">
        <v>14</v>
      </c>
      <c r="E1238">
        <v>48</v>
      </c>
      <c r="F1238">
        <v>0.26200000000000001</v>
      </c>
      <c r="G1238">
        <v>2766.5</v>
      </c>
      <c r="H1238" t="s">
        <v>53</v>
      </c>
      <c r="I1238">
        <v>-31.720501600000002</v>
      </c>
      <c r="J1238">
        <v>1.0709715586913997</v>
      </c>
      <c r="K1238" s="13">
        <f t="shared" si="202"/>
        <v>1.1584593512554275</v>
      </c>
      <c r="M1238" t="s">
        <v>147</v>
      </c>
      <c r="N1238" t="s">
        <v>149</v>
      </c>
      <c r="O1238" t="s">
        <v>148</v>
      </c>
      <c r="P1238" t="s">
        <v>154</v>
      </c>
      <c r="Q1238">
        <v>4</v>
      </c>
      <c r="R1238">
        <v>1</v>
      </c>
      <c r="S1238" t="s">
        <v>134</v>
      </c>
      <c r="T1238" t="s">
        <v>53</v>
      </c>
      <c r="U1238">
        <v>2.0773893959264513E-2</v>
      </c>
      <c r="V1238" s="14">
        <v>13.3</v>
      </c>
      <c r="W1238" s="15">
        <v>818.19799999999998</v>
      </c>
      <c r="X1238" s="15">
        <v>504.44940000000003</v>
      </c>
      <c r="Y1238" s="15">
        <f t="shared" si="203"/>
        <v>0.61653707293344651</v>
      </c>
      <c r="Z1238" s="12">
        <f t="shared" si="204"/>
        <v>8.1999430700148395</v>
      </c>
      <c r="AA1238">
        <v>5.6601724968551768</v>
      </c>
      <c r="AB1238">
        <f t="shared" si="205"/>
        <v>0.69026973096350208</v>
      </c>
      <c r="AC1238">
        <f t="shared" si="206"/>
        <v>1.4487090410355468</v>
      </c>
      <c r="AD1238">
        <f t="shared" si="207"/>
        <v>3.0095327996300231E-2</v>
      </c>
      <c r="AE1238">
        <v>995</v>
      </c>
      <c r="AF1238">
        <f t="shared" si="208"/>
        <v>3.024656080030174E-5</v>
      </c>
      <c r="AG1238">
        <v>2000</v>
      </c>
      <c r="AH1238">
        <v>10.394</v>
      </c>
      <c r="AI1238">
        <f t="shared" si="209"/>
        <v>5.820004002367085E-3</v>
      </c>
      <c r="AJ1238">
        <f t="shared" si="210"/>
        <v>6.7422380608861654E-5</v>
      </c>
      <c r="AK1238">
        <f t="shared" si="201"/>
        <v>0</v>
      </c>
    </row>
    <row r="1239" spans="1:37" ht="16">
      <c r="A1239" t="s">
        <v>109</v>
      </c>
      <c r="B1239" t="s">
        <v>110</v>
      </c>
      <c r="C1239" t="s">
        <v>13</v>
      </c>
      <c r="D1239" t="s">
        <v>14</v>
      </c>
      <c r="E1239">
        <v>67</v>
      </c>
      <c r="F1239">
        <v>0.39300000000000002</v>
      </c>
      <c r="G1239">
        <v>2767.2</v>
      </c>
      <c r="H1239" t="s">
        <v>53</v>
      </c>
      <c r="I1239">
        <v>-24.2960764</v>
      </c>
      <c r="J1239">
        <v>1.0790947768927548</v>
      </c>
      <c r="K1239" s="13">
        <f t="shared" si="202"/>
        <v>1.1672383266175392</v>
      </c>
      <c r="M1239" t="s">
        <v>147</v>
      </c>
      <c r="N1239" t="s">
        <v>149</v>
      </c>
      <c r="O1239" t="s">
        <v>148</v>
      </c>
      <c r="P1239" t="s">
        <v>154</v>
      </c>
      <c r="Q1239">
        <v>4</v>
      </c>
      <c r="R1239">
        <v>2</v>
      </c>
      <c r="S1239" t="s">
        <v>110</v>
      </c>
      <c r="T1239" t="s">
        <v>53</v>
      </c>
      <c r="U1239">
        <v>3.0881475292432563E-2</v>
      </c>
      <c r="V1239" s="14">
        <v>13.3</v>
      </c>
      <c r="W1239" s="15">
        <v>818.19799999999998</v>
      </c>
      <c r="X1239" s="15">
        <v>504.44940000000003</v>
      </c>
      <c r="Y1239" s="15">
        <f t="shared" si="203"/>
        <v>0.61653707293344651</v>
      </c>
      <c r="Z1239" s="12">
        <f t="shared" si="204"/>
        <v>8.1999430700148395</v>
      </c>
      <c r="AA1239">
        <v>7.8754048301106065</v>
      </c>
      <c r="AB1239">
        <f t="shared" si="205"/>
        <v>0.96042189108714804</v>
      </c>
      <c r="AC1239">
        <f t="shared" si="206"/>
        <v>1.0412090866317629</v>
      </c>
      <c r="AD1239">
        <f t="shared" si="207"/>
        <v>3.2154072683075061E-2</v>
      </c>
      <c r="AE1239">
        <v>995</v>
      </c>
      <c r="AF1239">
        <f t="shared" si="208"/>
        <v>3.231565093776388E-5</v>
      </c>
      <c r="AG1239">
        <v>2000</v>
      </c>
      <c r="AH1239">
        <v>10.513999999999999</v>
      </c>
      <c r="AI1239">
        <f t="shared" si="209"/>
        <v>6.1471658622339513E-3</v>
      </c>
      <c r="AJ1239">
        <f t="shared" si="210"/>
        <v>7.17520759447442E-5</v>
      </c>
      <c r="AK1239">
        <f t="shared" si="201"/>
        <v>0</v>
      </c>
    </row>
    <row r="1240" spans="1:37" s="17" customFormat="1" ht="16">
      <c r="A1240" s="17" t="s">
        <v>98</v>
      </c>
      <c r="B1240" s="17" t="s">
        <v>99</v>
      </c>
      <c r="C1240" s="17" t="s">
        <v>13</v>
      </c>
      <c r="D1240" s="17" t="s">
        <v>14</v>
      </c>
      <c r="E1240" s="17">
        <v>88</v>
      </c>
      <c r="F1240" s="17">
        <v>0.18</v>
      </c>
      <c r="G1240" s="17">
        <v>2765.7</v>
      </c>
      <c r="H1240" s="17" t="s">
        <v>53</v>
      </c>
      <c r="I1240" s="17">
        <v>-338.11502400000001</v>
      </c>
      <c r="J1240" s="17">
        <v>0.73457137819086249</v>
      </c>
      <c r="K1240" s="18">
        <f t="shared" si="202"/>
        <v>0.79479938034515452</v>
      </c>
      <c r="L1240" s="17">
        <f>K1240-1.17</f>
        <v>-0.37520061965484541</v>
      </c>
      <c r="M1240" s="17" t="s">
        <v>147</v>
      </c>
      <c r="N1240" s="17" t="s">
        <v>149</v>
      </c>
      <c r="O1240" s="17" t="s">
        <v>148</v>
      </c>
      <c r="P1240" s="17" t="s">
        <v>150</v>
      </c>
      <c r="Q1240" s="17">
        <v>4</v>
      </c>
      <c r="R1240" s="17">
        <v>3</v>
      </c>
      <c r="S1240" s="17" t="s">
        <v>99</v>
      </c>
      <c r="T1240" s="17" t="s">
        <v>53</v>
      </c>
      <c r="U1240" s="17">
        <v>1.1849934167032405E-2</v>
      </c>
      <c r="V1240" s="19">
        <v>13.3</v>
      </c>
      <c r="W1240" s="20">
        <v>818.19799999999998</v>
      </c>
      <c r="X1240" s="20">
        <v>504.44940000000003</v>
      </c>
      <c r="Y1240" s="20">
        <f t="shared" si="203"/>
        <v>0.61653707293344651</v>
      </c>
      <c r="Z1240" s="21">
        <f t="shared" si="204"/>
        <v>8.1999430700148395</v>
      </c>
      <c r="AA1240" s="17">
        <v>6.4322759318003788</v>
      </c>
      <c r="AB1240" s="17">
        <f t="shared" si="205"/>
        <v>0.78442934016476507</v>
      </c>
      <c r="AC1240" s="17">
        <f t="shared" si="206"/>
        <v>1.2748120815954633</v>
      </c>
      <c r="AD1240" s="17">
        <f t="shared" si="207"/>
        <v>1.5106439242243783E-2</v>
      </c>
      <c r="AE1240" s="17">
        <v>995</v>
      </c>
      <c r="AF1240" s="17">
        <f t="shared" si="208"/>
        <v>1.5182350997229933E-5</v>
      </c>
      <c r="AG1240" s="17">
        <v>2000</v>
      </c>
      <c r="AH1240" s="17">
        <v>10.359</v>
      </c>
      <c r="AI1240" s="17">
        <f t="shared" si="209"/>
        <v>2.9312387290722913E-3</v>
      </c>
      <c r="AJ1240" s="17">
        <f t="shared" si="210"/>
        <v>2.3297467255103754E-5</v>
      </c>
      <c r="AK1240">
        <f t="shared" si="201"/>
        <v>-1.0998025875042052E-5</v>
      </c>
    </row>
    <row r="1241" spans="1:37" ht="16">
      <c r="A1241" t="s">
        <v>94</v>
      </c>
      <c r="B1241" t="s">
        <v>95</v>
      </c>
      <c r="C1241" t="s">
        <v>13</v>
      </c>
      <c r="D1241" t="s">
        <v>14</v>
      </c>
      <c r="E1241">
        <v>73</v>
      </c>
      <c r="F1241">
        <v>0.34499999999999997</v>
      </c>
      <c r="G1241">
        <v>2766.3</v>
      </c>
      <c r="H1241" t="s">
        <v>53</v>
      </c>
      <c r="I1241">
        <v>93.806693600000003</v>
      </c>
      <c r="J1241">
        <v>1.2081343179916466</v>
      </c>
      <c r="K1241" s="13">
        <f t="shared" si="202"/>
        <v>1.3066789561817096</v>
      </c>
      <c r="L1241">
        <f>K1241-K1242</f>
        <v>0.14233274219429082</v>
      </c>
      <c r="M1241" t="s">
        <v>147</v>
      </c>
      <c r="N1241" t="s">
        <v>149</v>
      </c>
      <c r="O1241" t="s">
        <v>148</v>
      </c>
      <c r="P1241" t="s">
        <v>150</v>
      </c>
      <c r="Q1241">
        <v>4</v>
      </c>
      <c r="R1241">
        <v>4</v>
      </c>
      <c r="S1241" t="s">
        <v>95</v>
      </c>
      <c r="T1241" t="s">
        <v>53</v>
      </c>
      <c r="U1241">
        <v>2.5553638733147067E-2</v>
      </c>
      <c r="V1241" s="14">
        <v>13.3</v>
      </c>
      <c r="W1241" s="15">
        <v>818.19799999999998</v>
      </c>
      <c r="X1241" s="15">
        <v>504.44940000000003</v>
      </c>
      <c r="Y1241" s="15">
        <f t="shared" si="203"/>
        <v>0.61653707293344651</v>
      </c>
      <c r="Z1241" s="12">
        <f t="shared" si="204"/>
        <v>8.1999430700148395</v>
      </c>
      <c r="AA1241">
        <v>7.1188734084644381</v>
      </c>
      <c r="AB1241">
        <f t="shared" si="205"/>
        <v>0.86816132108238586</v>
      </c>
      <c r="AC1241">
        <f t="shared" si="206"/>
        <v>1.1518596552461511</v>
      </c>
      <c r="AD1241">
        <f t="shared" si="207"/>
        <v>2.9434205501447475E-2</v>
      </c>
      <c r="AE1241">
        <v>995</v>
      </c>
      <c r="AF1241">
        <f t="shared" si="208"/>
        <v>2.9582116081856759E-5</v>
      </c>
      <c r="AG1241">
        <v>2000</v>
      </c>
      <c r="AH1241">
        <v>10.462999999999999</v>
      </c>
      <c r="AI1241">
        <f t="shared" si="209"/>
        <v>5.6546145621440818E-3</v>
      </c>
      <c r="AJ1241">
        <f t="shared" si="210"/>
        <v>7.3887658536723233E-5</v>
      </c>
      <c r="AK1241">
        <f t="shared" si="201"/>
        <v>8.0483679668173622E-6</v>
      </c>
    </row>
    <row r="1242" spans="1:37" ht="16">
      <c r="A1242" t="s">
        <v>87</v>
      </c>
      <c r="B1242" t="s">
        <v>88</v>
      </c>
      <c r="C1242" t="s">
        <v>13</v>
      </c>
      <c r="D1242" t="s">
        <v>14</v>
      </c>
      <c r="E1242">
        <v>73</v>
      </c>
      <c r="F1242">
        <v>0.30199999999999999</v>
      </c>
      <c r="G1242">
        <v>2767</v>
      </c>
      <c r="H1242" t="s">
        <v>53</v>
      </c>
      <c r="I1242">
        <v>-26.742096799999999</v>
      </c>
      <c r="J1242">
        <v>1.0764186823988706</v>
      </c>
      <c r="K1242" s="13">
        <f t="shared" si="202"/>
        <v>1.1643462139874188</v>
      </c>
      <c r="M1242" t="s">
        <v>147</v>
      </c>
      <c r="N1242" t="s">
        <v>149</v>
      </c>
      <c r="O1242" t="s">
        <v>148</v>
      </c>
      <c r="P1242" t="s">
        <v>154</v>
      </c>
      <c r="Q1242">
        <v>4</v>
      </c>
      <c r="R1242">
        <v>4</v>
      </c>
      <c r="S1242" t="s">
        <v>88</v>
      </c>
      <c r="T1242" t="s">
        <v>53</v>
      </c>
      <c r="U1242">
        <v>2.1181755764950991E-2</v>
      </c>
      <c r="V1242" s="14">
        <v>13.3</v>
      </c>
      <c r="W1242" s="15">
        <v>818.19799999999998</v>
      </c>
      <c r="X1242" s="15">
        <v>504.44940000000003</v>
      </c>
      <c r="Y1242" s="15">
        <f t="shared" si="203"/>
        <v>0.61653707293344651</v>
      </c>
      <c r="Z1242" s="12">
        <f t="shared" si="204"/>
        <v>8.1999430700148395</v>
      </c>
      <c r="AA1242">
        <v>4.4946703797528293</v>
      </c>
      <c r="AB1242">
        <f t="shared" si="205"/>
        <v>0.54813433963812819</v>
      </c>
      <c r="AC1242">
        <f t="shared" si="206"/>
        <v>1.8243702824022814</v>
      </c>
      <c r="AD1242">
        <f t="shared" si="207"/>
        <v>3.8643365746679793E-2</v>
      </c>
      <c r="AE1242">
        <v>995</v>
      </c>
      <c r="AF1242">
        <f t="shared" si="208"/>
        <v>3.883755351425105E-5</v>
      </c>
      <c r="AG1242">
        <v>2000</v>
      </c>
      <c r="AH1242">
        <v>10.454000000000001</v>
      </c>
      <c r="AI1242">
        <f t="shared" si="209"/>
        <v>7.4301805077962588E-3</v>
      </c>
      <c r="AJ1242">
        <f t="shared" si="210"/>
        <v>8.6513025434956905E-5</v>
      </c>
      <c r="AK1242">
        <f t="shared" si="201"/>
        <v>0</v>
      </c>
    </row>
    <row r="1243" spans="1:37" s="17" customFormat="1" ht="16">
      <c r="A1243" s="17" t="s">
        <v>126</v>
      </c>
      <c r="B1243" s="17" t="s">
        <v>127</v>
      </c>
      <c r="C1243" s="17" t="s">
        <v>13</v>
      </c>
      <c r="D1243" s="17" t="s">
        <v>14</v>
      </c>
      <c r="E1243" s="17">
        <v>96</v>
      </c>
      <c r="F1243" s="17">
        <v>0.185</v>
      </c>
      <c r="G1243" s="17">
        <v>2767.2</v>
      </c>
      <c r="H1243" s="17" t="s">
        <v>53</v>
      </c>
      <c r="I1243" s="17">
        <v>-185.35629999999998</v>
      </c>
      <c r="J1243" s="17">
        <v>0.90257547373358427</v>
      </c>
      <c r="K1243" s="18">
        <f t="shared" si="202"/>
        <v>0.97644274679771859</v>
      </c>
      <c r="L1243" s="17">
        <f>K1243-K1244</f>
        <v>-0.19061404771696866</v>
      </c>
      <c r="M1243" s="17" t="s">
        <v>147</v>
      </c>
      <c r="N1243" s="17" t="s">
        <v>149</v>
      </c>
      <c r="O1243" s="17" t="s">
        <v>148</v>
      </c>
      <c r="P1243" s="17" t="s">
        <v>150</v>
      </c>
      <c r="Q1243" s="17">
        <v>4</v>
      </c>
      <c r="R1243" s="17">
        <v>5</v>
      </c>
      <c r="S1243" s="17" t="s">
        <v>127</v>
      </c>
      <c r="T1243" s="17" t="s">
        <v>53</v>
      </c>
      <c r="U1243" s="17">
        <v>1.3202110169644631E-2</v>
      </c>
      <c r="V1243" s="19">
        <v>13.3</v>
      </c>
      <c r="W1243" s="20">
        <v>818.19799999999998</v>
      </c>
      <c r="X1243" s="20">
        <v>504.44940000000003</v>
      </c>
      <c r="Y1243" s="20">
        <f t="shared" si="203"/>
        <v>0.61653707293344651</v>
      </c>
      <c r="Z1243" s="21">
        <f t="shared" si="204"/>
        <v>8.1999430700148395</v>
      </c>
      <c r="AA1243" s="17">
        <v>7.760628534263156</v>
      </c>
      <c r="AB1243" s="17">
        <f t="shared" si="205"/>
        <v>0.94642468465931817</v>
      </c>
      <c r="AC1243" s="17">
        <f t="shared" si="206"/>
        <v>1.0566081128367517</v>
      </c>
      <c r="AD1243" s="17">
        <f t="shared" si="207"/>
        <v>1.3949456711811102E-2</v>
      </c>
      <c r="AE1243" s="17">
        <v>995</v>
      </c>
      <c r="AF1243" s="17">
        <f t="shared" si="208"/>
        <v>1.4019554484232264E-5</v>
      </c>
      <c r="AG1243" s="17">
        <v>2000</v>
      </c>
      <c r="AH1243" s="17">
        <v>10.257</v>
      </c>
      <c r="AI1243" s="17">
        <f t="shared" si="209"/>
        <v>2.7336559392087869E-3</v>
      </c>
      <c r="AJ1243" s="17">
        <f t="shared" si="210"/>
        <v>2.6692585140809251E-5</v>
      </c>
      <c r="AK1243">
        <f t="shared" si="201"/>
        <v>-5.2107322363811847E-6</v>
      </c>
    </row>
    <row r="1244" spans="1:37" ht="16">
      <c r="A1244" t="s">
        <v>47</v>
      </c>
      <c r="B1244" t="s">
        <v>48</v>
      </c>
      <c r="C1244" t="s">
        <v>13</v>
      </c>
      <c r="D1244" t="s">
        <v>14</v>
      </c>
      <c r="E1244">
        <v>67</v>
      </c>
      <c r="F1244">
        <v>0.32600000000000001</v>
      </c>
      <c r="G1244">
        <v>2766.7</v>
      </c>
      <c r="H1244" t="s">
        <v>53</v>
      </c>
      <c r="I1244">
        <v>-24.449612399999999</v>
      </c>
      <c r="J1244">
        <v>1.0789268034666994</v>
      </c>
      <c r="K1244" s="13">
        <f t="shared" si="202"/>
        <v>1.1670567945146872</v>
      </c>
      <c r="M1244" t="s">
        <v>147</v>
      </c>
      <c r="N1244" t="s">
        <v>149</v>
      </c>
      <c r="O1244" t="s">
        <v>148</v>
      </c>
      <c r="P1244" t="s">
        <v>154</v>
      </c>
      <c r="Q1244">
        <v>4</v>
      </c>
      <c r="R1244">
        <v>5</v>
      </c>
      <c r="S1244" t="s">
        <v>48</v>
      </c>
      <c r="T1244" t="s">
        <v>53</v>
      </c>
      <c r="U1244">
        <v>3.2262132435840689E-2</v>
      </c>
      <c r="V1244" s="14">
        <v>13.3</v>
      </c>
      <c r="W1244" s="15">
        <v>818.19799999999998</v>
      </c>
      <c r="X1244" s="15">
        <v>504.44940000000003</v>
      </c>
      <c r="Y1244" s="15">
        <f t="shared" si="203"/>
        <v>0.61653707293344651</v>
      </c>
      <c r="Z1244" s="12">
        <f t="shared" si="204"/>
        <v>8.1999430700148395</v>
      </c>
      <c r="AA1244">
        <v>6.8237379009695927</v>
      </c>
      <c r="AB1244">
        <f t="shared" si="205"/>
        <v>0.8321689361383876</v>
      </c>
      <c r="AC1244">
        <f t="shared" si="206"/>
        <v>1.2016790780973137</v>
      </c>
      <c r="AD1244">
        <f t="shared" si="207"/>
        <v>3.8768729562954476E-2</v>
      </c>
      <c r="AE1244">
        <v>995</v>
      </c>
      <c r="AF1244">
        <f t="shared" si="208"/>
        <v>3.8963547299451737E-5</v>
      </c>
      <c r="AG1244">
        <v>2000</v>
      </c>
      <c r="AH1244">
        <v>10.856999999999999</v>
      </c>
      <c r="AI1244">
        <f t="shared" si="209"/>
        <v>7.1775899971358087E-3</v>
      </c>
      <c r="AJ1244">
        <f t="shared" si="210"/>
        <v>8.3766551743979996E-5</v>
      </c>
      <c r="AK1244">
        <f t="shared" si="201"/>
        <v>0</v>
      </c>
    </row>
    <row r="1245" spans="1:37" ht="16">
      <c r="A1245" t="s">
        <v>96</v>
      </c>
      <c r="B1245" t="s">
        <v>97</v>
      </c>
      <c r="C1245" t="s">
        <v>13</v>
      </c>
      <c r="D1245" t="s">
        <v>14</v>
      </c>
      <c r="E1245">
        <v>86</v>
      </c>
      <c r="F1245">
        <v>0.51800000000000002</v>
      </c>
      <c r="G1245">
        <v>2939</v>
      </c>
      <c r="H1245" t="s">
        <v>54</v>
      </c>
      <c r="I1245">
        <v>475.64017000000001</v>
      </c>
      <c r="J1245">
        <v>1.6230330185581603</v>
      </c>
      <c r="K1245" s="13">
        <f t="shared" si="202"/>
        <v>1.7548188218177379</v>
      </c>
      <c r="L1245">
        <f>K1245-AVERAGE(K1246:K1247)</f>
        <v>0.59095143087488733</v>
      </c>
      <c r="M1245" t="s">
        <v>151</v>
      </c>
      <c r="N1245" t="s">
        <v>152</v>
      </c>
      <c r="O1245" t="s">
        <v>153</v>
      </c>
      <c r="P1245" t="s">
        <v>150</v>
      </c>
      <c r="Q1245">
        <v>4</v>
      </c>
      <c r="R1245">
        <v>1</v>
      </c>
      <c r="S1245" t="s">
        <v>97</v>
      </c>
      <c r="T1245" t="s">
        <v>54</v>
      </c>
      <c r="U1245">
        <v>3.7650890622699835E-2</v>
      </c>
      <c r="V1245" s="14">
        <v>13.3</v>
      </c>
      <c r="W1245" s="15">
        <v>818.19799999999998</v>
      </c>
      <c r="X1245" s="15">
        <v>504.44940000000003</v>
      </c>
      <c r="Y1245" s="15">
        <f t="shared" si="203"/>
        <v>0.61653707293344651</v>
      </c>
      <c r="Z1245" s="12">
        <f t="shared" si="204"/>
        <v>8.1999430700148395</v>
      </c>
      <c r="AA1245">
        <v>7.4259476667157358</v>
      </c>
      <c r="AB1245">
        <f t="shared" si="205"/>
        <v>0.90560966134881926</v>
      </c>
      <c r="AC1245">
        <f t="shared" si="206"/>
        <v>1.1042285022783385</v>
      </c>
      <c r="AD1245">
        <f t="shared" si="207"/>
        <v>4.1575186561749376E-2</v>
      </c>
      <c r="AE1245">
        <v>995</v>
      </c>
      <c r="AF1245">
        <f t="shared" si="208"/>
        <v>4.1784107097235551E-5</v>
      </c>
      <c r="AG1245">
        <v>2000</v>
      </c>
      <c r="AH1245">
        <v>10.512</v>
      </c>
      <c r="AI1245">
        <f t="shared" si="209"/>
        <v>7.9497920656840856E-3</v>
      </c>
      <c r="AJ1245">
        <f t="shared" si="210"/>
        <v>1.3950444746399748E-4</v>
      </c>
      <c r="AK1245">
        <f t="shared" si="201"/>
        <v>4.6979409963738371E-5</v>
      </c>
    </row>
    <row r="1246" spans="1:37" ht="16">
      <c r="A1246" t="s">
        <v>121</v>
      </c>
      <c r="B1246" t="s">
        <v>122</v>
      </c>
      <c r="C1246" t="s">
        <v>13</v>
      </c>
      <c r="D1246" t="s">
        <v>14</v>
      </c>
      <c r="E1246">
        <v>46</v>
      </c>
      <c r="F1246">
        <v>0.46</v>
      </c>
      <c r="G1246">
        <v>2938.5</v>
      </c>
      <c r="H1246" t="s">
        <v>54</v>
      </c>
      <c r="I1246">
        <v>-26.7133088</v>
      </c>
      <c r="J1246">
        <v>1.0764501790568286</v>
      </c>
      <c r="K1246" s="13">
        <f t="shared" si="202"/>
        <v>1.1643802531745315</v>
      </c>
      <c r="M1246" t="s">
        <v>151</v>
      </c>
      <c r="N1246" t="s">
        <v>152</v>
      </c>
      <c r="O1246" t="s">
        <v>153</v>
      </c>
      <c r="P1246" t="s">
        <v>154</v>
      </c>
      <c r="Q1246">
        <v>4</v>
      </c>
      <c r="R1246">
        <v>1</v>
      </c>
      <c r="S1246" t="s">
        <v>122</v>
      </c>
      <c r="T1246" t="s">
        <v>54</v>
      </c>
      <c r="U1246">
        <v>3.5661014287957295E-2</v>
      </c>
      <c r="V1246" s="14">
        <v>13.3</v>
      </c>
      <c r="W1246" s="15">
        <v>818.19799999999998</v>
      </c>
      <c r="X1246" s="15">
        <v>504.44940000000003</v>
      </c>
      <c r="Y1246" s="15">
        <f t="shared" si="203"/>
        <v>0.61653707293344651</v>
      </c>
      <c r="Z1246" s="12">
        <f t="shared" si="204"/>
        <v>8.1999430700148395</v>
      </c>
      <c r="AA1246">
        <v>5.7459196891191704</v>
      </c>
      <c r="AB1246">
        <f t="shared" si="205"/>
        <v>0.70072677822978735</v>
      </c>
      <c r="AC1246">
        <f t="shared" si="206"/>
        <v>1.4270897460580176</v>
      </c>
      <c r="AD1246">
        <f t="shared" si="207"/>
        <v>5.0891467824372316E-2</v>
      </c>
      <c r="AE1246">
        <v>995</v>
      </c>
      <c r="AF1246">
        <f t="shared" si="208"/>
        <v>5.1147203843590265E-5</v>
      </c>
      <c r="AG1246">
        <v>2000</v>
      </c>
      <c r="AH1246">
        <v>10.494999999999999</v>
      </c>
      <c r="AI1246">
        <f t="shared" si="209"/>
        <v>9.7469659539952871E-3</v>
      </c>
      <c r="AJ1246">
        <f t="shared" si="210"/>
        <v>1.1349174685196573E-4</v>
      </c>
      <c r="AK1246">
        <f t="shared" si="201"/>
        <v>0</v>
      </c>
    </row>
    <row r="1247" spans="1:37" ht="16">
      <c r="A1247" t="s">
        <v>123</v>
      </c>
      <c r="B1247" t="s">
        <v>122</v>
      </c>
      <c r="C1247" t="s">
        <v>13</v>
      </c>
      <c r="D1247" t="s">
        <v>14</v>
      </c>
      <c r="E1247">
        <v>47</v>
      </c>
      <c r="F1247">
        <v>0.51600000000000001</v>
      </c>
      <c r="G1247">
        <v>2938.5</v>
      </c>
      <c r="H1247" t="s">
        <v>54</v>
      </c>
      <c r="I1247">
        <v>-27.5807872</v>
      </c>
      <c r="J1247">
        <v>1.0755010709598787</v>
      </c>
      <c r="K1247" s="13">
        <f t="shared" si="202"/>
        <v>1.1633545287111695</v>
      </c>
      <c r="M1247" t="s">
        <v>151</v>
      </c>
      <c r="N1247" t="s">
        <v>152</v>
      </c>
      <c r="O1247" t="s">
        <v>153</v>
      </c>
      <c r="P1247" t="s">
        <v>154</v>
      </c>
      <c r="Q1247">
        <v>4</v>
      </c>
      <c r="R1247">
        <v>1</v>
      </c>
      <c r="S1247" t="s">
        <v>122</v>
      </c>
      <c r="T1247" t="s">
        <v>54</v>
      </c>
      <c r="U1247">
        <v>3.8133072236184826E-2</v>
      </c>
      <c r="V1247" s="14">
        <v>13.3</v>
      </c>
      <c r="W1247" s="15">
        <v>818.19799999999998</v>
      </c>
      <c r="X1247" s="15">
        <v>504.44940000000003</v>
      </c>
      <c r="Y1247" s="15">
        <f t="shared" si="203"/>
        <v>0.61653707293344651</v>
      </c>
      <c r="Z1247" s="12">
        <f t="shared" si="204"/>
        <v>8.1999430700148395</v>
      </c>
      <c r="AA1247">
        <v>5.7459196891191704</v>
      </c>
      <c r="AB1247">
        <f t="shared" si="205"/>
        <v>0.70072677822978735</v>
      </c>
      <c r="AC1247">
        <f t="shared" si="206"/>
        <v>1.4270897460580176</v>
      </c>
      <c r="AD1247">
        <f t="shared" si="207"/>
        <v>5.4419316373949048E-2</v>
      </c>
      <c r="AE1247">
        <v>995</v>
      </c>
      <c r="AF1247">
        <f t="shared" si="208"/>
        <v>5.4692780275325679E-5</v>
      </c>
      <c r="AG1247">
        <v>2000</v>
      </c>
      <c r="AH1247">
        <v>10.494999999999999</v>
      </c>
      <c r="AI1247">
        <f t="shared" si="209"/>
        <v>1.0422635593201656E-2</v>
      </c>
      <c r="AJ1247">
        <f t="shared" si="210"/>
        <v>1.2125220318457374E-4</v>
      </c>
      <c r="AK1247">
        <f t="shared" si="201"/>
        <v>0</v>
      </c>
    </row>
    <row r="1248" spans="1:37" ht="16">
      <c r="A1248" s="5" t="s">
        <v>175</v>
      </c>
      <c r="B1248" s="5" t="s">
        <v>176</v>
      </c>
      <c r="C1248" s="5" t="s">
        <v>177</v>
      </c>
      <c r="D1248" s="6" t="s">
        <v>14</v>
      </c>
      <c r="E1248" s="7">
        <v>114</v>
      </c>
      <c r="F1248" s="8">
        <v>1.034</v>
      </c>
      <c r="G1248" s="7">
        <v>2956.7</v>
      </c>
      <c r="H1248" s="5" t="s">
        <v>54</v>
      </c>
      <c r="I1248" s="8">
        <v>310.12900000000002</v>
      </c>
      <c r="J1248" s="26">
        <v>1.4436179368776989</v>
      </c>
      <c r="K1248" s="13">
        <f t="shared" si="202"/>
        <v>1.5610668988142307</v>
      </c>
      <c r="L1248">
        <f>AVERAGE(K1248:K1249)-AVERAGE(K1250:K1251)</f>
        <v>0.42257737431411235</v>
      </c>
      <c r="M1248" t="s">
        <v>151</v>
      </c>
      <c r="N1248" t="s">
        <v>152</v>
      </c>
      <c r="O1248" t="s">
        <v>153</v>
      </c>
      <c r="P1248" t="s">
        <v>150</v>
      </c>
      <c r="Q1248">
        <v>4</v>
      </c>
      <c r="R1248">
        <v>2</v>
      </c>
      <c r="S1248" s="5" t="s">
        <v>176</v>
      </c>
      <c r="T1248" s="5" t="s">
        <v>54</v>
      </c>
      <c r="U1248" s="9">
        <v>5.6000000000000001E-2</v>
      </c>
      <c r="V1248" s="14">
        <v>13.3</v>
      </c>
      <c r="W1248" s="15">
        <v>818.19799999999998</v>
      </c>
      <c r="X1248" s="15">
        <v>504.44940000000003</v>
      </c>
      <c r="Y1248" s="15">
        <f t="shared" si="203"/>
        <v>0.61653707293344651</v>
      </c>
      <c r="Z1248" s="12">
        <f t="shared" si="204"/>
        <v>8.1999430700148395</v>
      </c>
      <c r="AA1248">
        <v>6.6559999999999997</v>
      </c>
      <c r="AB1248">
        <f t="shared" si="205"/>
        <v>0.81171295253735887</v>
      </c>
      <c r="AC1248">
        <f t="shared" si="206"/>
        <v>1.2319626006632871</v>
      </c>
      <c r="AD1248">
        <f t="shared" si="207"/>
        <v>6.8989905637144078E-2</v>
      </c>
      <c r="AE1248">
        <v>995</v>
      </c>
      <c r="AF1248">
        <f t="shared" si="208"/>
        <v>6.9336588580044296E-5</v>
      </c>
      <c r="AG1248">
        <v>2000</v>
      </c>
      <c r="AH1248" s="24">
        <v>10.116</v>
      </c>
      <c r="AI1248">
        <f t="shared" si="209"/>
        <v>1.3708301419542171E-2</v>
      </c>
      <c r="AJ1248">
        <f t="shared" si="210"/>
        <v>2.1399575585015414E-4</v>
      </c>
      <c r="AK1248">
        <f t="shared" si="201"/>
        <v>5.7928180201765495E-5</v>
      </c>
    </row>
    <row r="1249" spans="1:37" ht="16">
      <c r="A1249" s="5" t="s">
        <v>182</v>
      </c>
      <c r="B1249" s="5" t="s">
        <v>176</v>
      </c>
      <c r="C1249" s="5" t="s">
        <v>177</v>
      </c>
      <c r="D1249" s="6" t="s">
        <v>14</v>
      </c>
      <c r="E1249" s="7">
        <v>109</v>
      </c>
      <c r="F1249" s="8">
        <v>0.85299999999999998</v>
      </c>
      <c r="G1249" s="7">
        <v>2956.5</v>
      </c>
      <c r="H1249" s="5" t="s">
        <v>54</v>
      </c>
      <c r="I1249" s="8">
        <v>355.76799999999997</v>
      </c>
      <c r="J1249" s="26">
        <v>1.4931561952443959</v>
      </c>
      <c r="K1249" s="13">
        <f t="shared" si="202"/>
        <v>1.6145694345253685</v>
      </c>
      <c r="M1249" t="s">
        <v>151</v>
      </c>
      <c r="N1249" t="s">
        <v>152</v>
      </c>
      <c r="O1249" t="s">
        <v>153</v>
      </c>
      <c r="P1249" t="s">
        <v>150</v>
      </c>
      <c r="Q1249">
        <v>4</v>
      </c>
      <c r="R1249">
        <v>2</v>
      </c>
      <c r="S1249" s="5" t="s">
        <v>176</v>
      </c>
      <c r="T1249" s="5" t="s">
        <v>54</v>
      </c>
      <c r="U1249" s="9">
        <v>5.0999999999999997E-2</v>
      </c>
      <c r="V1249" s="14">
        <v>13.3</v>
      </c>
      <c r="W1249" s="15">
        <v>818.19799999999998</v>
      </c>
      <c r="X1249" s="15">
        <v>504.44940000000003</v>
      </c>
      <c r="Y1249" s="15">
        <f t="shared" si="203"/>
        <v>0.61653707293344651</v>
      </c>
      <c r="Z1249" s="12">
        <f t="shared" si="204"/>
        <v>8.1999430700148395</v>
      </c>
      <c r="AA1249">
        <v>6.6559999999999997</v>
      </c>
      <c r="AB1249">
        <f t="shared" si="205"/>
        <v>0.81171295253735887</v>
      </c>
      <c r="AC1249">
        <f t="shared" si="206"/>
        <v>1.2319626006632871</v>
      </c>
      <c r="AD1249">
        <f t="shared" si="207"/>
        <v>6.2830092633827633E-2</v>
      </c>
      <c r="AE1249">
        <v>995</v>
      </c>
      <c r="AF1249">
        <f t="shared" si="208"/>
        <v>6.3145821742540339E-5</v>
      </c>
      <c r="AG1249">
        <v>2000</v>
      </c>
      <c r="AH1249" s="24">
        <v>10.116</v>
      </c>
      <c r="AI1249">
        <f t="shared" si="209"/>
        <v>1.2484345935654477E-2</v>
      </c>
      <c r="AJ1249">
        <f t="shared" si="210"/>
        <v>2.0156843357748731E-4</v>
      </c>
      <c r="AK1249">
        <f t="shared" si="201"/>
        <v>0</v>
      </c>
    </row>
    <row r="1250" spans="1:37" ht="16">
      <c r="A1250" s="5" t="s">
        <v>183</v>
      </c>
      <c r="B1250" s="5" t="s">
        <v>184</v>
      </c>
      <c r="C1250" s="5" t="s">
        <v>177</v>
      </c>
      <c r="D1250" s="6" t="s">
        <v>14</v>
      </c>
      <c r="E1250" s="7">
        <v>88</v>
      </c>
      <c r="F1250" s="8">
        <v>0.83299999999999996</v>
      </c>
      <c r="G1250" s="7">
        <v>2957.4</v>
      </c>
      <c r="H1250" s="5" t="s">
        <v>54</v>
      </c>
      <c r="I1250" s="8">
        <v>-27.193000000000001</v>
      </c>
      <c r="J1250" s="26">
        <v>1.0759253511771987</v>
      </c>
      <c r="K1250" s="13">
        <f t="shared" si="202"/>
        <v>1.163813058975768</v>
      </c>
      <c r="M1250" t="s">
        <v>151</v>
      </c>
      <c r="N1250" t="s">
        <v>152</v>
      </c>
      <c r="O1250" t="s">
        <v>153</v>
      </c>
      <c r="P1250" t="s">
        <v>154</v>
      </c>
      <c r="Q1250">
        <v>4</v>
      </c>
      <c r="R1250">
        <v>2</v>
      </c>
      <c r="S1250" s="5" t="s">
        <v>184</v>
      </c>
      <c r="T1250" s="5" t="s">
        <v>54</v>
      </c>
      <c r="U1250" s="9">
        <v>5.8999999999999997E-2</v>
      </c>
      <c r="V1250" s="14">
        <v>13.3</v>
      </c>
      <c r="W1250" s="15">
        <v>818.19799999999998</v>
      </c>
      <c r="X1250" s="15">
        <v>504.44940000000003</v>
      </c>
      <c r="Y1250" s="15">
        <f t="shared" si="203"/>
        <v>0.61653707293344651</v>
      </c>
      <c r="Z1250" s="12">
        <f t="shared" si="204"/>
        <v>8.1999430700148395</v>
      </c>
      <c r="AA1250">
        <v>6.6230000000000002</v>
      </c>
      <c r="AB1250">
        <f t="shared" si="205"/>
        <v>0.80768853435320431</v>
      </c>
      <c r="AC1250">
        <f t="shared" si="206"/>
        <v>1.2381010221976203</v>
      </c>
      <c r="AD1250">
        <f t="shared" si="207"/>
        <v>7.3047960309659599E-2</v>
      </c>
      <c r="AE1250">
        <v>995</v>
      </c>
      <c r="AF1250">
        <f t="shared" si="208"/>
        <v>7.3415035487095075E-5</v>
      </c>
      <c r="AG1250">
        <v>2000</v>
      </c>
      <c r="AH1250" s="24">
        <v>10.411</v>
      </c>
      <c r="AI1250">
        <f t="shared" si="209"/>
        <v>1.4103359040840473E-2</v>
      </c>
      <c r="AJ1250">
        <f t="shared" si="210"/>
        <v>1.6413673427154103E-4</v>
      </c>
      <c r="AK1250">
        <f t="shared" si="201"/>
        <v>0</v>
      </c>
    </row>
    <row r="1251" spans="1:37" ht="16">
      <c r="A1251" s="5" t="s">
        <v>185</v>
      </c>
      <c r="B1251" s="5" t="s">
        <v>184</v>
      </c>
      <c r="C1251" s="5" t="s">
        <v>177</v>
      </c>
      <c r="D1251" s="6" t="s">
        <v>14</v>
      </c>
      <c r="E1251" s="7">
        <v>88</v>
      </c>
      <c r="F1251" s="8">
        <v>0.876</v>
      </c>
      <c r="G1251" s="7">
        <v>2956.5</v>
      </c>
      <c r="H1251" s="5" t="s">
        <v>54</v>
      </c>
      <c r="I1251" s="8">
        <v>-24.777999999999999</v>
      </c>
      <c r="J1251" s="26">
        <v>1.0785675347333243</v>
      </c>
      <c r="K1251" s="13">
        <f t="shared" si="202"/>
        <v>1.1666685257356066</v>
      </c>
      <c r="M1251" t="s">
        <v>151</v>
      </c>
      <c r="N1251" t="s">
        <v>152</v>
      </c>
      <c r="O1251" t="s">
        <v>153</v>
      </c>
      <c r="P1251" t="s">
        <v>154</v>
      </c>
      <c r="Q1251">
        <v>4</v>
      </c>
      <c r="R1251">
        <v>2</v>
      </c>
      <c r="S1251" s="5" t="s">
        <v>184</v>
      </c>
      <c r="T1251" s="5" t="s">
        <v>54</v>
      </c>
      <c r="U1251" s="9">
        <v>6.2E-2</v>
      </c>
      <c r="V1251" s="14">
        <v>13.3</v>
      </c>
      <c r="W1251" s="15">
        <v>818.19799999999998</v>
      </c>
      <c r="X1251" s="15">
        <v>504.44940000000003</v>
      </c>
      <c r="Y1251" s="15">
        <f t="shared" si="203"/>
        <v>0.61653707293344651</v>
      </c>
      <c r="Z1251" s="12">
        <f t="shared" si="204"/>
        <v>8.1999430700148395</v>
      </c>
      <c r="AA1251">
        <v>6.6230000000000002</v>
      </c>
      <c r="AB1251">
        <f t="shared" si="205"/>
        <v>0.80768853435320431</v>
      </c>
      <c r="AC1251">
        <f t="shared" si="206"/>
        <v>1.2381010221976203</v>
      </c>
      <c r="AD1251">
        <f t="shared" si="207"/>
        <v>7.6762263376252457E-2</v>
      </c>
      <c r="AE1251">
        <v>995</v>
      </c>
      <c r="AF1251">
        <f t="shared" si="208"/>
        <v>7.7148003393218555E-5</v>
      </c>
      <c r="AG1251">
        <v>2000</v>
      </c>
      <c r="AH1251" s="24">
        <v>10.411</v>
      </c>
      <c r="AI1251">
        <f t="shared" si="209"/>
        <v>1.4820478992069648E-2</v>
      </c>
      <c r="AJ1251">
        <f t="shared" si="210"/>
        <v>1.7290586376373426E-4</v>
      </c>
      <c r="AK1251">
        <f t="shared" si="201"/>
        <v>0</v>
      </c>
    </row>
    <row r="1252" spans="1:37" ht="16">
      <c r="A1252" t="s">
        <v>111</v>
      </c>
      <c r="B1252" t="s">
        <v>112</v>
      </c>
      <c r="C1252" t="s">
        <v>13</v>
      </c>
      <c r="D1252" t="s">
        <v>14</v>
      </c>
      <c r="E1252">
        <v>71</v>
      </c>
      <c r="F1252">
        <v>0.28100000000000003</v>
      </c>
      <c r="G1252">
        <v>2938.1</v>
      </c>
      <c r="H1252" t="s">
        <v>54</v>
      </c>
      <c r="I1252">
        <v>435.44252600000004</v>
      </c>
      <c r="J1252">
        <v>1.5795186214767001</v>
      </c>
      <c r="K1252" s="13">
        <f t="shared" si="202"/>
        <v>1.7078325132497252</v>
      </c>
      <c r="L1252">
        <f>K1252-K1253</f>
        <v>0.53839429746927969</v>
      </c>
      <c r="M1252" t="s">
        <v>151</v>
      </c>
      <c r="N1252" t="s">
        <v>152</v>
      </c>
      <c r="O1252" t="s">
        <v>153</v>
      </c>
      <c r="P1252" t="s">
        <v>150</v>
      </c>
      <c r="Q1252">
        <v>4</v>
      </c>
      <c r="R1252">
        <v>3</v>
      </c>
      <c r="S1252" t="s">
        <v>112</v>
      </c>
      <c r="T1252" t="s">
        <v>54</v>
      </c>
      <c r="U1252">
        <v>2.0393495835374819E-2</v>
      </c>
      <c r="V1252" s="14">
        <v>13.3</v>
      </c>
      <c r="W1252" s="15">
        <v>818.19799999999998</v>
      </c>
      <c r="X1252" s="15">
        <v>504.44940000000003</v>
      </c>
      <c r="Y1252" s="15">
        <f t="shared" si="203"/>
        <v>0.61653707293344651</v>
      </c>
      <c r="Z1252" s="12">
        <f t="shared" si="204"/>
        <v>8.1999430700148395</v>
      </c>
      <c r="AA1252">
        <v>6.7306519475747182</v>
      </c>
      <c r="AB1252">
        <f t="shared" si="205"/>
        <v>0.82081691178894223</v>
      </c>
      <c r="AC1252">
        <f t="shared" si="206"/>
        <v>1.218298484884448</v>
      </c>
      <c r="AD1252">
        <f t="shared" si="207"/>
        <v>2.4845365077734442E-2</v>
      </c>
      <c r="AE1252">
        <v>995</v>
      </c>
      <c r="AF1252">
        <f t="shared" si="208"/>
        <v>2.4970216158527075E-5</v>
      </c>
      <c r="AG1252">
        <v>2000</v>
      </c>
      <c r="AH1252">
        <v>10.44</v>
      </c>
      <c r="AI1252">
        <f t="shared" si="209"/>
        <v>4.783566313894076E-3</v>
      </c>
      <c r="AJ1252">
        <f t="shared" si="210"/>
        <v>8.1695300801544436E-5</v>
      </c>
      <c r="AK1252">
        <f t="shared" si="201"/>
        <v>2.5754448249667132E-5</v>
      </c>
    </row>
    <row r="1253" spans="1:37" ht="16">
      <c r="A1253" t="s">
        <v>77</v>
      </c>
      <c r="B1253" t="s">
        <v>78</v>
      </c>
      <c r="C1253" t="s">
        <v>13</v>
      </c>
      <c r="D1253" t="s">
        <v>14</v>
      </c>
      <c r="E1253">
        <v>56</v>
      </c>
      <c r="F1253">
        <v>0.39500000000000002</v>
      </c>
      <c r="G1253">
        <v>2939.2</v>
      </c>
      <c r="H1253" t="s">
        <v>54</v>
      </c>
      <c r="I1253">
        <v>-22.435411999999999</v>
      </c>
      <c r="J1253">
        <v>1.0811303595043158</v>
      </c>
      <c r="K1253" s="13">
        <f t="shared" si="202"/>
        <v>1.1694382157804455</v>
      </c>
      <c r="M1253" t="s">
        <v>151</v>
      </c>
      <c r="N1253" t="s">
        <v>152</v>
      </c>
      <c r="O1253" t="s">
        <v>153</v>
      </c>
      <c r="P1253" t="s">
        <v>154</v>
      </c>
      <c r="Q1253">
        <v>4</v>
      </c>
      <c r="R1253">
        <v>3</v>
      </c>
      <c r="S1253" t="s">
        <v>78</v>
      </c>
      <c r="T1253" t="s">
        <v>54</v>
      </c>
      <c r="U1253">
        <v>3.1663487296046754E-2</v>
      </c>
      <c r="V1253" s="14">
        <v>13.3</v>
      </c>
      <c r="W1253" s="15">
        <v>818.19799999999998</v>
      </c>
      <c r="X1253" s="15">
        <v>504.44940000000003</v>
      </c>
      <c r="Y1253" s="15">
        <f t="shared" si="203"/>
        <v>0.61653707293344651</v>
      </c>
      <c r="Z1253" s="12">
        <f t="shared" si="204"/>
        <v>8.1999430700148395</v>
      </c>
      <c r="AA1253">
        <v>6.4427581378358632</v>
      </c>
      <c r="AB1253">
        <f t="shared" si="205"/>
        <v>0.78570766684898508</v>
      </c>
      <c r="AC1253">
        <f t="shared" si="206"/>
        <v>1.2727379942853509</v>
      </c>
      <c r="AD1253">
        <f t="shared" si="207"/>
        <v>4.0299323313250236E-2</v>
      </c>
      <c r="AE1253">
        <v>995</v>
      </c>
      <c r="AF1253">
        <f t="shared" si="208"/>
        <v>4.050183247562838E-5</v>
      </c>
      <c r="AG1253">
        <v>2000</v>
      </c>
      <c r="AH1253">
        <v>10.773999999999999</v>
      </c>
      <c r="AI1253">
        <f t="shared" si="209"/>
        <v>7.518439293786594E-3</v>
      </c>
      <c r="AJ1253">
        <f t="shared" si="210"/>
        <v>8.7923502331793869E-5</v>
      </c>
      <c r="AK1253">
        <f t="shared" si="201"/>
        <v>0</v>
      </c>
    </row>
    <row r="1254" spans="1:37" ht="16">
      <c r="A1254" t="s">
        <v>115</v>
      </c>
      <c r="B1254" t="s">
        <v>116</v>
      </c>
      <c r="C1254" t="s">
        <v>13</v>
      </c>
      <c r="D1254" t="s">
        <v>14</v>
      </c>
      <c r="E1254">
        <v>93</v>
      </c>
      <c r="F1254">
        <v>0.61199999999999999</v>
      </c>
      <c r="G1254">
        <v>2938.7</v>
      </c>
      <c r="H1254" t="s">
        <v>54</v>
      </c>
      <c r="I1254">
        <v>580.70869319999997</v>
      </c>
      <c r="J1254">
        <v>1.7365893485303348</v>
      </c>
      <c r="K1254" s="13">
        <f t="shared" si="202"/>
        <v>1.8774196498155358</v>
      </c>
      <c r="L1254">
        <f>K1254-K1255</f>
        <v>0.70719521581521017</v>
      </c>
      <c r="M1254" t="s">
        <v>151</v>
      </c>
      <c r="N1254" t="s">
        <v>152</v>
      </c>
      <c r="O1254" t="s">
        <v>153</v>
      </c>
      <c r="P1254" t="s">
        <v>150</v>
      </c>
      <c r="Q1254">
        <v>4</v>
      </c>
      <c r="R1254">
        <v>4</v>
      </c>
      <c r="S1254" t="s">
        <v>116</v>
      </c>
      <c r="T1254" t="s">
        <v>54</v>
      </c>
      <c r="U1254">
        <v>4.5692935809874241E-2</v>
      </c>
      <c r="V1254" s="14">
        <v>13.3</v>
      </c>
      <c r="W1254" s="15">
        <v>818.19799999999998</v>
      </c>
      <c r="X1254" s="15">
        <v>504.44940000000003</v>
      </c>
      <c r="Y1254" s="15">
        <f t="shared" si="203"/>
        <v>0.61653707293344651</v>
      </c>
      <c r="Z1254" s="12">
        <f t="shared" si="204"/>
        <v>8.1999430700148395</v>
      </c>
      <c r="AA1254">
        <v>7.5859232843569639</v>
      </c>
      <c r="AB1254">
        <f t="shared" si="205"/>
        <v>0.92511901845962885</v>
      </c>
      <c r="AC1254">
        <f t="shared" si="206"/>
        <v>1.080941997782136</v>
      </c>
      <c r="AD1254">
        <f t="shared" si="207"/>
        <v>4.939141331885636E-2</v>
      </c>
      <c r="AE1254">
        <v>995</v>
      </c>
      <c r="AF1254">
        <f t="shared" si="208"/>
        <v>4.9639611375735035E-5</v>
      </c>
      <c r="AG1254">
        <v>2000</v>
      </c>
      <c r="AH1254">
        <v>10.762</v>
      </c>
      <c r="AI1254">
        <f t="shared" si="209"/>
        <v>9.2249788841730213E-3</v>
      </c>
      <c r="AJ1254">
        <f t="shared" si="210"/>
        <v>1.7319156626279824E-4</v>
      </c>
      <c r="AK1254">
        <f t="shared" si="201"/>
        <v>6.5238609328834962E-5</v>
      </c>
    </row>
    <row r="1255" spans="1:37" ht="16">
      <c r="A1255" t="s">
        <v>81</v>
      </c>
      <c r="B1255" t="s">
        <v>82</v>
      </c>
      <c r="C1255" t="s">
        <v>13</v>
      </c>
      <c r="D1255" t="s">
        <v>14</v>
      </c>
      <c r="E1255">
        <v>65</v>
      </c>
      <c r="F1255">
        <v>0.64300000000000002</v>
      </c>
      <c r="G1255">
        <v>2938.3</v>
      </c>
      <c r="H1255" t="s">
        <v>54</v>
      </c>
      <c r="I1255">
        <v>-21.770409200000003</v>
      </c>
      <c r="J1255">
        <v>1.0818578578782068</v>
      </c>
      <c r="K1255" s="13">
        <f t="shared" si="202"/>
        <v>1.1702244340003256</v>
      </c>
      <c r="M1255" t="s">
        <v>151</v>
      </c>
      <c r="N1255" t="s">
        <v>152</v>
      </c>
      <c r="O1255" t="s">
        <v>153</v>
      </c>
      <c r="P1255" t="s">
        <v>154</v>
      </c>
      <c r="Q1255">
        <v>4</v>
      </c>
      <c r="R1255">
        <v>4</v>
      </c>
      <c r="S1255" t="s">
        <v>82</v>
      </c>
      <c r="T1255" t="s">
        <v>54</v>
      </c>
      <c r="U1255">
        <v>4.6763205862316574E-2</v>
      </c>
      <c r="V1255" s="14">
        <v>13.3</v>
      </c>
      <c r="W1255" s="15">
        <v>818.19799999999998</v>
      </c>
      <c r="X1255" s="15">
        <v>504.44940000000003</v>
      </c>
      <c r="Y1255" s="15">
        <f t="shared" si="203"/>
        <v>0.61653707293344651</v>
      </c>
      <c r="Z1255" s="12">
        <f t="shared" si="204"/>
        <v>8.1999430700148395</v>
      </c>
      <c r="AA1255">
        <v>5.8800913225194709</v>
      </c>
      <c r="AB1255">
        <f t="shared" si="205"/>
        <v>0.71708928614657197</v>
      </c>
      <c r="AC1255">
        <f t="shared" si="206"/>
        <v>1.3945264827113892</v>
      </c>
      <c r="AD1255">
        <f t="shared" si="207"/>
        <v>6.5212528991484955E-2</v>
      </c>
      <c r="AE1255">
        <v>995</v>
      </c>
      <c r="AF1255">
        <f t="shared" si="208"/>
        <v>6.5540230142195936E-5</v>
      </c>
      <c r="AG1255">
        <v>2000</v>
      </c>
      <c r="AH1255">
        <v>10.143000000000001</v>
      </c>
      <c r="AI1255">
        <f t="shared" si="209"/>
        <v>1.2923243644325335E-2</v>
      </c>
      <c r="AJ1255">
        <f t="shared" si="210"/>
        <v>1.5123095479128919E-4</v>
      </c>
      <c r="AK1255">
        <f t="shared" si="201"/>
        <v>0</v>
      </c>
    </row>
    <row r="1256" spans="1:37" ht="16">
      <c r="A1256" t="s">
        <v>107</v>
      </c>
      <c r="B1256" t="s">
        <v>108</v>
      </c>
      <c r="C1256" t="s">
        <v>13</v>
      </c>
      <c r="D1256" t="s">
        <v>14</v>
      </c>
      <c r="E1256">
        <v>64</v>
      </c>
      <c r="F1256">
        <v>0.32900000000000001</v>
      </c>
      <c r="G1256">
        <v>2938.1</v>
      </c>
      <c r="H1256" t="s">
        <v>54</v>
      </c>
      <c r="I1256">
        <v>241.90464040000001</v>
      </c>
      <c r="J1256">
        <v>1.3694717132592971</v>
      </c>
      <c r="K1256" s="13">
        <f t="shared" si="202"/>
        <v>1.4809789795790054</v>
      </c>
      <c r="L1256">
        <f>K1256-K1257</f>
        <v>0.30515267742923791</v>
      </c>
      <c r="M1256" t="s">
        <v>151</v>
      </c>
      <c r="N1256" t="s">
        <v>152</v>
      </c>
      <c r="O1256" t="s">
        <v>153</v>
      </c>
      <c r="P1256" t="s">
        <v>150</v>
      </c>
      <c r="Q1256">
        <v>4</v>
      </c>
      <c r="R1256">
        <v>5</v>
      </c>
      <c r="S1256" t="s">
        <v>108</v>
      </c>
      <c r="T1256" t="s">
        <v>54</v>
      </c>
      <c r="U1256">
        <v>2.4180973528171286E-2</v>
      </c>
      <c r="V1256" s="14">
        <v>13.3</v>
      </c>
      <c r="W1256" s="15">
        <v>818.19799999999998</v>
      </c>
      <c r="X1256" s="15">
        <v>504.44940000000003</v>
      </c>
      <c r="Y1256" s="15">
        <f t="shared" si="203"/>
        <v>0.61653707293344651</v>
      </c>
      <c r="Z1256" s="12">
        <f t="shared" si="204"/>
        <v>8.1999430700148395</v>
      </c>
      <c r="AA1256">
        <v>6.4624202992036111</v>
      </c>
      <c r="AB1256">
        <f t="shared" si="205"/>
        <v>0.78810550805347435</v>
      </c>
      <c r="AC1256">
        <f t="shared" si="206"/>
        <v>1.2688656401728236</v>
      </c>
      <c r="AD1256">
        <f t="shared" si="207"/>
        <v>3.0682406455825158E-2</v>
      </c>
      <c r="AE1256">
        <v>995</v>
      </c>
      <c r="AF1256">
        <f t="shared" si="208"/>
        <v>3.0836589402839355E-5</v>
      </c>
      <c r="AG1256">
        <v>2000</v>
      </c>
      <c r="AH1256">
        <v>10.388999999999999</v>
      </c>
      <c r="AI1256">
        <f t="shared" si="209"/>
        <v>5.9363922230896825E-3</v>
      </c>
      <c r="AJ1256">
        <f t="shared" si="210"/>
        <v>8.7916720969321018E-5</v>
      </c>
      <c r="AK1256">
        <f t="shared" si="201"/>
        <v>1.8115059811459224E-5</v>
      </c>
    </row>
    <row r="1257" spans="1:37" ht="16">
      <c r="A1257" t="s">
        <v>56</v>
      </c>
      <c r="B1257" t="s">
        <v>57</v>
      </c>
      <c r="C1257" t="s">
        <v>13</v>
      </c>
      <c r="D1257" t="s">
        <v>14</v>
      </c>
      <c r="E1257">
        <v>80</v>
      </c>
      <c r="F1257">
        <v>0.84399999999999997</v>
      </c>
      <c r="G1257">
        <v>2939</v>
      </c>
      <c r="H1257" t="s">
        <v>54</v>
      </c>
      <c r="I1257">
        <v>-17.031904399999998</v>
      </c>
      <c r="J1257">
        <v>1.0870413676951667</v>
      </c>
      <c r="K1257" s="13">
        <f t="shared" si="202"/>
        <v>1.1758263021497675</v>
      </c>
      <c r="M1257" t="s">
        <v>151</v>
      </c>
      <c r="N1257" t="s">
        <v>152</v>
      </c>
      <c r="O1257" t="s">
        <v>153</v>
      </c>
      <c r="P1257" t="s">
        <v>154</v>
      </c>
      <c r="Q1257">
        <v>4</v>
      </c>
      <c r="R1257">
        <v>5</v>
      </c>
      <c r="S1257" t="s">
        <v>57</v>
      </c>
      <c r="T1257" t="s">
        <v>54</v>
      </c>
      <c r="U1257">
        <v>8.3901546927955442E-2</v>
      </c>
      <c r="V1257" s="14">
        <v>13.3</v>
      </c>
      <c r="W1257" s="15">
        <v>818.19799999999998</v>
      </c>
      <c r="X1257" s="15">
        <v>504.44940000000003</v>
      </c>
      <c r="Y1257" s="15">
        <f t="shared" si="203"/>
        <v>0.61653707293344651</v>
      </c>
      <c r="Z1257" s="12">
        <f t="shared" si="204"/>
        <v>8.1999430700148395</v>
      </c>
      <c r="AA1257">
        <v>7.5985575148484958</v>
      </c>
      <c r="AB1257">
        <f t="shared" si="205"/>
        <v>0.9266597889727477</v>
      </c>
      <c r="AC1257">
        <f t="shared" si="206"/>
        <v>1.079144700029073</v>
      </c>
      <c r="AD1257">
        <f t="shared" si="207"/>
        <v>9.0541909691543673E-2</v>
      </c>
      <c r="AE1257">
        <v>995</v>
      </c>
      <c r="AF1257">
        <f t="shared" si="208"/>
        <v>9.0996894162355453E-5</v>
      </c>
      <c r="AG1257">
        <v>2000</v>
      </c>
      <c r="AH1257">
        <v>10.840999999999999</v>
      </c>
      <c r="AI1257">
        <f t="shared" si="209"/>
        <v>1.6787546197279856E-2</v>
      </c>
      <c r="AJ1257">
        <f t="shared" si="210"/>
        <v>1.9739238367315963E-4</v>
      </c>
      <c r="AK1257">
        <f t="shared" si="201"/>
        <v>0</v>
      </c>
    </row>
    <row r="1258" spans="1:37" ht="16">
      <c r="A1258" t="s">
        <v>85</v>
      </c>
      <c r="B1258" t="s">
        <v>86</v>
      </c>
      <c r="C1258" t="s">
        <v>13</v>
      </c>
      <c r="D1258" t="s">
        <v>14</v>
      </c>
      <c r="E1258">
        <v>55</v>
      </c>
      <c r="F1258">
        <v>0.6</v>
      </c>
      <c r="G1258">
        <v>2939</v>
      </c>
      <c r="H1258" t="s">
        <v>54</v>
      </c>
      <c r="I1258">
        <v>-26.738258399999999</v>
      </c>
      <c r="J1258">
        <v>1.0764228819544237</v>
      </c>
      <c r="K1258" s="13">
        <f t="shared" si="202"/>
        <v>1.1643507525470549</v>
      </c>
      <c r="M1258" t="s">
        <v>151</v>
      </c>
      <c r="N1258" t="s">
        <v>152</v>
      </c>
      <c r="O1258" t="s">
        <v>148</v>
      </c>
      <c r="P1258" t="s">
        <v>154</v>
      </c>
      <c r="Q1258">
        <v>4</v>
      </c>
      <c r="R1258">
        <v>1</v>
      </c>
      <c r="S1258" t="s">
        <v>86</v>
      </c>
      <c r="T1258" t="s">
        <v>54</v>
      </c>
      <c r="U1258">
        <v>4.7594502868388809E-2</v>
      </c>
      <c r="V1258" s="14">
        <v>13.3</v>
      </c>
      <c r="W1258" s="15">
        <v>818.19799999999998</v>
      </c>
      <c r="X1258" s="15">
        <v>504.44940000000003</v>
      </c>
      <c r="Y1258" s="15">
        <f t="shared" si="203"/>
        <v>0.61653707293344651</v>
      </c>
      <c r="Z1258" s="12">
        <f t="shared" si="204"/>
        <v>8.1999430700148395</v>
      </c>
      <c r="AA1258">
        <v>7.4951823117138714</v>
      </c>
      <c r="AB1258">
        <f t="shared" si="205"/>
        <v>0.91405296935803082</v>
      </c>
      <c r="AC1258">
        <f t="shared" si="206"/>
        <v>1.0940285011079092</v>
      </c>
      <c r="AD1258">
        <f t="shared" si="207"/>
        <v>5.2069742634079492E-2</v>
      </c>
      <c r="AE1258">
        <v>995</v>
      </c>
      <c r="AF1258">
        <f t="shared" si="208"/>
        <v>5.2331399632240695E-5</v>
      </c>
      <c r="AG1258">
        <v>2000</v>
      </c>
      <c r="AH1258">
        <v>10.923</v>
      </c>
      <c r="AI1258">
        <f t="shared" si="209"/>
        <v>9.5818730444457937E-3</v>
      </c>
      <c r="AJ1258">
        <f t="shared" si="210"/>
        <v>1.1156661090110799E-4</v>
      </c>
      <c r="AK1258">
        <f t="shared" si="201"/>
        <v>0</v>
      </c>
    </row>
    <row r="1259" spans="1:37" ht="16">
      <c r="A1259" t="s">
        <v>124</v>
      </c>
      <c r="B1259" t="s">
        <v>125</v>
      </c>
      <c r="C1259" t="s">
        <v>13</v>
      </c>
      <c r="D1259" t="s">
        <v>14</v>
      </c>
      <c r="E1259">
        <v>93</v>
      </c>
      <c r="F1259">
        <v>0.73599999999999999</v>
      </c>
      <c r="G1259">
        <v>2937.9</v>
      </c>
      <c r="H1259" t="s">
        <v>54</v>
      </c>
      <c r="I1259">
        <v>1032.3300391999999</v>
      </c>
      <c r="J1259">
        <v>2.2217238129730372</v>
      </c>
      <c r="K1259" s="13">
        <f t="shared" si="202"/>
        <v>2.4009352577103544</v>
      </c>
      <c r="L1259">
        <f>K1259-AVERAGE(K1260:K1261)</f>
        <v>1.2361283840780997</v>
      </c>
      <c r="M1259" t="s">
        <v>151</v>
      </c>
      <c r="N1259" t="s">
        <v>152</v>
      </c>
      <c r="O1259" t="s">
        <v>148</v>
      </c>
      <c r="P1259" t="s">
        <v>150</v>
      </c>
      <c r="Q1259">
        <v>4</v>
      </c>
      <c r="R1259">
        <v>2</v>
      </c>
      <c r="S1259" t="s">
        <v>125</v>
      </c>
      <c r="T1259" t="s">
        <v>54</v>
      </c>
      <c r="U1259">
        <v>4.7809760830597015E-2</v>
      </c>
      <c r="V1259" s="14">
        <v>13.3</v>
      </c>
      <c r="W1259" s="15">
        <v>818.19799999999998</v>
      </c>
      <c r="X1259" s="15">
        <v>504.44940000000003</v>
      </c>
      <c r="Y1259" s="15">
        <f t="shared" si="203"/>
        <v>0.61653707293344651</v>
      </c>
      <c r="Z1259" s="12">
        <f t="shared" si="204"/>
        <v>8.1999430700148395</v>
      </c>
      <c r="AA1259">
        <v>7.0323221304331138</v>
      </c>
      <c r="AB1259">
        <f t="shared" si="205"/>
        <v>0.8576062138953835</v>
      </c>
      <c r="AC1259">
        <f t="shared" si="206"/>
        <v>1.1660363273930132</v>
      </c>
      <c r="AD1259">
        <f t="shared" si="207"/>
        <v>5.5747917932447683E-2</v>
      </c>
      <c r="AE1259">
        <v>995</v>
      </c>
      <c r="AF1259">
        <f t="shared" si="208"/>
        <v>5.6028058223565508E-5</v>
      </c>
      <c r="AG1259">
        <v>2000</v>
      </c>
      <c r="AH1259">
        <v>10.275</v>
      </c>
      <c r="AI1259">
        <f t="shared" si="209"/>
        <v>1.0905704763711046E-2</v>
      </c>
      <c r="AJ1259">
        <f t="shared" si="210"/>
        <v>2.6183891077373618E-4</v>
      </c>
      <c r="AK1259">
        <f t="shared" si="201"/>
        <v>1.348085120679897E-4</v>
      </c>
    </row>
    <row r="1260" spans="1:37" ht="16">
      <c r="A1260" t="s">
        <v>104</v>
      </c>
      <c r="B1260" t="s">
        <v>105</v>
      </c>
      <c r="C1260" t="s">
        <v>13</v>
      </c>
      <c r="D1260" t="s">
        <v>14</v>
      </c>
      <c r="E1260">
        <v>53</v>
      </c>
      <c r="F1260">
        <v>0.61</v>
      </c>
      <c r="G1260">
        <v>2938.3</v>
      </c>
      <c r="H1260" t="s">
        <v>54</v>
      </c>
      <c r="I1260">
        <v>-25.973457200000002</v>
      </c>
      <c r="J1260">
        <v>1.077259636285063</v>
      </c>
      <c r="K1260" s="13">
        <f t="shared" si="202"/>
        <v>1.1652550522390939</v>
      </c>
      <c r="M1260" t="s">
        <v>151</v>
      </c>
      <c r="N1260" t="s">
        <v>152</v>
      </c>
      <c r="O1260" t="s">
        <v>148</v>
      </c>
      <c r="P1260" t="s">
        <v>154</v>
      </c>
      <c r="Q1260">
        <v>4</v>
      </c>
      <c r="R1260">
        <v>2</v>
      </c>
      <c r="S1260" t="s">
        <v>105</v>
      </c>
      <c r="T1260" t="s">
        <v>54</v>
      </c>
      <c r="U1260">
        <v>4.2618359766523194E-2</v>
      </c>
      <c r="V1260" s="14">
        <v>13.3</v>
      </c>
      <c r="W1260" s="15">
        <v>818.19799999999998</v>
      </c>
      <c r="X1260" s="15">
        <v>504.44940000000003</v>
      </c>
      <c r="Y1260" s="15">
        <f t="shared" si="203"/>
        <v>0.61653707293344651</v>
      </c>
      <c r="Z1260" s="12">
        <f t="shared" si="204"/>
        <v>8.1999430700148395</v>
      </c>
      <c r="AA1260">
        <v>3.9808342668474732</v>
      </c>
      <c r="AB1260">
        <f t="shared" si="205"/>
        <v>0.48547096398807915</v>
      </c>
      <c r="AC1260">
        <f t="shared" si="206"/>
        <v>2.0598554273671352</v>
      </c>
      <c r="AD1260">
        <f t="shared" si="207"/>
        <v>8.778765967055796E-2</v>
      </c>
      <c r="AE1260">
        <v>995</v>
      </c>
      <c r="AF1260">
        <f t="shared" si="208"/>
        <v>8.8228803689002972E-5</v>
      </c>
      <c r="AG1260">
        <v>2000</v>
      </c>
      <c r="AH1260">
        <v>10.792</v>
      </c>
      <c r="AI1260">
        <f t="shared" si="209"/>
        <v>1.6350779037991654E-2</v>
      </c>
      <c r="AJ1260">
        <f t="shared" si="210"/>
        <v>1.9052827882064846E-4</v>
      </c>
      <c r="AK1260">
        <f t="shared" si="201"/>
        <v>0</v>
      </c>
    </row>
    <row r="1261" spans="1:37" ht="16">
      <c r="A1261" t="s">
        <v>106</v>
      </c>
      <c r="B1261" t="s">
        <v>105</v>
      </c>
      <c r="C1261" t="s">
        <v>13</v>
      </c>
      <c r="D1261" t="s">
        <v>14</v>
      </c>
      <c r="E1261">
        <v>53</v>
      </c>
      <c r="F1261">
        <v>0.61799999999999999</v>
      </c>
      <c r="G1261">
        <v>2938.5</v>
      </c>
      <c r="H1261" t="s">
        <v>54</v>
      </c>
      <c r="I1261">
        <v>-26.731541199999999</v>
      </c>
      <c r="J1261">
        <v>1.0764302311757841</v>
      </c>
      <c r="K1261" s="13">
        <f t="shared" si="202"/>
        <v>1.1643586950254157</v>
      </c>
      <c r="M1261" t="s">
        <v>151</v>
      </c>
      <c r="N1261" t="s">
        <v>152</v>
      </c>
      <c r="O1261" t="s">
        <v>148</v>
      </c>
      <c r="P1261" t="s">
        <v>154</v>
      </c>
      <c r="Q1261">
        <v>4</v>
      </c>
      <c r="R1261">
        <v>2</v>
      </c>
      <c r="S1261" t="s">
        <v>105</v>
      </c>
      <c r="T1261" t="s">
        <v>54</v>
      </c>
      <c r="U1261">
        <v>4.3586920293305402E-2</v>
      </c>
      <c r="V1261" s="14">
        <v>13.3</v>
      </c>
      <c r="W1261" s="15">
        <v>818.19799999999998</v>
      </c>
      <c r="X1261" s="15">
        <v>504.44940000000003</v>
      </c>
      <c r="Y1261" s="15">
        <f t="shared" si="203"/>
        <v>0.61653707293344651</v>
      </c>
      <c r="Z1261" s="12">
        <f t="shared" si="204"/>
        <v>8.1999430700148395</v>
      </c>
      <c r="AA1261">
        <v>3.9808342668474732</v>
      </c>
      <c r="AB1261">
        <f t="shared" si="205"/>
        <v>0.48547096398807915</v>
      </c>
      <c r="AC1261">
        <f t="shared" si="206"/>
        <v>2.0598554273671352</v>
      </c>
      <c r="AD1261">
        <f t="shared" si="207"/>
        <v>8.9782754328383854E-2</v>
      </c>
      <c r="AE1261">
        <v>995</v>
      </c>
      <c r="AF1261">
        <f t="shared" si="208"/>
        <v>9.0233923948124473E-5</v>
      </c>
      <c r="AG1261">
        <v>2000</v>
      </c>
      <c r="AH1261">
        <v>10.792</v>
      </c>
      <c r="AI1261">
        <f t="shared" si="209"/>
        <v>1.6722372859177999E-2</v>
      </c>
      <c r="AJ1261">
        <f t="shared" si="210"/>
        <v>1.9470840240040925E-4</v>
      </c>
      <c r="AK1261">
        <f t="shared" si="201"/>
        <v>0</v>
      </c>
    </row>
    <row r="1262" spans="1:37" ht="16">
      <c r="A1262" t="s">
        <v>102</v>
      </c>
      <c r="B1262" t="s">
        <v>103</v>
      </c>
      <c r="C1262" t="s">
        <v>13</v>
      </c>
      <c r="D1262" t="s">
        <v>14</v>
      </c>
      <c r="E1262">
        <v>88</v>
      </c>
      <c r="F1262">
        <v>0.58699999999999997</v>
      </c>
      <c r="G1262">
        <v>2938.7</v>
      </c>
      <c r="H1262" t="s">
        <v>54</v>
      </c>
      <c r="I1262">
        <v>824.59775040000011</v>
      </c>
      <c r="J1262">
        <v>1.9991727969914408</v>
      </c>
      <c r="K1262" s="13">
        <f t="shared" si="202"/>
        <v>2.1608292746556774</v>
      </c>
      <c r="L1262">
        <f>K1262-K1263</f>
        <v>0.99806931279200217</v>
      </c>
      <c r="M1262" t="s">
        <v>151</v>
      </c>
      <c r="N1262" t="s">
        <v>152</v>
      </c>
      <c r="O1262" t="s">
        <v>148</v>
      </c>
      <c r="P1262" t="s">
        <v>150</v>
      </c>
      <c r="Q1262">
        <v>4</v>
      </c>
      <c r="R1262">
        <v>3</v>
      </c>
      <c r="S1262" t="s">
        <v>103</v>
      </c>
      <c r="T1262" t="s">
        <v>54</v>
      </c>
      <c r="U1262">
        <v>3.5500770651940919E-2</v>
      </c>
      <c r="V1262" s="14">
        <v>13.3</v>
      </c>
      <c r="W1262" s="15">
        <v>818.19799999999998</v>
      </c>
      <c r="X1262" s="15">
        <v>504.44940000000003</v>
      </c>
      <c r="Y1262" s="15">
        <f t="shared" si="203"/>
        <v>0.61653707293344651</v>
      </c>
      <c r="Z1262" s="12">
        <f t="shared" si="204"/>
        <v>8.1999430700148395</v>
      </c>
      <c r="AA1262">
        <v>6.041965060376242</v>
      </c>
      <c r="AB1262">
        <f t="shared" si="205"/>
        <v>0.73683012293953742</v>
      </c>
      <c r="AC1262">
        <f t="shared" si="206"/>
        <v>1.3571649269855621</v>
      </c>
      <c r="AD1262">
        <f t="shared" si="207"/>
        <v>4.8180400809772581E-2</v>
      </c>
      <c r="AE1262">
        <v>995</v>
      </c>
      <c r="AF1262">
        <f t="shared" si="208"/>
        <v>4.8422513376655861E-5</v>
      </c>
      <c r="AG1262">
        <v>2000</v>
      </c>
      <c r="AH1262">
        <v>10.468</v>
      </c>
      <c r="AI1262">
        <f t="shared" si="209"/>
        <v>9.2515310234344405E-3</v>
      </c>
      <c r="AJ1262">
        <f t="shared" si="210"/>
        <v>1.9990979070822341E-4</v>
      </c>
      <c r="AK1262">
        <f t="shared" si="201"/>
        <v>9.2336692108331006E-5</v>
      </c>
    </row>
    <row r="1263" spans="1:37" ht="16">
      <c r="A1263" t="s">
        <v>131</v>
      </c>
      <c r="B1263" t="s">
        <v>132</v>
      </c>
      <c r="C1263" t="s">
        <v>13</v>
      </c>
      <c r="D1263" t="s">
        <v>14</v>
      </c>
      <c r="E1263">
        <v>43</v>
      </c>
      <c r="F1263">
        <v>0.434</v>
      </c>
      <c r="G1263">
        <v>2938.7</v>
      </c>
      <c r="H1263" t="s">
        <v>54</v>
      </c>
      <c r="I1263">
        <v>-28.083617600000004</v>
      </c>
      <c r="J1263">
        <v>1.0749509158932149</v>
      </c>
      <c r="K1263" s="13">
        <f t="shared" si="202"/>
        <v>1.1627599618636753</v>
      </c>
      <c r="M1263" t="s">
        <v>151</v>
      </c>
      <c r="N1263" t="s">
        <v>152</v>
      </c>
      <c r="O1263" t="s">
        <v>148</v>
      </c>
      <c r="P1263" t="s">
        <v>154</v>
      </c>
      <c r="Q1263">
        <v>4</v>
      </c>
      <c r="R1263">
        <v>3</v>
      </c>
      <c r="S1263" t="s">
        <v>132</v>
      </c>
      <c r="T1263" t="s">
        <v>54</v>
      </c>
      <c r="U1263">
        <v>3.1451198630136984E-2</v>
      </c>
      <c r="V1263" s="14">
        <v>13.3</v>
      </c>
      <c r="W1263" s="15">
        <v>818.19799999999998</v>
      </c>
      <c r="X1263" s="15">
        <v>504.44940000000003</v>
      </c>
      <c r="Y1263" s="15">
        <f t="shared" si="203"/>
        <v>0.61653707293344651</v>
      </c>
      <c r="Z1263" s="12">
        <f t="shared" si="204"/>
        <v>8.1999430700148395</v>
      </c>
      <c r="AA1263">
        <v>5.4672183830724066</v>
      </c>
      <c r="AB1263">
        <f t="shared" si="205"/>
        <v>0.66673857810850778</v>
      </c>
      <c r="AC1263">
        <f t="shared" si="206"/>
        <v>1.4998382167069624</v>
      </c>
      <c r="AD1263">
        <f t="shared" si="207"/>
        <v>4.7171709666721115E-2</v>
      </c>
      <c r="AE1263">
        <v>995</v>
      </c>
      <c r="AF1263">
        <f t="shared" si="208"/>
        <v>4.7408753433890564E-5</v>
      </c>
      <c r="AG1263">
        <v>2000</v>
      </c>
      <c r="AH1263">
        <v>10.497999999999999</v>
      </c>
      <c r="AI1263">
        <f t="shared" si="209"/>
        <v>9.0319591224786756E-3</v>
      </c>
      <c r="AJ1263">
        <f t="shared" si="210"/>
        <v>1.0502000444807579E-4</v>
      </c>
      <c r="AK1263">
        <f t="shared" si="201"/>
        <v>0</v>
      </c>
    </row>
    <row r="1264" spans="1:37" ht="16">
      <c r="A1264" t="s">
        <v>135</v>
      </c>
      <c r="B1264" t="s">
        <v>136</v>
      </c>
      <c r="C1264" t="s">
        <v>13</v>
      </c>
      <c r="D1264" t="s">
        <v>14</v>
      </c>
      <c r="E1264">
        <v>78</v>
      </c>
      <c r="F1264">
        <v>0.65500000000000003</v>
      </c>
      <c r="G1264">
        <v>2939</v>
      </c>
      <c r="H1264" t="s">
        <v>54</v>
      </c>
      <c r="I1264">
        <v>331.07834920000005</v>
      </c>
      <c r="J1264">
        <v>1.4663633200573234</v>
      </c>
      <c r="K1264" s="13">
        <f t="shared" si="202"/>
        <v>1.5856330145950936</v>
      </c>
      <c r="L1264">
        <f>K1264-K1265</f>
        <v>0.42051978994630357</v>
      </c>
      <c r="M1264" t="s">
        <v>151</v>
      </c>
      <c r="N1264" t="s">
        <v>152</v>
      </c>
      <c r="O1264" t="s">
        <v>148</v>
      </c>
      <c r="P1264" t="s">
        <v>150</v>
      </c>
      <c r="Q1264">
        <v>4</v>
      </c>
      <c r="R1264">
        <v>4</v>
      </c>
      <c r="S1264" t="s">
        <v>136</v>
      </c>
      <c r="T1264" t="s">
        <v>54</v>
      </c>
      <c r="U1264">
        <v>6.5553106313975887E-2</v>
      </c>
      <c r="V1264" s="14">
        <v>13.3</v>
      </c>
      <c r="W1264" s="15">
        <v>818.19799999999998</v>
      </c>
      <c r="X1264" s="15">
        <v>504.44940000000003</v>
      </c>
      <c r="Y1264" s="15">
        <f t="shared" si="203"/>
        <v>0.61653707293344651</v>
      </c>
      <c r="Z1264" s="12">
        <f t="shared" si="204"/>
        <v>8.1999430700148395</v>
      </c>
      <c r="AA1264">
        <v>7.7617880308097709</v>
      </c>
      <c r="AB1264">
        <f t="shared" si="205"/>
        <v>0.94656608765891403</v>
      </c>
      <c r="AC1264">
        <f t="shared" si="206"/>
        <v>1.056450271183115</v>
      </c>
      <c r="AD1264">
        <f t="shared" si="207"/>
        <v>6.9253596942295395E-2</v>
      </c>
      <c r="AE1264">
        <v>995</v>
      </c>
      <c r="AF1264">
        <f t="shared" si="208"/>
        <v>6.9601604967131051E-5</v>
      </c>
      <c r="AG1264">
        <v>2000</v>
      </c>
      <c r="AH1264">
        <v>10.323</v>
      </c>
      <c r="AI1264">
        <f t="shared" si="209"/>
        <v>1.3484763143878921E-2</v>
      </c>
      <c r="AJ1264">
        <f t="shared" si="210"/>
        <v>2.1381885634929546E-4</v>
      </c>
      <c r="AK1264">
        <f t="shared" si="201"/>
        <v>5.67060976473962E-5</v>
      </c>
    </row>
    <row r="1265" spans="1:37" ht="16">
      <c r="A1265" t="s">
        <v>67</v>
      </c>
      <c r="B1265" t="s">
        <v>68</v>
      </c>
      <c r="C1265" t="s">
        <v>13</v>
      </c>
      <c r="D1265" t="s">
        <v>14</v>
      </c>
      <c r="E1265">
        <v>62</v>
      </c>
      <c r="F1265">
        <v>0.84799999999999998</v>
      </c>
      <c r="G1265">
        <v>2939</v>
      </c>
      <c r="H1265" t="s">
        <v>54</v>
      </c>
      <c r="I1265">
        <v>-26.093407200000001</v>
      </c>
      <c r="J1265">
        <v>1.0771284022256324</v>
      </c>
      <c r="K1265" s="13">
        <f t="shared" si="202"/>
        <v>1.1651132246487901</v>
      </c>
      <c r="M1265" t="s">
        <v>151</v>
      </c>
      <c r="N1265" t="s">
        <v>152</v>
      </c>
      <c r="O1265" t="s">
        <v>148</v>
      </c>
      <c r="P1265" t="s">
        <v>154</v>
      </c>
      <c r="Q1265">
        <v>4</v>
      </c>
      <c r="R1265">
        <v>4</v>
      </c>
      <c r="S1265" t="s">
        <v>68</v>
      </c>
      <c r="T1265" t="s">
        <v>54</v>
      </c>
      <c r="U1265">
        <v>7.1726934003340501E-2</v>
      </c>
      <c r="V1265" s="14">
        <v>13.3</v>
      </c>
      <c r="W1265" s="15">
        <v>818.19799999999998</v>
      </c>
      <c r="X1265" s="15">
        <v>504.44940000000003</v>
      </c>
      <c r="Y1265" s="15">
        <f t="shared" si="203"/>
        <v>0.61653707293344651</v>
      </c>
      <c r="Z1265" s="12">
        <f t="shared" si="204"/>
        <v>8.1999430700148395</v>
      </c>
      <c r="AA1265">
        <v>7.488274993219032</v>
      </c>
      <c r="AB1265">
        <f t="shared" si="205"/>
        <v>0.91321060759577699</v>
      </c>
      <c r="AC1265">
        <f t="shared" si="206"/>
        <v>1.0950376525221435</v>
      </c>
      <c r="AD1265">
        <f t="shared" si="207"/>
        <v>7.8543693433628686E-2</v>
      </c>
      <c r="AE1265">
        <v>995</v>
      </c>
      <c r="AF1265">
        <f t="shared" si="208"/>
        <v>7.8938385360430844E-5</v>
      </c>
      <c r="AG1265">
        <v>2000</v>
      </c>
      <c r="AH1265">
        <v>10.617000000000001</v>
      </c>
      <c r="AI1265">
        <f t="shared" si="209"/>
        <v>1.4870186561256632E-2</v>
      </c>
      <c r="AJ1265">
        <f t="shared" si="210"/>
        <v>1.7325451015514818E-4</v>
      </c>
      <c r="AK1265">
        <f t="shared" si="201"/>
        <v>0</v>
      </c>
    </row>
    <row r="1266" spans="1:37" ht="16">
      <c r="A1266" t="s">
        <v>128</v>
      </c>
      <c r="B1266" t="s">
        <v>129</v>
      </c>
      <c r="C1266" t="s">
        <v>13</v>
      </c>
      <c r="D1266" t="s">
        <v>14</v>
      </c>
      <c r="E1266">
        <v>89</v>
      </c>
      <c r="F1266">
        <v>0.76</v>
      </c>
      <c r="G1266">
        <v>2938.7</v>
      </c>
      <c r="H1266" t="s">
        <v>54</v>
      </c>
      <c r="I1266">
        <v>519.73379</v>
      </c>
      <c r="J1266">
        <v>1.6707206220016397</v>
      </c>
      <c r="K1266" s="13">
        <f t="shared" si="202"/>
        <v>1.8063074311194121</v>
      </c>
      <c r="L1266">
        <f>AVERAGE(K1266:K1267)-K1268</f>
        <v>0.63873839730342374</v>
      </c>
      <c r="M1266" t="s">
        <v>151</v>
      </c>
      <c r="N1266" t="s">
        <v>152</v>
      </c>
      <c r="O1266" t="s">
        <v>148</v>
      </c>
      <c r="P1266" t="s">
        <v>150</v>
      </c>
      <c r="Q1266">
        <v>4</v>
      </c>
      <c r="R1266">
        <v>5</v>
      </c>
      <c r="S1266" t="s">
        <v>129</v>
      </c>
      <c r="T1266" t="s">
        <v>54</v>
      </c>
      <c r="U1266">
        <v>5.3086390644157308E-2</v>
      </c>
      <c r="V1266" s="14">
        <v>13.3</v>
      </c>
      <c r="W1266" s="15">
        <v>818.19799999999998</v>
      </c>
      <c r="X1266" s="15">
        <v>504.44940000000003</v>
      </c>
      <c r="Y1266" s="15">
        <f t="shared" si="203"/>
        <v>0.61653707293344651</v>
      </c>
      <c r="Z1266" s="12">
        <f t="shared" si="204"/>
        <v>8.1999430700148395</v>
      </c>
      <c r="AA1266">
        <v>7.5491641516551917</v>
      </c>
      <c r="AB1266">
        <f t="shared" si="205"/>
        <v>0.92063616627542388</v>
      </c>
      <c r="AC1266">
        <f t="shared" si="206"/>
        <v>1.0862054268904673</v>
      </c>
      <c r="AD1266">
        <f t="shared" si="207"/>
        <v>5.7662725611710999E-2</v>
      </c>
      <c r="AE1266">
        <v>995</v>
      </c>
      <c r="AF1266">
        <f t="shared" si="208"/>
        <v>5.7952488051970857E-5</v>
      </c>
      <c r="AG1266">
        <v>2000</v>
      </c>
      <c r="AH1266">
        <v>10.506</v>
      </c>
      <c r="AI1266">
        <f t="shared" si="209"/>
        <v>1.1032265001327023E-2</v>
      </c>
      <c r="AJ1266">
        <f t="shared" si="210"/>
        <v>1.9927662253975612E-4</v>
      </c>
      <c r="AK1266">
        <f t="shared" si="201"/>
        <v>7.0467312655742769E-5</v>
      </c>
    </row>
    <row r="1267" spans="1:37" ht="16">
      <c r="A1267" t="s">
        <v>130</v>
      </c>
      <c r="B1267" t="s">
        <v>129</v>
      </c>
      <c r="C1267" t="s">
        <v>13</v>
      </c>
      <c r="D1267" t="s">
        <v>14</v>
      </c>
      <c r="E1267">
        <v>85</v>
      </c>
      <c r="F1267">
        <v>0.60799999999999998</v>
      </c>
      <c r="G1267">
        <v>2938.7</v>
      </c>
      <c r="H1267" t="s">
        <v>54</v>
      </c>
      <c r="I1267">
        <v>513.90613919999998</v>
      </c>
      <c r="J1267">
        <v>1.6644206225042224</v>
      </c>
      <c r="K1267" s="13">
        <f t="shared" si="202"/>
        <v>1.7995055138723084</v>
      </c>
      <c r="M1267" t="s">
        <v>151</v>
      </c>
      <c r="N1267" t="s">
        <v>152</v>
      </c>
      <c r="O1267" t="s">
        <v>148</v>
      </c>
      <c r="P1267" t="s">
        <v>150</v>
      </c>
      <c r="Q1267">
        <v>4</v>
      </c>
      <c r="R1267">
        <v>5</v>
      </c>
      <c r="S1267" t="s">
        <v>129</v>
      </c>
      <c r="T1267" t="s">
        <v>54</v>
      </c>
      <c r="U1267">
        <v>4.9499154952801015E-2</v>
      </c>
      <c r="V1267" s="14">
        <v>13.3</v>
      </c>
      <c r="W1267" s="15">
        <v>818.19799999999998</v>
      </c>
      <c r="X1267" s="15">
        <v>504.44940000000003</v>
      </c>
      <c r="Y1267" s="15">
        <f t="shared" si="203"/>
        <v>0.61653707293344651</v>
      </c>
      <c r="Z1267" s="12">
        <f t="shared" si="204"/>
        <v>8.1999430700148395</v>
      </c>
      <c r="AA1267">
        <v>7.5491641516551917</v>
      </c>
      <c r="AB1267">
        <f t="shared" si="205"/>
        <v>0.92063616627542388</v>
      </c>
      <c r="AC1267">
        <f t="shared" si="206"/>
        <v>1.0862054268904673</v>
      </c>
      <c r="AD1267">
        <f t="shared" si="207"/>
        <v>5.3766250736224618E-2</v>
      </c>
      <c r="AE1267">
        <v>995</v>
      </c>
      <c r="AF1267">
        <f t="shared" si="208"/>
        <v>5.403643290072826E-5</v>
      </c>
      <c r="AG1267">
        <v>2000</v>
      </c>
      <c r="AH1267">
        <v>10.506</v>
      </c>
      <c r="AI1267">
        <f t="shared" si="209"/>
        <v>1.0286775728293977E-2</v>
      </c>
      <c r="AJ1267">
        <f t="shared" si="210"/>
        <v>1.8511109643032844E-4</v>
      </c>
      <c r="AK1267">
        <f t="shared" si="201"/>
        <v>0</v>
      </c>
    </row>
    <row r="1268" spans="1:37" ht="16">
      <c r="A1268" t="s">
        <v>100</v>
      </c>
      <c r="B1268" t="s">
        <v>101</v>
      </c>
      <c r="C1268" t="s">
        <v>13</v>
      </c>
      <c r="D1268" t="s">
        <v>14</v>
      </c>
      <c r="E1268">
        <v>65</v>
      </c>
      <c r="F1268">
        <v>0.79600000000000004</v>
      </c>
      <c r="G1268">
        <v>2938.3</v>
      </c>
      <c r="H1268" t="s">
        <v>54</v>
      </c>
      <c r="I1268">
        <v>-26.892754</v>
      </c>
      <c r="J1268">
        <v>1.0762538495617531</v>
      </c>
      <c r="K1268" s="13">
        <f t="shared" si="202"/>
        <v>1.1641680751924366</v>
      </c>
      <c r="M1268" t="s">
        <v>151</v>
      </c>
      <c r="N1268" t="s">
        <v>152</v>
      </c>
      <c r="O1268" t="s">
        <v>148</v>
      </c>
      <c r="P1268" t="s">
        <v>154</v>
      </c>
      <c r="Q1268">
        <v>4</v>
      </c>
      <c r="R1268">
        <v>5</v>
      </c>
      <c r="S1268" t="s">
        <v>101</v>
      </c>
      <c r="T1268" t="s">
        <v>54</v>
      </c>
      <c r="U1268">
        <v>5.2728787124976945E-2</v>
      </c>
      <c r="V1268" s="14">
        <v>13.3</v>
      </c>
      <c r="W1268" s="15">
        <v>818.19799999999998</v>
      </c>
      <c r="X1268" s="15">
        <v>504.44940000000003</v>
      </c>
      <c r="Y1268" s="15">
        <f t="shared" si="203"/>
        <v>0.61653707293344651</v>
      </c>
      <c r="Z1268" s="12">
        <f t="shared" si="204"/>
        <v>8.1999430700148395</v>
      </c>
      <c r="AA1268">
        <v>6.5359186422865569</v>
      </c>
      <c r="AB1268">
        <f t="shared" si="205"/>
        <v>0.79706878285372396</v>
      </c>
      <c r="AC1268">
        <f t="shared" si="206"/>
        <v>1.2545968698206029</v>
      </c>
      <c r="AD1268">
        <f t="shared" si="207"/>
        <v>6.615337127643299E-2</v>
      </c>
      <c r="AE1268">
        <v>995</v>
      </c>
      <c r="AF1268">
        <f t="shared" si="208"/>
        <v>6.6485800277822104E-5</v>
      </c>
      <c r="AG1268">
        <v>2000</v>
      </c>
      <c r="AH1268">
        <v>10.662000000000001</v>
      </c>
      <c r="AI1268">
        <f t="shared" si="209"/>
        <v>1.2471543852527125E-2</v>
      </c>
      <c r="AJ1268">
        <f t="shared" si="210"/>
        <v>1.4518973201474569E-4</v>
      </c>
      <c r="AK1268">
        <f t="shared" si="201"/>
        <v>0</v>
      </c>
    </row>
    <row r="1269" spans="1:37" ht="16">
      <c r="A1269" t="s">
        <v>113</v>
      </c>
      <c r="B1269" t="s">
        <v>114</v>
      </c>
      <c r="C1269" t="s">
        <v>13</v>
      </c>
      <c r="D1269" t="s">
        <v>14</v>
      </c>
      <c r="E1269">
        <v>59</v>
      </c>
      <c r="F1269">
        <v>0.43099999999999999</v>
      </c>
      <c r="G1269">
        <v>2938.5</v>
      </c>
      <c r="H1269" t="s">
        <v>54</v>
      </c>
      <c r="I1269">
        <v>-20.943234</v>
      </c>
      <c r="J1269">
        <v>1.0827627543422822</v>
      </c>
      <c r="K1269" s="13">
        <f t="shared" si="202"/>
        <v>1.1712023676338779</v>
      </c>
      <c r="M1269" t="s">
        <v>147</v>
      </c>
      <c r="N1269" t="s">
        <v>149</v>
      </c>
      <c r="O1269" t="s">
        <v>153</v>
      </c>
      <c r="P1269" t="s">
        <v>154</v>
      </c>
      <c r="Q1269">
        <v>4</v>
      </c>
      <c r="R1269">
        <v>1</v>
      </c>
      <c r="S1269" t="s">
        <v>114</v>
      </c>
      <c r="T1269" t="s">
        <v>54</v>
      </c>
      <c r="U1269">
        <v>3.0745313572279945E-2</v>
      </c>
      <c r="V1269" s="14">
        <v>13.3</v>
      </c>
      <c r="W1269" s="15">
        <v>818.19799999999998</v>
      </c>
      <c r="X1269" s="15">
        <v>504.44940000000003</v>
      </c>
      <c r="Y1269" s="15">
        <f t="shared" si="203"/>
        <v>0.61653707293344651</v>
      </c>
      <c r="Z1269" s="12">
        <f t="shared" si="204"/>
        <v>8.1999430700148395</v>
      </c>
      <c r="AA1269">
        <v>6.6966289023465251</v>
      </c>
      <c r="AB1269">
        <f t="shared" si="205"/>
        <v>0.81666773112540725</v>
      </c>
      <c r="AC1269">
        <f t="shared" si="206"/>
        <v>1.2244881998973465</v>
      </c>
      <c r="AD1269">
        <f t="shared" si="207"/>
        <v>3.7647273671400527E-2</v>
      </c>
      <c r="AE1269">
        <v>995</v>
      </c>
      <c r="AF1269">
        <f t="shared" si="208"/>
        <v>3.7836455951156308E-5</v>
      </c>
      <c r="AG1269">
        <v>2000</v>
      </c>
      <c r="AH1269">
        <v>10.391999999999999</v>
      </c>
      <c r="AI1269">
        <f t="shared" si="209"/>
        <v>7.2818429467198451E-3</v>
      </c>
      <c r="AJ1269">
        <f t="shared" si="210"/>
        <v>8.5285116999363371E-5</v>
      </c>
      <c r="AK1269">
        <f t="shared" si="201"/>
        <v>0</v>
      </c>
    </row>
    <row r="1270" spans="1:37" ht="16">
      <c r="A1270" s="5" t="s">
        <v>186</v>
      </c>
      <c r="B1270" s="5" t="s">
        <v>187</v>
      </c>
      <c r="C1270" s="5" t="s">
        <v>177</v>
      </c>
      <c r="D1270" s="6" t="s">
        <v>14</v>
      </c>
      <c r="E1270" s="7">
        <v>110</v>
      </c>
      <c r="F1270" s="8">
        <v>1.4970000000000001</v>
      </c>
      <c r="G1270" s="7">
        <v>2957.1</v>
      </c>
      <c r="H1270" s="5" t="s">
        <v>54</v>
      </c>
      <c r="I1270" s="8">
        <v>702.06200000000001</v>
      </c>
      <c r="J1270" s="26">
        <v>1.8674201863229229</v>
      </c>
      <c r="K1270" s="13">
        <f t="shared" si="202"/>
        <v>2.0186423741155921</v>
      </c>
      <c r="L1270">
        <f>K1270-K1271</f>
        <v>0.85327563698529096</v>
      </c>
      <c r="M1270" t="s">
        <v>147</v>
      </c>
      <c r="N1270" t="s">
        <v>149</v>
      </c>
      <c r="O1270" t="s">
        <v>153</v>
      </c>
      <c r="P1270" t="s">
        <v>150</v>
      </c>
      <c r="Q1270">
        <v>4</v>
      </c>
      <c r="R1270">
        <v>2</v>
      </c>
      <c r="S1270" s="5" t="s">
        <v>187</v>
      </c>
      <c r="T1270" s="5" t="s">
        <v>54</v>
      </c>
      <c r="U1270" s="9">
        <v>8.4000000000000005E-2</v>
      </c>
      <c r="V1270" s="14">
        <v>13.3</v>
      </c>
      <c r="W1270" s="15">
        <v>818.19799999999998</v>
      </c>
      <c r="X1270" s="15">
        <v>504.44940000000003</v>
      </c>
      <c r="Y1270" s="15">
        <f t="shared" si="203"/>
        <v>0.61653707293344651</v>
      </c>
      <c r="Z1270" s="12">
        <f t="shared" si="204"/>
        <v>8.1999430700148395</v>
      </c>
      <c r="AA1270">
        <v>7.4029999999999996</v>
      </c>
      <c r="AB1270">
        <f t="shared" si="205"/>
        <v>0.90281114597867596</v>
      </c>
      <c r="AC1270">
        <f t="shared" si="206"/>
        <v>1.1076513670153776</v>
      </c>
      <c r="AD1270">
        <f t="shared" si="207"/>
        <v>9.3042714829291717E-2</v>
      </c>
      <c r="AE1270">
        <v>995</v>
      </c>
      <c r="AF1270">
        <f t="shared" si="208"/>
        <v>9.351026616009218E-5</v>
      </c>
      <c r="AG1270">
        <v>2000</v>
      </c>
      <c r="AH1270">
        <v>10.256</v>
      </c>
      <c r="AI1270">
        <f t="shared" si="209"/>
        <v>1.8235231310470394E-2</v>
      </c>
      <c r="AJ1270">
        <f t="shared" si="210"/>
        <v>3.6810410625114933E-4</v>
      </c>
      <c r="AK1270">
        <f t="shared" si="201"/>
        <v>1.5559678612015747E-4</v>
      </c>
    </row>
    <row r="1271" spans="1:37" ht="16">
      <c r="A1271" s="5" t="s">
        <v>189</v>
      </c>
      <c r="B1271" s="5" t="s">
        <v>190</v>
      </c>
      <c r="C1271" s="5" t="s">
        <v>177</v>
      </c>
      <c r="D1271" s="6" t="s">
        <v>14</v>
      </c>
      <c r="E1271" s="7">
        <v>111</v>
      </c>
      <c r="F1271" s="8">
        <v>1.36</v>
      </c>
      <c r="G1271" s="7">
        <v>2957.8</v>
      </c>
      <c r="H1271" s="5" t="s">
        <v>54</v>
      </c>
      <c r="I1271" s="8">
        <v>-25.879000000000001</v>
      </c>
      <c r="J1271" s="26">
        <v>1.077362979114606</v>
      </c>
      <c r="K1271" s="13">
        <f t="shared" si="202"/>
        <v>1.1653667371303011</v>
      </c>
      <c r="M1271" t="s">
        <v>147</v>
      </c>
      <c r="N1271" t="s">
        <v>149</v>
      </c>
      <c r="O1271" t="s">
        <v>153</v>
      </c>
      <c r="P1271" t="s">
        <v>154</v>
      </c>
      <c r="Q1271">
        <v>4</v>
      </c>
      <c r="R1271">
        <v>2</v>
      </c>
      <c r="S1271" s="5" t="s">
        <v>190</v>
      </c>
      <c r="T1271" s="5" t="s">
        <v>54</v>
      </c>
      <c r="U1271" s="9">
        <v>8.2000000000000003E-2</v>
      </c>
      <c r="V1271" s="14">
        <v>13.3</v>
      </c>
      <c r="W1271" s="15">
        <v>818.19799999999998</v>
      </c>
      <c r="X1271" s="15">
        <v>504.44940000000003</v>
      </c>
      <c r="Y1271" s="15">
        <f t="shared" si="203"/>
        <v>0.61653707293344651</v>
      </c>
      <c r="Z1271" s="12">
        <f t="shared" si="204"/>
        <v>8.1999430700148395</v>
      </c>
      <c r="AA1271">
        <v>6.4210000000000003</v>
      </c>
      <c r="AB1271">
        <f t="shared" si="205"/>
        <v>0.78305421698353084</v>
      </c>
      <c r="AC1271">
        <f t="shared" si="206"/>
        <v>1.277050781811998</v>
      </c>
      <c r="AD1271">
        <f t="shared" si="207"/>
        <v>0.10471816410858384</v>
      </c>
      <c r="AE1271">
        <v>995</v>
      </c>
      <c r="AF1271">
        <f t="shared" si="208"/>
        <v>1.0524438603877772E-4</v>
      </c>
      <c r="AG1271">
        <v>2000</v>
      </c>
      <c r="AH1271">
        <v>10.188000000000001</v>
      </c>
      <c r="AI1271">
        <f t="shared" si="209"/>
        <v>2.0660460549426329E-2</v>
      </c>
      <c r="AJ1271">
        <f t="shared" si="210"/>
        <v>2.4077013498094272E-4</v>
      </c>
      <c r="AK1271">
        <f t="shared" si="201"/>
        <v>0</v>
      </c>
    </row>
    <row r="1272" spans="1:37" ht="16">
      <c r="A1272" t="s">
        <v>91</v>
      </c>
      <c r="B1272" t="s">
        <v>92</v>
      </c>
      <c r="C1272" t="s">
        <v>13</v>
      </c>
      <c r="D1272" t="s">
        <v>14</v>
      </c>
      <c r="E1272">
        <v>70</v>
      </c>
      <c r="F1272">
        <v>0.35399999999999998</v>
      </c>
      <c r="G1272">
        <v>2938.5</v>
      </c>
      <c r="H1272" t="s">
        <v>54</v>
      </c>
      <c r="I1272">
        <v>450.77213600000005</v>
      </c>
      <c r="J1272">
        <v>1.5961176350943398</v>
      </c>
      <c r="K1272" s="13">
        <f t="shared" si="202"/>
        <v>1.7257563213364149</v>
      </c>
      <c r="L1272">
        <f>AVERAGE(K1272:K1273)-1.17</f>
        <v>0.55327929184073454</v>
      </c>
      <c r="M1272" t="s">
        <v>147</v>
      </c>
      <c r="N1272" t="s">
        <v>149</v>
      </c>
      <c r="O1272" t="s">
        <v>153</v>
      </c>
      <c r="P1272" t="s">
        <v>150</v>
      </c>
      <c r="Q1272">
        <v>4</v>
      </c>
      <c r="R1272">
        <v>3</v>
      </c>
      <c r="S1272" t="s">
        <v>92</v>
      </c>
      <c r="T1272" t="s">
        <v>54</v>
      </c>
      <c r="U1272">
        <v>2.9463533179749393E-2</v>
      </c>
      <c r="V1272" s="14">
        <v>13.3</v>
      </c>
      <c r="W1272" s="15">
        <v>818.19799999999998</v>
      </c>
      <c r="X1272" s="15">
        <v>504.44940000000003</v>
      </c>
      <c r="Y1272" s="15">
        <f t="shared" si="203"/>
        <v>0.61653707293344651</v>
      </c>
      <c r="Z1272" s="12">
        <f t="shared" si="204"/>
        <v>8.1999430700148395</v>
      </c>
      <c r="AA1272">
        <v>6.4451894982300386</v>
      </c>
      <c r="AB1272">
        <f t="shared" si="205"/>
        <v>0.78600417627269881</v>
      </c>
      <c r="AC1272">
        <f t="shared" si="206"/>
        <v>1.2722578711249197</v>
      </c>
      <c r="AD1272">
        <f t="shared" si="207"/>
        <v>3.7485211999086401E-2</v>
      </c>
      <c r="AE1272">
        <v>995</v>
      </c>
      <c r="AF1272">
        <f t="shared" si="208"/>
        <v>3.76735798985793E-5</v>
      </c>
      <c r="AG1272">
        <v>2000</v>
      </c>
      <c r="AH1272">
        <v>10.583</v>
      </c>
      <c r="AI1272">
        <f t="shared" si="209"/>
        <v>7.119640914405991E-3</v>
      </c>
      <c r="AJ1272">
        <f t="shared" si="210"/>
        <v>1.2286765313681511E-4</v>
      </c>
      <c r="AK1272">
        <f t="shared" si="201"/>
        <v>3.9391498832828664E-5</v>
      </c>
    </row>
    <row r="1273" spans="1:37" ht="16">
      <c r="A1273" t="s">
        <v>93</v>
      </c>
      <c r="B1273" t="s">
        <v>92</v>
      </c>
      <c r="C1273" t="s">
        <v>13</v>
      </c>
      <c r="D1273" t="s">
        <v>14</v>
      </c>
      <c r="E1273">
        <v>69</v>
      </c>
      <c r="F1273">
        <v>0.33800000000000002</v>
      </c>
      <c r="G1273">
        <v>2938.7</v>
      </c>
      <c r="H1273" t="s">
        <v>54</v>
      </c>
      <c r="I1273">
        <v>446.53454240000002</v>
      </c>
      <c r="J1273">
        <v>1.5915296977816473</v>
      </c>
      <c r="K1273" s="13">
        <f t="shared" si="202"/>
        <v>1.7208022623450541</v>
      </c>
      <c r="M1273" t="s">
        <v>147</v>
      </c>
      <c r="N1273" t="s">
        <v>149</v>
      </c>
      <c r="O1273" t="s">
        <v>153</v>
      </c>
      <c r="P1273" t="s">
        <v>150</v>
      </c>
      <c r="Q1273">
        <v>4</v>
      </c>
      <c r="R1273">
        <v>3</v>
      </c>
      <c r="S1273" t="s">
        <v>92</v>
      </c>
      <c r="T1273" t="s">
        <v>54</v>
      </c>
      <c r="U1273">
        <v>3.0513549134180997E-2</v>
      </c>
      <c r="V1273" s="14">
        <v>13.3</v>
      </c>
      <c r="W1273" s="15">
        <v>818.19799999999998</v>
      </c>
      <c r="X1273" s="15">
        <v>504.44940000000003</v>
      </c>
      <c r="Y1273" s="15">
        <f t="shared" si="203"/>
        <v>0.61653707293344651</v>
      </c>
      <c r="Z1273" s="12">
        <f t="shared" si="204"/>
        <v>8.1999430700148395</v>
      </c>
      <c r="AA1273">
        <v>6.4451894982300386</v>
      </c>
      <c r="AB1273">
        <f t="shared" si="205"/>
        <v>0.78600417627269881</v>
      </c>
      <c r="AC1273">
        <f t="shared" si="206"/>
        <v>1.2722578711249197</v>
      </c>
      <c r="AD1273">
        <f t="shared" si="207"/>
        <v>3.8821103061918751E-2</v>
      </c>
      <c r="AE1273">
        <v>995</v>
      </c>
      <c r="AF1273">
        <f t="shared" si="208"/>
        <v>3.9016183981827888E-5</v>
      </c>
      <c r="AG1273">
        <v>2000</v>
      </c>
      <c r="AH1273">
        <v>10.583</v>
      </c>
      <c r="AI1273">
        <f t="shared" si="209"/>
        <v>7.3733693625300739E-3</v>
      </c>
      <c r="AJ1273">
        <f t="shared" si="210"/>
        <v>1.2688110680147461E-4</v>
      </c>
      <c r="AK1273">
        <f t="shared" si="201"/>
        <v>0</v>
      </c>
    </row>
    <row r="1274" spans="1:37" ht="16">
      <c r="A1274" t="s">
        <v>79</v>
      </c>
      <c r="B1274" t="s">
        <v>80</v>
      </c>
      <c r="C1274" t="s">
        <v>13</v>
      </c>
      <c r="D1274" t="s">
        <v>14</v>
      </c>
      <c r="E1274">
        <v>87</v>
      </c>
      <c r="F1274">
        <v>0.81100000000000005</v>
      </c>
      <c r="G1274">
        <v>2939.2</v>
      </c>
      <c r="H1274" t="s">
        <v>54</v>
      </c>
      <c r="I1274">
        <v>622.12598879999996</v>
      </c>
      <c r="J1274">
        <v>1.7812804745148909</v>
      </c>
      <c r="K1274" s="13">
        <f t="shared" si="202"/>
        <v>1.9256640189049687</v>
      </c>
      <c r="L1274">
        <f>K1274-K1275</f>
        <v>0.75689857987368181</v>
      </c>
      <c r="M1274" t="s">
        <v>147</v>
      </c>
      <c r="N1274" t="s">
        <v>149</v>
      </c>
      <c r="O1274" t="s">
        <v>153</v>
      </c>
      <c r="P1274" t="s">
        <v>150</v>
      </c>
      <c r="Q1274">
        <v>4</v>
      </c>
      <c r="R1274">
        <v>4</v>
      </c>
      <c r="S1274" t="s">
        <v>80</v>
      </c>
      <c r="T1274" t="s">
        <v>54</v>
      </c>
      <c r="U1274">
        <v>5.7151735006392916E-2</v>
      </c>
      <c r="V1274" s="14">
        <v>13.3</v>
      </c>
      <c r="W1274" s="15">
        <v>818.19799999999998</v>
      </c>
      <c r="X1274" s="15">
        <v>504.44940000000003</v>
      </c>
      <c r="Y1274" s="15">
        <f t="shared" si="203"/>
        <v>0.61653707293344651</v>
      </c>
      <c r="Z1274" s="12">
        <f t="shared" si="204"/>
        <v>8.1999430700148395</v>
      </c>
      <c r="AA1274">
        <v>6.4222764711129612</v>
      </c>
      <c r="AB1274">
        <f t="shared" si="205"/>
        <v>0.7832098852731838</v>
      </c>
      <c r="AC1274">
        <f t="shared" si="206"/>
        <v>1.27679695928659</v>
      </c>
      <c r="AD1274">
        <f t="shared" si="207"/>
        <v>7.2971161474115434E-2</v>
      </c>
      <c r="AE1274">
        <v>995</v>
      </c>
      <c r="AF1274">
        <f t="shared" si="208"/>
        <v>7.3337850727754199E-5</v>
      </c>
      <c r="AG1274">
        <v>2000</v>
      </c>
      <c r="AH1274">
        <v>10.759</v>
      </c>
      <c r="AI1274">
        <f t="shared" si="209"/>
        <v>1.3632837759597397E-2</v>
      </c>
      <c r="AJ1274">
        <f t="shared" si="210"/>
        <v>2.6252265149225734E-4</v>
      </c>
      <c r="AK1274">
        <f t="shared" si="201"/>
        <v>1.0318675539887577E-4</v>
      </c>
    </row>
    <row r="1275" spans="1:37" ht="16">
      <c r="A1275" t="s">
        <v>117</v>
      </c>
      <c r="B1275" t="s">
        <v>118</v>
      </c>
      <c r="C1275" t="s">
        <v>13</v>
      </c>
      <c r="D1275" t="s">
        <v>14</v>
      </c>
      <c r="E1275">
        <v>74</v>
      </c>
      <c r="F1275">
        <v>0.80100000000000005</v>
      </c>
      <c r="G1275">
        <v>2939.2</v>
      </c>
      <c r="H1275" t="s">
        <v>54</v>
      </c>
      <c r="I1275">
        <v>-23.004454799999998</v>
      </c>
      <c r="J1275">
        <v>1.0805078307546476</v>
      </c>
      <c r="K1275" s="13">
        <f t="shared" si="202"/>
        <v>1.1687654390312869</v>
      </c>
      <c r="M1275" t="s">
        <v>147</v>
      </c>
      <c r="N1275" t="s">
        <v>149</v>
      </c>
      <c r="O1275" t="s">
        <v>153</v>
      </c>
      <c r="P1275" t="s">
        <v>154</v>
      </c>
      <c r="Q1275">
        <v>4</v>
      </c>
      <c r="R1275">
        <v>4</v>
      </c>
      <c r="S1275" t="s">
        <v>118</v>
      </c>
      <c r="T1275" t="s">
        <v>54</v>
      </c>
      <c r="U1275">
        <v>6.0902581278512447E-2</v>
      </c>
      <c r="V1275" s="14">
        <v>13.3</v>
      </c>
      <c r="W1275" s="15">
        <v>818.19799999999998</v>
      </c>
      <c r="X1275" s="15">
        <v>504.44940000000003</v>
      </c>
      <c r="Y1275" s="15">
        <f t="shared" si="203"/>
        <v>0.61653707293344651</v>
      </c>
      <c r="Z1275" s="12">
        <f t="shared" si="204"/>
        <v>8.1999430700148395</v>
      </c>
      <c r="AA1275">
        <v>7.1028680872360486</v>
      </c>
      <c r="AB1275">
        <f t="shared" si="205"/>
        <v>0.86620943908860515</v>
      </c>
      <c r="AC1275">
        <f t="shared" si="206"/>
        <v>1.1544552101073438</v>
      </c>
      <c r="AD1275">
        <f t="shared" si="207"/>
        <v>7.0309302265964671E-2</v>
      </c>
      <c r="AE1275">
        <v>995</v>
      </c>
      <c r="AF1275">
        <f t="shared" si="208"/>
        <v>7.0662615342678066E-5</v>
      </c>
      <c r="AG1275">
        <v>2000</v>
      </c>
      <c r="AH1275">
        <v>10.257999999999999</v>
      </c>
      <c r="AI1275">
        <f t="shared" si="209"/>
        <v>1.3777074545267708E-2</v>
      </c>
      <c r="AJ1275">
        <f t="shared" si="210"/>
        <v>1.6102168579466581E-4</v>
      </c>
      <c r="AK1275">
        <f t="shared" si="201"/>
        <v>0</v>
      </c>
    </row>
    <row r="1276" spans="1:37" ht="16">
      <c r="A1276" t="s">
        <v>64</v>
      </c>
      <c r="B1276" t="s">
        <v>65</v>
      </c>
      <c r="C1276" t="s">
        <v>13</v>
      </c>
      <c r="D1276" t="s">
        <v>14</v>
      </c>
      <c r="E1276">
        <v>103</v>
      </c>
      <c r="F1276">
        <v>0.747</v>
      </c>
      <c r="G1276">
        <v>2936.4</v>
      </c>
      <c r="H1276" t="s">
        <v>54</v>
      </c>
      <c r="I1276">
        <v>1039.1921388000001</v>
      </c>
      <c r="J1276">
        <v>2.2290581801765761</v>
      </c>
      <c r="K1276" s="13">
        <f t="shared" si="202"/>
        <v>2.4088466638639936</v>
      </c>
      <c r="L1276">
        <f>K1276-K1277</f>
        <v>1.2386426509578972</v>
      </c>
      <c r="M1276" t="s">
        <v>147</v>
      </c>
      <c r="N1276" t="s">
        <v>149</v>
      </c>
      <c r="O1276" t="s">
        <v>153</v>
      </c>
      <c r="P1276" t="s">
        <v>150</v>
      </c>
      <c r="Q1276">
        <v>4</v>
      </c>
      <c r="R1276">
        <v>5</v>
      </c>
      <c r="S1276" t="s">
        <v>65</v>
      </c>
      <c r="T1276" t="s">
        <v>54</v>
      </c>
      <c r="U1276">
        <v>5.0969356027454053E-2</v>
      </c>
      <c r="V1276" s="14">
        <v>13.3</v>
      </c>
      <c r="W1276" s="15">
        <v>818.19799999999998</v>
      </c>
      <c r="X1276" s="15">
        <v>504.44940000000003</v>
      </c>
      <c r="Y1276" s="15">
        <f t="shared" si="203"/>
        <v>0.61653707293344651</v>
      </c>
      <c r="Z1276" s="12">
        <f t="shared" si="204"/>
        <v>8.1999430700148395</v>
      </c>
      <c r="AA1276">
        <v>6.6748022133677276</v>
      </c>
      <c r="AB1276">
        <f t="shared" si="205"/>
        <v>0.81400592130643268</v>
      </c>
      <c r="AC1276">
        <f t="shared" si="206"/>
        <v>1.228492292040158</v>
      </c>
      <c r="AD1276">
        <f t="shared" si="207"/>
        <v>6.2615461009977877E-2</v>
      </c>
      <c r="AE1276">
        <v>995</v>
      </c>
      <c r="AF1276">
        <f t="shared" si="208"/>
        <v>6.2930111567816965E-5</v>
      </c>
      <c r="AG1276">
        <v>2000</v>
      </c>
      <c r="AH1276">
        <v>10.25</v>
      </c>
      <c r="AI1276">
        <f t="shared" si="209"/>
        <v>1.2279046159574043E-2</v>
      </c>
      <c r="AJ1276">
        <f t="shared" si="210"/>
        <v>2.9578339376921915E-4</v>
      </c>
      <c r="AK1276">
        <f t="shared" si="201"/>
        <v>1.5209350286329179E-4</v>
      </c>
    </row>
    <row r="1277" spans="1:37" ht="16">
      <c r="A1277" t="s">
        <v>69</v>
      </c>
      <c r="B1277" t="s">
        <v>70</v>
      </c>
      <c r="C1277" t="s">
        <v>13</v>
      </c>
      <c r="D1277" t="s">
        <v>14</v>
      </c>
      <c r="E1277">
        <v>91</v>
      </c>
      <c r="F1277">
        <v>1.3</v>
      </c>
      <c r="G1277">
        <v>2939.6</v>
      </c>
      <c r="H1277" t="s">
        <v>54</v>
      </c>
      <c r="I1277">
        <v>-21.787682000000004</v>
      </c>
      <c r="J1277">
        <v>1.0818389619519087</v>
      </c>
      <c r="K1277" s="13">
        <f t="shared" si="202"/>
        <v>1.1702040129060964</v>
      </c>
      <c r="M1277" t="s">
        <v>147</v>
      </c>
      <c r="N1277" t="s">
        <v>149</v>
      </c>
      <c r="O1277" t="s">
        <v>153</v>
      </c>
      <c r="P1277" t="s">
        <v>154</v>
      </c>
      <c r="Q1277">
        <v>4</v>
      </c>
      <c r="R1277">
        <v>5</v>
      </c>
      <c r="S1277" t="s">
        <v>70</v>
      </c>
      <c r="T1277" t="s">
        <v>54</v>
      </c>
      <c r="U1277">
        <v>7.7704526080574626E-2</v>
      </c>
      <c r="V1277" s="14">
        <v>13.3</v>
      </c>
      <c r="W1277" s="15">
        <v>818.19799999999998</v>
      </c>
      <c r="X1277" s="15">
        <v>504.44940000000003</v>
      </c>
      <c r="Y1277" s="15">
        <f t="shared" si="203"/>
        <v>0.61653707293344651</v>
      </c>
      <c r="Z1277" s="12">
        <f t="shared" si="204"/>
        <v>8.1999430700148395</v>
      </c>
      <c r="AA1277">
        <v>6.059100080201361</v>
      </c>
      <c r="AB1277">
        <f t="shared" si="205"/>
        <v>0.73891977401135733</v>
      </c>
      <c r="AC1277">
        <f t="shared" si="206"/>
        <v>1.3533268903758282</v>
      </c>
      <c r="AD1277">
        <f t="shared" si="207"/>
        <v>0.1051596246487515</v>
      </c>
      <c r="AE1277">
        <v>995</v>
      </c>
      <c r="AF1277">
        <f t="shared" si="208"/>
        <v>1.0568806497361961E-4</v>
      </c>
      <c r="AG1277">
        <v>2000</v>
      </c>
      <c r="AH1277">
        <v>10.420999999999999</v>
      </c>
      <c r="AI1277">
        <f t="shared" si="209"/>
        <v>2.0283670468020269E-2</v>
      </c>
      <c r="AJ1277">
        <f t="shared" si="210"/>
        <v>2.3736032578142196E-4</v>
      </c>
      <c r="AK1277">
        <f t="shared" si="201"/>
        <v>0</v>
      </c>
    </row>
    <row r="1278" spans="1:37" ht="16">
      <c r="A1278" t="s">
        <v>89</v>
      </c>
      <c r="B1278" t="s">
        <v>90</v>
      </c>
      <c r="C1278" t="s">
        <v>13</v>
      </c>
      <c r="D1278" t="s">
        <v>14</v>
      </c>
      <c r="E1278">
        <v>84</v>
      </c>
      <c r="F1278">
        <v>0.60199999999999998</v>
      </c>
      <c r="G1278">
        <v>2938.7</v>
      </c>
      <c r="H1278" t="s">
        <v>54</v>
      </c>
      <c r="I1278">
        <v>627.3721220000001</v>
      </c>
      <c r="J1278">
        <v>1.7869383878100649</v>
      </c>
      <c r="K1278" s="13">
        <f t="shared" si="202"/>
        <v>1.931771520325964</v>
      </c>
      <c r="L1278">
        <f>K1278-K1279</f>
        <v>0.76222098689109741</v>
      </c>
      <c r="M1278" t="s">
        <v>147</v>
      </c>
      <c r="N1278" t="s">
        <v>149</v>
      </c>
      <c r="O1278" t="s">
        <v>148</v>
      </c>
      <c r="P1278" t="s">
        <v>150</v>
      </c>
      <c r="Q1278">
        <v>4</v>
      </c>
      <c r="R1278">
        <v>1</v>
      </c>
      <c r="S1278" t="s">
        <v>90</v>
      </c>
      <c r="T1278" t="s">
        <v>54</v>
      </c>
      <c r="U1278">
        <v>3.9175704989154007E-2</v>
      </c>
      <c r="V1278" s="14">
        <v>13.3</v>
      </c>
      <c r="W1278" s="15">
        <v>818.19799999999998</v>
      </c>
      <c r="X1278" s="15">
        <v>504.44940000000003</v>
      </c>
      <c r="Y1278" s="15">
        <f t="shared" si="203"/>
        <v>0.61653707293344651</v>
      </c>
      <c r="Z1278" s="12">
        <f t="shared" si="204"/>
        <v>8.1999430700148395</v>
      </c>
      <c r="AA1278">
        <v>7.0598915401301516</v>
      </c>
      <c r="AB1278">
        <f t="shared" si="205"/>
        <v>0.86096836037147939</v>
      </c>
      <c r="AC1278">
        <f t="shared" si="206"/>
        <v>1.1614828674639484</v>
      </c>
      <c r="AD1278">
        <f t="shared" si="207"/>
        <v>4.5501910165724302E-2</v>
      </c>
      <c r="AE1278">
        <v>995</v>
      </c>
      <c r="AF1278">
        <f t="shared" si="208"/>
        <v>4.5730562980627439E-5</v>
      </c>
      <c r="AG1278">
        <v>2000</v>
      </c>
      <c r="AH1278">
        <v>10.57</v>
      </c>
      <c r="AI1278">
        <f t="shared" si="209"/>
        <v>8.6528974419351826E-3</v>
      </c>
      <c r="AJ1278">
        <f t="shared" si="210"/>
        <v>1.6715420846631773E-4</v>
      </c>
      <c r="AK1278">
        <f t="shared" si="201"/>
        <v>6.5954200276592876E-5</v>
      </c>
    </row>
    <row r="1279" spans="1:37" ht="16">
      <c r="A1279" t="s">
        <v>133</v>
      </c>
      <c r="B1279" t="s">
        <v>134</v>
      </c>
      <c r="C1279" t="s">
        <v>13</v>
      </c>
      <c r="D1279" t="s">
        <v>14</v>
      </c>
      <c r="E1279">
        <v>49</v>
      </c>
      <c r="F1279">
        <v>0.46300000000000002</v>
      </c>
      <c r="G1279">
        <v>2938.5</v>
      </c>
      <c r="H1279" t="s">
        <v>54</v>
      </c>
      <c r="I1279">
        <v>-22.340411599999999</v>
      </c>
      <c r="J1279">
        <v>1.0812342884985964</v>
      </c>
      <c r="K1279" s="13">
        <f t="shared" si="202"/>
        <v>1.1695505334348666</v>
      </c>
      <c r="M1279" t="s">
        <v>147</v>
      </c>
      <c r="N1279" t="s">
        <v>149</v>
      </c>
      <c r="O1279" t="s">
        <v>148</v>
      </c>
      <c r="P1279" t="s">
        <v>154</v>
      </c>
      <c r="Q1279">
        <v>4</v>
      </c>
      <c r="R1279">
        <v>1</v>
      </c>
      <c r="S1279" t="s">
        <v>134</v>
      </c>
      <c r="T1279" t="s">
        <v>54</v>
      </c>
      <c r="U1279">
        <v>3.6711117950914009E-2</v>
      </c>
      <c r="V1279" s="14">
        <v>13.3</v>
      </c>
      <c r="W1279" s="15">
        <v>818.19799999999998</v>
      </c>
      <c r="X1279" s="15">
        <v>504.44940000000003</v>
      </c>
      <c r="Y1279" s="15">
        <f t="shared" si="203"/>
        <v>0.61653707293344651</v>
      </c>
      <c r="Z1279" s="12">
        <f t="shared" si="204"/>
        <v>8.1999430700148395</v>
      </c>
      <c r="AA1279">
        <v>5.6601724968551768</v>
      </c>
      <c r="AB1279">
        <f t="shared" si="205"/>
        <v>0.69026973096350208</v>
      </c>
      <c r="AC1279">
        <f t="shared" si="206"/>
        <v>1.4487090410355468</v>
      </c>
      <c r="AD1279">
        <f t="shared" si="207"/>
        <v>5.3183728482011479E-2</v>
      </c>
      <c r="AE1279">
        <v>995</v>
      </c>
      <c r="AF1279">
        <f t="shared" si="208"/>
        <v>5.3450983399006512E-5</v>
      </c>
      <c r="AG1279">
        <v>2000</v>
      </c>
      <c r="AH1279">
        <v>10.394</v>
      </c>
      <c r="AI1279">
        <f t="shared" si="209"/>
        <v>1.0284968904946413E-2</v>
      </c>
      <c r="AJ1279">
        <f t="shared" si="210"/>
        <v>1.2028790869141093E-4</v>
      </c>
      <c r="AK1279">
        <f t="shared" si="201"/>
        <v>0</v>
      </c>
    </row>
    <row r="1280" spans="1:37" ht="16">
      <c r="A1280" t="s">
        <v>109</v>
      </c>
      <c r="B1280" t="s">
        <v>110</v>
      </c>
      <c r="C1280" t="s">
        <v>13</v>
      </c>
      <c r="D1280" t="s">
        <v>14</v>
      </c>
      <c r="E1280">
        <v>69</v>
      </c>
      <c r="F1280">
        <v>0.70199999999999996</v>
      </c>
      <c r="G1280">
        <v>2939.2</v>
      </c>
      <c r="H1280" t="s">
        <v>54</v>
      </c>
      <c r="I1280">
        <v>-17.461805199999997</v>
      </c>
      <c r="J1280">
        <v>1.0865711162271503</v>
      </c>
      <c r="K1280" s="13">
        <f t="shared" si="202"/>
        <v>1.1753180989126644</v>
      </c>
      <c r="M1280" t="s">
        <v>147</v>
      </c>
      <c r="N1280" t="s">
        <v>149</v>
      </c>
      <c r="O1280" t="s">
        <v>148</v>
      </c>
      <c r="P1280" t="s">
        <v>154</v>
      </c>
      <c r="Q1280">
        <v>4</v>
      </c>
      <c r="R1280">
        <v>2</v>
      </c>
      <c r="S1280" t="s">
        <v>110</v>
      </c>
      <c r="T1280" t="s">
        <v>54</v>
      </c>
      <c r="U1280">
        <v>5.5162329911673427E-2</v>
      </c>
      <c r="V1280" s="14">
        <v>13.3</v>
      </c>
      <c r="W1280" s="15">
        <v>818.19799999999998</v>
      </c>
      <c r="X1280" s="15">
        <v>504.44940000000003</v>
      </c>
      <c r="Y1280" s="15">
        <f t="shared" si="203"/>
        <v>0.61653707293344651</v>
      </c>
      <c r="Z1280" s="12">
        <f t="shared" si="204"/>
        <v>8.1999430700148395</v>
      </c>
      <c r="AA1280">
        <v>7.8754048301106065</v>
      </c>
      <c r="AB1280">
        <f t="shared" si="205"/>
        <v>0.96042189108714804</v>
      </c>
      <c r="AC1280">
        <f t="shared" si="206"/>
        <v>1.0412090866317629</v>
      </c>
      <c r="AD1280">
        <f t="shared" si="207"/>
        <v>5.7435519143813465E-2</v>
      </c>
      <c r="AE1280">
        <v>995</v>
      </c>
      <c r="AF1280">
        <f t="shared" si="208"/>
        <v>5.7724139843028608E-5</v>
      </c>
      <c r="AG1280">
        <v>2000</v>
      </c>
      <c r="AH1280">
        <v>10.513999999999999</v>
      </c>
      <c r="AI1280">
        <f t="shared" si="209"/>
        <v>1.0980433677578203E-2</v>
      </c>
      <c r="AJ1280">
        <f t="shared" si="210"/>
        <v>1.2905502435167811E-4</v>
      </c>
      <c r="AK1280">
        <f t="shared" si="201"/>
        <v>0</v>
      </c>
    </row>
    <row r="1281" spans="1:37" ht="16">
      <c r="A1281" t="s">
        <v>98</v>
      </c>
      <c r="B1281" t="s">
        <v>99</v>
      </c>
      <c r="C1281" t="s">
        <v>13</v>
      </c>
      <c r="D1281" t="s">
        <v>14</v>
      </c>
      <c r="E1281">
        <v>92</v>
      </c>
      <c r="F1281">
        <v>0.54900000000000004</v>
      </c>
      <c r="G1281">
        <v>2937.9</v>
      </c>
      <c r="H1281" t="s">
        <v>54</v>
      </c>
      <c r="I1281">
        <v>871.19976480000003</v>
      </c>
      <c r="J1281">
        <v>2.0491872970547376</v>
      </c>
      <c r="K1281" s="13">
        <f t="shared" si="202"/>
        <v>2.2147966320956045</v>
      </c>
      <c r="L1281">
        <f>K1281-1.17</f>
        <v>1.0447966320956046</v>
      </c>
      <c r="M1281" t="s">
        <v>147</v>
      </c>
      <c r="N1281" t="s">
        <v>149</v>
      </c>
      <c r="O1281" t="s">
        <v>148</v>
      </c>
      <c r="P1281" t="s">
        <v>150</v>
      </c>
      <c r="Q1281">
        <v>4</v>
      </c>
      <c r="R1281">
        <v>3</v>
      </c>
      <c r="S1281" t="s">
        <v>99</v>
      </c>
      <c r="T1281" t="s">
        <v>54</v>
      </c>
      <c r="U1281">
        <v>3.6142299209448836E-2</v>
      </c>
      <c r="V1281" s="14">
        <v>13.3</v>
      </c>
      <c r="W1281" s="15">
        <v>818.19799999999998</v>
      </c>
      <c r="X1281" s="15">
        <v>504.44940000000003</v>
      </c>
      <c r="Y1281" s="15">
        <f t="shared" si="203"/>
        <v>0.61653707293344651</v>
      </c>
      <c r="Z1281" s="12">
        <f t="shared" si="204"/>
        <v>8.1999430700148395</v>
      </c>
      <c r="AA1281">
        <v>6.4322759318003788</v>
      </c>
      <c r="AB1281">
        <f t="shared" si="205"/>
        <v>0.78442934016476507</v>
      </c>
      <c r="AC1281">
        <f t="shared" si="206"/>
        <v>1.2748120815954633</v>
      </c>
      <c r="AD1281">
        <f t="shared" si="207"/>
        <v>4.6074639688843538E-2</v>
      </c>
      <c r="AE1281">
        <v>995</v>
      </c>
      <c r="AF1281">
        <f t="shared" si="208"/>
        <v>4.6306170541551293E-5</v>
      </c>
      <c r="AG1281">
        <v>2000</v>
      </c>
      <c r="AH1281">
        <v>10.359</v>
      </c>
      <c r="AI1281">
        <f t="shared" si="209"/>
        <v>8.9402781236704882E-3</v>
      </c>
      <c r="AJ1281">
        <f t="shared" si="210"/>
        <v>1.9800897878303407E-4</v>
      </c>
      <c r="AK1281">
        <f t="shared" si="201"/>
        <v>9.3407724736089374E-5</v>
      </c>
    </row>
    <row r="1282" spans="1:37" ht="16">
      <c r="A1282" t="s">
        <v>94</v>
      </c>
      <c r="B1282" t="s">
        <v>95</v>
      </c>
      <c r="C1282" t="s">
        <v>13</v>
      </c>
      <c r="D1282" t="s">
        <v>14</v>
      </c>
      <c r="E1282">
        <v>76</v>
      </c>
      <c r="F1282">
        <v>0.46899999999999997</v>
      </c>
      <c r="G1282">
        <v>2938.3</v>
      </c>
      <c r="H1282" t="s">
        <v>54</v>
      </c>
      <c r="I1282">
        <v>562.48876800000005</v>
      </c>
      <c r="J1282">
        <v>1.7169163456744294</v>
      </c>
      <c r="K1282" s="13">
        <f t="shared" si="202"/>
        <v>1.8561813836770402</v>
      </c>
      <c r="L1282">
        <f>K1282-K1283</f>
        <v>0.68818970595885109</v>
      </c>
      <c r="M1282" t="s">
        <v>147</v>
      </c>
      <c r="N1282" t="s">
        <v>149</v>
      </c>
      <c r="O1282" t="s">
        <v>148</v>
      </c>
      <c r="P1282" t="s">
        <v>150</v>
      </c>
      <c r="Q1282">
        <v>4</v>
      </c>
      <c r="R1282">
        <v>4</v>
      </c>
      <c r="S1282" t="s">
        <v>95</v>
      </c>
      <c r="T1282" t="s">
        <v>54</v>
      </c>
      <c r="U1282">
        <v>3.4738134973466596E-2</v>
      </c>
      <c r="V1282" s="14">
        <v>13.3</v>
      </c>
      <c r="W1282" s="15">
        <v>818.19799999999998</v>
      </c>
      <c r="X1282" s="15">
        <v>504.44940000000003</v>
      </c>
      <c r="Y1282" s="15">
        <f t="shared" si="203"/>
        <v>0.61653707293344651</v>
      </c>
      <c r="Z1282" s="12">
        <f t="shared" si="204"/>
        <v>8.1999430700148395</v>
      </c>
      <c r="AA1282">
        <v>7.1188734084644381</v>
      </c>
      <c r="AB1282">
        <f t="shared" si="205"/>
        <v>0.86816132108238586</v>
      </c>
      <c r="AC1282">
        <f t="shared" si="206"/>
        <v>1.1518596552461511</v>
      </c>
      <c r="AD1282">
        <f t="shared" si="207"/>
        <v>4.00134561744315E-2</v>
      </c>
      <c r="AE1282">
        <v>995</v>
      </c>
      <c r="AF1282">
        <f t="shared" si="208"/>
        <v>4.0214528818524118E-5</v>
      </c>
      <c r="AG1282">
        <v>2000</v>
      </c>
      <c r="AH1282">
        <v>10.462999999999999</v>
      </c>
      <c r="AI1282">
        <f t="shared" si="209"/>
        <v>7.686997767088621E-3</v>
      </c>
      <c r="AJ1282">
        <f t="shared" si="210"/>
        <v>1.4268462151636874E-4</v>
      </c>
      <c r="AK1282">
        <f t="shared" si="201"/>
        <v>5.290112733039063E-5</v>
      </c>
    </row>
    <row r="1283" spans="1:37" ht="16">
      <c r="A1283" t="s">
        <v>87</v>
      </c>
      <c r="B1283" t="s">
        <v>88</v>
      </c>
      <c r="C1283" t="s">
        <v>13</v>
      </c>
      <c r="D1283" t="s">
        <v>14</v>
      </c>
      <c r="E1283">
        <v>77</v>
      </c>
      <c r="F1283">
        <v>0.76500000000000001</v>
      </c>
      <c r="G1283">
        <v>2938.7</v>
      </c>
      <c r="H1283" t="s">
        <v>54</v>
      </c>
      <c r="I1283">
        <v>-23.658902000000001</v>
      </c>
      <c r="J1283">
        <v>1.0797918605148895</v>
      </c>
      <c r="K1283" s="13">
        <f t="shared" si="202"/>
        <v>1.1679916777181891</v>
      </c>
      <c r="M1283" t="s">
        <v>147</v>
      </c>
      <c r="N1283" t="s">
        <v>149</v>
      </c>
      <c r="O1283" t="s">
        <v>148</v>
      </c>
      <c r="P1283" t="s">
        <v>154</v>
      </c>
      <c r="Q1283">
        <v>4</v>
      </c>
      <c r="R1283">
        <v>4</v>
      </c>
      <c r="S1283" t="s">
        <v>88</v>
      </c>
      <c r="T1283" t="s">
        <v>54</v>
      </c>
      <c r="U1283">
        <v>5.3655772053601031E-2</v>
      </c>
      <c r="V1283" s="14">
        <v>13.3</v>
      </c>
      <c r="W1283" s="15">
        <v>818.19799999999998</v>
      </c>
      <c r="X1283" s="15">
        <v>504.44940000000003</v>
      </c>
      <c r="Y1283" s="15">
        <f t="shared" si="203"/>
        <v>0.61653707293344651</v>
      </c>
      <c r="Z1283" s="12">
        <f t="shared" si="204"/>
        <v>8.1999430700148395</v>
      </c>
      <c r="AA1283">
        <v>4.4946703797528293</v>
      </c>
      <c r="AB1283">
        <f t="shared" si="205"/>
        <v>0.54813433963812819</v>
      </c>
      <c r="AC1283">
        <f t="shared" si="206"/>
        <v>1.8243702824022814</v>
      </c>
      <c r="AD1283">
        <f t="shared" si="207"/>
        <v>9.7887996013940548E-2</v>
      </c>
      <c r="AE1283">
        <v>995</v>
      </c>
      <c r="AF1283">
        <f t="shared" si="208"/>
        <v>9.8379895491397534E-5</v>
      </c>
      <c r="AG1283">
        <v>2000</v>
      </c>
      <c r="AH1283">
        <v>10.454000000000001</v>
      </c>
      <c r="AI1283">
        <f t="shared" si="209"/>
        <v>1.8821483736636221E-2</v>
      </c>
      <c r="AJ1283">
        <f t="shared" si="210"/>
        <v>2.1983336366699353E-4</v>
      </c>
      <c r="AK1283">
        <f t="shared" ref="AK1283:AK1346" si="211">AI1283*L1283/100</f>
        <v>0</v>
      </c>
    </row>
    <row r="1284" spans="1:37" ht="16">
      <c r="A1284" t="s">
        <v>126</v>
      </c>
      <c r="B1284" t="s">
        <v>127</v>
      </c>
      <c r="C1284" t="s">
        <v>13</v>
      </c>
      <c r="D1284" t="s">
        <v>14</v>
      </c>
      <c r="E1284">
        <v>101</v>
      </c>
      <c r="F1284">
        <v>0.83699999999999997</v>
      </c>
      <c r="G1284">
        <v>2939.2</v>
      </c>
      <c r="H1284" t="s">
        <v>54</v>
      </c>
      <c r="I1284">
        <v>918.77481360000002</v>
      </c>
      <c r="J1284">
        <v>2.1001934509452189</v>
      </c>
      <c r="K1284" s="13">
        <f t="shared" si="202"/>
        <v>2.2698294307871518</v>
      </c>
      <c r="L1284">
        <f>K1284-AVERAGE(K1285:K1286)</f>
        <v>1.0956356901226494</v>
      </c>
      <c r="M1284" t="s">
        <v>147</v>
      </c>
      <c r="N1284" t="s">
        <v>149</v>
      </c>
      <c r="O1284" t="s">
        <v>148</v>
      </c>
      <c r="P1284" t="s">
        <v>150</v>
      </c>
      <c r="Q1284">
        <v>4</v>
      </c>
      <c r="R1284">
        <v>5</v>
      </c>
      <c r="S1284" t="s">
        <v>127</v>
      </c>
      <c r="T1284" t="s">
        <v>54</v>
      </c>
      <c r="U1284">
        <v>5.9730628172932738E-2</v>
      </c>
      <c r="V1284" s="14">
        <v>13.3</v>
      </c>
      <c r="W1284" s="15">
        <v>818.19799999999998</v>
      </c>
      <c r="X1284" s="15">
        <v>504.44940000000003</v>
      </c>
      <c r="Y1284" s="15">
        <f t="shared" si="203"/>
        <v>0.61653707293344651</v>
      </c>
      <c r="Z1284" s="12">
        <f t="shared" si="204"/>
        <v>8.1999430700148395</v>
      </c>
      <c r="AA1284">
        <v>7.760628534263156</v>
      </c>
      <c r="AB1284">
        <f t="shared" si="205"/>
        <v>0.94642468465931817</v>
      </c>
      <c r="AC1284">
        <f t="shared" si="206"/>
        <v>1.0566081128367517</v>
      </c>
      <c r="AD1284">
        <f t="shared" si="207"/>
        <v>6.3111866312356171E-2</v>
      </c>
      <c r="AE1284">
        <v>995</v>
      </c>
      <c r="AF1284">
        <f t="shared" si="208"/>
        <v>6.3429011369202189E-5</v>
      </c>
      <c r="AG1284">
        <v>2000</v>
      </c>
      <c r="AH1284">
        <v>10.257</v>
      </c>
      <c r="AI1284">
        <f t="shared" si="209"/>
        <v>1.2367946060095973E-2</v>
      </c>
      <c r="AJ1284">
        <f t="shared" si="210"/>
        <v>2.8073127965593837E-4</v>
      </c>
      <c r="AK1284">
        <f t="shared" si="211"/>
        <v>1.3550763116952953E-4</v>
      </c>
    </row>
    <row r="1285" spans="1:37" ht="16">
      <c r="A1285" t="s">
        <v>47</v>
      </c>
      <c r="B1285" t="s">
        <v>48</v>
      </c>
      <c r="C1285" t="s">
        <v>13</v>
      </c>
      <c r="D1285" t="s">
        <v>14</v>
      </c>
      <c r="E1285">
        <v>70</v>
      </c>
      <c r="F1285">
        <v>0.71399999999999997</v>
      </c>
      <c r="G1285">
        <v>2938.7</v>
      </c>
      <c r="H1285" t="s">
        <v>54</v>
      </c>
      <c r="I1285">
        <v>-21.848136800000002</v>
      </c>
      <c r="J1285">
        <v>1.0817728261530137</v>
      </c>
      <c r="K1285" s="13">
        <f t="shared" si="202"/>
        <v>1.1701325390098383</v>
      </c>
      <c r="M1285" t="s">
        <v>147</v>
      </c>
      <c r="N1285" t="s">
        <v>149</v>
      </c>
      <c r="O1285" t="s">
        <v>148</v>
      </c>
      <c r="P1285" t="s">
        <v>154</v>
      </c>
      <c r="Q1285">
        <v>4</v>
      </c>
      <c r="R1285">
        <v>5</v>
      </c>
      <c r="S1285" t="s">
        <v>48</v>
      </c>
      <c r="T1285" t="s">
        <v>54</v>
      </c>
      <c r="U1285">
        <v>7.0660007850276846E-2</v>
      </c>
      <c r="V1285" s="14">
        <v>13.3</v>
      </c>
      <c r="W1285" s="15">
        <v>818.19799999999998</v>
      </c>
      <c r="X1285" s="15">
        <v>504.44940000000003</v>
      </c>
      <c r="Y1285" s="15">
        <f t="shared" si="203"/>
        <v>0.61653707293344651</v>
      </c>
      <c r="Z1285" s="12">
        <f t="shared" si="204"/>
        <v>8.1999430700148395</v>
      </c>
      <c r="AA1285">
        <v>6.8237379009695927</v>
      </c>
      <c r="AB1285">
        <f t="shared" si="205"/>
        <v>0.8321689361383876</v>
      </c>
      <c r="AC1285">
        <f t="shared" si="206"/>
        <v>1.2016790780973137</v>
      </c>
      <c r="AD1285">
        <f t="shared" si="207"/>
        <v>8.4910653091869626E-2</v>
      </c>
      <c r="AE1285">
        <v>995</v>
      </c>
      <c r="AF1285">
        <f t="shared" si="208"/>
        <v>8.5337339790823746E-5</v>
      </c>
      <c r="AG1285">
        <v>2000</v>
      </c>
      <c r="AH1285">
        <v>10.856999999999999</v>
      </c>
      <c r="AI1285">
        <f t="shared" si="209"/>
        <v>1.5720243122561251E-2</v>
      </c>
      <c r="AJ1285">
        <f t="shared" si="210"/>
        <v>1.8394767998854546E-4</v>
      </c>
      <c r="AK1285">
        <f t="shared" si="211"/>
        <v>0</v>
      </c>
    </row>
    <row r="1286" spans="1:37" ht="16">
      <c r="A1286" t="s">
        <v>69</v>
      </c>
      <c r="B1286" t="s">
        <v>70</v>
      </c>
      <c r="C1286" t="s">
        <v>13</v>
      </c>
      <c r="D1286" t="s">
        <v>14</v>
      </c>
      <c r="E1286">
        <v>89</v>
      </c>
      <c r="F1286">
        <v>0.42</v>
      </c>
      <c r="G1286">
        <v>2895.1</v>
      </c>
      <c r="H1286" t="s">
        <v>71</v>
      </c>
      <c r="I1286">
        <v>-14.9774008</v>
      </c>
      <c r="J1286">
        <v>1.0892886461151412</v>
      </c>
      <c r="K1286" s="13">
        <f t="shared" si="202"/>
        <v>1.1782549423191664</v>
      </c>
      <c r="M1286" t="s">
        <v>147</v>
      </c>
      <c r="N1286" t="s">
        <v>149</v>
      </c>
      <c r="O1286" t="s">
        <v>153</v>
      </c>
      <c r="P1286" t="s">
        <v>154</v>
      </c>
      <c r="Q1286">
        <v>4</v>
      </c>
      <c r="R1286">
        <v>5</v>
      </c>
      <c r="S1286" t="s">
        <v>70</v>
      </c>
      <c r="T1286" t="s">
        <v>71</v>
      </c>
      <c r="U1286">
        <v>2.5104539195262572E-2</v>
      </c>
      <c r="V1286" s="14">
        <v>13.3</v>
      </c>
      <c r="W1286" s="15">
        <v>818.19799999999998</v>
      </c>
      <c r="X1286" s="15">
        <v>504.44940000000003</v>
      </c>
      <c r="Y1286" s="15">
        <f t="shared" si="203"/>
        <v>0.61653707293344651</v>
      </c>
      <c r="Z1286" s="12">
        <f t="shared" si="204"/>
        <v>8.1999430700148395</v>
      </c>
      <c r="AA1286">
        <v>6.059100080201361</v>
      </c>
      <c r="AB1286">
        <f t="shared" si="205"/>
        <v>0.73891977401135733</v>
      </c>
      <c r="AC1286">
        <f t="shared" si="206"/>
        <v>1.3533268903758282</v>
      </c>
      <c r="AD1286">
        <f t="shared" si="207"/>
        <v>3.3974647963442794E-2</v>
      </c>
      <c r="AE1286">
        <v>995</v>
      </c>
      <c r="AF1286">
        <f t="shared" si="208"/>
        <v>3.4145374837630952E-5</v>
      </c>
      <c r="AG1286">
        <v>2000</v>
      </c>
      <c r="AH1286">
        <v>10.420999999999999</v>
      </c>
      <c r="AI1286">
        <f t="shared" si="209"/>
        <v>6.5531858435142407E-3</v>
      </c>
      <c r="AJ1286">
        <f t="shared" si="210"/>
        <v>7.7213236080566494E-5</v>
      </c>
      <c r="AK1286">
        <f t="shared" si="211"/>
        <v>0</v>
      </c>
    </row>
    <row r="1287" spans="1:37" ht="16">
      <c r="A1287" s="5" t="s">
        <v>186</v>
      </c>
      <c r="B1287" s="5" t="s">
        <v>187</v>
      </c>
      <c r="C1287" s="5" t="s">
        <v>177</v>
      </c>
      <c r="D1287" s="6" t="s">
        <v>14</v>
      </c>
      <c r="E1287" s="7">
        <v>120</v>
      </c>
      <c r="F1287" s="8">
        <v>0.48099999999999998</v>
      </c>
      <c r="G1287" s="7">
        <v>3158</v>
      </c>
      <c r="H1287" s="5" t="s">
        <v>72</v>
      </c>
      <c r="I1287" s="8">
        <v>677.053</v>
      </c>
      <c r="J1287" s="26">
        <v>1.8404865248635272</v>
      </c>
      <c r="K1287" s="13">
        <f t="shared" si="202"/>
        <v>1.9895718660175212</v>
      </c>
      <c r="L1287">
        <f>K1287-K1288</f>
        <v>0.82460122940916669</v>
      </c>
      <c r="M1287" t="s">
        <v>147</v>
      </c>
      <c r="N1287" t="s">
        <v>149</v>
      </c>
      <c r="O1287" t="s">
        <v>153</v>
      </c>
      <c r="P1287" t="s">
        <v>150</v>
      </c>
      <c r="Q1287">
        <v>4</v>
      </c>
      <c r="R1287">
        <v>2</v>
      </c>
      <c r="S1287" s="5" t="s">
        <v>187</v>
      </c>
      <c r="T1287" s="5" t="s">
        <v>72</v>
      </c>
      <c r="U1287" s="9">
        <v>2.7E-2</v>
      </c>
      <c r="V1287" s="14">
        <v>13.3</v>
      </c>
      <c r="W1287" s="15">
        <v>818.19799999999998</v>
      </c>
      <c r="X1287" s="15">
        <v>504.44940000000003</v>
      </c>
      <c r="Y1287" s="15">
        <f t="shared" si="203"/>
        <v>0.61653707293344651</v>
      </c>
      <c r="Z1287" s="12">
        <f t="shared" si="204"/>
        <v>8.1999430700148395</v>
      </c>
      <c r="AA1287">
        <v>7.4029999999999996</v>
      </c>
      <c r="AB1287">
        <f t="shared" si="205"/>
        <v>0.90281114597867596</v>
      </c>
      <c r="AC1287">
        <f t="shared" si="206"/>
        <v>1.1076513670153776</v>
      </c>
      <c r="AD1287">
        <f t="shared" si="207"/>
        <v>2.9906586909415195E-2</v>
      </c>
      <c r="AE1287">
        <v>995</v>
      </c>
      <c r="AF1287">
        <f t="shared" si="208"/>
        <v>3.0056871265743913E-5</v>
      </c>
      <c r="AG1287">
        <v>2000</v>
      </c>
      <c r="AH1287">
        <v>10.256</v>
      </c>
      <c r="AI1287">
        <f t="shared" si="209"/>
        <v>5.8613243497940542E-3</v>
      </c>
      <c r="AJ1287">
        <f t="shared" si="210"/>
        <v>1.166152602395369E-4</v>
      </c>
      <c r="AK1287">
        <f t="shared" si="211"/>
        <v>4.8332552648060613E-5</v>
      </c>
    </row>
    <row r="1288" spans="1:37" ht="16">
      <c r="A1288" s="5" t="s">
        <v>189</v>
      </c>
      <c r="B1288" s="5" t="s">
        <v>190</v>
      </c>
      <c r="C1288" s="5" t="s">
        <v>177</v>
      </c>
      <c r="D1288" s="6" t="s">
        <v>14</v>
      </c>
      <c r="E1288" s="7">
        <v>117</v>
      </c>
      <c r="F1288" s="8">
        <v>0.35299999999999998</v>
      </c>
      <c r="G1288" s="7">
        <v>3158.8</v>
      </c>
      <c r="H1288" s="5" t="s">
        <v>72</v>
      </c>
      <c r="I1288" s="8">
        <v>-26.213999999999999</v>
      </c>
      <c r="J1288" s="26">
        <v>1.0769964645450578</v>
      </c>
      <c r="K1288" s="13">
        <f t="shared" si="202"/>
        <v>1.1649706366083545</v>
      </c>
      <c r="M1288" t="s">
        <v>147</v>
      </c>
      <c r="N1288" t="s">
        <v>149</v>
      </c>
      <c r="O1288" t="s">
        <v>153</v>
      </c>
      <c r="P1288" t="s">
        <v>154</v>
      </c>
      <c r="Q1288">
        <v>4</v>
      </c>
      <c r="R1288">
        <v>2</v>
      </c>
      <c r="S1288" s="5" t="s">
        <v>190</v>
      </c>
      <c r="T1288" s="5" t="s">
        <v>72</v>
      </c>
      <c r="U1288" s="9">
        <v>2.1000000000000001E-2</v>
      </c>
      <c r="V1288" s="14">
        <v>13.3</v>
      </c>
      <c r="W1288" s="15">
        <v>818.19799999999998</v>
      </c>
      <c r="X1288" s="15">
        <v>504.44940000000003</v>
      </c>
      <c r="Y1288" s="15">
        <f t="shared" si="203"/>
        <v>0.61653707293344651</v>
      </c>
      <c r="Z1288" s="12">
        <f t="shared" si="204"/>
        <v>8.1999430700148395</v>
      </c>
      <c r="AA1288">
        <v>6.4210000000000003</v>
      </c>
      <c r="AB1288">
        <f t="shared" si="205"/>
        <v>0.78305421698353084</v>
      </c>
      <c r="AC1288">
        <f t="shared" si="206"/>
        <v>1.277050781811998</v>
      </c>
      <c r="AD1288">
        <f t="shared" si="207"/>
        <v>2.6818066418051959E-2</v>
      </c>
      <c r="AE1288">
        <v>995</v>
      </c>
      <c r="AF1288">
        <f t="shared" si="208"/>
        <v>2.6952830570906491E-5</v>
      </c>
      <c r="AG1288">
        <v>2000</v>
      </c>
      <c r="AH1288">
        <v>10.188000000000001</v>
      </c>
      <c r="AI1288">
        <f t="shared" si="209"/>
        <v>5.2910935553408889E-3</v>
      </c>
      <c r="AJ1288">
        <f t="shared" si="210"/>
        <v>6.1639686275198369E-5</v>
      </c>
      <c r="AK1288">
        <f t="shared" si="211"/>
        <v>0</v>
      </c>
    </row>
    <row r="1289" spans="1:37" ht="16">
      <c r="A1289" t="s">
        <v>69</v>
      </c>
      <c r="B1289" t="s">
        <v>70</v>
      </c>
      <c r="C1289" t="s">
        <v>13</v>
      </c>
      <c r="D1289" t="s">
        <v>14</v>
      </c>
      <c r="E1289">
        <v>94</v>
      </c>
      <c r="F1289">
        <v>0.441</v>
      </c>
      <c r="G1289">
        <v>3137.7</v>
      </c>
      <c r="H1289" t="s">
        <v>72</v>
      </c>
      <c r="I1289">
        <v>-27.690181600000003</v>
      </c>
      <c r="J1289">
        <v>1.0753813812562754</v>
      </c>
      <c r="K1289" s="13">
        <f t="shared" si="202"/>
        <v>1.163225176990599</v>
      </c>
      <c r="M1289" t="s">
        <v>147</v>
      </c>
      <c r="N1289" t="s">
        <v>149</v>
      </c>
      <c r="O1289" t="s">
        <v>153</v>
      </c>
      <c r="P1289" t="s">
        <v>154</v>
      </c>
      <c r="Q1289">
        <v>4</v>
      </c>
      <c r="R1289">
        <v>5</v>
      </c>
      <c r="S1289" t="s">
        <v>70</v>
      </c>
      <c r="T1289" t="s">
        <v>72</v>
      </c>
      <c r="U1289">
        <v>2.6359766155025697E-2</v>
      </c>
      <c r="V1289" s="14">
        <v>13.3</v>
      </c>
      <c r="W1289" s="15">
        <v>818.19799999999998</v>
      </c>
      <c r="X1289" s="15">
        <v>504.44940000000003</v>
      </c>
      <c r="Y1289" s="15">
        <f t="shared" si="203"/>
        <v>0.61653707293344651</v>
      </c>
      <c r="Z1289" s="12">
        <f t="shared" si="204"/>
        <v>8.1999430700148395</v>
      </c>
      <c r="AA1289">
        <v>6.059100080201361</v>
      </c>
      <c r="AB1289">
        <f t="shared" si="205"/>
        <v>0.73891977401135733</v>
      </c>
      <c r="AC1289">
        <f t="shared" si="206"/>
        <v>1.3533268903758282</v>
      </c>
      <c r="AD1289">
        <f t="shared" si="207"/>
        <v>3.567338036161493E-2</v>
      </c>
      <c r="AE1289">
        <v>995</v>
      </c>
      <c r="AF1289">
        <f t="shared" si="208"/>
        <v>3.5852643579512492E-5</v>
      </c>
      <c r="AG1289">
        <v>2000</v>
      </c>
      <c r="AH1289">
        <v>10.420999999999999</v>
      </c>
      <c r="AI1289">
        <f t="shared" si="209"/>
        <v>6.8808451356899515E-3</v>
      </c>
      <c r="AJ1289">
        <f t="shared" si="210"/>
        <v>8.0039723008078453E-5</v>
      </c>
      <c r="AK1289">
        <f t="shared" si="211"/>
        <v>0</v>
      </c>
    </row>
    <row r="1290" spans="1:37" ht="16">
      <c r="A1290" t="s">
        <v>96</v>
      </c>
      <c r="B1290" t="s">
        <v>97</v>
      </c>
      <c r="C1290" t="s">
        <v>13</v>
      </c>
      <c r="D1290" t="s">
        <v>14</v>
      </c>
      <c r="E1290">
        <v>88</v>
      </c>
      <c r="F1290">
        <v>0.63100000000000001</v>
      </c>
      <c r="G1290">
        <v>3369.5</v>
      </c>
      <c r="H1290" t="s">
        <v>55</v>
      </c>
      <c r="I1290">
        <v>291.21080760000001</v>
      </c>
      <c r="J1290">
        <v>1.4230688209871947</v>
      </c>
      <c r="K1290" s="13">
        <f t="shared" si="202"/>
        <v>1.5388720648974923</v>
      </c>
      <c r="L1290">
        <f>K1290-AVERAGE(K1291:K1292)</f>
        <v>0.37365277080569315</v>
      </c>
      <c r="M1290" t="s">
        <v>151</v>
      </c>
      <c r="N1290" t="s">
        <v>152</v>
      </c>
      <c r="O1290" t="s">
        <v>153</v>
      </c>
      <c r="P1290" t="s">
        <v>150</v>
      </c>
      <c r="Q1290">
        <v>4</v>
      </c>
      <c r="R1290">
        <v>1</v>
      </c>
      <c r="S1290" t="s">
        <v>97</v>
      </c>
      <c r="T1290" t="s">
        <v>55</v>
      </c>
      <c r="U1290">
        <v>4.5864308847342848E-2</v>
      </c>
      <c r="V1290" s="14">
        <v>13.3</v>
      </c>
      <c r="W1290" s="15">
        <v>818.19799999999998</v>
      </c>
      <c r="X1290" s="15">
        <v>504.44940000000003</v>
      </c>
      <c r="Y1290" s="15">
        <f t="shared" si="203"/>
        <v>0.61653707293344651</v>
      </c>
      <c r="Z1290" s="12">
        <f t="shared" si="204"/>
        <v>8.1999430700148395</v>
      </c>
      <c r="AA1290">
        <v>7.4259476667157358</v>
      </c>
      <c r="AB1290">
        <f t="shared" si="205"/>
        <v>0.90560966134881926</v>
      </c>
      <c r="AC1290">
        <f t="shared" si="206"/>
        <v>1.1042285022783385</v>
      </c>
      <c r="AD1290">
        <f t="shared" si="207"/>
        <v>5.0644677066532542E-2</v>
      </c>
      <c r="AE1290">
        <v>995</v>
      </c>
      <c r="AF1290">
        <f t="shared" si="208"/>
        <v>5.0899172931188482E-5</v>
      </c>
      <c r="AG1290">
        <v>2000</v>
      </c>
      <c r="AH1290">
        <v>10.512</v>
      </c>
      <c r="AI1290">
        <f t="shared" si="209"/>
        <v>9.6840131147618875E-3</v>
      </c>
      <c r="AJ1290">
        <f t="shared" si="210"/>
        <v>1.4902457258408021E-4</v>
      </c>
      <c r="AK1290">
        <f t="shared" si="211"/>
        <v>3.6184583328494501E-5</v>
      </c>
    </row>
    <row r="1291" spans="1:37" ht="16">
      <c r="A1291" t="s">
        <v>121</v>
      </c>
      <c r="B1291" t="s">
        <v>122</v>
      </c>
      <c r="C1291" t="s">
        <v>13</v>
      </c>
      <c r="D1291" t="s">
        <v>14</v>
      </c>
      <c r="E1291">
        <v>47</v>
      </c>
      <c r="F1291">
        <v>0.55200000000000005</v>
      </c>
      <c r="G1291">
        <v>3368.7</v>
      </c>
      <c r="H1291" t="s">
        <v>55</v>
      </c>
      <c r="I1291">
        <v>-27.120179199999999</v>
      </c>
      <c r="J1291">
        <v>1.0760050244295725</v>
      </c>
      <c r="K1291" s="13">
        <f t="shared" si="202"/>
        <v>1.1638991638206289</v>
      </c>
      <c r="M1291" t="s">
        <v>151</v>
      </c>
      <c r="N1291" t="s">
        <v>152</v>
      </c>
      <c r="O1291" t="s">
        <v>153</v>
      </c>
      <c r="P1291" t="s">
        <v>154</v>
      </c>
      <c r="Q1291">
        <v>4</v>
      </c>
      <c r="R1291">
        <v>1</v>
      </c>
      <c r="S1291" t="s">
        <v>122</v>
      </c>
      <c r="T1291" t="s">
        <v>55</v>
      </c>
      <c r="U1291">
        <v>4.2793217145548755E-2</v>
      </c>
      <c r="V1291" s="14">
        <v>13.3</v>
      </c>
      <c r="W1291" s="15">
        <v>818.19799999999998</v>
      </c>
      <c r="X1291" s="15">
        <v>504.44940000000003</v>
      </c>
      <c r="Y1291" s="15">
        <f t="shared" si="203"/>
        <v>0.61653707293344651</v>
      </c>
      <c r="Z1291" s="12">
        <f t="shared" si="204"/>
        <v>8.1999430700148395</v>
      </c>
      <c r="AA1291">
        <v>5.7459196891191704</v>
      </c>
      <c r="AB1291">
        <f t="shared" si="205"/>
        <v>0.70072677822978735</v>
      </c>
      <c r="AC1291">
        <f t="shared" si="206"/>
        <v>1.4270897460580176</v>
      </c>
      <c r="AD1291">
        <f t="shared" si="207"/>
        <v>6.1069761389246781E-2</v>
      </c>
      <c r="AE1291">
        <v>995</v>
      </c>
      <c r="AF1291">
        <f t="shared" si="208"/>
        <v>6.1376644612308318E-5</v>
      </c>
      <c r="AG1291">
        <v>2000</v>
      </c>
      <c r="AH1291">
        <v>10.494999999999999</v>
      </c>
      <c r="AI1291">
        <f t="shared" si="209"/>
        <v>1.1696359144794345E-2</v>
      </c>
      <c r="AJ1291">
        <f t="shared" si="210"/>
        <v>1.3613382628371902E-4</v>
      </c>
      <c r="AK1291">
        <f t="shared" si="211"/>
        <v>0</v>
      </c>
    </row>
    <row r="1292" spans="1:37" ht="16">
      <c r="A1292" t="s">
        <v>123</v>
      </c>
      <c r="B1292" t="s">
        <v>122</v>
      </c>
      <c r="C1292" t="s">
        <v>13</v>
      </c>
      <c r="D1292" t="s">
        <v>14</v>
      </c>
      <c r="E1292">
        <v>48</v>
      </c>
      <c r="F1292">
        <v>0.60399999999999998</v>
      </c>
      <c r="G1292">
        <v>3368.7</v>
      </c>
      <c r="H1292" t="s">
        <v>55</v>
      </c>
      <c r="I1292">
        <v>-24.88719</v>
      </c>
      <c r="J1292">
        <v>1.0784480760727559</v>
      </c>
      <c r="K1292" s="13">
        <f t="shared" si="202"/>
        <v>1.1665394243629694</v>
      </c>
      <c r="M1292" t="s">
        <v>151</v>
      </c>
      <c r="N1292" t="s">
        <v>152</v>
      </c>
      <c r="O1292" t="s">
        <v>153</v>
      </c>
      <c r="P1292" t="s">
        <v>154</v>
      </c>
      <c r="Q1292">
        <v>4</v>
      </c>
      <c r="R1292">
        <v>1</v>
      </c>
      <c r="S1292" t="s">
        <v>122</v>
      </c>
      <c r="T1292" t="s">
        <v>55</v>
      </c>
      <c r="U1292">
        <v>4.463638688111557E-2</v>
      </c>
      <c r="V1292" s="14">
        <v>13.3</v>
      </c>
      <c r="W1292" s="15">
        <v>818.19799999999998</v>
      </c>
      <c r="X1292" s="15">
        <v>504.44940000000003</v>
      </c>
      <c r="Y1292" s="15">
        <f t="shared" si="203"/>
        <v>0.61653707293344651</v>
      </c>
      <c r="Z1292" s="12">
        <f t="shared" si="204"/>
        <v>8.1999430700148395</v>
      </c>
      <c r="AA1292">
        <v>5.7459196891191704</v>
      </c>
      <c r="AB1292">
        <f t="shared" si="205"/>
        <v>0.70072677822978735</v>
      </c>
      <c r="AC1292">
        <f t="shared" si="206"/>
        <v>1.4270897460580176</v>
      </c>
      <c r="AD1292">
        <f t="shared" si="207"/>
        <v>6.3700130019118645E-2</v>
      </c>
      <c r="AE1292">
        <v>995</v>
      </c>
      <c r="AF1292">
        <f t="shared" si="208"/>
        <v>6.4020231174993618E-5</v>
      </c>
      <c r="AG1292">
        <v>2000</v>
      </c>
      <c r="AH1292">
        <v>10.494999999999999</v>
      </c>
      <c r="AI1292">
        <f t="shared" si="209"/>
        <v>1.2200139337778679E-2</v>
      </c>
      <c r="AJ1292">
        <f t="shared" si="210"/>
        <v>1.4231943520240359E-4</v>
      </c>
      <c r="AK1292">
        <f t="shared" si="211"/>
        <v>0</v>
      </c>
    </row>
    <row r="1293" spans="1:37" ht="16">
      <c r="A1293" s="5" t="s">
        <v>175</v>
      </c>
      <c r="B1293" s="5" t="s">
        <v>176</v>
      </c>
      <c r="C1293" s="5" t="s">
        <v>177</v>
      </c>
      <c r="D1293" s="6" t="s">
        <v>14</v>
      </c>
      <c r="E1293" s="7">
        <v>124</v>
      </c>
      <c r="F1293" s="8">
        <v>0.91100000000000003</v>
      </c>
      <c r="G1293" s="7">
        <v>3394</v>
      </c>
      <c r="H1293" s="5" t="s">
        <v>55</v>
      </c>
      <c r="I1293" s="8">
        <v>124.98099999999999</v>
      </c>
      <c r="J1293" s="26">
        <v>1.2421393444652791</v>
      </c>
      <c r="K1293" s="13">
        <f t="shared" si="202"/>
        <v>1.3434199734070995</v>
      </c>
      <c r="L1293">
        <f>AVERAGE(K1293:K1294)-AVERAGE(K1295:K1296)</f>
        <v>0.17547366889338534</v>
      </c>
      <c r="M1293" t="s">
        <v>151</v>
      </c>
      <c r="N1293" t="s">
        <v>152</v>
      </c>
      <c r="O1293" t="s">
        <v>153</v>
      </c>
      <c r="P1293" t="s">
        <v>150</v>
      </c>
      <c r="Q1293">
        <v>4</v>
      </c>
      <c r="R1293">
        <v>2</v>
      </c>
      <c r="S1293" s="5" t="s">
        <v>176</v>
      </c>
      <c r="T1293" s="5" t="s">
        <v>55</v>
      </c>
      <c r="U1293" s="9">
        <v>4.9000000000000002E-2</v>
      </c>
      <c r="V1293" s="14">
        <v>13.3</v>
      </c>
      <c r="W1293" s="15">
        <v>818.19799999999998</v>
      </c>
      <c r="X1293" s="15">
        <v>504.44940000000003</v>
      </c>
      <c r="Y1293" s="15">
        <f t="shared" si="203"/>
        <v>0.61653707293344651</v>
      </c>
      <c r="Z1293" s="12">
        <f t="shared" si="204"/>
        <v>8.1999430700148395</v>
      </c>
      <c r="AA1293">
        <v>6.6559999999999997</v>
      </c>
      <c r="AB1293">
        <f t="shared" si="205"/>
        <v>0.81171295253735887</v>
      </c>
      <c r="AC1293">
        <f t="shared" si="206"/>
        <v>1.2319626006632871</v>
      </c>
      <c r="AD1293">
        <f t="shared" si="207"/>
        <v>6.0366167432501068E-2</v>
      </c>
      <c r="AE1293">
        <v>995</v>
      </c>
      <c r="AF1293">
        <f t="shared" si="208"/>
        <v>6.0669515007538763E-5</v>
      </c>
      <c r="AG1293">
        <v>2000</v>
      </c>
      <c r="AH1293" s="24">
        <v>10.116</v>
      </c>
      <c r="AI1293">
        <f t="shared" si="209"/>
        <v>1.19947637420994E-2</v>
      </c>
      <c r="AJ1293">
        <f t="shared" si="210"/>
        <v>1.6114005187435618E-4</v>
      </c>
      <c r="AK1293">
        <f t="shared" si="211"/>
        <v>2.1047652013355335E-5</v>
      </c>
    </row>
    <row r="1294" spans="1:37" ht="16">
      <c r="A1294" s="5" t="s">
        <v>182</v>
      </c>
      <c r="B1294" s="5" t="s">
        <v>176</v>
      </c>
      <c r="C1294" s="5" t="s">
        <v>177</v>
      </c>
      <c r="D1294" s="6" t="s">
        <v>14</v>
      </c>
      <c r="E1294" s="7">
        <v>119</v>
      </c>
      <c r="F1294" s="8">
        <v>0.84499999999999997</v>
      </c>
      <c r="G1294" s="7">
        <v>3393.7</v>
      </c>
      <c r="H1294" s="5" t="s">
        <v>55</v>
      </c>
      <c r="I1294" s="8">
        <v>121.70699999999999</v>
      </c>
      <c r="J1294" s="26">
        <v>1.2385691557006755</v>
      </c>
      <c r="K1294" s="13">
        <f t="shared" si="202"/>
        <v>1.3395626298196688</v>
      </c>
      <c r="M1294" t="s">
        <v>151</v>
      </c>
      <c r="N1294" t="s">
        <v>152</v>
      </c>
      <c r="O1294" t="s">
        <v>153</v>
      </c>
      <c r="P1294" t="s">
        <v>150</v>
      </c>
      <c r="Q1294">
        <v>4</v>
      </c>
      <c r="R1294">
        <v>2</v>
      </c>
      <c r="S1294" s="5" t="s">
        <v>176</v>
      </c>
      <c r="T1294" s="5" t="s">
        <v>55</v>
      </c>
      <c r="U1294" s="9">
        <v>0.05</v>
      </c>
      <c r="V1294" s="14">
        <v>13.3</v>
      </c>
      <c r="W1294" s="15">
        <v>818.19799999999998</v>
      </c>
      <c r="X1294" s="15">
        <v>504.44940000000003</v>
      </c>
      <c r="Y1294" s="15">
        <f t="shared" si="203"/>
        <v>0.61653707293344651</v>
      </c>
      <c r="Z1294" s="12">
        <f t="shared" si="204"/>
        <v>8.1999430700148395</v>
      </c>
      <c r="AA1294">
        <v>6.6559999999999997</v>
      </c>
      <c r="AB1294">
        <f t="shared" si="205"/>
        <v>0.81171295253735887</v>
      </c>
      <c r="AC1294">
        <f t="shared" si="206"/>
        <v>1.2319626006632871</v>
      </c>
      <c r="AD1294">
        <f t="shared" si="207"/>
        <v>6.1598130033164361E-2</v>
      </c>
      <c r="AE1294">
        <v>995</v>
      </c>
      <c r="AF1294">
        <f t="shared" si="208"/>
        <v>6.1907668375039561E-5</v>
      </c>
      <c r="AG1294">
        <v>2000</v>
      </c>
      <c r="AH1294" s="24">
        <v>10.116</v>
      </c>
      <c r="AI1294">
        <f t="shared" si="209"/>
        <v>1.223955483887694E-2</v>
      </c>
      <c r="AJ1294">
        <f t="shared" si="210"/>
        <v>1.6395650267788048E-4</v>
      </c>
      <c r="AK1294">
        <f t="shared" si="211"/>
        <v>0</v>
      </c>
    </row>
    <row r="1295" spans="1:37" ht="16">
      <c r="A1295" s="5" t="s">
        <v>183</v>
      </c>
      <c r="B1295" s="5" t="s">
        <v>184</v>
      </c>
      <c r="C1295" s="5" t="s">
        <v>177</v>
      </c>
      <c r="D1295" s="6" t="s">
        <v>14</v>
      </c>
      <c r="E1295" s="7">
        <v>97</v>
      </c>
      <c r="F1295" s="8">
        <v>0.745</v>
      </c>
      <c r="G1295" s="7">
        <v>3395.6</v>
      </c>
      <c r="H1295" s="5" t="s">
        <v>55</v>
      </c>
      <c r="I1295" s="8">
        <v>-24.867999999999999</v>
      </c>
      <c r="J1295" s="26">
        <v>1.078469070797347</v>
      </c>
      <c r="K1295" s="13">
        <f t="shared" si="202"/>
        <v>1.1665621137851536</v>
      </c>
      <c r="M1295" t="s">
        <v>151</v>
      </c>
      <c r="N1295" t="s">
        <v>152</v>
      </c>
      <c r="O1295" t="s">
        <v>153</v>
      </c>
      <c r="P1295" t="s">
        <v>154</v>
      </c>
      <c r="Q1295">
        <v>4</v>
      </c>
      <c r="R1295">
        <v>2</v>
      </c>
      <c r="S1295" s="5" t="s">
        <v>184</v>
      </c>
      <c r="T1295" s="5" t="s">
        <v>55</v>
      </c>
      <c r="U1295" s="9">
        <v>5.2999999999999999E-2</v>
      </c>
      <c r="V1295" s="14">
        <v>13.3</v>
      </c>
      <c r="W1295" s="15">
        <v>818.19799999999998</v>
      </c>
      <c r="X1295" s="15">
        <v>504.44940000000003</v>
      </c>
      <c r="Y1295" s="15">
        <f t="shared" si="203"/>
        <v>0.61653707293344651</v>
      </c>
      <c r="Z1295" s="12">
        <f t="shared" si="204"/>
        <v>8.1999430700148395</v>
      </c>
      <c r="AA1295">
        <v>6.6230000000000002</v>
      </c>
      <c r="AB1295">
        <f t="shared" si="205"/>
        <v>0.80768853435320431</v>
      </c>
      <c r="AC1295">
        <f t="shared" si="206"/>
        <v>1.2381010221976203</v>
      </c>
      <c r="AD1295">
        <f t="shared" si="207"/>
        <v>6.5619354176473868E-2</v>
      </c>
      <c r="AE1295">
        <v>995</v>
      </c>
      <c r="AF1295">
        <f t="shared" si="208"/>
        <v>6.5949099674848102E-5</v>
      </c>
      <c r="AG1295">
        <v>2000</v>
      </c>
      <c r="AH1295" s="24">
        <v>10.411</v>
      </c>
      <c r="AI1295">
        <f t="shared" si="209"/>
        <v>1.2669119138382116E-2</v>
      </c>
      <c r="AJ1295">
        <f t="shared" si="210"/>
        <v>1.4779314401866986E-4</v>
      </c>
      <c r="AK1295">
        <f t="shared" si="211"/>
        <v>0</v>
      </c>
    </row>
    <row r="1296" spans="1:37" ht="16">
      <c r="A1296" s="5" t="s">
        <v>185</v>
      </c>
      <c r="B1296" s="5" t="s">
        <v>184</v>
      </c>
      <c r="C1296" s="5" t="s">
        <v>177</v>
      </c>
      <c r="D1296" s="6" t="s">
        <v>14</v>
      </c>
      <c r="E1296" s="7">
        <v>97</v>
      </c>
      <c r="F1296" s="8">
        <v>0.76500000000000001</v>
      </c>
      <c r="G1296" s="7">
        <v>3393.7</v>
      </c>
      <c r="H1296" s="5" t="s">
        <v>55</v>
      </c>
      <c r="I1296" s="8">
        <v>-25.789000000000001</v>
      </c>
      <c r="J1296" s="26">
        <v>1.0774614452525451</v>
      </c>
      <c r="K1296" s="13">
        <f t="shared" si="202"/>
        <v>1.165473151654844</v>
      </c>
      <c r="M1296" t="s">
        <v>151</v>
      </c>
      <c r="N1296" t="s">
        <v>152</v>
      </c>
      <c r="O1296" t="s">
        <v>153</v>
      </c>
      <c r="P1296" t="s">
        <v>154</v>
      </c>
      <c r="Q1296">
        <v>4</v>
      </c>
      <c r="R1296">
        <v>2</v>
      </c>
      <c r="S1296" s="5" t="s">
        <v>184</v>
      </c>
      <c r="T1296" s="5" t="s">
        <v>55</v>
      </c>
      <c r="U1296" s="9">
        <v>5.3999999999999999E-2</v>
      </c>
      <c r="V1296" s="14">
        <v>13.3</v>
      </c>
      <c r="W1296" s="15">
        <v>818.19799999999998</v>
      </c>
      <c r="X1296" s="15">
        <v>504.44940000000003</v>
      </c>
      <c r="Y1296" s="15">
        <f t="shared" si="203"/>
        <v>0.61653707293344651</v>
      </c>
      <c r="Z1296" s="12">
        <f t="shared" si="204"/>
        <v>8.1999430700148395</v>
      </c>
      <c r="AA1296">
        <v>6.6230000000000002</v>
      </c>
      <c r="AB1296">
        <f t="shared" si="205"/>
        <v>0.80768853435320431</v>
      </c>
      <c r="AC1296">
        <f t="shared" si="206"/>
        <v>1.2381010221976203</v>
      </c>
      <c r="AD1296">
        <f t="shared" si="207"/>
        <v>6.6857455198671492E-2</v>
      </c>
      <c r="AE1296">
        <v>995</v>
      </c>
      <c r="AF1296">
        <f t="shared" si="208"/>
        <v>6.7193422310222605E-5</v>
      </c>
      <c r="AG1296">
        <v>2000</v>
      </c>
      <c r="AH1296" s="24">
        <v>10.411</v>
      </c>
      <c r="AI1296">
        <f t="shared" si="209"/>
        <v>1.2908159122125175E-2</v>
      </c>
      <c r="AJ1296">
        <f t="shared" si="210"/>
        <v>1.504411289412545E-4</v>
      </c>
      <c r="AK1296">
        <f t="shared" si="211"/>
        <v>0</v>
      </c>
    </row>
    <row r="1297" spans="1:37" ht="16">
      <c r="A1297" t="s">
        <v>77</v>
      </c>
      <c r="B1297" t="s">
        <v>78</v>
      </c>
      <c r="C1297" t="s">
        <v>13</v>
      </c>
      <c r="D1297" t="s">
        <v>14</v>
      </c>
      <c r="E1297">
        <v>58</v>
      </c>
      <c r="F1297">
        <v>0.39800000000000002</v>
      </c>
      <c r="G1297">
        <v>3369.3</v>
      </c>
      <c r="H1297" t="s">
        <v>55</v>
      </c>
      <c r="I1297">
        <v>-24.744209600000001</v>
      </c>
      <c r="J1297">
        <v>1.0786045028580702</v>
      </c>
      <c r="K1297" s="13">
        <f t="shared" si="202"/>
        <v>1.166708477925003</v>
      </c>
      <c r="M1297" t="s">
        <v>151</v>
      </c>
      <c r="N1297" t="s">
        <v>152</v>
      </c>
      <c r="O1297" t="s">
        <v>153</v>
      </c>
      <c r="P1297" t="s">
        <v>154</v>
      </c>
      <c r="Q1297">
        <v>4</v>
      </c>
      <c r="R1297">
        <v>3</v>
      </c>
      <c r="S1297" t="s">
        <v>78</v>
      </c>
      <c r="T1297" t="s">
        <v>55</v>
      </c>
      <c r="U1297">
        <v>3.1903969478042048E-2</v>
      </c>
      <c r="V1297" s="14">
        <v>13.3</v>
      </c>
      <c r="W1297" s="15">
        <v>818.19799999999998</v>
      </c>
      <c r="X1297" s="15">
        <v>504.44940000000003</v>
      </c>
      <c r="Y1297" s="15">
        <f t="shared" si="203"/>
        <v>0.61653707293344651</v>
      </c>
      <c r="Z1297" s="12">
        <f t="shared" si="204"/>
        <v>8.1999430700148395</v>
      </c>
      <c r="AA1297">
        <v>6.4427581378358632</v>
      </c>
      <c r="AB1297">
        <f t="shared" si="205"/>
        <v>0.78570766684898508</v>
      </c>
      <c r="AC1297">
        <f t="shared" si="206"/>
        <v>1.2727379942853509</v>
      </c>
      <c r="AD1297">
        <f t="shared" si="207"/>
        <v>4.0605394123224288E-2</v>
      </c>
      <c r="AE1297">
        <v>995</v>
      </c>
      <c r="AF1297">
        <f t="shared" si="208"/>
        <v>4.0809441329873656E-5</v>
      </c>
      <c r="AG1297">
        <v>2000</v>
      </c>
      <c r="AH1297">
        <v>10.773999999999999</v>
      </c>
      <c r="AI1297">
        <f t="shared" si="209"/>
        <v>7.5755413643723152E-3</v>
      </c>
      <c r="AJ1297">
        <f t="shared" si="210"/>
        <v>8.8384483346847246E-5</v>
      </c>
      <c r="AK1297">
        <f t="shared" si="211"/>
        <v>0</v>
      </c>
    </row>
    <row r="1298" spans="1:37" ht="16">
      <c r="A1298" t="s">
        <v>115</v>
      </c>
      <c r="B1298" t="s">
        <v>116</v>
      </c>
      <c r="C1298" t="s">
        <v>13</v>
      </c>
      <c r="D1298" t="s">
        <v>14</v>
      </c>
      <c r="E1298">
        <v>95</v>
      </c>
      <c r="F1298">
        <v>0.65300000000000002</v>
      </c>
      <c r="G1298">
        <v>3368.9</v>
      </c>
      <c r="H1298" t="s">
        <v>55</v>
      </c>
      <c r="I1298">
        <v>302.14832840000003</v>
      </c>
      <c r="J1298">
        <v>1.4349503022690682</v>
      </c>
      <c r="K1298" s="13">
        <f t="shared" si="202"/>
        <v>1.5517051907602024</v>
      </c>
      <c r="L1298">
        <f>K1298-K1299</f>
        <v>0.38414351173630035</v>
      </c>
      <c r="M1298" t="s">
        <v>151</v>
      </c>
      <c r="N1298" t="s">
        <v>152</v>
      </c>
      <c r="O1298" t="s">
        <v>153</v>
      </c>
      <c r="P1298" t="s">
        <v>150</v>
      </c>
      <c r="Q1298">
        <v>4</v>
      </c>
      <c r="R1298">
        <v>4</v>
      </c>
      <c r="S1298" t="s">
        <v>116</v>
      </c>
      <c r="T1298" t="s">
        <v>55</v>
      </c>
      <c r="U1298">
        <v>4.8754063862496533E-2</v>
      </c>
      <c r="V1298" s="14">
        <v>13.3</v>
      </c>
      <c r="W1298" s="15">
        <v>818.19799999999998</v>
      </c>
      <c r="X1298" s="15">
        <v>504.44940000000003</v>
      </c>
      <c r="Y1298" s="15">
        <f t="shared" si="203"/>
        <v>0.61653707293344651</v>
      </c>
      <c r="Z1298" s="12">
        <f t="shared" si="204"/>
        <v>8.1999430700148395</v>
      </c>
      <c r="AA1298">
        <v>7.5859232843569639</v>
      </c>
      <c r="AB1298">
        <f t="shared" si="205"/>
        <v>0.92511901845962885</v>
      </c>
      <c r="AC1298">
        <f t="shared" si="206"/>
        <v>1.080941997782136</v>
      </c>
      <c r="AD1298">
        <f t="shared" si="207"/>
        <v>5.2700315191524842E-2</v>
      </c>
      <c r="AE1298">
        <v>995</v>
      </c>
      <c r="AF1298">
        <f t="shared" si="208"/>
        <v>5.2965140896004863E-5</v>
      </c>
      <c r="AG1298">
        <v>2000</v>
      </c>
      <c r="AH1298">
        <v>10.762</v>
      </c>
      <c r="AI1298">
        <f t="shared" si="209"/>
        <v>9.842992175432979E-3</v>
      </c>
      <c r="AJ1298">
        <f t="shared" si="210"/>
        <v>1.527342205123141E-4</v>
      </c>
      <c r="AK1298">
        <f t="shared" si="211"/>
        <v>3.7811215802637514E-5</v>
      </c>
    </row>
    <row r="1299" spans="1:37" ht="16">
      <c r="A1299" t="s">
        <v>81</v>
      </c>
      <c r="B1299" t="s">
        <v>82</v>
      </c>
      <c r="C1299" t="s">
        <v>13</v>
      </c>
      <c r="D1299" t="s">
        <v>14</v>
      </c>
      <c r="E1299">
        <v>66</v>
      </c>
      <c r="F1299">
        <v>0.70599999999999996</v>
      </c>
      <c r="G1299">
        <v>3369.1</v>
      </c>
      <c r="H1299" t="s">
        <v>55</v>
      </c>
      <c r="I1299">
        <v>-24.022590399999999</v>
      </c>
      <c r="J1299">
        <v>1.0793939781448711</v>
      </c>
      <c r="K1299" s="13">
        <f t="shared" si="202"/>
        <v>1.1675616790239021</v>
      </c>
      <c r="M1299" t="s">
        <v>151</v>
      </c>
      <c r="N1299" t="s">
        <v>152</v>
      </c>
      <c r="O1299" t="s">
        <v>153</v>
      </c>
      <c r="P1299" t="s">
        <v>154</v>
      </c>
      <c r="Q1299">
        <v>4</v>
      </c>
      <c r="R1299">
        <v>4</v>
      </c>
      <c r="S1299" t="s">
        <v>82</v>
      </c>
      <c r="T1299" t="s">
        <v>55</v>
      </c>
      <c r="U1299">
        <v>5.1344981864378691E-2</v>
      </c>
      <c r="V1299" s="14">
        <v>13.3</v>
      </c>
      <c r="W1299" s="15">
        <v>818.19799999999998</v>
      </c>
      <c r="X1299" s="15">
        <v>504.44940000000003</v>
      </c>
      <c r="Y1299" s="15">
        <f t="shared" si="203"/>
        <v>0.61653707293344651</v>
      </c>
      <c r="Z1299" s="12">
        <f t="shared" si="204"/>
        <v>8.1999430700148395</v>
      </c>
      <c r="AA1299">
        <v>5.8800913225194709</v>
      </c>
      <c r="AB1299">
        <f t="shared" si="205"/>
        <v>0.71708928614657197</v>
      </c>
      <c r="AC1299">
        <f t="shared" si="206"/>
        <v>1.3945264827113892</v>
      </c>
      <c r="AD1299">
        <f t="shared" si="207"/>
        <v>7.160193696421209E-2</v>
      </c>
      <c r="AE1299">
        <v>995</v>
      </c>
      <c r="AF1299">
        <f t="shared" si="208"/>
        <v>7.1961745692675466E-5</v>
      </c>
      <c r="AG1299">
        <v>2000</v>
      </c>
      <c r="AH1299">
        <v>10.143000000000001</v>
      </c>
      <c r="AI1299">
        <f t="shared" si="209"/>
        <v>1.4189440144469182E-2</v>
      </c>
      <c r="AJ1299">
        <f t="shared" si="210"/>
        <v>1.6567046559485597E-4</v>
      </c>
      <c r="AK1299">
        <f t="shared" si="211"/>
        <v>0</v>
      </c>
    </row>
    <row r="1300" spans="1:37" ht="16">
      <c r="A1300" t="s">
        <v>107</v>
      </c>
      <c r="B1300" t="s">
        <v>108</v>
      </c>
      <c r="C1300" t="s">
        <v>13</v>
      </c>
      <c r="D1300" t="s">
        <v>14</v>
      </c>
      <c r="E1300">
        <v>65</v>
      </c>
      <c r="F1300">
        <v>0.39200000000000002</v>
      </c>
      <c r="G1300">
        <v>3368.2</v>
      </c>
      <c r="H1300" t="s">
        <v>55</v>
      </c>
      <c r="I1300">
        <v>85.362213600000004</v>
      </c>
      <c r="J1300">
        <v>1.1989190227904434</v>
      </c>
      <c r="K1300" s="13">
        <f t="shared" ref="K1300:K1363" si="212">((J1300*13.003355)/(((100-J1300)*12.0107)+(J1300*13.003355)))*100</f>
        <v>1.2967218575671582</v>
      </c>
      <c r="L1300">
        <f>K1300-K1301</f>
        <v>0.12719968715224361</v>
      </c>
      <c r="M1300" t="s">
        <v>151</v>
      </c>
      <c r="N1300" t="s">
        <v>152</v>
      </c>
      <c r="O1300" t="s">
        <v>153</v>
      </c>
      <c r="P1300" t="s">
        <v>150</v>
      </c>
      <c r="Q1300">
        <v>4</v>
      </c>
      <c r="R1300">
        <v>5</v>
      </c>
      <c r="S1300" t="s">
        <v>108</v>
      </c>
      <c r="T1300" t="s">
        <v>55</v>
      </c>
      <c r="U1300">
        <v>2.8811372714416847E-2</v>
      </c>
      <c r="V1300" s="14">
        <v>13.3</v>
      </c>
      <c r="W1300" s="15">
        <v>818.19799999999998</v>
      </c>
      <c r="X1300" s="15">
        <v>504.44940000000003</v>
      </c>
      <c r="Y1300" s="15">
        <f t="shared" ref="Y1300:Y1363" si="213">X1300/W1300</f>
        <v>0.61653707293344651</v>
      </c>
      <c r="Z1300" s="12">
        <f t="shared" ref="Z1300:Z1363" si="214">V1300*Y1300</f>
        <v>8.1999430700148395</v>
      </c>
      <c r="AA1300">
        <v>6.4624202992036111</v>
      </c>
      <c r="AB1300">
        <f t="shared" ref="AB1300:AB1363" si="215">AA1300/Z1300</f>
        <v>0.78810550805347435</v>
      </c>
      <c r="AC1300">
        <f t="shared" ref="AC1300:AC1363" si="216">1/AB1300</f>
        <v>1.2688656401728236</v>
      </c>
      <c r="AD1300">
        <f t="shared" ref="AD1300:AD1363" si="217">U1300*AC1300</f>
        <v>3.6557760883536357E-2</v>
      </c>
      <c r="AE1300">
        <v>995</v>
      </c>
      <c r="AF1300">
        <f t="shared" ref="AF1300:AF1363" si="218">AD1300/AE1300</f>
        <v>3.6741468224659653E-5</v>
      </c>
      <c r="AG1300">
        <v>2000</v>
      </c>
      <c r="AH1300">
        <v>10.388999999999999</v>
      </c>
      <c r="AI1300">
        <f t="shared" ref="AI1300:AI1363" si="219">AF1300*AG1300/AH1300</f>
        <v>7.0731481807025992E-3</v>
      </c>
      <c r="AJ1300">
        <f t="shared" ref="AJ1300:AJ1363" si="220">AI1300*(K1300/100)</f>
        <v>9.1719058477284396E-5</v>
      </c>
      <c r="AK1300">
        <f t="shared" si="211"/>
        <v>8.9970223576683176E-6</v>
      </c>
    </row>
    <row r="1301" spans="1:37" ht="16">
      <c r="A1301" t="s">
        <v>56</v>
      </c>
      <c r="B1301" t="s">
        <v>57</v>
      </c>
      <c r="C1301" t="s">
        <v>13</v>
      </c>
      <c r="D1301" t="s">
        <v>14</v>
      </c>
      <c r="E1301">
        <v>82</v>
      </c>
      <c r="F1301">
        <v>0.73199999999999998</v>
      </c>
      <c r="G1301">
        <v>3369.3</v>
      </c>
      <c r="H1301" t="s">
        <v>55</v>
      </c>
      <c r="I1301">
        <v>-22.364401600000001</v>
      </c>
      <c r="J1301">
        <v>1.0812080438236817</v>
      </c>
      <c r="K1301" s="13">
        <f t="shared" si="212"/>
        <v>1.1695221704149146</v>
      </c>
      <c r="M1301" t="s">
        <v>151</v>
      </c>
      <c r="N1301" t="s">
        <v>152</v>
      </c>
      <c r="O1301" t="s">
        <v>153</v>
      </c>
      <c r="P1301" t="s">
        <v>154</v>
      </c>
      <c r="Q1301">
        <v>4</v>
      </c>
      <c r="R1301">
        <v>5</v>
      </c>
      <c r="S1301" t="s">
        <v>57</v>
      </c>
      <c r="T1301" t="s">
        <v>55</v>
      </c>
      <c r="U1301">
        <v>7.2767692359316807E-2</v>
      </c>
      <c r="V1301" s="14">
        <v>13.3</v>
      </c>
      <c r="W1301" s="15">
        <v>818.19799999999998</v>
      </c>
      <c r="X1301" s="15">
        <v>504.44940000000003</v>
      </c>
      <c r="Y1301" s="15">
        <f t="shared" si="213"/>
        <v>0.61653707293344651</v>
      </c>
      <c r="Z1301" s="12">
        <f t="shared" si="214"/>
        <v>8.1999430700148395</v>
      </c>
      <c r="AA1301">
        <v>7.5985575148484958</v>
      </c>
      <c r="AB1301">
        <f t="shared" si="215"/>
        <v>0.9266597889727477</v>
      </c>
      <c r="AC1301">
        <f t="shared" si="216"/>
        <v>1.079144700029073</v>
      </c>
      <c r="AD1301">
        <f t="shared" si="217"/>
        <v>7.8526869542902805E-2</v>
      </c>
      <c r="AE1301">
        <v>995</v>
      </c>
      <c r="AF1301">
        <f t="shared" si="218"/>
        <v>7.8921476927540509E-5</v>
      </c>
      <c r="AG1301">
        <v>2000</v>
      </c>
      <c r="AH1301">
        <v>10.840999999999999</v>
      </c>
      <c r="AI1301">
        <f t="shared" si="219"/>
        <v>1.4559814948351723E-2</v>
      </c>
      <c r="AJ1301">
        <f t="shared" si="220"/>
        <v>1.7028026379235824E-4</v>
      </c>
      <c r="AK1301">
        <f t="shared" si="211"/>
        <v>0</v>
      </c>
    </row>
    <row r="1302" spans="1:37" ht="16">
      <c r="A1302" t="s">
        <v>85</v>
      </c>
      <c r="B1302" t="s">
        <v>86</v>
      </c>
      <c r="C1302" t="s">
        <v>13</v>
      </c>
      <c r="D1302" t="s">
        <v>14</v>
      </c>
      <c r="E1302">
        <v>56</v>
      </c>
      <c r="F1302">
        <v>0.58599999999999997</v>
      </c>
      <c r="G1302">
        <v>3370.1</v>
      </c>
      <c r="H1302" t="s">
        <v>55</v>
      </c>
      <c r="I1302">
        <v>-26.308357600000001</v>
      </c>
      <c r="J1302">
        <v>1.076893229920066</v>
      </c>
      <c r="K1302" s="13">
        <f t="shared" si="212"/>
        <v>1.1648590685886873</v>
      </c>
      <c r="M1302" t="s">
        <v>151</v>
      </c>
      <c r="N1302" t="s">
        <v>152</v>
      </c>
      <c r="O1302" t="s">
        <v>148</v>
      </c>
      <c r="P1302" t="s">
        <v>154</v>
      </c>
      <c r="Q1302">
        <v>4</v>
      </c>
      <c r="R1302">
        <v>1</v>
      </c>
      <c r="S1302" t="s">
        <v>86</v>
      </c>
      <c r="T1302" t="s">
        <v>55</v>
      </c>
      <c r="U1302">
        <v>4.6483964468126401E-2</v>
      </c>
      <c r="V1302" s="14">
        <v>13.3</v>
      </c>
      <c r="W1302" s="15">
        <v>818.19799999999998</v>
      </c>
      <c r="X1302" s="15">
        <v>504.44940000000003</v>
      </c>
      <c r="Y1302" s="15">
        <f t="shared" si="213"/>
        <v>0.61653707293344651</v>
      </c>
      <c r="Z1302" s="12">
        <f t="shared" si="214"/>
        <v>8.1999430700148395</v>
      </c>
      <c r="AA1302">
        <v>7.4951823117138714</v>
      </c>
      <c r="AB1302">
        <f t="shared" si="215"/>
        <v>0.91405296935803082</v>
      </c>
      <c r="AC1302">
        <f t="shared" si="216"/>
        <v>1.0940285011079092</v>
      </c>
      <c r="AD1302">
        <f t="shared" si="217"/>
        <v>5.0854781972617634E-2</v>
      </c>
      <c r="AE1302">
        <v>995</v>
      </c>
      <c r="AF1302">
        <f t="shared" si="218"/>
        <v>5.1110333640821741E-5</v>
      </c>
      <c r="AG1302">
        <v>2000</v>
      </c>
      <c r="AH1302">
        <v>10.923</v>
      </c>
      <c r="AI1302">
        <f t="shared" si="219"/>
        <v>9.3582960067420569E-3</v>
      </c>
      <c r="AJ1302">
        <f t="shared" si="220"/>
        <v>1.0901095969990783E-4</v>
      </c>
      <c r="AK1302">
        <f t="shared" si="211"/>
        <v>0</v>
      </c>
    </row>
    <row r="1303" spans="1:37" ht="16">
      <c r="A1303" t="s">
        <v>124</v>
      </c>
      <c r="B1303" t="s">
        <v>125</v>
      </c>
      <c r="C1303" t="s">
        <v>13</v>
      </c>
      <c r="D1303" t="s">
        <v>14</v>
      </c>
      <c r="E1303">
        <v>96</v>
      </c>
      <c r="F1303">
        <v>0.76100000000000001</v>
      </c>
      <c r="G1303">
        <v>3368</v>
      </c>
      <c r="H1303" t="s">
        <v>55</v>
      </c>
      <c r="I1303">
        <v>445.14216280000005</v>
      </c>
      <c r="J1303">
        <v>1.5900221096005729</v>
      </c>
      <c r="K1303" s="13">
        <f t="shared" si="212"/>
        <v>1.7191743590301112</v>
      </c>
      <c r="L1303">
        <f>K1303-AVERAGE(K1304:K1305)</f>
        <v>0.55365154136472006</v>
      </c>
      <c r="M1303" t="s">
        <v>151</v>
      </c>
      <c r="N1303" t="s">
        <v>152</v>
      </c>
      <c r="O1303" t="s">
        <v>148</v>
      </c>
      <c r="P1303" t="s">
        <v>150</v>
      </c>
      <c r="Q1303">
        <v>4</v>
      </c>
      <c r="R1303">
        <v>2</v>
      </c>
      <c r="S1303" t="s">
        <v>125</v>
      </c>
      <c r="T1303" t="s">
        <v>55</v>
      </c>
      <c r="U1303">
        <v>4.9433733684897188E-2</v>
      </c>
      <c r="V1303" s="14">
        <v>13.3</v>
      </c>
      <c r="W1303" s="15">
        <v>818.19799999999998</v>
      </c>
      <c r="X1303" s="15">
        <v>504.44940000000003</v>
      </c>
      <c r="Y1303" s="15">
        <f t="shared" si="213"/>
        <v>0.61653707293344651</v>
      </c>
      <c r="Z1303" s="12">
        <f t="shared" si="214"/>
        <v>8.1999430700148395</v>
      </c>
      <c r="AA1303">
        <v>7.0323221304331138</v>
      </c>
      <c r="AB1303">
        <f t="shared" si="215"/>
        <v>0.8576062138953835</v>
      </c>
      <c r="AC1303">
        <f t="shared" si="216"/>
        <v>1.1660363273930132</v>
      </c>
      <c r="AD1303">
        <f t="shared" si="217"/>
        <v>5.7641529275261803E-2</v>
      </c>
      <c r="AE1303">
        <v>995</v>
      </c>
      <c r="AF1303">
        <f t="shared" si="218"/>
        <v>5.7931185201268145E-5</v>
      </c>
      <c r="AG1303">
        <v>2000</v>
      </c>
      <c r="AH1303">
        <v>10.275</v>
      </c>
      <c r="AI1303">
        <f t="shared" si="219"/>
        <v>1.1276143104869711E-2</v>
      </c>
      <c r="AJ1303">
        <f t="shared" si="220"/>
        <v>1.9385656094646192E-4</v>
      </c>
      <c r="AK1303">
        <f t="shared" si="211"/>
        <v>6.243054010660275E-5</v>
      </c>
    </row>
    <row r="1304" spans="1:37" ht="16">
      <c r="A1304" t="s">
        <v>104</v>
      </c>
      <c r="B1304" t="s">
        <v>105</v>
      </c>
      <c r="C1304" t="s">
        <v>13</v>
      </c>
      <c r="D1304" t="s">
        <v>14</v>
      </c>
      <c r="E1304">
        <v>56</v>
      </c>
      <c r="F1304">
        <v>0.58499999999999996</v>
      </c>
      <c r="G1304">
        <v>3368.5</v>
      </c>
      <c r="H1304" t="s">
        <v>55</v>
      </c>
      <c r="I1304">
        <v>-26.275731200000003</v>
      </c>
      <c r="J1304">
        <v>1.0769289257884265</v>
      </c>
      <c r="K1304" s="13">
        <f t="shared" si="212"/>
        <v>1.1648976459319549</v>
      </c>
      <c r="M1304" t="s">
        <v>151</v>
      </c>
      <c r="N1304" t="s">
        <v>152</v>
      </c>
      <c r="O1304" t="s">
        <v>148</v>
      </c>
      <c r="P1304" t="s">
        <v>154</v>
      </c>
      <c r="Q1304">
        <v>4</v>
      </c>
      <c r="R1304">
        <v>2</v>
      </c>
      <c r="S1304" t="s">
        <v>105</v>
      </c>
      <c r="T1304" t="s">
        <v>55</v>
      </c>
      <c r="U1304">
        <v>4.0871705677731261E-2</v>
      </c>
      <c r="V1304" s="14">
        <v>13.3</v>
      </c>
      <c r="W1304" s="15">
        <v>818.19799999999998</v>
      </c>
      <c r="X1304" s="15">
        <v>504.44940000000003</v>
      </c>
      <c r="Y1304" s="15">
        <f t="shared" si="213"/>
        <v>0.61653707293344651</v>
      </c>
      <c r="Z1304" s="12">
        <f t="shared" si="214"/>
        <v>8.1999430700148395</v>
      </c>
      <c r="AA1304">
        <v>3.9808342668474732</v>
      </c>
      <c r="AB1304">
        <f t="shared" si="215"/>
        <v>0.48547096398807915</v>
      </c>
      <c r="AC1304">
        <f t="shared" si="216"/>
        <v>2.0598554273671352</v>
      </c>
      <c r="AD1304">
        <f t="shared" si="217"/>
        <v>8.4189804766026888E-2</v>
      </c>
      <c r="AE1304">
        <v>995</v>
      </c>
      <c r="AF1304">
        <f t="shared" si="218"/>
        <v>8.4612869111584806E-5</v>
      </c>
      <c r="AG1304">
        <v>2000</v>
      </c>
      <c r="AH1304">
        <v>10.792</v>
      </c>
      <c r="AI1304">
        <f t="shared" si="219"/>
        <v>1.5680665142991997E-2</v>
      </c>
      <c r="AJ1304">
        <f t="shared" si="220"/>
        <v>1.8266369911718638E-4</v>
      </c>
      <c r="AK1304">
        <f t="shared" si="211"/>
        <v>0</v>
      </c>
    </row>
    <row r="1305" spans="1:37" ht="16">
      <c r="A1305" t="s">
        <v>106</v>
      </c>
      <c r="B1305" t="s">
        <v>105</v>
      </c>
      <c r="C1305" t="s">
        <v>13</v>
      </c>
      <c r="D1305" t="s">
        <v>14</v>
      </c>
      <c r="E1305">
        <v>56</v>
      </c>
      <c r="F1305">
        <v>0.57599999999999996</v>
      </c>
      <c r="G1305">
        <v>3368.7</v>
      </c>
      <c r="H1305" t="s">
        <v>55</v>
      </c>
      <c r="I1305">
        <v>-25.218252</v>
      </c>
      <c r="J1305">
        <v>1.0780858779259583</v>
      </c>
      <c r="K1305" s="13">
        <f t="shared" si="212"/>
        <v>1.1661479893988271</v>
      </c>
      <c r="M1305" t="s">
        <v>151</v>
      </c>
      <c r="N1305" t="s">
        <v>152</v>
      </c>
      <c r="O1305" t="s">
        <v>148</v>
      </c>
      <c r="P1305" t="s">
        <v>154</v>
      </c>
      <c r="Q1305">
        <v>4</v>
      </c>
      <c r="R1305">
        <v>2</v>
      </c>
      <c r="S1305" t="s">
        <v>105</v>
      </c>
      <c r="T1305" t="s">
        <v>55</v>
      </c>
      <c r="U1305">
        <v>4.0624702409294347E-2</v>
      </c>
      <c r="V1305" s="14">
        <v>13.3</v>
      </c>
      <c r="W1305" s="15">
        <v>818.19799999999998</v>
      </c>
      <c r="X1305" s="15">
        <v>504.44940000000003</v>
      </c>
      <c r="Y1305" s="15">
        <f t="shared" si="213"/>
        <v>0.61653707293344651</v>
      </c>
      <c r="Z1305" s="12">
        <f t="shared" si="214"/>
        <v>8.1999430700148395</v>
      </c>
      <c r="AA1305">
        <v>3.9808342668474732</v>
      </c>
      <c r="AB1305">
        <f t="shared" si="215"/>
        <v>0.48547096398807915</v>
      </c>
      <c r="AC1305">
        <f t="shared" si="216"/>
        <v>2.0598554273671352</v>
      </c>
      <c r="AD1305">
        <f t="shared" si="217"/>
        <v>8.3681013742959692E-2</v>
      </c>
      <c r="AE1305">
        <v>995</v>
      </c>
      <c r="AF1305">
        <f t="shared" si="218"/>
        <v>8.4101521349708237E-5</v>
      </c>
      <c r="AG1305">
        <v>2000</v>
      </c>
      <c r="AH1305">
        <v>10.792</v>
      </c>
      <c r="AI1305">
        <f t="shared" si="219"/>
        <v>1.5585900917292112E-2</v>
      </c>
      <c r="AJ1305">
        <f t="shared" si="220"/>
        <v>1.8175467017669532E-4</v>
      </c>
      <c r="AK1305">
        <f t="shared" si="211"/>
        <v>0</v>
      </c>
    </row>
    <row r="1306" spans="1:37" ht="16">
      <c r="A1306" t="s">
        <v>102</v>
      </c>
      <c r="B1306" t="s">
        <v>103</v>
      </c>
      <c r="C1306" t="s">
        <v>13</v>
      </c>
      <c r="D1306" t="s">
        <v>14</v>
      </c>
      <c r="E1306">
        <v>90</v>
      </c>
      <c r="F1306">
        <v>0.55300000000000005</v>
      </c>
      <c r="G1306">
        <v>3369.1</v>
      </c>
      <c r="H1306" t="s">
        <v>55</v>
      </c>
      <c r="I1306">
        <v>287.91266240000004</v>
      </c>
      <c r="J1306">
        <v>1.4194854679053139</v>
      </c>
      <c r="K1306" s="13">
        <f t="shared" si="212"/>
        <v>1.5350016545431788</v>
      </c>
      <c r="L1306">
        <f>K1306-1.17</f>
        <v>0.3650016545431789</v>
      </c>
      <c r="M1306" t="s">
        <v>151</v>
      </c>
      <c r="N1306" t="s">
        <v>152</v>
      </c>
      <c r="O1306" t="s">
        <v>148</v>
      </c>
      <c r="P1306" t="s">
        <v>150</v>
      </c>
      <c r="Q1306">
        <v>4</v>
      </c>
      <c r="R1306">
        <v>3</v>
      </c>
      <c r="S1306" t="s">
        <v>103</v>
      </c>
      <c r="T1306" t="s">
        <v>55</v>
      </c>
      <c r="U1306">
        <v>3.3444507956598521E-2</v>
      </c>
      <c r="V1306" s="14">
        <v>13.3</v>
      </c>
      <c r="W1306" s="15">
        <v>818.19799999999998</v>
      </c>
      <c r="X1306" s="15">
        <v>504.44940000000003</v>
      </c>
      <c r="Y1306" s="15">
        <f t="shared" si="213"/>
        <v>0.61653707293344651</v>
      </c>
      <c r="Z1306" s="12">
        <f t="shared" si="214"/>
        <v>8.1999430700148395</v>
      </c>
      <c r="AA1306">
        <v>6.041965060376242</v>
      </c>
      <c r="AB1306">
        <f t="shared" si="215"/>
        <v>0.73683012293953742</v>
      </c>
      <c r="AC1306">
        <f t="shared" si="216"/>
        <v>1.3571649269855621</v>
      </c>
      <c r="AD1306">
        <f t="shared" si="217"/>
        <v>4.5389713198985084E-2</v>
      </c>
      <c r="AE1306">
        <v>995</v>
      </c>
      <c r="AF1306">
        <f t="shared" si="218"/>
        <v>4.5617802210035258E-5</v>
      </c>
      <c r="AG1306">
        <v>2000</v>
      </c>
      <c r="AH1306">
        <v>10.468</v>
      </c>
      <c r="AI1306">
        <f t="shared" si="219"/>
        <v>8.7156672162849169E-3</v>
      </c>
      <c r="AJ1306">
        <f t="shared" si="220"/>
        <v>1.337856359744509E-4</v>
      </c>
      <c r="AK1306">
        <f t="shared" si="211"/>
        <v>3.1812329543917368E-5</v>
      </c>
    </row>
    <row r="1307" spans="1:37" ht="16">
      <c r="A1307" t="s">
        <v>135</v>
      </c>
      <c r="B1307" t="s">
        <v>136</v>
      </c>
      <c r="C1307" t="s">
        <v>13</v>
      </c>
      <c r="D1307" t="s">
        <v>14</v>
      </c>
      <c r="E1307">
        <v>81</v>
      </c>
      <c r="F1307">
        <v>0.63600000000000001</v>
      </c>
      <c r="G1307">
        <v>3369.1</v>
      </c>
      <c r="H1307" t="s">
        <v>55</v>
      </c>
      <c r="I1307">
        <v>120.32907800000001</v>
      </c>
      <c r="J1307">
        <v>1.2370665001303232</v>
      </c>
      <c r="K1307" s="13">
        <f t="shared" si="212"/>
        <v>1.3379391069509758</v>
      </c>
      <c r="L1307">
        <f>K1307-K1308</f>
        <v>0.17345673635578285</v>
      </c>
      <c r="M1307" t="s">
        <v>151</v>
      </c>
      <c r="N1307" t="s">
        <v>152</v>
      </c>
      <c r="O1307" t="s">
        <v>148</v>
      </c>
      <c r="P1307" t="s">
        <v>150</v>
      </c>
      <c r="Q1307">
        <v>4</v>
      </c>
      <c r="R1307">
        <v>4</v>
      </c>
      <c r="S1307" t="s">
        <v>136</v>
      </c>
      <c r="T1307" t="s">
        <v>55</v>
      </c>
      <c r="U1307">
        <v>6.3651565825478873E-2</v>
      </c>
      <c r="V1307" s="14">
        <v>13.3</v>
      </c>
      <c r="W1307" s="15">
        <v>818.19799999999998</v>
      </c>
      <c r="X1307" s="15">
        <v>504.44940000000003</v>
      </c>
      <c r="Y1307" s="15">
        <f t="shared" si="213"/>
        <v>0.61653707293344651</v>
      </c>
      <c r="Z1307" s="12">
        <f t="shared" si="214"/>
        <v>8.1999430700148395</v>
      </c>
      <c r="AA1307">
        <v>7.7617880308097709</v>
      </c>
      <c r="AB1307">
        <f t="shared" si="215"/>
        <v>0.94656608765891403</v>
      </c>
      <c r="AC1307">
        <f t="shared" si="216"/>
        <v>1.056450271183115</v>
      </c>
      <c r="AD1307">
        <f t="shared" si="217"/>
        <v>6.7244713977557047E-2</v>
      </c>
      <c r="AE1307">
        <v>995</v>
      </c>
      <c r="AF1307">
        <f t="shared" si="218"/>
        <v>6.7582627113122666E-5</v>
      </c>
      <c r="AG1307">
        <v>2000</v>
      </c>
      <c r="AH1307">
        <v>10.323</v>
      </c>
      <c r="AI1307">
        <f t="shared" si="219"/>
        <v>1.3093602075583197E-2</v>
      </c>
      <c r="AJ1307">
        <f t="shared" si="220"/>
        <v>1.7518442267777225E-4</v>
      </c>
      <c r="AK1307">
        <f t="shared" si="211"/>
        <v>2.2711734831719657E-5</v>
      </c>
    </row>
    <row r="1308" spans="1:37" ht="16">
      <c r="A1308" t="s">
        <v>67</v>
      </c>
      <c r="B1308" t="s">
        <v>68</v>
      </c>
      <c r="C1308" t="s">
        <v>13</v>
      </c>
      <c r="D1308" t="s">
        <v>14</v>
      </c>
      <c r="E1308">
        <v>63</v>
      </c>
      <c r="F1308">
        <v>0.80800000000000005</v>
      </c>
      <c r="G1308">
        <v>3369.5</v>
      </c>
      <c r="H1308" t="s">
        <v>55</v>
      </c>
      <c r="I1308">
        <v>-26.6269448</v>
      </c>
      <c r="J1308">
        <v>1.0765446689103633</v>
      </c>
      <c r="K1308" s="13">
        <f t="shared" si="212"/>
        <v>1.164482370595193</v>
      </c>
      <c r="M1308" t="s">
        <v>151</v>
      </c>
      <c r="N1308" t="s">
        <v>152</v>
      </c>
      <c r="O1308" t="s">
        <v>148</v>
      </c>
      <c r="P1308" t="s">
        <v>154</v>
      </c>
      <c r="Q1308">
        <v>4</v>
      </c>
      <c r="R1308">
        <v>4</v>
      </c>
      <c r="S1308" t="s">
        <v>68</v>
      </c>
      <c r="T1308" t="s">
        <v>55</v>
      </c>
      <c r="U1308">
        <v>6.8343588059786714E-2</v>
      </c>
      <c r="V1308" s="14">
        <v>13.3</v>
      </c>
      <c r="W1308" s="15">
        <v>818.19799999999998</v>
      </c>
      <c r="X1308" s="15">
        <v>504.44940000000003</v>
      </c>
      <c r="Y1308" s="15">
        <f t="shared" si="213"/>
        <v>0.61653707293344651</v>
      </c>
      <c r="Z1308" s="12">
        <f t="shared" si="214"/>
        <v>8.1999430700148395</v>
      </c>
      <c r="AA1308">
        <v>7.488274993219032</v>
      </c>
      <c r="AB1308">
        <f t="shared" si="215"/>
        <v>0.91321060759577699</v>
      </c>
      <c r="AC1308">
        <f t="shared" si="216"/>
        <v>1.0950376525221435</v>
      </c>
      <c r="AD1308">
        <f t="shared" si="217"/>
        <v>7.4838802233929233E-2</v>
      </c>
      <c r="AE1308">
        <v>995</v>
      </c>
      <c r="AF1308">
        <f t="shared" si="218"/>
        <v>7.5214876617014305E-5</v>
      </c>
      <c r="AG1308">
        <v>2000</v>
      </c>
      <c r="AH1308">
        <v>10.617000000000001</v>
      </c>
      <c r="AI1308">
        <f t="shared" si="219"/>
        <v>1.4168762666857737E-2</v>
      </c>
      <c r="AJ1308">
        <f t="shared" si="220"/>
        <v>1.6499274338703166E-4</v>
      </c>
      <c r="AK1308">
        <f t="shared" si="211"/>
        <v>0</v>
      </c>
    </row>
    <row r="1309" spans="1:37" ht="16">
      <c r="A1309" t="s">
        <v>128</v>
      </c>
      <c r="B1309" t="s">
        <v>129</v>
      </c>
      <c r="C1309" t="s">
        <v>13</v>
      </c>
      <c r="D1309" t="s">
        <v>14</v>
      </c>
      <c r="E1309">
        <v>92</v>
      </c>
      <c r="F1309">
        <v>0.75</v>
      </c>
      <c r="G1309">
        <v>3369.1</v>
      </c>
      <c r="H1309" t="s">
        <v>55</v>
      </c>
      <c r="I1309">
        <v>258.66309480000001</v>
      </c>
      <c r="J1309">
        <v>1.3876951334060541</v>
      </c>
      <c r="K1309" s="13">
        <f t="shared" si="212"/>
        <v>1.5006636392644868</v>
      </c>
      <c r="L1309">
        <f>AVERAGE(K1309:K1310)-K1311</f>
        <v>0.33465989315773337</v>
      </c>
      <c r="M1309" t="s">
        <v>151</v>
      </c>
      <c r="N1309" t="s">
        <v>152</v>
      </c>
      <c r="O1309" t="s">
        <v>148</v>
      </c>
      <c r="P1309" t="s">
        <v>150</v>
      </c>
      <c r="Q1309">
        <v>4</v>
      </c>
      <c r="R1309">
        <v>5</v>
      </c>
      <c r="S1309" t="s">
        <v>129</v>
      </c>
      <c r="T1309" t="s">
        <v>55</v>
      </c>
      <c r="U1309">
        <v>5.2387885504102616E-2</v>
      </c>
      <c r="V1309" s="14">
        <v>13.3</v>
      </c>
      <c r="W1309" s="15">
        <v>818.19799999999998</v>
      </c>
      <c r="X1309" s="15">
        <v>504.44940000000003</v>
      </c>
      <c r="Y1309" s="15">
        <f t="shared" si="213"/>
        <v>0.61653707293344651</v>
      </c>
      <c r="Z1309" s="12">
        <f t="shared" si="214"/>
        <v>8.1999430700148395</v>
      </c>
      <c r="AA1309">
        <v>7.5491641516551917</v>
      </c>
      <c r="AB1309">
        <f t="shared" si="215"/>
        <v>0.92063616627542388</v>
      </c>
      <c r="AC1309">
        <f t="shared" si="216"/>
        <v>1.0862054268904673</v>
      </c>
      <c r="AD1309">
        <f t="shared" si="217"/>
        <v>5.6904005537872705E-2</v>
      </c>
      <c r="AE1309">
        <v>995</v>
      </c>
      <c r="AF1309">
        <f t="shared" si="218"/>
        <v>5.7189955314444932E-5</v>
      </c>
      <c r="AG1309">
        <v>2000</v>
      </c>
      <c r="AH1309">
        <v>10.506</v>
      </c>
      <c r="AI1309">
        <f t="shared" si="219"/>
        <v>1.0887103619730616E-2</v>
      </c>
      <c r="AJ1309">
        <f t="shared" si="220"/>
        <v>1.6337880539034515E-4</v>
      </c>
      <c r="AK1309">
        <f t="shared" si="211"/>
        <v>3.6434769341762203E-5</v>
      </c>
    </row>
    <row r="1310" spans="1:37" ht="16">
      <c r="A1310" t="s">
        <v>130</v>
      </c>
      <c r="B1310" t="s">
        <v>129</v>
      </c>
      <c r="C1310" t="s">
        <v>13</v>
      </c>
      <c r="D1310" t="s">
        <v>14</v>
      </c>
      <c r="E1310">
        <v>87</v>
      </c>
      <c r="F1310">
        <v>0.58699999999999997</v>
      </c>
      <c r="G1310">
        <v>3369.3</v>
      </c>
      <c r="H1310" t="s">
        <v>55</v>
      </c>
      <c r="I1310">
        <v>256.77748080000003</v>
      </c>
      <c r="J1310">
        <v>1.3856450218239003</v>
      </c>
      <c r="K1310" s="13">
        <f t="shared" si="212"/>
        <v>1.4984491696602624</v>
      </c>
      <c r="M1310" t="s">
        <v>151</v>
      </c>
      <c r="N1310" t="s">
        <v>152</v>
      </c>
      <c r="O1310" t="s">
        <v>148</v>
      </c>
      <c r="P1310" t="s">
        <v>150</v>
      </c>
      <c r="Q1310">
        <v>4</v>
      </c>
      <c r="R1310">
        <v>5</v>
      </c>
      <c r="S1310" t="s">
        <v>129</v>
      </c>
      <c r="T1310" t="s">
        <v>55</v>
      </c>
      <c r="U1310">
        <v>4.778948019291808E-2</v>
      </c>
      <c r="V1310" s="14">
        <v>13.3</v>
      </c>
      <c r="W1310" s="15">
        <v>818.19799999999998</v>
      </c>
      <c r="X1310" s="15">
        <v>504.44940000000003</v>
      </c>
      <c r="Y1310" s="15">
        <f t="shared" si="213"/>
        <v>0.61653707293344651</v>
      </c>
      <c r="Z1310" s="12">
        <f t="shared" si="214"/>
        <v>8.1999430700148395</v>
      </c>
      <c r="AA1310">
        <v>7.5491641516551917</v>
      </c>
      <c r="AB1310">
        <f t="shared" si="215"/>
        <v>0.92063616627542388</v>
      </c>
      <c r="AC1310">
        <f t="shared" si="216"/>
        <v>1.0862054268904673</v>
      </c>
      <c r="AD1310">
        <f t="shared" si="217"/>
        <v>5.1909192733822114E-2</v>
      </c>
      <c r="AE1310">
        <v>995</v>
      </c>
      <c r="AF1310">
        <f t="shared" si="218"/>
        <v>5.2170042948564942E-5</v>
      </c>
      <c r="AG1310">
        <v>2000</v>
      </c>
      <c r="AH1310">
        <v>10.506</v>
      </c>
      <c r="AI1310">
        <f t="shared" si="219"/>
        <v>9.9314759087311896E-3</v>
      </c>
      <c r="AJ1310">
        <f t="shared" si="220"/>
        <v>1.4881811828939152E-4</v>
      </c>
      <c r="AK1310">
        <f t="shared" si="211"/>
        <v>0</v>
      </c>
    </row>
    <row r="1311" spans="1:37" ht="16">
      <c r="A1311" t="s">
        <v>100</v>
      </c>
      <c r="B1311" t="s">
        <v>101</v>
      </c>
      <c r="C1311" t="s">
        <v>13</v>
      </c>
      <c r="D1311" t="s">
        <v>14</v>
      </c>
      <c r="E1311">
        <v>66</v>
      </c>
      <c r="F1311">
        <v>0.78500000000000003</v>
      </c>
      <c r="G1311">
        <v>3369.1</v>
      </c>
      <c r="H1311" t="s">
        <v>55</v>
      </c>
      <c r="I1311">
        <v>-26.276690800000001</v>
      </c>
      <c r="J1311">
        <v>1.0769278759103129</v>
      </c>
      <c r="K1311" s="13">
        <f t="shared" si="212"/>
        <v>1.1648965113046412</v>
      </c>
      <c r="M1311" t="s">
        <v>151</v>
      </c>
      <c r="N1311" t="s">
        <v>152</v>
      </c>
      <c r="O1311" t="s">
        <v>148</v>
      </c>
      <c r="P1311" t="s">
        <v>154</v>
      </c>
      <c r="Q1311">
        <v>4</v>
      </c>
      <c r="R1311">
        <v>5</v>
      </c>
      <c r="S1311" t="s">
        <v>101</v>
      </c>
      <c r="T1311" t="s">
        <v>55</v>
      </c>
      <c r="U1311">
        <v>5.2000122981290073E-2</v>
      </c>
      <c r="V1311" s="14">
        <v>13.3</v>
      </c>
      <c r="W1311" s="15">
        <v>818.19799999999998</v>
      </c>
      <c r="X1311" s="15">
        <v>504.44940000000003</v>
      </c>
      <c r="Y1311" s="15">
        <f t="shared" si="213"/>
        <v>0.61653707293344651</v>
      </c>
      <c r="Z1311" s="12">
        <f t="shared" si="214"/>
        <v>8.1999430700148395</v>
      </c>
      <c r="AA1311">
        <v>6.5359186422865569</v>
      </c>
      <c r="AB1311">
        <f t="shared" si="215"/>
        <v>0.79706878285372396</v>
      </c>
      <c r="AC1311">
        <f t="shared" si="216"/>
        <v>1.2545968698206029</v>
      </c>
      <c r="AD1311">
        <f t="shared" si="217"/>
        <v>6.5239191522612927E-2</v>
      </c>
      <c r="AE1311">
        <v>995</v>
      </c>
      <c r="AF1311">
        <f t="shared" si="218"/>
        <v>6.5567026655892396E-5</v>
      </c>
      <c r="AG1311">
        <v>2000</v>
      </c>
      <c r="AH1311">
        <v>10.662000000000001</v>
      </c>
      <c r="AI1311">
        <f t="shared" si="219"/>
        <v>1.2299198397278633E-2</v>
      </c>
      <c r="AJ1311">
        <f t="shared" si="220"/>
        <v>1.4327293304833513E-4</v>
      </c>
      <c r="AK1311">
        <f t="shared" si="211"/>
        <v>0</v>
      </c>
    </row>
    <row r="1312" spans="1:37" ht="16">
      <c r="A1312" t="s">
        <v>113</v>
      </c>
      <c r="B1312" t="s">
        <v>114</v>
      </c>
      <c r="C1312" t="s">
        <v>13</v>
      </c>
      <c r="D1312" t="s">
        <v>14</v>
      </c>
      <c r="E1312">
        <v>61</v>
      </c>
      <c r="F1312">
        <v>0.436</v>
      </c>
      <c r="G1312">
        <v>3368.5</v>
      </c>
      <c r="H1312" t="s">
        <v>55</v>
      </c>
      <c r="I1312">
        <v>-21.277174800000001</v>
      </c>
      <c r="J1312">
        <v>1.0823974385049806</v>
      </c>
      <c r="K1312" s="13">
        <f t="shared" si="212"/>
        <v>1.1708075661298669</v>
      </c>
      <c r="M1312" t="s">
        <v>147</v>
      </c>
      <c r="N1312" t="s">
        <v>149</v>
      </c>
      <c r="O1312" t="s">
        <v>153</v>
      </c>
      <c r="P1312" t="s">
        <v>154</v>
      </c>
      <c r="Q1312">
        <v>4</v>
      </c>
      <c r="R1312">
        <v>1</v>
      </c>
      <c r="S1312" t="s">
        <v>114</v>
      </c>
      <c r="T1312" t="s">
        <v>55</v>
      </c>
      <c r="U1312">
        <v>3.1101987743652099E-2</v>
      </c>
      <c r="V1312" s="14">
        <v>13.3</v>
      </c>
      <c r="W1312" s="15">
        <v>818.19799999999998</v>
      </c>
      <c r="X1312" s="15">
        <v>504.44940000000003</v>
      </c>
      <c r="Y1312" s="15">
        <f t="shared" si="213"/>
        <v>0.61653707293344651</v>
      </c>
      <c r="Z1312" s="12">
        <f t="shared" si="214"/>
        <v>8.1999430700148395</v>
      </c>
      <c r="AA1312">
        <v>6.6966289023465251</v>
      </c>
      <c r="AB1312">
        <f t="shared" si="215"/>
        <v>0.81666773112540725</v>
      </c>
      <c r="AC1312">
        <f t="shared" si="216"/>
        <v>1.2244881998973465</v>
      </c>
      <c r="AD1312">
        <f t="shared" si="217"/>
        <v>3.808401698545389E-2</v>
      </c>
      <c r="AE1312">
        <v>995</v>
      </c>
      <c r="AF1312">
        <f t="shared" si="218"/>
        <v>3.8275393955230039E-5</v>
      </c>
      <c r="AG1312">
        <v>2000</v>
      </c>
      <c r="AH1312">
        <v>10.391999999999999</v>
      </c>
      <c r="AI1312">
        <f t="shared" si="219"/>
        <v>7.3663190829926948E-3</v>
      </c>
      <c r="AJ1312">
        <f t="shared" si="220"/>
        <v>8.6245421168946695E-5</v>
      </c>
      <c r="AK1312">
        <f t="shared" si="211"/>
        <v>0</v>
      </c>
    </row>
    <row r="1313" spans="1:37" ht="16">
      <c r="A1313" s="5" t="s">
        <v>186</v>
      </c>
      <c r="B1313" s="5" t="s">
        <v>187</v>
      </c>
      <c r="C1313" s="5" t="s">
        <v>177</v>
      </c>
      <c r="D1313" s="6" t="s">
        <v>14</v>
      </c>
      <c r="E1313" s="7">
        <v>126</v>
      </c>
      <c r="F1313" s="8">
        <v>1.5409999999999999</v>
      </c>
      <c r="G1313" s="7">
        <v>3394.4</v>
      </c>
      <c r="H1313" s="5" t="s">
        <v>55</v>
      </c>
      <c r="I1313" s="8">
        <v>181.04400000000001</v>
      </c>
      <c r="J1313" s="26">
        <v>1.3032341639376988</v>
      </c>
      <c r="K1313" s="13">
        <f t="shared" si="212"/>
        <v>1.4094252029293799</v>
      </c>
      <c r="L1313">
        <f>K1313-K1314</f>
        <v>0.24553883384067099</v>
      </c>
      <c r="M1313" t="s">
        <v>147</v>
      </c>
      <c r="N1313" t="s">
        <v>149</v>
      </c>
      <c r="O1313" t="s">
        <v>153</v>
      </c>
      <c r="P1313" t="s">
        <v>150</v>
      </c>
      <c r="Q1313">
        <v>4</v>
      </c>
      <c r="R1313">
        <v>2</v>
      </c>
      <c r="S1313" s="5" t="s">
        <v>187</v>
      </c>
      <c r="T1313" s="5" t="s">
        <v>55</v>
      </c>
      <c r="U1313" s="9">
        <v>8.5999999999999993E-2</v>
      </c>
      <c r="V1313" s="14">
        <v>13.3</v>
      </c>
      <c r="W1313" s="15">
        <v>818.19799999999998</v>
      </c>
      <c r="X1313" s="15">
        <v>504.44940000000003</v>
      </c>
      <c r="Y1313" s="15">
        <f t="shared" si="213"/>
        <v>0.61653707293344651</v>
      </c>
      <c r="Z1313" s="12">
        <f t="shared" si="214"/>
        <v>8.1999430700148395</v>
      </c>
      <c r="AA1313">
        <v>7.4029999999999996</v>
      </c>
      <c r="AB1313">
        <f t="shared" si="215"/>
        <v>0.90281114597867596</v>
      </c>
      <c r="AC1313">
        <f t="shared" si="216"/>
        <v>1.1076513670153776</v>
      </c>
      <c r="AD1313">
        <f t="shared" si="217"/>
        <v>9.5258017563322459E-2</v>
      </c>
      <c r="AE1313">
        <v>995</v>
      </c>
      <c r="AF1313">
        <f t="shared" si="218"/>
        <v>9.5736701068665787E-5</v>
      </c>
      <c r="AG1313">
        <v>2000</v>
      </c>
      <c r="AH1313">
        <v>10.256</v>
      </c>
      <c r="AI1313">
        <f t="shared" si="219"/>
        <v>1.866940348452921E-2</v>
      </c>
      <c r="AJ1313">
        <f t="shared" si="220"/>
        <v>2.631312779475305E-4</v>
      </c>
      <c r="AK1313">
        <f t="shared" si="211"/>
        <v>4.5840635600922617E-5</v>
      </c>
    </row>
    <row r="1314" spans="1:37" ht="16">
      <c r="A1314" s="5" t="s">
        <v>189</v>
      </c>
      <c r="B1314" s="5" t="s">
        <v>190</v>
      </c>
      <c r="C1314" s="5" t="s">
        <v>177</v>
      </c>
      <c r="D1314" s="6" t="s">
        <v>14</v>
      </c>
      <c r="E1314" s="7">
        <v>122</v>
      </c>
      <c r="F1314" s="8">
        <v>1.36</v>
      </c>
      <c r="G1314" s="7">
        <v>3395.8</v>
      </c>
      <c r="H1314" s="5" t="s">
        <v>55</v>
      </c>
      <c r="I1314" s="8">
        <v>-27.131</v>
      </c>
      <c r="J1314" s="26">
        <v>1.0759931853981679</v>
      </c>
      <c r="K1314" s="13">
        <f t="shared" si="212"/>
        <v>1.1638863690887089</v>
      </c>
      <c r="M1314" t="s">
        <v>147</v>
      </c>
      <c r="N1314" t="s">
        <v>149</v>
      </c>
      <c r="O1314" t="s">
        <v>153</v>
      </c>
      <c r="P1314" t="s">
        <v>154</v>
      </c>
      <c r="Q1314">
        <v>4</v>
      </c>
      <c r="R1314">
        <v>2</v>
      </c>
      <c r="S1314" s="5" t="s">
        <v>190</v>
      </c>
      <c r="T1314" s="5" t="s">
        <v>55</v>
      </c>
      <c r="U1314" s="9">
        <v>8.2000000000000003E-2</v>
      </c>
      <c r="V1314" s="14">
        <v>13.3</v>
      </c>
      <c r="W1314" s="15">
        <v>818.19799999999998</v>
      </c>
      <c r="X1314" s="15">
        <v>504.44940000000003</v>
      </c>
      <c r="Y1314" s="15">
        <f t="shared" si="213"/>
        <v>0.61653707293344651</v>
      </c>
      <c r="Z1314" s="12">
        <f t="shared" si="214"/>
        <v>8.1999430700148395</v>
      </c>
      <c r="AA1314">
        <v>6.4210000000000003</v>
      </c>
      <c r="AB1314">
        <f t="shared" si="215"/>
        <v>0.78305421698353084</v>
      </c>
      <c r="AC1314">
        <f t="shared" si="216"/>
        <v>1.277050781811998</v>
      </c>
      <c r="AD1314">
        <f t="shared" si="217"/>
        <v>0.10471816410858384</v>
      </c>
      <c r="AE1314">
        <v>995</v>
      </c>
      <c r="AF1314">
        <f t="shared" si="218"/>
        <v>1.0524438603877772E-4</v>
      </c>
      <c r="AG1314">
        <v>2000</v>
      </c>
      <c r="AH1314">
        <v>10.188000000000001</v>
      </c>
      <c r="AI1314">
        <f t="shared" si="219"/>
        <v>2.0660460549426329E-2</v>
      </c>
      <c r="AJ1314">
        <f t="shared" si="220"/>
        <v>2.4046428412572324E-4</v>
      </c>
      <c r="AK1314">
        <f t="shared" si="211"/>
        <v>0</v>
      </c>
    </row>
    <row r="1315" spans="1:37" ht="16">
      <c r="A1315" t="s">
        <v>91</v>
      </c>
      <c r="B1315" t="s">
        <v>92</v>
      </c>
      <c r="C1315" t="s">
        <v>13</v>
      </c>
      <c r="D1315" t="s">
        <v>14</v>
      </c>
      <c r="E1315">
        <v>72</v>
      </c>
      <c r="F1315">
        <v>0.40100000000000002</v>
      </c>
      <c r="G1315">
        <v>3369.1</v>
      </c>
      <c r="H1315" t="s">
        <v>55</v>
      </c>
      <c r="I1315">
        <v>98.511612400000004</v>
      </c>
      <c r="J1315">
        <v>1.2132679578187944</v>
      </c>
      <c r="K1315" s="13">
        <f t="shared" si="212"/>
        <v>1.3122257727852942</v>
      </c>
      <c r="L1315">
        <f>AVERAGE(K1315:K1316)-1</f>
        <v>0.3114808352799785</v>
      </c>
      <c r="M1315" t="s">
        <v>147</v>
      </c>
      <c r="N1315" t="s">
        <v>149</v>
      </c>
      <c r="O1315" t="s">
        <v>153</v>
      </c>
      <c r="P1315" t="s">
        <v>150</v>
      </c>
      <c r="Q1315">
        <v>4</v>
      </c>
      <c r="R1315">
        <v>3</v>
      </c>
      <c r="S1315" t="s">
        <v>92</v>
      </c>
      <c r="T1315" t="s">
        <v>55</v>
      </c>
      <c r="U1315">
        <v>3.337535820643929E-2</v>
      </c>
      <c r="V1315" s="14">
        <v>13.3</v>
      </c>
      <c r="W1315" s="15">
        <v>818.19799999999998</v>
      </c>
      <c r="X1315" s="15">
        <v>504.44940000000003</v>
      </c>
      <c r="Y1315" s="15">
        <f t="shared" si="213"/>
        <v>0.61653707293344651</v>
      </c>
      <c r="Z1315" s="12">
        <f t="shared" si="214"/>
        <v>8.1999430700148395</v>
      </c>
      <c r="AA1315">
        <v>6.4451894982300386</v>
      </c>
      <c r="AB1315">
        <f t="shared" si="215"/>
        <v>0.78600417627269881</v>
      </c>
      <c r="AC1315">
        <f t="shared" si="216"/>
        <v>1.2722578711249197</v>
      </c>
      <c r="AD1315">
        <f t="shared" si="217"/>
        <v>4.2462062179756073E-2</v>
      </c>
      <c r="AE1315">
        <v>995</v>
      </c>
      <c r="AF1315">
        <f t="shared" si="218"/>
        <v>4.2675439376639266E-5</v>
      </c>
      <c r="AG1315">
        <v>2000</v>
      </c>
      <c r="AH1315">
        <v>10.583</v>
      </c>
      <c r="AI1315">
        <f t="shared" si="219"/>
        <v>8.0649039736632837E-3</v>
      </c>
      <c r="AJ1315">
        <f t="shared" si="220"/>
        <v>1.0582974849279492E-4</v>
      </c>
      <c r="AK1315">
        <f t="shared" si="211"/>
        <v>2.5120630261694573E-5</v>
      </c>
    </row>
    <row r="1316" spans="1:37" ht="16">
      <c r="A1316" t="s">
        <v>93</v>
      </c>
      <c r="B1316" t="s">
        <v>92</v>
      </c>
      <c r="C1316" t="s">
        <v>13</v>
      </c>
      <c r="D1316" t="s">
        <v>14</v>
      </c>
      <c r="E1316">
        <v>71</v>
      </c>
      <c r="F1316">
        <v>0.38100000000000001</v>
      </c>
      <c r="G1316">
        <v>3369.1</v>
      </c>
      <c r="H1316" t="s">
        <v>55</v>
      </c>
      <c r="I1316">
        <v>97.247819199999995</v>
      </c>
      <c r="J1316">
        <v>1.2118890578208739</v>
      </c>
      <c r="K1316" s="13">
        <f t="shared" si="212"/>
        <v>1.3107358977746626</v>
      </c>
      <c r="M1316" t="s">
        <v>147</v>
      </c>
      <c r="N1316" t="s">
        <v>149</v>
      </c>
      <c r="O1316" t="s">
        <v>153</v>
      </c>
      <c r="P1316" t="s">
        <v>150</v>
      </c>
      <c r="Q1316">
        <v>4</v>
      </c>
      <c r="R1316">
        <v>3</v>
      </c>
      <c r="S1316" t="s">
        <v>92</v>
      </c>
      <c r="T1316" t="s">
        <v>55</v>
      </c>
      <c r="U1316">
        <v>3.4395450355393369E-2</v>
      </c>
      <c r="V1316" s="14">
        <v>13.3</v>
      </c>
      <c r="W1316" s="15">
        <v>818.19799999999998</v>
      </c>
      <c r="X1316" s="15">
        <v>504.44940000000003</v>
      </c>
      <c r="Y1316" s="15">
        <f t="shared" si="213"/>
        <v>0.61653707293344651</v>
      </c>
      <c r="Z1316" s="12">
        <f t="shared" si="214"/>
        <v>8.1999430700148395</v>
      </c>
      <c r="AA1316">
        <v>6.4451894982300386</v>
      </c>
      <c r="AB1316">
        <f t="shared" si="215"/>
        <v>0.78600417627269881</v>
      </c>
      <c r="AC1316">
        <f t="shared" si="216"/>
        <v>1.2722578711249197</v>
      </c>
      <c r="AD1316">
        <f t="shared" si="217"/>
        <v>4.3759882445535629E-2</v>
      </c>
      <c r="AE1316">
        <v>995</v>
      </c>
      <c r="AF1316">
        <f t="shared" si="218"/>
        <v>4.3979781352297113E-5</v>
      </c>
      <c r="AG1316">
        <v>2000</v>
      </c>
      <c r="AH1316">
        <v>10.583</v>
      </c>
      <c r="AI1316">
        <f t="shared" si="219"/>
        <v>8.311401559538337E-3</v>
      </c>
      <c r="AJ1316">
        <f t="shared" si="220"/>
        <v>1.0894052384907214E-4</v>
      </c>
      <c r="AK1316">
        <f t="shared" si="211"/>
        <v>0</v>
      </c>
    </row>
    <row r="1317" spans="1:37" ht="16">
      <c r="A1317" t="s">
        <v>79</v>
      </c>
      <c r="B1317" t="s">
        <v>80</v>
      </c>
      <c r="C1317" t="s">
        <v>13</v>
      </c>
      <c r="D1317" t="s">
        <v>14</v>
      </c>
      <c r="E1317">
        <v>90</v>
      </c>
      <c r="F1317">
        <v>0.83199999999999996</v>
      </c>
      <c r="G1317">
        <v>3369.5</v>
      </c>
      <c r="H1317" t="s">
        <v>55</v>
      </c>
      <c r="I1317">
        <v>171.83272920000002</v>
      </c>
      <c r="J1317">
        <v>1.2932013445133987</v>
      </c>
      <c r="K1317" s="13">
        <f t="shared" si="212"/>
        <v>1.3985864667190195</v>
      </c>
      <c r="L1317">
        <f>K1317-K1318</f>
        <v>0.2332361065679156</v>
      </c>
      <c r="M1317" t="s">
        <v>147</v>
      </c>
      <c r="N1317" t="s">
        <v>149</v>
      </c>
      <c r="O1317" t="s">
        <v>153</v>
      </c>
      <c r="P1317" t="s">
        <v>150</v>
      </c>
      <c r="Q1317">
        <v>4</v>
      </c>
      <c r="R1317">
        <v>4</v>
      </c>
      <c r="S1317" t="s">
        <v>80</v>
      </c>
      <c r="T1317" t="s">
        <v>55</v>
      </c>
      <c r="U1317">
        <v>5.8631619636644754E-2</v>
      </c>
      <c r="V1317" s="14">
        <v>13.3</v>
      </c>
      <c r="W1317" s="15">
        <v>818.19799999999998</v>
      </c>
      <c r="X1317" s="15">
        <v>504.44940000000003</v>
      </c>
      <c r="Y1317" s="15">
        <f t="shared" si="213"/>
        <v>0.61653707293344651</v>
      </c>
      <c r="Z1317" s="12">
        <f t="shared" si="214"/>
        <v>8.1999430700148395</v>
      </c>
      <c r="AA1317">
        <v>6.4222764711129612</v>
      </c>
      <c r="AB1317">
        <f t="shared" si="215"/>
        <v>0.7832098852731838</v>
      </c>
      <c r="AC1317">
        <f t="shared" si="216"/>
        <v>1.27679695928659</v>
      </c>
      <c r="AD1317">
        <f t="shared" si="217"/>
        <v>7.4860673670115938E-2</v>
      </c>
      <c r="AE1317">
        <v>995</v>
      </c>
      <c r="AF1317">
        <f t="shared" si="218"/>
        <v>7.5236857959915511E-5</v>
      </c>
      <c r="AG1317">
        <v>2000</v>
      </c>
      <c r="AH1317">
        <v>10.759</v>
      </c>
      <c r="AI1317">
        <f t="shared" si="219"/>
        <v>1.3985845889007437E-2</v>
      </c>
      <c r="AJ1317">
        <f t="shared" si="220"/>
        <v>1.9560414785983637E-4</v>
      </c>
      <c r="AK1317">
        <f t="shared" si="211"/>
        <v>3.2620042422109827E-5</v>
      </c>
    </row>
    <row r="1318" spans="1:37" ht="16">
      <c r="A1318" t="s">
        <v>117</v>
      </c>
      <c r="B1318" t="s">
        <v>118</v>
      </c>
      <c r="C1318" t="s">
        <v>13</v>
      </c>
      <c r="D1318" t="s">
        <v>14</v>
      </c>
      <c r="E1318">
        <v>76</v>
      </c>
      <c r="F1318">
        <v>0.754</v>
      </c>
      <c r="G1318">
        <v>3369.5</v>
      </c>
      <c r="H1318" t="s">
        <v>55</v>
      </c>
      <c r="I1318">
        <v>-25.892850800000001</v>
      </c>
      <c r="J1318">
        <v>1.0773478253773856</v>
      </c>
      <c r="K1318" s="13">
        <f t="shared" si="212"/>
        <v>1.1653503601511039</v>
      </c>
      <c r="M1318" t="s">
        <v>147</v>
      </c>
      <c r="N1318" t="s">
        <v>149</v>
      </c>
      <c r="O1318" t="s">
        <v>153</v>
      </c>
      <c r="P1318" t="s">
        <v>154</v>
      </c>
      <c r="Q1318">
        <v>4</v>
      </c>
      <c r="R1318">
        <v>4</v>
      </c>
      <c r="S1318" t="s">
        <v>118</v>
      </c>
      <c r="T1318" t="s">
        <v>55</v>
      </c>
      <c r="U1318">
        <v>5.7329021578025441E-2</v>
      </c>
      <c r="V1318" s="14">
        <v>13.3</v>
      </c>
      <c r="W1318" s="15">
        <v>818.19799999999998</v>
      </c>
      <c r="X1318" s="15">
        <v>504.44940000000003</v>
      </c>
      <c r="Y1318" s="15">
        <f t="shared" si="213"/>
        <v>0.61653707293344651</v>
      </c>
      <c r="Z1318" s="12">
        <f t="shared" si="214"/>
        <v>8.1999430700148395</v>
      </c>
      <c r="AA1318">
        <v>7.1028680872360486</v>
      </c>
      <c r="AB1318">
        <f t="shared" si="215"/>
        <v>0.86620943908860515</v>
      </c>
      <c r="AC1318">
        <f t="shared" si="216"/>
        <v>1.1544552101073438</v>
      </c>
      <c r="AD1318">
        <f t="shared" si="217"/>
        <v>6.61837876511078E-2</v>
      </c>
      <c r="AE1318">
        <v>995</v>
      </c>
      <c r="AF1318">
        <f t="shared" si="218"/>
        <v>6.6516369498600809E-5</v>
      </c>
      <c r="AG1318">
        <v>2000</v>
      </c>
      <c r="AH1318">
        <v>10.257999999999999</v>
      </c>
      <c r="AI1318">
        <f t="shared" si="219"/>
        <v>1.2968681906531646E-2</v>
      </c>
      <c r="AJ1318">
        <f t="shared" si="220"/>
        <v>1.5113058130461759E-4</v>
      </c>
      <c r="AK1318">
        <f t="shared" si="211"/>
        <v>0</v>
      </c>
    </row>
    <row r="1319" spans="1:37" ht="16">
      <c r="A1319" t="s">
        <v>64</v>
      </c>
      <c r="B1319" t="s">
        <v>65</v>
      </c>
      <c r="C1319" t="s">
        <v>13</v>
      </c>
      <c r="D1319" t="s">
        <v>14</v>
      </c>
      <c r="E1319">
        <v>108</v>
      </c>
      <c r="F1319">
        <v>0.88900000000000001</v>
      </c>
      <c r="G1319">
        <v>3366.8</v>
      </c>
      <c r="H1319" t="s">
        <v>55</v>
      </c>
      <c r="I1319">
        <v>440.27891000000005</v>
      </c>
      <c r="J1319">
        <v>1.5847560980185103</v>
      </c>
      <c r="K1319" s="13">
        <f t="shared" si="212"/>
        <v>1.7134880544100377</v>
      </c>
      <c r="L1319">
        <f>K1319-K1320</f>
        <v>0.54736048779009661</v>
      </c>
      <c r="M1319" t="s">
        <v>147</v>
      </c>
      <c r="N1319" t="s">
        <v>149</v>
      </c>
      <c r="O1319" t="s">
        <v>153</v>
      </c>
      <c r="P1319" t="s">
        <v>150</v>
      </c>
      <c r="Q1319">
        <v>4</v>
      </c>
      <c r="R1319">
        <v>5</v>
      </c>
      <c r="S1319" t="s">
        <v>65</v>
      </c>
      <c r="T1319" t="s">
        <v>55</v>
      </c>
      <c r="U1319">
        <v>6.065830991754572E-2</v>
      </c>
      <c r="V1319" s="14">
        <v>13.3</v>
      </c>
      <c r="W1319" s="15">
        <v>818.19799999999998</v>
      </c>
      <c r="X1319" s="15">
        <v>504.44940000000003</v>
      </c>
      <c r="Y1319" s="15">
        <f t="shared" si="213"/>
        <v>0.61653707293344651</v>
      </c>
      <c r="Z1319" s="12">
        <f t="shared" si="214"/>
        <v>8.1999430700148395</v>
      </c>
      <c r="AA1319">
        <v>6.6748022133677276</v>
      </c>
      <c r="AB1319">
        <f t="shared" si="215"/>
        <v>0.81400592130643268</v>
      </c>
      <c r="AC1319">
        <f t="shared" si="216"/>
        <v>1.228492292040158</v>
      </c>
      <c r="AD1319">
        <f t="shared" si="217"/>
        <v>7.451826618188799E-2</v>
      </c>
      <c r="AE1319">
        <v>995</v>
      </c>
      <c r="AF1319">
        <f t="shared" si="218"/>
        <v>7.4892729831043203E-5</v>
      </c>
      <c r="AG1319">
        <v>2000</v>
      </c>
      <c r="AH1319">
        <v>10.25</v>
      </c>
      <c r="AI1319">
        <f t="shared" si="219"/>
        <v>1.4613215576788916E-2</v>
      </c>
      <c r="AJ1319">
        <f t="shared" si="220"/>
        <v>2.5039570327346495E-4</v>
      </c>
      <c r="AK1319">
        <f t="shared" si="211"/>
        <v>7.9986968062930182E-5</v>
      </c>
    </row>
    <row r="1320" spans="1:37" ht="16">
      <c r="A1320" t="s">
        <v>69</v>
      </c>
      <c r="B1320" t="s">
        <v>70</v>
      </c>
      <c r="C1320" t="s">
        <v>13</v>
      </c>
      <c r="D1320" t="s">
        <v>14</v>
      </c>
      <c r="E1320">
        <v>95</v>
      </c>
      <c r="F1320">
        <v>1.1240000000000001</v>
      </c>
      <c r="G1320">
        <v>3370.3</v>
      </c>
      <c r="H1320" t="s">
        <v>55</v>
      </c>
      <c r="I1320">
        <v>-25.2355248</v>
      </c>
      <c r="J1320">
        <v>1.0780669805585412</v>
      </c>
      <c r="K1320" s="13">
        <f t="shared" si="212"/>
        <v>1.1661275666199411</v>
      </c>
      <c r="M1320" t="s">
        <v>147</v>
      </c>
      <c r="N1320" t="s">
        <v>149</v>
      </c>
      <c r="O1320" t="s">
        <v>153</v>
      </c>
      <c r="P1320" t="s">
        <v>154</v>
      </c>
      <c r="Q1320">
        <v>4</v>
      </c>
      <c r="R1320">
        <v>5</v>
      </c>
      <c r="S1320" t="s">
        <v>70</v>
      </c>
      <c r="T1320" t="s">
        <v>55</v>
      </c>
      <c r="U1320">
        <v>6.7184528703512214E-2</v>
      </c>
      <c r="V1320" s="14">
        <v>13.3</v>
      </c>
      <c r="W1320" s="15">
        <v>818.19799999999998</v>
      </c>
      <c r="X1320" s="15">
        <v>504.44940000000003</v>
      </c>
      <c r="Y1320" s="15">
        <f t="shared" si="213"/>
        <v>0.61653707293344651</v>
      </c>
      <c r="Z1320" s="12">
        <f t="shared" si="214"/>
        <v>8.1999430700148395</v>
      </c>
      <c r="AA1320">
        <v>6.059100080201361</v>
      </c>
      <c r="AB1320">
        <f t="shared" si="215"/>
        <v>0.73891977401135733</v>
      </c>
      <c r="AC1320">
        <f t="shared" si="216"/>
        <v>1.3533268903758282</v>
      </c>
      <c r="AD1320">
        <f t="shared" si="217"/>
        <v>9.0922629311689762E-2</v>
      </c>
      <c r="AE1320">
        <v>995</v>
      </c>
      <c r="AF1320">
        <f t="shared" si="218"/>
        <v>9.1379526946421875E-5</v>
      </c>
      <c r="AG1320">
        <v>2000</v>
      </c>
      <c r="AH1320">
        <v>10.420999999999999</v>
      </c>
      <c r="AI1320">
        <f t="shared" si="219"/>
        <v>1.7537573543119064E-2</v>
      </c>
      <c r="AJ1320">
        <f t="shared" si="220"/>
        <v>2.0451047960255692E-4</v>
      </c>
      <c r="AK1320">
        <f t="shared" si="211"/>
        <v>0</v>
      </c>
    </row>
    <row r="1321" spans="1:37" ht="16">
      <c r="A1321" t="s">
        <v>89</v>
      </c>
      <c r="B1321" t="s">
        <v>90</v>
      </c>
      <c r="C1321" t="s">
        <v>13</v>
      </c>
      <c r="D1321" t="s">
        <v>14</v>
      </c>
      <c r="E1321">
        <v>86</v>
      </c>
      <c r="F1321">
        <v>0.60399999999999998</v>
      </c>
      <c r="G1321">
        <v>3369.1</v>
      </c>
      <c r="H1321" t="s">
        <v>55</v>
      </c>
      <c r="I1321">
        <v>221.01318880000002</v>
      </c>
      <c r="J1321">
        <v>1.3467445697399423</v>
      </c>
      <c r="K1321" s="13">
        <f t="shared" si="212"/>
        <v>1.4564286368526163</v>
      </c>
      <c r="L1321">
        <f>K1321-K1322</f>
        <v>0.28762916167812635</v>
      </c>
      <c r="M1321" t="s">
        <v>147</v>
      </c>
      <c r="N1321" t="s">
        <v>149</v>
      </c>
      <c r="O1321" t="s">
        <v>148</v>
      </c>
      <c r="P1321" t="s">
        <v>150</v>
      </c>
      <c r="Q1321">
        <v>4</v>
      </c>
      <c r="R1321">
        <v>1</v>
      </c>
      <c r="S1321" t="s">
        <v>90</v>
      </c>
      <c r="T1321" t="s">
        <v>55</v>
      </c>
      <c r="U1321">
        <v>3.9305856832971796E-2</v>
      </c>
      <c r="V1321" s="14">
        <v>13.3</v>
      </c>
      <c r="W1321" s="15">
        <v>818.19799999999998</v>
      </c>
      <c r="X1321" s="15">
        <v>504.44940000000003</v>
      </c>
      <c r="Y1321" s="15">
        <f t="shared" si="213"/>
        <v>0.61653707293344651</v>
      </c>
      <c r="Z1321" s="12">
        <f t="shared" si="214"/>
        <v>8.1999430700148395</v>
      </c>
      <c r="AA1321">
        <v>7.0598915401301516</v>
      </c>
      <c r="AB1321">
        <f t="shared" si="215"/>
        <v>0.86096836037147939</v>
      </c>
      <c r="AC1321">
        <f t="shared" si="216"/>
        <v>1.1614828674639484</v>
      </c>
      <c r="AD1321">
        <f t="shared" si="217"/>
        <v>4.5653079302487506E-2</v>
      </c>
      <c r="AE1321">
        <v>995</v>
      </c>
      <c r="AF1321">
        <f t="shared" si="218"/>
        <v>4.5882491761293977E-5</v>
      </c>
      <c r="AG1321">
        <v>2000</v>
      </c>
      <c r="AH1321">
        <v>10.57</v>
      </c>
      <c r="AI1321">
        <f t="shared" si="219"/>
        <v>8.6816446095163632E-3</v>
      </c>
      <c r="AJ1321">
        <f t="shared" si="220"/>
        <v>1.264419582427678E-4</v>
      </c>
      <c r="AK1321">
        <f t="shared" si="211"/>
        <v>2.4970941610226165E-5</v>
      </c>
    </row>
    <row r="1322" spans="1:37" ht="16">
      <c r="A1322" t="s">
        <v>133</v>
      </c>
      <c r="B1322" t="s">
        <v>134</v>
      </c>
      <c r="C1322" t="s">
        <v>13</v>
      </c>
      <c r="D1322" t="s">
        <v>14</v>
      </c>
      <c r="E1322">
        <v>51</v>
      </c>
      <c r="F1322">
        <v>0.55400000000000005</v>
      </c>
      <c r="G1322">
        <v>3368.9</v>
      </c>
      <c r="H1322" t="s">
        <v>55</v>
      </c>
      <c r="I1322">
        <v>-22.975666800000003</v>
      </c>
      <c r="J1322">
        <v>1.0805393248087409</v>
      </c>
      <c r="K1322" s="13">
        <f t="shared" si="212"/>
        <v>1.1687994751744899</v>
      </c>
      <c r="M1322" t="s">
        <v>147</v>
      </c>
      <c r="N1322" t="s">
        <v>149</v>
      </c>
      <c r="O1322" t="s">
        <v>148</v>
      </c>
      <c r="P1322" t="s">
        <v>154</v>
      </c>
      <c r="Q1322">
        <v>4</v>
      </c>
      <c r="R1322">
        <v>1</v>
      </c>
      <c r="S1322" t="s">
        <v>134</v>
      </c>
      <c r="T1322" t="s">
        <v>55</v>
      </c>
      <c r="U1322">
        <v>4.3926478066536413E-2</v>
      </c>
      <c r="V1322" s="14">
        <v>13.3</v>
      </c>
      <c r="W1322" s="15">
        <v>818.19799999999998</v>
      </c>
      <c r="X1322" s="15">
        <v>504.44940000000003</v>
      </c>
      <c r="Y1322" s="15">
        <f t="shared" si="213"/>
        <v>0.61653707293344651</v>
      </c>
      <c r="Z1322" s="12">
        <f t="shared" si="214"/>
        <v>8.1999430700148395</v>
      </c>
      <c r="AA1322">
        <v>5.6601724968551768</v>
      </c>
      <c r="AB1322">
        <f t="shared" si="215"/>
        <v>0.69026973096350208</v>
      </c>
      <c r="AC1322">
        <f t="shared" si="216"/>
        <v>1.4487090410355468</v>
      </c>
      <c r="AD1322">
        <f t="shared" si="217"/>
        <v>6.3636685915840943E-2</v>
      </c>
      <c r="AE1322">
        <v>995</v>
      </c>
      <c r="AF1322">
        <f t="shared" si="218"/>
        <v>6.3956468257126578E-5</v>
      </c>
      <c r="AG1322">
        <v>2000</v>
      </c>
      <c r="AH1322">
        <v>10.394</v>
      </c>
      <c r="AI1322">
        <f t="shared" si="219"/>
        <v>1.2306420676760934E-2</v>
      </c>
      <c r="AJ1322">
        <f t="shared" si="220"/>
        <v>1.4383738028274671E-4</v>
      </c>
      <c r="AK1322">
        <f t="shared" si="211"/>
        <v>0</v>
      </c>
    </row>
    <row r="1323" spans="1:37" ht="16">
      <c r="A1323" t="s">
        <v>109</v>
      </c>
      <c r="B1323" t="s">
        <v>110</v>
      </c>
      <c r="C1323" t="s">
        <v>13</v>
      </c>
      <c r="D1323" t="s">
        <v>14</v>
      </c>
      <c r="E1323">
        <v>70</v>
      </c>
      <c r="F1323">
        <v>0.70099999999999996</v>
      </c>
      <c r="G1323">
        <v>3369.9</v>
      </c>
      <c r="H1323" t="s">
        <v>55</v>
      </c>
      <c r="I1323">
        <v>-24.717340799999999</v>
      </c>
      <c r="J1323">
        <v>1.0786338984403598</v>
      </c>
      <c r="K1323" s="13">
        <f t="shared" si="212"/>
        <v>1.1667402463150627</v>
      </c>
      <c r="M1323" t="s">
        <v>147</v>
      </c>
      <c r="N1323" t="s">
        <v>149</v>
      </c>
      <c r="O1323" t="s">
        <v>148</v>
      </c>
      <c r="P1323" t="s">
        <v>154</v>
      </c>
      <c r="Q1323">
        <v>4</v>
      </c>
      <c r="R1323">
        <v>2</v>
      </c>
      <c r="S1323" t="s">
        <v>110</v>
      </c>
      <c r="T1323" t="s">
        <v>55</v>
      </c>
      <c r="U1323">
        <v>5.5083751094135422E-2</v>
      </c>
      <c r="V1323" s="14">
        <v>13.3</v>
      </c>
      <c r="W1323" s="15">
        <v>818.19799999999998</v>
      </c>
      <c r="X1323" s="15">
        <v>504.44940000000003</v>
      </c>
      <c r="Y1323" s="15">
        <f t="shared" si="213"/>
        <v>0.61653707293344651</v>
      </c>
      <c r="Z1323" s="12">
        <f t="shared" si="214"/>
        <v>8.1999430700148395</v>
      </c>
      <c r="AA1323">
        <v>7.8754048301106065</v>
      </c>
      <c r="AB1323">
        <f t="shared" si="215"/>
        <v>0.96042189108714804</v>
      </c>
      <c r="AC1323">
        <f t="shared" si="216"/>
        <v>1.0412090866317629</v>
      </c>
      <c r="AD1323">
        <f t="shared" si="217"/>
        <v>5.7353702164976116E-2</v>
      </c>
      <c r="AE1323">
        <v>995</v>
      </c>
      <c r="AF1323">
        <f t="shared" si="218"/>
        <v>5.7641911723594088E-5</v>
      </c>
      <c r="AG1323">
        <v>2000</v>
      </c>
      <c r="AH1323">
        <v>10.513999999999999</v>
      </c>
      <c r="AI1323">
        <f t="shared" si="219"/>
        <v>1.0964792034162849E-2</v>
      </c>
      <c r="AJ1323">
        <f t="shared" si="220"/>
        <v>1.2793064158732599E-4</v>
      </c>
      <c r="AK1323">
        <f t="shared" si="211"/>
        <v>0</v>
      </c>
    </row>
    <row r="1324" spans="1:37" ht="16">
      <c r="A1324" t="s">
        <v>98</v>
      </c>
      <c r="B1324" t="s">
        <v>99</v>
      </c>
      <c r="C1324" t="s">
        <v>13</v>
      </c>
      <c r="D1324" t="s">
        <v>14</v>
      </c>
      <c r="E1324">
        <v>95</v>
      </c>
      <c r="F1324">
        <v>0.52400000000000002</v>
      </c>
      <c r="G1324">
        <v>3368.9</v>
      </c>
      <c r="H1324" t="s">
        <v>55</v>
      </c>
      <c r="I1324">
        <v>343.09733920000002</v>
      </c>
      <c r="J1324">
        <v>1.479407985819023</v>
      </c>
      <c r="K1324" s="13">
        <f t="shared" si="212"/>
        <v>1.5997214693591393</v>
      </c>
      <c r="L1324">
        <f>K1324-1.17</f>
        <v>0.42972146935913935</v>
      </c>
      <c r="M1324" t="s">
        <v>147</v>
      </c>
      <c r="N1324" t="s">
        <v>149</v>
      </c>
      <c r="O1324" t="s">
        <v>148</v>
      </c>
      <c r="P1324" t="s">
        <v>150</v>
      </c>
      <c r="Q1324">
        <v>4</v>
      </c>
      <c r="R1324">
        <v>3</v>
      </c>
      <c r="S1324" t="s">
        <v>99</v>
      </c>
      <c r="T1324" t="s">
        <v>55</v>
      </c>
      <c r="U1324">
        <v>3.4496475019583223E-2</v>
      </c>
      <c r="V1324" s="14">
        <v>13.3</v>
      </c>
      <c r="W1324" s="15">
        <v>818.19799999999998</v>
      </c>
      <c r="X1324" s="15">
        <v>504.44940000000003</v>
      </c>
      <c r="Y1324" s="15">
        <f t="shared" si="213"/>
        <v>0.61653707293344651</v>
      </c>
      <c r="Z1324" s="12">
        <f t="shared" si="214"/>
        <v>8.1999430700148395</v>
      </c>
      <c r="AA1324">
        <v>6.4322759318003788</v>
      </c>
      <c r="AB1324">
        <f t="shared" si="215"/>
        <v>0.78442934016476507</v>
      </c>
      <c r="AC1324">
        <f t="shared" si="216"/>
        <v>1.2748120815954633</v>
      </c>
      <c r="AD1324">
        <f t="shared" si="217"/>
        <v>4.3976523127420793E-2</v>
      </c>
      <c r="AE1324">
        <v>995</v>
      </c>
      <c r="AF1324">
        <f t="shared" si="218"/>
        <v>4.4197510680824916E-5</v>
      </c>
      <c r="AG1324">
        <v>2000</v>
      </c>
      <c r="AH1324">
        <v>10.359</v>
      </c>
      <c r="AI1324">
        <f t="shared" si="219"/>
        <v>8.533161633521559E-3</v>
      </c>
      <c r="AJ1324">
        <f t="shared" si="220"/>
        <v>1.3650681866656141E-4</v>
      </c>
      <c r="AK1324">
        <f t="shared" si="211"/>
        <v>3.6668827554359182E-5</v>
      </c>
    </row>
    <row r="1325" spans="1:37" ht="16">
      <c r="A1325" t="s">
        <v>94</v>
      </c>
      <c r="B1325" t="s">
        <v>95</v>
      </c>
      <c r="C1325" t="s">
        <v>13</v>
      </c>
      <c r="D1325" t="s">
        <v>14</v>
      </c>
      <c r="E1325">
        <v>78</v>
      </c>
      <c r="F1325">
        <v>0.47799999999999998</v>
      </c>
      <c r="G1325">
        <v>3368.5</v>
      </c>
      <c r="H1325" t="s">
        <v>55</v>
      </c>
      <c r="I1325">
        <v>306.18440600000002</v>
      </c>
      <c r="J1325">
        <v>1.4393339892891779</v>
      </c>
      <c r="K1325" s="13">
        <f t="shared" si="212"/>
        <v>1.5564399246367389</v>
      </c>
      <c r="L1325">
        <f>K1325-K1326</f>
        <v>0.38889980237410193</v>
      </c>
      <c r="M1325" t="s">
        <v>147</v>
      </c>
      <c r="N1325" t="s">
        <v>149</v>
      </c>
      <c r="O1325" t="s">
        <v>148</v>
      </c>
      <c r="P1325" t="s">
        <v>150</v>
      </c>
      <c r="Q1325">
        <v>4</v>
      </c>
      <c r="R1325">
        <v>4</v>
      </c>
      <c r="S1325" t="s">
        <v>95</v>
      </c>
      <c r="T1325" t="s">
        <v>55</v>
      </c>
      <c r="U1325">
        <v>3.5404751636070431E-2</v>
      </c>
      <c r="V1325" s="14">
        <v>13.3</v>
      </c>
      <c r="W1325" s="15">
        <v>818.19799999999998</v>
      </c>
      <c r="X1325" s="15">
        <v>504.44940000000003</v>
      </c>
      <c r="Y1325" s="15">
        <f t="shared" si="213"/>
        <v>0.61653707293344651</v>
      </c>
      <c r="Z1325" s="12">
        <f t="shared" si="214"/>
        <v>8.1999430700148395</v>
      </c>
      <c r="AA1325">
        <v>7.1188734084644381</v>
      </c>
      <c r="AB1325">
        <f t="shared" si="215"/>
        <v>0.86816132108238586</v>
      </c>
      <c r="AC1325">
        <f t="shared" si="216"/>
        <v>1.1518596552461511</v>
      </c>
      <c r="AD1325">
        <f t="shared" si="217"/>
        <v>4.0781305013599688E-2</v>
      </c>
      <c r="AE1325">
        <v>995</v>
      </c>
      <c r="AF1325">
        <f t="shared" si="218"/>
        <v>4.0986236194572551E-5</v>
      </c>
      <c r="AG1325">
        <v>2000</v>
      </c>
      <c r="AH1325">
        <v>10.462999999999999</v>
      </c>
      <c r="AI1325">
        <f t="shared" si="219"/>
        <v>7.8345094513184652E-3</v>
      </c>
      <c r="AJ1325">
        <f t="shared" si="220"/>
        <v>1.219394329997593E-4</v>
      </c>
      <c r="AK1325">
        <f t="shared" si="211"/>
        <v>3.0468391773157847E-5</v>
      </c>
    </row>
    <row r="1326" spans="1:37" ht="16">
      <c r="A1326" t="s">
        <v>87</v>
      </c>
      <c r="B1326" t="s">
        <v>88</v>
      </c>
      <c r="C1326" t="s">
        <v>13</v>
      </c>
      <c r="D1326" t="s">
        <v>14</v>
      </c>
      <c r="E1326">
        <v>80</v>
      </c>
      <c r="F1326">
        <v>0.66700000000000004</v>
      </c>
      <c r="G1326">
        <v>3369.1</v>
      </c>
      <c r="H1326" t="s">
        <v>55</v>
      </c>
      <c r="I1326">
        <v>-24.040822800000001</v>
      </c>
      <c r="J1326">
        <v>1.0793740314510398</v>
      </c>
      <c r="K1326" s="13">
        <f t="shared" si="212"/>
        <v>1.1675401222626369</v>
      </c>
      <c r="M1326" t="s">
        <v>147</v>
      </c>
      <c r="N1326" t="s">
        <v>149</v>
      </c>
      <c r="O1326" t="s">
        <v>148</v>
      </c>
      <c r="P1326" t="s">
        <v>154</v>
      </c>
      <c r="Q1326">
        <v>4</v>
      </c>
      <c r="R1326">
        <v>4</v>
      </c>
      <c r="S1326" t="s">
        <v>88</v>
      </c>
      <c r="T1326" t="s">
        <v>55</v>
      </c>
      <c r="U1326">
        <v>4.678222216961031E-2</v>
      </c>
      <c r="V1326" s="14">
        <v>13.3</v>
      </c>
      <c r="W1326" s="15">
        <v>818.19799999999998</v>
      </c>
      <c r="X1326" s="15">
        <v>504.44940000000003</v>
      </c>
      <c r="Y1326" s="15">
        <f t="shared" si="213"/>
        <v>0.61653707293344651</v>
      </c>
      <c r="Z1326" s="12">
        <f t="shared" si="214"/>
        <v>8.1999430700148395</v>
      </c>
      <c r="AA1326">
        <v>4.4946703797528293</v>
      </c>
      <c r="AB1326">
        <f t="shared" si="215"/>
        <v>0.54813433963812819</v>
      </c>
      <c r="AC1326">
        <f t="shared" si="216"/>
        <v>1.8243702824022814</v>
      </c>
      <c r="AD1326">
        <f t="shared" si="217"/>
        <v>8.5348095870978233E-2</v>
      </c>
      <c r="AE1326">
        <v>995</v>
      </c>
      <c r="AF1326">
        <f t="shared" si="218"/>
        <v>8.57769807748525E-5</v>
      </c>
      <c r="AG1326">
        <v>2000</v>
      </c>
      <c r="AH1326">
        <v>10.454000000000001</v>
      </c>
      <c r="AI1326">
        <f t="shared" si="219"/>
        <v>1.6410365558609624E-2</v>
      </c>
      <c r="AJ1326">
        <f t="shared" si="220"/>
        <v>1.9159760210673646E-4</v>
      </c>
      <c r="AK1326">
        <f t="shared" si="211"/>
        <v>0</v>
      </c>
    </row>
    <row r="1327" spans="1:37" ht="16">
      <c r="A1327" t="s">
        <v>126</v>
      </c>
      <c r="B1327" t="s">
        <v>127</v>
      </c>
      <c r="C1327" t="s">
        <v>13</v>
      </c>
      <c r="D1327" t="s">
        <v>14</v>
      </c>
      <c r="E1327">
        <v>104</v>
      </c>
      <c r="F1327">
        <v>0.79900000000000004</v>
      </c>
      <c r="G1327">
        <v>3369.7</v>
      </c>
      <c r="H1327" t="s">
        <v>55</v>
      </c>
      <c r="I1327">
        <v>358.61311160000002</v>
      </c>
      <c r="J1327">
        <v>1.496242735631454</v>
      </c>
      <c r="K1327" s="13">
        <f t="shared" si="212"/>
        <v>1.6179028291428601</v>
      </c>
      <c r="L1327">
        <f>K1327-K1328</f>
        <v>0.44898195858186596</v>
      </c>
      <c r="M1327" t="s">
        <v>147</v>
      </c>
      <c r="N1327" t="s">
        <v>149</v>
      </c>
      <c r="O1327" t="s">
        <v>148</v>
      </c>
      <c r="P1327" t="s">
        <v>150</v>
      </c>
      <c r="Q1327">
        <v>4</v>
      </c>
      <c r="R1327">
        <v>5</v>
      </c>
      <c r="S1327" t="s">
        <v>127</v>
      </c>
      <c r="T1327" t="s">
        <v>55</v>
      </c>
      <c r="U1327">
        <v>5.7018843381330064E-2</v>
      </c>
      <c r="V1327" s="14">
        <v>13.3</v>
      </c>
      <c r="W1327" s="15">
        <v>818.19799999999998</v>
      </c>
      <c r="X1327" s="15">
        <v>504.44940000000003</v>
      </c>
      <c r="Y1327" s="15">
        <f t="shared" si="213"/>
        <v>0.61653707293344651</v>
      </c>
      <c r="Z1327" s="12">
        <f t="shared" si="214"/>
        <v>8.1999430700148395</v>
      </c>
      <c r="AA1327">
        <v>7.760628534263156</v>
      </c>
      <c r="AB1327">
        <f t="shared" si="215"/>
        <v>0.94642468465931817</v>
      </c>
      <c r="AC1327">
        <f t="shared" si="216"/>
        <v>1.0566081128367517</v>
      </c>
      <c r="AD1327">
        <f t="shared" si="217"/>
        <v>6.0246572501281473E-2</v>
      </c>
      <c r="AE1327">
        <v>995</v>
      </c>
      <c r="AF1327">
        <f t="shared" si="218"/>
        <v>6.05493190967653E-5</v>
      </c>
      <c r="AG1327">
        <v>2000</v>
      </c>
      <c r="AH1327">
        <v>10.257</v>
      </c>
      <c r="AI1327">
        <f t="shared" si="219"/>
        <v>1.1806438353663899E-2</v>
      </c>
      <c r="AJ1327">
        <f t="shared" si="220"/>
        <v>1.9101670014493594E-4</v>
      </c>
      <c r="AK1327">
        <f t="shared" si="211"/>
        <v>5.3008778159040783E-5</v>
      </c>
    </row>
    <row r="1328" spans="1:37" ht="16">
      <c r="A1328" t="s">
        <v>47</v>
      </c>
      <c r="B1328" t="s">
        <v>48</v>
      </c>
      <c r="C1328" t="s">
        <v>13</v>
      </c>
      <c r="D1328" t="s">
        <v>14</v>
      </c>
      <c r="E1328">
        <v>72</v>
      </c>
      <c r="F1328">
        <v>0.68799999999999994</v>
      </c>
      <c r="G1328">
        <v>3369.1</v>
      </c>
      <c r="H1328" t="s">
        <v>55</v>
      </c>
      <c r="I1328">
        <v>-22.8729896</v>
      </c>
      <c r="J1328">
        <v>1.0806516534383543</v>
      </c>
      <c r="K1328" s="13">
        <f t="shared" si="212"/>
        <v>1.1689208705609941</v>
      </c>
      <c r="M1328" t="s">
        <v>147</v>
      </c>
      <c r="N1328" t="s">
        <v>149</v>
      </c>
      <c r="O1328" t="s">
        <v>148</v>
      </c>
      <c r="P1328" t="s">
        <v>154</v>
      </c>
      <c r="Q1328">
        <v>4</v>
      </c>
      <c r="R1328">
        <v>5</v>
      </c>
      <c r="S1328" t="s">
        <v>48</v>
      </c>
      <c r="T1328" t="s">
        <v>55</v>
      </c>
      <c r="U1328">
        <v>6.8086954343123909E-2</v>
      </c>
      <c r="V1328" s="14">
        <v>13.3</v>
      </c>
      <c r="W1328" s="15">
        <v>818.19799999999998</v>
      </c>
      <c r="X1328" s="15">
        <v>504.44940000000003</v>
      </c>
      <c r="Y1328" s="15">
        <f t="shared" si="213"/>
        <v>0.61653707293344651</v>
      </c>
      <c r="Z1328" s="12">
        <f t="shared" si="214"/>
        <v>8.1999430700148395</v>
      </c>
      <c r="AA1328">
        <v>6.8237379009695927</v>
      </c>
      <c r="AB1328">
        <f t="shared" si="215"/>
        <v>0.8321689361383876</v>
      </c>
      <c r="AC1328">
        <f t="shared" si="216"/>
        <v>1.2016790780973137</v>
      </c>
      <c r="AD1328">
        <f t="shared" si="217"/>
        <v>8.181866852549903E-2</v>
      </c>
      <c r="AE1328">
        <v>995</v>
      </c>
      <c r="AF1328">
        <f t="shared" si="218"/>
        <v>8.2229817613566858E-5</v>
      </c>
      <c r="AG1328">
        <v>2000</v>
      </c>
      <c r="AH1328">
        <v>10.856999999999999</v>
      </c>
      <c r="AI1328">
        <f t="shared" si="219"/>
        <v>1.5147797294568825E-2</v>
      </c>
      <c r="AJ1328">
        <f t="shared" si="220"/>
        <v>1.7706576400648862E-4</v>
      </c>
      <c r="AK1328">
        <f t="shared" si="211"/>
        <v>0</v>
      </c>
    </row>
    <row r="1329" spans="1:37" ht="16">
      <c r="A1329" t="s">
        <v>96</v>
      </c>
      <c r="B1329" t="s">
        <v>97</v>
      </c>
      <c r="C1329" t="s">
        <v>13</v>
      </c>
      <c r="D1329" t="s">
        <v>14</v>
      </c>
      <c r="E1329">
        <v>42</v>
      </c>
      <c r="F1329">
        <v>3.278</v>
      </c>
      <c r="G1329">
        <v>2059.5</v>
      </c>
      <c r="H1329" t="s">
        <v>32</v>
      </c>
      <c r="I1329">
        <v>4729.8108600000005</v>
      </c>
      <c r="J1329">
        <v>6.0204259056279996</v>
      </c>
      <c r="K1329" s="13">
        <f t="shared" si="212"/>
        <v>6.4857281287897983</v>
      </c>
      <c r="L1329">
        <f>K1329-AVERAGE(K1330:K1331)</f>
        <v>5.3088230464711241</v>
      </c>
      <c r="M1329" t="s">
        <v>151</v>
      </c>
      <c r="N1329" t="s">
        <v>152</v>
      </c>
      <c r="O1329" t="s">
        <v>153</v>
      </c>
      <c r="P1329" t="s">
        <v>150</v>
      </c>
      <c r="Q1329">
        <v>4</v>
      </c>
      <c r="R1329">
        <v>1</v>
      </c>
      <c r="S1329" t="s">
        <v>97</v>
      </c>
      <c r="T1329" t="s">
        <v>32</v>
      </c>
      <c r="U1329">
        <v>0.23826181363167964</v>
      </c>
      <c r="V1329" s="14">
        <v>13.3</v>
      </c>
      <c r="W1329" s="15">
        <v>818.19799999999998</v>
      </c>
      <c r="X1329" s="15">
        <v>504.44940000000003</v>
      </c>
      <c r="Y1329" s="15">
        <f t="shared" si="213"/>
        <v>0.61653707293344651</v>
      </c>
      <c r="Z1329" s="12">
        <f t="shared" si="214"/>
        <v>8.1999430700148395</v>
      </c>
      <c r="AA1329">
        <v>7.4259476667157358</v>
      </c>
      <c r="AB1329">
        <f t="shared" si="215"/>
        <v>0.90560966134881926</v>
      </c>
      <c r="AC1329">
        <f t="shared" si="216"/>
        <v>1.1042285022783385</v>
      </c>
      <c r="AD1329">
        <f t="shared" si="217"/>
        <v>0.26309548561663021</v>
      </c>
      <c r="AE1329">
        <v>995</v>
      </c>
      <c r="AF1329">
        <f t="shared" si="218"/>
        <v>2.6441757348405048E-4</v>
      </c>
      <c r="AG1329">
        <v>2000</v>
      </c>
      <c r="AH1329">
        <v>10.512</v>
      </c>
      <c r="AI1329">
        <f t="shared" si="219"/>
        <v>5.0307757512186163E-2</v>
      </c>
      <c r="AJ1329">
        <f t="shared" si="220"/>
        <v>3.2628243799312211E-3</v>
      </c>
      <c r="AK1329">
        <f t="shared" si="211"/>
        <v>2.6707498249697471E-3</v>
      </c>
    </row>
    <row r="1330" spans="1:37" ht="16">
      <c r="A1330" t="s">
        <v>121</v>
      </c>
      <c r="B1330" t="s">
        <v>122</v>
      </c>
      <c r="C1330" t="s">
        <v>13</v>
      </c>
      <c r="D1330" t="s">
        <v>14</v>
      </c>
      <c r="E1330">
        <v>26</v>
      </c>
      <c r="F1330">
        <v>1.2010000000000001</v>
      </c>
      <c r="G1330">
        <v>2059.1</v>
      </c>
      <c r="H1330" t="s">
        <v>32</v>
      </c>
      <c r="I1330">
        <v>-16.135638</v>
      </c>
      <c r="J1330">
        <v>1.0880217436544652</v>
      </c>
      <c r="K1330" s="13">
        <f t="shared" si="212"/>
        <v>1.1768857983410279</v>
      </c>
      <c r="M1330" t="s">
        <v>151</v>
      </c>
      <c r="N1330" t="s">
        <v>152</v>
      </c>
      <c r="O1330" t="s">
        <v>153</v>
      </c>
      <c r="P1330" t="s">
        <v>154</v>
      </c>
      <c r="Q1330">
        <v>4</v>
      </c>
      <c r="R1330">
        <v>1</v>
      </c>
      <c r="S1330" t="s">
        <v>122</v>
      </c>
      <c r="T1330" t="s">
        <v>32</v>
      </c>
      <c r="U1330">
        <v>9.3106256869210258E-2</v>
      </c>
      <c r="V1330" s="14">
        <v>13.3</v>
      </c>
      <c r="W1330" s="15">
        <v>818.19799999999998</v>
      </c>
      <c r="X1330" s="15">
        <v>504.44940000000003</v>
      </c>
      <c r="Y1330" s="15">
        <f t="shared" si="213"/>
        <v>0.61653707293344651</v>
      </c>
      <c r="Z1330" s="12">
        <f t="shared" si="214"/>
        <v>8.1999430700148395</v>
      </c>
      <c r="AA1330">
        <v>5.7459196891191704</v>
      </c>
      <c r="AB1330">
        <f t="shared" si="215"/>
        <v>0.70072677822978735</v>
      </c>
      <c r="AC1330">
        <f t="shared" si="216"/>
        <v>1.4270897460580176</v>
      </c>
      <c r="AD1330">
        <f t="shared" si="217"/>
        <v>0.13287098447189383</v>
      </c>
      <c r="AE1330">
        <v>995</v>
      </c>
      <c r="AF1330">
        <f t="shared" si="218"/>
        <v>1.3353867786119984E-4</v>
      </c>
      <c r="AG1330">
        <v>2000</v>
      </c>
      <c r="AH1330">
        <v>10.494999999999999</v>
      </c>
      <c r="AI1330">
        <f t="shared" si="219"/>
        <v>2.5448056762496396E-2</v>
      </c>
      <c r="AJ1330">
        <f t="shared" si="220"/>
        <v>2.9949456599158365E-4</v>
      </c>
      <c r="AK1330">
        <f t="shared" si="211"/>
        <v>0</v>
      </c>
    </row>
    <row r="1331" spans="1:37" ht="16">
      <c r="A1331" t="s">
        <v>123</v>
      </c>
      <c r="B1331" t="s">
        <v>122</v>
      </c>
      <c r="C1331" t="s">
        <v>13</v>
      </c>
      <c r="D1331" t="s">
        <v>14</v>
      </c>
      <c r="E1331">
        <v>27</v>
      </c>
      <c r="F1331">
        <v>1.278</v>
      </c>
      <c r="G1331">
        <v>2058.9</v>
      </c>
      <c r="H1331" t="s">
        <v>32</v>
      </c>
      <c r="I1331">
        <v>-16.103011599999999</v>
      </c>
      <c r="J1331">
        <v>1.0880574314919511</v>
      </c>
      <c r="K1331" s="13">
        <f t="shared" si="212"/>
        <v>1.1769243662963196</v>
      </c>
      <c r="M1331" t="s">
        <v>151</v>
      </c>
      <c r="N1331" t="s">
        <v>152</v>
      </c>
      <c r="O1331" t="s">
        <v>153</v>
      </c>
      <c r="P1331" t="s">
        <v>154</v>
      </c>
      <c r="Q1331">
        <v>4</v>
      </c>
      <c r="R1331">
        <v>1</v>
      </c>
      <c r="S1331" t="s">
        <v>122</v>
      </c>
      <c r="T1331" t="s">
        <v>32</v>
      </c>
      <c r="U1331">
        <v>9.4445864957062406E-2</v>
      </c>
      <c r="V1331" s="14">
        <v>13.3</v>
      </c>
      <c r="W1331" s="15">
        <v>818.19799999999998</v>
      </c>
      <c r="X1331" s="15">
        <v>504.44940000000003</v>
      </c>
      <c r="Y1331" s="15">
        <f t="shared" si="213"/>
        <v>0.61653707293344651</v>
      </c>
      <c r="Z1331" s="12">
        <f t="shared" si="214"/>
        <v>8.1999430700148395</v>
      </c>
      <c r="AA1331">
        <v>5.7459196891191704</v>
      </c>
      <c r="AB1331">
        <f t="shared" si="215"/>
        <v>0.70072677822978735</v>
      </c>
      <c r="AC1331">
        <f t="shared" si="216"/>
        <v>1.4270897460580176</v>
      </c>
      <c r="AD1331">
        <f t="shared" si="217"/>
        <v>0.13478272543780401</v>
      </c>
      <c r="AE1331">
        <v>995</v>
      </c>
      <c r="AF1331">
        <f t="shared" si="218"/>
        <v>1.3546002556563217E-4</v>
      </c>
      <c r="AG1331">
        <v>2000</v>
      </c>
      <c r="AH1331">
        <v>10.494999999999999</v>
      </c>
      <c r="AI1331">
        <f t="shared" si="219"/>
        <v>2.5814202108743627E-2</v>
      </c>
      <c r="AJ1331">
        <f t="shared" si="220"/>
        <v>3.038136345827821E-4</v>
      </c>
      <c r="AK1331">
        <f t="shared" si="211"/>
        <v>0</v>
      </c>
    </row>
    <row r="1332" spans="1:37" ht="16">
      <c r="A1332" s="5" t="s">
        <v>175</v>
      </c>
      <c r="B1332" s="5" t="s">
        <v>176</v>
      </c>
      <c r="C1332" s="5" t="s">
        <v>177</v>
      </c>
      <c r="D1332" s="6" t="s">
        <v>14</v>
      </c>
      <c r="E1332" s="7">
        <v>57</v>
      </c>
      <c r="F1332" s="8">
        <v>2.7629999999999999</v>
      </c>
      <c r="G1332" s="7">
        <v>2073.5</v>
      </c>
      <c r="H1332" s="5" t="s">
        <v>32</v>
      </c>
      <c r="I1332" s="8">
        <v>7068.174</v>
      </c>
      <c r="J1332" s="26">
        <v>8.2740987604163916</v>
      </c>
      <c r="K1332" s="13">
        <f t="shared" si="212"/>
        <v>8.8970914604997251</v>
      </c>
      <c r="L1332">
        <f>AVERAGE(K1332:K1333)-AVERAGE(K1334:K1335)</f>
        <v>7.4423368837233239</v>
      </c>
      <c r="M1332" t="s">
        <v>151</v>
      </c>
      <c r="N1332" t="s">
        <v>152</v>
      </c>
      <c r="O1332" t="s">
        <v>153</v>
      </c>
      <c r="P1332" t="s">
        <v>150</v>
      </c>
      <c r="Q1332">
        <v>4</v>
      </c>
      <c r="R1332">
        <v>2</v>
      </c>
      <c r="S1332" s="5" t="s">
        <v>176</v>
      </c>
      <c r="T1332" s="5" t="s">
        <v>32</v>
      </c>
      <c r="U1332" s="9">
        <v>0.14899999999999999</v>
      </c>
      <c r="V1332" s="14">
        <v>13.3</v>
      </c>
      <c r="W1332" s="15">
        <v>818.19799999999998</v>
      </c>
      <c r="X1332" s="15">
        <v>504.44940000000003</v>
      </c>
      <c r="Y1332" s="15">
        <f t="shared" si="213"/>
        <v>0.61653707293344651</v>
      </c>
      <c r="Z1332" s="12">
        <f t="shared" si="214"/>
        <v>8.1999430700148395</v>
      </c>
      <c r="AA1332">
        <v>6.6559999999999997</v>
      </c>
      <c r="AB1332">
        <f t="shared" si="215"/>
        <v>0.81171295253735887</v>
      </c>
      <c r="AC1332">
        <f t="shared" si="216"/>
        <v>1.2319626006632871</v>
      </c>
      <c r="AD1332">
        <f t="shared" si="217"/>
        <v>0.18356242749882978</v>
      </c>
      <c r="AE1332">
        <v>995</v>
      </c>
      <c r="AF1332">
        <f t="shared" si="218"/>
        <v>1.8448485175761786E-4</v>
      </c>
      <c r="AG1332">
        <v>2000</v>
      </c>
      <c r="AH1332" s="24">
        <v>10.116</v>
      </c>
      <c r="AI1332">
        <f t="shared" si="219"/>
        <v>3.6473873419853274E-2</v>
      </c>
      <c r="AJ1332">
        <f t="shared" si="220"/>
        <v>3.2451138773512446E-3</v>
      </c>
      <c r="AK1332">
        <f t="shared" si="211"/>
        <v>2.7145085344482977E-3</v>
      </c>
    </row>
    <row r="1333" spans="1:37" ht="16">
      <c r="A1333" s="5" t="s">
        <v>182</v>
      </c>
      <c r="B1333" s="5" t="s">
        <v>176</v>
      </c>
      <c r="C1333" s="5" t="s">
        <v>177</v>
      </c>
      <c r="D1333" s="6" t="s">
        <v>14</v>
      </c>
      <c r="E1333" s="7">
        <v>55</v>
      </c>
      <c r="F1333" s="8">
        <v>2.7709999999999999</v>
      </c>
      <c r="G1333" s="7">
        <v>2073.3000000000002</v>
      </c>
      <c r="H1333" s="5" t="s">
        <v>32</v>
      </c>
      <c r="I1333" s="8">
        <v>6676.1729999999998</v>
      </c>
      <c r="J1333" s="26">
        <v>7.9038667067668174</v>
      </c>
      <c r="K1333" s="13">
        <f t="shared" si="212"/>
        <v>8.5015667403863624</v>
      </c>
      <c r="M1333" t="s">
        <v>151</v>
      </c>
      <c r="N1333" t="s">
        <v>152</v>
      </c>
      <c r="O1333" t="s">
        <v>153</v>
      </c>
      <c r="P1333" t="s">
        <v>150</v>
      </c>
      <c r="Q1333">
        <v>4</v>
      </c>
      <c r="R1333">
        <v>2</v>
      </c>
      <c r="S1333" s="5" t="s">
        <v>176</v>
      </c>
      <c r="T1333" s="5" t="s">
        <v>32</v>
      </c>
      <c r="U1333" s="9">
        <v>0.16400000000000001</v>
      </c>
      <c r="V1333" s="14">
        <v>13.3</v>
      </c>
      <c r="W1333" s="15">
        <v>818.19799999999998</v>
      </c>
      <c r="X1333" s="15">
        <v>504.44940000000003</v>
      </c>
      <c r="Y1333" s="15">
        <f t="shared" si="213"/>
        <v>0.61653707293344651</v>
      </c>
      <c r="Z1333" s="12">
        <f t="shared" si="214"/>
        <v>8.1999430700148395</v>
      </c>
      <c r="AA1333">
        <v>6.6559999999999997</v>
      </c>
      <c r="AB1333">
        <f t="shared" si="215"/>
        <v>0.81171295253735887</v>
      </c>
      <c r="AC1333">
        <f t="shared" si="216"/>
        <v>1.2319626006632871</v>
      </c>
      <c r="AD1333">
        <f t="shared" si="217"/>
        <v>0.20204186650877909</v>
      </c>
      <c r="AE1333">
        <v>995</v>
      </c>
      <c r="AF1333">
        <f t="shared" si="218"/>
        <v>2.0305715227012975E-4</v>
      </c>
      <c r="AG1333">
        <v>2000</v>
      </c>
      <c r="AH1333" s="24">
        <v>10.116</v>
      </c>
      <c r="AI1333">
        <f t="shared" si="219"/>
        <v>4.0145739871516359E-2</v>
      </c>
      <c r="AJ1333">
        <f t="shared" si="220"/>
        <v>3.4130168685988617E-3</v>
      </c>
      <c r="AK1333">
        <f t="shared" si="211"/>
        <v>0</v>
      </c>
    </row>
    <row r="1334" spans="1:37" ht="16">
      <c r="A1334" s="5" t="s">
        <v>183</v>
      </c>
      <c r="B1334" s="5" t="s">
        <v>184</v>
      </c>
      <c r="C1334" s="5" t="s">
        <v>177</v>
      </c>
      <c r="D1334" s="6" t="s">
        <v>14</v>
      </c>
      <c r="E1334" s="7">
        <v>45</v>
      </c>
      <c r="F1334" s="8">
        <v>0.84199999999999997</v>
      </c>
      <c r="G1334" s="7">
        <v>2073.6999999999998</v>
      </c>
      <c r="H1334" s="5" t="s">
        <v>32</v>
      </c>
      <c r="I1334" s="8">
        <v>51.572000000000003</v>
      </c>
      <c r="J1334" s="26">
        <v>1.1620272164971062</v>
      </c>
      <c r="K1334" s="13">
        <f t="shared" si="212"/>
        <v>1.2568588548411637</v>
      </c>
      <c r="M1334" t="s">
        <v>151</v>
      </c>
      <c r="N1334" t="s">
        <v>152</v>
      </c>
      <c r="O1334" t="s">
        <v>153</v>
      </c>
      <c r="P1334" t="s">
        <v>154</v>
      </c>
      <c r="Q1334">
        <v>4</v>
      </c>
      <c r="R1334">
        <v>2</v>
      </c>
      <c r="S1334" s="5" t="s">
        <v>184</v>
      </c>
      <c r="T1334" s="5" t="s">
        <v>32</v>
      </c>
      <c r="U1334" s="9">
        <v>0.06</v>
      </c>
      <c r="V1334" s="14">
        <v>13.3</v>
      </c>
      <c r="W1334" s="15">
        <v>818.19799999999998</v>
      </c>
      <c r="X1334" s="15">
        <v>504.44940000000003</v>
      </c>
      <c r="Y1334" s="15">
        <f t="shared" si="213"/>
        <v>0.61653707293344651</v>
      </c>
      <c r="Z1334" s="12">
        <f t="shared" si="214"/>
        <v>8.1999430700148395</v>
      </c>
      <c r="AA1334">
        <v>6.6230000000000002</v>
      </c>
      <c r="AB1334">
        <f t="shared" si="215"/>
        <v>0.80768853435320431</v>
      </c>
      <c r="AC1334">
        <f t="shared" si="216"/>
        <v>1.2381010221976203</v>
      </c>
      <c r="AD1334">
        <f t="shared" si="217"/>
        <v>7.4286061331857209E-2</v>
      </c>
      <c r="AE1334">
        <v>995</v>
      </c>
      <c r="AF1334">
        <f t="shared" si="218"/>
        <v>7.465935812246955E-5</v>
      </c>
      <c r="AG1334">
        <v>2000</v>
      </c>
      <c r="AH1334" s="24">
        <v>10.411</v>
      </c>
      <c r="AI1334">
        <f t="shared" si="219"/>
        <v>1.4342399024583527E-2</v>
      </c>
      <c r="AJ1334">
        <f t="shared" si="220"/>
        <v>1.8026371213713074E-4</v>
      </c>
      <c r="AK1334">
        <f t="shared" si="211"/>
        <v>0</v>
      </c>
    </row>
    <row r="1335" spans="1:37" ht="16">
      <c r="A1335" s="5" t="s">
        <v>185</v>
      </c>
      <c r="B1335" s="5" t="s">
        <v>184</v>
      </c>
      <c r="C1335" s="5" t="s">
        <v>177</v>
      </c>
      <c r="D1335" s="6" t="s">
        <v>14</v>
      </c>
      <c r="E1335" s="7">
        <v>44</v>
      </c>
      <c r="F1335" s="8">
        <v>0.85899999999999999</v>
      </c>
      <c r="G1335" s="7">
        <v>2073.5</v>
      </c>
      <c r="H1335" s="5" t="s">
        <v>32</v>
      </c>
      <c r="I1335" s="8">
        <v>51.798000000000002</v>
      </c>
      <c r="J1335" s="26">
        <v>1.1622740524800947</v>
      </c>
      <c r="K1335" s="13">
        <f t="shared" si="212"/>
        <v>1.2571255785982778</v>
      </c>
      <c r="M1335" t="s">
        <v>151</v>
      </c>
      <c r="N1335" t="s">
        <v>152</v>
      </c>
      <c r="O1335" t="s">
        <v>153</v>
      </c>
      <c r="P1335" t="s">
        <v>154</v>
      </c>
      <c r="Q1335">
        <v>4</v>
      </c>
      <c r="R1335">
        <v>2</v>
      </c>
      <c r="S1335" s="5" t="s">
        <v>184</v>
      </c>
      <c r="T1335" s="5" t="s">
        <v>32</v>
      </c>
      <c r="U1335" s="9">
        <v>0.06</v>
      </c>
      <c r="V1335" s="14">
        <v>13.3</v>
      </c>
      <c r="W1335" s="15">
        <v>818.19799999999998</v>
      </c>
      <c r="X1335" s="15">
        <v>504.44940000000003</v>
      </c>
      <c r="Y1335" s="15">
        <f t="shared" si="213"/>
        <v>0.61653707293344651</v>
      </c>
      <c r="Z1335" s="12">
        <f t="shared" si="214"/>
        <v>8.1999430700148395</v>
      </c>
      <c r="AA1335">
        <v>6.6230000000000002</v>
      </c>
      <c r="AB1335">
        <f t="shared" si="215"/>
        <v>0.80768853435320431</v>
      </c>
      <c r="AC1335">
        <f t="shared" si="216"/>
        <v>1.2381010221976203</v>
      </c>
      <c r="AD1335">
        <f t="shared" si="217"/>
        <v>7.4286061331857209E-2</v>
      </c>
      <c r="AE1335">
        <v>995</v>
      </c>
      <c r="AF1335">
        <f t="shared" si="218"/>
        <v>7.465935812246955E-5</v>
      </c>
      <c r="AG1335">
        <v>2000</v>
      </c>
      <c r="AH1335" s="24">
        <v>10.411</v>
      </c>
      <c r="AI1335">
        <f t="shared" si="219"/>
        <v>1.4342399024583527E-2</v>
      </c>
      <c r="AJ1335">
        <f t="shared" si="220"/>
        <v>1.803019667226694E-4</v>
      </c>
      <c r="AK1335">
        <f t="shared" si="211"/>
        <v>0</v>
      </c>
    </row>
    <row r="1336" spans="1:37" ht="16">
      <c r="A1336" t="s">
        <v>111</v>
      </c>
      <c r="B1336" t="s">
        <v>112</v>
      </c>
      <c r="C1336" t="s">
        <v>13</v>
      </c>
      <c r="D1336" t="s">
        <v>14</v>
      </c>
      <c r="E1336">
        <v>40</v>
      </c>
      <c r="F1336">
        <v>1.5149999999999999</v>
      </c>
      <c r="G1336">
        <v>2058.6</v>
      </c>
      <c r="H1336" t="s">
        <v>32</v>
      </c>
      <c r="I1336">
        <v>7172.7931664000007</v>
      </c>
      <c r="J1336">
        <v>8.3724054304568707</v>
      </c>
      <c r="K1336" s="13">
        <f t="shared" si="212"/>
        <v>9.0020736317083809</v>
      </c>
      <c r="L1336">
        <f>K1336-K1337</f>
        <v>7.8029742737023362</v>
      </c>
      <c r="M1336" t="s">
        <v>151</v>
      </c>
      <c r="N1336" t="s">
        <v>152</v>
      </c>
      <c r="O1336" t="s">
        <v>153</v>
      </c>
      <c r="P1336" t="s">
        <v>150</v>
      </c>
      <c r="Q1336">
        <v>4</v>
      </c>
      <c r="R1336">
        <v>3</v>
      </c>
      <c r="S1336" t="s">
        <v>112</v>
      </c>
      <c r="T1336" t="s">
        <v>32</v>
      </c>
      <c r="U1336">
        <v>0.10995069818716315</v>
      </c>
      <c r="V1336" s="14">
        <v>13.3</v>
      </c>
      <c r="W1336" s="15">
        <v>818.19799999999998</v>
      </c>
      <c r="X1336" s="15">
        <v>504.44940000000003</v>
      </c>
      <c r="Y1336" s="15">
        <f t="shared" si="213"/>
        <v>0.61653707293344651</v>
      </c>
      <c r="Z1336" s="12">
        <f t="shared" si="214"/>
        <v>8.1999430700148395</v>
      </c>
      <c r="AA1336">
        <v>6.7306519475747182</v>
      </c>
      <c r="AB1336">
        <f t="shared" si="215"/>
        <v>0.82081691178894223</v>
      </c>
      <c r="AC1336">
        <f t="shared" si="216"/>
        <v>1.218298484884448</v>
      </c>
      <c r="AD1336">
        <f t="shared" si="217"/>
        <v>0.13395276901340808</v>
      </c>
      <c r="AE1336">
        <v>995</v>
      </c>
      <c r="AF1336">
        <f t="shared" si="218"/>
        <v>1.3462589850593776E-4</v>
      </c>
      <c r="AG1336">
        <v>2000</v>
      </c>
      <c r="AH1336">
        <v>10.44</v>
      </c>
      <c r="AI1336">
        <f t="shared" si="219"/>
        <v>2.5790402012631757E-2</v>
      </c>
      <c r="AJ1336">
        <f t="shared" si="220"/>
        <v>2.3216709790907109E-3</v>
      </c>
      <c r="AK1336">
        <f t="shared" si="211"/>
        <v>2.0124184341300654E-3</v>
      </c>
    </row>
    <row r="1337" spans="1:37" ht="16">
      <c r="A1337" t="s">
        <v>77</v>
      </c>
      <c r="B1337" t="s">
        <v>78</v>
      </c>
      <c r="C1337" t="s">
        <v>13</v>
      </c>
      <c r="D1337" t="s">
        <v>14</v>
      </c>
      <c r="E1337">
        <v>34</v>
      </c>
      <c r="F1337">
        <v>2.367</v>
      </c>
      <c r="G1337">
        <v>2059.5</v>
      </c>
      <c r="H1337" t="s">
        <v>32</v>
      </c>
      <c r="I1337">
        <v>2.6600472000000002</v>
      </c>
      <c r="J1337">
        <v>1.1085768219149175</v>
      </c>
      <c r="K1337" s="13">
        <f t="shared" si="212"/>
        <v>1.1990993580060452</v>
      </c>
      <c r="M1337" t="s">
        <v>151</v>
      </c>
      <c r="N1337" t="s">
        <v>152</v>
      </c>
      <c r="O1337" t="s">
        <v>153</v>
      </c>
      <c r="P1337" t="s">
        <v>154</v>
      </c>
      <c r="Q1337">
        <v>4</v>
      </c>
      <c r="R1337">
        <v>3</v>
      </c>
      <c r="S1337" t="s">
        <v>78</v>
      </c>
      <c r="T1337" t="s">
        <v>32</v>
      </c>
      <c r="U1337">
        <v>0.18974044159428527</v>
      </c>
      <c r="V1337" s="14">
        <v>13.3</v>
      </c>
      <c r="W1337" s="15">
        <v>818.19799999999998</v>
      </c>
      <c r="X1337" s="15">
        <v>504.44940000000003</v>
      </c>
      <c r="Y1337" s="15">
        <f t="shared" si="213"/>
        <v>0.61653707293344651</v>
      </c>
      <c r="Z1337" s="12">
        <f t="shared" si="214"/>
        <v>8.1999430700148395</v>
      </c>
      <c r="AA1337">
        <v>6.4427581378358632</v>
      </c>
      <c r="AB1337">
        <f t="shared" si="215"/>
        <v>0.78570766684898508</v>
      </c>
      <c r="AC1337">
        <f t="shared" si="216"/>
        <v>1.2727379942853509</v>
      </c>
      <c r="AD1337">
        <f t="shared" si="217"/>
        <v>0.24148986906952741</v>
      </c>
      <c r="AE1337">
        <v>995</v>
      </c>
      <c r="AF1337">
        <f t="shared" si="218"/>
        <v>2.4270338599952502E-4</v>
      </c>
      <c r="AG1337">
        <v>2000</v>
      </c>
      <c r="AH1337">
        <v>10.773999999999999</v>
      </c>
      <c r="AI1337">
        <f t="shared" si="219"/>
        <v>4.505353369213385E-2</v>
      </c>
      <c r="AJ1337">
        <f t="shared" si="220"/>
        <v>5.4023663326141426E-4</v>
      </c>
      <c r="AK1337">
        <f t="shared" si="211"/>
        <v>0</v>
      </c>
    </row>
    <row r="1338" spans="1:37" ht="16">
      <c r="A1338" t="s">
        <v>115</v>
      </c>
      <c r="B1338" t="s">
        <v>116</v>
      </c>
      <c r="C1338" t="s">
        <v>13</v>
      </c>
      <c r="D1338" t="s">
        <v>14</v>
      </c>
      <c r="E1338">
        <v>44</v>
      </c>
      <c r="F1338">
        <v>4.8650000000000002</v>
      </c>
      <c r="G1338">
        <v>2059.3000000000002</v>
      </c>
      <c r="H1338" t="s">
        <v>32</v>
      </c>
      <c r="I1338">
        <v>6457.7856104000002</v>
      </c>
      <c r="J1338">
        <v>7.6963077475026198</v>
      </c>
      <c r="K1338" s="13">
        <f t="shared" si="212"/>
        <v>8.2797230254252376</v>
      </c>
      <c r="L1338">
        <f>K1338-K1339</f>
        <v>7.0994649134665604</v>
      </c>
      <c r="M1338" t="s">
        <v>151</v>
      </c>
      <c r="N1338" t="s">
        <v>152</v>
      </c>
      <c r="O1338" t="s">
        <v>153</v>
      </c>
      <c r="P1338" t="s">
        <v>150</v>
      </c>
      <c r="Q1338">
        <v>4</v>
      </c>
      <c r="R1338">
        <v>4</v>
      </c>
      <c r="S1338" t="s">
        <v>116</v>
      </c>
      <c r="T1338" t="s">
        <v>32</v>
      </c>
      <c r="U1338">
        <v>0.36322897502457219</v>
      </c>
      <c r="V1338" s="14">
        <v>13.3</v>
      </c>
      <c r="W1338" s="15">
        <v>818.19799999999998</v>
      </c>
      <c r="X1338" s="15">
        <v>504.44940000000003</v>
      </c>
      <c r="Y1338" s="15">
        <f t="shared" si="213"/>
        <v>0.61653707293344651</v>
      </c>
      <c r="Z1338" s="12">
        <f t="shared" si="214"/>
        <v>8.1999430700148395</v>
      </c>
      <c r="AA1338">
        <v>7.5859232843569639</v>
      </c>
      <c r="AB1338">
        <f t="shared" si="215"/>
        <v>0.92511901845962885</v>
      </c>
      <c r="AC1338">
        <f t="shared" si="216"/>
        <v>1.080941997782136</v>
      </c>
      <c r="AD1338">
        <f t="shared" si="217"/>
        <v>0.39262945391541865</v>
      </c>
      <c r="AE1338">
        <v>995</v>
      </c>
      <c r="AF1338">
        <f t="shared" si="218"/>
        <v>3.9460246624665188E-4</v>
      </c>
      <c r="AG1338">
        <v>2000</v>
      </c>
      <c r="AH1338">
        <v>10.762</v>
      </c>
      <c r="AI1338">
        <f t="shared" si="219"/>
        <v>7.3332552731212017E-2</v>
      </c>
      <c r="AJ1338">
        <f t="shared" si="220"/>
        <v>6.071732253618266E-3</v>
      </c>
      <c r="AK1338">
        <f t="shared" si="211"/>
        <v>5.2062188513017603E-3</v>
      </c>
    </row>
    <row r="1339" spans="1:37" ht="16">
      <c r="A1339" t="s">
        <v>81</v>
      </c>
      <c r="B1339" t="s">
        <v>82</v>
      </c>
      <c r="C1339" t="s">
        <v>13</v>
      </c>
      <c r="D1339" t="s">
        <v>14</v>
      </c>
      <c r="E1339">
        <v>36</v>
      </c>
      <c r="F1339">
        <v>3.871</v>
      </c>
      <c r="G1339">
        <v>2058.9</v>
      </c>
      <c r="H1339" t="s">
        <v>32</v>
      </c>
      <c r="I1339">
        <v>-13.282747200000001</v>
      </c>
      <c r="J1339">
        <v>1.091142232827093</v>
      </c>
      <c r="K1339" s="13">
        <f t="shared" si="212"/>
        <v>1.1802581119586772</v>
      </c>
      <c r="M1339" t="s">
        <v>151</v>
      </c>
      <c r="N1339" t="s">
        <v>152</v>
      </c>
      <c r="O1339" t="s">
        <v>153</v>
      </c>
      <c r="P1339" t="s">
        <v>154</v>
      </c>
      <c r="Q1339">
        <v>4</v>
      </c>
      <c r="R1339">
        <v>4</v>
      </c>
      <c r="S1339" t="s">
        <v>82</v>
      </c>
      <c r="T1339" t="s">
        <v>32</v>
      </c>
      <c r="U1339">
        <v>0.2815246810155948</v>
      </c>
      <c r="V1339" s="14">
        <v>13.3</v>
      </c>
      <c r="W1339" s="15">
        <v>818.19799999999998</v>
      </c>
      <c r="X1339" s="15">
        <v>504.44940000000003</v>
      </c>
      <c r="Y1339" s="15">
        <f t="shared" si="213"/>
        <v>0.61653707293344651</v>
      </c>
      <c r="Z1339" s="12">
        <f t="shared" si="214"/>
        <v>8.1999430700148395</v>
      </c>
      <c r="AA1339">
        <v>5.8800913225194709</v>
      </c>
      <c r="AB1339">
        <f t="shared" si="215"/>
        <v>0.71708928614657197</v>
      </c>
      <c r="AC1339">
        <f t="shared" si="216"/>
        <v>1.3945264827113892</v>
      </c>
      <c r="AD1339">
        <f t="shared" si="217"/>
        <v>0.39259362321312324</v>
      </c>
      <c r="AE1339">
        <v>995</v>
      </c>
      <c r="AF1339">
        <f t="shared" si="218"/>
        <v>3.9456645549057614E-4</v>
      </c>
      <c r="AG1339">
        <v>2000</v>
      </c>
      <c r="AH1339">
        <v>10.143000000000001</v>
      </c>
      <c r="AI1339">
        <f t="shared" si="219"/>
        <v>7.7800740508838825E-2</v>
      </c>
      <c r="AJ1339">
        <f t="shared" si="220"/>
        <v>9.1824955101949088E-4</v>
      </c>
      <c r="AK1339">
        <f t="shared" si="211"/>
        <v>0</v>
      </c>
    </row>
    <row r="1340" spans="1:37" ht="16">
      <c r="A1340" t="s">
        <v>107</v>
      </c>
      <c r="B1340" t="s">
        <v>108</v>
      </c>
      <c r="C1340" t="s">
        <v>13</v>
      </c>
      <c r="D1340" t="s">
        <v>14</v>
      </c>
      <c r="E1340">
        <v>35</v>
      </c>
      <c r="F1340">
        <v>0.94699999999999995</v>
      </c>
      <c r="G1340">
        <v>2058.9</v>
      </c>
      <c r="H1340" t="s">
        <v>32</v>
      </c>
      <c r="I1340">
        <v>3863.3189287999999</v>
      </c>
      <c r="J1340">
        <v>5.1569364747066047</v>
      </c>
      <c r="K1340" s="13">
        <f t="shared" si="212"/>
        <v>5.5594498395707141</v>
      </c>
      <c r="L1340">
        <f>K1340-K1341</f>
        <v>4.3782457516085271</v>
      </c>
      <c r="M1340" t="s">
        <v>151</v>
      </c>
      <c r="N1340" t="s">
        <v>152</v>
      </c>
      <c r="O1340" t="s">
        <v>153</v>
      </c>
      <c r="P1340" t="s">
        <v>150</v>
      </c>
      <c r="Q1340">
        <v>4</v>
      </c>
      <c r="R1340">
        <v>5</v>
      </c>
      <c r="S1340" t="s">
        <v>108</v>
      </c>
      <c r="T1340" t="s">
        <v>32</v>
      </c>
      <c r="U1340">
        <v>6.9602984593246819E-2</v>
      </c>
      <c r="V1340" s="14">
        <v>13.3</v>
      </c>
      <c r="W1340" s="15">
        <v>818.19799999999998</v>
      </c>
      <c r="X1340" s="15">
        <v>504.44940000000003</v>
      </c>
      <c r="Y1340" s="15">
        <f t="shared" si="213"/>
        <v>0.61653707293344651</v>
      </c>
      <c r="Z1340" s="12">
        <f t="shared" si="214"/>
        <v>8.1999430700148395</v>
      </c>
      <c r="AA1340">
        <v>6.4624202992036111</v>
      </c>
      <c r="AB1340">
        <f t="shared" si="215"/>
        <v>0.78810550805347435</v>
      </c>
      <c r="AC1340">
        <f t="shared" si="216"/>
        <v>1.2688656401728236</v>
      </c>
      <c r="AD1340">
        <f t="shared" si="217"/>
        <v>8.83168356038493E-2</v>
      </c>
      <c r="AE1340">
        <v>995</v>
      </c>
      <c r="AF1340">
        <f t="shared" si="218"/>
        <v>8.8760638797838489E-5</v>
      </c>
      <c r="AG1340">
        <v>2000</v>
      </c>
      <c r="AH1340">
        <v>10.388999999999999</v>
      </c>
      <c r="AI1340">
        <f t="shared" si="219"/>
        <v>1.7087426854911637E-2</v>
      </c>
      <c r="AJ1340">
        <f t="shared" si="220"/>
        <v>9.4996692487214816E-4</v>
      </c>
      <c r="AK1340">
        <f t="shared" si="211"/>
        <v>7.481295403343834E-4</v>
      </c>
    </row>
    <row r="1341" spans="1:37" ht="16">
      <c r="A1341" t="s">
        <v>56</v>
      </c>
      <c r="B1341" t="s">
        <v>57</v>
      </c>
      <c r="C1341" t="s">
        <v>13</v>
      </c>
      <c r="D1341" t="s">
        <v>14</v>
      </c>
      <c r="E1341">
        <v>42</v>
      </c>
      <c r="F1341">
        <v>9.5370000000000008</v>
      </c>
      <c r="G1341">
        <v>2059.6999999999998</v>
      </c>
      <c r="H1341" t="s">
        <v>32</v>
      </c>
      <c r="I1341">
        <v>-12.482440800000001</v>
      </c>
      <c r="J1341">
        <v>1.0920175718231016</v>
      </c>
      <c r="K1341" s="13">
        <f t="shared" si="212"/>
        <v>1.1812040879621868</v>
      </c>
      <c r="M1341" t="s">
        <v>151</v>
      </c>
      <c r="N1341" t="s">
        <v>152</v>
      </c>
      <c r="O1341" t="s">
        <v>153</v>
      </c>
      <c r="P1341" t="s">
        <v>154</v>
      </c>
      <c r="Q1341">
        <v>4</v>
      </c>
      <c r="R1341">
        <v>5</v>
      </c>
      <c r="S1341" t="s">
        <v>57</v>
      </c>
      <c r="T1341" t="s">
        <v>32</v>
      </c>
      <c r="U1341">
        <v>0.94806759840273824</v>
      </c>
      <c r="V1341" s="14">
        <v>13.3</v>
      </c>
      <c r="W1341" s="15">
        <v>818.19799999999998</v>
      </c>
      <c r="X1341" s="15">
        <v>504.44940000000003</v>
      </c>
      <c r="Y1341" s="15">
        <f t="shared" si="213"/>
        <v>0.61653707293344651</v>
      </c>
      <c r="Z1341" s="12">
        <f t="shared" si="214"/>
        <v>8.1999430700148395</v>
      </c>
      <c r="AA1341">
        <v>7.5985575148484958</v>
      </c>
      <c r="AB1341">
        <f t="shared" si="215"/>
        <v>0.9266597889727477</v>
      </c>
      <c r="AC1341">
        <f t="shared" si="216"/>
        <v>1.079144700029073</v>
      </c>
      <c r="AD1341">
        <f t="shared" si="217"/>
        <v>1.0231021240856066</v>
      </c>
      <c r="AE1341">
        <v>995</v>
      </c>
      <c r="AF1341">
        <f t="shared" si="218"/>
        <v>1.0282433407895544E-3</v>
      </c>
      <c r="AG1341">
        <v>2000</v>
      </c>
      <c r="AH1341">
        <v>10.840999999999999</v>
      </c>
      <c r="AI1341">
        <f t="shared" si="219"/>
        <v>0.18969529393774642</v>
      </c>
      <c r="AJ1341">
        <f t="shared" si="220"/>
        <v>2.2406885666645471E-3</v>
      </c>
      <c r="AK1341">
        <f t="shared" si="211"/>
        <v>0</v>
      </c>
    </row>
    <row r="1342" spans="1:37" ht="16">
      <c r="A1342" t="s">
        <v>73</v>
      </c>
      <c r="B1342" t="s">
        <v>74</v>
      </c>
      <c r="C1342" t="s">
        <v>13</v>
      </c>
      <c r="D1342" t="s">
        <v>14</v>
      </c>
      <c r="E1342">
        <v>37</v>
      </c>
      <c r="F1342">
        <v>2.282</v>
      </c>
      <c r="G1342">
        <v>2058.9</v>
      </c>
      <c r="H1342" t="s">
        <v>32</v>
      </c>
      <c r="I1342">
        <v>5792.5582640000002</v>
      </c>
      <c r="J1342">
        <v>7.0582596393651569</v>
      </c>
      <c r="K1342" s="13">
        <f t="shared" si="212"/>
        <v>7.5972889216604695</v>
      </c>
      <c r="L1342">
        <f>K1342-K1343</f>
        <v>6.4257462104341236</v>
      </c>
      <c r="M1342" t="s">
        <v>151</v>
      </c>
      <c r="N1342" t="s">
        <v>152</v>
      </c>
      <c r="O1342" t="s">
        <v>148</v>
      </c>
      <c r="P1342" t="s">
        <v>150</v>
      </c>
      <c r="Q1342">
        <v>4</v>
      </c>
      <c r="R1342">
        <v>1</v>
      </c>
      <c r="S1342" t="s">
        <v>74</v>
      </c>
      <c r="T1342" t="s">
        <v>32</v>
      </c>
      <c r="U1342">
        <v>0.54795744680851066</v>
      </c>
      <c r="V1342" s="14">
        <v>13.3</v>
      </c>
      <c r="W1342" s="15">
        <v>818.19799999999998</v>
      </c>
      <c r="X1342" s="15">
        <v>504.44940000000003</v>
      </c>
      <c r="Y1342" s="15">
        <f t="shared" si="213"/>
        <v>0.61653707293344651</v>
      </c>
      <c r="Z1342" s="12">
        <f t="shared" si="214"/>
        <v>8.1999430700148395</v>
      </c>
      <c r="AA1342">
        <v>5.8832188449848024</v>
      </c>
      <c r="AB1342">
        <f t="shared" si="215"/>
        <v>0.7174706939732638</v>
      </c>
      <c r="AC1342">
        <f t="shared" si="216"/>
        <v>1.3937851516444859</v>
      </c>
      <c r="AD1342">
        <f t="shared" si="217"/>
        <v>0.76373495309472539</v>
      </c>
      <c r="AE1342">
        <v>995</v>
      </c>
      <c r="AF1342">
        <f t="shared" si="218"/>
        <v>7.6757281718062851E-4</v>
      </c>
      <c r="AG1342">
        <v>2000</v>
      </c>
      <c r="AH1342">
        <v>10.545999999999999</v>
      </c>
      <c r="AI1342">
        <f t="shared" si="219"/>
        <v>0.14556662567430848</v>
      </c>
      <c r="AJ1342">
        <f t="shared" si="220"/>
        <v>1.1059117125989202E-2</v>
      </c>
      <c r="AK1342">
        <f t="shared" si="211"/>
        <v>9.3537419329237023E-3</v>
      </c>
    </row>
    <row r="1343" spans="1:37" ht="16">
      <c r="A1343" t="s">
        <v>85</v>
      </c>
      <c r="B1343" t="s">
        <v>86</v>
      </c>
      <c r="C1343" t="s">
        <v>13</v>
      </c>
      <c r="D1343" t="s">
        <v>14</v>
      </c>
      <c r="E1343">
        <v>31</v>
      </c>
      <c r="F1343">
        <v>2.444</v>
      </c>
      <c r="G1343">
        <v>2059.5</v>
      </c>
      <c r="H1343" t="s">
        <v>32</v>
      </c>
      <c r="I1343">
        <v>-20.655353999999999</v>
      </c>
      <c r="J1343">
        <v>1.0830776796225243</v>
      </c>
      <c r="K1343" s="13">
        <f t="shared" si="212"/>
        <v>1.1715427112263463</v>
      </c>
      <c r="M1343" t="s">
        <v>151</v>
      </c>
      <c r="N1343" t="s">
        <v>152</v>
      </c>
      <c r="O1343" t="s">
        <v>148</v>
      </c>
      <c r="P1343" t="s">
        <v>154</v>
      </c>
      <c r="Q1343">
        <v>4</v>
      </c>
      <c r="R1343">
        <v>1</v>
      </c>
      <c r="S1343" t="s">
        <v>86</v>
      </c>
      <c r="T1343" t="s">
        <v>32</v>
      </c>
      <c r="U1343">
        <v>0.19386827501723711</v>
      </c>
      <c r="V1343" s="14">
        <v>13.3</v>
      </c>
      <c r="W1343" s="15">
        <v>818.19799999999998</v>
      </c>
      <c r="X1343" s="15">
        <v>504.44940000000003</v>
      </c>
      <c r="Y1343" s="15">
        <f t="shared" si="213"/>
        <v>0.61653707293344651</v>
      </c>
      <c r="Z1343" s="12">
        <f t="shared" si="214"/>
        <v>8.1999430700148395</v>
      </c>
      <c r="AA1343">
        <v>7.4951823117138714</v>
      </c>
      <c r="AB1343">
        <f t="shared" si="215"/>
        <v>0.91405296935803082</v>
      </c>
      <c r="AC1343">
        <f t="shared" si="216"/>
        <v>1.0940285011079092</v>
      </c>
      <c r="AD1343">
        <f t="shared" si="217"/>
        <v>0.21209741832948384</v>
      </c>
      <c r="AE1343">
        <v>995</v>
      </c>
      <c r="AF1343">
        <f t="shared" si="218"/>
        <v>2.131632345019938E-4</v>
      </c>
      <c r="AG1343">
        <v>2000</v>
      </c>
      <c r="AH1343">
        <v>10.923</v>
      </c>
      <c r="AI1343">
        <f t="shared" si="219"/>
        <v>3.9030162867709196E-2</v>
      </c>
      <c r="AJ1343">
        <f t="shared" si="220"/>
        <v>4.5725502825641901E-4</v>
      </c>
      <c r="AK1343">
        <f t="shared" si="211"/>
        <v>0</v>
      </c>
    </row>
    <row r="1344" spans="1:37" ht="16">
      <c r="A1344" t="s">
        <v>124</v>
      </c>
      <c r="B1344" t="s">
        <v>125</v>
      </c>
      <c r="C1344" t="s">
        <v>13</v>
      </c>
      <c r="D1344" t="s">
        <v>14</v>
      </c>
      <c r="E1344">
        <v>46</v>
      </c>
      <c r="F1344">
        <v>6.2210000000000001</v>
      </c>
      <c r="G1344">
        <v>2058.9</v>
      </c>
      <c r="H1344" t="s">
        <v>32</v>
      </c>
      <c r="I1344">
        <v>6882.8567436000003</v>
      </c>
      <c r="J1344">
        <v>8.099444395633089</v>
      </c>
      <c r="K1344" s="13">
        <f t="shared" si="212"/>
        <v>8.7105354176267387</v>
      </c>
      <c r="L1344">
        <f>K1344-AVERAGE(K1345:K1346)</f>
        <v>7.5259870997471641</v>
      </c>
      <c r="M1344" t="s">
        <v>151</v>
      </c>
      <c r="N1344" t="s">
        <v>152</v>
      </c>
      <c r="O1344" t="s">
        <v>148</v>
      </c>
      <c r="P1344" t="s">
        <v>150</v>
      </c>
      <c r="Q1344">
        <v>4</v>
      </c>
      <c r="R1344">
        <v>2</v>
      </c>
      <c r="S1344" t="s">
        <v>125</v>
      </c>
      <c r="T1344" t="s">
        <v>32</v>
      </c>
      <c r="U1344">
        <v>0.40410940506405446</v>
      </c>
      <c r="V1344" s="14">
        <v>13.3</v>
      </c>
      <c r="W1344" s="15">
        <v>818.19799999999998</v>
      </c>
      <c r="X1344" s="15">
        <v>504.44940000000003</v>
      </c>
      <c r="Y1344" s="15">
        <f t="shared" si="213"/>
        <v>0.61653707293344651</v>
      </c>
      <c r="Z1344" s="12">
        <f t="shared" si="214"/>
        <v>8.1999430700148395</v>
      </c>
      <c r="AA1344">
        <v>7.0323221304331138</v>
      </c>
      <c r="AB1344">
        <f t="shared" si="215"/>
        <v>0.8576062138953835</v>
      </c>
      <c r="AC1344">
        <f t="shared" si="216"/>
        <v>1.1660363273930132</v>
      </c>
      <c r="AD1344">
        <f t="shared" si="217"/>
        <v>0.47120624654586563</v>
      </c>
      <c r="AE1344">
        <v>995</v>
      </c>
      <c r="AF1344">
        <f t="shared" si="218"/>
        <v>4.7357411713152322E-4</v>
      </c>
      <c r="AG1344">
        <v>2000</v>
      </c>
      <c r="AH1344">
        <v>10.275</v>
      </c>
      <c r="AI1344">
        <f t="shared" si="219"/>
        <v>9.2179876813921785E-2</v>
      </c>
      <c r="AJ1344">
        <f t="shared" si="220"/>
        <v>8.0293608178013554E-3</v>
      </c>
      <c r="AK1344">
        <f t="shared" si="211"/>
        <v>6.9374456375785806E-3</v>
      </c>
    </row>
    <row r="1345" spans="1:37" ht="16">
      <c r="A1345" t="s">
        <v>104</v>
      </c>
      <c r="B1345" t="s">
        <v>105</v>
      </c>
      <c r="C1345" t="s">
        <v>13</v>
      </c>
      <c r="D1345" t="s">
        <v>14</v>
      </c>
      <c r="E1345">
        <v>32</v>
      </c>
      <c r="F1345">
        <v>1.861</v>
      </c>
      <c r="G1345">
        <v>2058.9</v>
      </c>
      <c r="H1345" t="s">
        <v>32</v>
      </c>
      <c r="I1345">
        <v>-9.3080839999999991</v>
      </c>
      <c r="J1345">
        <v>1.0954893873303082</v>
      </c>
      <c r="K1345" s="13">
        <f t="shared" si="212"/>
        <v>1.1849560542110964</v>
      </c>
      <c r="M1345" t="s">
        <v>151</v>
      </c>
      <c r="N1345" t="s">
        <v>152</v>
      </c>
      <c r="O1345" t="s">
        <v>148</v>
      </c>
      <c r="P1345" t="s">
        <v>154</v>
      </c>
      <c r="Q1345">
        <v>4</v>
      </c>
      <c r="R1345">
        <v>2</v>
      </c>
      <c r="S1345" t="s">
        <v>105</v>
      </c>
      <c r="T1345" t="s">
        <v>32</v>
      </c>
      <c r="U1345">
        <v>0.13002093036967158</v>
      </c>
      <c r="V1345" s="14">
        <v>13.3</v>
      </c>
      <c r="W1345" s="15">
        <v>818.19799999999998</v>
      </c>
      <c r="X1345" s="15">
        <v>504.44940000000003</v>
      </c>
      <c r="Y1345" s="15">
        <f t="shared" si="213"/>
        <v>0.61653707293344651</v>
      </c>
      <c r="Z1345" s="12">
        <f t="shared" si="214"/>
        <v>8.1999430700148395</v>
      </c>
      <c r="AA1345">
        <v>3.9808342668474732</v>
      </c>
      <c r="AB1345">
        <f t="shared" si="215"/>
        <v>0.48547096398807915</v>
      </c>
      <c r="AC1345">
        <f t="shared" si="216"/>
        <v>2.0598554273671352</v>
      </c>
      <c r="AD1345">
        <f t="shared" si="217"/>
        <v>0.26782431909329241</v>
      </c>
      <c r="AE1345">
        <v>995</v>
      </c>
      <c r="AF1345">
        <f t="shared" si="218"/>
        <v>2.6917016994300742E-4</v>
      </c>
      <c r="AG1345">
        <v>2000</v>
      </c>
      <c r="AH1345">
        <v>10.792</v>
      </c>
      <c r="AI1345">
        <f t="shared" si="219"/>
        <v>4.988327834377454E-2</v>
      </c>
      <c r="AJ1345">
        <f t="shared" si="220"/>
        <v>5.9109492677352914E-4</v>
      </c>
      <c r="AK1345">
        <f t="shared" si="211"/>
        <v>0</v>
      </c>
    </row>
    <row r="1346" spans="1:37" ht="16">
      <c r="A1346" t="s">
        <v>106</v>
      </c>
      <c r="B1346" t="s">
        <v>105</v>
      </c>
      <c r="C1346" t="s">
        <v>13</v>
      </c>
      <c r="D1346" t="s">
        <v>14</v>
      </c>
      <c r="E1346">
        <v>32</v>
      </c>
      <c r="F1346">
        <v>1.796</v>
      </c>
      <c r="G1346">
        <v>2059.1</v>
      </c>
      <c r="H1346" t="s">
        <v>32</v>
      </c>
      <c r="I1346">
        <v>-9.9980364000000002</v>
      </c>
      <c r="J1346">
        <v>1.094734802453545</v>
      </c>
      <c r="K1346" s="13">
        <f t="shared" si="212"/>
        <v>1.1841405815480532</v>
      </c>
      <c r="M1346" t="s">
        <v>151</v>
      </c>
      <c r="N1346" t="s">
        <v>152</v>
      </c>
      <c r="O1346" t="s">
        <v>148</v>
      </c>
      <c r="P1346" t="s">
        <v>154</v>
      </c>
      <c r="Q1346">
        <v>4</v>
      </c>
      <c r="R1346">
        <v>2</v>
      </c>
      <c r="S1346" t="s">
        <v>105</v>
      </c>
      <c r="T1346" t="s">
        <v>32</v>
      </c>
      <c r="U1346">
        <v>0.12667007904009142</v>
      </c>
      <c r="V1346" s="14">
        <v>13.3</v>
      </c>
      <c r="W1346" s="15">
        <v>818.19799999999998</v>
      </c>
      <c r="X1346" s="15">
        <v>504.44940000000003</v>
      </c>
      <c r="Y1346" s="15">
        <f t="shared" si="213"/>
        <v>0.61653707293344651</v>
      </c>
      <c r="Z1346" s="12">
        <f t="shared" si="214"/>
        <v>8.1999430700148395</v>
      </c>
      <c r="AA1346">
        <v>3.9808342668474732</v>
      </c>
      <c r="AB1346">
        <f t="shared" si="215"/>
        <v>0.48547096398807915</v>
      </c>
      <c r="AC1346">
        <f t="shared" si="216"/>
        <v>2.0598554273671352</v>
      </c>
      <c r="AD1346">
        <f t="shared" si="217"/>
        <v>0.26092204979575634</v>
      </c>
      <c r="AE1346">
        <v>995</v>
      </c>
      <c r="AF1346">
        <f t="shared" si="218"/>
        <v>2.6223321587513201E-4</v>
      </c>
      <c r="AG1346">
        <v>2000</v>
      </c>
      <c r="AH1346">
        <v>10.792</v>
      </c>
      <c r="AI1346">
        <f t="shared" si="219"/>
        <v>4.8597704943501123E-2</v>
      </c>
      <c r="AJ1346">
        <f t="shared" si="220"/>
        <v>5.754651459369813E-4</v>
      </c>
      <c r="AK1346">
        <f t="shared" si="211"/>
        <v>0</v>
      </c>
    </row>
    <row r="1347" spans="1:37" ht="16">
      <c r="A1347" t="s">
        <v>102</v>
      </c>
      <c r="B1347" t="s">
        <v>103</v>
      </c>
      <c r="C1347" t="s">
        <v>13</v>
      </c>
      <c r="D1347" t="s">
        <v>14</v>
      </c>
      <c r="E1347">
        <v>44</v>
      </c>
      <c r="F1347">
        <v>5.7910000000000004</v>
      </c>
      <c r="G1347">
        <v>2059.3000000000002</v>
      </c>
      <c r="H1347" t="s">
        <v>32</v>
      </c>
      <c r="I1347">
        <v>4788.5690872000005</v>
      </c>
      <c r="J1347">
        <v>6.0784116240678649</v>
      </c>
      <c r="K1347" s="13">
        <f t="shared" si="212"/>
        <v>6.5478831588811657</v>
      </c>
      <c r="L1347">
        <f>K1347-K1348</f>
        <v>5.3603979774265955</v>
      </c>
      <c r="M1347" t="s">
        <v>151</v>
      </c>
      <c r="N1347" t="s">
        <v>152</v>
      </c>
      <c r="O1347" t="s">
        <v>148</v>
      </c>
      <c r="P1347" t="s">
        <v>150</v>
      </c>
      <c r="Q1347">
        <v>4</v>
      </c>
      <c r="R1347">
        <v>3</v>
      </c>
      <c r="S1347" t="s">
        <v>103</v>
      </c>
      <c r="T1347" t="s">
        <v>32</v>
      </c>
      <c r="U1347">
        <v>0.35022991966846656</v>
      </c>
      <c r="V1347" s="14">
        <v>13.3</v>
      </c>
      <c r="W1347" s="15">
        <v>818.19799999999998</v>
      </c>
      <c r="X1347" s="15">
        <v>504.44940000000003</v>
      </c>
      <c r="Y1347" s="15">
        <f t="shared" si="213"/>
        <v>0.61653707293344651</v>
      </c>
      <c r="Z1347" s="12">
        <f t="shared" si="214"/>
        <v>8.1999430700148395</v>
      </c>
      <c r="AA1347">
        <v>6.041965060376242</v>
      </c>
      <c r="AB1347">
        <f t="shared" si="215"/>
        <v>0.73683012293953742</v>
      </c>
      <c r="AC1347">
        <f t="shared" si="216"/>
        <v>1.3571649269855621</v>
      </c>
      <c r="AD1347">
        <f t="shared" si="217"/>
        <v>0.47531976335501369</v>
      </c>
      <c r="AE1347">
        <v>995</v>
      </c>
      <c r="AF1347">
        <f t="shared" si="218"/>
        <v>4.7770830487941075E-4</v>
      </c>
      <c r="AG1347">
        <v>2000</v>
      </c>
      <c r="AH1347">
        <v>10.468</v>
      </c>
      <c r="AI1347">
        <f t="shared" si="219"/>
        <v>9.1270214917732281E-2</v>
      </c>
      <c r="AJ1347">
        <f t="shared" si="220"/>
        <v>5.9762670316728375E-3</v>
      </c>
      <c r="AK1347">
        <f t="shared" ref="AK1347:AK1410" si="221">AI1347*L1347/100</f>
        <v>4.892446754443028E-3</v>
      </c>
    </row>
    <row r="1348" spans="1:37" ht="16">
      <c r="A1348" t="s">
        <v>131</v>
      </c>
      <c r="B1348" t="s">
        <v>132</v>
      </c>
      <c r="C1348" t="s">
        <v>13</v>
      </c>
      <c r="D1348" t="s">
        <v>14</v>
      </c>
      <c r="E1348">
        <v>23</v>
      </c>
      <c r="F1348">
        <v>0.72799999999999998</v>
      </c>
      <c r="G1348">
        <v>2059.1</v>
      </c>
      <c r="H1348" t="s">
        <v>32</v>
      </c>
      <c r="I1348">
        <v>-7.1681759999999999</v>
      </c>
      <c r="J1348">
        <v>1.097829681656413</v>
      </c>
      <c r="K1348" s="13">
        <f t="shared" si="212"/>
        <v>1.1874851814545704</v>
      </c>
      <c r="M1348" t="s">
        <v>151</v>
      </c>
      <c r="N1348" t="s">
        <v>152</v>
      </c>
      <c r="O1348" t="s">
        <v>148</v>
      </c>
      <c r="P1348" t="s">
        <v>154</v>
      </c>
      <c r="Q1348">
        <v>4</v>
      </c>
      <c r="R1348">
        <v>3</v>
      </c>
      <c r="S1348" t="s">
        <v>132</v>
      </c>
      <c r="T1348" t="s">
        <v>32</v>
      </c>
      <c r="U1348">
        <v>5.2756849315068494E-2</v>
      </c>
      <c r="V1348" s="14">
        <v>13.3</v>
      </c>
      <c r="W1348" s="15">
        <v>818.19799999999998</v>
      </c>
      <c r="X1348" s="15">
        <v>504.44940000000003</v>
      </c>
      <c r="Y1348" s="15">
        <f t="shared" si="213"/>
        <v>0.61653707293344651</v>
      </c>
      <c r="Z1348" s="12">
        <f t="shared" si="214"/>
        <v>8.1999430700148395</v>
      </c>
      <c r="AA1348">
        <v>5.4672183830724066</v>
      </c>
      <c r="AB1348">
        <f t="shared" si="215"/>
        <v>0.66673857810850778</v>
      </c>
      <c r="AC1348">
        <f t="shared" si="216"/>
        <v>1.4998382167069624</v>
      </c>
      <c r="AD1348">
        <f t="shared" si="217"/>
        <v>7.9126738795790255E-2</v>
      </c>
      <c r="AE1348">
        <v>995</v>
      </c>
      <c r="AF1348">
        <f t="shared" si="218"/>
        <v>7.952436059878417E-5</v>
      </c>
      <c r="AG1348">
        <v>2000</v>
      </c>
      <c r="AH1348">
        <v>10.497999999999999</v>
      </c>
      <c r="AI1348">
        <f t="shared" si="219"/>
        <v>1.5150383044157776E-2</v>
      </c>
      <c r="AJ1348">
        <f t="shared" si="220"/>
        <v>1.7990855358297942E-4</v>
      </c>
      <c r="AK1348">
        <f t="shared" si="221"/>
        <v>0</v>
      </c>
    </row>
    <row r="1349" spans="1:37" ht="16">
      <c r="A1349" t="s">
        <v>135</v>
      </c>
      <c r="B1349" t="s">
        <v>136</v>
      </c>
      <c r="C1349" t="s">
        <v>13</v>
      </c>
      <c r="D1349" t="s">
        <v>14</v>
      </c>
      <c r="E1349">
        <v>40</v>
      </c>
      <c r="F1349">
        <v>1.887</v>
      </c>
      <c r="G1349">
        <v>2059.3000000000002</v>
      </c>
      <c r="H1349" t="s">
        <v>32</v>
      </c>
      <c r="I1349">
        <v>5087.367416</v>
      </c>
      <c r="J1349">
        <v>6.3721779224906587</v>
      </c>
      <c r="K1349" s="13">
        <f t="shared" si="212"/>
        <v>6.8626808926627163</v>
      </c>
      <c r="L1349">
        <f>K1349-K1350</f>
        <v>5.6905425857900784</v>
      </c>
      <c r="M1349" t="s">
        <v>151</v>
      </c>
      <c r="N1349" t="s">
        <v>152</v>
      </c>
      <c r="O1349" t="s">
        <v>148</v>
      </c>
      <c r="P1349" t="s">
        <v>150</v>
      </c>
      <c r="Q1349">
        <v>4</v>
      </c>
      <c r="R1349">
        <v>4</v>
      </c>
      <c r="S1349" t="s">
        <v>136</v>
      </c>
      <c r="T1349" t="s">
        <v>32</v>
      </c>
      <c r="U1349">
        <v>0.18885299483125573</v>
      </c>
      <c r="V1349" s="14">
        <v>13.3</v>
      </c>
      <c r="W1349" s="15">
        <v>818.19799999999998</v>
      </c>
      <c r="X1349" s="15">
        <v>504.44940000000003</v>
      </c>
      <c r="Y1349" s="15">
        <f t="shared" si="213"/>
        <v>0.61653707293344651</v>
      </c>
      <c r="Z1349" s="12">
        <f t="shared" si="214"/>
        <v>8.1999430700148395</v>
      </c>
      <c r="AA1349">
        <v>7.7617880308097709</v>
      </c>
      <c r="AB1349">
        <f t="shared" si="215"/>
        <v>0.94656608765891403</v>
      </c>
      <c r="AC1349">
        <f t="shared" si="216"/>
        <v>1.056450271183115</v>
      </c>
      <c r="AD1349">
        <f t="shared" si="217"/>
        <v>0.19951379760322352</v>
      </c>
      <c r="AE1349">
        <v>995</v>
      </c>
      <c r="AF1349">
        <f t="shared" si="218"/>
        <v>2.0051637950072715E-4</v>
      </c>
      <c r="AG1349">
        <v>2000</v>
      </c>
      <c r="AH1349">
        <v>10.323</v>
      </c>
      <c r="AI1349">
        <f t="shared" si="219"/>
        <v>3.8848470309159576E-2</v>
      </c>
      <c r="AJ1349">
        <f t="shared" si="220"/>
        <v>2.6660465489984427E-3</v>
      </c>
      <c r="AK1349">
        <f t="shared" si="221"/>
        <v>2.2106887468707399E-3</v>
      </c>
    </row>
    <row r="1350" spans="1:37" ht="16">
      <c r="A1350" t="s">
        <v>67</v>
      </c>
      <c r="B1350" t="s">
        <v>68</v>
      </c>
      <c r="C1350" t="s">
        <v>13</v>
      </c>
      <c r="D1350" t="s">
        <v>14</v>
      </c>
      <c r="E1350">
        <v>33</v>
      </c>
      <c r="F1350">
        <v>4.4260000000000002</v>
      </c>
      <c r="G1350">
        <v>2059.3000000000002</v>
      </c>
      <c r="H1350" t="s">
        <v>32</v>
      </c>
      <c r="I1350">
        <v>-20.151564</v>
      </c>
      <c r="J1350">
        <v>1.0836287940377911</v>
      </c>
      <c r="K1350" s="13">
        <f t="shared" si="212"/>
        <v>1.1721383068726374</v>
      </c>
      <c r="M1350" t="s">
        <v>151</v>
      </c>
      <c r="N1350" t="s">
        <v>152</v>
      </c>
      <c r="O1350" t="s">
        <v>148</v>
      </c>
      <c r="P1350" t="s">
        <v>154</v>
      </c>
      <c r="Q1350">
        <v>4</v>
      </c>
      <c r="R1350">
        <v>4</v>
      </c>
      <c r="S1350" t="s">
        <v>68</v>
      </c>
      <c r="T1350" t="s">
        <v>32</v>
      </c>
      <c r="U1350">
        <v>0.37436722865422772</v>
      </c>
      <c r="V1350" s="14">
        <v>13.3</v>
      </c>
      <c r="W1350" s="15">
        <v>818.19799999999998</v>
      </c>
      <c r="X1350" s="15">
        <v>504.44940000000003</v>
      </c>
      <c r="Y1350" s="15">
        <f t="shared" si="213"/>
        <v>0.61653707293344651</v>
      </c>
      <c r="Z1350" s="12">
        <f t="shared" si="214"/>
        <v>8.1999430700148395</v>
      </c>
      <c r="AA1350">
        <v>7.488274993219032</v>
      </c>
      <c r="AB1350">
        <f t="shared" si="215"/>
        <v>0.91321060759577699</v>
      </c>
      <c r="AC1350">
        <f t="shared" si="216"/>
        <v>1.0950376525221435</v>
      </c>
      <c r="AD1350">
        <f t="shared" si="217"/>
        <v>0.40994621124674607</v>
      </c>
      <c r="AE1350">
        <v>995</v>
      </c>
      <c r="AF1350">
        <f t="shared" si="218"/>
        <v>4.1200624245904126E-4</v>
      </c>
      <c r="AG1350">
        <v>2000</v>
      </c>
      <c r="AH1350">
        <v>10.617000000000001</v>
      </c>
      <c r="AI1350">
        <f t="shared" si="219"/>
        <v>7.7612553915238053E-2</v>
      </c>
      <c r="AJ1350">
        <f t="shared" si="220"/>
        <v>9.0972647538268409E-4</v>
      </c>
      <c r="AK1350">
        <f t="shared" si="221"/>
        <v>0</v>
      </c>
    </row>
    <row r="1351" spans="1:37" ht="16">
      <c r="A1351" t="s">
        <v>128</v>
      </c>
      <c r="B1351" t="s">
        <v>129</v>
      </c>
      <c r="C1351" t="s">
        <v>13</v>
      </c>
      <c r="D1351" t="s">
        <v>14</v>
      </c>
      <c r="E1351">
        <v>42</v>
      </c>
      <c r="F1351">
        <v>3.84</v>
      </c>
      <c r="G1351">
        <v>2059.3000000000002</v>
      </c>
      <c r="H1351" t="s">
        <v>32</v>
      </c>
      <c r="I1351">
        <v>3419.7102427999998</v>
      </c>
      <c r="J1351">
        <v>4.7086946803401561</v>
      </c>
      <c r="K1351" s="13">
        <f t="shared" si="212"/>
        <v>5.0780947667006719</v>
      </c>
      <c r="L1351">
        <f>AVERAGE(K1351:K1352)-K1353</f>
        <v>3.9780257233729044</v>
      </c>
      <c r="M1351" t="s">
        <v>151</v>
      </c>
      <c r="N1351" t="s">
        <v>152</v>
      </c>
      <c r="O1351" t="s">
        <v>148</v>
      </c>
      <c r="P1351" t="s">
        <v>150</v>
      </c>
      <c r="Q1351">
        <v>4</v>
      </c>
      <c r="R1351">
        <v>5</v>
      </c>
      <c r="S1351" t="s">
        <v>129</v>
      </c>
      <c r="T1351" t="s">
        <v>32</v>
      </c>
      <c r="U1351">
        <v>0.26822597378100538</v>
      </c>
      <c r="V1351" s="14">
        <v>13.3</v>
      </c>
      <c r="W1351" s="15">
        <v>818.19799999999998</v>
      </c>
      <c r="X1351" s="15">
        <v>504.44940000000003</v>
      </c>
      <c r="Y1351" s="15">
        <f t="shared" si="213"/>
        <v>0.61653707293344651</v>
      </c>
      <c r="Z1351" s="12">
        <f t="shared" si="214"/>
        <v>8.1999430700148395</v>
      </c>
      <c r="AA1351">
        <v>7.5491641516551917</v>
      </c>
      <c r="AB1351">
        <f t="shared" si="215"/>
        <v>0.92063616627542388</v>
      </c>
      <c r="AC1351">
        <f t="shared" si="216"/>
        <v>1.0862054268904673</v>
      </c>
      <c r="AD1351">
        <f t="shared" si="217"/>
        <v>0.29134850835390824</v>
      </c>
      <c r="AE1351">
        <v>995</v>
      </c>
      <c r="AF1351">
        <f t="shared" si="218"/>
        <v>2.9281257120995801E-4</v>
      </c>
      <c r="AG1351">
        <v>2000</v>
      </c>
      <c r="AH1351">
        <v>10.506</v>
      </c>
      <c r="AI1351">
        <f t="shared" si="219"/>
        <v>5.5741970533020754E-2</v>
      </c>
      <c r="AJ1351">
        <f t="shared" si="220"/>
        <v>2.8306300884931575E-3</v>
      </c>
      <c r="AK1351">
        <f t="shared" si="221"/>
        <v>2.2174299265185103E-3</v>
      </c>
    </row>
    <row r="1352" spans="1:37" ht="16">
      <c r="A1352" t="s">
        <v>130</v>
      </c>
      <c r="B1352" t="s">
        <v>129</v>
      </c>
      <c r="C1352" t="s">
        <v>13</v>
      </c>
      <c r="D1352" t="s">
        <v>14</v>
      </c>
      <c r="E1352">
        <v>41</v>
      </c>
      <c r="F1352">
        <v>2.879</v>
      </c>
      <c r="G1352">
        <v>2059.3000000000002</v>
      </c>
      <c r="H1352" t="s">
        <v>32</v>
      </c>
      <c r="I1352">
        <v>3558.0519364000002</v>
      </c>
      <c r="J1352">
        <v>4.8489351875937468</v>
      </c>
      <c r="K1352" s="13">
        <f t="shared" si="212"/>
        <v>5.2287335418897021</v>
      </c>
      <c r="M1352" t="s">
        <v>151</v>
      </c>
      <c r="N1352" t="s">
        <v>152</v>
      </c>
      <c r="O1352" t="s">
        <v>148</v>
      </c>
      <c r="P1352" t="s">
        <v>150</v>
      </c>
      <c r="Q1352">
        <v>4</v>
      </c>
      <c r="R1352">
        <v>5</v>
      </c>
      <c r="S1352" t="s">
        <v>129</v>
      </c>
      <c r="T1352" t="s">
        <v>32</v>
      </c>
      <c r="U1352">
        <v>0.23438826827156931</v>
      </c>
      <c r="V1352" s="14">
        <v>13.3</v>
      </c>
      <c r="W1352" s="15">
        <v>818.19799999999998</v>
      </c>
      <c r="X1352" s="15">
        <v>504.44940000000003</v>
      </c>
      <c r="Y1352" s="15">
        <f t="shared" si="213"/>
        <v>0.61653707293344651</v>
      </c>
      <c r="Z1352" s="12">
        <f t="shared" si="214"/>
        <v>8.1999430700148395</v>
      </c>
      <c r="AA1352">
        <v>7.5491641516551917</v>
      </c>
      <c r="AB1352">
        <f t="shared" si="215"/>
        <v>0.92063616627542388</v>
      </c>
      <c r="AC1352">
        <f t="shared" si="216"/>
        <v>1.0862054268904673</v>
      </c>
      <c r="AD1352">
        <f t="shared" si="217"/>
        <v>0.25459380899603729</v>
      </c>
      <c r="AE1352">
        <v>995</v>
      </c>
      <c r="AF1352">
        <f t="shared" si="218"/>
        <v>2.5587317487038921E-4</v>
      </c>
      <c r="AG1352">
        <v>2000</v>
      </c>
      <c r="AH1352">
        <v>10.506</v>
      </c>
      <c r="AI1352">
        <f t="shared" si="219"/>
        <v>4.8709913358155187E-2</v>
      </c>
      <c r="AJ1352">
        <f t="shared" si="220"/>
        <v>2.5469115779832726E-3</v>
      </c>
      <c r="AK1352">
        <f t="shared" si="221"/>
        <v>0</v>
      </c>
    </row>
    <row r="1353" spans="1:37" ht="16">
      <c r="A1353" t="s">
        <v>100</v>
      </c>
      <c r="B1353" t="s">
        <v>101</v>
      </c>
      <c r="C1353" t="s">
        <v>13</v>
      </c>
      <c r="D1353" t="s">
        <v>14</v>
      </c>
      <c r="E1353">
        <v>32</v>
      </c>
      <c r="F1353">
        <v>4.5339999999999998</v>
      </c>
      <c r="G1353">
        <v>2059.1</v>
      </c>
      <c r="H1353" t="s">
        <v>32</v>
      </c>
      <c r="I1353">
        <v>-17.40231</v>
      </c>
      <c r="J1353">
        <v>1.086636195937966</v>
      </c>
      <c r="K1353" s="13">
        <f t="shared" si="212"/>
        <v>1.1753884309222828</v>
      </c>
      <c r="M1353" t="s">
        <v>151</v>
      </c>
      <c r="N1353" t="s">
        <v>152</v>
      </c>
      <c r="O1353" t="s">
        <v>148</v>
      </c>
      <c r="P1353" t="s">
        <v>154</v>
      </c>
      <c r="Q1353">
        <v>4</v>
      </c>
      <c r="R1353">
        <v>5</v>
      </c>
      <c r="S1353" t="s">
        <v>101</v>
      </c>
      <c r="T1353" t="s">
        <v>32</v>
      </c>
      <c r="U1353">
        <v>0.30034211158875052</v>
      </c>
      <c r="V1353" s="14">
        <v>13.3</v>
      </c>
      <c r="W1353" s="15">
        <v>818.19799999999998</v>
      </c>
      <c r="X1353" s="15">
        <v>504.44940000000003</v>
      </c>
      <c r="Y1353" s="15">
        <f t="shared" si="213"/>
        <v>0.61653707293344651</v>
      </c>
      <c r="Z1353" s="12">
        <f t="shared" si="214"/>
        <v>8.1999430700148395</v>
      </c>
      <c r="AA1353">
        <v>6.5359186422865569</v>
      </c>
      <c r="AB1353">
        <f t="shared" si="215"/>
        <v>0.79706878285372396</v>
      </c>
      <c r="AC1353">
        <f t="shared" si="216"/>
        <v>1.2545968698206029</v>
      </c>
      <c r="AD1353">
        <f t="shared" si="217"/>
        <v>0.37680827307455661</v>
      </c>
      <c r="AE1353">
        <v>995</v>
      </c>
      <c r="AF1353">
        <f t="shared" si="218"/>
        <v>3.7870178198447902E-4</v>
      </c>
      <c r="AG1353">
        <v>2000</v>
      </c>
      <c r="AH1353">
        <v>10.662000000000001</v>
      </c>
      <c r="AI1353">
        <f t="shared" si="219"/>
        <v>7.1037663099695933E-2</v>
      </c>
      <c r="AJ1353">
        <f t="shared" si="220"/>
        <v>8.3496847367137356E-4</v>
      </c>
      <c r="AK1353">
        <f t="shared" si="221"/>
        <v>0</v>
      </c>
    </row>
    <row r="1354" spans="1:37" ht="16">
      <c r="A1354" t="s">
        <v>83</v>
      </c>
      <c r="B1354" t="s">
        <v>84</v>
      </c>
      <c r="C1354" t="s">
        <v>13</v>
      </c>
      <c r="D1354" t="s">
        <v>14</v>
      </c>
      <c r="E1354">
        <v>36</v>
      </c>
      <c r="F1354">
        <v>2.609</v>
      </c>
      <c r="G1354">
        <v>2059.1</v>
      </c>
      <c r="H1354" t="s">
        <v>32</v>
      </c>
      <c r="I1354">
        <v>6287.2435792000006</v>
      </c>
      <c r="J1354">
        <v>7.5335700931272243</v>
      </c>
      <c r="K1354" s="13">
        <f t="shared" si="212"/>
        <v>8.1057324332258531</v>
      </c>
      <c r="L1354">
        <f>K1354-K1355</f>
        <v>6.9304699193593553</v>
      </c>
      <c r="M1354" t="s">
        <v>147</v>
      </c>
      <c r="N1354" t="s">
        <v>155</v>
      </c>
      <c r="O1354" t="s">
        <v>153</v>
      </c>
      <c r="P1354" t="s">
        <v>150</v>
      </c>
      <c r="Q1354">
        <v>4</v>
      </c>
      <c r="R1354">
        <v>1</v>
      </c>
      <c r="S1354" t="s">
        <v>84</v>
      </c>
      <c r="T1354" t="s">
        <v>32</v>
      </c>
      <c r="U1354">
        <v>0.7475012088974855</v>
      </c>
      <c r="V1354" s="14">
        <v>13.3</v>
      </c>
      <c r="W1354" s="15">
        <v>818.19799999999998</v>
      </c>
      <c r="X1354" s="15">
        <v>504.44940000000003</v>
      </c>
      <c r="Y1354" s="15">
        <f t="shared" si="213"/>
        <v>0.61653707293344651</v>
      </c>
      <c r="Z1354" s="12">
        <f t="shared" si="214"/>
        <v>8.1999430700148395</v>
      </c>
      <c r="AA1354">
        <v>7.4790232108317216</v>
      </c>
      <c r="AB1354">
        <f t="shared" si="215"/>
        <v>0.9120823336177365</v>
      </c>
      <c r="AC1354">
        <f t="shared" si="216"/>
        <v>1.0963922478725596</v>
      </c>
      <c r="AD1354">
        <f t="shared" si="217"/>
        <v>0.81955453071056994</v>
      </c>
      <c r="AE1354">
        <v>995</v>
      </c>
      <c r="AF1354">
        <f t="shared" si="218"/>
        <v>8.2367289518650241E-4</v>
      </c>
      <c r="AG1354">
        <v>2000</v>
      </c>
      <c r="AH1354">
        <v>10.587</v>
      </c>
      <c r="AI1354">
        <f t="shared" si="219"/>
        <v>0.15560081140767024</v>
      </c>
      <c r="AJ1354">
        <f t="shared" si="220"/>
        <v>1.2612585436634119E-2</v>
      </c>
      <c r="AK1354">
        <f t="shared" si="221"/>
        <v>1.0783867428887666E-2</v>
      </c>
    </row>
    <row r="1355" spans="1:37" ht="16">
      <c r="A1355" t="s">
        <v>113</v>
      </c>
      <c r="B1355" t="s">
        <v>114</v>
      </c>
      <c r="C1355" t="s">
        <v>13</v>
      </c>
      <c r="D1355" t="s">
        <v>14</v>
      </c>
      <c r="E1355">
        <v>33</v>
      </c>
      <c r="F1355">
        <v>3.7210000000000001</v>
      </c>
      <c r="G1355">
        <v>2059.3000000000002</v>
      </c>
      <c r="H1355" t="s">
        <v>32</v>
      </c>
      <c r="I1355">
        <v>-17.508825599999998</v>
      </c>
      <c r="J1355">
        <v>1.0865196822015646</v>
      </c>
      <c r="K1355" s="13">
        <f t="shared" si="212"/>
        <v>1.1752625138664974</v>
      </c>
      <c r="M1355" t="s">
        <v>147</v>
      </c>
      <c r="N1355" t="s">
        <v>149</v>
      </c>
      <c r="O1355" t="s">
        <v>153</v>
      </c>
      <c r="P1355" t="s">
        <v>154</v>
      </c>
      <c r="Q1355">
        <v>4</v>
      </c>
      <c r="R1355">
        <v>1</v>
      </c>
      <c r="S1355" t="s">
        <v>114</v>
      </c>
      <c r="T1355" t="s">
        <v>32</v>
      </c>
      <c r="U1355">
        <v>0.26543691833515937</v>
      </c>
      <c r="V1355" s="14">
        <v>13.3</v>
      </c>
      <c r="W1355" s="15">
        <v>818.19799999999998</v>
      </c>
      <c r="X1355" s="15">
        <v>504.44940000000003</v>
      </c>
      <c r="Y1355" s="15">
        <f t="shared" si="213"/>
        <v>0.61653707293344651</v>
      </c>
      <c r="Z1355" s="12">
        <f t="shared" si="214"/>
        <v>8.1999430700148395</v>
      </c>
      <c r="AA1355">
        <v>6.6966289023465251</v>
      </c>
      <c r="AB1355">
        <f t="shared" si="215"/>
        <v>0.81666773112540725</v>
      </c>
      <c r="AC1355">
        <f t="shared" si="216"/>
        <v>1.2244881998973465</v>
      </c>
      <c r="AD1355">
        <f t="shared" si="217"/>
        <v>0.32502437431851827</v>
      </c>
      <c r="AE1355">
        <v>995</v>
      </c>
      <c r="AF1355">
        <f t="shared" si="218"/>
        <v>3.2665766263167663E-4</v>
      </c>
      <c r="AG1355">
        <v>2000</v>
      </c>
      <c r="AH1355">
        <v>10.391999999999999</v>
      </c>
      <c r="AI1355">
        <f t="shared" si="219"/>
        <v>6.2867140614256467E-2</v>
      </c>
      <c r="AJ1355">
        <f t="shared" si="220"/>
        <v>7.3885393717909641E-4</v>
      </c>
      <c r="AK1355">
        <f t="shared" si="221"/>
        <v>0</v>
      </c>
    </row>
    <row r="1356" spans="1:37" ht="16">
      <c r="A1356" s="5" t="s">
        <v>186</v>
      </c>
      <c r="B1356" s="5" t="s">
        <v>187</v>
      </c>
      <c r="C1356" s="5" t="s">
        <v>177</v>
      </c>
      <c r="D1356" s="6" t="s">
        <v>14</v>
      </c>
      <c r="E1356" s="7">
        <v>56</v>
      </c>
      <c r="F1356" s="8">
        <v>11.413</v>
      </c>
      <c r="G1356" s="7">
        <v>2074.5</v>
      </c>
      <c r="H1356" s="5" t="s">
        <v>32</v>
      </c>
      <c r="I1356" s="8">
        <v>4120.2330000000002</v>
      </c>
      <c r="J1356" s="26">
        <v>5.4146106992323126</v>
      </c>
      <c r="K1356" s="13">
        <f t="shared" si="212"/>
        <v>5.835998692366771</v>
      </c>
      <c r="L1356">
        <f>K1356-K1357</f>
        <v>4.6454110290524753</v>
      </c>
      <c r="M1356" t="s">
        <v>147</v>
      </c>
      <c r="N1356" t="s">
        <v>149</v>
      </c>
      <c r="O1356" t="s">
        <v>153</v>
      </c>
      <c r="P1356" t="s">
        <v>150</v>
      </c>
      <c r="Q1356">
        <v>4</v>
      </c>
      <c r="R1356">
        <v>2</v>
      </c>
      <c r="S1356" s="5" t="s">
        <v>187</v>
      </c>
      <c r="T1356" s="5" t="s">
        <v>32</v>
      </c>
      <c r="U1356" s="9">
        <v>0.63700000000000001</v>
      </c>
      <c r="V1356" s="14">
        <v>13.3</v>
      </c>
      <c r="W1356" s="15">
        <v>818.19799999999998</v>
      </c>
      <c r="X1356" s="15">
        <v>504.44940000000003</v>
      </c>
      <c r="Y1356" s="15">
        <f t="shared" si="213"/>
        <v>0.61653707293344651</v>
      </c>
      <c r="Z1356" s="12">
        <f t="shared" si="214"/>
        <v>8.1999430700148395</v>
      </c>
      <c r="AA1356">
        <v>7.4029999999999996</v>
      </c>
      <c r="AB1356">
        <f t="shared" si="215"/>
        <v>0.90281114597867596</v>
      </c>
      <c r="AC1356">
        <f t="shared" si="216"/>
        <v>1.1076513670153776</v>
      </c>
      <c r="AD1356">
        <f t="shared" si="217"/>
        <v>0.70557392078879555</v>
      </c>
      <c r="AE1356">
        <v>995</v>
      </c>
      <c r="AF1356">
        <f t="shared" si="218"/>
        <v>7.0911951838069907E-4</v>
      </c>
      <c r="AG1356">
        <v>2000</v>
      </c>
      <c r="AH1356">
        <v>10.256</v>
      </c>
      <c r="AI1356">
        <f t="shared" si="219"/>
        <v>0.13828383743773384</v>
      </c>
      <c r="AJ1356">
        <f t="shared" si="220"/>
        <v>8.0702429446207376E-3</v>
      </c>
      <c r="AK1356">
        <f t="shared" si="221"/>
        <v>6.4238526357294837E-3</v>
      </c>
    </row>
    <row r="1357" spans="1:37" ht="16">
      <c r="A1357" s="5" t="s">
        <v>189</v>
      </c>
      <c r="B1357" s="5" t="s">
        <v>190</v>
      </c>
      <c r="C1357" s="5" t="s">
        <v>177</v>
      </c>
      <c r="D1357" s="6" t="s">
        <v>14</v>
      </c>
      <c r="E1357" s="7">
        <v>56</v>
      </c>
      <c r="F1357" s="8">
        <v>3.9289999999999998</v>
      </c>
      <c r="G1357" s="7">
        <v>2074.1</v>
      </c>
      <c r="H1357" s="5" t="s">
        <v>32</v>
      </c>
      <c r="I1357" s="8">
        <v>-4.5430000000000001</v>
      </c>
      <c r="J1357" s="26">
        <v>1.1007005344198322</v>
      </c>
      <c r="K1357" s="13">
        <f t="shared" si="212"/>
        <v>1.190587663314296</v>
      </c>
      <c r="M1357" t="s">
        <v>147</v>
      </c>
      <c r="N1357" t="s">
        <v>149</v>
      </c>
      <c r="O1357" t="s">
        <v>153</v>
      </c>
      <c r="P1357" t="s">
        <v>154</v>
      </c>
      <c r="Q1357">
        <v>4</v>
      </c>
      <c r="R1357">
        <v>2</v>
      </c>
      <c r="S1357" s="5" t="s">
        <v>190</v>
      </c>
      <c r="T1357" s="5" t="s">
        <v>32</v>
      </c>
      <c r="U1357" s="9">
        <v>0.23699999999999999</v>
      </c>
      <c r="V1357" s="14">
        <v>13.3</v>
      </c>
      <c r="W1357" s="15">
        <v>818.19799999999998</v>
      </c>
      <c r="X1357" s="15">
        <v>504.44940000000003</v>
      </c>
      <c r="Y1357" s="15">
        <f t="shared" si="213"/>
        <v>0.61653707293344651</v>
      </c>
      <c r="Z1357" s="12">
        <f t="shared" si="214"/>
        <v>8.1999430700148395</v>
      </c>
      <c r="AA1357">
        <v>6.4210000000000003</v>
      </c>
      <c r="AB1357">
        <f t="shared" si="215"/>
        <v>0.78305421698353084</v>
      </c>
      <c r="AC1357">
        <f t="shared" si="216"/>
        <v>1.277050781811998</v>
      </c>
      <c r="AD1357">
        <f t="shared" si="217"/>
        <v>0.30266103528944355</v>
      </c>
      <c r="AE1357">
        <v>995</v>
      </c>
      <c r="AF1357">
        <f t="shared" si="218"/>
        <v>3.0418194501451612E-4</v>
      </c>
      <c r="AG1357">
        <v>2000</v>
      </c>
      <c r="AH1357">
        <v>10.188000000000001</v>
      </c>
      <c r="AI1357">
        <f t="shared" si="219"/>
        <v>5.9713770124561465E-2</v>
      </c>
      <c r="AJ1357">
        <f t="shared" si="220"/>
        <v>7.1094478040288644E-4</v>
      </c>
      <c r="AK1357">
        <f t="shared" si="221"/>
        <v>0</v>
      </c>
    </row>
    <row r="1358" spans="1:37" ht="16">
      <c r="A1358" t="s">
        <v>91</v>
      </c>
      <c r="B1358" t="s">
        <v>92</v>
      </c>
      <c r="C1358" t="s">
        <v>13</v>
      </c>
      <c r="D1358" t="s">
        <v>14</v>
      </c>
      <c r="E1358">
        <v>39</v>
      </c>
      <c r="F1358">
        <v>1.226</v>
      </c>
      <c r="G1358">
        <v>2059.1</v>
      </c>
      <c r="H1358" t="s">
        <v>32</v>
      </c>
      <c r="I1358">
        <v>4785.9743288</v>
      </c>
      <c r="J1358">
        <v>6.0758524897882431</v>
      </c>
      <c r="K1358" s="13">
        <f t="shared" si="212"/>
        <v>6.5451401417664572</v>
      </c>
      <c r="L1358">
        <f>AVERAGE(K1358:K1359)-K1360</f>
        <v>5.3680213534657728</v>
      </c>
      <c r="M1358" t="s">
        <v>147</v>
      </c>
      <c r="N1358" t="s">
        <v>149</v>
      </c>
      <c r="O1358" t="s">
        <v>153</v>
      </c>
      <c r="P1358" t="s">
        <v>150</v>
      </c>
      <c r="Q1358">
        <v>4</v>
      </c>
      <c r="R1358">
        <v>3</v>
      </c>
      <c r="S1358" t="s">
        <v>92</v>
      </c>
      <c r="T1358" t="s">
        <v>32</v>
      </c>
      <c r="U1358">
        <v>0.1020403719728044</v>
      </c>
      <c r="V1358" s="14">
        <v>13.3</v>
      </c>
      <c r="W1358" s="15">
        <v>818.19799999999998</v>
      </c>
      <c r="X1358" s="15">
        <v>504.44940000000003</v>
      </c>
      <c r="Y1358" s="15">
        <f t="shared" si="213"/>
        <v>0.61653707293344651</v>
      </c>
      <c r="Z1358" s="12">
        <f t="shared" si="214"/>
        <v>8.1999430700148395</v>
      </c>
      <c r="AA1358">
        <v>6.4451894982300386</v>
      </c>
      <c r="AB1358">
        <f t="shared" si="215"/>
        <v>0.78600417627269881</v>
      </c>
      <c r="AC1358">
        <f t="shared" si="216"/>
        <v>1.2722578711249197</v>
      </c>
      <c r="AD1358">
        <f t="shared" si="217"/>
        <v>0.12982166641491505</v>
      </c>
      <c r="AE1358">
        <v>995</v>
      </c>
      <c r="AF1358">
        <f t="shared" si="218"/>
        <v>1.3047403659790458E-4</v>
      </c>
      <c r="AG1358">
        <v>2000</v>
      </c>
      <c r="AH1358">
        <v>10.583</v>
      </c>
      <c r="AI1358">
        <f t="shared" si="219"/>
        <v>2.4657287460626395E-2</v>
      </c>
      <c r="AJ1358">
        <f t="shared" si="220"/>
        <v>1.6138540194562054E-3</v>
      </c>
      <c r="AK1358">
        <f t="shared" si="221"/>
        <v>1.3236084560718634E-3</v>
      </c>
    </row>
    <row r="1359" spans="1:37" ht="16">
      <c r="A1359" t="s">
        <v>93</v>
      </c>
      <c r="B1359" t="s">
        <v>92</v>
      </c>
      <c r="C1359" t="s">
        <v>13</v>
      </c>
      <c r="D1359" t="s">
        <v>14</v>
      </c>
      <c r="E1359">
        <v>39</v>
      </c>
      <c r="F1359">
        <v>1.1479999999999999</v>
      </c>
      <c r="G1359">
        <v>2059.3000000000002</v>
      </c>
      <c r="H1359" t="s">
        <v>32</v>
      </c>
      <c r="I1359">
        <v>4779.6601608000001</v>
      </c>
      <c r="J1359">
        <v>6.0696244280252563</v>
      </c>
      <c r="K1359" s="13">
        <f t="shared" si="212"/>
        <v>6.5384645235338921</v>
      </c>
      <c r="M1359" t="s">
        <v>147</v>
      </c>
      <c r="N1359" t="s">
        <v>149</v>
      </c>
      <c r="O1359" t="s">
        <v>153</v>
      </c>
      <c r="P1359" t="s">
        <v>150</v>
      </c>
      <c r="Q1359">
        <v>4</v>
      </c>
      <c r="R1359">
        <v>3</v>
      </c>
      <c r="S1359" t="s">
        <v>92</v>
      </c>
      <c r="T1359" t="s">
        <v>32</v>
      </c>
      <c r="U1359">
        <v>0.10363773492911176</v>
      </c>
      <c r="V1359" s="14">
        <v>13.3</v>
      </c>
      <c r="W1359" s="15">
        <v>818.19799999999998</v>
      </c>
      <c r="X1359" s="15">
        <v>504.44940000000003</v>
      </c>
      <c r="Y1359" s="15">
        <f t="shared" si="213"/>
        <v>0.61653707293344651</v>
      </c>
      <c r="Z1359" s="12">
        <f t="shared" si="214"/>
        <v>8.1999430700148395</v>
      </c>
      <c r="AA1359">
        <v>6.4451894982300386</v>
      </c>
      <c r="AB1359">
        <f t="shared" si="215"/>
        <v>0.78600417627269881</v>
      </c>
      <c r="AC1359">
        <f t="shared" si="216"/>
        <v>1.2722578711249197</v>
      </c>
      <c r="AD1359">
        <f t="shared" si="217"/>
        <v>0.13185392400912047</v>
      </c>
      <c r="AE1359">
        <v>995</v>
      </c>
      <c r="AF1359">
        <f t="shared" si="218"/>
        <v>1.3251650654182962E-4</v>
      </c>
      <c r="AG1359">
        <v>2000</v>
      </c>
      <c r="AH1359">
        <v>10.583</v>
      </c>
      <c r="AI1359">
        <f t="shared" si="219"/>
        <v>2.5043278189895043E-2</v>
      </c>
      <c r="AJ1359">
        <f t="shared" si="220"/>
        <v>1.6374458599761881E-3</v>
      </c>
      <c r="AK1359">
        <f t="shared" si="221"/>
        <v>0</v>
      </c>
    </row>
    <row r="1360" spans="1:37" ht="16">
      <c r="A1360" s="17" t="s">
        <v>119</v>
      </c>
      <c r="B1360" s="17" t="s">
        <v>120</v>
      </c>
      <c r="C1360" s="17" t="s">
        <v>13</v>
      </c>
      <c r="D1360" s="17" t="s">
        <v>14</v>
      </c>
      <c r="E1360" s="17">
        <v>27</v>
      </c>
      <c r="F1360" s="17">
        <v>1.3440000000000001</v>
      </c>
      <c r="G1360" s="17">
        <v>2058.9</v>
      </c>
      <c r="H1360" s="17" t="s">
        <v>32</v>
      </c>
      <c r="I1360" s="17">
        <v>-18.7620632</v>
      </c>
      <c r="J1360" s="17">
        <v>1.0851487882560933</v>
      </c>
      <c r="K1360" s="18">
        <f t="shared" si="212"/>
        <v>1.1737809791844018</v>
      </c>
      <c r="L1360" s="17"/>
      <c r="M1360" s="17" t="s">
        <v>147</v>
      </c>
      <c r="N1360" s="17" t="s">
        <v>149</v>
      </c>
      <c r="O1360" s="17" t="s">
        <v>153</v>
      </c>
      <c r="P1360" s="17" t="s">
        <v>154</v>
      </c>
      <c r="Q1360" s="17">
        <v>4</v>
      </c>
      <c r="R1360" s="17">
        <v>3</v>
      </c>
      <c r="S1360" s="17" t="s">
        <v>120</v>
      </c>
      <c r="T1360" s="17" t="s">
        <v>32</v>
      </c>
      <c r="U1360" s="17">
        <v>0.13952290427423805</v>
      </c>
      <c r="V1360" s="19">
        <v>13.3</v>
      </c>
      <c r="W1360" s="20">
        <v>818.19799999999998</v>
      </c>
      <c r="X1360" s="20">
        <v>504.44940000000003</v>
      </c>
      <c r="Y1360" s="20">
        <f t="shared" si="213"/>
        <v>0.61653707293344651</v>
      </c>
      <c r="Z1360" s="21">
        <f t="shared" si="214"/>
        <v>8.1999430700148395</v>
      </c>
      <c r="AA1360" s="17">
        <v>1.3538081805359661</v>
      </c>
      <c r="AB1360" s="17">
        <f t="shared" si="215"/>
        <v>0.16509970483655029</v>
      </c>
      <c r="AC1360">
        <f t="shared" si="216"/>
        <v>6.0569460193160616</v>
      </c>
      <c r="AD1360">
        <f t="shared" si="217"/>
        <v>0.84508269964726213</v>
      </c>
      <c r="AE1360">
        <v>995</v>
      </c>
      <c r="AF1360">
        <f t="shared" si="218"/>
        <v>8.493293463791579E-4</v>
      </c>
      <c r="AG1360">
        <v>2000</v>
      </c>
      <c r="AH1360" s="17">
        <v>10.209</v>
      </c>
      <c r="AI1360">
        <f t="shared" si="219"/>
        <v>0.16638835270431149</v>
      </c>
      <c r="AJ1360">
        <f t="shared" si="220"/>
        <v>1.9530348356214635E-3</v>
      </c>
      <c r="AK1360">
        <f t="shared" si="221"/>
        <v>0</v>
      </c>
    </row>
    <row r="1361" spans="1:37" ht="16">
      <c r="A1361" t="s">
        <v>79</v>
      </c>
      <c r="B1361" t="s">
        <v>80</v>
      </c>
      <c r="C1361" t="s">
        <v>13</v>
      </c>
      <c r="D1361" t="s">
        <v>14</v>
      </c>
      <c r="E1361">
        <v>45</v>
      </c>
      <c r="F1361">
        <v>4.6680000000000001</v>
      </c>
      <c r="G1361">
        <v>2059.6999999999998</v>
      </c>
      <c r="H1361" t="s">
        <v>32</v>
      </c>
      <c r="I1361">
        <v>3776.5470987999997</v>
      </c>
      <c r="J1361">
        <v>5.0695904504304519</v>
      </c>
      <c r="K1361" s="13">
        <f t="shared" si="212"/>
        <v>5.4656791022805278</v>
      </c>
      <c r="L1361">
        <f>K1361-K1362</f>
        <v>4.2946730005173004</v>
      </c>
      <c r="M1361" t="s">
        <v>147</v>
      </c>
      <c r="N1361" t="s">
        <v>149</v>
      </c>
      <c r="O1361" t="s">
        <v>153</v>
      </c>
      <c r="P1361" t="s">
        <v>150</v>
      </c>
      <c r="Q1361">
        <v>4</v>
      </c>
      <c r="R1361">
        <v>4</v>
      </c>
      <c r="S1361" t="s">
        <v>80</v>
      </c>
      <c r="T1361" t="s">
        <v>32</v>
      </c>
      <c r="U1361">
        <v>0.32895721209598289</v>
      </c>
      <c r="V1361" s="14">
        <v>13.3</v>
      </c>
      <c r="W1361" s="15">
        <v>818.19799999999998</v>
      </c>
      <c r="X1361" s="15">
        <v>504.44940000000003</v>
      </c>
      <c r="Y1361" s="15">
        <f t="shared" si="213"/>
        <v>0.61653707293344651</v>
      </c>
      <c r="Z1361" s="12">
        <f t="shared" si="214"/>
        <v>8.1999430700148395</v>
      </c>
      <c r="AA1361">
        <v>6.4222764711129612</v>
      </c>
      <c r="AB1361">
        <f t="shared" si="215"/>
        <v>0.7832098852731838</v>
      </c>
      <c r="AC1361">
        <f t="shared" si="216"/>
        <v>1.27679695928659</v>
      </c>
      <c r="AD1361">
        <f t="shared" si="217"/>
        <v>0.42001156813954482</v>
      </c>
      <c r="AE1361">
        <v>995</v>
      </c>
      <c r="AF1361">
        <f t="shared" si="218"/>
        <v>4.221221790347184E-4</v>
      </c>
      <c r="AG1361">
        <v>2000</v>
      </c>
      <c r="AH1361">
        <v>10.759</v>
      </c>
      <c r="AI1361">
        <f t="shared" si="219"/>
        <v>7.8468664194575405E-2</v>
      </c>
      <c r="AJ1361">
        <f t="shared" si="220"/>
        <v>4.2888453807215909E-3</v>
      </c>
      <c r="AK1361">
        <f t="shared" si="221"/>
        <v>3.3699725350310162E-3</v>
      </c>
    </row>
    <row r="1362" spans="1:37" ht="16">
      <c r="A1362" t="s">
        <v>117</v>
      </c>
      <c r="B1362" t="s">
        <v>118</v>
      </c>
      <c r="C1362" t="s">
        <v>13</v>
      </c>
      <c r="D1362" t="s">
        <v>14</v>
      </c>
      <c r="E1362">
        <v>38</v>
      </c>
      <c r="F1362">
        <v>7.2560000000000002</v>
      </c>
      <c r="G1362">
        <v>2059.9</v>
      </c>
      <c r="H1362" t="s">
        <v>32</v>
      </c>
      <c r="I1362">
        <v>-21.109244800000003</v>
      </c>
      <c r="J1362">
        <v>1.082581146519064</v>
      </c>
      <c r="K1362" s="13">
        <f t="shared" si="212"/>
        <v>1.1710061017632274</v>
      </c>
      <c r="M1362" t="s">
        <v>147</v>
      </c>
      <c r="N1362" t="s">
        <v>149</v>
      </c>
      <c r="O1362" t="s">
        <v>153</v>
      </c>
      <c r="P1362" t="s">
        <v>154</v>
      </c>
      <c r="Q1362">
        <v>4</v>
      </c>
      <c r="R1362">
        <v>4</v>
      </c>
      <c r="S1362" t="s">
        <v>118</v>
      </c>
      <c r="T1362" t="s">
        <v>32</v>
      </c>
      <c r="U1362">
        <v>0.55169679120709891</v>
      </c>
      <c r="V1362" s="14">
        <v>13.3</v>
      </c>
      <c r="W1362" s="15">
        <v>818.19799999999998</v>
      </c>
      <c r="X1362" s="15">
        <v>504.44940000000003</v>
      </c>
      <c r="Y1362" s="15">
        <f t="shared" si="213"/>
        <v>0.61653707293344651</v>
      </c>
      <c r="Z1362" s="12">
        <f t="shared" si="214"/>
        <v>8.1999430700148395</v>
      </c>
      <c r="AA1362">
        <v>7.1028680872360486</v>
      </c>
      <c r="AB1362">
        <f t="shared" si="215"/>
        <v>0.86620943908860515</v>
      </c>
      <c r="AC1362">
        <f t="shared" si="216"/>
        <v>1.1544552101073438</v>
      </c>
      <c r="AD1362">
        <f t="shared" si="217"/>
        <v>0.63690923500853869</v>
      </c>
      <c r="AE1362">
        <v>995</v>
      </c>
      <c r="AF1362">
        <f t="shared" si="218"/>
        <v>6.4010978392817957E-4</v>
      </c>
      <c r="AG1362">
        <v>2000</v>
      </c>
      <c r="AH1362">
        <v>10.257999999999999</v>
      </c>
      <c r="AI1362">
        <f t="shared" si="219"/>
        <v>0.12480206354614537</v>
      </c>
      <c r="AJ1362">
        <f t="shared" si="220"/>
        <v>1.4614397792517826E-3</v>
      </c>
      <c r="AK1362">
        <f t="shared" si="221"/>
        <v>0</v>
      </c>
    </row>
    <row r="1363" spans="1:37" ht="16">
      <c r="A1363" t="s">
        <v>64</v>
      </c>
      <c r="B1363" t="s">
        <v>65</v>
      </c>
      <c r="C1363" t="s">
        <v>13</v>
      </c>
      <c r="D1363" t="s">
        <v>14</v>
      </c>
      <c r="E1363">
        <v>53</v>
      </c>
      <c r="F1363">
        <v>11.045999999999999</v>
      </c>
      <c r="G1363">
        <v>2057.6</v>
      </c>
      <c r="H1363" t="s">
        <v>32</v>
      </c>
      <c r="I1363">
        <v>4514.5888932000007</v>
      </c>
      <c r="J1363">
        <v>5.8074207011537355</v>
      </c>
      <c r="K1363" s="13">
        <f t="shared" si="212"/>
        <v>6.2573564492219473</v>
      </c>
      <c r="L1363">
        <f>K1363-K1364</f>
        <v>5.0842028101313019</v>
      </c>
      <c r="M1363" t="s">
        <v>147</v>
      </c>
      <c r="N1363" t="s">
        <v>149</v>
      </c>
      <c r="O1363" t="s">
        <v>153</v>
      </c>
      <c r="P1363" t="s">
        <v>150</v>
      </c>
      <c r="Q1363">
        <v>4</v>
      </c>
      <c r="R1363">
        <v>5</v>
      </c>
      <c r="S1363" t="s">
        <v>65</v>
      </c>
      <c r="T1363" t="s">
        <v>32</v>
      </c>
      <c r="U1363">
        <v>0.75369144133769406</v>
      </c>
      <c r="V1363" s="14">
        <v>13.3</v>
      </c>
      <c r="W1363" s="15">
        <v>818.19799999999998</v>
      </c>
      <c r="X1363" s="15">
        <v>504.44940000000003</v>
      </c>
      <c r="Y1363" s="15">
        <f t="shared" si="213"/>
        <v>0.61653707293344651</v>
      </c>
      <c r="Z1363" s="12">
        <f t="shared" si="214"/>
        <v>8.1999430700148395</v>
      </c>
      <c r="AA1363">
        <v>6.6748022133677276</v>
      </c>
      <c r="AB1363">
        <f t="shared" si="215"/>
        <v>0.81400592130643268</v>
      </c>
      <c r="AC1363">
        <f t="shared" si="216"/>
        <v>1.228492292040158</v>
      </c>
      <c r="AD1363">
        <f t="shared" si="217"/>
        <v>0.92590412625999408</v>
      </c>
      <c r="AE1363">
        <v>995</v>
      </c>
      <c r="AF1363">
        <f t="shared" si="218"/>
        <v>9.3055691081406439E-4</v>
      </c>
      <c r="AG1363">
        <v>2000</v>
      </c>
      <c r="AH1363">
        <v>10.25</v>
      </c>
      <c r="AI1363">
        <f t="shared" si="219"/>
        <v>0.18157208015884185</v>
      </c>
      <c r="AJ1363">
        <f t="shared" si="220"/>
        <v>1.1361612267805734E-2</v>
      </c>
      <c r="AK1363">
        <f t="shared" si="221"/>
        <v>9.2314928018496986E-3</v>
      </c>
    </row>
    <row r="1364" spans="1:37" ht="16">
      <c r="A1364" t="s">
        <v>69</v>
      </c>
      <c r="B1364" t="s">
        <v>70</v>
      </c>
      <c r="C1364" t="s">
        <v>13</v>
      </c>
      <c r="D1364" t="s">
        <v>14</v>
      </c>
      <c r="E1364">
        <v>45</v>
      </c>
      <c r="F1364">
        <v>17.658999999999999</v>
      </c>
      <c r="G1364">
        <v>2060.5</v>
      </c>
      <c r="H1364" t="s">
        <v>32</v>
      </c>
      <c r="I1364">
        <v>-19.292722000000001</v>
      </c>
      <c r="J1364">
        <v>1.084568298740114</v>
      </c>
      <c r="K1364" s="13">
        <f t="shared" ref="K1364:K1427" si="222">((J1364*13.003355)/(((100-J1364)*12.0107)+(J1364*13.003355)))*100</f>
        <v>1.1731536390906456</v>
      </c>
      <c r="M1364" t="s">
        <v>147</v>
      </c>
      <c r="N1364" t="s">
        <v>149</v>
      </c>
      <c r="O1364" t="s">
        <v>153</v>
      </c>
      <c r="P1364" t="s">
        <v>154</v>
      </c>
      <c r="Q1364">
        <v>4</v>
      </c>
      <c r="R1364">
        <v>5</v>
      </c>
      <c r="S1364" t="s">
        <v>70</v>
      </c>
      <c r="T1364" t="s">
        <v>32</v>
      </c>
      <c r="U1364">
        <v>1.0555263277360516</v>
      </c>
      <c r="V1364" s="14">
        <v>13.3</v>
      </c>
      <c r="W1364" s="15">
        <v>818.19799999999998</v>
      </c>
      <c r="X1364" s="15">
        <v>504.44940000000003</v>
      </c>
      <c r="Y1364" s="15">
        <f t="shared" ref="Y1364:Y1427" si="223">X1364/W1364</f>
        <v>0.61653707293344651</v>
      </c>
      <c r="Z1364" s="12">
        <f t="shared" ref="Z1364:Z1427" si="224">V1364*Y1364</f>
        <v>8.1999430700148395</v>
      </c>
      <c r="AA1364">
        <v>6.059100080201361</v>
      </c>
      <c r="AB1364">
        <f t="shared" ref="AB1364:AB1427" si="225">AA1364/Z1364</f>
        <v>0.73891977401135733</v>
      </c>
      <c r="AC1364">
        <f t="shared" ref="AC1364:AC1427" si="226">1/AB1364</f>
        <v>1.3533268903758282</v>
      </c>
      <c r="AD1364">
        <f t="shared" ref="AD1364:AD1427" si="227">U1364*AC1364</f>
        <v>1.428472162824848</v>
      </c>
      <c r="AE1364">
        <v>995</v>
      </c>
      <c r="AF1364">
        <f t="shared" ref="AF1364:AF1427" si="228">AD1364/AE1364</f>
        <v>1.4356504148993448E-3</v>
      </c>
      <c r="AG1364">
        <v>2000</v>
      </c>
      <c r="AH1364">
        <v>10.420999999999999</v>
      </c>
      <c r="AI1364">
        <f t="shared" ref="AI1364:AI1427" si="229">AF1364*AG1364/AH1364</f>
        <v>0.27553025907289991</v>
      </c>
      <c r="AJ1364">
        <f t="shared" ref="AJ1364:AJ1427" si="230">AI1364*(K1364/100)</f>
        <v>3.2323932611096088E-3</v>
      </c>
      <c r="AK1364">
        <f t="shared" si="221"/>
        <v>0</v>
      </c>
    </row>
    <row r="1365" spans="1:37" ht="16">
      <c r="A1365" t="s">
        <v>89</v>
      </c>
      <c r="B1365" t="s">
        <v>90</v>
      </c>
      <c r="C1365" t="s">
        <v>13</v>
      </c>
      <c r="D1365" t="s">
        <v>14</v>
      </c>
      <c r="E1365">
        <v>45</v>
      </c>
      <c r="F1365">
        <v>4.875</v>
      </c>
      <c r="G1365">
        <v>2059.3000000000002</v>
      </c>
      <c r="H1365" t="s">
        <v>32</v>
      </c>
      <c r="I1365">
        <v>4288.5042544000007</v>
      </c>
      <c r="J1365">
        <v>5.5826223423766814</v>
      </c>
      <c r="K1365" s="13">
        <f t="shared" si="222"/>
        <v>6.0162540346086963</v>
      </c>
      <c r="L1365">
        <f>K1365-K1366</f>
        <v>4.8305902653794597</v>
      </c>
      <c r="M1365" t="s">
        <v>147</v>
      </c>
      <c r="N1365" t="s">
        <v>149</v>
      </c>
      <c r="O1365" t="s">
        <v>148</v>
      </c>
      <c r="P1365" t="s">
        <v>150</v>
      </c>
      <c r="Q1365">
        <v>4</v>
      </c>
      <c r="R1365">
        <v>1</v>
      </c>
      <c r="S1365" t="s">
        <v>90</v>
      </c>
      <c r="T1365" t="s">
        <v>32</v>
      </c>
      <c r="U1365">
        <v>0.3172451193058568</v>
      </c>
      <c r="V1365" s="14">
        <v>13.3</v>
      </c>
      <c r="W1365" s="15">
        <v>818.19799999999998</v>
      </c>
      <c r="X1365" s="15">
        <v>504.44940000000003</v>
      </c>
      <c r="Y1365" s="15">
        <f t="shared" si="223"/>
        <v>0.61653707293344651</v>
      </c>
      <c r="Z1365" s="12">
        <f t="shared" si="224"/>
        <v>8.1999430700148395</v>
      </c>
      <c r="AA1365">
        <v>7.0598915401301516</v>
      </c>
      <c r="AB1365">
        <f t="shared" si="225"/>
        <v>0.86096836037147939</v>
      </c>
      <c r="AC1365">
        <f t="shared" si="226"/>
        <v>1.1614828674639484</v>
      </c>
      <c r="AD1365">
        <f t="shared" si="227"/>
        <v>0.36847477086030894</v>
      </c>
      <c r="AE1365">
        <v>995</v>
      </c>
      <c r="AF1365">
        <f t="shared" si="228"/>
        <v>3.7032640287468238E-4</v>
      </c>
      <c r="AG1365">
        <v>2000</v>
      </c>
      <c r="AH1365">
        <v>10.57</v>
      </c>
      <c r="AI1365">
        <f t="shared" si="229"/>
        <v>7.007122097912627E-2</v>
      </c>
      <c r="AJ1365">
        <f t="shared" si="230"/>
        <v>4.2156626592562592E-3</v>
      </c>
      <c r="AK1365">
        <f t="shared" si="221"/>
        <v>3.3848535794502033E-3</v>
      </c>
    </row>
    <row r="1366" spans="1:37" ht="16">
      <c r="A1366" t="s">
        <v>133</v>
      </c>
      <c r="B1366" t="s">
        <v>134</v>
      </c>
      <c r="C1366" t="s">
        <v>13</v>
      </c>
      <c r="D1366" t="s">
        <v>14</v>
      </c>
      <c r="E1366">
        <v>27</v>
      </c>
      <c r="F1366">
        <v>1.403</v>
      </c>
      <c r="G1366">
        <v>2059.1</v>
      </c>
      <c r="H1366" t="s">
        <v>32</v>
      </c>
      <c r="I1366">
        <v>-8.7092936000000005</v>
      </c>
      <c r="J1366">
        <v>1.0961442611175858</v>
      </c>
      <c r="K1366" s="13">
        <f t="shared" si="222"/>
        <v>1.1856637692292367</v>
      </c>
      <c r="M1366" t="s">
        <v>147</v>
      </c>
      <c r="N1366" t="s">
        <v>149</v>
      </c>
      <c r="O1366" t="s">
        <v>148</v>
      </c>
      <c r="P1366" t="s">
        <v>154</v>
      </c>
      <c r="Q1366">
        <v>4</v>
      </c>
      <c r="R1366">
        <v>1</v>
      </c>
      <c r="S1366" t="s">
        <v>134</v>
      </c>
      <c r="T1366" t="s">
        <v>32</v>
      </c>
      <c r="U1366">
        <v>0.11124340925514546</v>
      </c>
      <c r="V1366" s="14">
        <v>13.3</v>
      </c>
      <c r="W1366" s="15">
        <v>818.19799999999998</v>
      </c>
      <c r="X1366" s="15">
        <v>504.44940000000003</v>
      </c>
      <c r="Y1366" s="15">
        <f t="shared" si="223"/>
        <v>0.61653707293344651</v>
      </c>
      <c r="Z1366" s="12">
        <f t="shared" si="224"/>
        <v>8.1999430700148395</v>
      </c>
      <c r="AA1366">
        <v>5.6601724968551768</v>
      </c>
      <c r="AB1366">
        <f t="shared" si="225"/>
        <v>0.69026973096350208</v>
      </c>
      <c r="AC1366">
        <f t="shared" si="226"/>
        <v>1.4487090410355468</v>
      </c>
      <c r="AD1366">
        <f t="shared" si="227"/>
        <v>0.16115933274354666</v>
      </c>
      <c r="AE1366">
        <v>995</v>
      </c>
      <c r="AF1366">
        <f t="shared" si="228"/>
        <v>1.6196917863673031E-4</v>
      </c>
      <c r="AG1366">
        <v>2000</v>
      </c>
      <c r="AH1366">
        <v>10.394</v>
      </c>
      <c r="AI1366">
        <f t="shared" si="229"/>
        <v>3.1165899295118395E-2</v>
      </c>
      <c r="AJ1366">
        <f t="shared" si="230"/>
        <v>3.6952277629668888E-4</v>
      </c>
      <c r="AK1366">
        <f t="shared" si="221"/>
        <v>0</v>
      </c>
    </row>
    <row r="1367" spans="1:37" ht="16">
      <c r="A1367" t="s">
        <v>11</v>
      </c>
      <c r="B1367" t="s">
        <v>12</v>
      </c>
      <c r="C1367" t="s">
        <v>13</v>
      </c>
      <c r="D1367" t="s">
        <v>14</v>
      </c>
      <c r="E1367">
        <v>37</v>
      </c>
      <c r="F1367">
        <v>3.7069999999999999</v>
      </c>
      <c r="G1367">
        <v>2059.1</v>
      </c>
      <c r="H1367" t="s">
        <v>32</v>
      </c>
      <c r="I1367">
        <v>4314.3750704000004</v>
      </c>
      <c r="J1367">
        <v>5.6084003213257638</v>
      </c>
      <c r="K1367" s="13">
        <f t="shared" si="222"/>
        <v>6.0439061517536539</v>
      </c>
      <c r="L1367">
        <f>K1367-K1368</f>
        <v>4.8523632958257759</v>
      </c>
      <c r="M1367" t="s">
        <v>147</v>
      </c>
      <c r="N1367" t="s">
        <v>149</v>
      </c>
      <c r="O1367" t="s">
        <v>148</v>
      </c>
      <c r="P1367" t="s">
        <v>150</v>
      </c>
      <c r="Q1367">
        <v>4</v>
      </c>
      <c r="R1367">
        <v>2</v>
      </c>
      <c r="S1367" t="s">
        <v>12</v>
      </c>
      <c r="T1367" t="s">
        <v>32</v>
      </c>
      <c r="U1367">
        <v>1.1734146276311572</v>
      </c>
      <c r="V1367" s="14">
        <v>13.3</v>
      </c>
      <c r="W1367" s="15">
        <v>818.19799999999998</v>
      </c>
      <c r="X1367" s="15">
        <v>504.44940000000003</v>
      </c>
      <c r="Y1367" s="15">
        <f t="shared" si="223"/>
        <v>0.61653707293344651</v>
      </c>
      <c r="Z1367" s="12">
        <f t="shared" si="224"/>
        <v>8.1999430700148395</v>
      </c>
      <c r="AA1367">
        <v>7.869506624639385</v>
      </c>
      <c r="AB1367">
        <f t="shared" si="225"/>
        <v>0.95970259274314007</v>
      </c>
      <c r="AC1367">
        <f t="shared" si="226"/>
        <v>1.0419894741991651</v>
      </c>
      <c r="AD1367">
        <f t="shared" si="227"/>
        <v>1.2226856908629986</v>
      </c>
      <c r="AE1367">
        <v>995</v>
      </c>
      <c r="AF1367">
        <f t="shared" si="228"/>
        <v>1.2288298400633152E-3</v>
      </c>
      <c r="AG1367">
        <v>2000</v>
      </c>
      <c r="AH1367" s="24">
        <v>10.278</v>
      </c>
      <c r="AI1367">
        <f t="shared" si="229"/>
        <v>0.23911847442368461</v>
      </c>
      <c r="AJ1367">
        <f t="shared" si="230"/>
        <v>1.4452096185672562E-2</v>
      </c>
      <c r="AK1367">
        <f t="shared" si="221"/>
        <v>1.1602897086473418E-2</v>
      </c>
    </row>
    <row r="1368" spans="1:37" ht="16">
      <c r="A1368" t="s">
        <v>109</v>
      </c>
      <c r="B1368" t="s">
        <v>110</v>
      </c>
      <c r="C1368" t="s">
        <v>13</v>
      </c>
      <c r="D1368" t="s">
        <v>14</v>
      </c>
      <c r="E1368">
        <v>38</v>
      </c>
      <c r="F1368">
        <v>5.3620000000000001</v>
      </c>
      <c r="G1368">
        <v>2059.6999999999998</v>
      </c>
      <c r="H1368" t="s">
        <v>32</v>
      </c>
      <c r="I1368">
        <v>-3.7347272</v>
      </c>
      <c r="J1368">
        <v>1.1015844157703796</v>
      </c>
      <c r="K1368" s="13">
        <f t="shared" si="222"/>
        <v>1.191542855927878</v>
      </c>
      <c r="M1368" t="s">
        <v>147</v>
      </c>
      <c r="N1368" t="s">
        <v>149</v>
      </c>
      <c r="O1368" t="s">
        <v>148</v>
      </c>
      <c r="P1368" t="s">
        <v>154</v>
      </c>
      <c r="Q1368">
        <v>4</v>
      </c>
      <c r="R1368">
        <v>2</v>
      </c>
      <c r="S1368" t="s">
        <v>110</v>
      </c>
      <c r="T1368" t="s">
        <v>32</v>
      </c>
      <c r="U1368">
        <v>0.4213396196387364</v>
      </c>
      <c r="V1368" s="14">
        <v>13.3</v>
      </c>
      <c r="W1368" s="15">
        <v>818.19799999999998</v>
      </c>
      <c r="X1368" s="15">
        <v>504.44940000000003</v>
      </c>
      <c r="Y1368" s="15">
        <f t="shared" si="223"/>
        <v>0.61653707293344651</v>
      </c>
      <c r="Z1368" s="12">
        <f t="shared" si="224"/>
        <v>8.1999430700148395</v>
      </c>
      <c r="AA1368">
        <v>7.8754048301106065</v>
      </c>
      <c r="AB1368">
        <f t="shared" si="225"/>
        <v>0.96042189108714804</v>
      </c>
      <c r="AC1368">
        <f t="shared" si="226"/>
        <v>1.0412090866317629</v>
      </c>
      <c r="AD1368">
        <f t="shared" si="227"/>
        <v>0.43870264052582314</v>
      </c>
      <c r="AE1368">
        <v>995</v>
      </c>
      <c r="AF1368">
        <f t="shared" si="228"/>
        <v>4.4090717640786248E-4</v>
      </c>
      <c r="AG1368">
        <v>2000</v>
      </c>
      <c r="AH1368">
        <v>10.513999999999999</v>
      </c>
      <c r="AI1368">
        <f t="shared" si="229"/>
        <v>8.3870491993125837E-2</v>
      </c>
      <c r="AJ1368">
        <f t="shared" si="230"/>
        <v>9.9935285557565395E-4</v>
      </c>
      <c r="AK1368">
        <f t="shared" si="221"/>
        <v>0</v>
      </c>
    </row>
    <row r="1369" spans="1:37" ht="16">
      <c r="A1369" t="s">
        <v>98</v>
      </c>
      <c r="B1369" t="s">
        <v>99</v>
      </c>
      <c r="C1369" t="s">
        <v>13</v>
      </c>
      <c r="D1369" t="s">
        <v>14</v>
      </c>
      <c r="E1369">
        <v>46</v>
      </c>
      <c r="F1369">
        <v>7.9329999999999998</v>
      </c>
      <c r="G1369">
        <v>2058.6</v>
      </c>
      <c r="H1369" t="s">
        <v>32</v>
      </c>
      <c r="I1369">
        <v>4758.3723944000003</v>
      </c>
      <c r="J1369">
        <v>6.0486208748159873</v>
      </c>
      <c r="K1369" s="13">
        <f t="shared" si="222"/>
        <v>6.5159511240151753</v>
      </c>
      <c r="L1369">
        <f>K1369-K1370</f>
        <v>5.3408145275253371</v>
      </c>
      <c r="M1369" t="s">
        <v>147</v>
      </c>
      <c r="N1369" t="s">
        <v>149</v>
      </c>
      <c r="O1369" t="s">
        <v>148</v>
      </c>
      <c r="P1369" t="s">
        <v>150</v>
      </c>
      <c r="Q1369">
        <v>4</v>
      </c>
      <c r="R1369">
        <v>3</v>
      </c>
      <c r="S1369" t="s">
        <v>99</v>
      </c>
      <c r="T1369" t="s">
        <v>32</v>
      </c>
      <c r="U1369">
        <v>0.52225293192815592</v>
      </c>
      <c r="V1369" s="14">
        <v>13.3</v>
      </c>
      <c r="W1369" s="15">
        <v>818.19799999999998</v>
      </c>
      <c r="X1369" s="15">
        <v>504.44940000000003</v>
      </c>
      <c r="Y1369" s="15">
        <f t="shared" si="223"/>
        <v>0.61653707293344651</v>
      </c>
      <c r="Z1369" s="12">
        <f t="shared" si="224"/>
        <v>8.1999430700148395</v>
      </c>
      <c r="AA1369">
        <v>6.4322759318003788</v>
      </c>
      <c r="AB1369">
        <f t="shared" si="225"/>
        <v>0.78442934016476507</v>
      </c>
      <c r="AC1369">
        <f t="shared" si="226"/>
        <v>1.2748120815954633</v>
      </c>
      <c r="AD1369">
        <f t="shared" si="227"/>
        <v>0.66577434727066631</v>
      </c>
      <c r="AE1369">
        <v>995</v>
      </c>
      <c r="AF1369">
        <f t="shared" si="228"/>
        <v>6.6911994700569481E-4</v>
      </c>
      <c r="AG1369">
        <v>2000</v>
      </c>
      <c r="AH1369">
        <v>10.359</v>
      </c>
      <c r="AI1369">
        <f t="shared" si="229"/>
        <v>0.12918620465405825</v>
      </c>
      <c r="AJ1369">
        <f t="shared" si="230"/>
        <v>8.4177099542286533E-3</v>
      </c>
      <c r="AK1369">
        <f t="shared" si="221"/>
        <v>6.8995955857225569E-3</v>
      </c>
    </row>
    <row r="1370" spans="1:37" ht="16">
      <c r="A1370" t="s">
        <v>75</v>
      </c>
      <c r="B1370" t="s">
        <v>76</v>
      </c>
      <c r="C1370" t="s">
        <v>13</v>
      </c>
      <c r="D1370" t="s">
        <v>14</v>
      </c>
      <c r="E1370">
        <v>30</v>
      </c>
      <c r="F1370">
        <v>3.2810000000000001</v>
      </c>
      <c r="G1370">
        <v>2059.3000000000002</v>
      </c>
      <c r="H1370" t="s">
        <v>32</v>
      </c>
      <c r="I1370">
        <v>-17.6153412</v>
      </c>
      <c r="J1370">
        <v>1.0864031681906714</v>
      </c>
      <c r="K1370" s="13">
        <f t="shared" si="222"/>
        <v>1.1751365964898381</v>
      </c>
      <c r="M1370" t="s">
        <v>147</v>
      </c>
      <c r="N1370" t="s">
        <v>149</v>
      </c>
      <c r="O1370" t="s">
        <v>148</v>
      </c>
      <c r="P1370" t="s">
        <v>154</v>
      </c>
      <c r="Q1370">
        <v>4</v>
      </c>
      <c r="R1370">
        <v>3</v>
      </c>
      <c r="S1370" t="s">
        <v>76</v>
      </c>
      <c r="T1370" t="s">
        <v>32</v>
      </c>
      <c r="U1370">
        <v>0.31824123564512036</v>
      </c>
      <c r="V1370" s="14">
        <v>13.3</v>
      </c>
      <c r="W1370" s="15">
        <v>818.19799999999998</v>
      </c>
      <c r="X1370" s="15">
        <v>504.44940000000003</v>
      </c>
      <c r="Y1370" s="15">
        <f t="shared" si="223"/>
        <v>0.61653707293344651</v>
      </c>
      <c r="Z1370" s="12">
        <f t="shared" si="224"/>
        <v>8.1999430700148395</v>
      </c>
      <c r="AA1370">
        <v>2.4791971908226991</v>
      </c>
      <c r="AB1370">
        <f t="shared" si="225"/>
        <v>0.30234321990460022</v>
      </c>
      <c r="AC1370">
        <f t="shared" si="226"/>
        <v>3.3074993390476384</v>
      </c>
      <c r="AD1370">
        <f t="shared" si="227"/>
        <v>1.0525826765539392</v>
      </c>
      <c r="AE1370">
        <v>995</v>
      </c>
      <c r="AF1370">
        <f t="shared" si="228"/>
        <v>1.0578720367376273E-3</v>
      </c>
      <c r="AG1370">
        <v>2000</v>
      </c>
      <c r="AH1370">
        <v>10.577</v>
      </c>
      <c r="AI1370">
        <f t="shared" si="229"/>
        <v>0.20003253034653065</v>
      </c>
      <c r="AJ1370">
        <f t="shared" si="230"/>
        <v>2.3506554689867228E-3</v>
      </c>
      <c r="AK1370">
        <f t="shared" si="221"/>
        <v>0</v>
      </c>
    </row>
    <row r="1371" spans="1:37" ht="16">
      <c r="A1371" t="s">
        <v>94</v>
      </c>
      <c r="B1371" t="s">
        <v>95</v>
      </c>
      <c r="C1371" t="s">
        <v>13</v>
      </c>
      <c r="D1371" t="s">
        <v>14</v>
      </c>
      <c r="E1371">
        <v>42</v>
      </c>
      <c r="F1371">
        <v>2.722</v>
      </c>
      <c r="G1371">
        <v>2058.9</v>
      </c>
      <c r="H1371" t="s">
        <v>32</v>
      </c>
      <c r="I1371">
        <v>3988.9449627999998</v>
      </c>
      <c r="J1371">
        <v>5.283109382697007</v>
      </c>
      <c r="K1371" s="13">
        <f t="shared" si="222"/>
        <v>5.6948795621065917</v>
      </c>
      <c r="L1371">
        <f>K1371-K1372</f>
        <v>4.5266065152363684</v>
      </c>
      <c r="M1371" t="s">
        <v>147</v>
      </c>
      <c r="N1371" t="s">
        <v>149</v>
      </c>
      <c r="O1371" t="s">
        <v>148</v>
      </c>
      <c r="P1371" t="s">
        <v>150</v>
      </c>
      <c r="Q1371">
        <v>4</v>
      </c>
      <c r="R1371">
        <v>4</v>
      </c>
      <c r="S1371" t="s">
        <v>95</v>
      </c>
      <c r="T1371" t="s">
        <v>32</v>
      </c>
      <c r="U1371">
        <v>0.20161450617862703</v>
      </c>
      <c r="V1371" s="14">
        <v>13.3</v>
      </c>
      <c r="W1371" s="15">
        <v>818.19799999999998</v>
      </c>
      <c r="X1371" s="15">
        <v>504.44940000000003</v>
      </c>
      <c r="Y1371" s="15">
        <f t="shared" si="223"/>
        <v>0.61653707293344651</v>
      </c>
      <c r="Z1371" s="12">
        <f t="shared" si="224"/>
        <v>8.1999430700148395</v>
      </c>
      <c r="AA1371">
        <v>7.1188734084644381</v>
      </c>
      <c r="AB1371">
        <f t="shared" si="225"/>
        <v>0.86816132108238586</v>
      </c>
      <c r="AC1371">
        <f t="shared" si="226"/>
        <v>1.1518596552461511</v>
      </c>
      <c r="AD1371">
        <f t="shared" si="227"/>
        <v>0.23223161557953634</v>
      </c>
      <c r="AE1371">
        <v>995</v>
      </c>
      <c r="AF1371">
        <f t="shared" si="228"/>
        <v>2.333986086226496E-4</v>
      </c>
      <c r="AG1371">
        <v>2000</v>
      </c>
      <c r="AH1371">
        <v>10.462999999999999</v>
      </c>
      <c r="AI1371">
        <f t="shared" si="229"/>
        <v>4.4614089385959975E-2</v>
      </c>
      <c r="AJ1371">
        <f t="shared" si="230"/>
        <v>2.5407186582610008E-3</v>
      </c>
      <c r="AK1371">
        <f t="shared" si="221"/>
        <v>2.0195042768582413E-3</v>
      </c>
    </row>
    <row r="1372" spans="1:37" ht="16">
      <c r="A1372" t="s">
        <v>87</v>
      </c>
      <c r="B1372" t="s">
        <v>88</v>
      </c>
      <c r="C1372" t="s">
        <v>13</v>
      </c>
      <c r="D1372" t="s">
        <v>14</v>
      </c>
      <c r="E1372">
        <v>40</v>
      </c>
      <c r="F1372">
        <v>10.076000000000001</v>
      </c>
      <c r="G1372">
        <v>2059.9</v>
      </c>
      <c r="H1372" t="s">
        <v>32</v>
      </c>
      <c r="I1372">
        <v>-23.420921199999999</v>
      </c>
      <c r="J1372">
        <v>1.0800522145285136</v>
      </c>
      <c r="K1372" s="13">
        <f t="shared" si="222"/>
        <v>1.1682730468702229</v>
      </c>
      <c r="M1372" t="s">
        <v>147</v>
      </c>
      <c r="N1372" t="s">
        <v>149</v>
      </c>
      <c r="O1372" t="s">
        <v>148</v>
      </c>
      <c r="P1372" t="s">
        <v>154</v>
      </c>
      <c r="Q1372">
        <v>4</v>
      </c>
      <c r="R1372">
        <v>4</v>
      </c>
      <c r="S1372" t="s">
        <v>88</v>
      </c>
      <c r="T1372" t="s">
        <v>32</v>
      </c>
      <c r="U1372">
        <v>0.7067131492968417</v>
      </c>
      <c r="V1372" s="14">
        <v>13.3</v>
      </c>
      <c r="W1372" s="15">
        <v>818.19799999999998</v>
      </c>
      <c r="X1372" s="15">
        <v>504.44940000000003</v>
      </c>
      <c r="Y1372" s="15">
        <f t="shared" si="223"/>
        <v>0.61653707293344651</v>
      </c>
      <c r="Z1372" s="12">
        <f t="shared" si="224"/>
        <v>8.1999430700148395</v>
      </c>
      <c r="AA1372">
        <v>4.4946703797528293</v>
      </c>
      <c r="AB1372">
        <f t="shared" si="225"/>
        <v>0.54813433963812819</v>
      </c>
      <c r="AC1372">
        <f t="shared" si="226"/>
        <v>1.8243702824022814</v>
      </c>
      <c r="AD1372">
        <f t="shared" si="227"/>
        <v>1.2893064677600847</v>
      </c>
      <c r="AE1372">
        <v>995</v>
      </c>
      <c r="AF1372">
        <f t="shared" si="228"/>
        <v>1.2957853947337535E-3</v>
      </c>
      <c r="AG1372">
        <v>2000</v>
      </c>
      <c r="AH1372">
        <v>10.454000000000001</v>
      </c>
      <c r="AI1372">
        <f t="shared" si="229"/>
        <v>0.24790231389587783</v>
      </c>
      <c r="AJ1372">
        <f t="shared" si="230"/>
        <v>2.8961759158131557E-3</v>
      </c>
      <c r="AK1372">
        <f t="shared" si="221"/>
        <v>0</v>
      </c>
    </row>
    <row r="1373" spans="1:37" ht="16">
      <c r="A1373" t="s">
        <v>126</v>
      </c>
      <c r="B1373" t="s">
        <v>127</v>
      </c>
      <c r="C1373" t="s">
        <v>13</v>
      </c>
      <c r="D1373" t="s">
        <v>14</v>
      </c>
      <c r="E1373">
        <v>51</v>
      </c>
      <c r="F1373">
        <v>10.805999999999999</v>
      </c>
      <c r="G1373">
        <v>2060.1</v>
      </c>
      <c r="H1373" t="s">
        <v>32</v>
      </c>
      <c r="I1373">
        <v>4705.4725252000007</v>
      </c>
      <c r="J1373">
        <v>5.9963865767808127</v>
      </c>
      <c r="K1373" s="13">
        <f t="shared" si="222"/>
        <v>6.4599585765524923</v>
      </c>
      <c r="L1373">
        <f>K1373-K1374</f>
        <v>5.2842241589759213</v>
      </c>
      <c r="M1373" t="s">
        <v>147</v>
      </c>
      <c r="N1373" t="s">
        <v>149</v>
      </c>
      <c r="O1373" t="s">
        <v>148</v>
      </c>
      <c r="P1373" t="s">
        <v>150</v>
      </c>
      <c r="Q1373">
        <v>4</v>
      </c>
      <c r="R1373">
        <v>5</v>
      </c>
      <c r="S1373" t="s">
        <v>127</v>
      </c>
      <c r="T1373" t="s">
        <v>32</v>
      </c>
      <c r="U1373">
        <v>0.7711459594225939</v>
      </c>
      <c r="V1373" s="14">
        <v>13.3</v>
      </c>
      <c r="W1373" s="15">
        <v>818.19799999999998</v>
      </c>
      <c r="X1373" s="15">
        <v>504.44940000000003</v>
      </c>
      <c r="Y1373" s="15">
        <f t="shared" si="223"/>
        <v>0.61653707293344651</v>
      </c>
      <c r="Z1373" s="12">
        <f t="shared" si="224"/>
        <v>8.1999430700148395</v>
      </c>
      <c r="AA1373">
        <v>7.760628534263156</v>
      </c>
      <c r="AB1373">
        <f t="shared" si="225"/>
        <v>0.94642468465931817</v>
      </c>
      <c r="AC1373">
        <f t="shared" si="226"/>
        <v>1.0566081128367517</v>
      </c>
      <c r="AD1373">
        <f t="shared" si="227"/>
        <v>0.81479907690719322</v>
      </c>
      <c r="AE1373">
        <v>995</v>
      </c>
      <c r="AF1373">
        <f t="shared" si="228"/>
        <v>8.1889354463034495E-4</v>
      </c>
      <c r="AG1373">
        <v>2000</v>
      </c>
      <c r="AH1373">
        <v>10.257</v>
      </c>
      <c r="AI1373">
        <f t="shared" si="229"/>
        <v>0.15967505988697375</v>
      </c>
      <c r="AJ1373">
        <f t="shared" si="230"/>
        <v>1.0314942725783888E-2</v>
      </c>
      <c r="AK1373">
        <f t="shared" si="221"/>
        <v>8.4375880904067387E-3</v>
      </c>
    </row>
    <row r="1374" spans="1:37" ht="16">
      <c r="A1374" t="s">
        <v>47</v>
      </c>
      <c r="B1374" t="s">
        <v>48</v>
      </c>
      <c r="C1374" t="s">
        <v>13</v>
      </c>
      <c r="D1374" t="s">
        <v>14</v>
      </c>
      <c r="E1374">
        <v>38</v>
      </c>
      <c r="F1374">
        <v>6.0880000000000001</v>
      </c>
      <c r="G1374">
        <v>2059.5</v>
      </c>
      <c r="H1374" t="s">
        <v>32</v>
      </c>
      <c r="I1374">
        <v>-17.109632000000001</v>
      </c>
      <c r="J1374">
        <v>1.086956344881411</v>
      </c>
      <c r="K1374" s="13">
        <f t="shared" si="222"/>
        <v>1.1757344175765709</v>
      </c>
      <c r="M1374" t="s">
        <v>147</v>
      </c>
      <c r="N1374" t="s">
        <v>149</v>
      </c>
      <c r="O1374" t="s">
        <v>148</v>
      </c>
      <c r="P1374" t="s">
        <v>154</v>
      </c>
      <c r="Q1374">
        <v>4</v>
      </c>
      <c r="R1374">
        <v>5</v>
      </c>
      <c r="S1374" t="s">
        <v>48</v>
      </c>
      <c r="T1374" t="s">
        <v>32</v>
      </c>
      <c r="U1374">
        <v>0.60249037505950342</v>
      </c>
      <c r="V1374" s="14">
        <v>13.3</v>
      </c>
      <c r="W1374" s="15">
        <v>818.19799999999998</v>
      </c>
      <c r="X1374" s="15">
        <v>504.44940000000003</v>
      </c>
      <c r="Y1374" s="15">
        <f t="shared" si="223"/>
        <v>0.61653707293344651</v>
      </c>
      <c r="Z1374" s="12">
        <f t="shared" si="224"/>
        <v>8.1999430700148395</v>
      </c>
      <c r="AA1374">
        <v>6.8237379009695927</v>
      </c>
      <c r="AB1374">
        <f t="shared" si="225"/>
        <v>0.8321689361383876</v>
      </c>
      <c r="AC1374">
        <f t="shared" si="226"/>
        <v>1.2016790780973137</v>
      </c>
      <c r="AD1374">
        <f t="shared" si="227"/>
        <v>0.72400007846400882</v>
      </c>
      <c r="AE1374">
        <v>995</v>
      </c>
      <c r="AF1374">
        <f t="shared" si="228"/>
        <v>7.2763826981307419E-4</v>
      </c>
      <c r="AG1374">
        <v>2000</v>
      </c>
      <c r="AH1374">
        <v>10.856999999999999</v>
      </c>
      <c r="AI1374">
        <f t="shared" si="229"/>
        <v>0.13404039233914972</v>
      </c>
      <c r="AJ1374">
        <f t="shared" si="230"/>
        <v>1.5759590261860525E-3</v>
      </c>
      <c r="AK1374">
        <f t="shared" si="221"/>
        <v>0</v>
      </c>
    </row>
    <row r="1375" spans="1:37" ht="16">
      <c r="A1375" t="s">
        <v>96</v>
      </c>
      <c r="B1375" t="s">
        <v>97</v>
      </c>
      <c r="C1375" t="s">
        <v>13</v>
      </c>
      <c r="D1375" t="s">
        <v>14</v>
      </c>
      <c r="E1375">
        <v>64</v>
      </c>
      <c r="F1375">
        <v>10.863</v>
      </c>
      <c r="G1375">
        <v>2417.5</v>
      </c>
      <c r="H1375" t="s">
        <v>42</v>
      </c>
      <c r="I1375">
        <v>2026.646448</v>
      </c>
      <c r="J1375">
        <v>3.2731229261618888</v>
      </c>
      <c r="K1375" s="13">
        <f t="shared" si="222"/>
        <v>3.5340783027830098</v>
      </c>
      <c r="L1375">
        <f>K1375-AVERAGE(K1376:K1377)</f>
        <v>2.3640030565549655</v>
      </c>
      <c r="M1375" t="s">
        <v>151</v>
      </c>
      <c r="N1375" t="s">
        <v>152</v>
      </c>
      <c r="O1375" t="s">
        <v>153</v>
      </c>
      <c r="P1375" t="s">
        <v>150</v>
      </c>
      <c r="Q1375">
        <v>4</v>
      </c>
      <c r="R1375">
        <v>1</v>
      </c>
      <c r="S1375" t="s">
        <v>97</v>
      </c>
      <c r="T1375" t="s">
        <v>42</v>
      </c>
      <c r="U1375">
        <v>0.78957842632121289</v>
      </c>
      <c r="V1375" s="14">
        <v>13.3</v>
      </c>
      <c r="W1375" s="15">
        <v>818.19799999999998</v>
      </c>
      <c r="X1375" s="15">
        <v>504.44940000000003</v>
      </c>
      <c r="Y1375" s="15">
        <f t="shared" si="223"/>
        <v>0.61653707293344651</v>
      </c>
      <c r="Z1375" s="12">
        <f t="shared" si="224"/>
        <v>8.1999430700148395</v>
      </c>
      <c r="AA1375">
        <v>7.4259476667157358</v>
      </c>
      <c r="AB1375">
        <f t="shared" si="225"/>
        <v>0.90560966134881926</v>
      </c>
      <c r="AC1375">
        <f t="shared" si="226"/>
        <v>1.1042285022783385</v>
      </c>
      <c r="AD1375">
        <f t="shared" si="227"/>
        <v>0.87187500312796029</v>
      </c>
      <c r="AE1375">
        <v>995</v>
      </c>
      <c r="AF1375">
        <f t="shared" si="228"/>
        <v>8.7625628455071389E-4</v>
      </c>
      <c r="AG1375">
        <v>2000</v>
      </c>
      <c r="AH1375">
        <v>10.512</v>
      </c>
      <c r="AI1375">
        <f t="shared" si="229"/>
        <v>0.16671542704541739</v>
      </c>
      <c r="AJ1375">
        <f t="shared" si="230"/>
        <v>5.8918537346041343E-3</v>
      </c>
      <c r="AK1375">
        <f t="shared" si="221"/>
        <v>3.9411577911023302E-3</v>
      </c>
    </row>
    <row r="1376" spans="1:37" ht="16">
      <c r="A1376" t="s">
        <v>121</v>
      </c>
      <c r="B1376" t="s">
        <v>122</v>
      </c>
      <c r="C1376" t="s">
        <v>13</v>
      </c>
      <c r="D1376" t="s">
        <v>14</v>
      </c>
      <c r="E1376">
        <v>39</v>
      </c>
      <c r="F1376">
        <v>4.2839999999999998</v>
      </c>
      <c r="G1376">
        <v>2416.6999999999998</v>
      </c>
      <c r="H1376" t="s">
        <v>42</v>
      </c>
      <c r="I1376">
        <v>-21.797277999999999</v>
      </c>
      <c r="J1376">
        <v>1.0818284642119569</v>
      </c>
      <c r="K1376" s="13">
        <f t="shared" si="222"/>
        <v>1.1701926678501011</v>
      </c>
      <c r="M1376" t="s">
        <v>151</v>
      </c>
      <c r="N1376" t="s">
        <v>152</v>
      </c>
      <c r="O1376" t="s">
        <v>153</v>
      </c>
      <c r="P1376" t="s">
        <v>154</v>
      </c>
      <c r="Q1376">
        <v>4</v>
      </c>
      <c r="R1376">
        <v>1</v>
      </c>
      <c r="S1376" t="s">
        <v>122</v>
      </c>
      <c r="T1376" t="s">
        <v>42</v>
      </c>
      <c r="U1376">
        <v>0.33211257654262838</v>
      </c>
      <c r="V1376" s="14">
        <v>13.3</v>
      </c>
      <c r="W1376" s="15">
        <v>818.19799999999998</v>
      </c>
      <c r="X1376" s="15">
        <v>504.44940000000003</v>
      </c>
      <c r="Y1376" s="15">
        <f t="shared" si="223"/>
        <v>0.61653707293344651</v>
      </c>
      <c r="Z1376" s="12">
        <f t="shared" si="224"/>
        <v>8.1999430700148395</v>
      </c>
      <c r="AA1376">
        <v>5.7459196891191704</v>
      </c>
      <c r="AB1376">
        <f t="shared" si="225"/>
        <v>0.70072677822978735</v>
      </c>
      <c r="AC1376">
        <f t="shared" si="226"/>
        <v>1.4270897460580176</v>
      </c>
      <c r="AD1376">
        <f t="shared" si="227"/>
        <v>0.47395445252089347</v>
      </c>
      <c r="AE1376">
        <v>995</v>
      </c>
      <c r="AF1376">
        <f t="shared" si="228"/>
        <v>4.7633613318682762E-4</v>
      </c>
      <c r="AG1376">
        <v>2000</v>
      </c>
      <c r="AH1376">
        <v>10.494999999999999</v>
      </c>
      <c r="AI1376">
        <f t="shared" si="229"/>
        <v>9.0773917710686547E-2</v>
      </c>
      <c r="AJ1376">
        <f t="shared" si="230"/>
        <v>1.0622297293707383E-3</v>
      </c>
      <c r="AK1376">
        <f t="shared" si="221"/>
        <v>0</v>
      </c>
    </row>
    <row r="1377" spans="1:37" ht="16">
      <c r="A1377" t="s">
        <v>123</v>
      </c>
      <c r="B1377" t="s">
        <v>122</v>
      </c>
      <c r="C1377" t="s">
        <v>13</v>
      </c>
      <c r="D1377" t="s">
        <v>14</v>
      </c>
      <c r="E1377">
        <v>40</v>
      </c>
      <c r="F1377">
        <v>4.6120000000000001</v>
      </c>
      <c r="G1377">
        <v>2416.6999999999998</v>
      </c>
      <c r="H1377" t="s">
        <v>42</v>
      </c>
      <c r="I1377">
        <v>-21.995915200000002</v>
      </c>
      <c r="J1377">
        <v>1.0816111604945229</v>
      </c>
      <c r="K1377" s="13">
        <f t="shared" si="222"/>
        <v>1.1699578246059879</v>
      </c>
      <c r="M1377" t="s">
        <v>151</v>
      </c>
      <c r="N1377" t="s">
        <v>152</v>
      </c>
      <c r="O1377" t="s">
        <v>153</v>
      </c>
      <c r="P1377" t="s">
        <v>154</v>
      </c>
      <c r="Q1377">
        <v>4</v>
      </c>
      <c r="R1377">
        <v>1</v>
      </c>
      <c r="S1377" t="s">
        <v>122</v>
      </c>
      <c r="T1377" t="s">
        <v>42</v>
      </c>
      <c r="U1377">
        <v>0.34083280843659769</v>
      </c>
      <c r="V1377" s="14">
        <v>13.3</v>
      </c>
      <c r="W1377" s="15">
        <v>818.19799999999998</v>
      </c>
      <c r="X1377" s="15">
        <v>504.44940000000003</v>
      </c>
      <c r="Y1377" s="15">
        <f t="shared" si="223"/>
        <v>0.61653707293344651</v>
      </c>
      <c r="Z1377" s="12">
        <f t="shared" si="224"/>
        <v>8.1999430700148395</v>
      </c>
      <c r="AA1377">
        <v>5.7459196891191704</v>
      </c>
      <c r="AB1377">
        <f t="shared" si="225"/>
        <v>0.70072677822978735</v>
      </c>
      <c r="AC1377">
        <f t="shared" si="226"/>
        <v>1.4270897460580176</v>
      </c>
      <c r="AD1377">
        <f t="shared" si="227"/>
        <v>0.48639900604002517</v>
      </c>
      <c r="AE1377">
        <v>995</v>
      </c>
      <c r="AF1377">
        <f t="shared" si="228"/>
        <v>4.8884322215077909E-4</v>
      </c>
      <c r="AG1377">
        <v>2000</v>
      </c>
      <c r="AH1377">
        <v>10.494999999999999</v>
      </c>
      <c r="AI1377">
        <f t="shared" si="229"/>
        <v>9.3157355340786868E-2</v>
      </c>
      <c r="AJ1377">
        <f t="shared" si="230"/>
        <v>1.0899017680055399E-3</v>
      </c>
      <c r="AK1377">
        <f t="shared" si="221"/>
        <v>0</v>
      </c>
    </row>
    <row r="1378" spans="1:37" ht="16">
      <c r="A1378" s="5" t="s">
        <v>175</v>
      </c>
      <c r="B1378" s="5" t="s">
        <v>176</v>
      </c>
      <c r="C1378" s="5" t="s">
        <v>177</v>
      </c>
      <c r="D1378" s="6" t="s">
        <v>14</v>
      </c>
      <c r="E1378" s="7">
        <v>80</v>
      </c>
      <c r="F1378" s="8">
        <v>5.9210000000000003</v>
      </c>
      <c r="G1378" s="7">
        <v>2432.1</v>
      </c>
      <c r="H1378" s="5" t="s">
        <v>42</v>
      </c>
      <c r="I1378" s="8">
        <v>3431.0369999999998</v>
      </c>
      <c r="J1378" s="26">
        <v>4.7201924391869357</v>
      </c>
      <c r="K1378" s="13">
        <f t="shared" si="222"/>
        <v>5.0904463469843968</v>
      </c>
      <c r="L1378">
        <f>AVERAGE(K1378:K1379)-AVERAGE(K1380:K1381)</f>
        <v>3.8599363474538246</v>
      </c>
      <c r="M1378" t="s">
        <v>151</v>
      </c>
      <c r="N1378" t="s">
        <v>152</v>
      </c>
      <c r="O1378" t="s">
        <v>153</v>
      </c>
      <c r="P1378" t="s">
        <v>150</v>
      </c>
      <c r="Q1378">
        <v>4</v>
      </c>
      <c r="R1378">
        <v>2</v>
      </c>
      <c r="S1378" s="5" t="s">
        <v>176</v>
      </c>
      <c r="T1378" s="5" t="s">
        <v>42</v>
      </c>
      <c r="U1378" s="9">
        <v>0.31900000000000001</v>
      </c>
      <c r="V1378" s="14">
        <v>13.3</v>
      </c>
      <c r="W1378" s="15">
        <v>818.19799999999998</v>
      </c>
      <c r="X1378" s="15">
        <v>504.44940000000003</v>
      </c>
      <c r="Y1378" s="15">
        <f t="shared" si="223"/>
        <v>0.61653707293344651</v>
      </c>
      <c r="Z1378" s="12">
        <f t="shared" si="224"/>
        <v>8.1999430700148395</v>
      </c>
      <c r="AA1378">
        <v>6.6559999999999997</v>
      </c>
      <c r="AB1378">
        <f t="shared" si="225"/>
        <v>0.81171295253735887</v>
      </c>
      <c r="AC1378">
        <f t="shared" si="226"/>
        <v>1.2319626006632871</v>
      </c>
      <c r="AD1378">
        <f t="shared" si="227"/>
        <v>0.39299606961158862</v>
      </c>
      <c r="AE1378">
        <v>995</v>
      </c>
      <c r="AF1378">
        <f t="shared" si="228"/>
        <v>3.9497092423275236E-4</v>
      </c>
      <c r="AG1378">
        <v>2000</v>
      </c>
      <c r="AH1378" s="24">
        <v>10.116</v>
      </c>
      <c r="AI1378">
        <f t="shared" si="229"/>
        <v>7.8088359872034871E-2</v>
      </c>
      <c r="AJ1378">
        <f t="shared" si="230"/>
        <v>3.9750460625260289E-3</v>
      </c>
      <c r="AK1378">
        <f t="shared" si="221"/>
        <v>3.0141609858312206E-3</v>
      </c>
    </row>
    <row r="1379" spans="1:37" ht="16">
      <c r="A1379" s="5" t="s">
        <v>182</v>
      </c>
      <c r="B1379" s="5" t="s">
        <v>176</v>
      </c>
      <c r="C1379" s="5" t="s">
        <v>177</v>
      </c>
      <c r="D1379" s="6" t="s">
        <v>14</v>
      </c>
      <c r="E1379" s="7">
        <v>77</v>
      </c>
      <c r="F1379" s="8">
        <v>5.556</v>
      </c>
      <c r="G1379" s="7">
        <v>2431.6999999999998</v>
      </c>
      <c r="H1379" s="5" t="s">
        <v>42</v>
      </c>
      <c r="I1379" s="8">
        <v>3364.4450000000002</v>
      </c>
      <c r="J1379" s="26">
        <v>4.6525552664521506</v>
      </c>
      <c r="K1379" s="13">
        <f t="shared" si="222"/>
        <v>5.0177830920122286</v>
      </c>
      <c r="M1379" t="s">
        <v>151</v>
      </c>
      <c r="N1379" t="s">
        <v>152</v>
      </c>
      <c r="O1379" t="s">
        <v>153</v>
      </c>
      <c r="P1379" t="s">
        <v>150</v>
      </c>
      <c r="Q1379">
        <v>4</v>
      </c>
      <c r="R1379">
        <v>2</v>
      </c>
      <c r="S1379" s="5" t="s">
        <v>176</v>
      </c>
      <c r="T1379" s="5" t="s">
        <v>42</v>
      </c>
      <c r="U1379" s="9">
        <v>0.33</v>
      </c>
      <c r="V1379" s="14">
        <v>13.3</v>
      </c>
      <c r="W1379" s="15">
        <v>818.19799999999998</v>
      </c>
      <c r="X1379" s="15">
        <v>504.44940000000003</v>
      </c>
      <c r="Y1379" s="15">
        <f t="shared" si="223"/>
        <v>0.61653707293344651</v>
      </c>
      <c r="Z1379" s="12">
        <f t="shared" si="224"/>
        <v>8.1999430700148395</v>
      </c>
      <c r="AA1379">
        <v>6.6559999999999997</v>
      </c>
      <c r="AB1379">
        <f t="shared" si="225"/>
        <v>0.81171295253735887</v>
      </c>
      <c r="AC1379">
        <f t="shared" si="226"/>
        <v>1.2319626006632871</v>
      </c>
      <c r="AD1379">
        <f t="shared" si="227"/>
        <v>0.40654765821888478</v>
      </c>
      <c r="AE1379">
        <v>995</v>
      </c>
      <c r="AF1379">
        <f t="shared" si="228"/>
        <v>4.0859061127526106E-4</v>
      </c>
      <c r="AG1379">
        <v>2000</v>
      </c>
      <c r="AH1379" s="24">
        <v>10.116</v>
      </c>
      <c r="AI1379">
        <f t="shared" si="229"/>
        <v>8.0781061936587795E-2</v>
      </c>
      <c r="AJ1379">
        <f t="shared" si="230"/>
        <v>4.0534184674020281E-3</v>
      </c>
      <c r="AK1379">
        <f t="shared" si="221"/>
        <v>0</v>
      </c>
    </row>
    <row r="1380" spans="1:37" ht="16">
      <c r="A1380" s="5" t="s">
        <v>183</v>
      </c>
      <c r="B1380" s="5" t="s">
        <v>184</v>
      </c>
      <c r="C1380" s="5" t="s">
        <v>177</v>
      </c>
      <c r="D1380" s="6" t="s">
        <v>14</v>
      </c>
      <c r="E1380" s="7">
        <v>63</v>
      </c>
      <c r="F1380" s="8">
        <v>2.2850000000000001</v>
      </c>
      <c r="G1380" s="7">
        <v>2432.1</v>
      </c>
      <c r="H1380" s="5" t="s">
        <v>42</v>
      </c>
      <c r="I1380" s="8">
        <v>-0.98</v>
      </c>
      <c r="J1380" s="26">
        <v>1.1045967107232537</v>
      </c>
      <c r="K1380" s="13">
        <f t="shared" si="222"/>
        <v>1.1947981713956568</v>
      </c>
      <c r="M1380" t="s">
        <v>151</v>
      </c>
      <c r="N1380" t="s">
        <v>152</v>
      </c>
      <c r="O1380" t="s">
        <v>153</v>
      </c>
      <c r="P1380" t="s">
        <v>154</v>
      </c>
      <c r="Q1380">
        <v>4</v>
      </c>
      <c r="R1380">
        <v>2</v>
      </c>
      <c r="S1380" s="5" t="s">
        <v>184</v>
      </c>
      <c r="T1380" s="5" t="s">
        <v>42</v>
      </c>
      <c r="U1380" s="9">
        <v>0.16300000000000001</v>
      </c>
      <c r="V1380" s="14">
        <v>13.3</v>
      </c>
      <c r="W1380" s="15">
        <v>818.19799999999998</v>
      </c>
      <c r="X1380" s="15">
        <v>504.44940000000003</v>
      </c>
      <c r="Y1380" s="15">
        <f t="shared" si="223"/>
        <v>0.61653707293344651</v>
      </c>
      <c r="Z1380" s="12">
        <f t="shared" si="224"/>
        <v>8.1999430700148395</v>
      </c>
      <c r="AA1380">
        <v>6.6230000000000002</v>
      </c>
      <c r="AB1380">
        <f t="shared" si="225"/>
        <v>0.80768853435320431</v>
      </c>
      <c r="AC1380">
        <f t="shared" si="226"/>
        <v>1.2381010221976203</v>
      </c>
      <c r="AD1380">
        <f t="shared" si="227"/>
        <v>0.20181046661821211</v>
      </c>
      <c r="AE1380">
        <v>995</v>
      </c>
      <c r="AF1380">
        <f t="shared" si="228"/>
        <v>2.0282458956604233E-4</v>
      </c>
      <c r="AG1380">
        <v>2000</v>
      </c>
      <c r="AH1380" s="24">
        <v>10.411</v>
      </c>
      <c r="AI1380">
        <f t="shared" si="229"/>
        <v>3.896351735011859E-2</v>
      </c>
      <c r="AJ1380">
        <f t="shared" si="230"/>
        <v>4.6553539281064636E-4</v>
      </c>
      <c r="AK1380">
        <f t="shared" si="221"/>
        <v>0</v>
      </c>
    </row>
    <row r="1381" spans="1:37" ht="16">
      <c r="A1381" s="5" t="s">
        <v>185</v>
      </c>
      <c r="B1381" s="5" t="s">
        <v>184</v>
      </c>
      <c r="C1381" s="5" t="s">
        <v>177</v>
      </c>
      <c r="D1381" s="6" t="s">
        <v>14</v>
      </c>
      <c r="E1381" s="7">
        <v>64</v>
      </c>
      <c r="F1381" s="8">
        <v>2.633</v>
      </c>
      <c r="G1381" s="7">
        <v>2431.9</v>
      </c>
      <c r="H1381" s="5" t="s">
        <v>42</v>
      </c>
      <c r="I1381" s="8">
        <v>-2.0289999999999999</v>
      </c>
      <c r="J1381" s="26">
        <v>1.1034496505680564</v>
      </c>
      <c r="K1381" s="13">
        <f t="shared" si="222"/>
        <v>1.1935585726933196</v>
      </c>
      <c r="M1381" t="s">
        <v>151</v>
      </c>
      <c r="N1381" t="s">
        <v>152</v>
      </c>
      <c r="O1381" t="s">
        <v>153</v>
      </c>
      <c r="P1381" t="s">
        <v>154</v>
      </c>
      <c r="Q1381">
        <v>4</v>
      </c>
      <c r="R1381">
        <v>2</v>
      </c>
      <c r="S1381" s="5" t="s">
        <v>184</v>
      </c>
      <c r="T1381" s="5" t="s">
        <v>42</v>
      </c>
      <c r="U1381" s="9">
        <v>0.185</v>
      </c>
      <c r="V1381" s="14">
        <v>13.3</v>
      </c>
      <c r="W1381" s="15">
        <v>818.19799999999998</v>
      </c>
      <c r="X1381" s="15">
        <v>504.44940000000003</v>
      </c>
      <c r="Y1381" s="15">
        <f t="shared" si="223"/>
        <v>0.61653707293344651</v>
      </c>
      <c r="Z1381" s="12">
        <f t="shared" si="224"/>
        <v>8.1999430700148395</v>
      </c>
      <c r="AA1381">
        <v>6.6230000000000002</v>
      </c>
      <c r="AB1381">
        <f t="shared" si="225"/>
        <v>0.80768853435320431</v>
      </c>
      <c r="AC1381">
        <f t="shared" si="226"/>
        <v>1.2381010221976203</v>
      </c>
      <c r="AD1381">
        <f t="shared" si="227"/>
        <v>0.22904868910655976</v>
      </c>
      <c r="AE1381">
        <v>995</v>
      </c>
      <c r="AF1381">
        <f t="shared" si="228"/>
        <v>2.3019968754428116E-4</v>
      </c>
      <c r="AG1381">
        <v>2000</v>
      </c>
      <c r="AH1381" s="24">
        <v>10.411</v>
      </c>
      <c r="AI1381">
        <f t="shared" si="229"/>
        <v>4.4222396992465884E-2</v>
      </c>
      <c r="AJ1381">
        <f t="shared" si="230"/>
        <v>5.2782021035404931E-4</v>
      </c>
      <c r="AK1381">
        <f t="shared" si="221"/>
        <v>0</v>
      </c>
    </row>
    <row r="1382" spans="1:37" ht="16">
      <c r="A1382" t="s">
        <v>111</v>
      </c>
      <c r="B1382" t="s">
        <v>112</v>
      </c>
      <c r="C1382" t="s">
        <v>13</v>
      </c>
      <c r="D1382" t="s">
        <v>14</v>
      </c>
      <c r="E1382">
        <v>58</v>
      </c>
      <c r="F1382">
        <v>3.0230000000000001</v>
      </c>
      <c r="G1382">
        <v>2416.1999999999998</v>
      </c>
      <c r="H1382" t="s">
        <v>42</v>
      </c>
      <c r="I1382">
        <v>3724.5348596000003</v>
      </c>
      <c r="J1382">
        <v>5.0171568683770813</v>
      </c>
      <c r="K1382" s="13">
        <f t="shared" si="222"/>
        <v>5.409382306333562</v>
      </c>
      <c r="L1382">
        <f>K1382-K1383</f>
        <v>4.2295132521120111</v>
      </c>
      <c r="M1382" t="s">
        <v>151</v>
      </c>
      <c r="N1382" t="s">
        <v>152</v>
      </c>
      <c r="O1382" t="s">
        <v>153</v>
      </c>
      <c r="P1382" t="s">
        <v>150</v>
      </c>
      <c r="Q1382">
        <v>4</v>
      </c>
      <c r="R1382">
        <v>3</v>
      </c>
      <c r="S1382" t="s">
        <v>112</v>
      </c>
      <c r="T1382" t="s">
        <v>42</v>
      </c>
      <c r="U1382">
        <v>0.21939337334639883</v>
      </c>
      <c r="V1382" s="14">
        <v>13.3</v>
      </c>
      <c r="W1382" s="15">
        <v>818.19799999999998</v>
      </c>
      <c r="X1382" s="15">
        <v>504.44940000000003</v>
      </c>
      <c r="Y1382" s="15">
        <f t="shared" si="223"/>
        <v>0.61653707293344651</v>
      </c>
      <c r="Z1382" s="12">
        <f t="shared" si="224"/>
        <v>8.1999430700148395</v>
      </c>
      <c r="AA1382">
        <v>6.7306519475747182</v>
      </c>
      <c r="AB1382">
        <f t="shared" si="225"/>
        <v>0.82081691178894223</v>
      </c>
      <c r="AC1382">
        <f t="shared" si="226"/>
        <v>1.218298484884448</v>
      </c>
      <c r="AD1382">
        <f t="shared" si="227"/>
        <v>0.26728661434160572</v>
      </c>
      <c r="AE1382">
        <v>995</v>
      </c>
      <c r="AF1382">
        <f t="shared" si="228"/>
        <v>2.6862976315739269E-4</v>
      </c>
      <c r="AG1382">
        <v>2000</v>
      </c>
      <c r="AH1382">
        <v>10.44</v>
      </c>
      <c r="AI1382">
        <f t="shared" si="229"/>
        <v>5.1461640451607796E-2</v>
      </c>
      <c r="AJ1382">
        <f t="shared" si="230"/>
        <v>2.7837568731382671E-3</v>
      </c>
      <c r="AK1382">
        <f t="shared" si="221"/>
        <v>2.1765769026549872E-3</v>
      </c>
    </row>
    <row r="1383" spans="1:37" ht="16">
      <c r="A1383" t="s">
        <v>77</v>
      </c>
      <c r="B1383" t="s">
        <v>78</v>
      </c>
      <c r="C1383" t="s">
        <v>13</v>
      </c>
      <c r="D1383" t="s">
        <v>14</v>
      </c>
      <c r="E1383">
        <v>48</v>
      </c>
      <c r="F1383">
        <v>6.8010000000000002</v>
      </c>
      <c r="G1383">
        <v>2417.1</v>
      </c>
      <c r="H1383" t="s">
        <v>42</v>
      </c>
      <c r="I1383">
        <v>-13.611890000000001</v>
      </c>
      <c r="J1383">
        <v>1.0907822268011973</v>
      </c>
      <c r="K1383" s="13">
        <f t="shared" si="222"/>
        <v>1.1798690542215506</v>
      </c>
      <c r="M1383" t="s">
        <v>151</v>
      </c>
      <c r="N1383" t="s">
        <v>152</v>
      </c>
      <c r="O1383" t="s">
        <v>153</v>
      </c>
      <c r="P1383" t="s">
        <v>154</v>
      </c>
      <c r="Q1383">
        <v>4</v>
      </c>
      <c r="R1383">
        <v>3</v>
      </c>
      <c r="S1383" t="s">
        <v>78</v>
      </c>
      <c r="T1383" t="s">
        <v>42</v>
      </c>
      <c r="U1383">
        <v>0.54517310658332652</v>
      </c>
      <c r="V1383" s="14">
        <v>13.3</v>
      </c>
      <c r="W1383" s="15">
        <v>818.19799999999998</v>
      </c>
      <c r="X1383" s="15">
        <v>504.44940000000003</v>
      </c>
      <c r="Y1383" s="15">
        <f t="shared" si="223"/>
        <v>0.61653707293344651</v>
      </c>
      <c r="Z1383" s="12">
        <f t="shared" si="224"/>
        <v>8.1999430700148395</v>
      </c>
      <c r="AA1383">
        <v>6.4427581378358632</v>
      </c>
      <c r="AB1383">
        <f t="shared" si="225"/>
        <v>0.78570766684898508</v>
      </c>
      <c r="AC1383">
        <f t="shared" si="226"/>
        <v>1.2727379942853509</v>
      </c>
      <c r="AD1383">
        <f t="shared" si="227"/>
        <v>0.69386252621117683</v>
      </c>
      <c r="AE1383">
        <v>995</v>
      </c>
      <c r="AF1383">
        <f t="shared" si="228"/>
        <v>6.9734927257404709E-4</v>
      </c>
      <c r="AG1383">
        <v>2000</v>
      </c>
      <c r="AH1383">
        <v>10.773999999999999</v>
      </c>
      <c r="AI1383">
        <f t="shared" si="229"/>
        <v>0.12945039401782943</v>
      </c>
      <c r="AJ1383">
        <f t="shared" si="230"/>
        <v>1.5273451395842348E-3</v>
      </c>
      <c r="AK1383">
        <f t="shared" si="221"/>
        <v>0</v>
      </c>
    </row>
    <row r="1384" spans="1:37" ht="16">
      <c r="A1384" t="s">
        <v>115</v>
      </c>
      <c r="B1384" t="s">
        <v>116</v>
      </c>
      <c r="C1384" t="s">
        <v>13</v>
      </c>
      <c r="D1384" t="s">
        <v>14</v>
      </c>
      <c r="E1384">
        <v>68</v>
      </c>
      <c r="F1384">
        <v>13.567</v>
      </c>
      <c r="G1384">
        <v>2417.3000000000002</v>
      </c>
      <c r="H1384" t="s">
        <v>42</v>
      </c>
      <c r="I1384">
        <v>2819.1704919999997</v>
      </c>
      <c r="J1384">
        <v>4.0950890457322782</v>
      </c>
      <c r="K1384" s="13">
        <f t="shared" si="222"/>
        <v>4.4185834905766299</v>
      </c>
      <c r="L1384">
        <f>K1384-K1385</f>
        <v>3.2447208329786736</v>
      </c>
      <c r="M1384" t="s">
        <v>151</v>
      </c>
      <c r="N1384" t="s">
        <v>152</v>
      </c>
      <c r="O1384" t="s">
        <v>153</v>
      </c>
      <c r="P1384" t="s">
        <v>150</v>
      </c>
      <c r="Q1384">
        <v>4</v>
      </c>
      <c r="R1384">
        <v>4</v>
      </c>
      <c r="S1384" t="s">
        <v>116</v>
      </c>
      <c r="T1384" t="s">
        <v>42</v>
      </c>
      <c r="U1384">
        <v>1.0129347387786991</v>
      </c>
      <c r="V1384" s="14">
        <v>13.3</v>
      </c>
      <c r="W1384" s="15">
        <v>818.19799999999998</v>
      </c>
      <c r="X1384" s="15">
        <v>504.44940000000003</v>
      </c>
      <c r="Y1384" s="15">
        <f t="shared" si="223"/>
        <v>0.61653707293344651</v>
      </c>
      <c r="Z1384" s="12">
        <f t="shared" si="224"/>
        <v>8.1999430700148395</v>
      </c>
      <c r="AA1384">
        <v>7.5859232843569639</v>
      </c>
      <c r="AB1384">
        <f t="shared" si="225"/>
        <v>0.92511901845962885</v>
      </c>
      <c r="AC1384">
        <f t="shared" si="226"/>
        <v>1.080941997782136</v>
      </c>
      <c r="AD1384">
        <f t="shared" si="227"/>
        <v>1.0949237001583729</v>
      </c>
      <c r="AE1384">
        <v>995</v>
      </c>
      <c r="AF1384">
        <f t="shared" si="228"/>
        <v>1.1004258293048975E-3</v>
      </c>
      <c r="AG1384">
        <v>2000</v>
      </c>
      <c r="AH1384">
        <v>10.762</v>
      </c>
      <c r="AI1384">
        <f t="shared" si="229"/>
        <v>0.20450210542741076</v>
      </c>
      <c r="AJ1384">
        <f t="shared" si="230"/>
        <v>9.036096268297187E-3</v>
      </c>
      <c r="AK1384">
        <f t="shared" si="221"/>
        <v>6.6355224186832075E-3</v>
      </c>
    </row>
    <row r="1385" spans="1:37" ht="16">
      <c r="A1385" t="s">
        <v>81</v>
      </c>
      <c r="B1385" t="s">
        <v>82</v>
      </c>
      <c r="C1385" t="s">
        <v>13</v>
      </c>
      <c r="D1385" t="s">
        <v>14</v>
      </c>
      <c r="E1385">
        <v>53</v>
      </c>
      <c r="F1385">
        <v>11.48</v>
      </c>
      <c r="G1385">
        <v>2416.6999999999998</v>
      </c>
      <c r="H1385" t="s">
        <v>42</v>
      </c>
      <c r="I1385">
        <v>-18.692972000000001</v>
      </c>
      <c r="J1385">
        <v>1.0852243668599604</v>
      </c>
      <c r="K1385" s="13">
        <f t="shared" si="222"/>
        <v>1.1738626575979563</v>
      </c>
      <c r="M1385" t="s">
        <v>151</v>
      </c>
      <c r="N1385" t="s">
        <v>152</v>
      </c>
      <c r="O1385" t="s">
        <v>153</v>
      </c>
      <c r="P1385" t="s">
        <v>154</v>
      </c>
      <c r="Q1385">
        <v>4</v>
      </c>
      <c r="R1385">
        <v>4</v>
      </c>
      <c r="S1385" t="s">
        <v>82</v>
      </c>
      <c r="T1385" t="s">
        <v>42</v>
      </c>
      <c r="U1385">
        <v>0.8349014048202088</v>
      </c>
      <c r="V1385" s="14">
        <v>13.3</v>
      </c>
      <c r="W1385" s="15">
        <v>818.19799999999998</v>
      </c>
      <c r="X1385" s="15">
        <v>504.44940000000003</v>
      </c>
      <c r="Y1385" s="15">
        <f t="shared" si="223"/>
        <v>0.61653707293344651</v>
      </c>
      <c r="Z1385" s="12">
        <f t="shared" si="224"/>
        <v>8.1999430700148395</v>
      </c>
      <c r="AA1385">
        <v>5.8800913225194709</v>
      </c>
      <c r="AB1385">
        <f t="shared" si="225"/>
        <v>0.71708928614657197</v>
      </c>
      <c r="AC1385">
        <f t="shared" si="226"/>
        <v>1.3945264827113892</v>
      </c>
      <c r="AD1385">
        <f t="shared" si="227"/>
        <v>1.1642921194747236</v>
      </c>
      <c r="AE1385">
        <v>995</v>
      </c>
      <c r="AF1385">
        <f t="shared" si="228"/>
        <v>1.1701428336429382E-3</v>
      </c>
      <c r="AG1385">
        <v>2000</v>
      </c>
      <c r="AH1385">
        <v>10.143000000000001</v>
      </c>
      <c r="AI1385">
        <f t="shared" si="229"/>
        <v>0.23072914002621278</v>
      </c>
      <c r="AJ1385">
        <f t="shared" si="230"/>
        <v>2.7084432149646113E-3</v>
      </c>
      <c r="AK1385">
        <f t="shared" si="221"/>
        <v>0</v>
      </c>
    </row>
    <row r="1386" spans="1:37" ht="16">
      <c r="A1386" t="s">
        <v>107</v>
      </c>
      <c r="B1386" t="s">
        <v>108</v>
      </c>
      <c r="C1386" t="s">
        <v>13</v>
      </c>
      <c r="D1386" t="s">
        <v>14</v>
      </c>
      <c r="E1386">
        <v>52</v>
      </c>
      <c r="F1386">
        <v>1.881</v>
      </c>
      <c r="G1386">
        <v>2416.1999999999998</v>
      </c>
      <c r="H1386" t="s">
        <v>42</v>
      </c>
      <c r="I1386">
        <v>2514.4658251999999</v>
      </c>
      <c r="J1386">
        <v>3.7807230970883774</v>
      </c>
      <c r="K1386" s="13">
        <f t="shared" si="222"/>
        <v>4.0804405691090997</v>
      </c>
      <c r="L1386">
        <f>K1386-K1387</f>
        <v>2.9076340691894793</v>
      </c>
      <c r="M1386" t="s">
        <v>151</v>
      </c>
      <c r="N1386" t="s">
        <v>152</v>
      </c>
      <c r="O1386" t="s">
        <v>153</v>
      </c>
      <c r="P1386" t="s">
        <v>150</v>
      </c>
      <c r="Q1386">
        <v>4</v>
      </c>
      <c r="R1386">
        <v>5</v>
      </c>
      <c r="S1386" t="s">
        <v>108</v>
      </c>
      <c r="T1386" t="s">
        <v>42</v>
      </c>
      <c r="U1386">
        <v>0.13825048998933187</v>
      </c>
      <c r="V1386" s="14">
        <v>13.3</v>
      </c>
      <c r="W1386" s="15">
        <v>818.19799999999998</v>
      </c>
      <c r="X1386" s="15">
        <v>504.44940000000003</v>
      </c>
      <c r="Y1386" s="15">
        <f t="shared" si="223"/>
        <v>0.61653707293344651</v>
      </c>
      <c r="Z1386" s="12">
        <f t="shared" si="224"/>
        <v>8.1999430700148395</v>
      </c>
      <c r="AA1386">
        <v>6.4624202992036111</v>
      </c>
      <c r="AB1386">
        <f t="shared" si="225"/>
        <v>0.78810550805347435</v>
      </c>
      <c r="AC1386">
        <f t="shared" si="226"/>
        <v>1.2688656401728236</v>
      </c>
      <c r="AD1386">
        <f t="shared" si="227"/>
        <v>0.17542129648452012</v>
      </c>
      <c r="AE1386">
        <v>995</v>
      </c>
      <c r="AF1386">
        <f t="shared" si="228"/>
        <v>1.7630281053720615E-4</v>
      </c>
      <c r="AG1386">
        <v>2000</v>
      </c>
      <c r="AH1386">
        <v>10.388999999999999</v>
      </c>
      <c r="AI1386">
        <f t="shared" si="229"/>
        <v>3.394028502015712E-2</v>
      </c>
      <c r="AJ1386">
        <f t="shared" si="230"/>
        <v>1.3849131592337497E-3</v>
      </c>
      <c r="AK1386">
        <f t="shared" si="221"/>
        <v>9.8685929042610166E-4</v>
      </c>
    </row>
    <row r="1387" spans="1:37" ht="16">
      <c r="A1387" t="s">
        <v>56</v>
      </c>
      <c r="B1387" t="s">
        <v>57</v>
      </c>
      <c r="C1387" t="s">
        <v>13</v>
      </c>
      <c r="D1387" t="s">
        <v>14</v>
      </c>
      <c r="E1387">
        <v>64</v>
      </c>
      <c r="F1387">
        <v>22.035</v>
      </c>
      <c r="G1387">
        <v>2417.9</v>
      </c>
      <c r="H1387" t="s">
        <v>42</v>
      </c>
      <c r="I1387">
        <v>-19.586359600000002</v>
      </c>
      <c r="J1387">
        <v>1.0842470846150594</v>
      </c>
      <c r="K1387" s="13">
        <f t="shared" si="222"/>
        <v>1.1728064999196204</v>
      </c>
      <c r="M1387" t="s">
        <v>151</v>
      </c>
      <c r="N1387" t="s">
        <v>152</v>
      </c>
      <c r="O1387" t="s">
        <v>153</v>
      </c>
      <c r="P1387" t="s">
        <v>154</v>
      </c>
      <c r="Q1387">
        <v>4</v>
      </c>
      <c r="R1387">
        <v>5</v>
      </c>
      <c r="S1387" t="s">
        <v>57</v>
      </c>
      <c r="T1387" t="s">
        <v>42</v>
      </c>
      <c r="U1387">
        <v>2.1904864769638603</v>
      </c>
      <c r="V1387" s="14">
        <v>13.3</v>
      </c>
      <c r="W1387" s="15">
        <v>818.19799999999998</v>
      </c>
      <c r="X1387" s="15">
        <v>504.44940000000003</v>
      </c>
      <c r="Y1387" s="15">
        <f t="shared" si="223"/>
        <v>0.61653707293344651</v>
      </c>
      <c r="Z1387" s="12">
        <f t="shared" si="224"/>
        <v>8.1999430700148395</v>
      </c>
      <c r="AA1387">
        <v>7.5985575148484958</v>
      </c>
      <c r="AB1387">
        <f t="shared" si="225"/>
        <v>0.9266597889727477</v>
      </c>
      <c r="AC1387">
        <f t="shared" si="226"/>
        <v>1.079144700029073</v>
      </c>
      <c r="AD1387">
        <f t="shared" si="227"/>
        <v>2.3638518721009061</v>
      </c>
      <c r="AE1387">
        <v>995</v>
      </c>
      <c r="AF1387">
        <f t="shared" si="228"/>
        <v>2.3757305247245285E-3</v>
      </c>
      <c r="AG1387">
        <v>2000</v>
      </c>
      <c r="AH1387">
        <v>10.840999999999999</v>
      </c>
      <c r="AI1387">
        <f t="shared" si="229"/>
        <v>0.43828623276903028</v>
      </c>
      <c r="AJ1387">
        <f t="shared" si="230"/>
        <v>5.140249426168024E-3</v>
      </c>
      <c r="AK1387">
        <f t="shared" si="221"/>
        <v>0</v>
      </c>
    </row>
    <row r="1388" spans="1:37" ht="16">
      <c r="A1388" t="s">
        <v>73</v>
      </c>
      <c r="B1388" t="s">
        <v>74</v>
      </c>
      <c r="C1388" t="s">
        <v>13</v>
      </c>
      <c r="D1388" t="s">
        <v>14</v>
      </c>
      <c r="E1388">
        <v>56</v>
      </c>
      <c r="F1388">
        <v>5.2729999999999997</v>
      </c>
      <c r="G1388">
        <v>2416.5</v>
      </c>
      <c r="H1388" t="s">
        <v>42</v>
      </c>
      <c r="I1388">
        <v>2572.0840475999998</v>
      </c>
      <c r="J1388">
        <v>3.8403261332585026</v>
      </c>
      <c r="K1388" s="13">
        <f t="shared" si="222"/>
        <v>4.1445651189977655</v>
      </c>
      <c r="L1388">
        <f>K1388-K1389</f>
        <v>2.974838735202558</v>
      </c>
      <c r="M1388" t="s">
        <v>151</v>
      </c>
      <c r="N1388" t="s">
        <v>152</v>
      </c>
      <c r="O1388" t="s">
        <v>148</v>
      </c>
      <c r="P1388" t="s">
        <v>150</v>
      </c>
      <c r="Q1388">
        <v>4</v>
      </c>
      <c r="R1388">
        <v>1</v>
      </c>
      <c r="S1388" t="s">
        <v>74</v>
      </c>
      <c r="T1388" t="s">
        <v>42</v>
      </c>
      <c r="U1388">
        <v>1.2661610942249237</v>
      </c>
      <c r="V1388" s="14">
        <v>13.3</v>
      </c>
      <c r="W1388" s="15">
        <v>818.19799999999998</v>
      </c>
      <c r="X1388" s="15">
        <v>504.44940000000003</v>
      </c>
      <c r="Y1388" s="15">
        <f t="shared" si="223"/>
        <v>0.61653707293344651</v>
      </c>
      <c r="Z1388" s="12">
        <f t="shared" si="224"/>
        <v>8.1999430700148395</v>
      </c>
      <c r="AA1388">
        <v>5.8832188449848024</v>
      </c>
      <c r="AB1388">
        <f t="shared" si="225"/>
        <v>0.7174706939732638</v>
      </c>
      <c r="AC1388">
        <f t="shared" si="226"/>
        <v>1.3937851516444859</v>
      </c>
      <c r="AD1388">
        <f t="shared" si="227"/>
        <v>1.7647565327206336</v>
      </c>
      <c r="AE1388">
        <v>995</v>
      </c>
      <c r="AF1388">
        <f t="shared" si="228"/>
        <v>1.7736246560006367E-3</v>
      </c>
      <c r="AG1388">
        <v>2000</v>
      </c>
      <c r="AH1388">
        <v>10.545999999999999</v>
      </c>
      <c r="AI1388">
        <f t="shared" si="229"/>
        <v>0.33635969201605098</v>
      </c>
      <c r="AJ1388">
        <f t="shared" si="230"/>
        <v>1.3940646469665559E-2</v>
      </c>
      <c r="AK1388">
        <f t="shared" si="221"/>
        <v>1.0006158407701511E-2</v>
      </c>
    </row>
    <row r="1389" spans="1:37" ht="16">
      <c r="A1389" t="s">
        <v>85</v>
      </c>
      <c r="B1389" t="s">
        <v>86</v>
      </c>
      <c r="C1389" t="s">
        <v>13</v>
      </c>
      <c r="D1389" t="s">
        <v>14</v>
      </c>
      <c r="E1389">
        <v>46</v>
      </c>
      <c r="F1389">
        <v>4.7569999999999997</v>
      </c>
      <c r="G1389">
        <v>2416.9</v>
      </c>
      <c r="H1389" t="s">
        <v>42</v>
      </c>
      <c r="I1389">
        <v>-22.191673600000001</v>
      </c>
      <c r="J1389">
        <v>1.0813970051722332</v>
      </c>
      <c r="K1389" s="13">
        <f t="shared" si="222"/>
        <v>1.1697263837952074</v>
      </c>
      <c r="M1389" t="s">
        <v>151</v>
      </c>
      <c r="N1389" t="s">
        <v>152</v>
      </c>
      <c r="O1389" t="s">
        <v>148</v>
      </c>
      <c r="P1389" t="s">
        <v>154</v>
      </c>
      <c r="Q1389">
        <v>4</v>
      </c>
      <c r="R1389">
        <v>1</v>
      </c>
      <c r="S1389" t="s">
        <v>86</v>
      </c>
      <c r="T1389" t="s">
        <v>42</v>
      </c>
      <c r="U1389">
        <v>0.37734508357487595</v>
      </c>
      <c r="V1389" s="14">
        <v>13.3</v>
      </c>
      <c r="W1389" s="15">
        <v>818.19799999999998</v>
      </c>
      <c r="X1389" s="15">
        <v>504.44940000000003</v>
      </c>
      <c r="Y1389" s="15">
        <f t="shared" si="223"/>
        <v>0.61653707293344651</v>
      </c>
      <c r="Z1389" s="12">
        <f t="shared" si="224"/>
        <v>8.1999430700148395</v>
      </c>
      <c r="AA1389">
        <v>7.4951823117138714</v>
      </c>
      <c r="AB1389">
        <f t="shared" si="225"/>
        <v>0.91405296935803082</v>
      </c>
      <c r="AC1389">
        <f t="shared" si="226"/>
        <v>1.0940285011079092</v>
      </c>
      <c r="AD1389">
        <f t="shared" si="227"/>
        <v>0.41282627618386025</v>
      </c>
      <c r="AE1389">
        <v>995</v>
      </c>
      <c r="AF1389">
        <f t="shared" si="228"/>
        <v>4.1490078008428168E-4</v>
      </c>
      <c r="AG1389">
        <v>2000</v>
      </c>
      <c r="AH1389">
        <v>10.923</v>
      </c>
      <c r="AI1389">
        <f t="shared" si="229"/>
        <v>7.5968283454047728E-2</v>
      </c>
      <c r="AJ1389">
        <f t="shared" si="230"/>
        <v>8.8862105487832544E-4</v>
      </c>
      <c r="AK1389">
        <f t="shared" si="221"/>
        <v>0</v>
      </c>
    </row>
    <row r="1390" spans="1:37" ht="16">
      <c r="A1390" t="s">
        <v>124</v>
      </c>
      <c r="B1390" t="s">
        <v>125</v>
      </c>
      <c r="C1390" t="s">
        <v>13</v>
      </c>
      <c r="D1390" t="s">
        <v>14</v>
      </c>
      <c r="E1390">
        <v>69</v>
      </c>
      <c r="F1390">
        <v>19.457999999999998</v>
      </c>
      <c r="G1390">
        <v>2417.1</v>
      </c>
      <c r="H1390" t="s">
        <v>42</v>
      </c>
      <c r="I1390">
        <v>2642.7950523999998</v>
      </c>
      <c r="J1390">
        <v>3.9133721266465495</v>
      </c>
      <c r="K1390" s="13">
        <f t="shared" si="222"/>
        <v>4.2231438271751864</v>
      </c>
      <c r="L1390">
        <f>K1390-AVERAGE(K1391:K1392)</f>
        <v>3.050150711357329</v>
      </c>
      <c r="M1390" t="s">
        <v>151</v>
      </c>
      <c r="N1390" t="s">
        <v>152</v>
      </c>
      <c r="O1390" t="s">
        <v>148</v>
      </c>
      <c r="P1390" t="s">
        <v>150</v>
      </c>
      <c r="Q1390">
        <v>4</v>
      </c>
      <c r="R1390">
        <v>2</v>
      </c>
      <c r="S1390" t="s">
        <v>125</v>
      </c>
      <c r="T1390" t="s">
        <v>42</v>
      </c>
      <c r="U1390">
        <v>1.2639705519589086</v>
      </c>
      <c r="V1390" s="14">
        <v>13.3</v>
      </c>
      <c r="W1390" s="15">
        <v>818.19799999999998</v>
      </c>
      <c r="X1390" s="15">
        <v>504.44940000000003</v>
      </c>
      <c r="Y1390" s="15">
        <f t="shared" si="223"/>
        <v>0.61653707293344651</v>
      </c>
      <c r="Z1390" s="12">
        <f t="shared" si="224"/>
        <v>8.1999430700148395</v>
      </c>
      <c r="AA1390">
        <v>7.0323221304331138</v>
      </c>
      <c r="AB1390">
        <f t="shared" si="225"/>
        <v>0.8576062138953835</v>
      </c>
      <c r="AC1390">
        <f t="shared" si="226"/>
        <v>1.1660363273930132</v>
      </c>
      <c r="AD1390">
        <f t="shared" si="227"/>
        <v>1.4738355803390857</v>
      </c>
      <c r="AE1390">
        <v>995</v>
      </c>
      <c r="AF1390">
        <f t="shared" si="228"/>
        <v>1.4812417892855131E-3</v>
      </c>
      <c r="AG1390">
        <v>2000</v>
      </c>
      <c r="AH1390">
        <v>10.275</v>
      </c>
      <c r="AI1390">
        <f t="shared" si="229"/>
        <v>0.28831956969061084</v>
      </c>
      <c r="AJ1390">
        <f t="shared" si="230"/>
        <v>1.2176150109927092E-2</v>
      </c>
      <c r="AK1390">
        <f t="shared" si="221"/>
        <v>8.7941814059005561E-3</v>
      </c>
    </row>
    <row r="1391" spans="1:37" ht="16">
      <c r="A1391" t="s">
        <v>104</v>
      </c>
      <c r="B1391" t="s">
        <v>105</v>
      </c>
      <c r="C1391" t="s">
        <v>13</v>
      </c>
      <c r="D1391" t="s">
        <v>14</v>
      </c>
      <c r="E1391">
        <v>46</v>
      </c>
      <c r="F1391">
        <v>5.2409999999999997</v>
      </c>
      <c r="G1391">
        <v>2416.5</v>
      </c>
      <c r="H1391" t="s">
        <v>42</v>
      </c>
      <c r="I1391">
        <v>-19.357974800000001</v>
      </c>
      <c r="J1391">
        <v>1.0844969180037234</v>
      </c>
      <c r="K1391" s="13">
        <f t="shared" si="222"/>
        <v>1.1730764972633934</v>
      </c>
      <c r="M1391" t="s">
        <v>151</v>
      </c>
      <c r="N1391" t="s">
        <v>152</v>
      </c>
      <c r="O1391" t="s">
        <v>148</v>
      </c>
      <c r="P1391" t="s">
        <v>154</v>
      </c>
      <c r="Q1391">
        <v>4</v>
      </c>
      <c r="R1391">
        <v>2</v>
      </c>
      <c r="S1391" t="s">
        <v>105</v>
      </c>
      <c r="T1391" t="s">
        <v>42</v>
      </c>
      <c r="U1391">
        <v>0.36616856317434104</v>
      </c>
      <c r="V1391" s="14">
        <v>13.3</v>
      </c>
      <c r="W1391" s="15">
        <v>818.19799999999998</v>
      </c>
      <c r="X1391" s="15">
        <v>504.44940000000003</v>
      </c>
      <c r="Y1391" s="15">
        <f t="shared" si="223"/>
        <v>0.61653707293344651</v>
      </c>
      <c r="Z1391" s="12">
        <f t="shared" si="224"/>
        <v>8.1999430700148395</v>
      </c>
      <c r="AA1391">
        <v>3.9808342668474732</v>
      </c>
      <c r="AB1391">
        <f t="shared" si="225"/>
        <v>0.48547096398807915</v>
      </c>
      <c r="AC1391">
        <f t="shared" si="226"/>
        <v>2.0598554273671352</v>
      </c>
      <c r="AD1391">
        <f t="shared" si="227"/>
        <v>0.75425430218589218</v>
      </c>
      <c r="AE1391">
        <v>995</v>
      </c>
      <c r="AF1391">
        <f t="shared" si="228"/>
        <v>7.5804452480994185E-4</v>
      </c>
      <c r="AG1391">
        <v>2000</v>
      </c>
      <c r="AH1391">
        <v>10.792</v>
      </c>
      <c r="AI1391">
        <f t="shared" si="229"/>
        <v>0.14048267694772829</v>
      </c>
      <c r="AJ1391">
        <f t="shared" si="230"/>
        <v>1.6479692660002594E-3</v>
      </c>
      <c r="AK1391">
        <f t="shared" si="221"/>
        <v>0</v>
      </c>
    </row>
    <row r="1392" spans="1:37" ht="16">
      <c r="A1392" t="s">
        <v>106</v>
      </c>
      <c r="B1392" t="s">
        <v>105</v>
      </c>
      <c r="C1392" t="s">
        <v>13</v>
      </c>
      <c r="D1392" t="s">
        <v>14</v>
      </c>
      <c r="E1392">
        <v>46</v>
      </c>
      <c r="F1392">
        <v>5.2039999999999997</v>
      </c>
      <c r="G1392">
        <v>2416.6999999999998</v>
      </c>
      <c r="H1392" t="s">
        <v>42</v>
      </c>
      <c r="I1392">
        <v>-19.499036</v>
      </c>
      <c r="J1392">
        <v>1.0843426092950377</v>
      </c>
      <c r="K1392" s="13">
        <f t="shared" si="222"/>
        <v>1.1729097343723216</v>
      </c>
      <c r="M1392" t="s">
        <v>151</v>
      </c>
      <c r="N1392" t="s">
        <v>152</v>
      </c>
      <c r="O1392" t="s">
        <v>148</v>
      </c>
      <c r="P1392" t="s">
        <v>154</v>
      </c>
      <c r="Q1392">
        <v>4</v>
      </c>
      <c r="R1392">
        <v>2</v>
      </c>
      <c r="S1392" t="s">
        <v>105</v>
      </c>
      <c r="T1392" t="s">
        <v>42</v>
      </c>
      <c r="U1392">
        <v>0.36703290162841634</v>
      </c>
      <c r="V1392" s="14">
        <v>13.3</v>
      </c>
      <c r="W1392" s="15">
        <v>818.19799999999998</v>
      </c>
      <c r="X1392" s="15">
        <v>504.44940000000003</v>
      </c>
      <c r="Y1392" s="15">
        <f t="shared" si="223"/>
        <v>0.61653707293344651</v>
      </c>
      <c r="Z1392" s="12">
        <f t="shared" si="224"/>
        <v>8.1999430700148395</v>
      </c>
      <c r="AA1392">
        <v>3.9808342668474732</v>
      </c>
      <c r="AB1392">
        <f t="shared" si="225"/>
        <v>0.48547096398807915</v>
      </c>
      <c r="AC1392">
        <f t="shared" si="226"/>
        <v>2.0598554273671352</v>
      </c>
      <c r="AD1392">
        <f t="shared" si="227"/>
        <v>0.7560347144416012</v>
      </c>
      <c r="AE1392">
        <v>995</v>
      </c>
      <c r="AF1392">
        <f t="shared" si="228"/>
        <v>7.598338838609057E-4</v>
      </c>
      <c r="AG1392">
        <v>2000</v>
      </c>
      <c r="AH1392">
        <v>10.792</v>
      </c>
      <c r="AI1392">
        <f t="shared" si="229"/>
        <v>0.14081428537081275</v>
      </c>
      <c r="AJ1392">
        <f t="shared" si="230"/>
        <v>1.6516244605010828E-3</v>
      </c>
      <c r="AK1392">
        <f t="shared" si="221"/>
        <v>0</v>
      </c>
    </row>
    <row r="1393" spans="1:37" ht="16">
      <c r="A1393" t="s">
        <v>102</v>
      </c>
      <c r="B1393" t="s">
        <v>103</v>
      </c>
      <c r="C1393" t="s">
        <v>13</v>
      </c>
      <c r="D1393" t="s">
        <v>14</v>
      </c>
      <c r="E1393">
        <v>66</v>
      </c>
      <c r="F1393">
        <v>10.404999999999999</v>
      </c>
      <c r="G1393">
        <v>2417.1</v>
      </c>
      <c r="H1393" t="s">
        <v>42</v>
      </c>
      <c r="I1393">
        <v>2880.0091320000001</v>
      </c>
      <c r="J1393">
        <v>4.1576108398497755</v>
      </c>
      <c r="K1393" s="13">
        <f t="shared" si="222"/>
        <v>4.4858132254998502</v>
      </c>
      <c r="L1393">
        <f>K1393-K1394</f>
        <v>3.3072905842354299</v>
      </c>
      <c r="M1393" t="s">
        <v>151</v>
      </c>
      <c r="N1393" t="s">
        <v>152</v>
      </c>
      <c r="O1393" t="s">
        <v>148</v>
      </c>
      <c r="P1393" t="s">
        <v>150</v>
      </c>
      <c r="Q1393">
        <v>4</v>
      </c>
      <c r="R1393">
        <v>3</v>
      </c>
      <c r="S1393" t="s">
        <v>103</v>
      </c>
      <c r="T1393" t="s">
        <v>42</v>
      </c>
      <c r="U1393">
        <v>0.62927686308934461</v>
      </c>
      <c r="V1393" s="14">
        <v>13.3</v>
      </c>
      <c r="W1393" s="15">
        <v>818.19799999999998</v>
      </c>
      <c r="X1393" s="15">
        <v>504.44940000000003</v>
      </c>
      <c r="Y1393" s="15">
        <f t="shared" si="223"/>
        <v>0.61653707293344651</v>
      </c>
      <c r="Z1393" s="12">
        <f t="shared" si="224"/>
        <v>8.1999430700148395</v>
      </c>
      <c r="AA1393">
        <v>6.041965060376242</v>
      </c>
      <c r="AB1393">
        <f t="shared" si="225"/>
        <v>0.73683012293953742</v>
      </c>
      <c r="AC1393">
        <f t="shared" si="226"/>
        <v>1.3571649269855621</v>
      </c>
      <c r="AD1393">
        <f t="shared" si="227"/>
        <v>0.85403248794835396</v>
      </c>
      <c r="AE1393">
        <v>995</v>
      </c>
      <c r="AF1393">
        <f t="shared" si="228"/>
        <v>8.5832410849080796E-4</v>
      </c>
      <c r="AG1393">
        <v>2000</v>
      </c>
      <c r="AH1393">
        <v>10.468</v>
      </c>
      <c r="AI1393">
        <f t="shared" si="229"/>
        <v>0.16399008568796483</v>
      </c>
      <c r="AJ1393">
        <f t="shared" si="230"/>
        <v>7.3562889522992636E-3</v>
      </c>
      <c r="AK1393">
        <f t="shared" si="221"/>
        <v>5.423628663037674E-3</v>
      </c>
    </row>
    <row r="1394" spans="1:37" ht="16">
      <c r="A1394" t="s">
        <v>131</v>
      </c>
      <c r="B1394" t="s">
        <v>132</v>
      </c>
      <c r="C1394" t="s">
        <v>13</v>
      </c>
      <c r="D1394" t="s">
        <v>14</v>
      </c>
      <c r="E1394">
        <v>35</v>
      </c>
      <c r="F1394">
        <v>1.512</v>
      </c>
      <c r="G1394">
        <v>2416.6999999999998</v>
      </c>
      <c r="H1394" t="s">
        <v>42</v>
      </c>
      <c r="I1394">
        <v>-14.750935200000001</v>
      </c>
      <c r="J1394">
        <v>1.0895363548163721</v>
      </c>
      <c r="K1394" s="13">
        <f t="shared" si="222"/>
        <v>1.1785226412644201</v>
      </c>
      <c r="M1394" t="s">
        <v>151</v>
      </c>
      <c r="N1394" t="s">
        <v>152</v>
      </c>
      <c r="O1394" t="s">
        <v>148</v>
      </c>
      <c r="P1394" t="s">
        <v>154</v>
      </c>
      <c r="Q1394">
        <v>4</v>
      </c>
      <c r="R1394">
        <v>3</v>
      </c>
      <c r="S1394" t="s">
        <v>132</v>
      </c>
      <c r="T1394" t="s">
        <v>42</v>
      </c>
      <c r="U1394">
        <v>0.10957191780821918</v>
      </c>
      <c r="V1394" s="14">
        <v>13.3</v>
      </c>
      <c r="W1394" s="15">
        <v>818.19799999999998</v>
      </c>
      <c r="X1394" s="15">
        <v>504.44940000000003</v>
      </c>
      <c r="Y1394" s="15">
        <f t="shared" si="223"/>
        <v>0.61653707293344651</v>
      </c>
      <c r="Z1394" s="12">
        <f t="shared" si="224"/>
        <v>8.1999430700148395</v>
      </c>
      <c r="AA1394">
        <v>5.4672183830724066</v>
      </c>
      <c r="AB1394">
        <f t="shared" si="225"/>
        <v>0.66673857810850778</v>
      </c>
      <c r="AC1394">
        <f t="shared" si="226"/>
        <v>1.4998382167069624</v>
      </c>
      <c r="AD1394">
        <f t="shared" si="227"/>
        <v>0.1643401498066413</v>
      </c>
      <c r="AE1394">
        <v>995</v>
      </c>
      <c r="AF1394">
        <f t="shared" si="228"/>
        <v>1.6516597970516714E-4</v>
      </c>
      <c r="AG1394">
        <v>2000</v>
      </c>
      <c r="AH1394">
        <v>10.497999999999999</v>
      </c>
      <c r="AI1394">
        <f t="shared" si="229"/>
        <v>3.1466180168635387E-2</v>
      </c>
      <c r="AJ1394">
        <f t="shared" si="230"/>
        <v>3.7083605762842291E-4</v>
      </c>
      <c r="AK1394">
        <f t="shared" si="221"/>
        <v>0</v>
      </c>
    </row>
    <row r="1395" spans="1:37" ht="16">
      <c r="A1395" t="s">
        <v>135</v>
      </c>
      <c r="B1395" t="s">
        <v>136</v>
      </c>
      <c r="C1395" t="s">
        <v>13</v>
      </c>
      <c r="D1395" t="s">
        <v>14</v>
      </c>
      <c r="E1395">
        <v>57</v>
      </c>
      <c r="F1395">
        <v>5.0019999999999998</v>
      </c>
      <c r="G1395">
        <v>2416.9</v>
      </c>
      <c r="H1395" t="s">
        <v>42</v>
      </c>
      <c r="I1395">
        <v>2594.9551539999998</v>
      </c>
      <c r="J1395">
        <v>3.8639646281688678</v>
      </c>
      <c r="K1395" s="13">
        <f t="shared" si="222"/>
        <v>4.1699950969378392</v>
      </c>
      <c r="L1395">
        <f>K1395-K1396</f>
        <v>3.0020941838039992</v>
      </c>
      <c r="M1395" t="s">
        <v>151</v>
      </c>
      <c r="N1395" t="s">
        <v>152</v>
      </c>
      <c r="O1395" t="s">
        <v>148</v>
      </c>
      <c r="P1395" t="s">
        <v>150</v>
      </c>
      <c r="Q1395">
        <v>4</v>
      </c>
      <c r="R1395">
        <v>4</v>
      </c>
      <c r="S1395" t="s">
        <v>136</v>
      </c>
      <c r="T1395" t="s">
        <v>42</v>
      </c>
      <c r="U1395">
        <v>0.50060555386642347</v>
      </c>
      <c r="V1395" s="14">
        <v>13.3</v>
      </c>
      <c r="W1395" s="15">
        <v>818.19799999999998</v>
      </c>
      <c r="X1395" s="15">
        <v>504.44940000000003</v>
      </c>
      <c r="Y1395" s="15">
        <f t="shared" si="223"/>
        <v>0.61653707293344651</v>
      </c>
      <c r="Z1395" s="12">
        <f t="shared" si="224"/>
        <v>8.1999430700148395</v>
      </c>
      <c r="AA1395">
        <v>7.7617880308097709</v>
      </c>
      <c r="AB1395">
        <f t="shared" si="225"/>
        <v>0.94656608765891403</v>
      </c>
      <c r="AC1395">
        <f t="shared" si="226"/>
        <v>1.056450271183115</v>
      </c>
      <c r="AD1395">
        <f t="shared" si="227"/>
        <v>0.52886487313795649</v>
      </c>
      <c r="AE1395">
        <v>995</v>
      </c>
      <c r="AF1395">
        <f t="shared" si="228"/>
        <v>5.3152248556578537E-4</v>
      </c>
      <c r="AG1395">
        <v>2000</v>
      </c>
      <c r="AH1395">
        <v>10.323</v>
      </c>
      <c r="AI1395">
        <f t="shared" si="229"/>
        <v>0.10297829808501122</v>
      </c>
      <c r="AJ1395">
        <f t="shared" si="230"/>
        <v>4.2941899810550006E-3</v>
      </c>
      <c r="AK1395">
        <f t="shared" si="221"/>
        <v>3.0915054973904665E-3</v>
      </c>
    </row>
    <row r="1396" spans="1:37" ht="16">
      <c r="A1396" t="s">
        <v>67</v>
      </c>
      <c r="B1396" t="s">
        <v>68</v>
      </c>
      <c r="C1396" t="s">
        <v>13</v>
      </c>
      <c r="D1396" t="s">
        <v>14</v>
      </c>
      <c r="E1396">
        <v>49</v>
      </c>
      <c r="F1396">
        <v>17.055</v>
      </c>
      <c r="G1396">
        <v>2417.5</v>
      </c>
      <c r="H1396" t="s">
        <v>42</v>
      </c>
      <c r="I1396">
        <v>-23.735669999999999</v>
      </c>
      <c r="J1396">
        <v>1.0797078750568525</v>
      </c>
      <c r="K1396" s="13">
        <f t="shared" si="222"/>
        <v>1.1679009131338403</v>
      </c>
      <c r="M1396" t="s">
        <v>151</v>
      </c>
      <c r="N1396" t="s">
        <v>152</v>
      </c>
      <c r="O1396" t="s">
        <v>148</v>
      </c>
      <c r="P1396" t="s">
        <v>154</v>
      </c>
      <c r="Q1396">
        <v>4</v>
      </c>
      <c r="R1396">
        <v>4</v>
      </c>
      <c r="S1396" t="s">
        <v>68</v>
      </c>
      <c r="T1396" t="s">
        <v>42</v>
      </c>
      <c r="U1396">
        <v>1.4425741266827505</v>
      </c>
      <c r="V1396" s="14">
        <v>13.3</v>
      </c>
      <c r="W1396" s="15">
        <v>818.19799999999998</v>
      </c>
      <c r="X1396" s="15">
        <v>504.44940000000003</v>
      </c>
      <c r="Y1396" s="15">
        <f t="shared" si="223"/>
        <v>0.61653707293344651</v>
      </c>
      <c r="Z1396" s="12">
        <f t="shared" si="224"/>
        <v>8.1999430700148395</v>
      </c>
      <c r="AA1396">
        <v>7.488274993219032</v>
      </c>
      <c r="AB1396">
        <f t="shared" si="225"/>
        <v>0.91321060759577699</v>
      </c>
      <c r="AC1396">
        <f t="shared" si="226"/>
        <v>1.0950376525221435</v>
      </c>
      <c r="AD1396">
        <f t="shared" si="227"/>
        <v>1.5796729852718603</v>
      </c>
      <c r="AE1396">
        <v>995</v>
      </c>
      <c r="AF1396">
        <f t="shared" si="228"/>
        <v>1.5876110404742314E-3</v>
      </c>
      <c r="AG1396">
        <v>2000</v>
      </c>
      <c r="AH1396">
        <v>10.617000000000001</v>
      </c>
      <c r="AI1396">
        <f t="shared" si="229"/>
        <v>0.2990696129743301</v>
      </c>
      <c r="AJ1396">
        <f t="shared" si="230"/>
        <v>3.4928367408330434E-3</v>
      </c>
      <c r="AK1396">
        <f t="shared" si="221"/>
        <v>0</v>
      </c>
    </row>
    <row r="1397" spans="1:37" ht="16">
      <c r="A1397" t="s">
        <v>128</v>
      </c>
      <c r="B1397" t="s">
        <v>129</v>
      </c>
      <c r="C1397" t="s">
        <v>13</v>
      </c>
      <c r="D1397" t="s">
        <v>14</v>
      </c>
      <c r="E1397">
        <v>66</v>
      </c>
      <c r="F1397">
        <v>10.965</v>
      </c>
      <c r="G1397">
        <v>2417.3000000000002</v>
      </c>
      <c r="H1397" t="s">
        <v>42</v>
      </c>
      <c r="I1397">
        <v>1838.0265123999998</v>
      </c>
      <c r="J1397">
        <v>3.0754158734626675</v>
      </c>
      <c r="K1397" s="13">
        <f t="shared" si="222"/>
        <v>3.3211499259397601</v>
      </c>
      <c r="L1397">
        <f>AVERAGE(K1397:K1398)-K1399</f>
        <v>2.1429191407876438</v>
      </c>
      <c r="M1397" t="s">
        <v>151</v>
      </c>
      <c r="N1397" t="s">
        <v>152</v>
      </c>
      <c r="O1397" t="s">
        <v>148</v>
      </c>
      <c r="P1397" t="s">
        <v>150</v>
      </c>
      <c r="Q1397">
        <v>4</v>
      </c>
      <c r="R1397">
        <v>5</v>
      </c>
      <c r="S1397" t="s">
        <v>129</v>
      </c>
      <c r="T1397" t="s">
        <v>42</v>
      </c>
      <c r="U1397">
        <v>0.76591088606998015</v>
      </c>
      <c r="V1397" s="14">
        <v>13.3</v>
      </c>
      <c r="W1397" s="15">
        <v>818.19799999999998</v>
      </c>
      <c r="X1397" s="15">
        <v>504.44940000000003</v>
      </c>
      <c r="Y1397" s="15">
        <f t="shared" si="223"/>
        <v>0.61653707293344651</v>
      </c>
      <c r="Z1397" s="12">
        <f t="shared" si="224"/>
        <v>8.1999430700148395</v>
      </c>
      <c r="AA1397">
        <v>7.5491641516551917</v>
      </c>
      <c r="AB1397">
        <f t="shared" si="225"/>
        <v>0.92063616627542388</v>
      </c>
      <c r="AC1397">
        <f t="shared" si="226"/>
        <v>1.0862054268904673</v>
      </c>
      <c r="AD1397">
        <f t="shared" si="227"/>
        <v>0.83193656096369883</v>
      </c>
      <c r="AE1397">
        <v>995</v>
      </c>
      <c r="AF1397">
        <f t="shared" si="228"/>
        <v>8.3611714669718472E-4</v>
      </c>
      <c r="AG1397">
        <v>2000</v>
      </c>
      <c r="AH1397">
        <v>10.506</v>
      </c>
      <c r="AI1397">
        <f t="shared" si="229"/>
        <v>0.15916945492046158</v>
      </c>
      <c r="AJ1397">
        <f t="shared" si="230"/>
        <v>5.2862562342096296E-3</v>
      </c>
      <c r="AK1397">
        <f t="shared" si="221"/>
        <v>3.410872715777931E-3</v>
      </c>
    </row>
    <row r="1398" spans="1:37" ht="16">
      <c r="A1398" t="s">
        <v>130</v>
      </c>
      <c r="B1398" t="s">
        <v>129</v>
      </c>
      <c r="C1398" t="s">
        <v>13</v>
      </c>
      <c r="D1398" t="s">
        <v>14</v>
      </c>
      <c r="E1398">
        <v>63</v>
      </c>
      <c r="F1398">
        <v>8.9139999999999997</v>
      </c>
      <c r="G1398">
        <v>2417.1</v>
      </c>
      <c r="H1398" t="s">
        <v>42</v>
      </c>
      <c r="I1398">
        <v>1823.4002891999999</v>
      </c>
      <c r="J1398">
        <v>3.0600512335762953</v>
      </c>
      <c r="K1398" s="13">
        <f t="shared" si="222"/>
        <v>3.3045994668029128</v>
      </c>
      <c r="M1398" t="s">
        <v>151</v>
      </c>
      <c r="N1398" t="s">
        <v>152</v>
      </c>
      <c r="O1398" t="s">
        <v>148</v>
      </c>
      <c r="P1398" t="s">
        <v>150</v>
      </c>
      <c r="Q1398">
        <v>4</v>
      </c>
      <c r="R1398">
        <v>5</v>
      </c>
      <c r="S1398" t="s">
        <v>129</v>
      </c>
      <c r="T1398" t="s">
        <v>42</v>
      </c>
      <c r="U1398">
        <v>0.72571622902840183</v>
      </c>
      <c r="V1398" s="14">
        <v>13.3</v>
      </c>
      <c r="W1398" s="15">
        <v>818.19799999999998</v>
      </c>
      <c r="X1398" s="15">
        <v>504.44940000000003</v>
      </c>
      <c r="Y1398" s="15">
        <f t="shared" si="223"/>
        <v>0.61653707293344651</v>
      </c>
      <c r="Z1398" s="12">
        <f t="shared" si="224"/>
        <v>8.1999430700148395</v>
      </c>
      <c r="AA1398">
        <v>7.5491641516551917</v>
      </c>
      <c r="AB1398">
        <f t="shared" si="225"/>
        <v>0.92063616627542388</v>
      </c>
      <c r="AC1398">
        <f t="shared" si="226"/>
        <v>1.0862054268904673</v>
      </c>
      <c r="AD1398">
        <f t="shared" si="227"/>
        <v>0.7882769063531353</v>
      </c>
      <c r="AE1398">
        <v>995</v>
      </c>
      <c r="AF1398">
        <f t="shared" si="228"/>
        <v>7.9223809683732192E-4</v>
      </c>
      <c r="AG1398">
        <v>2000</v>
      </c>
      <c r="AH1398">
        <v>10.506</v>
      </c>
      <c r="AI1398">
        <f t="shared" si="229"/>
        <v>0.150816313884889</v>
      </c>
      <c r="AJ1398">
        <f t="shared" si="230"/>
        <v>4.9838751044918488E-3</v>
      </c>
      <c r="AK1398">
        <f t="shared" si="221"/>
        <v>0</v>
      </c>
    </row>
    <row r="1399" spans="1:37" ht="16">
      <c r="A1399" t="s">
        <v>100</v>
      </c>
      <c r="B1399" t="s">
        <v>101</v>
      </c>
      <c r="C1399" t="s">
        <v>13</v>
      </c>
      <c r="D1399" t="s">
        <v>14</v>
      </c>
      <c r="E1399">
        <v>51</v>
      </c>
      <c r="F1399">
        <v>16.77</v>
      </c>
      <c r="G1399">
        <v>2417.3000000000002</v>
      </c>
      <c r="H1399" t="s">
        <v>42</v>
      </c>
      <c r="I1399">
        <v>-21.997834399999999</v>
      </c>
      <c r="J1399">
        <v>1.0816090609370406</v>
      </c>
      <c r="K1399" s="13">
        <f t="shared" si="222"/>
        <v>1.1699555555836927</v>
      </c>
      <c r="M1399" t="s">
        <v>151</v>
      </c>
      <c r="N1399" t="s">
        <v>152</v>
      </c>
      <c r="O1399" t="s">
        <v>148</v>
      </c>
      <c r="P1399" t="s">
        <v>154</v>
      </c>
      <c r="Q1399">
        <v>4</v>
      </c>
      <c r="R1399">
        <v>5</v>
      </c>
      <c r="S1399" t="s">
        <v>101</v>
      </c>
      <c r="T1399" t="s">
        <v>42</v>
      </c>
      <c r="U1399">
        <v>1.1108816081480695</v>
      </c>
      <c r="V1399" s="14">
        <v>13.3</v>
      </c>
      <c r="W1399" s="15">
        <v>818.19799999999998</v>
      </c>
      <c r="X1399" s="15">
        <v>504.44940000000003</v>
      </c>
      <c r="Y1399" s="15">
        <f t="shared" si="223"/>
        <v>0.61653707293344651</v>
      </c>
      <c r="Z1399" s="12">
        <f t="shared" si="224"/>
        <v>8.1999430700148395</v>
      </c>
      <c r="AA1399">
        <v>6.5359186422865569</v>
      </c>
      <c r="AB1399">
        <f t="shared" si="225"/>
        <v>0.79706878285372396</v>
      </c>
      <c r="AC1399">
        <f t="shared" si="226"/>
        <v>1.2545968698206029</v>
      </c>
      <c r="AD1399">
        <f t="shared" si="227"/>
        <v>1.3937085883238456</v>
      </c>
      <c r="AE1399">
        <v>995</v>
      </c>
      <c r="AF1399">
        <f t="shared" si="228"/>
        <v>1.4007121490691916E-3</v>
      </c>
      <c r="AG1399">
        <v>2000</v>
      </c>
      <c r="AH1399">
        <v>10.662000000000001</v>
      </c>
      <c r="AI1399">
        <f t="shared" si="229"/>
        <v>0.26274848041065307</v>
      </c>
      <c r="AJ1399">
        <f t="shared" si="230"/>
        <v>3.0740404437761661E-3</v>
      </c>
      <c r="AK1399">
        <f t="shared" si="221"/>
        <v>0</v>
      </c>
    </row>
    <row r="1400" spans="1:37" ht="16">
      <c r="A1400" t="s">
        <v>83</v>
      </c>
      <c r="B1400" t="s">
        <v>84</v>
      </c>
      <c r="C1400" t="s">
        <v>13</v>
      </c>
      <c r="D1400" t="s">
        <v>14</v>
      </c>
      <c r="E1400">
        <v>58</v>
      </c>
      <c r="F1400">
        <v>7.0049999999999999</v>
      </c>
      <c r="G1400">
        <v>2416.6999999999998</v>
      </c>
      <c r="H1400" t="s">
        <v>42</v>
      </c>
      <c r="I1400">
        <v>2761.5177239999998</v>
      </c>
      <c r="J1400">
        <v>4.0357659415510936</v>
      </c>
      <c r="K1400" s="13">
        <f t="shared" si="222"/>
        <v>4.3547869070521523</v>
      </c>
      <c r="L1400">
        <f>K1400-K1401</f>
        <v>3.1819475082175979</v>
      </c>
      <c r="M1400" t="s">
        <v>147</v>
      </c>
      <c r="N1400" t="s">
        <v>149</v>
      </c>
      <c r="O1400" t="s">
        <v>153</v>
      </c>
      <c r="P1400" t="s">
        <v>150</v>
      </c>
      <c r="Q1400">
        <v>4</v>
      </c>
      <c r="R1400">
        <v>1</v>
      </c>
      <c r="S1400" t="s">
        <v>84</v>
      </c>
      <c r="T1400" t="s">
        <v>42</v>
      </c>
      <c r="U1400">
        <v>2.0069934719535785</v>
      </c>
      <c r="V1400" s="14">
        <v>13.3</v>
      </c>
      <c r="W1400" s="15">
        <v>818.19799999999998</v>
      </c>
      <c r="X1400" s="15">
        <v>504.44940000000003</v>
      </c>
      <c r="Y1400" s="15">
        <f t="shared" si="223"/>
        <v>0.61653707293344651</v>
      </c>
      <c r="Z1400" s="12">
        <f t="shared" si="224"/>
        <v>8.1999430700148395</v>
      </c>
      <c r="AA1400">
        <v>7.4790232108317216</v>
      </c>
      <c r="AB1400">
        <f t="shared" si="225"/>
        <v>0.9120823336177365</v>
      </c>
      <c r="AC1400">
        <f t="shared" si="226"/>
        <v>1.0963922478725596</v>
      </c>
      <c r="AD1400">
        <f t="shared" si="227"/>
        <v>2.2004520841807369</v>
      </c>
      <c r="AE1400">
        <v>995</v>
      </c>
      <c r="AF1400">
        <f t="shared" si="228"/>
        <v>2.2115096323424492E-3</v>
      </c>
      <c r="AG1400">
        <v>2000</v>
      </c>
      <c r="AH1400">
        <v>10.587</v>
      </c>
      <c r="AI1400">
        <f t="shared" si="229"/>
        <v>0.41777833802634345</v>
      </c>
      <c r="AJ1400">
        <f t="shared" si="230"/>
        <v>1.8193356364871287E-2</v>
      </c>
      <c r="AK1400">
        <f t="shared" si="221"/>
        <v>1.3293487416702127E-2</v>
      </c>
    </row>
    <row r="1401" spans="1:37" ht="16">
      <c r="A1401" t="s">
        <v>113</v>
      </c>
      <c r="B1401" t="s">
        <v>114</v>
      </c>
      <c r="C1401" t="s">
        <v>13</v>
      </c>
      <c r="D1401" t="s">
        <v>14</v>
      </c>
      <c r="E1401">
        <v>50</v>
      </c>
      <c r="F1401">
        <v>7.5259999999999998</v>
      </c>
      <c r="G1401">
        <v>2416.9</v>
      </c>
      <c r="H1401" t="s">
        <v>42</v>
      </c>
      <c r="I1401">
        <v>-19.558531200000001</v>
      </c>
      <c r="J1401">
        <v>1.0842775265660709</v>
      </c>
      <c r="K1401" s="13">
        <f t="shared" si="222"/>
        <v>1.1728393988345545</v>
      </c>
      <c r="M1401" t="s">
        <v>147</v>
      </c>
      <c r="N1401" t="s">
        <v>149</v>
      </c>
      <c r="O1401" t="s">
        <v>153</v>
      </c>
      <c r="P1401" t="s">
        <v>154</v>
      </c>
      <c r="Q1401">
        <v>4</v>
      </c>
      <c r="R1401">
        <v>1</v>
      </c>
      <c r="S1401" t="s">
        <v>114</v>
      </c>
      <c r="T1401" t="s">
        <v>42</v>
      </c>
      <c r="U1401">
        <v>0.53686596274937093</v>
      </c>
      <c r="V1401" s="14">
        <v>13.3</v>
      </c>
      <c r="W1401" s="15">
        <v>818.19799999999998</v>
      </c>
      <c r="X1401" s="15">
        <v>504.44940000000003</v>
      </c>
      <c r="Y1401" s="15">
        <f t="shared" si="223"/>
        <v>0.61653707293344651</v>
      </c>
      <c r="Z1401" s="12">
        <f t="shared" si="224"/>
        <v>8.1999430700148395</v>
      </c>
      <c r="AA1401">
        <v>6.6966289023465251</v>
      </c>
      <c r="AB1401">
        <f t="shared" si="225"/>
        <v>0.81666773112540725</v>
      </c>
      <c r="AC1401">
        <f t="shared" si="226"/>
        <v>1.2244881998973465</v>
      </c>
      <c r="AD1401">
        <f t="shared" si="227"/>
        <v>0.65738603631313308</v>
      </c>
      <c r="AE1401">
        <v>995</v>
      </c>
      <c r="AF1401">
        <f t="shared" si="228"/>
        <v>6.6068948373179204E-4</v>
      </c>
      <c r="AG1401">
        <v>2000</v>
      </c>
      <c r="AH1401">
        <v>10.391999999999999</v>
      </c>
      <c r="AI1401">
        <f t="shared" si="229"/>
        <v>0.12715348031789686</v>
      </c>
      <c r="AJ1401">
        <f t="shared" si="230"/>
        <v>1.4913061141576351E-3</v>
      </c>
      <c r="AK1401">
        <f t="shared" si="221"/>
        <v>0</v>
      </c>
    </row>
    <row r="1402" spans="1:37" ht="16">
      <c r="A1402" s="5" t="s">
        <v>186</v>
      </c>
      <c r="B1402" s="5" t="s">
        <v>187</v>
      </c>
      <c r="C1402" s="5" t="s">
        <v>177</v>
      </c>
      <c r="D1402" s="6" t="s">
        <v>14</v>
      </c>
      <c r="E1402" s="7">
        <v>76</v>
      </c>
      <c r="F1402" s="8">
        <v>30.564</v>
      </c>
      <c r="G1402" s="7">
        <v>2434</v>
      </c>
      <c r="H1402" s="5" t="s">
        <v>42</v>
      </c>
      <c r="I1402" s="8">
        <v>1926.385</v>
      </c>
      <c r="J1402" s="26">
        <v>3.1681317243133611</v>
      </c>
      <c r="K1402" s="13">
        <f t="shared" si="222"/>
        <v>3.4210125455967284</v>
      </c>
      <c r="L1402">
        <f>K1402-K1403</f>
        <v>2.2463933306613155</v>
      </c>
      <c r="M1402" t="s">
        <v>147</v>
      </c>
      <c r="N1402" t="s">
        <v>149</v>
      </c>
      <c r="O1402" t="s">
        <v>153</v>
      </c>
      <c r="P1402" t="s">
        <v>150</v>
      </c>
      <c r="Q1402">
        <v>4</v>
      </c>
      <c r="R1402">
        <v>2</v>
      </c>
      <c r="S1402" s="5" t="s">
        <v>187</v>
      </c>
      <c r="T1402" s="5" t="s">
        <v>42</v>
      </c>
      <c r="U1402" s="9">
        <v>1.706</v>
      </c>
      <c r="V1402" s="14">
        <v>13.3</v>
      </c>
      <c r="W1402" s="15">
        <v>818.19799999999998</v>
      </c>
      <c r="X1402" s="15">
        <v>504.44940000000003</v>
      </c>
      <c r="Y1402" s="15">
        <f t="shared" si="223"/>
        <v>0.61653707293344651</v>
      </c>
      <c r="Z1402" s="12">
        <f t="shared" si="224"/>
        <v>8.1999430700148395</v>
      </c>
      <c r="AA1402">
        <v>7.4029999999999996</v>
      </c>
      <c r="AB1402">
        <f t="shared" si="225"/>
        <v>0.90281114597867596</v>
      </c>
      <c r="AC1402">
        <f t="shared" si="226"/>
        <v>1.1076513670153776</v>
      </c>
      <c r="AD1402">
        <f t="shared" si="227"/>
        <v>1.8896532321282342</v>
      </c>
      <c r="AE1402">
        <v>995</v>
      </c>
      <c r="AF1402">
        <f t="shared" si="228"/>
        <v>1.8991489770133008E-3</v>
      </c>
      <c r="AG1402">
        <v>2000</v>
      </c>
      <c r="AH1402">
        <v>10.256</v>
      </c>
      <c r="AI1402">
        <f t="shared" si="229"/>
        <v>0.37034886447217252</v>
      </c>
      <c r="AJ1402">
        <f t="shared" si="230"/>
        <v>1.2669681116068048E-2</v>
      </c>
      <c r="AK1402">
        <f t="shared" si="221"/>
        <v>8.3194921916827976E-3</v>
      </c>
    </row>
    <row r="1403" spans="1:37" ht="16">
      <c r="A1403" s="5" t="s">
        <v>189</v>
      </c>
      <c r="B1403" s="5" t="s">
        <v>190</v>
      </c>
      <c r="C1403" s="5" t="s">
        <v>177</v>
      </c>
      <c r="D1403" s="6" t="s">
        <v>14</v>
      </c>
      <c r="E1403" s="7">
        <v>78</v>
      </c>
      <c r="F1403" s="8">
        <v>8.5410000000000004</v>
      </c>
      <c r="G1403" s="7">
        <v>2432.8000000000002</v>
      </c>
      <c r="H1403" s="5" t="s">
        <v>42</v>
      </c>
      <c r="I1403" s="8">
        <v>-18.053000000000001</v>
      </c>
      <c r="J1403" s="26">
        <v>1.0859244243346806</v>
      </c>
      <c r="K1403" s="13">
        <f t="shared" si="222"/>
        <v>1.1746192149354127</v>
      </c>
      <c r="M1403" t="s">
        <v>147</v>
      </c>
      <c r="N1403" t="s">
        <v>149</v>
      </c>
      <c r="O1403" t="s">
        <v>153</v>
      </c>
      <c r="P1403" t="s">
        <v>154</v>
      </c>
      <c r="Q1403">
        <v>4</v>
      </c>
      <c r="R1403">
        <v>2</v>
      </c>
      <c r="S1403" s="5" t="s">
        <v>190</v>
      </c>
      <c r="T1403" s="5" t="s">
        <v>42</v>
      </c>
      <c r="U1403" s="9">
        <v>0.51500000000000001</v>
      </c>
      <c r="V1403" s="14">
        <v>13.3</v>
      </c>
      <c r="W1403" s="15">
        <v>818.19799999999998</v>
      </c>
      <c r="X1403" s="15">
        <v>504.44940000000003</v>
      </c>
      <c r="Y1403" s="15">
        <f t="shared" si="223"/>
        <v>0.61653707293344651</v>
      </c>
      <c r="Z1403" s="12">
        <f t="shared" si="224"/>
        <v>8.1999430700148395</v>
      </c>
      <c r="AA1403">
        <v>6.4210000000000003</v>
      </c>
      <c r="AB1403">
        <f t="shared" si="225"/>
        <v>0.78305421698353084</v>
      </c>
      <c r="AC1403">
        <f t="shared" si="226"/>
        <v>1.277050781811998</v>
      </c>
      <c r="AD1403">
        <f t="shared" si="227"/>
        <v>0.65768115263317906</v>
      </c>
      <c r="AE1403">
        <v>995</v>
      </c>
      <c r="AF1403">
        <f t="shared" si="228"/>
        <v>6.6098608304842113E-4</v>
      </c>
      <c r="AG1403">
        <v>2000</v>
      </c>
      <c r="AH1403">
        <v>10.188000000000001</v>
      </c>
      <c r="AI1403">
        <f t="shared" si="229"/>
        <v>0.12975777052383608</v>
      </c>
      <c r="AJ1403">
        <f t="shared" si="230"/>
        <v>1.5241597054447777E-3</v>
      </c>
      <c r="AK1403">
        <f t="shared" si="221"/>
        <v>0</v>
      </c>
    </row>
    <row r="1404" spans="1:37" ht="16">
      <c r="A1404" t="s">
        <v>91</v>
      </c>
      <c r="B1404" t="s">
        <v>92</v>
      </c>
      <c r="C1404" t="s">
        <v>13</v>
      </c>
      <c r="D1404" t="s">
        <v>14</v>
      </c>
      <c r="E1404">
        <v>58</v>
      </c>
      <c r="F1404">
        <v>2.5910000000000002</v>
      </c>
      <c r="G1404">
        <v>2416.5</v>
      </c>
      <c r="H1404" t="s">
        <v>42</v>
      </c>
      <c r="I1404">
        <v>2674.6230651999999</v>
      </c>
      <c r="J1404">
        <v>3.9462149448646229</v>
      </c>
      <c r="K1404" s="13">
        <f t="shared" si="222"/>
        <v>4.2584711735531364</v>
      </c>
      <c r="L1404">
        <f>AVERAGE(K1404:K1405)-K1406</f>
        <v>3.0989976016902636</v>
      </c>
      <c r="M1404" t="s">
        <v>147</v>
      </c>
      <c r="N1404" t="s">
        <v>149</v>
      </c>
      <c r="O1404" t="s">
        <v>153</v>
      </c>
      <c r="P1404" t="s">
        <v>150</v>
      </c>
      <c r="Q1404">
        <v>4</v>
      </c>
      <c r="R1404">
        <v>3</v>
      </c>
      <c r="S1404" t="s">
        <v>92</v>
      </c>
      <c r="T1404" t="s">
        <v>42</v>
      </c>
      <c r="U1404">
        <v>0.21564975838624487</v>
      </c>
      <c r="V1404" s="14">
        <v>13.3</v>
      </c>
      <c r="W1404" s="15">
        <v>818.19799999999998</v>
      </c>
      <c r="X1404" s="15">
        <v>504.44940000000003</v>
      </c>
      <c r="Y1404" s="15">
        <f t="shared" si="223"/>
        <v>0.61653707293344651</v>
      </c>
      <c r="Z1404" s="12">
        <f t="shared" si="224"/>
        <v>8.1999430700148395</v>
      </c>
      <c r="AA1404">
        <v>6.4451894982300386</v>
      </c>
      <c r="AB1404">
        <f t="shared" si="225"/>
        <v>0.78600417627269881</v>
      </c>
      <c r="AC1404">
        <f t="shared" si="226"/>
        <v>1.2722578711249197</v>
      </c>
      <c r="AD1404">
        <f t="shared" si="227"/>
        <v>0.27436210251308718</v>
      </c>
      <c r="AE1404">
        <v>995</v>
      </c>
      <c r="AF1404">
        <f t="shared" si="228"/>
        <v>2.7574080654581626E-4</v>
      </c>
      <c r="AG1404">
        <v>2000</v>
      </c>
      <c r="AH1404">
        <v>10.583</v>
      </c>
      <c r="AI1404">
        <f t="shared" si="229"/>
        <v>5.2110140139056266E-2</v>
      </c>
      <c r="AJ1404">
        <f t="shared" si="230"/>
        <v>2.2190952963198531E-3</v>
      </c>
      <c r="AK1404">
        <f t="shared" si="221"/>
        <v>1.614891993146789E-3</v>
      </c>
    </row>
    <row r="1405" spans="1:37" ht="16">
      <c r="A1405" t="s">
        <v>93</v>
      </c>
      <c r="B1405" t="s">
        <v>92</v>
      </c>
      <c r="C1405" t="s">
        <v>13</v>
      </c>
      <c r="D1405" t="s">
        <v>14</v>
      </c>
      <c r="E1405">
        <v>57</v>
      </c>
      <c r="F1405">
        <v>2.3119999999999998</v>
      </c>
      <c r="G1405">
        <v>2416.6999999999998</v>
      </c>
      <c r="H1405" t="s">
        <v>42</v>
      </c>
      <c r="I1405">
        <v>2696.0442159999998</v>
      </c>
      <c r="J1405">
        <v>3.9683064510420412</v>
      </c>
      <c r="K1405" s="13">
        <f t="shared" si="222"/>
        <v>4.2822328059504491</v>
      </c>
      <c r="M1405" t="s">
        <v>147</v>
      </c>
      <c r="N1405" t="s">
        <v>149</v>
      </c>
      <c r="O1405" t="s">
        <v>153</v>
      </c>
      <c r="P1405" t="s">
        <v>150</v>
      </c>
      <c r="Q1405">
        <v>4</v>
      </c>
      <c r="R1405">
        <v>3</v>
      </c>
      <c r="S1405" t="s">
        <v>92</v>
      </c>
      <c r="T1405" t="s">
        <v>42</v>
      </c>
      <c r="U1405">
        <v>0.20871989821960488</v>
      </c>
      <c r="V1405" s="14">
        <v>13.3</v>
      </c>
      <c r="W1405" s="15">
        <v>818.19799999999998</v>
      </c>
      <c r="X1405" s="15">
        <v>504.44940000000003</v>
      </c>
      <c r="Y1405" s="15">
        <f t="shared" si="223"/>
        <v>0.61653707293344651</v>
      </c>
      <c r="Z1405" s="12">
        <f t="shared" si="224"/>
        <v>8.1999430700148395</v>
      </c>
      <c r="AA1405">
        <v>6.4451894982300386</v>
      </c>
      <c r="AB1405">
        <f t="shared" si="225"/>
        <v>0.78600417627269881</v>
      </c>
      <c r="AC1405">
        <f t="shared" si="226"/>
        <v>1.2722578711249197</v>
      </c>
      <c r="AD1405">
        <f t="shared" si="227"/>
        <v>0.26554553337028441</v>
      </c>
      <c r="AE1405">
        <v>995</v>
      </c>
      <c r="AF1405">
        <f t="shared" si="228"/>
        <v>2.6687993303546175E-4</v>
      </c>
      <c r="AG1405">
        <v>2000</v>
      </c>
      <c r="AH1405">
        <v>10.583</v>
      </c>
      <c r="AI1405">
        <f t="shared" si="229"/>
        <v>5.0435591615886184E-2</v>
      </c>
      <c r="AJ1405">
        <f t="shared" si="230"/>
        <v>2.1597694500506723E-3</v>
      </c>
      <c r="AK1405">
        <f t="shared" si="221"/>
        <v>0</v>
      </c>
    </row>
    <row r="1406" spans="1:37" ht="16">
      <c r="A1406" s="17" t="s">
        <v>119</v>
      </c>
      <c r="B1406" s="17" t="s">
        <v>120</v>
      </c>
      <c r="C1406" s="17" t="s">
        <v>13</v>
      </c>
      <c r="D1406" s="17" t="s">
        <v>14</v>
      </c>
      <c r="E1406" s="17">
        <v>40</v>
      </c>
      <c r="F1406" s="17">
        <v>4.5910000000000002</v>
      </c>
      <c r="G1406" s="17">
        <v>2416.1999999999998</v>
      </c>
      <c r="H1406" s="17" t="s">
        <v>42</v>
      </c>
      <c r="I1406" s="17">
        <v>-20.814647600000001</v>
      </c>
      <c r="J1406" s="17">
        <v>1.0829034212152642</v>
      </c>
      <c r="K1406" s="18">
        <f t="shared" si="222"/>
        <v>1.1713543880615298</v>
      </c>
      <c r="L1406" s="17"/>
      <c r="M1406" s="17" t="s">
        <v>147</v>
      </c>
      <c r="N1406" s="17" t="s">
        <v>149</v>
      </c>
      <c r="O1406" s="17" t="s">
        <v>153</v>
      </c>
      <c r="P1406" s="17" t="s">
        <v>154</v>
      </c>
      <c r="Q1406" s="17">
        <v>4</v>
      </c>
      <c r="R1406" s="17">
        <v>3</v>
      </c>
      <c r="S1406" s="17" t="s">
        <v>120</v>
      </c>
      <c r="T1406" s="17" t="s">
        <v>42</v>
      </c>
      <c r="U1406" s="17">
        <v>0.47659944458558551</v>
      </c>
      <c r="V1406" s="19">
        <v>13.3</v>
      </c>
      <c r="W1406" s="20">
        <v>818.19799999999998</v>
      </c>
      <c r="X1406" s="20">
        <v>504.44940000000003</v>
      </c>
      <c r="Y1406" s="20">
        <f t="shared" si="223"/>
        <v>0.61653707293344651</v>
      </c>
      <c r="Z1406" s="21">
        <f t="shared" si="224"/>
        <v>8.1999430700148395</v>
      </c>
      <c r="AA1406" s="17">
        <v>1.3538081805359661</v>
      </c>
      <c r="AB1406" s="17">
        <f t="shared" si="225"/>
        <v>0.16509970483655029</v>
      </c>
      <c r="AC1406">
        <f t="shared" si="226"/>
        <v>6.0569460193160616</v>
      </c>
      <c r="AD1406">
        <f t="shared" si="227"/>
        <v>2.8867371086909079</v>
      </c>
      <c r="AE1406">
        <v>995</v>
      </c>
      <c r="AF1406">
        <f t="shared" si="228"/>
        <v>2.9012433253174956E-3</v>
      </c>
      <c r="AG1406">
        <v>2000</v>
      </c>
      <c r="AH1406" s="17">
        <v>10.209</v>
      </c>
      <c r="AI1406">
        <f t="shared" si="229"/>
        <v>0.56836973754873066</v>
      </c>
      <c r="AJ1406">
        <f t="shared" si="230"/>
        <v>6.657623861190857E-3</v>
      </c>
      <c r="AK1406">
        <f t="shared" si="221"/>
        <v>0</v>
      </c>
    </row>
    <row r="1407" spans="1:37" ht="16">
      <c r="A1407" t="s">
        <v>79</v>
      </c>
      <c r="B1407" t="s">
        <v>80</v>
      </c>
      <c r="C1407" t="s">
        <v>13</v>
      </c>
      <c r="D1407" t="s">
        <v>14</v>
      </c>
      <c r="E1407">
        <v>65</v>
      </c>
      <c r="F1407">
        <v>11.798999999999999</v>
      </c>
      <c r="G1407">
        <v>2417.5</v>
      </c>
      <c r="H1407" t="s">
        <v>42</v>
      </c>
      <c r="I1407">
        <v>2182.7791255999996</v>
      </c>
      <c r="J1407">
        <v>3.4361684651842745</v>
      </c>
      <c r="K1407" s="13">
        <f t="shared" si="222"/>
        <v>3.7096243939475153</v>
      </c>
      <c r="L1407">
        <f>K1407-K1408</f>
        <v>2.5413479434280024</v>
      </c>
      <c r="M1407" t="s">
        <v>147</v>
      </c>
      <c r="N1407" t="s">
        <v>149</v>
      </c>
      <c r="O1407" t="s">
        <v>153</v>
      </c>
      <c r="P1407" t="s">
        <v>150</v>
      </c>
      <c r="Q1407">
        <v>4</v>
      </c>
      <c r="R1407">
        <v>4</v>
      </c>
      <c r="S1407" t="s">
        <v>80</v>
      </c>
      <c r="T1407" t="s">
        <v>42</v>
      </c>
      <c r="U1407">
        <v>0.83148375011150422</v>
      </c>
      <c r="V1407" s="14">
        <v>13.3</v>
      </c>
      <c r="W1407" s="15">
        <v>818.19799999999998</v>
      </c>
      <c r="X1407" s="15">
        <v>504.44940000000003</v>
      </c>
      <c r="Y1407" s="15">
        <f t="shared" si="223"/>
        <v>0.61653707293344651</v>
      </c>
      <c r="Z1407" s="12">
        <f t="shared" si="224"/>
        <v>8.1999430700148395</v>
      </c>
      <c r="AA1407">
        <v>6.4222764711129612</v>
      </c>
      <c r="AB1407">
        <f t="shared" si="225"/>
        <v>0.7832098852731838</v>
      </c>
      <c r="AC1407">
        <f t="shared" si="226"/>
        <v>1.27679695928659</v>
      </c>
      <c r="AD1407">
        <f t="shared" si="227"/>
        <v>1.0616359238385793</v>
      </c>
      <c r="AE1407">
        <v>995</v>
      </c>
      <c r="AF1407">
        <f t="shared" si="228"/>
        <v>1.0669707777272153E-3</v>
      </c>
      <c r="AG1407">
        <v>2000</v>
      </c>
      <c r="AH1407">
        <v>10.759</v>
      </c>
      <c r="AI1407">
        <f t="shared" si="229"/>
        <v>0.19834013899567157</v>
      </c>
      <c r="AJ1407">
        <f t="shared" si="230"/>
        <v>7.3576741791728404E-3</v>
      </c>
      <c r="AK1407">
        <f t="shared" si="221"/>
        <v>5.040513043358741E-3</v>
      </c>
    </row>
    <row r="1408" spans="1:37" ht="16">
      <c r="A1408" t="s">
        <v>117</v>
      </c>
      <c r="B1408" t="s">
        <v>118</v>
      </c>
      <c r="C1408" t="s">
        <v>13</v>
      </c>
      <c r="D1408" t="s">
        <v>14</v>
      </c>
      <c r="E1408">
        <v>59</v>
      </c>
      <c r="F1408">
        <v>24.954999999999998</v>
      </c>
      <c r="G1408">
        <v>2418.3000000000002</v>
      </c>
      <c r="H1408" t="s">
        <v>42</v>
      </c>
      <c r="I1408">
        <v>-23.418042400000001</v>
      </c>
      <c r="J1408">
        <v>1.0800553639638375</v>
      </c>
      <c r="K1408" s="13">
        <f t="shared" si="222"/>
        <v>1.1682764505195131</v>
      </c>
      <c r="M1408" t="s">
        <v>147</v>
      </c>
      <c r="N1408" t="s">
        <v>149</v>
      </c>
      <c r="O1408" t="s">
        <v>153</v>
      </c>
      <c r="P1408" t="s">
        <v>154</v>
      </c>
      <c r="Q1408">
        <v>4</v>
      </c>
      <c r="R1408">
        <v>4</v>
      </c>
      <c r="S1408" t="s">
        <v>118</v>
      </c>
      <c r="T1408" t="s">
        <v>42</v>
      </c>
      <c r="U1408">
        <v>1.8974081345883618</v>
      </c>
      <c r="V1408" s="14">
        <v>13.3</v>
      </c>
      <c r="W1408" s="15">
        <v>818.19799999999998</v>
      </c>
      <c r="X1408" s="15">
        <v>504.44940000000003</v>
      </c>
      <c r="Y1408" s="15">
        <f t="shared" si="223"/>
        <v>0.61653707293344651</v>
      </c>
      <c r="Z1408" s="12">
        <f t="shared" si="224"/>
        <v>8.1999430700148395</v>
      </c>
      <c r="AA1408">
        <v>7.1028680872360486</v>
      </c>
      <c r="AB1408">
        <f t="shared" si="225"/>
        <v>0.86620943908860515</v>
      </c>
      <c r="AC1408">
        <f t="shared" si="226"/>
        <v>1.1544552101073438</v>
      </c>
      <c r="AD1408">
        <f t="shared" si="227"/>
        <v>2.1904727066755902</v>
      </c>
      <c r="AE1408">
        <v>995</v>
      </c>
      <c r="AF1408">
        <f t="shared" si="228"/>
        <v>2.2014801072116484E-3</v>
      </c>
      <c r="AG1408">
        <v>2000</v>
      </c>
      <c r="AH1408">
        <v>10.257999999999999</v>
      </c>
      <c r="AI1408">
        <f t="shared" si="229"/>
        <v>0.42922209148209178</v>
      </c>
      <c r="AJ1408">
        <f t="shared" si="230"/>
        <v>5.0145006152125995E-3</v>
      </c>
      <c r="AK1408">
        <f t="shared" si="221"/>
        <v>0</v>
      </c>
    </row>
    <row r="1409" spans="1:37" ht="16">
      <c r="A1409" t="s">
        <v>64</v>
      </c>
      <c r="B1409" t="s">
        <v>65</v>
      </c>
      <c r="C1409" t="s">
        <v>13</v>
      </c>
      <c r="D1409" t="s">
        <v>14</v>
      </c>
      <c r="E1409">
        <v>77</v>
      </c>
      <c r="F1409">
        <v>28.986999999999998</v>
      </c>
      <c r="G1409">
        <v>2415.8000000000002</v>
      </c>
      <c r="H1409" t="s">
        <v>42</v>
      </c>
      <c r="I1409">
        <v>2360.4394695999999</v>
      </c>
      <c r="J1409">
        <v>3.6210275239073049</v>
      </c>
      <c r="K1409" s="13">
        <f t="shared" si="222"/>
        <v>3.9085993695399521</v>
      </c>
      <c r="L1409">
        <f>K1409-K1410</f>
        <v>2.7408595639539106</v>
      </c>
      <c r="M1409" t="s">
        <v>147</v>
      </c>
      <c r="N1409" t="s">
        <v>149</v>
      </c>
      <c r="O1409" t="s">
        <v>153</v>
      </c>
      <c r="P1409" t="s">
        <v>150</v>
      </c>
      <c r="Q1409">
        <v>4</v>
      </c>
      <c r="R1409">
        <v>5</v>
      </c>
      <c r="S1409" t="s">
        <v>65</v>
      </c>
      <c r="T1409" t="s">
        <v>42</v>
      </c>
      <c r="U1409">
        <v>1.977843002902022</v>
      </c>
      <c r="V1409" s="14">
        <v>13.3</v>
      </c>
      <c r="W1409" s="15">
        <v>818.19799999999998</v>
      </c>
      <c r="X1409" s="15">
        <v>504.44940000000003</v>
      </c>
      <c r="Y1409" s="15">
        <f t="shared" si="223"/>
        <v>0.61653707293344651</v>
      </c>
      <c r="Z1409" s="12">
        <f t="shared" si="224"/>
        <v>8.1999430700148395</v>
      </c>
      <c r="AA1409">
        <v>6.6748022133677276</v>
      </c>
      <c r="AB1409">
        <f t="shared" si="225"/>
        <v>0.81400592130643268</v>
      </c>
      <c r="AC1409">
        <f t="shared" si="226"/>
        <v>1.228492292040158</v>
      </c>
      <c r="AD1409">
        <f t="shared" si="227"/>
        <v>2.429764883930694</v>
      </c>
      <c r="AE1409">
        <v>995</v>
      </c>
      <c r="AF1409">
        <f t="shared" si="228"/>
        <v>2.4419747577192905E-3</v>
      </c>
      <c r="AG1409">
        <v>2000</v>
      </c>
      <c r="AH1409">
        <v>10.25</v>
      </c>
      <c r="AI1409">
        <f t="shared" si="229"/>
        <v>0.47648287955498353</v>
      </c>
      <c r="AJ1409">
        <f t="shared" si="230"/>
        <v>1.8623806826251896E-2</v>
      </c>
      <c r="AK1409">
        <f t="shared" si="221"/>
        <v>1.3059726574885759E-2</v>
      </c>
    </row>
    <row r="1410" spans="1:37" ht="16">
      <c r="A1410" t="s">
        <v>69</v>
      </c>
      <c r="B1410" t="s">
        <v>70</v>
      </c>
      <c r="C1410" t="s">
        <v>13</v>
      </c>
      <c r="D1410" t="s">
        <v>14</v>
      </c>
      <c r="E1410">
        <v>66</v>
      </c>
      <c r="F1410">
        <v>44.295000000000002</v>
      </c>
      <c r="G1410">
        <v>2419.4</v>
      </c>
      <c r="H1410" t="s">
        <v>42</v>
      </c>
      <c r="I1410">
        <v>-23.871933200000001</v>
      </c>
      <c r="J1410">
        <v>1.0795588005176122</v>
      </c>
      <c r="K1410" s="13">
        <f t="shared" si="222"/>
        <v>1.1677398055860413</v>
      </c>
      <c r="M1410" t="s">
        <v>147</v>
      </c>
      <c r="N1410" t="s">
        <v>149</v>
      </c>
      <c r="O1410" t="s">
        <v>153</v>
      </c>
      <c r="P1410" t="s">
        <v>154</v>
      </c>
      <c r="Q1410">
        <v>4</v>
      </c>
      <c r="R1410">
        <v>5</v>
      </c>
      <c r="S1410" t="s">
        <v>70</v>
      </c>
      <c r="T1410" t="s">
        <v>42</v>
      </c>
      <c r="U1410">
        <v>2.647632294414656</v>
      </c>
      <c r="V1410" s="14">
        <v>13.3</v>
      </c>
      <c r="W1410" s="15">
        <v>818.19799999999998</v>
      </c>
      <c r="X1410" s="15">
        <v>504.44940000000003</v>
      </c>
      <c r="Y1410" s="15">
        <f t="shared" si="223"/>
        <v>0.61653707293344651</v>
      </c>
      <c r="Z1410" s="12">
        <f t="shared" si="224"/>
        <v>8.1999430700148395</v>
      </c>
      <c r="AA1410">
        <v>6.059100080201361</v>
      </c>
      <c r="AB1410">
        <f t="shared" si="225"/>
        <v>0.73891977401135733</v>
      </c>
      <c r="AC1410">
        <f t="shared" si="226"/>
        <v>1.3533268903758282</v>
      </c>
      <c r="AD1410">
        <f t="shared" si="227"/>
        <v>3.5831119798588058</v>
      </c>
      <c r="AE1410">
        <v>995</v>
      </c>
      <c r="AF1410">
        <f t="shared" si="228"/>
        <v>3.6011175676972924E-3</v>
      </c>
      <c r="AG1410">
        <v>2000</v>
      </c>
      <c r="AH1410">
        <v>10.420999999999999</v>
      </c>
      <c r="AI1410">
        <f t="shared" si="229"/>
        <v>0.69112706413919833</v>
      </c>
      <c r="AJ1410">
        <f t="shared" si="230"/>
        <v>8.0705658351315889E-3</v>
      </c>
      <c r="AK1410">
        <f t="shared" si="221"/>
        <v>0</v>
      </c>
    </row>
    <row r="1411" spans="1:37" ht="16">
      <c r="A1411" t="s">
        <v>89</v>
      </c>
      <c r="B1411" t="s">
        <v>90</v>
      </c>
      <c r="C1411" t="s">
        <v>13</v>
      </c>
      <c r="D1411" t="s">
        <v>14</v>
      </c>
      <c r="E1411">
        <v>68</v>
      </c>
      <c r="F1411">
        <v>8.8819999999999997</v>
      </c>
      <c r="G1411">
        <v>2416.9</v>
      </c>
      <c r="H1411" t="s">
        <v>42</v>
      </c>
      <c r="I1411">
        <v>2369.8118827999997</v>
      </c>
      <c r="J1411">
        <v>3.6307600507397493</v>
      </c>
      <c r="K1411" s="13">
        <f t="shared" si="222"/>
        <v>3.919073396571056</v>
      </c>
      <c r="L1411">
        <f>K1411-K1412</f>
        <v>2.7426299975173798</v>
      </c>
      <c r="M1411" t="s">
        <v>147</v>
      </c>
      <c r="N1411" t="s">
        <v>149</v>
      </c>
      <c r="O1411" t="s">
        <v>148</v>
      </c>
      <c r="P1411" t="s">
        <v>150</v>
      </c>
      <c r="Q1411">
        <v>4</v>
      </c>
      <c r="R1411">
        <v>1</v>
      </c>
      <c r="S1411" t="s">
        <v>90</v>
      </c>
      <c r="T1411" t="s">
        <v>42</v>
      </c>
      <c r="U1411">
        <v>0.57800433839479393</v>
      </c>
      <c r="V1411" s="14">
        <v>13.3</v>
      </c>
      <c r="W1411" s="15">
        <v>818.19799999999998</v>
      </c>
      <c r="X1411" s="15">
        <v>504.44940000000003</v>
      </c>
      <c r="Y1411" s="15">
        <f t="shared" si="223"/>
        <v>0.61653707293344651</v>
      </c>
      <c r="Z1411" s="12">
        <f t="shared" si="224"/>
        <v>8.1999430700148395</v>
      </c>
      <c r="AA1411">
        <v>7.0598915401301516</v>
      </c>
      <c r="AB1411">
        <f t="shared" si="225"/>
        <v>0.86096836037147939</v>
      </c>
      <c r="AC1411">
        <f t="shared" si="226"/>
        <v>1.1614828674639484</v>
      </c>
      <c r="AD1411">
        <f t="shared" si="227"/>
        <v>0.67134213636538764</v>
      </c>
      <c r="AE1411">
        <v>995</v>
      </c>
      <c r="AF1411">
        <f t="shared" si="228"/>
        <v>6.7471571494008814E-4</v>
      </c>
      <c r="AG1411">
        <v>2000</v>
      </c>
      <c r="AH1411">
        <v>10.57</v>
      </c>
      <c r="AI1411">
        <f t="shared" si="229"/>
        <v>0.12766617122802046</v>
      </c>
      <c r="AJ1411">
        <f t="shared" si="230"/>
        <v>5.0033309530182011E-3</v>
      </c>
      <c r="AK1411">
        <f t="shared" ref="AK1411:AK1474" si="231">AI1411*L1411/100</f>
        <v>3.5014107087815915E-3</v>
      </c>
    </row>
    <row r="1412" spans="1:37" ht="16">
      <c r="A1412" t="s">
        <v>133</v>
      </c>
      <c r="B1412" t="s">
        <v>134</v>
      </c>
      <c r="C1412" t="s">
        <v>13</v>
      </c>
      <c r="D1412" t="s">
        <v>14</v>
      </c>
      <c r="E1412">
        <v>42</v>
      </c>
      <c r="F1412">
        <v>5.1680000000000001</v>
      </c>
      <c r="G1412">
        <v>2416.6999999999998</v>
      </c>
      <c r="H1412" t="s">
        <v>42</v>
      </c>
      <c r="I1412">
        <v>-16.509882000000001</v>
      </c>
      <c r="J1412">
        <v>1.087612381323757</v>
      </c>
      <c r="K1412" s="13">
        <f t="shared" si="222"/>
        <v>1.176443399053676</v>
      </c>
      <c r="M1412" t="s">
        <v>147</v>
      </c>
      <c r="N1412" t="s">
        <v>149</v>
      </c>
      <c r="O1412" t="s">
        <v>148</v>
      </c>
      <c r="P1412" t="s">
        <v>154</v>
      </c>
      <c r="Q1412">
        <v>4</v>
      </c>
      <c r="R1412">
        <v>1</v>
      </c>
      <c r="S1412" t="s">
        <v>134</v>
      </c>
      <c r="T1412" t="s">
        <v>42</v>
      </c>
      <c r="U1412">
        <v>0.40976902283007255</v>
      </c>
      <c r="V1412" s="14">
        <v>13.3</v>
      </c>
      <c r="W1412" s="15">
        <v>818.19799999999998</v>
      </c>
      <c r="X1412" s="15">
        <v>504.44940000000003</v>
      </c>
      <c r="Y1412" s="15">
        <f t="shared" si="223"/>
        <v>0.61653707293344651</v>
      </c>
      <c r="Z1412" s="12">
        <f t="shared" si="224"/>
        <v>8.1999430700148395</v>
      </c>
      <c r="AA1412">
        <v>5.6601724968551768</v>
      </c>
      <c r="AB1412">
        <f t="shared" si="225"/>
        <v>0.69026973096350208</v>
      </c>
      <c r="AC1412">
        <f t="shared" si="226"/>
        <v>1.4487090410355468</v>
      </c>
      <c r="AD1412">
        <f t="shared" si="227"/>
        <v>0.5936360881102275</v>
      </c>
      <c r="AE1412">
        <v>995</v>
      </c>
      <c r="AF1412">
        <f t="shared" si="228"/>
        <v>5.9661918403037942E-4</v>
      </c>
      <c r="AG1412">
        <v>2000</v>
      </c>
      <c r="AH1412">
        <v>10.394</v>
      </c>
      <c r="AI1412">
        <f t="shared" si="229"/>
        <v>0.11480068963447747</v>
      </c>
      <c r="AJ1412">
        <f t="shared" si="230"/>
        <v>1.3505651352729079E-3</v>
      </c>
      <c r="AK1412">
        <f t="shared" si="231"/>
        <v>0</v>
      </c>
    </row>
    <row r="1413" spans="1:37" ht="16">
      <c r="A1413" t="s">
        <v>11</v>
      </c>
      <c r="B1413" t="s">
        <v>12</v>
      </c>
      <c r="C1413" t="s">
        <v>13</v>
      </c>
      <c r="D1413" t="s">
        <v>14</v>
      </c>
      <c r="E1413">
        <v>58</v>
      </c>
      <c r="F1413">
        <v>10.036</v>
      </c>
      <c r="G1413">
        <v>2416.6999999999998</v>
      </c>
      <c r="H1413" t="s">
        <v>42</v>
      </c>
      <c r="I1413">
        <v>2232.4643348</v>
      </c>
      <c r="J1413">
        <v>3.4879382861151211</v>
      </c>
      <c r="K1413" s="13">
        <f t="shared" si="222"/>
        <v>3.7653534922013669</v>
      </c>
      <c r="L1413">
        <f>K1413-K1414</f>
        <v>2.5885561734009341</v>
      </c>
      <c r="M1413" t="s">
        <v>147</v>
      </c>
      <c r="N1413" t="s">
        <v>149</v>
      </c>
      <c r="O1413" t="s">
        <v>148</v>
      </c>
      <c r="P1413" t="s">
        <v>150</v>
      </c>
      <c r="Q1413">
        <v>4</v>
      </c>
      <c r="R1413">
        <v>2</v>
      </c>
      <c r="S1413" t="s">
        <v>12</v>
      </c>
      <c r="T1413" t="s">
        <v>42</v>
      </c>
      <c r="U1413">
        <v>3.1767977348007266</v>
      </c>
      <c r="V1413" s="14">
        <v>13.3</v>
      </c>
      <c r="W1413" s="15">
        <v>818.19799999999998</v>
      </c>
      <c r="X1413" s="15">
        <v>504.44940000000003</v>
      </c>
      <c r="Y1413" s="15">
        <f t="shared" si="223"/>
        <v>0.61653707293344651</v>
      </c>
      <c r="Z1413" s="12">
        <f t="shared" si="224"/>
        <v>8.1999430700148395</v>
      </c>
      <c r="AA1413">
        <v>7.869506624639385</v>
      </c>
      <c r="AB1413">
        <f t="shared" si="225"/>
        <v>0.95970259274314007</v>
      </c>
      <c r="AC1413">
        <f t="shared" si="226"/>
        <v>1.0419894741991651</v>
      </c>
      <c r="AD1413">
        <f t="shared" si="227"/>
        <v>3.3101898013221076</v>
      </c>
      <c r="AE1413">
        <v>995</v>
      </c>
      <c r="AF1413">
        <f t="shared" si="228"/>
        <v>3.3268239209267411E-3</v>
      </c>
      <c r="AG1413">
        <v>2000</v>
      </c>
      <c r="AH1413" s="24">
        <v>10.278</v>
      </c>
      <c r="AI1413">
        <f t="shared" si="229"/>
        <v>0.64736795503536504</v>
      </c>
      <c r="AJ1413">
        <f t="shared" si="230"/>
        <v>2.4375691902316692E-2</v>
      </c>
      <c r="AK1413">
        <f t="shared" si="231"/>
        <v>1.6757483164687326E-2</v>
      </c>
    </row>
    <row r="1414" spans="1:37" ht="16">
      <c r="A1414" t="s">
        <v>109</v>
      </c>
      <c r="B1414" t="s">
        <v>110</v>
      </c>
      <c r="C1414" t="s">
        <v>13</v>
      </c>
      <c r="D1414" t="s">
        <v>14</v>
      </c>
      <c r="E1414">
        <v>58</v>
      </c>
      <c r="F1414">
        <v>10.696999999999999</v>
      </c>
      <c r="G1414">
        <v>2417.5</v>
      </c>
      <c r="H1414" t="s">
        <v>42</v>
      </c>
      <c r="I1414">
        <v>-16.210486799999998</v>
      </c>
      <c r="J1414">
        <v>1.087939871459396</v>
      </c>
      <c r="K1414" s="13">
        <f t="shared" si="222"/>
        <v>1.176797318800433</v>
      </c>
      <c r="M1414" t="s">
        <v>147</v>
      </c>
      <c r="N1414" t="s">
        <v>149</v>
      </c>
      <c r="O1414" t="s">
        <v>148</v>
      </c>
      <c r="P1414" t="s">
        <v>154</v>
      </c>
      <c r="Q1414">
        <v>4</v>
      </c>
      <c r="R1414">
        <v>2</v>
      </c>
      <c r="S1414" t="s">
        <v>110</v>
      </c>
      <c r="T1414" t="s">
        <v>42</v>
      </c>
      <c r="U1414">
        <v>0.84055761120394679</v>
      </c>
      <c r="V1414" s="14">
        <v>13.3</v>
      </c>
      <c r="W1414" s="15">
        <v>818.19799999999998</v>
      </c>
      <c r="X1414" s="15">
        <v>504.44940000000003</v>
      </c>
      <c r="Y1414" s="15">
        <f t="shared" si="223"/>
        <v>0.61653707293344651</v>
      </c>
      <c r="Z1414" s="12">
        <f t="shared" si="224"/>
        <v>8.1999430700148395</v>
      </c>
      <c r="AA1414">
        <v>7.8754048301106065</v>
      </c>
      <c r="AB1414">
        <f t="shared" si="225"/>
        <v>0.96042189108714804</v>
      </c>
      <c r="AC1414">
        <f t="shared" si="226"/>
        <v>1.0412090866317629</v>
      </c>
      <c r="AD1414">
        <f t="shared" si="227"/>
        <v>0.87519622262303798</v>
      </c>
      <c r="AE1414">
        <v>995</v>
      </c>
      <c r="AF1414">
        <f t="shared" si="228"/>
        <v>8.7959419359099299E-4</v>
      </c>
      <c r="AG1414">
        <v>2000</v>
      </c>
      <c r="AH1414">
        <v>10.513999999999999</v>
      </c>
      <c r="AI1414">
        <f t="shared" si="229"/>
        <v>0.16731865961403711</v>
      </c>
      <c r="AJ1414">
        <f t="shared" si="230"/>
        <v>1.9690015001908117E-3</v>
      </c>
      <c r="AK1414">
        <f t="shared" si="231"/>
        <v>0</v>
      </c>
    </row>
    <row r="1415" spans="1:37" ht="16">
      <c r="A1415" t="s">
        <v>98</v>
      </c>
      <c r="B1415" t="s">
        <v>99</v>
      </c>
      <c r="C1415" t="s">
        <v>13</v>
      </c>
      <c r="D1415" t="s">
        <v>14</v>
      </c>
      <c r="E1415">
        <v>72</v>
      </c>
      <c r="F1415">
        <v>15.363</v>
      </c>
      <c r="G1415">
        <v>2416.5</v>
      </c>
      <c r="H1415" t="s">
        <v>42</v>
      </c>
      <c r="I1415">
        <v>2471.8068072000001</v>
      </c>
      <c r="J1415">
        <v>3.7365469499400872</v>
      </c>
      <c r="K1415" s="13">
        <f t="shared" si="222"/>
        <v>4.0329091352159212</v>
      </c>
      <c r="L1415">
        <f>K1415-K1416</f>
        <v>2.8621753110958927</v>
      </c>
      <c r="M1415" t="s">
        <v>147</v>
      </c>
      <c r="N1415" t="s">
        <v>149</v>
      </c>
      <c r="O1415" t="s">
        <v>148</v>
      </c>
      <c r="P1415" t="s">
        <v>150</v>
      </c>
      <c r="Q1415">
        <v>4</v>
      </c>
      <c r="R1415">
        <v>3</v>
      </c>
      <c r="S1415" t="s">
        <v>99</v>
      </c>
      <c r="T1415" t="s">
        <v>42</v>
      </c>
      <c r="U1415">
        <v>1.0113918811562157</v>
      </c>
      <c r="V1415" s="14">
        <v>13.3</v>
      </c>
      <c r="W1415" s="15">
        <v>818.19799999999998</v>
      </c>
      <c r="X1415" s="15">
        <v>504.44940000000003</v>
      </c>
      <c r="Y1415" s="15">
        <f t="shared" si="223"/>
        <v>0.61653707293344651</v>
      </c>
      <c r="Z1415" s="12">
        <f t="shared" si="224"/>
        <v>8.1999430700148395</v>
      </c>
      <c r="AA1415">
        <v>6.4322759318003788</v>
      </c>
      <c r="AB1415">
        <f t="shared" si="225"/>
        <v>0.78442934016476507</v>
      </c>
      <c r="AC1415">
        <f t="shared" si="226"/>
        <v>1.2748120815954633</v>
      </c>
      <c r="AD1415">
        <f t="shared" si="227"/>
        <v>1.2893345893255068</v>
      </c>
      <c r="AE1415">
        <v>995</v>
      </c>
      <c r="AF1415">
        <f t="shared" si="228"/>
        <v>1.2958136576135747E-3</v>
      </c>
      <c r="AG1415">
        <v>2000</v>
      </c>
      <c r="AH1415">
        <v>10.359</v>
      </c>
      <c r="AI1415">
        <f t="shared" si="229"/>
        <v>0.25018122552632005</v>
      </c>
      <c r="AJ1415">
        <f t="shared" si="230"/>
        <v>1.0089581498846107E-2</v>
      </c>
      <c r="AK1415">
        <f t="shared" si="231"/>
        <v>7.1606252700114684E-3</v>
      </c>
    </row>
    <row r="1416" spans="1:37" ht="16">
      <c r="A1416" t="s">
        <v>75</v>
      </c>
      <c r="B1416" t="s">
        <v>76</v>
      </c>
      <c r="C1416" t="s">
        <v>13</v>
      </c>
      <c r="D1416" t="s">
        <v>14</v>
      </c>
      <c r="E1416">
        <v>44</v>
      </c>
      <c r="F1416">
        <v>8.5879999999999992</v>
      </c>
      <c r="G1416">
        <v>2416.6999999999998</v>
      </c>
      <c r="H1416" t="s">
        <v>42</v>
      </c>
      <c r="I1416">
        <v>-21.339548799999999</v>
      </c>
      <c r="J1416">
        <v>1.0823292039259564</v>
      </c>
      <c r="K1416" s="13">
        <f t="shared" si="222"/>
        <v>1.1707338241200282</v>
      </c>
      <c r="M1416" t="s">
        <v>147</v>
      </c>
      <c r="N1416" t="s">
        <v>149</v>
      </c>
      <c r="O1416" t="s">
        <v>148</v>
      </c>
      <c r="P1416" t="s">
        <v>154</v>
      </c>
      <c r="Q1416">
        <v>4</v>
      </c>
      <c r="R1416">
        <v>3</v>
      </c>
      <c r="S1416" t="s">
        <v>76</v>
      </c>
      <c r="T1416" t="s">
        <v>42</v>
      </c>
      <c r="U1416">
        <v>0.83299473688518533</v>
      </c>
      <c r="V1416" s="14">
        <v>13.3</v>
      </c>
      <c r="W1416" s="15">
        <v>818.19799999999998</v>
      </c>
      <c r="X1416" s="15">
        <v>504.44940000000003</v>
      </c>
      <c r="Y1416" s="15">
        <f t="shared" si="223"/>
        <v>0.61653707293344651</v>
      </c>
      <c r="Z1416" s="12">
        <f t="shared" si="224"/>
        <v>8.1999430700148395</v>
      </c>
      <c r="AA1416">
        <v>2.4791971908226991</v>
      </c>
      <c r="AB1416">
        <f t="shared" si="225"/>
        <v>0.30234321990460022</v>
      </c>
      <c r="AC1416">
        <f t="shared" si="226"/>
        <v>3.3074993390476384</v>
      </c>
      <c r="AD1416">
        <f t="shared" si="227"/>
        <v>2.755129541677912</v>
      </c>
      <c r="AE1416">
        <v>995</v>
      </c>
      <c r="AF1416">
        <f t="shared" si="228"/>
        <v>2.7689744137466455E-3</v>
      </c>
      <c r="AG1416">
        <v>2000</v>
      </c>
      <c r="AH1416">
        <v>10.577</v>
      </c>
      <c r="AI1416">
        <f t="shared" si="229"/>
        <v>0.52358408126059286</v>
      </c>
      <c r="AJ1416">
        <f t="shared" si="230"/>
        <v>6.129775937025855E-3</v>
      </c>
      <c r="AK1416">
        <f t="shared" si="231"/>
        <v>0</v>
      </c>
    </row>
    <row r="1417" spans="1:37" ht="16">
      <c r="A1417" t="s">
        <v>94</v>
      </c>
      <c r="B1417" t="s">
        <v>95</v>
      </c>
      <c r="C1417" t="s">
        <v>13</v>
      </c>
      <c r="D1417" t="s">
        <v>14</v>
      </c>
      <c r="E1417">
        <v>61</v>
      </c>
      <c r="F1417">
        <v>5.73</v>
      </c>
      <c r="G1417">
        <v>2416.5</v>
      </c>
      <c r="H1417" t="s">
        <v>42</v>
      </c>
      <c r="I1417">
        <v>2241.6371512000001</v>
      </c>
      <c r="J1417">
        <v>3.497489891265829</v>
      </c>
      <c r="K1417" s="13">
        <f t="shared" si="222"/>
        <v>3.7756350700140233</v>
      </c>
      <c r="L1417">
        <f>K1417-K1418</f>
        <v>2.6088097298976325</v>
      </c>
      <c r="M1417" t="s">
        <v>147</v>
      </c>
      <c r="N1417" t="s">
        <v>149</v>
      </c>
      <c r="O1417" t="s">
        <v>148</v>
      </c>
      <c r="P1417" t="s">
        <v>150</v>
      </c>
      <c r="Q1417">
        <v>4</v>
      </c>
      <c r="R1417">
        <v>4</v>
      </c>
      <c r="S1417" t="s">
        <v>95</v>
      </c>
      <c r="T1417" t="s">
        <v>42</v>
      </c>
      <c r="U1417">
        <v>0.42441260852444262</v>
      </c>
      <c r="V1417" s="14">
        <v>13.3</v>
      </c>
      <c r="W1417" s="15">
        <v>818.19799999999998</v>
      </c>
      <c r="X1417" s="15">
        <v>504.44940000000003</v>
      </c>
      <c r="Y1417" s="15">
        <f t="shared" si="223"/>
        <v>0.61653707293344651</v>
      </c>
      <c r="Z1417" s="12">
        <f t="shared" si="224"/>
        <v>8.1999430700148395</v>
      </c>
      <c r="AA1417">
        <v>7.1188734084644381</v>
      </c>
      <c r="AB1417">
        <f t="shared" si="225"/>
        <v>0.86816132108238586</v>
      </c>
      <c r="AC1417">
        <f t="shared" si="226"/>
        <v>1.1518596552461511</v>
      </c>
      <c r="AD1417">
        <f t="shared" si="227"/>
        <v>0.48886376093708417</v>
      </c>
      <c r="AE1417">
        <v>995</v>
      </c>
      <c r="AF1417">
        <f t="shared" si="228"/>
        <v>4.9132036275083832E-4</v>
      </c>
      <c r="AG1417">
        <v>2000</v>
      </c>
      <c r="AH1417">
        <v>10.462999999999999</v>
      </c>
      <c r="AI1417">
        <f t="shared" si="229"/>
        <v>9.3915772293001701E-2</v>
      </c>
      <c r="AJ1417">
        <f t="shared" si="230"/>
        <v>3.5459168349690853E-3</v>
      </c>
      <c r="AK1417">
        <f t="shared" si="231"/>
        <v>2.4500838054883332E-3</v>
      </c>
    </row>
    <row r="1418" spans="1:37" ht="16">
      <c r="A1418" t="s">
        <v>87</v>
      </c>
      <c r="B1418" t="s">
        <v>88</v>
      </c>
      <c r="C1418" t="s">
        <v>13</v>
      </c>
      <c r="D1418" t="s">
        <v>14</v>
      </c>
      <c r="E1418">
        <v>62</v>
      </c>
      <c r="F1418">
        <v>27.032</v>
      </c>
      <c r="G1418">
        <v>2418.1</v>
      </c>
      <c r="H1418" t="s">
        <v>42</v>
      </c>
      <c r="I1418">
        <v>-24.645370799999998</v>
      </c>
      <c r="J1418">
        <v>1.0787126365211361</v>
      </c>
      <c r="K1418" s="13">
        <f t="shared" si="222"/>
        <v>1.1668253401163908</v>
      </c>
      <c r="M1418" t="s">
        <v>147</v>
      </c>
      <c r="N1418" t="s">
        <v>149</v>
      </c>
      <c r="O1418" t="s">
        <v>148</v>
      </c>
      <c r="P1418" t="s">
        <v>154</v>
      </c>
      <c r="Q1418">
        <v>4</v>
      </c>
      <c r="R1418">
        <v>4</v>
      </c>
      <c r="S1418" t="s">
        <v>88</v>
      </c>
      <c r="T1418" t="s">
        <v>42</v>
      </c>
      <c r="U1418">
        <v>1.8959775557554808</v>
      </c>
      <c r="V1418" s="14">
        <v>13.3</v>
      </c>
      <c r="W1418" s="15">
        <v>818.19799999999998</v>
      </c>
      <c r="X1418" s="15">
        <v>504.44940000000003</v>
      </c>
      <c r="Y1418" s="15">
        <f t="shared" si="223"/>
        <v>0.61653707293344651</v>
      </c>
      <c r="Z1418" s="12">
        <f t="shared" si="224"/>
        <v>8.1999430700148395</v>
      </c>
      <c r="AA1418">
        <v>4.4946703797528293</v>
      </c>
      <c r="AB1418">
        <f t="shared" si="225"/>
        <v>0.54813433963812819</v>
      </c>
      <c r="AC1418">
        <f t="shared" si="226"/>
        <v>1.8243702824022814</v>
      </c>
      <c r="AD1418">
        <f t="shared" si="227"/>
        <v>3.4589651088220137</v>
      </c>
      <c r="AE1418">
        <v>995</v>
      </c>
      <c r="AF1418">
        <f t="shared" si="228"/>
        <v>3.4763468430371999E-3</v>
      </c>
      <c r="AG1418">
        <v>2000</v>
      </c>
      <c r="AH1418">
        <v>10.454000000000001</v>
      </c>
      <c r="AI1418">
        <f t="shared" si="229"/>
        <v>0.66507496518790887</v>
      </c>
      <c r="AJ1418">
        <f t="shared" si="230"/>
        <v>7.7602632245827854E-3</v>
      </c>
      <c r="AK1418">
        <f t="shared" si="231"/>
        <v>0</v>
      </c>
    </row>
    <row r="1419" spans="1:37" ht="16">
      <c r="A1419" t="s">
        <v>126</v>
      </c>
      <c r="B1419" t="s">
        <v>127</v>
      </c>
      <c r="C1419" t="s">
        <v>13</v>
      </c>
      <c r="D1419" t="s">
        <v>14</v>
      </c>
      <c r="E1419">
        <v>75</v>
      </c>
      <c r="F1419">
        <v>26.664000000000001</v>
      </c>
      <c r="G1419">
        <v>2418.3000000000002</v>
      </c>
      <c r="H1419" t="s">
        <v>42</v>
      </c>
      <c r="I1419">
        <v>2288.1374479999999</v>
      </c>
      <c r="J1419">
        <v>3.5458813338479946</v>
      </c>
      <c r="K1419" s="13">
        <f t="shared" si="222"/>
        <v>3.8277222969960585</v>
      </c>
      <c r="L1419">
        <f>K1419-K1420</f>
        <v>2.6557621008309562</v>
      </c>
      <c r="M1419" t="s">
        <v>147</v>
      </c>
      <c r="N1419" t="s">
        <v>149</v>
      </c>
      <c r="O1419" t="s">
        <v>148</v>
      </c>
      <c r="P1419" t="s">
        <v>150</v>
      </c>
      <c r="Q1419">
        <v>4</v>
      </c>
      <c r="R1419">
        <v>5</v>
      </c>
      <c r="S1419" t="s">
        <v>127</v>
      </c>
      <c r="T1419" t="s">
        <v>42</v>
      </c>
      <c r="U1419">
        <v>1.9028165706129971</v>
      </c>
      <c r="V1419" s="14">
        <v>13.3</v>
      </c>
      <c r="W1419" s="15">
        <v>818.19799999999998</v>
      </c>
      <c r="X1419" s="15">
        <v>504.44940000000003</v>
      </c>
      <c r="Y1419" s="15">
        <f t="shared" si="223"/>
        <v>0.61653707293344651</v>
      </c>
      <c r="Z1419" s="12">
        <f t="shared" si="224"/>
        <v>8.1999430700148395</v>
      </c>
      <c r="AA1419">
        <v>7.760628534263156</v>
      </c>
      <c r="AB1419">
        <f t="shared" si="225"/>
        <v>0.94642468465931817</v>
      </c>
      <c r="AC1419">
        <f t="shared" si="226"/>
        <v>1.0566081128367517</v>
      </c>
      <c r="AD1419">
        <f t="shared" si="227"/>
        <v>2.0105314257498987</v>
      </c>
      <c r="AE1419">
        <v>995</v>
      </c>
      <c r="AF1419">
        <f t="shared" si="228"/>
        <v>2.0206345987436166E-3</v>
      </c>
      <c r="AG1419">
        <v>2000</v>
      </c>
      <c r="AH1419">
        <v>10.257</v>
      </c>
      <c r="AI1419">
        <f t="shared" si="229"/>
        <v>0.39400109169223296</v>
      </c>
      <c r="AJ1419">
        <f t="shared" si="230"/>
        <v>1.5081267637111486E-2</v>
      </c>
      <c r="AK1419">
        <f t="shared" si="231"/>
        <v>1.0463731670022548E-2</v>
      </c>
    </row>
    <row r="1420" spans="1:37" ht="16">
      <c r="A1420" t="s">
        <v>47</v>
      </c>
      <c r="B1420" t="s">
        <v>48</v>
      </c>
      <c r="C1420" t="s">
        <v>13</v>
      </c>
      <c r="D1420" t="s">
        <v>14</v>
      </c>
      <c r="E1420">
        <v>58</v>
      </c>
      <c r="F1420">
        <v>18.548999999999999</v>
      </c>
      <c r="G1420">
        <v>2417.5</v>
      </c>
      <c r="H1420" t="s">
        <v>42</v>
      </c>
      <c r="I1420">
        <v>-20.302221200000002</v>
      </c>
      <c r="J1420">
        <v>1.0834639852277219</v>
      </c>
      <c r="K1420" s="13">
        <f t="shared" si="222"/>
        <v>1.1719601961651023</v>
      </c>
      <c r="M1420" t="s">
        <v>147</v>
      </c>
      <c r="N1420" t="s">
        <v>149</v>
      </c>
      <c r="O1420" t="s">
        <v>148</v>
      </c>
      <c r="P1420" t="s">
        <v>154</v>
      </c>
      <c r="Q1420">
        <v>4</v>
      </c>
      <c r="R1420">
        <v>5</v>
      </c>
      <c r="S1420" t="s">
        <v>48</v>
      </c>
      <c r="T1420" t="s">
        <v>42</v>
      </c>
      <c r="U1420">
        <v>1.8356757501607637</v>
      </c>
      <c r="V1420" s="14">
        <v>13.3</v>
      </c>
      <c r="W1420" s="15">
        <v>818.19799999999998</v>
      </c>
      <c r="X1420" s="15">
        <v>504.44940000000003</v>
      </c>
      <c r="Y1420" s="15">
        <f t="shared" si="223"/>
        <v>0.61653707293344651</v>
      </c>
      <c r="Z1420" s="12">
        <f t="shared" si="224"/>
        <v>8.1999430700148395</v>
      </c>
      <c r="AA1420">
        <v>6.8237379009695927</v>
      </c>
      <c r="AB1420">
        <f t="shared" si="225"/>
        <v>0.8321689361383876</v>
      </c>
      <c r="AC1420">
        <f t="shared" si="226"/>
        <v>1.2016790780973137</v>
      </c>
      <c r="AD1420">
        <f t="shared" si="227"/>
        <v>2.2058931431387814</v>
      </c>
      <c r="AE1420">
        <v>995</v>
      </c>
      <c r="AF1420">
        <f t="shared" si="228"/>
        <v>2.2169780333053078E-3</v>
      </c>
      <c r="AG1420">
        <v>2000</v>
      </c>
      <c r="AH1420">
        <v>10.856999999999999</v>
      </c>
      <c r="AI1420">
        <f t="shared" si="229"/>
        <v>0.40839606397813544</v>
      </c>
      <c r="AJ1420">
        <f t="shared" si="230"/>
        <v>4.7862393125287124E-3</v>
      </c>
      <c r="AK1420">
        <f t="shared" si="231"/>
        <v>0</v>
      </c>
    </row>
    <row r="1421" spans="1:37" ht="16">
      <c r="A1421" t="s">
        <v>96</v>
      </c>
      <c r="B1421" t="s">
        <v>97</v>
      </c>
      <c r="C1421" t="s">
        <v>13</v>
      </c>
      <c r="D1421" t="s">
        <v>14</v>
      </c>
      <c r="E1421">
        <v>19</v>
      </c>
      <c r="F1421">
        <v>4.5190000000000001</v>
      </c>
      <c r="G1421">
        <v>1648.2</v>
      </c>
      <c r="H1421" t="s">
        <v>19</v>
      </c>
      <c r="I1421">
        <v>3396.0647392000001</v>
      </c>
      <c r="J1421">
        <v>4.6846832519229684</v>
      </c>
      <c r="K1421" s="13">
        <f t="shared" si="222"/>
        <v>5.0522994999837216</v>
      </c>
      <c r="L1421">
        <f>K1421-AVERAGE(K1422:K1423)</f>
        <v>3.8759536569339899</v>
      </c>
      <c r="M1421" t="s">
        <v>151</v>
      </c>
      <c r="N1421" t="s">
        <v>152</v>
      </c>
      <c r="O1421" t="s">
        <v>153</v>
      </c>
      <c r="P1421" t="s">
        <v>150</v>
      </c>
      <c r="Q1421">
        <v>4</v>
      </c>
      <c r="R1421">
        <v>1</v>
      </c>
      <c r="S1421" t="s">
        <v>97</v>
      </c>
      <c r="T1421" t="s">
        <v>19</v>
      </c>
      <c r="U1421">
        <v>0.32846404386868833</v>
      </c>
      <c r="V1421" s="14">
        <v>13.3</v>
      </c>
      <c r="W1421" s="15">
        <v>818.19799999999998</v>
      </c>
      <c r="X1421" s="15">
        <v>504.44940000000003</v>
      </c>
      <c r="Y1421" s="15">
        <f t="shared" si="223"/>
        <v>0.61653707293344651</v>
      </c>
      <c r="Z1421" s="12">
        <f t="shared" si="224"/>
        <v>8.1999430700148395</v>
      </c>
      <c r="AA1421">
        <v>7.4259476667157358</v>
      </c>
      <c r="AB1421">
        <f t="shared" si="225"/>
        <v>0.90560966134881926</v>
      </c>
      <c r="AC1421">
        <f t="shared" si="226"/>
        <v>1.1042285022783385</v>
      </c>
      <c r="AD1421">
        <f t="shared" si="227"/>
        <v>0.36269935921340818</v>
      </c>
      <c r="AE1421">
        <v>995</v>
      </c>
      <c r="AF1421">
        <f t="shared" si="228"/>
        <v>3.6452196905870169E-4</v>
      </c>
      <c r="AG1421">
        <v>2000</v>
      </c>
      <c r="AH1421">
        <v>10.512</v>
      </c>
      <c r="AI1421">
        <f t="shared" si="229"/>
        <v>6.9353494874182214E-2</v>
      </c>
      <c r="AJ1421">
        <f t="shared" si="230"/>
        <v>3.5039462747495438E-3</v>
      </c>
      <c r="AK1421">
        <f t="shared" si="231"/>
        <v>2.6881093207873929E-3</v>
      </c>
    </row>
    <row r="1422" spans="1:37" ht="16">
      <c r="A1422" t="s">
        <v>121</v>
      </c>
      <c r="B1422" t="s">
        <v>122</v>
      </c>
      <c r="C1422" t="s">
        <v>13</v>
      </c>
      <c r="D1422" t="s">
        <v>14</v>
      </c>
      <c r="E1422">
        <v>12</v>
      </c>
      <c r="F1422">
        <v>0.93899999999999995</v>
      </c>
      <c r="G1422">
        <v>1648.2</v>
      </c>
      <c r="H1422" t="s">
        <v>19</v>
      </c>
      <c r="I1422">
        <v>-16.8236712</v>
      </c>
      <c r="J1422">
        <v>1.0872691441425668</v>
      </c>
      <c r="K1422" s="13">
        <f t="shared" si="222"/>
        <v>1.176072461213709</v>
      </c>
      <c r="M1422" t="s">
        <v>151</v>
      </c>
      <c r="N1422" t="s">
        <v>152</v>
      </c>
      <c r="O1422" t="s">
        <v>153</v>
      </c>
      <c r="P1422" t="s">
        <v>154</v>
      </c>
      <c r="Q1422">
        <v>4</v>
      </c>
      <c r="R1422">
        <v>1</v>
      </c>
      <c r="S1422" t="s">
        <v>122</v>
      </c>
      <c r="T1422" t="s">
        <v>19</v>
      </c>
      <c r="U1422">
        <v>7.2794983513895434E-2</v>
      </c>
      <c r="V1422" s="14">
        <v>13.3</v>
      </c>
      <c r="W1422" s="15">
        <v>818.19799999999998</v>
      </c>
      <c r="X1422" s="15">
        <v>504.44940000000003</v>
      </c>
      <c r="Y1422" s="15">
        <f t="shared" si="223"/>
        <v>0.61653707293344651</v>
      </c>
      <c r="Z1422" s="12">
        <f t="shared" si="224"/>
        <v>8.1999430700148395</v>
      </c>
      <c r="AA1422">
        <v>5.7459196891191704</v>
      </c>
      <c r="AB1422">
        <f t="shared" si="225"/>
        <v>0.70072677822978735</v>
      </c>
      <c r="AC1422">
        <f t="shared" si="226"/>
        <v>1.4270897460580176</v>
      </c>
      <c r="AD1422">
        <f t="shared" si="227"/>
        <v>0.10388497453714261</v>
      </c>
      <c r="AE1422">
        <v>995</v>
      </c>
      <c r="AF1422">
        <f t="shared" si="228"/>
        <v>1.0440700958506795E-4</v>
      </c>
      <c r="AG1422">
        <v>2000</v>
      </c>
      <c r="AH1422">
        <v>10.494999999999999</v>
      </c>
      <c r="AI1422">
        <f t="shared" si="229"/>
        <v>1.9896523980003421E-2</v>
      </c>
      <c r="AJ1422">
        <f t="shared" si="230"/>
        <v>2.3399753926760204E-4</v>
      </c>
      <c r="AK1422">
        <f t="shared" si="231"/>
        <v>0</v>
      </c>
    </row>
    <row r="1423" spans="1:37" ht="16">
      <c r="A1423" t="s">
        <v>123</v>
      </c>
      <c r="B1423" t="s">
        <v>122</v>
      </c>
      <c r="C1423" t="s">
        <v>13</v>
      </c>
      <c r="D1423" t="s">
        <v>14</v>
      </c>
      <c r="E1423">
        <v>12</v>
      </c>
      <c r="F1423">
        <v>0.98099999999999998</v>
      </c>
      <c r="G1423">
        <v>1648</v>
      </c>
      <c r="H1423" t="s">
        <v>19</v>
      </c>
      <c r="I1423">
        <v>-16.361143999999999</v>
      </c>
      <c r="J1423">
        <v>1.0877750770147676</v>
      </c>
      <c r="K1423" s="13">
        <f t="shared" si="222"/>
        <v>1.1766192248857548</v>
      </c>
      <c r="M1423" t="s">
        <v>151</v>
      </c>
      <c r="N1423" t="s">
        <v>152</v>
      </c>
      <c r="O1423" t="s">
        <v>153</v>
      </c>
      <c r="P1423" t="s">
        <v>154</v>
      </c>
      <c r="Q1423">
        <v>4</v>
      </c>
      <c r="R1423">
        <v>1</v>
      </c>
      <c r="S1423" t="s">
        <v>122</v>
      </c>
      <c r="T1423" t="s">
        <v>19</v>
      </c>
      <c r="U1423">
        <v>7.2497178030421147E-2</v>
      </c>
      <c r="V1423" s="14">
        <v>13.3</v>
      </c>
      <c r="W1423" s="15">
        <v>818.19799999999998</v>
      </c>
      <c r="X1423" s="15">
        <v>504.44940000000003</v>
      </c>
      <c r="Y1423" s="15">
        <f t="shared" si="223"/>
        <v>0.61653707293344651</v>
      </c>
      <c r="Z1423" s="12">
        <f t="shared" si="224"/>
        <v>8.1999430700148395</v>
      </c>
      <c r="AA1423">
        <v>5.7459196891191704</v>
      </c>
      <c r="AB1423">
        <f t="shared" si="225"/>
        <v>0.70072677822978735</v>
      </c>
      <c r="AC1423">
        <f t="shared" si="226"/>
        <v>1.4270897460580176</v>
      </c>
      <c r="AD1423">
        <f t="shared" si="227"/>
        <v>0.10345997938535662</v>
      </c>
      <c r="AE1423">
        <v>995</v>
      </c>
      <c r="AF1423">
        <f t="shared" si="228"/>
        <v>1.0397987877925287E-4</v>
      </c>
      <c r="AG1423">
        <v>2000</v>
      </c>
      <c r="AH1423">
        <v>10.494999999999999</v>
      </c>
      <c r="AI1423">
        <f t="shared" si="229"/>
        <v>1.9815126970796165E-2</v>
      </c>
      <c r="AJ1423">
        <f t="shared" si="230"/>
        <v>2.3314859337390996E-4</v>
      </c>
      <c r="AK1423">
        <f t="shared" si="231"/>
        <v>0</v>
      </c>
    </row>
    <row r="1424" spans="1:37" ht="16">
      <c r="A1424" s="5" t="s">
        <v>175</v>
      </c>
      <c r="B1424" s="5" t="s">
        <v>176</v>
      </c>
      <c r="C1424" s="5" t="s">
        <v>177</v>
      </c>
      <c r="D1424" s="6" t="s">
        <v>14</v>
      </c>
      <c r="E1424" s="7">
        <v>32</v>
      </c>
      <c r="F1424" s="8">
        <v>4.7480000000000002</v>
      </c>
      <c r="G1424" s="7">
        <v>1661.6</v>
      </c>
      <c r="H1424" s="5" t="s">
        <v>19</v>
      </c>
      <c r="I1424" s="8">
        <v>3779.8850000000002</v>
      </c>
      <c r="J1424" s="26">
        <v>5.0729534147409057</v>
      </c>
      <c r="K1424" s="13">
        <f t="shared" si="222"/>
        <v>5.4692896780607221</v>
      </c>
      <c r="L1424">
        <f>AVERAGE(K1424:K1425)-AVERAGE(K1426:K1427)</f>
        <v>4.2387715732517588</v>
      </c>
      <c r="M1424" t="s">
        <v>151</v>
      </c>
      <c r="N1424" t="s">
        <v>152</v>
      </c>
      <c r="O1424" t="s">
        <v>153</v>
      </c>
      <c r="P1424" t="s">
        <v>150</v>
      </c>
      <c r="Q1424">
        <v>4</v>
      </c>
      <c r="R1424">
        <v>2</v>
      </c>
      <c r="S1424" s="5" t="s">
        <v>176</v>
      </c>
      <c r="T1424" s="5" t="s">
        <v>19</v>
      </c>
      <c r="U1424" s="9">
        <v>0.255</v>
      </c>
      <c r="V1424" s="14">
        <v>13.3</v>
      </c>
      <c r="W1424" s="15">
        <v>818.19799999999998</v>
      </c>
      <c r="X1424" s="15">
        <v>504.44940000000003</v>
      </c>
      <c r="Y1424" s="15">
        <f t="shared" si="223"/>
        <v>0.61653707293344651</v>
      </c>
      <c r="Z1424" s="12">
        <f t="shared" si="224"/>
        <v>8.1999430700148395</v>
      </c>
      <c r="AA1424">
        <v>6.6559999999999997</v>
      </c>
      <c r="AB1424">
        <f t="shared" si="225"/>
        <v>0.81171295253735887</v>
      </c>
      <c r="AC1424">
        <f t="shared" si="226"/>
        <v>1.2319626006632871</v>
      </c>
      <c r="AD1424">
        <f t="shared" si="227"/>
        <v>0.31415046316913819</v>
      </c>
      <c r="AE1424">
        <v>995</v>
      </c>
      <c r="AF1424">
        <f t="shared" si="228"/>
        <v>3.1572910871270171E-4</v>
      </c>
      <c r="AG1424">
        <v>2000</v>
      </c>
      <c r="AH1424" s="24">
        <v>10.116</v>
      </c>
      <c r="AI1424">
        <f t="shared" si="229"/>
        <v>6.2421729678272385E-2</v>
      </c>
      <c r="AJ1424">
        <f t="shared" si="230"/>
        <v>3.414025218160718E-3</v>
      </c>
      <c r="AK1424">
        <f t="shared" si="231"/>
        <v>2.6459145331346663E-3</v>
      </c>
    </row>
    <row r="1425" spans="1:37" ht="16">
      <c r="A1425" s="5" t="s">
        <v>182</v>
      </c>
      <c r="B1425" s="5" t="s">
        <v>176</v>
      </c>
      <c r="C1425" s="5" t="s">
        <v>177</v>
      </c>
      <c r="D1425" s="6" t="s">
        <v>14</v>
      </c>
      <c r="E1425" s="7">
        <v>32</v>
      </c>
      <c r="F1425" s="8">
        <v>4.3179999999999996</v>
      </c>
      <c r="G1425" s="7">
        <v>1661.1</v>
      </c>
      <c r="H1425" s="5" t="s">
        <v>19</v>
      </c>
      <c r="I1425" s="8">
        <v>3772.893</v>
      </c>
      <c r="J1425" s="26">
        <v>5.0659086410889076</v>
      </c>
      <c r="K1425" s="13">
        <f t="shared" si="222"/>
        <v>5.4617261823310814</v>
      </c>
      <c r="M1425" t="s">
        <v>151</v>
      </c>
      <c r="N1425" t="s">
        <v>152</v>
      </c>
      <c r="O1425" t="s">
        <v>153</v>
      </c>
      <c r="P1425" t="s">
        <v>150</v>
      </c>
      <c r="Q1425">
        <v>4</v>
      </c>
      <c r="R1425">
        <v>2</v>
      </c>
      <c r="S1425" s="5" t="s">
        <v>176</v>
      </c>
      <c r="T1425" s="5" t="s">
        <v>19</v>
      </c>
      <c r="U1425" s="9">
        <v>0.25600000000000001</v>
      </c>
      <c r="V1425" s="14">
        <v>13.3</v>
      </c>
      <c r="W1425" s="15">
        <v>818.19799999999998</v>
      </c>
      <c r="X1425" s="15">
        <v>504.44940000000003</v>
      </c>
      <c r="Y1425" s="15">
        <f t="shared" si="223"/>
        <v>0.61653707293344651</v>
      </c>
      <c r="Z1425" s="12">
        <f t="shared" si="224"/>
        <v>8.1999430700148395</v>
      </c>
      <c r="AA1425">
        <v>6.6559999999999997</v>
      </c>
      <c r="AB1425">
        <f t="shared" si="225"/>
        <v>0.81171295253735887</v>
      </c>
      <c r="AC1425">
        <f t="shared" si="226"/>
        <v>1.2319626006632871</v>
      </c>
      <c r="AD1425">
        <f t="shared" si="227"/>
        <v>0.31538242576980152</v>
      </c>
      <c r="AE1425">
        <v>995</v>
      </c>
      <c r="AF1425">
        <f t="shared" si="228"/>
        <v>3.1696726208020251E-4</v>
      </c>
      <c r="AG1425">
        <v>2000</v>
      </c>
      <c r="AH1425" s="24">
        <v>10.116</v>
      </c>
      <c r="AI1425">
        <f t="shared" si="229"/>
        <v>6.266652077504993E-2</v>
      </c>
      <c r="AJ1425">
        <f t="shared" si="230"/>
        <v>3.4226737727268489E-3</v>
      </c>
      <c r="AK1425">
        <f t="shared" si="231"/>
        <v>0</v>
      </c>
    </row>
    <row r="1426" spans="1:37" ht="16">
      <c r="A1426" s="5" t="s">
        <v>183</v>
      </c>
      <c r="B1426" s="5" t="s">
        <v>184</v>
      </c>
      <c r="C1426" s="5" t="s">
        <v>177</v>
      </c>
      <c r="D1426" s="6" t="s">
        <v>14</v>
      </c>
      <c r="E1426" s="7">
        <v>23</v>
      </c>
      <c r="F1426" s="8">
        <v>1.5940000000000001</v>
      </c>
      <c r="G1426" s="7">
        <v>1661.3</v>
      </c>
      <c r="H1426" s="5" t="s">
        <v>19</v>
      </c>
      <c r="I1426" s="8">
        <v>26.021999999999998</v>
      </c>
      <c r="J1426" s="26">
        <v>1.1341136933655023</v>
      </c>
      <c r="K1426" s="13">
        <f t="shared" si="222"/>
        <v>1.2266956153085753</v>
      </c>
      <c r="M1426" t="s">
        <v>151</v>
      </c>
      <c r="N1426" t="s">
        <v>152</v>
      </c>
      <c r="O1426" t="s">
        <v>153</v>
      </c>
      <c r="P1426" t="s">
        <v>154</v>
      </c>
      <c r="Q1426">
        <v>4</v>
      </c>
      <c r="R1426">
        <v>2</v>
      </c>
      <c r="S1426" s="5" t="s">
        <v>184</v>
      </c>
      <c r="T1426" s="5" t="s">
        <v>19</v>
      </c>
      <c r="U1426" s="9">
        <v>0.114</v>
      </c>
      <c r="V1426" s="14">
        <v>13.3</v>
      </c>
      <c r="W1426" s="15">
        <v>818.19799999999998</v>
      </c>
      <c r="X1426" s="15">
        <v>504.44940000000003</v>
      </c>
      <c r="Y1426" s="15">
        <f t="shared" si="223"/>
        <v>0.61653707293344651</v>
      </c>
      <c r="Z1426" s="12">
        <f t="shared" si="224"/>
        <v>8.1999430700148395</v>
      </c>
      <c r="AA1426">
        <v>6.6230000000000002</v>
      </c>
      <c r="AB1426">
        <f t="shared" si="225"/>
        <v>0.80768853435320431</v>
      </c>
      <c r="AC1426">
        <f t="shared" si="226"/>
        <v>1.2381010221976203</v>
      </c>
      <c r="AD1426">
        <f t="shared" si="227"/>
        <v>0.14114351653052873</v>
      </c>
      <c r="AE1426">
        <v>995</v>
      </c>
      <c r="AF1426">
        <f t="shared" si="228"/>
        <v>1.418527804326922E-4</v>
      </c>
      <c r="AG1426">
        <v>2000</v>
      </c>
      <c r="AH1426" s="24">
        <v>10.411</v>
      </c>
      <c r="AI1426">
        <f t="shared" si="229"/>
        <v>2.7250558146708712E-2</v>
      </c>
      <c r="AJ1426">
        <f t="shared" si="230"/>
        <v>3.3428140193278953E-4</v>
      </c>
      <c r="AK1426">
        <f t="shared" si="231"/>
        <v>0</v>
      </c>
    </row>
    <row r="1427" spans="1:37" ht="16">
      <c r="A1427" s="5" t="s">
        <v>185</v>
      </c>
      <c r="B1427" s="5" t="s">
        <v>184</v>
      </c>
      <c r="C1427" s="5" t="s">
        <v>177</v>
      </c>
      <c r="D1427" s="6" t="s">
        <v>14</v>
      </c>
      <c r="E1427" s="7">
        <v>22</v>
      </c>
      <c r="F1427" s="8">
        <v>1.631</v>
      </c>
      <c r="G1427" s="7">
        <v>1661.3</v>
      </c>
      <c r="H1427" s="5" t="s">
        <v>19</v>
      </c>
      <c r="I1427" s="8">
        <v>26.091000000000001</v>
      </c>
      <c r="J1427" s="26">
        <v>1.1341890974974465</v>
      </c>
      <c r="K1427" s="13">
        <f t="shared" si="222"/>
        <v>1.2267770985797095</v>
      </c>
      <c r="M1427" t="s">
        <v>151</v>
      </c>
      <c r="N1427" t="s">
        <v>152</v>
      </c>
      <c r="O1427" t="s">
        <v>153</v>
      </c>
      <c r="P1427" t="s">
        <v>154</v>
      </c>
      <c r="Q1427">
        <v>4</v>
      </c>
      <c r="R1427">
        <v>2</v>
      </c>
      <c r="S1427" s="5" t="s">
        <v>184</v>
      </c>
      <c r="T1427" s="5" t="s">
        <v>19</v>
      </c>
      <c r="U1427" s="9">
        <v>0.115</v>
      </c>
      <c r="V1427" s="14">
        <v>13.3</v>
      </c>
      <c r="W1427" s="15">
        <v>818.19799999999998</v>
      </c>
      <c r="X1427" s="15">
        <v>504.44940000000003</v>
      </c>
      <c r="Y1427" s="15">
        <f t="shared" si="223"/>
        <v>0.61653707293344651</v>
      </c>
      <c r="Z1427" s="12">
        <f t="shared" si="224"/>
        <v>8.1999430700148395</v>
      </c>
      <c r="AA1427">
        <v>6.6230000000000002</v>
      </c>
      <c r="AB1427">
        <f t="shared" si="225"/>
        <v>0.80768853435320431</v>
      </c>
      <c r="AC1427">
        <f t="shared" si="226"/>
        <v>1.2381010221976203</v>
      </c>
      <c r="AD1427">
        <f t="shared" si="227"/>
        <v>0.14238161755272635</v>
      </c>
      <c r="AE1427">
        <v>995</v>
      </c>
      <c r="AF1427">
        <f t="shared" si="228"/>
        <v>1.4309710306806668E-4</v>
      </c>
      <c r="AG1427">
        <v>2000</v>
      </c>
      <c r="AH1427" s="24">
        <v>10.411</v>
      </c>
      <c r="AI1427">
        <f t="shared" si="229"/>
        <v>2.7489598130451771E-2</v>
      </c>
      <c r="AJ1427">
        <f t="shared" si="230"/>
        <v>3.3723609435597831E-4</v>
      </c>
      <c r="AK1427">
        <f t="shared" si="231"/>
        <v>0</v>
      </c>
    </row>
    <row r="1428" spans="1:37" ht="16">
      <c r="A1428" t="s">
        <v>111</v>
      </c>
      <c r="B1428" t="s">
        <v>112</v>
      </c>
      <c r="C1428" t="s">
        <v>13</v>
      </c>
      <c r="D1428" t="s">
        <v>14</v>
      </c>
      <c r="E1428">
        <v>18</v>
      </c>
      <c r="F1428">
        <v>2.359</v>
      </c>
      <c r="G1428">
        <v>1647.5</v>
      </c>
      <c r="H1428" t="s">
        <v>19</v>
      </c>
      <c r="I1428">
        <v>4015.3013363999999</v>
      </c>
      <c r="J1428">
        <v>5.3095378988826862</v>
      </c>
      <c r="K1428" s="13">
        <f t="shared" ref="K1428:K1491" si="232">((J1428*13.003355)/(((100-J1428)*12.0107)+(J1428*13.003355)))*100</f>
        <v>5.7232434734164279</v>
      </c>
      <c r="L1428">
        <f>K1428-K1429</f>
        <v>4.5265876057047407</v>
      </c>
      <c r="M1428" t="s">
        <v>151</v>
      </c>
      <c r="N1428" t="s">
        <v>152</v>
      </c>
      <c r="O1428" t="s">
        <v>153</v>
      </c>
      <c r="P1428" t="s">
        <v>150</v>
      </c>
      <c r="Q1428">
        <v>4</v>
      </c>
      <c r="R1428">
        <v>3</v>
      </c>
      <c r="S1428" t="s">
        <v>112</v>
      </c>
      <c r="T1428" t="s">
        <v>19</v>
      </c>
      <c r="U1428">
        <v>0.17120376041156296</v>
      </c>
      <c r="V1428" s="14">
        <v>13.3</v>
      </c>
      <c r="W1428" s="15">
        <v>818.19799999999998</v>
      </c>
      <c r="X1428" s="15">
        <v>504.44940000000003</v>
      </c>
      <c r="Y1428" s="15">
        <f t="shared" ref="Y1428:Y1491" si="233">X1428/W1428</f>
        <v>0.61653707293344651</v>
      </c>
      <c r="Z1428" s="12">
        <f t="shared" ref="Z1428:Z1491" si="234">V1428*Y1428</f>
        <v>8.1999430700148395</v>
      </c>
      <c r="AA1428">
        <v>6.7306519475747182</v>
      </c>
      <c r="AB1428">
        <f t="shared" ref="AB1428:AB1491" si="235">AA1428/Z1428</f>
        <v>0.82081691178894223</v>
      </c>
      <c r="AC1428">
        <f t="shared" ref="AC1428:AC1491" si="236">1/AB1428</f>
        <v>1.218298484884448</v>
      </c>
      <c r="AD1428">
        <f t="shared" ref="AD1428:AD1491" si="237">U1428*AC1428</f>
        <v>0.2085772819159272</v>
      </c>
      <c r="AE1428">
        <v>995</v>
      </c>
      <c r="AF1428">
        <f t="shared" ref="AF1428:AF1491" si="238">AD1428/AE1428</f>
        <v>2.0962540896073085E-4</v>
      </c>
      <c r="AG1428">
        <v>2000</v>
      </c>
      <c r="AH1428">
        <v>10.44</v>
      </c>
      <c r="AI1428">
        <f t="shared" ref="AI1428:AI1491" si="239">AF1428*AG1428/AH1428</f>
        <v>4.0158124321979093E-2</v>
      </c>
      <c r="AJ1428">
        <f t="shared" ref="AJ1428:AJ1491" si="240">AI1428*(K1428/100)</f>
        <v>2.2983472293041235E-3</v>
      </c>
      <c r="AK1428">
        <f t="shared" si="231"/>
        <v>1.8177926782422067E-3</v>
      </c>
    </row>
    <row r="1429" spans="1:37" ht="16">
      <c r="A1429" t="s">
        <v>77</v>
      </c>
      <c r="B1429" t="s">
        <v>78</v>
      </c>
      <c r="C1429" t="s">
        <v>13</v>
      </c>
      <c r="D1429" t="s">
        <v>14</v>
      </c>
      <c r="E1429">
        <v>16</v>
      </c>
      <c r="F1429">
        <v>4.1269999999999998</v>
      </c>
      <c r="G1429">
        <v>1648.2</v>
      </c>
      <c r="H1429" t="s">
        <v>19</v>
      </c>
      <c r="I1429">
        <v>0.59210920000000011</v>
      </c>
      <c r="J1429">
        <v>1.1063157303249143</v>
      </c>
      <c r="K1429" s="13">
        <f t="shared" si="232"/>
        <v>1.1966558677116876</v>
      </c>
      <c r="M1429" t="s">
        <v>151</v>
      </c>
      <c r="N1429" t="s">
        <v>152</v>
      </c>
      <c r="O1429" t="s">
        <v>153</v>
      </c>
      <c r="P1429" t="s">
        <v>154</v>
      </c>
      <c r="Q1429">
        <v>4</v>
      </c>
      <c r="R1429">
        <v>3</v>
      </c>
      <c r="S1429" t="s">
        <v>78</v>
      </c>
      <c r="T1429" t="s">
        <v>19</v>
      </c>
      <c r="U1429">
        <v>0.33082332169818973</v>
      </c>
      <c r="V1429" s="14">
        <v>13.3</v>
      </c>
      <c r="W1429" s="15">
        <v>818.19799999999998</v>
      </c>
      <c r="X1429" s="15">
        <v>504.44940000000003</v>
      </c>
      <c r="Y1429" s="15">
        <f t="shared" si="233"/>
        <v>0.61653707293344651</v>
      </c>
      <c r="Z1429" s="12">
        <f t="shared" si="234"/>
        <v>8.1999430700148395</v>
      </c>
      <c r="AA1429">
        <v>6.4427581378358632</v>
      </c>
      <c r="AB1429">
        <f t="shared" si="235"/>
        <v>0.78570766684898508</v>
      </c>
      <c r="AC1429">
        <f t="shared" si="236"/>
        <v>1.2727379942853509</v>
      </c>
      <c r="AD1429">
        <f t="shared" si="237"/>
        <v>0.42105141092097143</v>
      </c>
      <c r="AE1429">
        <v>995</v>
      </c>
      <c r="AF1429">
        <f t="shared" si="238"/>
        <v>4.231672471567552E-4</v>
      </c>
      <c r="AG1429">
        <v>2000</v>
      </c>
      <c r="AH1429">
        <v>10.773999999999999</v>
      </c>
      <c r="AI1429">
        <f t="shared" si="239"/>
        <v>7.8553415102423474E-2</v>
      </c>
      <c r="AJ1429">
        <f t="shared" si="240"/>
        <v>9.4001405111106956E-4</v>
      </c>
      <c r="AK1429">
        <f t="shared" si="231"/>
        <v>0</v>
      </c>
    </row>
    <row r="1430" spans="1:37" ht="16">
      <c r="A1430" t="s">
        <v>115</v>
      </c>
      <c r="B1430" t="s">
        <v>116</v>
      </c>
      <c r="C1430" t="s">
        <v>13</v>
      </c>
      <c r="D1430" t="s">
        <v>14</v>
      </c>
      <c r="E1430">
        <v>20</v>
      </c>
      <c r="F1430">
        <v>9.25</v>
      </c>
      <c r="G1430">
        <v>1648.2</v>
      </c>
      <c r="H1430" t="s">
        <v>19</v>
      </c>
      <c r="I1430">
        <v>3621.3193240000001</v>
      </c>
      <c r="J1430">
        <v>4.9129334910577489</v>
      </c>
      <c r="K1430" s="13">
        <f t="shared" si="232"/>
        <v>5.2974655045411341</v>
      </c>
      <c r="L1430">
        <f>K1430-K1431</f>
        <v>4.1184970796923466</v>
      </c>
      <c r="M1430" t="s">
        <v>151</v>
      </c>
      <c r="N1430" t="s">
        <v>152</v>
      </c>
      <c r="O1430" t="s">
        <v>153</v>
      </c>
      <c r="P1430" t="s">
        <v>150</v>
      </c>
      <c r="Q1430">
        <v>4</v>
      </c>
      <c r="R1430">
        <v>4</v>
      </c>
      <c r="S1430" t="s">
        <v>116</v>
      </c>
      <c r="T1430" t="s">
        <v>19</v>
      </c>
      <c r="U1430">
        <v>0.69062035333551741</v>
      </c>
      <c r="V1430" s="14">
        <v>13.3</v>
      </c>
      <c r="W1430" s="15">
        <v>818.19799999999998</v>
      </c>
      <c r="X1430" s="15">
        <v>504.44940000000003</v>
      </c>
      <c r="Y1430" s="15">
        <f t="shared" si="233"/>
        <v>0.61653707293344651</v>
      </c>
      <c r="Z1430" s="12">
        <f t="shared" si="234"/>
        <v>8.1999430700148395</v>
      </c>
      <c r="AA1430">
        <v>7.5859232843569639</v>
      </c>
      <c r="AB1430">
        <f t="shared" si="235"/>
        <v>0.92511901845962885</v>
      </c>
      <c r="AC1430">
        <f t="shared" si="236"/>
        <v>1.080941997782136</v>
      </c>
      <c r="AD1430">
        <f t="shared" si="237"/>
        <v>0.7465205444434988</v>
      </c>
      <c r="AE1430">
        <v>995</v>
      </c>
      <c r="AF1430">
        <f t="shared" si="238"/>
        <v>7.5027190396331539E-4</v>
      </c>
      <c r="AG1430">
        <v>2000</v>
      </c>
      <c r="AH1430">
        <v>10.762</v>
      </c>
      <c r="AI1430">
        <f t="shared" si="239"/>
        <v>0.13942982790620986</v>
      </c>
      <c r="AJ1430">
        <f t="shared" si="240"/>
        <v>7.3862470363725355E-3</v>
      </c>
      <c r="AK1430">
        <f t="shared" si="231"/>
        <v>5.7424133905373178E-3</v>
      </c>
    </row>
    <row r="1431" spans="1:37" ht="16">
      <c r="A1431" t="s">
        <v>81</v>
      </c>
      <c r="B1431" t="s">
        <v>82</v>
      </c>
      <c r="C1431" t="s">
        <v>13</v>
      </c>
      <c r="D1431" t="s">
        <v>14</v>
      </c>
      <c r="E1431">
        <v>17</v>
      </c>
      <c r="F1431">
        <v>6.26</v>
      </c>
      <c r="G1431">
        <v>1647.8</v>
      </c>
      <c r="H1431" t="s">
        <v>19</v>
      </c>
      <c r="I1431">
        <v>-14.3738124</v>
      </c>
      <c r="J1431">
        <v>1.0899488500273908</v>
      </c>
      <c r="K1431" s="13">
        <f t="shared" si="232"/>
        <v>1.1789684248487875</v>
      </c>
      <c r="M1431" t="s">
        <v>151</v>
      </c>
      <c r="N1431" t="s">
        <v>152</v>
      </c>
      <c r="O1431" t="s">
        <v>153</v>
      </c>
      <c r="P1431" t="s">
        <v>154</v>
      </c>
      <c r="Q1431">
        <v>4</v>
      </c>
      <c r="R1431">
        <v>4</v>
      </c>
      <c r="S1431" t="s">
        <v>82</v>
      </c>
      <c r="T1431" t="s">
        <v>19</v>
      </c>
      <c r="U1431">
        <v>0.45526853607791873</v>
      </c>
      <c r="V1431" s="14">
        <v>13.3</v>
      </c>
      <c r="W1431" s="15">
        <v>818.19799999999998</v>
      </c>
      <c r="X1431" s="15">
        <v>504.44940000000003</v>
      </c>
      <c r="Y1431" s="15">
        <f t="shared" si="233"/>
        <v>0.61653707293344651</v>
      </c>
      <c r="Z1431" s="12">
        <f t="shared" si="234"/>
        <v>8.1999430700148395</v>
      </c>
      <c r="AA1431">
        <v>5.8800913225194709</v>
      </c>
      <c r="AB1431">
        <f t="shared" si="235"/>
        <v>0.71708928614657197</v>
      </c>
      <c r="AC1431">
        <f t="shared" si="236"/>
        <v>1.3945264827113892</v>
      </c>
      <c r="AD1431">
        <f t="shared" si="237"/>
        <v>0.63488403030590324</v>
      </c>
      <c r="AE1431">
        <v>995</v>
      </c>
      <c r="AF1431">
        <f t="shared" si="238"/>
        <v>6.3807440231749071E-4</v>
      </c>
      <c r="AG1431">
        <v>2000</v>
      </c>
      <c r="AH1431">
        <v>10.143000000000001</v>
      </c>
      <c r="AI1431">
        <f t="shared" si="239"/>
        <v>0.12581571572857944</v>
      </c>
      <c r="AJ1431">
        <f t="shared" si="240"/>
        <v>1.4833275619374612E-3</v>
      </c>
      <c r="AK1431">
        <f t="shared" si="231"/>
        <v>0</v>
      </c>
    </row>
    <row r="1432" spans="1:37" ht="16">
      <c r="A1432" t="s">
        <v>107</v>
      </c>
      <c r="B1432" t="s">
        <v>108</v>
      </c>
      <c r="C1432" t="s">
        <v>13</v>
      </c>
      <c r="D1432" t="s">
        <v>14</v>
      </c>
      <c r="E1432">
        <v>17</v>
      </c>
      <c r="F1432">
        <v>1.2549999999999999</v>
      </c>
      <c r="G1432">
        <v>1647.8</v>
      </c>
      <c r="H1432" t="s">
        <v>19</v>
      </c>
      <c r="I1432">
        <v>3354.7251711999997</v>
      </c>
      <c r="J1432">
        <v>4.642674851333414</v>
      </c>
      <c r="K1432" s="13">
        <f t="shared" si="232"/>
        <v>5.0071677910736501</v>
      </c>
      <c r="L1432">
        <f>K1432-K1433</f>
        <v>3.8193208302525377</v>
      </c>
      <c r="M1432" t="s">
        <v>151</v>
      </c>
      <c r="N1432" t="s">
        <v>152</v>
      </c>
      <c r="O1432" t="s">
        <v>153</v>
      </c>
      <c r="P1432" t="s">
        <v>150</v>
      </c>
      <c r="Q1432">
        <v>4</v>
      </c>
      <c r="R1432">
        <v>5</v>
      </c>
      <c r="S1432" t="s">
        <v>108</v>
      </c>
      <c r="T1432" t="s">
        <v>19</v>
      </c>
      <c r="U1432">
        <v>9.2240491726002918E-2</v>
      </c>
      <c r="V1432" s="14">
        <v>13.3</v>
      </c>
      <c r="W1432" s="15">
        <v>818.19799999999998</v>
      </c>
      <c r="X1432" s="15">
        <v>504.44940000000003</v>
      </c>
      <c r="Y1432" s="15">
        <f t="shared" si="233"/>
        <v>0.61653707293344651</v>
      </c>
      <c r="Z1432" s="12">
        <f t="shared" si="234"/>
        <v>8.1999430700148395</v>
      </c>
      <c r="AA1432">
        <v>6.4624202992036111</v>
      </c>
      <c r="AB1432">
        <f t="shared" si="235"/>
        <v>0.78810550805347435</v>
      </c>
      <c r="AC1432">
        <f t="shared" si="236"/>
        <v>1.2688656401728236</v>
      </c>
      <c r="AD1432">
        <f t="shared" si="237"/>
        <v>0.11704079058377073</v>
      </c>
      <c r="AE1432">
        <v>995</v>
      </c>
      <c r="AF1432">
        <f t="shared" si="238"/>
        <v>1.1762893526007108E-4</v>
      </c>
      <c r="AG1432">
        <v>2000</v>
      </c>
      <c r="AH1432">
        <v>10.388999999999999</v>
      </c>
      <c r="AI1432">
        <f t="shared" si="239"/>
        <v>2.2644900425463681E-2</v>
      </c>
      <c r="AJ1432">
        <f t="shared" si="240"/>
        <v>1.1338681604245173E-3</v>
      </c>
      <c r="AK1432">
        <f t="shared" si="231"/>
        <v>8.6488139893967986E-4</v>
      </c>
    </row>
    <row r="1433" spans="1:37" ht="16">
      <c r="A1433" t="s">
        <v>56</v>
      </c>
      <c r="B1433" t="s">
        <v>57</v>
      </c>
      <c r="C1433" t="s">
        <v>13</v>
      </c>
      <c r="D1433" t="s">
        <v>14</v>
      </c>
      <c r="E1433">
        <v>19</v>
      </c>
      <c r="F1433">
        <v>17.739999999999998</v>
      </c>
      <c r="G1433">
        <v>1648.6</v>
      </c>
      <c r="H1433" t="s">
        <v>19</v>
      </c>
      <c r="I1433">
        <v>-6.8620635999999999</v>
      </c>
      <c r="J1433">
        <v>1.0981644501308709</v>
      </c>
      <c r="K1433" s="13">
        <f t="shared" si="232"/>
        <v>1.1878469608211124</v>
      </c>
      <c r="M1433" t="s">
        <v>151</v>
      </c>
      <c r="N1433" t="s">
        <v>152</v>
      </c>
      <c r="O1433" t="s">
        <v>153</v>
      </c>
      <c r="P1433" t="s">
        <v>154</v>
      </c>
      <c r="Q1433">
        <v>4</v>
      </c>
      <c r="R1433">
        <v>5</v>
      </c>
      <c r="S1433" t="s">
        <v>57</v>
      </c>
      <c r="T1433" t="s">
        <v>19</v>
      </c>
      <c r="U1433">
        <v>1.7635230361397267</v>
      </c>
      <c r="V1433" s="14">
        <v>13.3</v>
      </c>
      <c r="W1433" s="15">
        <v>818.19799999999998</v>
      </c>
      <c r="X1433" s="15">
        <v>504.44940000000003</v>
      </c>
      <c r="Y1433" s="15">
        <f t="shared" si="233"/>
        <v>0.61653707293344651</v>
      </c>
      <c r="Z1433" s="12">
        <f t="shared" si="234"/>
        <v>8.1999430700148395</v>
      </c>
      <c r="AA1433">
        <v>7.5985575148484958</v>
      </c>
      <c r="AB1433">
        <f t="shared" si="235"/>
        <v>0.9266597889727477</v>
      </c>
      <c r="AC1433">
        <f t="shared" si="236"/>
        <v>1.079144700029073</v>
      </c>
      <c r="AD1433">
        <f t="shared" si="237"/>
        <v>1.9030965378293656</v>
      </c>
      <c r="AE1433">
        <v>995</v>
      </c>
      <c r="AF1433">
        <f t="shared" si="238"/>
        <v>1.9126598370144377E-3</v>
      </c>
      <c r="AG1433">
        <v>2000</v>
      </c>
      <c r="AH1433">
        <v>10.840999999999999</v>
      </c>
      <c r="AI1433">
        <f t="shared" si="239"/>
        <v>0.35285671746415237</v>
      </c>
      <c r="AJ1433">
        <f t="shared" si="240"/>
        <v>4.1913977944510739E-3</v>
      </c>
      <c r="AK1433">
        <f t="shared" si="231"/>
        <v>0</v>
      </c>
    </row>
    <row r="1434" spans="1:37" ht="16">
      <c r="A1434" t="s">
        <v>73</v>
      </c>
      <c r="B1434" t="s">
        <v>74</v>
      </c>
      <c r="C1434" t="s">
        <v>13</v>
      </c>
      <c r="D1434" t="s">
        <v>14</v>
      </c>
      <c r="E1434">
        <v>16</v>
      </c>
      <c r="F1434">
        <v>3.52</v>
      </c>
      <c r="G1434">
        <v>1647.8</v>
      </c>
      <c r="H1434" t="s">
        <v>19</v>
      </c>
      <c r="I1434">
        <v>3447.2987427999997</v>
      </c>
      <c r="J1434">
        <v>4.7366948373571844</v>
      </c>
      <c r="K1434" s="13">
        <f t="shared" si="232"/>
        <v>5.1081738015298246</v>
      </c>
      <c r="L1434">
        <f>K1434-K1435</f>
        <v>3.9355272587156542</v>
      </c>
      <c r="M1434" t="s">
        <v>151</v>
      </c>
      <c r="N1434" t="s">
        <v>152</v>
      </c>
      <c r="O1434" t="s">
        <v>148</v>
      </c>
      <c r="P1434" t="s">
        <v>150</v>
      </c>
      <c r="Q1434">
        <v>4</v>
      </c>
      <c r="R1434">
        <v>1</v>
      </c>
      <c r="S1434" t="s">
        <v>74</v>
      </c>
      <c r="T1434" t="s">
        <v>19</v>
      </c>
      <c r="U1434">
        <v>0.84522796352583585</v>
      </c>
      <c r="V1434" s="14">
        <v>13.3</v>
      </c>
      <c r="W1434" s="15">
        <v>818.19799999999998</v>
      </c>
      <c r="X1434" s="15">
        <v>504.44940000000003</v>
      </c>
      <c r="Y1434" s="15">
        <f t="shared" si="233"/>
        <v>0.61653707293344651</v>
      </c>
      <c r="Z1434" s="12">
        <f t="shared" si="234"/>
        <v>8.1999430700148395</v>
      </c>
      <c r="AA1434">
        <v>5.8832188449848024</v>
      </c>
      <c r="AB1434">
        <f t="shared" si="235"/>
        <v>0.7174706939732638</v>
      </c>
      <c r="AC1434">
        <f t="shared" si="236"/>
        <v>1.3937851516444859</v>
      </c>
      <c r="AD1434">
        <f t="shared" si="237"/>
        <v>1.1780661853170171</v>
      </c>
      <c r="AE1434">
        <v>995</v>
      </c>
      <c r="AF1434">
        <f t="shared" si="238"/>
        <v>1.1839861158964996E-3</v>
      </c>
      <c r="AG1434">
        <v>2000</v>
      </c>
      <c r="AH1434">
        <v>10.545999999999999</v>
      </c>
      <c r="AI1434">
        <f t="shared" si="239"/>
        <v>0.22453747693845999</v>
      </c>
      <c r="AJ1434">
        <f t="shared" si="240"/>
        <v>1.1469764571586485E-2</v>
      </c>
      <c r="AK1434">
        <f t="shared" si="231"/>
        <v>8.836733610945469E-3</v>
      </c>
    </row>
    <row r="1435" spans="1:37" ht="16">
      <c r="A1435" t="s">
        <v>85</v>
      </c>
      <c r="B1435" t="s">
        <v>86</v>
      </c>
      <c r="C1435" t="s">
        <v>13</v>
      </c>
      <c r="D1435" t="s">
        <v>14</v>
      </c>
      <c r="E1435">
        <v>13</v>
      </c>
      <c r="F1435">
        <v>2.395</v>
      </c>
      <c r="G1435">
        <v>1648.2</v>
      </c>
      <c r="H1435" t="s">
        <v>19</v>
      </c>
      <c r="I1435">
        <v>-19.721663199999998</v>
      </c>
      <c r="J1435">
        <v>1.0840990734827693</v>
      </c>
      <c r="K1435" s="13">
        <f t="shared" si="232"/>
        <v>1.1726465428141704</v>
      </c>
      <c r="M1435" t="s">
        <v>151</v>
      </c>
      <c r="N1435" t="s">
        <v>152</v>
      </c>
      <c r="O1435" t="s">
        <v>148</v>
      </c>
      <c r="P1435" t="s">
        <v>154</v>
      </c>
      <c r="Q1435">
        <v>4</v>
      </c>
      <c r="R1435">
        <v>1</v>
      </c>
      <c r="S1435" t="s">
        <v>86</v>
      </c>
      <c r="T1435" t="s">
        <v>19</v>
      </c>
      <c r="U1435">
        <v>0.18998139061631869</v>
      </c>
      <c r="V1435" s="14">
        <v>13.3</v>
      </c>
      <c r="W1435" s="15">
        <v>818.19799999999998</v>
      </c>
      <c r="X1435" s="15">
        <v>504.44940000000003</v>
      </c>
      <c r="Y1435" s="15">
        <f t="shared" si="233"/>
        <v>0.61653707293344651</v>
      </c>
      <c r="Z1435" s="12">
        <f t="shared" si="234"/>
        <v>8.1999430700148395</v>
      </c>
      <c r="AA1435">
        <v>7.4951823117138714</v>
      </c>
      <c r="AB1435">
        <f t="shared" si="235"/>
        <v>0.91405296935803082</v>
      </c>
      <c r="AC1435">
        <f t="shared" si="236"/>
        <v>1.0940285011079092</v>
      </c>
      <c r="AD1435">
        <f t="shared" si="237"/>
        <v>0.20784505601436734</v>
      </c>
      <c r="AE1435">
        <v>995</v>
      </c>
      <c r="AF1435">
        <f t="shared" si="238"/>
        <v>2.0888950353202749E-4</v>
      </c>
      <c r="AG1435">
        <v>2000</v>
      </c>
      <c r="AH1435">
        <v>10.923</v>
      </c>
      <c r="AI1435">
        <f t="shared" si="239"/>
        <v>3.8247643235746129E-2</v>
      </c>
      <c r="AJ1435">
        <f t="shared" si="240"/>
        <v>4.4850966611187484E-4</v>
      </c>
      <c r="AK1435">
        <f t="shared" si="231"/>
        <v>0</v>
      </c>
    </row>
    <row r="1436" spans="1:37" ht="16">
      <c r="A1436" t="s">
        <v>124</v>
      </c>
      <c r="B1436" t="s">
        <v>125</v>
      </c>
      <c r="C1436" t="s">
        <v>13</v>
      </c>
      <c r="D1436" t="s">
        <v>14</v>
      </c>
      <c r="E1436">
        <v>22</v>
      </c>
      <c r="F1436">
        <v>9.9920000000000009</v>
      </c>
      <c r="G1436">
        <v>1648</v>
      </c>
      <c r="H1436" t="s">
        <v>19</v>
      </c>
      <c r="I1436">
        <v>3639.1007119999999</v>
      </c>
      <c r="J1436">
        <v>4.9309048089179717</v>
      </c>
      <c r="K1436" s="13">
        <f t="shared" si="232"/>
        <v>5.3167647756273775</v>
      </c>
      <c r="L1436">
        <f>K1436-AVERAGE(K1437:K1438)</f>
        <v>4.1350037729376652</v>
      </c>
      <c r="M1436" t="s">
        <v>151</v>
      </c>
      <c r="N1436" t="s">
        <v>152</v>
      </c>
      <c r="O1436" t="s">
        <v>148</v>
      </c>
      <c r="P1436" t="s">
        <v>150</v>
      </c>
      <c r="Q1436">
        <v>4</v>
      </c>
      <c r="R1436">
        <v>2</v>
      </c>
      <c r="S1436" t="s">
        <v>125</v>
      </c>
      <c r="T1436" t="s">
        <v>19</v>
      </c>
      <c r="U1436">
        <v>0.64906947040669216</v>
      </c>
      <c r="V1436" s="14">
        <v>13.3</v>
      </c>
      <c r="W1436" s="15">
        <v>818.19799999999998</v>
      </c>
      <c r="X1436" s="15">
        <v>504.44940000000003</v>
      </c>
      <c r="Y1436" s="15">
        <f t="shared" si="233"/>
        <v>0.61653707293344651</v>
      </c>
      <c r="Z1436" s="12">
        <f t="shared" si="234"/>
        <v>8.1999430700148395</v>
      </c>
      <c r="AA1436">
        <v>7.0323221304331138</v>
      </c>
      <c r="AB1436">
        <f t="shared" si="235"/>
        <v>0.8576062138953835</v>
      </c>
      <c r="AC1436">
        <f t="shared" si="236"/>
        <v>1.1660363273930132</v>
      </c>
      <c r="AD1436">
        <f t="shared" si="237"/>
        <v>0.7568385814959474</v>
      </c>
      <c r="AE1436">
        <v>995</v>
      </c>
      <c r="AF1436">
        <f t="shared" si="238"/>
        <v>7.606417904481884E-4</v>
      </c>
      <c r="AG1436">
        <v>2000</v>
      </c>
      <c r="AH1436">
        <v>10.275</v>
      </c>
      <c r="AI1436">
        <f t="shared" si="239"/>
        <v>0.14805679619429457</v>
      </c>
      <c r="AJ1436">
        <f t="shared" si="240"/>
        <v>7.8718315879806704E-3</v>
      </c>
      <c r="AK1436">
        <f t="shared" si="231"/>
        <v>6.1221541087247101E-3</v>
      </c>
    </row>
    <row r="1437" spans="1:37" ht="16">
      <c r="A1437" t="s">
        <v>104</v>
      </c>
      <c r="B1437" t="s">
        <v>105</v>
      </c>
      <c r="C1437" t="s">
        <v>13</v>
      </c>
      <c r="D1437" t="s">
        <v>14</v>
      </c>
      <c r="E1437">
        <v>14</v>
      </c>
      <c r="F1437">
        <v>2.5219999999999998</v>
      </c>
      <c r="G1437">
        <v>1647.5</v>
      </c>
      <c r="H1437" t="s">
        <v>19</v>
      </c>
      <c r="I1437">
        <v>-12.162894000000001</v>
      </c>
      <c r="J1437">
        <v>1.0923670733531048</v>
      </c>
      <c r="K1437" s="13">
        <f t="shared" si="232"/>
        <v>1.1815817927459278</v>
      </c>
      <c r="M1437" t="s">
        <v>151</v>
      </c>
      <c r="N1437" t="s">
        <v>152</v>
      </c>
      <c r="O1437" t="s">
        <v>148</v>
      </c>
      <c r="P1437" t="s">
        <v>154</v>
      </c>
      <c r="Q1437">
        <v>4</v>
      </c>
      <c r="R1437">
        <v>2</v>
      </c>
      <c r="S1437" t="s">
        <v>105</v>
      </c>
      <c r="T1437" t="s">
        <v>19</v>
      </c>
      <c r="U1437">
        <v>0.17620246447733032</v>
      </c>
      <c r="V1437" s="14">
        <v>13.3</v>
      </c>
      <c r="W1437" s="15">
        <v>818.19799999999998</v>
      </c>
      <c r="X1437" s="15">
        <v>504.44940000000003</v>
      </c>
      <c r="Y1437" s="15">
        <f t="shared" si="233"/>
        <v>0.61653707293344651</v>
      </c>
      <c r="Z1437" s="12">
        <f t="shared" si="234"/>
        <v>8.1999430700148395</v>
      </c>
      <c r="AA1437">
        <v>3.9808342668474732</v>
      </c>
      <c r="AB1437">
        <f t="shared" si="235"/>
        <v>0.48547096398807915</v>
      </c>
      <c r="AC1437">
        <f t="shared" si="236"/>
        <v>2.0598554273671352</v>
      </c>
      <c r="AD1437">
        <f t="shared" si="237"/>
        <v>0.36295160276909372</v>
      </c>
      <c r="AE1437">
        <v>995</v>
      </c>
      <c r="AF1437">
        <f t="shared" si="238"/>
        <v>3.6477548016994343E-4</v>
      </c>
      <c r="AG1437">
        <v>2000</v>
      </c>
      <c r="AH1437">
        <v>10.792</v>
      </c>
      <c r="AI1437">
        <f t="shared" si="239"/>
        <v>6.7601089727565497E-2</v>
      </c>
      <c r="AJ1437">
        <f t="shared" si="240"/>
        <v>7.9876216791875156E-4</v>
      </c>
      <c r="AK1437">
        <f t="shared" si="231"/>
        <v>0</v>
      </c>
    </row>
    <row r="1438" spans="1:37" ht="16">
      <c r="A1438" t="s">
        <v>106</v>
      </c>
      <c r="B1438" t="s">
        <v>105</v>
      </c>
      <c r="C1438" t="s">
        <v>13</v>
      </c>
      <c r="D1438" t="s">
        <v>14</v>
      </c>
      <c r="E1438">
        <v>14</v>
      </c>
      <c r="F1438">
        <v>2.4940000000000002</v>
      </c>
      <c r="G1438">
        <v>1648</v>
      </c>
      <c r="H1438" t="s">
        <v>19</v>
      </c>
      <c r="I1438">
        <v>-11.859660400000001</v>
      </c>
      <c r="J1438">
        <v>1.0926987301785915</v>
      </c>
      <c r="K1438" s="13">
        <f t="shared" si="232"/>
        <v>1.1819402126334979</v>
      </c>
      <c r="M1438" t="s">
        <v>151</v>
      </c>
      <c r="N1438" t="s">
        <v>152</v>
      </c>
      <c r="O1438" t="s">
        <v>148</v>
      </c>
      <c r="P1438" t="s">
        <v>154</v>
      </c>
      <c r="Q1438">
        <v>4</v>
      </c>
      <c r="R1438">
        <v>2</v>
      </c>
      <c r="S1438" t="s">
        <v>105</v>
      </c>
      <c r="T1438" t="s">
        <v>19</v>
      </c>
      <c r="U1438">
        <v>0.17589931911246551</v>
      </c>
      <c r="V1438" s="14">
        <v>13.3</v>
      </c>
      <c r="W1438" s="15">
        <v>818.19799999999998</v>
      </c>
      <c r="X1438" s="15">
        <v>504.44940000000003</v>
      </c>
      <c r="Y1438" s="15">
        <f t="shared" si="233"/>
        <v>0.61653707293344651</v>
      </c>
      <c r="Z1438" s="12">
        <f t="shared" si="234"/>
        <v>8.1999430700148395</v>
      </c>
      <c r="AA1438">
        <v>3.9808342668474732</v>
      </c>
      <c r="AB1438">
        <f t="shared" si="235"/>
        <v>0.48547096398807915</v>
      </c>
      <c r="AC1438">
        <f t="shared" si="236"/>
        <v>2.0598554273671352</v>
      </c>
      <c r="AD1438">
        <f t="shared" si="237"/>
        <v>0.36232716714399571</v>
      </c>
      <c r="AE1438">
        <v>995</v>
      </c>
      <c r="AF1438">
        <f t="shared" si="238"/>
        <v>3.6414790667738264E-4</v>
      </c>
      <c r="AG1438">
        <v>2000</v>
      </c>
      <c r="AH1438">
        <v>10.792</v>
      </c>
      <c r="AI1438">
        <f t="shared" si="239"/>
        <v>6.7484786263414129E-2</v>
      </c>
      <c r="AJ1438">
        <f t="shared" si="240"/>
        <v>7.9762982625705854E-4</v>
      </c>
      <c r="AK1438">
        <f t="shared" si="231"/>
        <v>0</v>
      </c>
    </row>
    <row r="1439" spans="1:37" ht="16">
      <c r="A1439" t="s">
        <v>102</v>
      </c>
      <c r="B1439" t="s">
        <v>103</v>
      </c>
      <c r="C1439" t="s">
        <v>13</v>
      </c>
      <c r="D1439" t="s">
        <v>14</v>
      </c>
      <c r="E1439">
        <v>19</v>
      </c>
      <c r="F1439">
        <v>7.9779999999999998</v>
      </c>
      <c r="G1439">
        <v>1648.2</v>
      </c>
      <c r="H1439" t="s">
        <v>19</v>
      </c>
      <c r="I1439">
        <v>2646.9529992000002</v>
      </c>
      <c r="J1439">
        <v>3.9176639208742352</v>
      </c>
      <c r="K1439" s="13">
        <f t="shared" si="232"/>
        <v>4.2277604001620706</v>
      </c>
      <c r="L1439">
        <f>K1439-K1440</f>
        <v>3.0421351920669233</v>
      </c>
      <c r="M1439" t="s">
        <v>151</v>
      </c>
      <c r="N1439" t="s">
        <v>152</v>
      </c>
      <c r="O1439" t="s">
        <v>148</v>
      </c>
      <c r="P1439" t="s">
        <v>150</v>
      </c>
      <c r="Q1439">
        <v>4</v>
      </c>
      <c r="R1439">
        <v>3</v>
      </c>
      <c r="S1439" t="s">
        <v>103</v>
      </c>
      <c r="T1439" t="s">
        <v>19</v>
      </c>
      <c r="U1439">
        <v>0.48249599363063822</v>
      </c>
      <c r="V1439" s="14">
        <v>13.3</v>
      </c>
      <c r="W1439" s="15">
        <v>818.19799999999998</v>
      </c>
      <c r="X1439" s="15">
        <v>504.44940000000003</v>
      </c>
      <c r="Y1439" s="15">
        <f t="shared" si="233"/>
        <v>0.61653707293344651</v>
      </c>
      <c r="Z1439" s="12">
        <f t="shared" si="234"/>
        <v>8.1999430700148395</v>
      </c>
      <c r="AA1439">
        <v>6.041965060376242</v>
      </c>
      <c r="AB1439">
        <f t="shared" si="235"/>
        <v>0.73683012293953742</v>
      </c>
      <c r="AC1439">
        <f t="shared" si="236"/>
        <v>1.3571649269855621</v>
      </c>
      <c r="AD1439">
        <f t="shared" si="237"/>
        <v>0.65482663996655133</v>
      </c>
      <c r="AE1439">
        <v>995</v>
      </c>
      <c r="AF1439">
        <f t="shared" si="238"/>
        <v>6.5811722609703655E-4</v>
      </c>
      <c r="AG1439">
        <v>2000</v>
      </c>
      <c r="AH1439">
        <v>10.468</v>
      </c>
      <c r="AI1439">
        <f t="shared" si="239"/>
        <v>0.12573886627761494</v>
      </c>
      <c r="AJ1439">
        <f t="shared" si="240"/>
        <v>5.315937996097744E-3</v>
      </c>
      <c r="AK1439">
        <f t="shared" si="231"/>
        <v>3.8251463011372928E-3</v>
      </c>
    </row>
    <row r="1440" spans="1:37" ht="16">
      <c r="A1440" t="s">
        <v>131</v>
      </c>
      <c r="B1440" t="s">
        <v>132</v>
      </c>
      <c r="C1440" t="s">
        <v>13</v>
      </c>
      <c r="D1440" t="s">
        <v>14</v>
      </c>
      <c r="E1440">
        <v>12</v>
      </c>
      <c r="F1440">
        <v>0.71399999999999997</v>
      </c>
      <c r="G1440">
        <v>1648.2</v>
      </c>
      <c r="H1440" t="s">
        <v>19</v>
      </c>
      <c r="I1440">
        <v>-8.7419200000000004</v>
      </c>
      <c r="J1440">
        <v>1.0961085791153855</v>
      </c>
      <c r="K1440" s="13">
        <f t="shared" si="232"/>
        <v>1.185625208095147</v>
      </c>
      <c r="M1440" t="s">
        <v>151</v>
      </c>
      <c r="N1440" t="s">
        <v>152</v>
      </c>
      <c r="O1440" t="s">
        <v>148</v>
      </c>
      <c r="P1440" t="s">
        <v>154</v>
      </c>
      <c r="Q1440">
        <v>4</v>
      </c>
      <c r="R1440">
        <v>3</v>
      </c>
      <c r="S1440" t="s">
        <v>132</v>
      </c>
      <c r="T1440" t="s">
        <v>19</v>
      </c>
      <c r="U1440">
        <v>5.1742294520547939E-2</v>
      </c>
      <c r="V1440" s="14">
        <v>13.3</v>
      </c>
      <c r="W1440" s="15">
        <v>818.19799999999998</v>
      </c>
      <c r="X1440" s="15">
        <v>504.44940000000003</v>
      </c>
      <c r="Y1440" s="15">
        <f t="shared" si="233"/>
        <v>0.61653707293344651</v>
      </c>
      <c r="Z1440" s="12">
        <f t="shared" si="234"/>
        <v>8.1999430700148395</v>
      </c>
      <c r="AA1440">
        <v>5.4672183830724066</v>
      </c>
      <c r="AB1440">
        <f t="shared" si="235"/>
        <v>0.66673857810850778</v>
      </c>
      <c r="AC1440">
        <f t="shared" si="236"/>
        <v>1.4998382167069624</v>
      </c>
      <c r="AD1440">
        <f t="shared" si="237"/>
        <v>7.7605070742025051E-2</v>
      </c>
      <c r="AE1440">
        <v>995</v>
      </c>
      <c r="AF1440">
        <f t="shared" si="238"/>
        <v>7.7995045971884476E-5</v>
      </c>
      <c r="AG1440">
        <v>2000</v>
      </c>
      <c r="AH1440">
        <v>10.497999999999999</v>
      </c>
      <c r="AI1440">
        <f t="shared" si="239"/>
        <v>1.485902952407782E-2</v>
      </c>
      <c r="AJ1440">
        <f t="shared" si="240"/>
        <v>1.7617239971576699E-4</v>
      </c>
      <c r="AK1440">
        <f t="shared" si="231"/>
        <v>0</v>
      </c>
    </row>
    <row r="1441" spans="1:37" ht="16">
      <c r="A1441" t="s">
        <v>135</v>
      </c>
      <c r="B1441" t="s">
        <v>136</v>
      </c>
      <c r="C1441" t="s">
        <v>13</v>
      </c>
      <c r="D1441" t="s">
        <v>14</v>
      </c>
      <c r="E1441">
        <v>17</v>
      </c>
      <c r="F1441">
        <v>3.4449999999999998</v>
      </c>
      <c r="G1441">
        <v>1648.2</v>
      </c>
      <c r="H1441" t="s">
        <v>19</v>
      </c>
      <c r="I1441">
        <v>3064.2590491999999</v>
      </c>
      <c r="J1441">
        <v>4.3464619005293956</v>
      </c>
      <c r="K1441" s="13">
        <f t="shared" si="232"/>
        <v>4.6888428833473519</v>
      </c>
      <c r="L1441">
        <f>K1441-K1442</f>
        <v>3.5149427898549703</v>
      </c>
      <c r="M1441" t="s">
        <v>151</v>
      </c>
      <c r="N1441" t="s">
        <v>152</v>
      </c>
      <c r="O1441" t="s">
        <v>148</v>
      </c>
      <c r="P1441" t="s">
        <v>150</v>
      </c>
      <c r="Q1441">
        <v>4</v>
      </c>
      <c r="R1441">
        <v>4</v>
      </c>
      <c r="S1441" t="s">
        <v>136</v>
      </c>
      <c r="T1441" t="s">
        <v>19</v>
      </c>
      <c r="U1441">
        <v>0.3447793148880105</v>
      </c>
      <c r="V1441" s="14">
        <v>13.3</v>
      </c>
      <c r="W1441" s="15">
        <v>818.19799999999998</v>
      </c>
      <c r="X1441" s="15">
        <v>504.44940000000003</v>
      </c>
      <c r="Y1441" s="15">
        <f t="shared" si="233"/>
        <v>0.61653707293344651</v>
      </c>
      <c r="Z1441" s="12">
        <f t="shared" si="234"/>
        <v>8.1999430700148395</v>
      </c>
      <c r="AA1441">
        <v>7.7617880308097709</v>
      </c>
      <c r="AB1441">
        <f t="shared" si="235"/>
        <v>0.94656608765891403</v>
      </c>
      <c r="AC1441">
        <f t="shared" si="236"/>
        <v>1.056450271183115</v>
      </c>
      <c r="AD1441">
        <f t="shared" si="237"/>
        <v>0.36424220071176727</v>
      </c>
      <c r="AE1441">
        <v>995</v>
      </c>
      <c r="AF1441">
        <f t="shared" si="238"/>
        <v>3.6607256352941432E-4</v>
      </c>
      <c r="AG1441">
        <v>2000</v>
      </c>
      <c r="AH1441">
        <v>10.323</v>
      </c>
      <c r="AI1441">
        <f t="shared" si="239"/>
        <v>7.0923677909408955E-2</v>
      </c>
      <c r="AJ1441">
        <f t="shared" si="240"/>
        <v>3.3254998242635198E-3</v>
      </c>
      <c r="AK1441">
        <f t="shared" si="231"/>
        <v>2.4929267029767323E-3</v>
      </c>
    </row>
    <row r="1442" spans="1:37" ht="16">
      <c r="A1442" t="s">
        <v>67</v>
      </c>
      <c r="B1442" t="s">
        <v>68</v>
      </c>
      <c r="C1442" t="s">
        <v>13</v>
      </c>
      <c r="D1442" t="s">
        <v>14</v>
      </c>
      <c r="E1442">
        <v>15</v>
      </c>
      <c r="F1442">
        <v>4.5250000000000004</v>
      </c>
      <c r="G1442">
        <v>1648</v>
      </c>
      <c r="H1442" t="s">
        <v>19</v>
      </c>
      <c r="I1442">
        <v>-18.661305200000001</v>
      </c>
      <c r="J1442">
        <v>1.0852590070148009</v>
      </c>
      <c r="K1442" s="13">
        <f t="shared" si="232"/>
        <v>1.1739000934923813</v>
      </c>
      <c r="M1442" t="s">
        <v>151</v>
      </c>
      <c r="N1442" t="s">
        <v>152</v>
      </c>
      <c r="O1442" t="s">
        <v>148</v>
      </c>
      <c r="P1442" t="s">
        <v>154</v>
      </c>
      <c r="Q1442">
        <v>4</v>
      </c>
      <c r="R1442">
        <v>4</v>
      </c>
      <c r="S1442" t="s">
        <v>68</v>
      </c>
      <c r="T1442" t="s">
        <v>19</v>
      </c>
      <c r="U1442">
        <v>0.38274100986452342</v>
      </c>
      <c r="V1442" s="14">
        <v>13.3</v>
      </c>
      <c r="W1442" s="15">
        <v>818.19799999999998</v>
      </c>
      <c r="X1442" s="15">
        <v>504.44940000000003</v>
      </c>
      <c r="Y1442" s="15">
        <f t="shared" si="233"/>
        <v>0.61653707293344651</v>
      </c>
      <c r="Z1442" s="12">
        <f t="shared" si="234"/>
        <v>8.1999430700148395</v>
      </c>
      <c r="AA1442">
        <v>7.488274993219032</v>
      </c>
      <c r="AB1442">
        <f t="shared" si="235"/>
        <v>0.91321060759577699</v>
      </c>
      <c r="AC1442">
        <f t="shared" si="236"/>
        <v>1.0950376525221435</v>
      </c>
      <c r="AD1442">
        <f t="shared" si="237"/>
        <v>0.41911581696600225</v>
      </c>
      <c r="AE1442">
        <v>995</v>
      </c>
      <c r="AF1442">
        <f t="shared" si="238"/>
        <v>4.2122192659899724E-4</v>
      </c>
      <c r="AG1442">
        <v>2000</v>
      </c>
      <c r="AH1442">
        <v>10.617000000000001</v>
      </c>
      <c r="AI1442">
        <f t="shared" si="239"/>
        <v>7.9348578053875324E-2</v>
      </c>
      <c r="AJ1442">
        <f t="shared" si="240"/>
        <v>9.3147303195931762E-4</v>
      </c>
      <c r="AK1442">
        <f t="shared" si="231"/>
        <v>0</v>
      </c>
    </row>
    <row r="1443" spans="1:37" ht="16">
      <c r="A1443" t="s">
        <v>128</v>
      </c>
      <c r="B1443" t="s">
        <v>129</v>
      </c>
      <c r="C1443" t="s">
        <v>13</v>
      </c>
      <c r="D1443" t="s">
        <v>14</v>
      </c>
      <c r="E1443">
        <v>18</v>
      </c>
      <c r="F1443">
        <v>5.306</v>
      </c>
      <c r="G1443">
        <v>1648.2</v>
      </c>
      <c r="H1443" t="s">
        <v>19</v>
      </c>
      <c r="I1443">
        <v>3107.79898</v>
      </c>
      <c r="J1443">
        <v>4.3909804591561112</v>
      </c>
      <c r="K1443" s="13">
        <f t="shared" si="232"/>
        <v>4.7366946173319597</v>
      </c>
      <c r="L1443">
        <f>AVERAGE(K1443:K1444)-K1445</f>
        <v>3.5625008439984915</v>
      </c>
      <c r="M1443" t="s">
        <v>151</v>
      </c>
      <c r="N1443" t="s">
        <v>152</v>
      </c>
      <c r="O1443" t="s">
        <v>148</v>
      </c>
      <c r="P1443" t="s">
        <v>150</v>
      </c>
      <c r="Q1443">
        <v>4</v>
      </c>
      <c r="R1443">
        <v>5</v>
      </c>
      <c r="S1443" t="s">
        <v>129</v>
      </c>
      <c r="T1443" t="s">
        <v>19</v>
      </c>
      <c r="U1443">
        <v>0.3706268273130246</v>
      </c>
      <c r="V1443" s="14">
        <v>13.3</v>
      </c>
      <c r="W1443" s="15">
        <v>818.19799999999998</v>
      </c>
      <c r="X1443" s="15">
        <v>504.44940000000003</v>
      </c>
      <c r="Y1443" s="15">
        <f t="shared" si="233"/>
        <v>0.61653707293344651</v>
      </c>
      <c r="Z1443" s="12">
        <f t="shared" si="234"/>
        <v>8.1999430700148395</v>
      </c>
      <c r="AA1443">
        <v>7.5491641516551917</v>
      </c>
      <c r="AB1443">
        <f t="shared" si="235"/>
        <v>0.92063616627542388</v>
      </c>
      <c r="AC1443">
        <f t="shared" si="236"/>
        <v>1.0862054268904673</v>
      </c>
      <c r="AD1443">
        <f t="shared" si="237"/>
        <v>0.40257687117860336</v>
      </c>
      <c r="AE1443">
        <v>995</v>
      </c>
      <c r="AF1443">
        <f t="shared" si="238"/>
        <v>4.0459987053125966E-4</v>
      </c>
      <c r="AG1443">
        <v>2000</v>
      </c>
      <c r="AH1443">
        <v>10.506</v>
      </c>
      <c r="AI1443">
        <f t="shared" si="239"/>
        <v>7.7022629075054194E-2</v>
      </c>
      <c r="AJ1443">
        <f t="shared" si="240"/>
        <v>3.6483267255256529E-3</v>
      </c>
      <c r="AK1443">
        <f t="shared" si="231"/>
        <v>2.7439318108686333E-3</v>
      </c>
    </row>
    <row r="1444" spans="1:37" ht="16">
      <c r="A1444" t="s">
        <v>130</v>
      </c>
      <c r="B1444" t="s">
        <v>129</v>
      </c>
      <c r="C1444" t="s">
        <v>13</v>
      </c>
      <c r="D1444" t="s">
        <v>14</v>
      </c>
      <c r="E1444">
        <v>18</v>
      </c>
      <c r="F1444">
        <v>4.4610000000000003</v>
      </c>
      <c r="G1444">
        <v>1648.2</v>
      </c>
      <c r="H1444" t="s">
        <v>19</v>
      </c>
      <c r="I1444">
        <v>3113.3099628</v>
      </c>
      <c r="J1444">
        <v>4.3966123555752752</v>
      </c>
      <c r="K1444" s="13">
        <f t="shared" si="232"/>
        <v>4.7427479328014854</v>
      </c>
      <c r="M1444" t="s">
        <v>151</v>
      </c>
      <c r="N1444" t="s">
        <v>152</v>
      </c>
      <c r="O1444" t="s">
        <v>148</v>
      </c>
      <c r="P1444" t="s">
        <v>150</v>
      </c>
      <c r="Q1444">
        <v>4</v>
      </c>
      <c r="R1444">
        <v>5</v>
      </c>
      <c r="S1444" t="s">
        <v>129</v>
      </c>
      <c r="T1444" t="s">
        <v>19</v>
      </c>
      <c r="U1444">
        <v>0.36318376684941672</v>
      </c>
      <c r="V1444" s="14">
        <v>13.3</v>
      </c>
      <c r="W1444" s="15">
        <v>818.19799999999998</v>
      </c>
      <c r="X1444" s="15">
        <v>504.44940000000003</v>
      </c>
      <c r="Y1444" s="15">
        <f t="shared" si="233"/>
        <v>0.61653707293344651</v>
      </c>
      <c r="Z1444" s="12">
        <f t="shared" si="234"/>
        <v>8.1999430700148395</v>
      </c>
      <c r="AA1444">
        <v>7.5491641516551917</v>
      </c>
      <c r="AB1444">
        <f t="shared" si="235"/>
        <v>0.92063616627542388</v>
      </c>
      <c r="AC1444">
        <f t="shared" si="236"/>
        <v>1.0862054268904673</v>
      </c>
      <c r="AD1444">
        <f t="shared" si="237"/>
        <v>0.39449217851035862</v>
      </c>
      <c r="AE1444">
        <v>995</v>
      </c>
      <c r="AF1444">
        <f t="shared" si="238"/>
        <v>3.9647455126669208E-4</v>
      </c>
      <c r="AG1444">
        <v>2000</v>
      </c>
      <c r="AH1444">
        <v>10.506</v>
      </c>
      <c r="AI1444">
        <f t="shared" si="239"/>
        <v>7.5475833098551701E-2</v>
      </c>
      <c r="AJ1444">
        <f t="shared" si="240"/>
        <v>3.57962851404626E-3</v>
      </c>
      <c r="AK1444">
        <f t="shared" si="231"/>
        <v>0</v>
      </c>
    </row>
    <row r="1445" spans="1:37" ht="16">
      <c r="A1445" t="s">
        <v>100</v>
      </c>
      <c r="B1445" t="s">
        <v>101</v>
      </c>
      <c r="C1445" t="s">
        <v>13</v>
      </c>
      <c r="D1445" t="s">
        <v>14</v>
      </c>
      <c r="E1445">
        <v>13</v>
      </c>
      <c r="F1445">
        <v>4.0620000000000003</v>
      </c>
      <c r="G1445">
        <v>1647.8</v>
      </c>
      <c r="H1445" t="s">
        <v>19</v>
      </c>
      <c r="I1445">
        <v>-15.852556</v>
      </c>
      <c r="J1445">
        <v>1.0883313872691478</v>
      </c>
      <c r="K1445" s="13">
        <f t="shared" si="232"/>
        <v>1.177220431068231</v>
      </c>
      <c r="M1445" t="s">
        <v>151</v>
      </c>
      <c r="N1445" t="s">
        <v>152</v>
      </c>
      <c r="O1445" t="s">
        <v>148</v>
      </c>
      <c r="P1445" t="s">
        <v>154</v>
      </c>
      <c r="Q1445">
        <v>4</v>
      </c>
      <c r="R1445">
        <v>5</v>
      </c>
      <c r="S1445" t="s">
        <v>101</v>
      </c>
      <c r="T1445" t="s">
        <v>19</v>
      </c>
      <c r="U1445">
        <v>0.26907579560509587</v>
      </c>
      <c r="V1445" s="14">
        <v>13.3</v>
      </c>
      <c r="W1445" s="15">
        <v>818.19799999999998</v>
      </c>
      <c r="X1445" s="15">
        <v>504.44940000000003</v>
      </c>
      <c r="Y1445" s="15">
        <f t="shared" si="233"/>
        <v>0.61653707293344651</v>
      </c>
      <c r="Z1445" s="12">
        <f t="shared" si="234"/>
        <v>8.1999430700148395</v>
      </c>
      <c r="AA1445">
        <v>6.5359186422865569</v>
      </c>
      <c r="AB1445">
        <f t="shared" si="235"/>
        <v>0.79706878285372396</v>
      </c>
      <c r="AC1445">
        <f t="shared" si="236"/>
        <v>1.2545968698206029</v>
      </c>
      <c r="AD1445">
        <f t="shared" si="237"/>
        <v>0.33758165091064163</v>
      </c>
      <c r="AE1445">
        <v>995</v>
      </c>
      <c r="AF1445">
        <f t="shared" si="238"/>
        <v>3.3927804111622272E-4</v>
      </c>
      <c r="AG1445">
        <v>2000</v>
      </c>
      <c r="AH1445">
        <v>10.662000000000001</v>
      </c>
      <c r="AI1445">
        <f t="shared" si="239"/>
        <v>6.3642476292669795E-2</v>
      </c>
      <c r="AJ1445">
        <f t="shared" si="240"/>
        <v>7.492122337550641E-4</v>
      </c>
      <c r="AK1445">
        <f t="shared" si="231"/>
        <v>0</v>
      </c>
    </row>
    <row r="1446" spans="1:37" ht="16">
      <c r="A1446" t="s">
        <v>83</v>
      </c>
      <c r="B1446" t="s">
        <v>84</v>
      </c>
      <c r="C1446" t="s">
        <v>13</v>
      </c>
      <c r="D1446" t="s">
        <v>14</v>
      </c>
      <c r="E1446">
        <v>16</v>
      </c>
      <c r="F1446">
        <v>5.36</v>
      </c>
      <c r="G1446">
        <v>1648</v>
      </c>
      <c r="H1446" t="s">
        <v>19</v>
      </c>
      <c r="I1446">
        <v>3335.0639267999995</v>
      </c>
      <c r="J1446">
        <v>4.622682511623653</v>
      </c>
      <c r="K1446" s="13">
        <f t="shared" si="232"/>
        <v>4.9856879322185144</v>
      </c>
      <c r="L1446">
        <f>K1446-K1447</f>
        <v>3.8081328706893247</v>
      </c>
      <c r="M1446" t="s">
        <v>147</v>
      </c>
      <c r="N1446" t="s">
        <v>149</v>
      </c>
      <c r="O1446" t="s">
        <v>153</v>
      </c>
      <c r="P1446" t="s">
        <v>150</v>
      </c>
      <c r="Q1446">
        <v>4</v>
      </c>
      <c r="R1446">
        <v>1</v>
      </c>
      <c r="S1446" t="s">
        <v>84</v>
      </c>
      <c r="T1446" t="s">
        <v>19</v>
      </c>
      <c r="U1446">
        <v>1.5356866537717602</v>
      </c>
      <c r="V1446" s="14">
        <v>13.3</v>
      </c>
      <c r="W1446" s="15">
        <v>818.19799999999998</v>
      </c>
      <c r="X1446" s="15">
        <v>504.44940000000003</v>
      </c>
      <c r="Y1446" s="15">
        <f t="shared" si="233"/>
        <v>0.61653707293344651</v>
      </c>
      <c r="Z1446" s="12">
        <f t="shared" si="234"/>
        <v>8.1999430700148395</v>
      </c>
      <c r="AA1446">
        <v>7.4790232108317216</v>
      </c>
      <c r="AB1446">
        <f t="shared" si="235"/>
        <v>0.9120823336177365</v>
      </c>
      <c r="AC1446">
        <f t="shared" si="236"/>
        <v>1.0963922478725596</v>
      </c>
      <c r="AD1446">
        <f t="shared" si="237"/>
        <v>1.6837149423567093</v>
      </c>
      <c r="AE1446">
        <v>995</v>
      </c>
      <c r="AF1446">
        <f t="shared" si="238"/>
        <v>1.6921758214640294E-3</v>
      </c>
      <c r="AG1446">
        <v>2000</v>
      </c>
      <c r="AH1446">
        <v>10.587</v>
      </c>
      <c r="AI1446">
        <f t="shared" si="239"/>
        <v>0.3196705056133049</v>
      </c>
      <c r="AJ1446">
        <f t="shared" si="240"/>
        <v>1.5937773821224452E-2</v>
      </c>
      <c r="AK1446">
        <f t="shared" si="231"/>
        <v>1.2173477602159026E-2</v>
      </c>
    </row>
    <row r="1447" spans="1:37" ht="16">
      <c r="A1447" t="s">
        <v>113</v>
      </c>
      <c r="B1447" t="s">
        <v>114</v>
      </c>
      <c r="C1447" t="s">
        <v>13</v>
      </c>
      <c r="D1447" t="s">
        <v>14</v>
      </c>
      <c r="E1447">
        <v>15</v>
      </c>
      <c r="F1447">
        <v>4.41</v>
      </c>
      <c r="G1447">
        <v>1648</v>
      </c>
      <c r="H1447" t="s">
        <v>19</v>
      </c>
      <c r="I1447">
        <v>-15.569474</v>
      </c>
      <c r="J1447">
        <v>1.0886410289451607</v>
      </c>
      <c r="K1447" s="13">
        <f t="shared" si="232"/>
        <v>1.1775550615291899</v>
      </c>
      <c r="M1447" t="s">
        <v>147</v>
      </c>
      <c r="N1447" t="s">
        <v>149</v>
      </c>
      <c r="O1447" t="s">
        <v>153</v>
      </c>
      <c r="P1447" t="s">
        <v>154</v>
      </c>
      <c r="Q1447">
        <v>4</v>
      </c>
      <c r="R1447">
        <v>1</v>
      </c>
      <c r="S1447" t="s">
        <v>114</v>
      </c>
      <c r="T1447" t="s">
        <v>19</v>
      </c>
      <c r="U1447">
        <v>0.31458661915024261</v>
      </c>
      <c r="V1447" s="14">
        <v>13.3</v>
      </c>
      <c r="W1447" s="15">
        <v>818.19799999999998</v>
      </c>
      <c r="X1447" s="15">
        <v>504.44940000000003</v>
      </c>
      <c r="Y1447" s="15">
        <f t="shared" si="233"/>
        <v>0.61653707293344651</v>
      </c>
      <c r="Z1447" s="12">
        <f t="shared" si="234"/>
        <v>8.1999430700148395</v>
      </c>
      <c r="AA1447">
        <v>6.6966289023465251</v>
      </c>
      <c r="AB1447">
        <f t="shared" si="235"/>
        <v>0.81666773112540725</v>
      </c>
      <c r="AC1447">
        <f t="shared" si="236"/>
        <v>1.2244881998973465</v>
      </c>
      <c r="AD1447">
        <f t="shared" si="237"/>
        <v>0.38520760299507267</v>
      </c>
      <c r="AE1447">
        <v>995</v>
      </c>
      <c r="AF1447">
        <f t="shared" si="238"/>
        <v>3.8714331959303786E-4</v>
      </c>
      <c r="AG1447">
        <v>2000</v>
      </c>
      <c r="AH1447">
        <v>10.391999999999999</v>
      </c>
      <c r="AI1447">
        <f t="shared" si="239"/>
        <v>7.4507952192655491E-2</v>
      </c>
      <c r="AJ1447">
        <f t="shared" si="240"/>
        <v>8.7737216228636367E-4</v>
      </c>
      <c r="AK1447">
        <f t="shared" si="231"/>
        <v>0</v>
      </c>
    </row>
    <row r="1448" spans="1:37" ht="16">
      <c r="A1448" s="5" t="s">
        <v>186</v>
      </c>
      <c r="B1448" s="5" t="s">
        <v>187</v>
      </c>
      <c r="C1448" s="5" t="s">
        <v>177</v>
      </c>
      <c r="D1448" s="6" t="s">
        <v>14</v>
      </c>
      <c r="E1448" s="7">
        <v>33</v>
      </c>
      <c r="F1448" s="8">
        <v>22.068000000000001</v>
      </c>
      <c r="G1448" s="7">
        <v>1662.6</v>
      </c>
      <c r="H1448" s="5" t="s">
        <v>19</v>
      </c>
      <c r="I1448" s="8">
        <v>2584.2649999999999</v>
      </c>
      <c r="J1448" s="26">
        <v>3.8529172368363191</v>
      </c>
      <c r="K1448" s="13">
        <f t="shared" si="232"/>
        <v>4.1581105837845627</v>
      </c>
      <c r="L1448">
        <f>K1448-K1449</f>
        <v>2.9669497597641743</v>
      </c>
      <c r="M1448" t="s">
        <v>147</v>
      </c>
      <c r="N1448" t="s">
        <v>149</v>
      </c>
      <c r="O1448" t="s">
        <v>153</v>
      </c>
      <c r="P1448" t="s">
        <v>150</v>
      </c>
      <c r="Q1448">
        <v>4</v>
      </c>
      <c r="R1448">
        <v>2</v>
      </c>
      <c r="S1448" s="5" t="s">
        <v>187</v>
      </c>
      <c r="T1448" s="5" t="s">
        <v>19</v>
      </c>
      <c r="U1448" s="9">
        <v>1.232</v>
      </c>
      <c r="V1448" s="14">
        <v>13.3</v>
      </c>
      <c r="W1448" s="15">
        <v>818.19799999999998</v>
      </c>
      <c r="X1448" s="15">
        <v>504.44940000000003</v>
      </c>
      <c r="Y1448" s="15">
        <f t="shared" si="233"/>
        <v>0.61653707293344651</v>
      </c>
      <c r="Z1448" s="12">
        <f t="shared" si="234"/>
        <v>8.1999430700148395</v>
      </c>
      <c r="AA1448">
        <v>7.4029999999999996</v>
      </c>
      <c r="AB1448">
        <f t="shared" si="235"/>
        <v>0.90281114597867596</v>
      </c>
      <c r="AC1448">
        <f t="shared" si="236"/>
        <v>1.1076513670153776</v>
      </c>
      <c r="AD1448">
        <f t="shared" si="237"/>
        <v>1.3646264841629452</v>
      </c>
      <c r="AE1448">
        <v>995</v>
      </c>
      <c r="AF1448">
        <f t="shared" si="238"/>
        <v>1.3714839036813519E-3</v>
      </c>
      <c r="AG1448">
        <v>2000</v>
      </c>
      <c r="AH1448">
        <v>10.256</v>
      </c>
      <c r="AI1448">
        <f t="shared" si="239"/>
        <v>0.26745005922023246</v>
      </c>
      <c r="AJ1448">
        <f t="shared" si="240"/>
        <v>1.1120869218774566E-2</v>
      </c>
      <c r="AK1448">
        <f t="shared" si="231"/>
        <v>7.9351088895238293E-3</v>
      </c>
    </row>
    <row r="1449" spans="1:37" ht="16">
      <c r="A1449" s="5" t="s">
        <v>189</v>
      </c>
      <c r="B1449" s="5" t="s">
        <v>190</v>
      </c>
      <c r="C1449" s="5" t="s">
        <v>177</v>
      </c>
      <c r="D1449" s="6" t="s">
        <v>14</v>
      </c>
      <c r="E1449" s="7">
        <v>31</v>
      </c>
      <c r="F1449" s="8">
        <v>7.7069999999999999</v>
      </c>
      <c r="G1449" s="7">
        <v>1662</v>
      </c>
      <c r="H1449" s="5" t="s">
        <v>19</v>
      </c>
      <c r="I1449" s="8">
        <v>-4.0579999999999998</v>
      </c>
      <c r="J1449" s="26">
        <v>1.1012309048434499</v>
      </c>
      <c r="K1449" s="13">
        <f t="shared" si="232"/>
        <v>1.1911608240203884</v>
      </c>
      <c r="M1449" t="s">
        <v>147</v>
      </c>
      <c r="N1449" t="s">
        <v>149</v>
      </c>
      <c r="O1449" t="s">
        <v>153</v>
      </c>
      <c r="P1449" t="s">
        <v>154</v>
      </c>
      <c r="Q1449">
        <v>4</v>
      </c>
      <c r="R1449">
        <v>2</v>
      </c>
      <c r="S1449" s="5" t="s">
        <v>190</v>
      </c>
      <c r="T1449" s="5" t="s">
        <v>19</v>
      </c>
      <c r="U1449" s="9">
        <v>0.46500000000000002</v>
      </c>
      <c r="V1449" s="14">
        <v>13.3</v>
      </c>
      <c r="W1449" s="15">
        <v>818.19799999999998</v>
      </c>
      <c r="X1449" s="15">
        <v>504.44940000000003</v>
      </c>
      <c r="Y1449" s="15">
        <f t="shared" si="233"/>
        <v>0.61653707293344651</v>
      </c>
      <c r="Z1449" s="12">
        <f t="shared" si="234"/>
        <v>8.1999430700148395</v>
      </c>
      <c r="AA1449">
        <v>6.4210000000000003</v>
      </c>
      <c r="AB1449">
        <f t="shared" si="235"/>
        <v>0.78305421698353084</v>
      </c>
      <c r="AC1449">
        <f t="shared" si="236"/>
        <v>1.277050781811998</v>
      </c>
      <c r="AD1449">
        <f t="shared" si="237"/>
        <v>0.5938286135425791</v>
      </c>
      <c r="AE1449">
        <v>995</v>
      </c>
      <c r="AF1449">
        <f t="shared" si="238"/>
        <v>5.9681267692721519E-4</v>
      </c>
      <c r="AG1449">
        <v>2000</v>
      </c>
      <c r="AH1449">
        <v>10.188000000000001</v>
      </c>
      <c r="AI1449">
        <f t="shared" si="239"/>
        <v>0.11715992872540541</v>
      </c>
      <c r="AJ1449">
        <f t="shared" si="240"/>
        <v>1.3955631724272388E-3</v>
      </c>
      <c r="AK1449">
        <f t="shared" si="231"/>
        <v>0</v>
      </c>
    </row>
    <row r="1450" spans="1:37" ht="16">
      <c r="A1450" t="s">
        <v>91</v>
      </c>
      <c r="B1450" t="s">
        <v>92</v>
      </c>
      <c r="C1450" t="s">
        <v>13</v>
      </c>
      <c r="D1450" t="s">
        <v>14</v>
      </c>
      <c r="E1450">
        <v>18</v>
      </c>
      <c r="F1450">
        <v>2.7629999999999999</v>
      </c>
      <c r="G1450">
        <v>1647.8</v>
      </c>
      <c r="H1450" t="s">
        <v>19</v>
      </c>
      <c r="I1450">
        <v>3525.3228592</v>
      </c>
      <c r="J1450">
        <v>4.8157941759727354</v>
      </c>
      <c r="K1450" s="13">
        <f t="shared" si="232"/>
        <v>5.1931383964299389</v>
      </c>
      <c r="L1450">
        <f>AVERAGE(K1450:K1451)-K1452</f>
        <v>4.0205274014228438</v>
      </c>
      <c r="M1450" t="s">
        <v>147</v>
      </c>
      <c r="N1450" t="s">
        <v>149</v>
      </c>
      <c r="O1450" t="s">
        <v>153</v>
      </c>
      <c r="P1450" t="s">
        <v>150</v>
      </c>
      <c r="Q1450">
        <v>4</v>
      </c>
      <c r="R1450">
        <v>3</v>
      </c>
      <c r="S1450" t="s">
        <v>92</v>
      </c>
      <c r="T1450" t="s">
        <v>19</v>
      </c>
      <c r="U1450">
        <v>0.22996537337753553</v>
      </c>
      <c r="V1450" s="14">
        <v>13.3</v>
      </c>
      <c r="W1450" s="15">
        <v>818.19799999999998</v>
      </c>
      <c r="X1450" s="15">
        <v>504.44940000000003</v>
      </c>
      <c r="Y1450" s="15">
        <f t="shared" si="233"/>
        <v>0.61653707293344651</v>
      </c>
      <c r="Z1450" s="12">
        <f t="shared" si="234"/>
        <v>8.1999430700148395</v>
      </c>
      <c r="AA1450">
        <v>6.4451894982300386</v>
      </c>
      <c r="AB1450">
        <f t="shared" si="235"/>
        <v>0.78600417627269881</v>
      </c>
      <c r="AC1450">
        <f t="shared" si="236"/>
        <v>1.2722578711249197</v>
      </c>
      <c r="AD1450">
        <f t="shared" si="237"/>
        <v>0.29257525636575066</v>
      </c>
      <c r="AE1450">
        <v>995</v>
      </c>
      <c r="AF1450">
        <f t="shared" si="238"/>
        <v>2.9404548378467405E-4</v>
      </c>
      <c r="AG1450">
        <v>2000</v>
      </c>
      <c r="AH1450">
        <v>10.583</v>
      </c>
      <c r="AI1450">
        <f t="shared" si="239"/>
        <v>5.5569400696338284E-2</v>
      </c>
      <c r="AJ1450">
        <f t="shared" si="240"/>
        <v>2.8857958842275493E-3</v>
      </c>
      <c r="AK1450">
        <f t="shared" si="231"/>
        <v>2.2341829818027371E-3</v>
      </c>
    </row>
    <row r="1451" spans="1:37" ht="16">
      <c r="A1451" t="s">
        <v>93</v>
      </c>
      <c r="B1451" t="s">
        <v>92</v>
      </c>
      <c r="C1451" t="s">
        <v>13</v>
      </c>
      <c r="D1451" t="s">
        <v>14</v>
      </c>
      <c r="E1451">
        <v>18</v>
      </c>
      <c r="F1451">
        <v>2.5539999999999998</v>
      </c>
      <c r="G1451">
        <v>1648</v>
      </c>
      <c r="H1451" t="s">
        <v>19</v>
      </c>
      <c r="I1451">
        <v>3527.782314</v>
      </c>
      <c r="J1451">
        <v>4.8182853881449264</v>
      </c>
      <c r="K1451" s="13">
        <f t="shared" si="232"/>
        <v>5.195814153525113</v>
      </c>
      <c r="M1451" t="s">
        <v>147</v>
      </c>
      <c r="N1451" t="s">
        <v>149</v>
      </c>
      <c r="O1451" t="s">
        <v>153</v>
      </c>
      <c r="P1451" t="s">
        <v>150</v>
      </c>
      <c r="Q1451">
        <v>4</v>
      </c>
      <c r="R1451">
        <v>3</v>
      </c>
      <c r="S1451" t="s">
        <v>92</v>
      </c>
      <c r="T1451" t="s">
        <v>19</v>
      </c>
      <c r="U1451">
        <v>0.23056687718549779</v>
      </c>
      <c r="V1451" s="14">
        <v>13.3</v>
      </c>
      <c r="W1451" s="15">
        <v>818.19799999999998</v>
      </c>
      <c r="X1451" s="15">
        <v>504.44940000000003</v>
      </c>
      <c r="Y1451" s="15">
        <f t="shared" si="233"/>
        <v>0.61653707293344651</v>
      </c>
      <c r="Z1451" s="12">
        <f t="shared" si="234"/>
        <v>8.1999430700148395</v>
      </c>
      <c r="AA1451">
        <v>6.4451894982300386</v>
      </c>
      <c r="AB1451">
        <f t="shared" si="235"/>
        <v>0.78600417627269881</v>
      </c>
      <c r="AC1451">
        <f t="shared" si="236"/>
        <v>1.2722578711249197</v>
      </c>
      <c r="AD1451">
        <f t="shared" si="237"/>
        <v>0.29334052431994223</v>
      </c>
      <c r="AE1451">
        <v>995</v>
      </c>
      <c r="AF1451">
        <f t="shared" si="238"/>
        <v>2.9481459730647459E-4</v>
      </c>
      <c r="AG1451">
        <v>2000</v>
      </c>
      <c r="AH1451">
        <v>10.583</v>
      </c>
      <c r="AI1451">
        <f t="shared" si="239"/>
        <v>5.5714749561839666E-2</v>
      </c>
      <c r="AJ1451">
        <f t="shared" si="240"/>
        <v>2.8948348433351363E-3</v>
      </c>
      <c r="AK1451">
        <f t="shared" si="231"/>
        <v>0</v>
      </c>
    </row>
    <row r="1452" spans="1:37" ht="16">
      <c r="A1452" s="17" t="s">
        <v>119</v>
      </c>
      <c r="B1452" s="17" t="s">
        <v>120</v>
      </c>
      <c r="C1452" s="17" t="s">
        <v>13</v>
      </c>
      <c r="D1452" s="17" t="s">
        <v>14</v>
      </c>
      <c r="E1452" s="17">
        <v>10</v>
      </c>
      <c r="F1452" s="17">
        <v>2.5339999999999998</v>
      </c>
      <c r="G1452" s="17">
        <v>1647.8</v>
      </c>
      <c r="H1452" s="17" t="s">
        <v>19</v>
      </c>
      <c r="I1452" s="17">
        <v>-18.620042399999999</v>
      </c>
      <c r="J1452" s="17">
        <v>1.0853041441498552</v>
      </c>
      <c r="K1452" s="18">
        <f t="shared" si="232"/>
        <v>1.1739488735546821</v>
      </c>
      <c r="L1452" s="17"/>
      <c r="M1452" s="17" t="s">
        <v>147</v>
      </c>
      <c r="N1452" s="17" t="s">
        <v>149</v>
      </c>
      <c r="O1452" s="17" t="s">
        <v>153</v>
      </c>
      <c r="P1452" s="17" t="s">
        <v>154</v>
      </c>
      <c r="Q1452" s="17">
        <v>4</v>
      </c>
      <c r="R1452" s="17">
        <v>3</v>
      </c>
      <c r="S1452" s="17" t="s">
        <v>120</v>
      </c>
      <c r="T1452" s="17" t="s">
        <v>19</v>
      </c>
      <c r="U1452" s="17">
        <v>0.26305880910038631</v>
      </c>
      <c r="V1452" s="19">
        <v>13.3</v>
      </c>
      <c r="W1452" s="20">
        <v>818.19799999999998</v>
      </c>
      <c r="X1452" s="20">
        <v>504.44940000000003</v>
      </c>
      <c r="Y1452" s="20">
        <f t="shared" si="233"/>
        <v>0.61653707293344651</v>
      </c>
      <c r="Z1452" s="21">
        <f t="shared" si="234"/>
        <v>8.1999430700148395</v>
      </c>
      <c r="AA1452" s="17">
        <v>1.3538081805359661</v>
      </c>
      <c r="AB1452" s="17">
        <f t="shared" si="235"/>
        <v>0.16509970483655029</v>
      </c>
      <c r="AC1452">
        <f t="shared" si="236"/>
        <v>6.0569460193160616</v>
      </c>
      <c r="AD1452">
        <f t="shared" si="237"/>
        <v>1.5933330066266087</v>
      </c>
      <c r="AE1452">
        <v>995</v>
      </c>
      <c r="AF1452">
        <f t="shared" si="238"/>
        <v>1.6013397051523705E-3</v>
      </c>
      <c r="AG1452">
        <v>2000</v>
      </c>
      <c r="AH1452" s="17">
        <v>10.209</v>
      </c>
      <c r="AI1452">
        <f t="shared" si="239"/>
        <v>0.3137113733279206</v>
      </c>
      <c r="AJ1452">
        <f t="shared" si="240"/>
        <v>3.6828111333960471E-3</v>
      </c>
      <c r="AK1452">
        <f t="shared" si="231"/>
        <v>0</v>
      </c>
    </row>
    <row r="1453" spans="1:37" ht="16">
      <c r="A1453" t="s">
        <v>79</v>
      </c>
      <c r="B1453" t="s">
        <v>80</v>
      </c>
      <c r="C1453" t="s">
        <v>13</v>
      </c>
      <c r="D1453" t="s">
        <v>14</v>
      </c>
      <c r="E1453">
        <v>21</v>
      </c>
      <c r="F1453">
        <v>10.711</v>
      </c>
      <c r="G1453">
        <v>1648.8</v>
      </c>
      <c r="H1453" t="s">
        <v>19</v>
      </c>
      <c r="I1453">
        <v>2557.6478252000002</v>
      </c>
      <c r="J1453">
        <v>3.8253995504862126</v>
      </c>
      <c r="K1453" s="13">
        <f t="shared" si="232"/>
        <v>4.1285067898865577</v>
      </c>
      <c r="L1453">
        <f>K1453-K1454</f>
        <v>2.9566384854840386</v>
      </c>
      <c r="M1453" t="s">
        <v>147</v>
      </c>
      <c r="N1453" t="s">
        <v>149</v>
      </c>
      <c r="O1453" t="s">
        <v>153</v>
      </c>
      <c r="P1453" t="s">
        <v>150</v>
      </c>
      <c r="Q1453">
        <v>4</v>
      </c>
      <c r="R1453">
        <v>4</v>
      </c>
      <c r="S1453" t="s">
        <v>80</v>
      </c>
      <c r="T1453" t="s">
        <v>19</v>
      </c>
      <c r="U1453">
        <v>0.75481163212512259</v>
      </c>
      <c r="V1453" s="14">
        <v>13.3</v>
      </c>
      <c r="W1453" s="15">
        <v>818.19799999999998</v>
      </c>
      <c r="X1453" s="15">
        <v>504.44940000000003</v>
      </c>
      <c r="Y1453" s="15">
        <f t="shared" si="233"/>
        <v>0.61653707293344651</v>
      </c>
      <c r="Z1453" s="12">
        <f t="shared" si="234"/>
        <v>8.1999430700148395</v>
      </c>
      <c r="AA1453">
        <v>6.4222764711129612</v>
      </c>
      <c r="AB1453">
        <f t="shared" si="235"/>
        <v>0.7832098852731838</v>
      </c>
      <c r="AC1453">
        <f t="shared" si="236"/>
        <v>1.27679695928659</v>
      </c>
      <c r="AD1453">
        <f t="shared" si="237"/>
        <v>0.96374119673150471</v>
      </c>
      <c r="AE1453">
        <v>995</v>
      </c>
      <c r="AF1453">
        <f t="shared" si="238"/>
        <v>9.6858411731809522E-4</v>
      </c>
      <c r="AG1453">
        <v>2000</v>
      </c>
      <c r="AH1453">
        <v>10.759</v>
      </c>
      <c r="AI1453">
        <f t="shared" si="239"/>
        <v>0.18005095591004652</v>
      </c>
      <c r="AJ1453">
        <f t="shared" si="240"/>
        <v>7.4334159400019223E-3</v>
      </c>
      <c r="AK1453">
        <f t="shared" si="231"/>
        <v>5.3234558559183331E-3</v>
      </c>
    </row>
    <row r="1454" spans="1:37" ht="16">
      <c r="A1454" t="s">
        <v>117</v>
      </c>
      <c r="B1454" t="s">
        <v>118</v>
      </c>
      <c r="C1454" t="s">
        <v>13</v>
      </c>
      <c r="D1454" t="s">
        <v>14</v>
      </c>
      <c r="E1454">
        <v>18</v>
      </c>
      <c r="F1454">
        <v>10.243</v>
      </c>
      <c r="G1454">
        <v>1648.6</v>
      </c>
      <c r="H1454" t="s">
        <v>19</v>
      </c>
      <c r="I1454">
        <v>-20.379948800000001</v>
      </c>
      <c r="J1454">
        <v>1.0833789562638168</v>
      </c>
      <c r="K1454" s="13">
        <f t="shared" si="232"/>
        <v>1.1718683044025191</v>
      </c>
      <c r="M1454" t="s">
        <v>147</v>
      </c>
      <c r="N1454" t="s">
        <v>149</v>
      </c>
      <c r="O1454" t="s">
        <v>153</v>
      </c>
      <c r="P1454" t="s">
        <v>154</v>
      </c>
      <c r="Q1454">
        <v>4</v>
      </c>
      <c r="R1454">
        <v>4</v>
      </c>
      <c r="S1454" t="s">
        <v>118</v>
      </c>
      <c r="T1454" t="s">
        <v>19</v>
      </c>
      <c r="U1454">
        <v>0.77880791515081516</v>
      </c>
      <c r="V1454" s="14">
        <v>13.3</v>
      </c>
      <c r="W1454" s="15">
        <v>818.19799999999998</v>
      </c>
      <c r="X1454" s="15">
        <v>504.44940000000003</v>
      </c>
      <c r="Y1454" s="15">
        <f t="shared" si="233"/>
        <v>0.61653707293344651</v>
      </c>
      <c r="Z1454" s="12">
        <f t="shared" si="234"/>
        <v>8.1999430700148395</v>
      </c>
      <c r="AA1454">
        <v>7.1028680872360486</v>
      </c>
      <c r="AB1454">
        <f t="shared" si="235"/>
        <v>0.86620943908860515</v>
      </c>
      <c r="AC1454">
        <f t="shared" si="236"/>
        <v>1.1544552101073438</v>
      </c>
      <c r="AD1454">
        <f t="shared" si="237"/>
        <v>0.89909885531869671</v>
      </c>
      <c r="AE1454">
        <v>995</v>
      </c>
      <c r="AF1454">
        <f t="shared" si="238"/>
        <v>9.0361694001879066E-4</v>
      </c>
      <c r="AG1454">
        <v>2000</v>
      </c>
      <c r="AH1454">
        <v>10.257999999999999</v>
      </c>
      <c r="AI1454">
        <f t="shared" si="239"/>
        <v>0.17617799571432846</v>
      </c>
      <c r="AJ1454">
        <f t="shared" si="240"/>
        <v>2.0645740911078435E-3</v>
      </c>
      <c r="AK1454">
        <f t="shared" si="231"/>
        <v>0</v>
      </c>
    </row>
    <row r="1455" spans="1:37" ht="16">
      <c r="A1455" t="s">
        <v>64</v>
      </c>
      <c r="B1455" t="s">
        <v>65</v>
      </c>
      <c r="C1455" t="s">
        <v>13</v>
      </c>
      <c r="D1455" t="s">
        <v>14</v>
      </c>
      <c r="E1455">
        <v>27</v>
      </c>
      <c r="F1455">
        <v>24.021999999999998</v>
      </c>
      <c r="G1455">
        <v>1647.1</v>
      </c>
      <c r="H1455" t="s">
        <v>19</v>
      </c>
      <c r="I1455">
        <v>3042.8177467999999</v>
      </c>
      <c r="J1455">
        <v>4.324523432776977</v>
      </c>
      <c r="K1455" s="13">
        <f t="shared" si="232"/>
        <v>4.6652605570100212</v>
      </c>
      <c r="L1455">
        <f>K1455-K1456</f>
        <v>3.4917030597305612</v>
      </c>
      <c r="M1455" t="s">
        <v>147</v>
      </c>
      <c r="N1455" t="s">
        <v>149</v>
      </c>
      <c r="O1455" t="s">
        <v>153</v>
      </c>
      <c r="P1455" t="s">
        <v>150</v>
      </c>
      <c r="Q1455">
        <v>4</v>
      </c>
      <c r="R1455">
        <v>5</v>
      </c>
      <c r="S1455" t="s">
        <v>65</v>
      </c>
      <c r="T1455" t="s">
        <v>19</v>
      </c>
      <c r="U1455">
        <v>1.6390707770970565</v>
      </c>
      <c r="V1455" s="14">
        <v>13.3</v>
      </c>
      <c r="W1455" s="15">
        <v>818.19799999999998</v>
      </c>
      <c r="X1455" s="15">
        <v>504.44940000000003</v>
      </c>
      <c r="Y1455" s="15">
        <f t="shared" si="233"/>
        <v>0.61653707293344651</v>
      </c>
      <c r="Z1455" s="12">
        <f t="shared" si="234"/>
        <v>8.1999430700148395</v>
      </c>
      <c r="AA1455">
        <v>6.6748022133677276</v>
      </c>
      <c r="AB1455">
        <f t="shared" si="235"/>
        <v>0.81400592130643268</v>
      </c>
      <c r="AC1455">
        <f t="shared" si="236"/>
        <v>1.228492292040158</v>
      </c>
      <c r="AD1455">
        <f t="shared" si="237"/>
        <v>2.0135858157720059</v>
      </c>
      <c r="AE1455">
        <v>995</v>
      </c>
      <c r="AF1455">
        <f t="shared" si="238"/>
        <v>2.0237043374593026E-3</v>
      </c>
      <c r="AG1455">
        <v>2000</v>
      </c>
      <c r="AH1455">
        <v>10.25</v>
      </c>
      <c r="AI1455">
        <f t="shared" si="239"/>
        <v>0.39486913901644932</v>
      </c>
      <c r="AJ1455">
        <f t="shared" si="240"/>
        <v>1.8421674194339478E-2</v>
      </c>
      <c r="AK1455">
        <f t="shared" si="231"/>
        <v>1.3787657808969084E-2</v>
      </c>
    </row>
    <row r="1456" spans="1:37" ht="16">
      <c r="A1456" t="s">
        <v>69</v>
      </c>
      <c r="B1456" t="s">
        <v>70</v>
      </c>
      <c r="C1456" t="s">
        <v>13</v>
      </c>
      <c r="D1456" t="s">
        <v>14</v>
      </c>
      <c r="E1456">
        <v>20</v>
      </c>
      <c r="F1456">
        <v>37.026000000000003</v>
      </c>
      <c r="G1456">
        <v>1650.1</v>
      </c>
      <c r="H1456" t="s">
        <v>19</v>
      </c>
      <c r="I1456">
        <v>-18.951104399999998</v>
      </c>
      <c r="J1456">
        <v>1.0849419962079645</v>
      </c>
      <c r="K1456" s="13">
        <f t="shared" si="232"/>
        <v>1.1735574972794598</v>
      </c>
      <c r="M1456" t="s">
        <v>147</v>
      </c>
      <c r="N1456" t="s">
        <v>149</v>
      </c>
      <c r="O1456" t="s">
        <v>153</v>
      </c>
      <c r="P1456" t="s">
        <v>154</v>
      </c>
      <c r="Q1456">
        <v>4</v>
      </c>
      <c r="R1456">
        <v>5</v>
      </c>
      <c r="S1456" t="s">
        <v>70</v>
      </c>
      <c r="T1456" t="s">
        <v>19</v>
      </c>
      <c r="U1456">
        <v>2.2131444481995048</v>
      </c>
      <c r="V1456" s="14">
        <v>13.3</v>
      </c>
      <c r="W1456" s="15">
        <v>818.19799999999998</v>
      </c>
      <c r="X1456" s="15">
        <v>504.44940000000003</v>
      </c>
      <c r="Y1456" s="15">
        <f t="shared" si="233"/>
        <v>0.61653707293344651</v>
      </c>
      <c r="Z1456" s="12">
        <f t="shared" si="234"/>
        <v>8.1999430700148395</v>
      </c>
      <c r="AA1456">
        <v>6.059100080201361</v>
      </c>
      <c r="AB1456">
        <f t="shared" si="235"/>
        <v>0.73891977401135733</v>
      </c>
      <c r="AC1456">
        <f t="shared" si="236"/>
        <v>1.3533268903758282</v>
      </c>
      <c r="AD1456">
        <f t="shared" si="237"/>
        <v>2.9951078940343643</v>
      </c>
      <c r="AE1456">
        <v>995</v>
      </c>
      <c r="AF1456">
        <f t="shared" si="238"/>
        <v>3.010158687471723E-3</v>
      </c>
      <c r="AG1456">
        <v>2000</v>
      </c>
      <c r="AH1456">
        <v>10.420999999999999</v>
      </c>
      <c r="AI1456">
        <f t="shared" si="239"/>
        <v>0.57771014057609116</v>
      </c>
      <c r="AJ1456">
        <f t="shared" si="240"/>
        <v>6.7797606672744251E-3</v>
      </c>
      <c r="AK1456">
        <f t="shared" si="231"/>
        <v>0</v>
      </c>
    </row>
    <row r="1457" spans="1:37" ht="16">
      <c r="A1457" t="s">
        <v>89</v>
      </c>
      <c r="B1457" t="s">
        <v>90</v>
      </c>
      <c r="C1457" t="s">
        <v>13</v>
      </c>
      <c r="D1457" t="s">
        <v>14</v>
      </c>
      <c r="E1457">
        <v>20</v>
      </c>
      <c r="F1457">
        <v>11.308</v>
      </c>
      <c r="G1457">
        <v>1648.4</v>
      </c>
      <c r="H1457" t="s">
        <v>19</v>
      </c>
      <c r="I1457">
        <v>2337.1634119999999</v>
      </c>
      <c r="J1457">
        <v>3.5968486314735872</v>
      </c>
      <c r="K1457" s="13">
        <f t="shared" si="232"/>
        <v>3.8825776123854538</v>
      </c>
      <c r="L1457">
        <f>K1457-K1458</f>
        <v>2.6879900183737147</v>
      </c>
      <c r="M1457" t="s">
        <v>147</v>
      </c>
      <c r="N1457" t="s">
        <v>149</v>
      </c>
      <c r="O1457" t="s">
        <v>148</v>
      </c>
      <c r="P1457" t="s">
        <v>150</v>
      </c>
      <c r="Q1457">
        <v>4</v>
      </c>
      <c r="R1457">
        <v>1</v>
      </c>
      <c r="S1457" t="s">
        <v>90</v>
      </c>
      <c r="T1457" t="s">
        <v>19</v>
      </c>
      <c r="U1457">
        <v>0.73587852494577</v>
      </c>
      <c r="V1457" s="14">
        <v>13.3</v>
      </c>
      <c r="W1457" s="15">
        <v>818.19799999999998</v>
      </c>
      <c r="X1457" s="15">
        <v>504.44940000000003</v>
      </c>
      <c r="Y1457" s="15">
        <f t="shared" si="233"/>
        <v>0.61653707293344651</v>
      </c>
      <c r="Z1457" s="12">
        <f t="shared" si="234"/>
        <v>8.1999430700148395</v>
      </c>
      <c r="AA1457">
        <v>7.0598915401301516</v>
      </c>
      <c r="AB1457">
        <f t="shared" si="235"/>
        <v>0.86096836037147939</v>
      </c>
      <c r="AC1457">
        <f t="shared" si="236"/>
        <v>1.1614828674639484</v>
      </c>
      <c r="AD1457">
        <f t="shared" si="237"/>
        <v>0.85471029925915354</v>
      </c>
      <c r="AE1457">
        <v>995</v>
      </c>
      <c r="AF1457">
        <f t="shared" si="238"/>
        <v>8.5900532588859652E-4</v>
      </c>
      <c r="AG1457">
        <v>2000</v>
      </c>
      <c r="AH1457">
        <v>10.57</v>
      </c>
      <c r="AI1457">
        <f t="shared" si="239"/>
        <v>0.16253648550399177</v>
      </c>
      <c r="AJ1457">
        <f t="shared" si="240"/>
        <v>6.3106051981361129E-3</v>
      </c>
      <c r="AK1457">
        <f t="shared" si="231"/>
        <v>4.3689645065627383E-3</v>
      </c>
    </row>
    <row r="1458" spans="1:37" ht="16">
      <c r="A1458" t="s">
        <v>133</v>
      </c>
      <c r="B1458" t="s">
        <v>134</v>
      </c>
      <c r="C1458" t="s">
        <v>13</v>
      </c>
      <c r="D1458" t="s">
        <v>14</v>
      </c>
      <c r="E1458">
        <v>12</v>
      </c>
      <c r="F1458">
        <v>1.431</v>
      </c>
      <c r="G1458">
        <v>1648</v>
      </c>
      <c r="H1458" t="s">
        <v>19</v>
      </c>
      <c r="I1458">
        <v>-1.1582011999999999</v>
      </c>
      <c r="J1458">
        <v>1.1044018532132081</v>
      </c>
      <c r="K1458" s="13">
        <f t="shared" si="232"/>
        <v>1.1945875940117392</v>
      </c>
      <c r="M1458" t="s">
        <v>147</v>
      </c>
      <c r="N1458" t="s">
        <v>149</v>
      </c>
      <c r="O1458" t="s">
        <v>148</v>
      </c>
      <c r="P1458" t="s">
        <v>154</v>
      </c>
      <c r="Q1458">
        <v>4</v>
      </c>
      <c r="R1458">
        <v>1</v>
      </c>
      <c r="S1458" t="s">
        <v>134</v>
      </c>
      <c r="T1458" t="s">
        <v>19</v>
      </c>
      <c r="U1458">
        <v>0.11346352005995236</v>
      </c>
      <c r="V1458" s="14">
        <v>13.3</v>
      </c>
      <c r="W1458" s="15">
        <v>818.19799999999998</v>
      </c>
      <c r="X1458" s="15">
        <v>504.44940000000003</v>
      </c>
      <c r="Y1458" s="15">
        <f t="shared" si="233"/>
        <v>0.61653707293344651</v>
      </c>
      <c r="Z1458" s="12">
        <f t="shared" si="234"/>
        <v>8.1999430700148395</v>
      </c>
      <c r="AA1458">
        <v>5.6601724968551768</v>
      </c>
      <c r="AB1458">
        <f t="shared" si="235"/>
        <v>0.69026973096350208</v>
      </c>
      <c r="AC1458">
        <f t="shared" si="236"/>
        <v>1.4487090410355468</v>
      </c>
      <c r="AD1458">
        <f t="shared" si="237"/>
        <v>0.16437562733857111</v>
      </c>
      <c r="AE1458">
        <v>995</v>
      </c>
      <c r="AF1458">
        <f t="shared" si="238"/>
        <v>1.6520163551615188E-4</v>
      </c>
      <c r="AG1458">
        <v>2000</v>
      </c>
      <c r="AH1458">
        <v>10.394</v>
      </c>
      <c r="AI1458">
        <f t="shared" si="239"/>
        <v>3.1787884455676714E-2</v>
      </c>
      <c r="AJ1458">
        <f t="shared" si="240"/>
        <v>3.7973412410630011E-4</v>
      </c>
      <c r="AK1458">
        <f t="shared" si="231"/>
        <v>0</v>
      </c>
    </row>
    <row r="1459" spans="1:37" ht="16">
      <c r="A1459" t="s">
        <v>11</v>
      </c>
      <c r="B1459" t="s">
        <v>12</v>
      </c>
      <c r="C1459" t="s">
        <v>13</v>
      </c>
      <c r="D1459" t="s">
        <v>14</v>
      </c>
      <c r="E1459">
        <v>16</v>
      </c>
      <c r="F1459">
        <v>7.52</v>
      </c>
      <c r="G1459">
        <v>1648</v>
      </c>
      <c r="H1459" t="s">
        <v>19</v>
      </c>
      <c r="I1459">
        <v>2341.4787332000001</v>
      </c>
      <c r="J1459">
        <v>3.6013322519804651</v>
      </c>
      <c r="K1459" s="13">
        <f t="shared" si="232"/>
        <v>3.8874030434025695</v>
      </c>
      <c r="L1459">
        <f>K1459-K1460</f>
        <v>2.7010349716955142</v>
      </c>
      <c r="M1459" t="s">
        <v>147</v>
      </c>
      <c r="N1459" t="s">
        <v>149</v>
      </c>
      <c r="O1459" t="s">
        <v>148</v>
      </c>
      <c r="P1459" t="s">
        <v>150</v>
      </c>
      <c r="Q1459">
        <v>4</v>
      </c>
      <c r="R1459">
        <v>2</v>
      </c>
      <c r="S1459" t="s">
        <v>12</v>
      </c>
      <c r="T1459" t="s">
        <v>19</v>
      </c>
      <c r="U1459">
        <v>2.3803825194999462</v>
      </c>
      <c r="V1459" s="14">
        <v>13.3</v>
      </c>
      <c r="W1459" s="15">
        <v>818.19799999999998</v>
      </c>
      <c r="X1459" s="15">
        <v>504.44940000000003</v>
      </c>
      <c r="Y1459" s="15">
        <f t="shared" si="233"/>
        <v>0.61653707293344651</v>
      </c>
      <c r="Z1459" s="12">
        <f t="shared" si="234"/>
        <v>8.1999430700148395</v>
      </c>
      <c r="AA1459">
        <v>7.869506624639385</v>
      </c>
      <c r="AB1459">
        <f t="shared" si="235"/>
        <v>0.95970259274314007</v>
      </c>
      <c r="AC1459">
        <f t="shared" si="236"/>
        <v>1.0419894741991651</v>
      </c>
      <c r="AD1459">
        <f t="shared" si="237"/>
        <v>2.4803335298866327</v>
      </c>
      <c r="AE1459">
        <v>995</v>
      </c>
      <c r="AF1459">
        <f t="shared" si="238"/>
        <v>2.4927975174740026E-3</v>
      </c>
      <c r="AG1459">
        <v>2000</v>
      </c>
      <c r="AH1459" s="24">
        <v>10.278</v>
      </c>
      <c r="AI1459">
        <f t="shared" si="239"/>
        <v>0.48507443422339025</v>
      </c>
      <c r="AJ1459">
        <f t="shared" si="240"/>
        <v>1.8856798318767867E-2</v>
      </c>
      <c r="AK1459">
        <f t="shared" si="231"/>
        <v>1.3102030107127925E-2</v>
      </c>
    </row>
    <row r="1460" spans="1:37" ht="16">
      <c r="A1460" t="s">
        <v>109</v>
      </c>
      <c r="B1460" t="s">
        <v>110</v>
      </c>
      <c r="C1460" t="s">
        <v>13</v>
      </c>
      <c r="D1460" t="s">
        <v>14</v>
      </c>
      <c r="E1460">
        <v>19</v>
      </c>
      <c r="F1460">
        <v>10.43</v>
      </c>
      <c r="G1460">
        <v>1648.6</v>
      </c>
      <c r="H1460" t="s">
        <v>19</v>
      </c>
      <c r="I1460">
        <v>-8.1133819999999996</v>
      </c>
      <c r="J1460">
        <v>1.0967959778634935</v>
      </c>
      <c r="K1460" s="13">
        <f t="shared" si="232"/>
        <v>1.186368071707055</v>
      </c>
      <c r="M1460" t="s">
        <v>147</v>
      </c>
      <c r="N1460" t="s">
        <v>149</v>
      </c>
      <c r="O1460" t="s">
        <v>148</v>
      </c>
      <c r="P1460" t="s">
        <v>154</v>
      </c>
      <c r="Q1460">
        <v>4</v>
      </c>
      <c r="R1460">
        <v>2</v>
      </c>
      <c r="S1460" t="s">
        <v>110</v>
      </c>
      <c r="T1460" t="s">
        <v>19</v>
      </c>
      <c r="U1460">
        <v>0.81957706692130172</v>
      </c>
      <c r="V1460" s="14">
        <v>13.3</v>
      </c>
      <c r="W1460" s="15">
        <v>818.19799999999998</v>
      </c>
      <c r="X1460" s="15">
        <v>504.44940000000003</v>
      </c>
      <c r="Y1460" s="15">
        <f t="shared" si="233"/>
        <v>0.61653707293344651</v>
      </c>
      <c r="Z1460" s="12">
        <f t="shared" si="234"/>
        <v>8.1999430700148395</v>
      </c>
      <c r="AA1460">
        <v>7.8754048301106065</v>
      </c>
      <c r="AB1460">
        <f t="shared" si="235"/>
        <v>0.96042189108714804</v>
      </c>
      <c r="AC1460">
        <f t="shared" si="236"/>
        <v>1.0412090866317629</v>
      </c>
      <c r="AD1460">
        <f t="shared" si="237"/>
        <v>0.85335108927346781</v>
      </c>
      <c r="AE1460">
        <v>995</v>
      </c>
      <c r="AF1460">
        <f t="shared" si="238"/>
        <v>8.5763928570197769E-4</v>
      </c>
      <c r="AG1460">
        <v>2000</v>
      </c>
      <c r="AH1460">
        <v>10.513999999999999</v>
      </c>
      <c r="AI1460">
        <f t="shared" si="239"/>
        <v>0.16314234082213766</v>
      </c>
      <c r="AJ1460">
        <f t="shared" si="240"/>
        <v>1.9354686429493462E-3</v>
      </c>
      <c r="AK1460">
        <f t="shared" si="231"/>
        <v>0</v>
      </c>
    </row>
    <row r="1461" spans="1:37" ht="16">
      <c r="A1461" t="s">
        <v>98</v>
      </c>
      <c r="B1461" t="s">
        <v>99</v>
      </c>
      <c r="C1461" t="s">
        <v>13</v>
      </c>
      <c r="D1461" t="s">
        <v>14</v>
      </c>
      <c r="E1461">
        <v>22</v>
      </c>
      <c r="F1461">
        <v>15.77</v>
      </c>
      <c r="G1461">
        <v>1648</v>
      </c>
      <c r="H1461" t="s">
        <v>19</v>
      </c>
      <c r="I1461">
        <v>2641.0313075999998</v>
      </c>
      <c r="J1461">
        <v>3.9115514897625414</v>
      </c>
      <c r="K1461" s="13">
        <f t="shared" si="232"/>
        <v>4.2211854049080424</v>
      </c>
      <c r="L1461">
        <f>K1461-K1462</f>
        <v>3.0462132955647649</v>
      </c>
      <c r="M1461" t="s">
        <v>147</v>
      </c>
      <c r="N1461" t="s">
        <v>149</v>
      </c>
      <c r="O1461" t="s">
        <v>148</v>
      </c>
      <c r="P1461" t="s">
        <v>150</v>
      </c>
      <c r="Q1461">
        <v>4</v>
      </c>
      <c r="R1461">
        <v>3</v>
      </c>
      <c r="S1461" t="s">
        <v>99</v>
      </c>
      <c r="T1461" t="s">
        <v>19</v>
      </c>
      <c r="U1461">
        <v>1.0381858989672279</v>
      </c>
      <c r="V1461" s="14">
        <v>13.3</v>
      </c>
      <c r="W1461" s="15">
        <v>818.19799999999998</v>
      </c>
      <c r="X1461" s="15">
        <v>504.44940000000003</v>
      </c>
      <c r="Y1461" s="15">
        <f t="shared" si="233"/>
        <v>0.61653707293344651</v>
      </c>
      <c r="Z1461" s="12">
        <f t="shared" si="234"/>
        <v>8.1999430700148395</v>
      </c>
      <c r="AA1461">
        <v>6.4322759318003788</v>
      </c>
      <c r="AB1461">
        <f t="shared" si="235"/>
        <v>0.78442934016476507</v>
      </c>
      <c r="AC1461">
        <f t="shared" si="236"/>
        <v>1.2748120815954633</v>
      </c>
      <c r="AD1461">
        <f t="shared" si="237"/>
        <v>1.3234919269454692</v>
      </c>
      <c r="AE1461">
        <v>995</v>
      </c>
      <c r="AF1461">
        <f t="shared" si="238"/>
        <v>1.3301426401462002E-3</v>
      </c>
      <c r="AG1461">
        <v>2000</v>
      </c>
      <c r="AH1461">
        <v>10.359</v>
      </c>
      <c r="AI1461">
        <f t="shared" si="239"/>
        <v>0.25680908198594465</v>
      </c>
      <c r="AJ1461">
        <f t="shared" si="240"/>
        <v>1.0840387487269025E-2</v>
      </c>
      <c r="AK1461">
        <f t="shared" si="231"/>
        <v>7.8229523996736633E-3</v>
      </c>
    </row>
    <row r="1462" spans="1:37" ht="16">
      <c r="A1462" t="s">
        <v>75</v>
      </c>
      <c r="B1462" t="s">
        <v>76</v>
      </c>
      <c r="C1462" t="s">
        <v>13</v>
      </c>
      <c r="D1462" t="s">
        <v>14</v>
      </c>
      <c r="E1462">
        <v>12</v>
      </c>
      <c r="F1462">
        <v>5.26</v>
      </c>
      <c r="G1462">
        <v>1648</v>
      </c>
      <c r="H1462" t="s">
        <v>19</v>
      </c>
      <c r="I1462">
        <v>-17.754483199999999</v>
      </c>
      <c r="J1462">
        <v>1.0862509647899801</v>
      </c>
      <c r="K1462" s="13">
        <f t="shared" si="232"/>
        <v>1.1749721093432774</v>
      </c>
      <c r="M1462" t="s">
        <v>147</v>
      </c>
      <c r="N1462" t="s">
        <v>149</v>
      </c>
      <c r="O1462" t="s">
        <v>148</v>
      </c>
      <c r="P1462" t="s">
        <v>154</v>
      </c>
      <c r="Q1462">
        <v>4</v>
      </c>
      <c r="R1462">
        <v>3</v>
      </c>
      <c r="S1462" t="s">
        <v>76</v>
      </c>
      <c r="T1462" t="s">
        <v>19</v>
      </c>
      <c r="U1462">
        <v>0.51019472706288715</v>
      </c>
      <c r="V1462" s="14">
        <v>13.3</v>
      </c>
      <c r="W1462" s="15">
        <v>818.19799999999998</v>
      </c>
      <c r="X1462" s="15">
        <v>504.44940000000003</v>
      </c>
      <c r="Y1462" s="15">
        <f t="shared" si="233"/>
        <v>0.61653707293344651</v>
      </c>
      <c r="Z1462" s="12">
        <f t="shared" si="234"/>
        <v>8.1999430700148395</v>
      </c>
      <c r="AA1462">
        <v>2.4791971908226991</v>
      </c>
      <c r="AB1462">
        <f t="shared" si="235"/>
        <v>0.30234321990460022</v>
      </c>
      <c r="AC1462">
        <f t="shared" si="236"/>
        <v>3.3074993390476384</v>
      </c>
      <c r="AD1462">
        <f t="shared" si="237"/>
        <v>1.6874687225460896</v>
      </c>
      <c r="AE1462">
        <v>995</v>
      </c>
      <c r="AF1462">
        <f t="shared" si="238"/>
        <v>1.6959484648704419E-3</v>
      </c>
      <c r="AG1462">
        <v>2000</v>
      </c>
      <c r="AH1462">
        <v>10.577</v>
      </c>
      <c r="AI1462">
        <f t="shared" si="239"/>
        <v>0.3206861047311037</v>
      </c>
      <c r="AJ1462">
        <f t="shared" si="240"/>
        <v>3.7679722891298412E-3</v>
      </c>
      <c r="AK1462">
        <f t="shared" si="231"/>
        <v>0</v>
      </c>
    </row>
    <row r="1463" spans="1:37" ht="16">
      <c r="A1463" t="s">
        <v>94</v>
      </c>
      <c r="B1463" t="s">
        <v>95</v>
      </c>
      <c r="C1463" t="s">
        <v>13</v>
      </c>
      <c r="D1463" t="s">
        <v>14</v>
      </c>
      <c r="E1463">
        <v>19</v>
      </c>
      <c r="F1463">
        <v>6.1079999999999997</v>
      </c>
      <c r="G1463">
        <v>1648</v>
      </c>
      <c r="H1463" t="s">
        <v>19</v>
      </c>
      <c r="I1463">
        <v>2282.9843960000003</v>
      </c>
      <c r="J1463">
        <v>3.5405211008176152</v>
      </c>
      <c r="K1463" s="13">
        <f t="shared" si="232"/>
        <v>3.8219528931701356</v>
      </c>
      <c r="L1463">
        <f>K1463-K1464</f>
        <v>2.6509921709099231</v>
      </c>
      <c r="M1463" t="s">
        <v>147</v>
      </c>
      <c r="N1463" t="s">
        <v>149</v>
      </c>
      <c r="O1463" t="s">
        <v>148</v>
      </c>
      <c r="P1463" t="s">
        <v>150</v>
      </c>
      <c r="Q1463">
        <v>4</v>
      </c>
      <c r="R1463">
        <v>4</v>
      </c>
      <c r="S1463" t="s">
        <v>95</v>
      </c>
      <c r="T1463" t="s">
        <v>19</v>
      </c>
      <c r="U1463">
        <v>0.4524105083538037</v>
      </c>
      <c r="V1463" s="14">
        <v>13.3</v>
      </c>
      <c r="W1463" s="15">
        <v>818.19799999999998</v>
      </c>
      <c r="X1463" s="15">
        <v>504.44940000000003</v>
      </c>
      <c r="Y1463" s="15">
        <f t="shared" si="233"/>
        <v>0.61653707293344651</v>
      </c>
      <c r="Z1463" s="12">
        <f t="shared" si="234"/>
        <v>8.1999430700148395</v>
      </c>
      <c r="AA1463">
        <v>7.1188734084644381</v>
      </c>
      <c r="AB1463">
        <f t="shared" si="235"/>
        <v>0.86816132108238586</v>
      </c>
      <c r="AC1463">
        <f t="shared" si="236"/>
        <v>1.1518596552461511</v>
      </c>
      <c r="AD1463">
        <f t="shared" si="237"/>
        <v>0.52111341218214824</v>
      </c>
      <c r="AE1463">
        <v>995</v>
      </c>
      <c r="AF1463">
        <f t="shared" si="238"/>
        <v>5.2373207254487262E-4</v>
      </c>
      <c r="AG1463">
        <v>2000</v>
      </c>
      <c r="AH1463">
        <v>10.462999999999999</v>
      </c>
      <c r="AI1463">
        <f t="shared" si="239"/>
        <v>0.10011126303065521</v>
      </c>
      <c r="AJ1463">
        <f t="shared" si="240"/>
        <v>3.826205313789291E-3</v>
      </c>
      <c r="AK1463">
        <f t="shared" si="231"/>
        <v>2.6539417451417096E-3</v>
      </c>
    </row>
    <row r="1464" spans="1:37" ht="16">
      <c r="A1464" t="s">
        <v>87</v>
      </c>
      <c r="B1464" t="s">
        <v>88</v>
      </c>
      <c r="C1464" t="s">
        <v>13</v>
      </c>
      <c r="D1464" t="s">
        <v>14</v>
      </c>
      <c r="E1464">
        <v>19</v>
      </c>
      <c r="F1464">
        <v>16.713000000000001</v>
      </c>
      <c r="G1464">
        <v>1648.8</v>
      </c>
      <c r="H1464" t="s">
        <v>19</v>
      </c>
      <c r="I1464">
        <v>-21.1476288</v>
      </c>
      <c r="J1464">
        <v>1.082539156176004</v>
      </c>
      <c r="K1464" s="13">
        <f t="shared" si="232"/>
        <v>1.1709607222602127</v>
      </c>
      <c r="M1464" t="s">
        <v>147</v>
      </c>
      <c r="N1464" t="s">
        <v>149</v>
      </c>
      <c r="O1464" t="s">
        <v>148</v>
      </c>
      <c r="P1464" t="s">
        <v>154</v>
      </c>
      <c r="Q1464">
        <v>4</v>
      </c>
      <c r="R1464">
        <v>4</v>
      </c>
      <c r="S1464" t="s">
        <v>88</v>
      </c>
      <c r="T1464" t="s">
        <v>19</v>
      </c>
      <c r="U1464">
        <v>1.1722208082769072</v>
      </c>
      <c r="V1464" s="14">
        <v>13.3</v>
      </c>
      <c r="W1464" s="15">
        <v>818.19799999999998</v>
      </c>
      <c r="X1464" s="15">
        <v>504.44940000000003</v>
      </c>
      <c r="Y1464" s="15">
        <f t="shared" si="233"/>
        <v>0.61653707293344651</v>
      </c>
      <c r="Z1464" s="12">
        <f t="shared" si="234"/>
        <v>8.1999430700148395</v>
      </c>
      <c r="AA1464">
        <v>4.4946703797528293</v>
      </c>
      <c r="AB1464">
        <f t="shared" si="235"/>
        <v>0.54813433963812819</v>
      </c>
      <c r="AC1464">
        <f t="shared" si="236"/>
        <v>1.8243702824022814</v>
      </c>
      <c r="AD1464">
        <f t="shared" si="237"/>
        <v>2.1385648070339718</v>
      </c>
      <c r="AE1464">
        <v>995</v>
      </c>
      <c r="AF1464">
        <f t="shared" si="238"/>
        <v>2.149311363853238E-3</v>
      </c>
      <c r="AG1464">
        <v>2000</v>
      </c>
      <c r="AH1464">
        <v>10.454000000000001</v>
      </c>
      <c r="AI1464">
        <f t="shared" si="239"/>
        <v>0.41119406234039374</v>
      </c>
      <c r="AJ1464">
        <f t="shared" si="240"/>
        <v>4.8149209622721841E-3</v>
      </c>
      <c r="AK1464">
        <f t="shared" si="231"/>
        <v>0</v>
      </c>
    </row>
    <row r="1465" spans="1:37" ht="16">
      <c r="A1465" t="s">
        <v>126</v>
      </c>
      <c r="B1465" t="s">
        <v>127</v>
      </c>
      <c r="C1465" t="s">
        <v>13</v>
      </c>
      <c r="D1465" t="s">
        <v>14</v>
      </c>
      <c r="E1465">
        <v>27</v>
      </c>
      <c r="F1465">
        <v>23.760999999999999</v>
      </c>
      <c r="G1465">
        <v>1649.2</v>
      </c>
      <c r="H1465" t="s">
        <v>19</v>
      </c>
      <c r="I1465">
        <v>2442.6205732000003</v>
      </c>
      <c r="J1465">
        <v>3.706299356248651</v>
      </c>
      <c r="K1465" s="13">
        <f t="shared" si="232"/>
        <v>4.0003621668742806</v>
      </c>
      <c r="L1465">
        <f>K1465-K1466</f>
        <v>2.8235784603249248</v>
      </c>
      <c r="M1465" t="s">
        <v>147</v>
      </c>
      <c r="N1465" t="s">
        <v>149</v>
      </c>
      <c r="O1465" t="s">
        <v>148</v>
      </c>
      <c r="P1465" t="s">
        <v>150</v>
      </c>
      <c r="Q1465">
        <v>4</v>
      </c>
      <c r="R1465">
        <v>5</v>
      </c>
      <c r="S1465" t="s">
        <v>127</v>
      </c>
      <c r="T1465" t="s">
        <v>19</v>
      </c>
      <c r="U1465">
        <v>1.695650485086087</v>
      </c>
      <c r="V1465" s="14">
        <v>13.3</v>
      </c>
      <c r="W1465" s="15">
        <v>818.19799999999998</v>
      </c>
      <c r="X1465" s="15">
        <v>504.44940000000003</v>
      </c>
      <c r="Y1465" s="15">
        <f t="shared" si="233"/>
        <v>0.61653707293344651</v>
      </c>
      <c r="Z1465" s="12">
        <f t="shared" si="234"/>
        <v>8.1999430700148395</v>
      </c>
      <c r="AA1465">
        <v>7.760628534263156</v>
      </c>
      <c r="AB1465">
        <f t="shared" si="235"/>
        <v>0.94642468465931817</v>
      </c>
      <c r="AC1465">
        <f t="shared" si="236"/>
        <v>1.0566081128367517</v>
      </c>
      <c r="AD1465">
        <f t="shared" si="237"/>
        <v>1.7916380590775329</v>
      </c>
      <c r="AE1465">
        <v>995</v>
      </c>
      <c r="AF1465">
        <f t="shared" si="238"/>
        <v>1.8006412654045557E-3</v>
      </c>
      <c r="AG1465">
        <v>2000</v>
      </c>
      <c r="AH1465">
        <v>10.257</v>
      </c>
      <c r="AI1465">
        <f t="shared" si="239"/>
        <v>0.35110485822454046</v>
      </c>
      <c r="AJ1465">
        <f t="shared" si="240"/>
        <v>1.4045465914472099E-2</v>
      </c>
      <c r="AK1465">
        <f t="shared" si="231"/>
        <v>9.9137211499824903E-3</v>
      </c>
    </row>
    <row r="1466" spans="1:37" ht="16">
      <c r="A1466" t="s">
        <v>47</v>
      </c>
      <c r="B1466" t="s">
        <v>48</v>
      </c>
      <c r="C1466" t="s">
        <v>13</v>
      </c>
      <c r="D1466" t="s">
        <v>14</v>
      </c>
      <c r="E1466">
        <v>18</v>
      </c>
      <c r="F1466">
        <v>8.8109999999999999</v>
      </c>
      <c r="G1466">
        <v>1648.2</v>
      </c>
      <c r="H1466" t="s">
        <v>19</v>
      </c>
      <c r="I1466">
        <v>-16.222002</v>
      </c>
      <c r="J1466">
        <v>1.0879272757250478</v>
      </c>
      <c r="K1466" s="13">
        <f t="shared" si="232"/>
        <v>1.1767837065493558</v>
      </c>
      <c r="M1466" t="s">
        <v>147</v>
      </c>
      <c r="N1466" t="s">
        <v>149</v>
      </c>
      <c r="O1466" t="s">
        <v>148</v>
      </c>
      <c r="P1466" t="s">
        <v>154</v>
      </c>
      <c r="Q1466">
        <v>4</v>
      </c>
      <c r="R1466">
        <v>5</v>
      </c>
      <c r="S1466" t="s">
        <v>48</v>
      </c>
      <c r="T1466" t="s">
        <v>19</v>
      </c>
      <c r="U1466">
        <v>0.87196824813555929</v>
      </c>
      <c r="V1466" s="14">
        <v>13.3</v>
      </c>
      <c r="W1466" s="15">
        <v>818.19799999999998</v>
      </c>
      <c r="X1466" s="15">
        <v>504.44940000000003</v>
      </c>
      <c r="Y1466" s="15">
        <f t="shared" si="233"/>
        <v>0.61653707293344651</v>
      </c>
      <c r="Z1466" s="12">
        <f t="shared" si="234"/>
        <v>8.1999430700148395</v>
      </c>
      <c r="AA1466">
        <v>6.8237379009695927</v>
      </c>
      <c r="AB1466">
        <f t="shared" si="235"/>
        <v>0.8321689361383876</v>
      </c>
      <c r="AC1466">
        <f t="shared" si="236"/>
        <v>1.2016790780973137</v>
      </c>
      <c r="AD1466">
        <f t="shared" si="237"/>
        <v>1.0478260005496685</v>
      </c>
      <c r="AE1466">
        <v>995</v>
      </c>
      <c r="AF1466">
        <f t="shared" si="238"/>
        <v>1.0530914578388627E-3</v>
      </c>
      <c r="AG1466">
        <v>2000</v>
      </c>
      <c r="AH1466">
        <v>10.856999999999999</v>
      </c>
      <c r="AI1466">
        <f t="shared" si="239"/>
        <v>0.19399308424774112</v>
      </c>
      <c r="AJ1466">
        <f t="shared" si="240"/>
        <v>2.2828790072599824E-3</v>
      </c>
      <c r="AK1466">
        <f t="shared" si="231"/>
        <v>0</v>
      </c>
    </row>
    <row r="1467" spans="1:37" ht="16">
      <c r="A1467" t="s">
        <v>96</v>
      </c>
      <c r="B1467" t="s">
        <v>97</v>
      </c>
      <c r="C1467" t="s">
        <v>13</v>
      </c>
      <c r="D1467" t="s">
        <v>14</v>
      </c>
      <c r="E1467">
        <v>27</v>
      </c>
      <c r="F1467">
        <v>1.93</v>
      </c>
      <c r="G1467">
        <v>1829</v>
      </c>
      <c r="H1467" t="s">
        <v>23</v>
      </c>
      <c r="I1467">
        <v>6860.3416488000012</v>
      </c>
      <c r="J1467">
        <v>8.0781794639853235</v>
      </c>
      <c r="K1467" s="13">
        <f t="shared" si="232"/>
        <v>8.6878177511780006</v>
      </c>
      <c r="L1467">
        <f>K1467-AVERAGE(K1468:K1469)</f>
        <v>7.4842285836056108</v>
      </c>
      <c r="M1467" t="s">
        <v>151</v>
      </c>
      <c r="N1467" t="s">
        <v>152</v>
      </c>
      <c r="O1467" t="s">
        <v>153</v>
      </c>
      <c r="P1467" t="s">
        <v>150</v>
      </c>
      <c r="Q1467">
        <v>4</v>
      </c>
      <c r="R1467">
        <v>1</v>
      </c>
      <c r="S1467" t="s">
        <v>97</v>
      </c>
      <c r="T1467" t="s">
        <v>23</v>
      </c>
      <c r="U1467">
        <v>0.14028227587222139</v>
      </c>
      <c r="V1467" s="14">
        <v>13.3</v>
      </c>
      <c r="W1467" s="15">
        <v>818.19799999999998</v>
      </c>
      <c r="X1467" s="15">
        <v>504.44940000000003</v>
      </c>
      <c r="Y1467" s="15">
        <f t="shared" si="233"/>
        <v>0.61653707293344651</v>
      </c>
      <c r="Z1467" s="12">
        <f t="shared" si="234"/>
        <v>8.1999430700148395</v>
      </c>
      <c r="AA1467">
        <v>7.4259476667157358</v>
      </c>
      <c r="AB1467">
        <f t="shared" si="235"/>
        <v>0.90560966134881926</v>
      </c>
      <c r="AC1467">
        <f t="shared" si="236"/>
        <v>1.1042285022783385</v>
      </c>
      <c r="AD1467">
        <f t="shared" si="237"/>
        <v>0.15490368738257973</v>
      </c>
      <c r="AE1467">
        <v>995</v>
      </c>
      <c r="AF1467">
        <f t="shared" si="238"/>
        <v>1.5568209787193943E-4</v>
      </c>
      <c r="AG1467">
        <v>2000</v>
      </c>
      <c r="AH1467">
        <v>10.512</v>
      </c>
      <c r="AI1467">
        <f t="shared" si="239"/>
        <v>2.9619881634691671E-2</v>
      </c>
      <c r="AJ1467">
        <f t="shared" si="240"/>
        <v>2.5733213345366557E-3</v>
      </c>
      <c r="AK1467">
        <f t="shared" si="231"/>
        <v>2.216819647733743E-3</v>
      </c>
    </row>
    <row r="1468" spans="1:37" ht="16">
      <c r="A1468" t="s">
        <v>121</v>
      </c>
      <c r="B1468" t="s">
        <v>122</v>
      </c>
      <c r="C1468" t="s">
        <v>13</v>
      </c>
      <c r="D1468" t="s">
        <v>14</v>
      </c>
      <c r="E1468">
        <v>15</v>
      </c>
      <c r="F1468">
        <v>0.74399999999999999</v>
      </c>
      <c r="G1468">
        <v>1829</v>
      </c>
      <c r="H1468" t="s">
        <v>23</v>
      </c>
      <c r="I1468">
        <v>6.7709735999999996</v>
      </c>
      <c r="J1468">
        <v>1.1130714180449222</v>
      </c>
      <c r="K1468" s="13">
        <f t="shared" si="232"/>
        <v>1.2039564990461584</v>
      </c>
      <c r="M1468" t="s">
        <v>151</v>
      </c>
      <c r="N1468" t="s">
        <v>152</v>
      </c>
      <c r="O1468" t="s">
        <v>153</v>
      </c>
      <c r="P1468" t="s">
        <v>154</v>
      </c>
      <c r="Q1468">
        <v>4</v>
      </c>
      <c r="R1468">
        <v>1</v>
      </c>
      <c r="S1468" t="s">
        <v>122</v>
      </c>
      <c r="T1468" t="s">
        <v>23</v>
      </c>
      <c r="U1468">
        <v>5.7677814413565703E-2</v>
      </c>
      <c r="V1468" s="14">
        <v>13.3</v>
      </c>
      <c r="W1468" s="15">
        <v>818.19799999999998</v>
      </c>
      <c r="X1468" s="15">
        <v>504.44940000000003</v>
      </c>
      <c r="Y1468" s="15">
        <f t="shared" si="233"/>
        <v>0.61653707293344651</v>
      </c>
      <c r="Z1468" s="12">
        <f t="shared" si="234"/>
        <v>8.1999430700148395</v>
      </c>
      <c r="AA1468">
        <v>5.7459196891191704</v>
      </c>
      <c r="AB1468">
        <f t="shared" si="235"/>
        <v>0.70072677822978735</v>
      </c>
      <c r="AC1468">
        <f t="shared" si="236"/>
        <v>1.4270897460580176</v>
      </c>
      <c r="AD1468">
        <f t="shared" si="237"/>
        <v>8.2311417524636943E-2</v>
      </c>
      <c r="AE1468">
        <v>995</v>
      </c>
      <c r="AF1468">
        <f t="shared" si="238"/>
        <v>8.2725042738328588E-5</v>
      </c>
      <c r="AG1468">
        <v>2000</v>
      </c>
      <c r="AH1468">
        <v>10.494999999999999</v>
      </c>
      <c r="AI1468">
        <f t="shared" si="239"/>
        <v>1.5764657977766289E-2</v>
      </c>
      <c r="AJ1468">
        <f t="shared" si="240"/>
        <v>1.8979962427571591E-4</v>
      </c>
      <c r="AK1468">
        <f t="shared" si="231"/>
        <v>0</v>
      </c>
    </row>
    <row r="1469" spans="1:37" ht="16">
      <c r="A1469" t="s">
        <v>123</v>
      </c>
      <c r="B1469" t="s">
        <v>122</v>
      </c>
      <c r="C1469" t="s">
        <v>13</v>
      </c>
      <c r="D1469" t="s">
        <v>14</v>
      </c>
      <c r="E1469">
        <v>15</v>
      </c>
      <c r="F1469">
        <v>0.79</v>
      </c>
      <c r="G1469">
        <v>1828.8</v>
      </c>
      <c r="H1469" t="s">
        <v>23</v>
      </c>
      <c r="I1469">
        <v>6.1491527999999995</v>
      </c>
      <c r="J1469">
        <v>1.1123915893937284</v>
      </c>
      <c r="K1469" s="13">
        <f t="shared" si="232"/>
        <v>1.2032218360986209</v>
      </c>
      <c r="M1469" t="s">
        <v>151</v>
      </c>
      <c r="N1469" t="s">
        <v>152</v>
      </c>
      <c r="O1469" t="s">
        <v>153</v>
      </c>
      <c r="P1469" t="s">
        <v>154</v>
      </c>
      <c r="Q1469">
        <v>4</v>
      </c>
      <c r="R1469">
        <v>1</v>
      </c>
      <c r="S1469" t="s">
        <v>122</v>
      </c>
      <c r="T1469" t="s">
        <v>23</v>
      </c>
      <c r="U1469">
        <v>5.8382029198810095E-2</v>
      </c>
      <c r="V1469" s="14">
        <v>13.3</v>
      </c>
      <c r="W1469" s="15">
        <v>818.19799999999998</v>
      </c>
      <c r="X1469" s="15">
        <v>504.44940000000003</v>
      </c>
      <c r="Y1469" s="15">
        <f t="shared" si="233"/>
        <v>0.61653707293344651</v>
      </c>
      <c r="Z1469" s="12">
        <f t="shared" si="234"/>
        <v>8.1999430700148395</v>
      </c>
      <c r="AA1469">
        <v>5.7459196891191704</v>
      </c>
      <c r="AB1469">
        <f t="shared" si="235"/>
        <v>0.70072677822978735</v>
      </c>
      <c r="AC1469">
        <f t="shared" si="236"/>
        <v>1.4270897460580176</v>
      </c>
      <c r="AD1469">
        <f t="shared" si="237"/>
        <v>8.3316395223681672E-2</v>
      </c>
      <c r="AE1469">
        <v>995</v>
      </c>
      <c r="AF1469">
        <f t="shared" si="238"/>
        <v>8.3735070576564501E-5</v>
      </c>
      <c r="AG1469">
        <v>2000</v>
      </c>
      <c r="AH1469">
        <v>10.494999999999999</v>
      </c>
      <c r="AI1469">
        <f t="shared" si="239"/>
        <v>1.5957135888816486E-2</v>
      </c>
      <c r="AJ1469">
        <f t="shared" si="240"/>
        <v>1.9199974343016971E-4</v>
      </c>
      <c r="AK1469">
        <f t="shared" si="231"/>
        <v>0</v>
      </c>
    </row>
    <row r="1470" spans="1:37" ht="16">
      <c r="A1470" s="5" t="s">
        <v>175</v>
      </c>
      <c r="B1470" s="5" t="s">
        <v>176</v>
      </c>
      <c r="C1470" s="5" t="s">
        <v>177</v>
      </c>
      <c r="D1470" s="6" t="s">
        <v>14</v>
      </c>
      <c r="E1470" s="7">
        <v>41</v>
      </c>
      <c r="F1470" s="8">
        <v>2.6739999999999999</v>
      </c>
      <c r="G1470" s="7">
        <v>1842.5</v>
      </c>
      <c r="H1470" s="5" t="s">
        <v>23</v>
      </c>
      <c r="I1470" s="8">
        <v>8253.7749999999996</v>
      </c>
      <c r="J1470" s="26">
        <v>9.3759612897965763</v>
      </c>
      <c r="K1470" s="13">
        <f t="shared" si="232"/>
        <v>10.072807361921921</v>
      </c>
      <c r="L1470">
        <f>AVERAGE(K1470:K1471)-AVERAGE(K1472:K1473)</f>
        <v>8.8872045991728132</v>
      </c>
      <c r="M1470" t="s">
        <v>151</v>
      </c>
      <c r="N1470" t="s">
        <v>152</v>
      </c>
      <c r="O1470" t="s">
        <v>153</v>
      </c>
      <c r="P1470" t="s">
        <v>150</v>
      </c>
      <c r="Q1470">
        <v>4</v>
      </c>
      <c r="R1470">
        <v>2</v>
      </c>
      <c r="S1470" s="5" t="s">
        <v>176</v>
      </c>
      <c r="T1470" s="5" t="s">
        <v>23</v>
      </c>
      <c r="U1470" s="9">
        <v>0.14399999999999999</v>
      </c>
      <c r="V1470" s="14">
        <v>13.3</v>
      </c>
      <c r="W1470" s="15">
        <v>818.19799999999998</v>
      </c>
      <c r="X1470" s="15">
        <v>504.44940000000003</v>
      </c>
      <c r="Y1470" s="15">
        <f t="shared" si="233"/>
        <v>0.61653707293344651</v>
      </c>
      <c r="Z1470" s="12">
        <f t="shared" si="234"/>
        <v>8.1999430700148395</v>
      </c>
      <c r="AA1470">
        <v>6.6559999999999997</v>
      </c>
      <c r="AB1470">
        <f t="shared" si="235"/>
        <v>0.81171295253735887</v>
      </c>
      <c r="AC1470">
        <f t="shared" si="236"/>
        <v>1.2319626006632871</v>
      </c>
      <c r="AD1470">
        <f t="shared" si="237"/>
        <v>0.17740261449551334</v>
      </c>
      <c r="AE1470">
        <v>995</v>
      </c>
      <c r="AF1470">
        <f t="shared" si="238"/>
        <v>1.7829408492011392E-4</v>
      </c>
      <c r="AG1470">
        <v>2000</v>
      </c>
      <c r="AH1470" s="24">
        <v>10.116</v>
      </c>
      <c r="AI1470">
        <f t="shared" si="239"/>
        <v>3.5249917935965581E-2</v>
      </c>
      <c r="AJ1470">
        <f t="shared" si="240"/>
        <v>3.5506563289253766E-3</v>
      </c>
      <c r="AK1470">
        <f t="shared" si="231"/>
        <v>3.1327323280097756E-3</v>
      </c>
    </row>
    <row r="1471" spans="1:37" ht="16">
      <c r="A1471" s="5" t="s">
        <v>182</v>
      </c>
      <c r="B1471" s="5" t="s">
        <v>176</v>
      </c>
      <c r="C1471" s="5" t="s">
        <v>177</v>
      </c>
      <c r="D1471" s="6" t="s">
        <v>14</v>
      </c>
      <c r="E1471" s="7">
        <v>41</v>
      </c>
      <c r="F1471" s="8">
        <v>2.339</v>
      </c>
      <c r="G1471" s="7">
        <v>1842.3</v>
      </c>
      <c r="H1471" s="5" t="s">
        <v>23</v>
      </c>
      <c r="I1471" s="8">
        <v>8533.6550000000007</v>
      </c>
      <c r="J1471" s="26">
        <v>9.6322221844970315</v>
      </c>
      <c r="K1471" s="13">
        <f t="shared" si="232"/>
        <v>10.345939887097426</v>
      </c>
      <c r="M1471" t="s">
        <v>151</v>
      </c>
      <c r="N1471" t="s">
        <v>152</v>
      </c>
      <c r="O1471" t="s">
        <v>153</v>
      </c>
      <c r="P1471" t="s">
        <v>150</v>
      </c>
      <c r="Q1471">
        <v>4</v>
      </c>
      <c r="R1471">
        <v>2</v>
      </c>
      <c r="S1471" s="5" t="s">
        <v>176</v>
      </c>
      <c r="T1471" s="5" t="s">
        <v>23</v>
      </c>
      <c r="U1471" s="9">
        <v>0.13900000000000001</v>
      </c>
      <c r="V1471" s="14">
        <v>13.3</v>
      </c>
      <c r="W1471" s="15">
        <v>818.19799999999998</v>
      </c>
      <c r="X1471" s="15">
        <v>504.44940000000003</v>
      </c>
      <c r="Y1471" s="15">
        <f t="shared" si="233"/>
        <v>0.61653707293344651</v>
      </c>
      <c r="Z1471" s="12">
        <f t="shared" si="234"/>
        <v>8.1999430700148395</v>
      </c>
      <c r="AA1471">
        <v>6.6559999999999997</v>
      </c>
      <c r="AB1471">
        <f t="shared" si="235"/>
        <v>0.81171295253735887</v>
      </c>
      <c r="AC1471">
        <f t="shared" si="236"/>
        <v>1.2319626006632871</v>
      </c>
      <c r="AD1471">
        <f t="shared" si="237"/>
        <v>0.17124280149219692</v>
      </c>
      <c r="AE1471">
        <v>995</v>
      </c>
      <c r="AF1471">
        <f t="shared" si="238"/>
        <v>1.7210331808260998E-4</v>
      </c>
      <c r="AG1471">
        <v>2000</v>
      </c>
      <c r="AH1471" s="24">
        <v>10.116</v>
      </c>
      <c r="AI1471">
        <f t="shared" si="239"/>
        <v>3.4025962452077896E-2</v>
      </c>
      <c r="AJ1471">
        <f t="shared" si="240"/>
        <v>3.5203056212983206E-3</v>
      </c>
      <c r="AK1471">
        <f t="shared" si="231"/>
        <v>0</v>
      </c>
    </row>
    <row r="1472" spans="1:37" ht="16">
      <c r="A1472" s="5" t="s">
        <v>183</v>
      </c>
      <c r="B1472" s="5" t="s">
        <v>184</v>
      </c>
      <c r="C1472" s="5" t="s">
        <v>177</v>
      </c>
      <c r="D1472" s="6" t="s">
        <v>14</v>
      </c>
      <c r="E1472" s="7">
        <v>30</v>
      </c>
      <c r="F1472" s="8">
        <v>0.94199999999999995</v>
      </c>
      <c r="G1472" s="7">
        <v>1842.8</v>
      </c>
      <c r="H1472" s="5" t="s">
        <v>23</v>
      </c>
      <c r="I1472" s="8">
        <v>107.304</v>
      </c>
      <c r="J1472" s="26">
        <v>1.2228600942673018</v>
      </c>
      <c r="K1472" s="13">
        <f t="shared" si="232"/>
        <v>1.3225897984319146</v>
      </c>
      <c r="M1472" t="s">
        <v>151</v>
      </c>
      <c r="N1472" t="s">
        <v>152</v>
      </c>
      <c r="O1472" t="s">
        <v>153</v>
      </c>
      <c r="P1472" t="s">
        <v>154</v>
      </c>
      <c r="Q1472">
        <v>4</v>
      </c>
      <c r="R1472">
        <v>2</v>
      </c>
      <c r="S1472" s="5" t="s">
        <v>184</v>
      </c>
      <c r="T1472" s="5" t="s">
        <v>23</v>
      </c>
      <c r="U1472" s="9">
        <v>6.7000000000000004E-2</v>
      </c>
      <c r="V1472" s="14">
        <v>13.3</v>
      </c>
      <c r="W1472" s="15">
        <v>818.19799999999998</v>
      </c>
      <c r="X1472" s="15">
        <v>504.44940000000003</v>
      </c>
      <c r="Y1472" s="15">
        <f t="shared" si="233"/>
        <v>0.61653707293344651</v>
      </c>
      <c r="Z1472" s="12">
        <f t="shared" si="234"/>
        <v>8.1999430700148395</v>
      </c>
      <c r="AA1472">
        <v>6.6230000000000002</v>
      </c>
      <c r="AB1472">
        <f t="shared" si="235"/>
        <v>0.80768853435320431</v>
      </c>
      <c r="AC1472">
        <f t="shared" si="236"/>
        <v>1.2381010221976203</v>
      </c>
      <c r="AD1472">
        <f t="shared" si="237"/>
        <v>8.2952768487240564E-2</v>
      </c>
      <c r="AE1472">
        <v>995</v>
      </c>
      <c r="AF1472">
        <f t="shared" si="238"/>
        <v>8.3369616570091025E-5</v>
      </c>
      <c r="AG1472">
        <v>2000</v>
      </c>
      <c r="AH1472" s="24">
        <v>10.411</v>
      </c>
      <c r="AI1472">
        <f t="shared" si="239"/>
        <v>1.6015678910784942E-2</v>
      </c>
      <c r="AJ1472">
        <f t="shared" si="240"/>
        <v>2.1182173542365321E-4</v>
      </c>
      <c r="AK1472">
        <f t="shared" si="231"/>
        <v>0</v>
      </c>
    </row>
    <row r="1473" spans="1:37" ht="16">
      <c r="A1473" s="5" t="s">
        <v>185</v>
      </c>
      <c r="B1473" s="5" t="s">
        <v>184</v>
      </c>
      <c r="C1473" s="5" t="s">
        <v>177</v>
      </c>
      <c r="D1473" s="6" t="s">
        <v>14</v>
      </c>
      <c r="E1473" s="7">
        <v>29</v>
      </c>
      <c r="F1473" s="8">
        <v>0.97199999999999998</v>
      </c>
      <c r="G1473" s="7">
        <v>1842.5</v>
      </c>
      <c r="H1473" s="5" t="s">
        <v>23</v>
      </c>
      <c r="I1473" s="8">
        <v>106.59</v>
      </c>
      <c r="J1473" s="26">
        <v>1.2220812188672168</v>
      </c>
      <c r="K1473" s="13">
        <f t="shared" si="232"/>
        <v>1.3217482522418047</v>
      </c>
      <c r="M1473" t="s">
        <v>151</v>
      </c>
      <c r="N1473" t="s">
        <v>152</v>
      </c>
      <c r="O1473" t="s">
        <v>153</v>
      </c>
      <c r="P1473" t="s">
        <v>154</v>
      </c>
      <c r="Q1473">
        <v>4</v>
      </c>
      <c r="R1473">
        <v>2</v>
      </c>
      <c r="S1473" s="5" t="s">
        <v>184</v>
      </c>
      <c r="T1473" s="5" t="s">
        <v>23</v>
      </c>
      <c r="U1473" s="9">
        <v>6.8000000000000005E-2</v>
      </c>
      <c r="V1473" s="14">
        <v>13.3</v>
      </c>
      <c r="W1473" s="15">
        <v>818.19799999999998</v>
      </c>
      <c r="X1473" s="15">
        <v>504.44940000000003</v>
      </c>
      <c r="Y1473" s="15">
        <f t="shared" si="233"/>
        <v>0.61653707293344651</v>
      </c>
      <c r="Z1473" s="12">
        <f t="shared" si="234"/>
        <v>8.1999430700148395</v>
      </c>
      <c r="AA1473">
        <v>6.6230000000000002</v>
      </c>
      <c r="AB1473">
        <f t="shared" si="235"/>
        <v>0.80768853435320431</v>
      </c>
      <c r="AC1473">
        <f t="shared" si="236"/>
        <v>1.2381010221976203</v>
      </c>
      <c r="AD1473">
        <f t="shared" si="237"/>
        <v>8.4190869509438188E-2</v>
      </c>
      <c r="AE1473">
        <v>995</v>
      </c>
      <c r="AF1473">
        <f t="shared" si="238"/>
        <v>8.4613939205465514E-5</v>
      </c>
      <c r="AG1473">
        <v>2000</v>
      </c>
      <c r="AH1473" s="24">
        <v>10.411</v>
      </c>
      <c r="AI1473">
        <f t="shared" si="239"/>
        <v>1.6254718894528005E-2</v>
      </c>
      <c r="AJ1473">
        <f t="shared" si="240"/>
        <v>2.148464628952423E-4</v>
      </c>
      <c r="AK1473">
        <f t="shared" si="231"/>
        <v>0</v>
      </c>
    </row>
    <row r="1474" spans="1:37" ht="16">
      <c r="A1474" t="s">
        <v>111</v>
      </c>
      <c r="B1474" t="s">
        <v>112</v>
      </c>
      <c r="C1474" t="s">
        <v>13</v>
      </c>
      <c r="D1474" t="s">
        <v>14</v>
      </c>
      <c r="E1474">
        <v>26</v>
      </c>
      <c r="F1474">
        <v>0.96699999999999997</v>
      </c>
      <c r="G1474">
        <v>1828.3</v>
      </c>
      <c r="H1474" t="s">
        <v>23</v>
      </c>
      <c r="I1474">
        <v>7803.4921856000001</v>
      </c>
      <c r="J1474">
        <v>8.9606138262057389</v>
      </c>
      <c r="K1474" s="13">
        <f t="shared" si="232"/>
        <v>9.6298704541924849</v>
      </c>
      <c r="L1474">
        <f>K1474-K1475</f>
        <v>8.3487049262299262</v>
      </c>
      <c r="M1474" t="s">
        <v>151</v>
      </c>
      <c r="N1474" t="s">
        <v>152</v>
      </c>
      <c r="O1474" t="s">
        <v>153</v>
      </c>
      <c r="P1474" t="s">
        <v>150</v>
      </c>
      <c r="Q1474">
        <v>4</v>
      </c>
      <c r="R1474">
        <v>3</v>
      </c>
      <c r="S1474" t="s">
        <v>112</v>
      </c>
      <c r="T1474" t="s">
        <v>23</v>
      </c>
      <c r="U1474">
        <v>7.0179752572268495E-2</v>
      </c>
      <c r="V1474" s="14">
        <v>13.3</v>
      </c>
      <c r="W1474" s="15">
        <v>818.19799999999998</v>
      </c>
      <c r="X1474" s="15">
        <v>504.44940000000003</v>
      </c>
      <c r="Y1474" s="15">
        <f t="shared" si="233"/>
        <v>0.61653707293344651</v>
      </c>
      <c r="Z1474" s="12">
        <f t="shared" si="234"/>
        <v>8.1999430700148395</v>
      </c>
      <c r="AA1474">
        <v>6.7306519475747182</v>
      </c>
      <c r="AB1474">
        <f t="shared" si="235"/>
        <v>0.82081691178894223</v>
      </c>
      <c r="AC1474">
        <f t="shared" si="236"/>
        <v>1.218298484884448</v>
      </c>
      <c r="AD1474">
        <f t="shared" si="237"/>
        <v>8.5499886228360147E-2</v>
      </c>
      <c r="AE1474">
        <v>995</v>
      </c>
      <c r="AF1474">
        <f t="shared" si="238"/>
        <v>8.5929533897849389E-5</v>
      </c>
      <c r="AG1474">
        <v>2000</v>
      </c>
      <c r="AH1474">
        <v>10.44</v>
      </c>
      <c r="AI1474">
        <f t="shared" si="239"/>
        <v>1.6461596532155058E-2</v>
      </c>
      <c r="AJ1474">
        <f t="shared" si="240"/>
        <v>1.5852304207383747E-3</v>
      </c>
      <c r="AK1474">
        <f t="shared" si="231"/>
        <v>1.3743301206161241E-3</v>
      </c>
    </row>
    <row r="1475" spans="1:37" ht="16">
      <c r="A1475" t="s">
        <v>77</v>
      </c>
      <c r="B1475" t="s">
        <v>78</v>
      </c>
      <c r="C1475" t="s">
        <v>13</v>
      </c>
      <c r="D1475" t="s">
        <v>14</v>
      </c>
      <c r="E1475">
        <v>21</v>
      </c>
      <c r="F1475">
        <v>1.72</v>
      </c>
      <c r="G1475">
        <v>1829.2</v>
      </c>
      <c r="H1475" t="s">
        <v>23</v>
      </c>
      <c r="I1475">
        <v>72.172511599999993</v>
      </c>
      <c r="J1475">
        <v>1.1845219197499033</v>
      </c>
      <c r="K1475" s="13">
        <f t="shared" si="232"/>
        <v>1.2811655279625587</v>
      </c>
      <c r="M1475" t="s">
        <v>151</v>
      </c>
      <c r="N1475" t="s">
        <v>152</v>
      </c>
      <c r="O1475" t="s">
        <v>153</v>
      </c>
      <c r="P1475" t="s">
        <v>154</v>
      </c>
      <c r="Q1475">
        <v>4</v>
      </c>
      <c r="R1475">
        <v>3</v>
      </c>
      <c r="S1475" t="s">
        <v>78</v>
      </c>
      <c r="T1475" t="s">
        <v>23</v>
      </c>
      <c r="U1475">
        <v>0.13787645101063398</v>
      </c>
      <c r="V1475" s="14">
        <v>13.3</v>
      </c>
      <c r="W1475" s="15">
        <v>818.19799999999998</v>
      </c>
      <c r="X1475" s="15">
        <v>504.44940000000003</v>
      </c>
      <c r="Y1475" s="15">
        <f t="shared" si="233"/>
        <v>0.61653707293344651</v>
      </c>
      <c r="Z1475" s="12">
        <f t="shared" si="234"/>
        <v>8.1999430700148395</v>
      </c>
      <c r="AA1475">
        <v>6.4427581378358632</v>
      </c>
      <c r="AB1475">
        <f t="shared" si="235"/>
        <v>0.78570766684898508</v>
      </c>
      <c r="AC1475">
        <f t="shared" si="236"/>
        <v>1.2727379942853509</v>
      </c>
      <c r="AD1475">
        <f t="shared" si="237"/>
        <v>0.17548059771845673</v>
      </c>
      <c r="AE1475">
        <v>995</v>
      </c>
      <c r="AF1475">
        <f t="shared" si="238"/>
        <v>1.7636240976729318E-4</v>
      </c>
      <c r="AG1475">
        <v>2000</v>
      </c>
      <c r="AH1475">
        <v>10.773999999999999</v>
      </c>
      <c r="AI1475">
        <f t="shared" si="239"/>
        <v>3.2738520469146687E-2</v>
      </c>
      <c r="AJ1475">
        <f t="shared" si="240"/>
        <v>4.1943463861567347E-4</v>
      </c>
      <c r="AK1475">
        <f t="shared" ref="AK1475:AK1538" si="241">AI1475*L1475/100</f>
        <v>0</v>
      </c>
    </row>
    <row r="1476" spans="1:37" ht="16">
      <c r="A1476" t="s">
        <v>115</v>
      </c>
      <c r="B1476" t="s">
        <v>116</v>
      </c>
      <c r="C1476" t="s">
        <v>13</v>
      </c>
      <c r="D1476" t="s">
        <v>14</v>
      </c>
      <c r="E1476">
        <v>29</v>
      </c>
      <c r="F1476">
        <v>2.9849999999999999</v>
      </c>
      <c r="G1476">
        <v>1829</v>
      </c>
      <c r="H1476" t="s">
        <v>23</v>
      </c>
      <c r="I1476">
        <v>8054.0130384000013</v>
      </c>
      <c r="J1476">
        <v>9.1921665922594737</v>
      </c>
      <c r="K1476" s="13">
        <f t="shared" si="232"/>
        <v>9.8768413333825844</v>
      </c>
      <c r="L1476">
        <f>K1476-K1477</f>
        <v>8.6727227111143748</v>
      </c>
      <c r="M1476" t="s">
        <v>151</v>
      </c>
      <c r="N1476" t="s">
        <v>152</v>
      </c>
      <c r="O1476" t="s">
        <v>153</v>
      </c>
      <c r="P1476" t="s">
        <v>150</v>
      </c>
      <c r="Q1476">
        <v>4</v>
      </c>
      <c r="R1476">
        <v>4</v>
      </c>
      <c r="S1476" t="s">
        <v>116</v>
      </c>
      <c r="T1476" t="s">
        <v>23</v>
      </c>
      <c r="U1476">
        <v>0.22286505456286698</v>
      </c>
      <c r="V1476" s="14">
        <v>13.3</v>
      </c>
      <c r="W1476" s="15">
        <v>818.19799999999998</v>
      </c>
      <c r="X1476" s="15">
        <v>504.44940000000003</v>
      </c>
      <c r="Y1476" s="15">
        <f t="shared" si="233"/>
        <v>0.61653707293344651</v>
      </c>
      <c r="Z1476" s="12">
        <f t="shared" si="234"/>
        <v>8.1999430700148395</v>
      </c>
      <c r="AA1476">
        <v>7.5859232843569639</v>
      </c>
      <c r="AB1476">
        <f t="shared" si="235"/>
        <v>0.92511901845962885</v>
      </c>
      <c r="AC1476">
        <f t="shared" si="236"/>
        <v>1.080941997782136</v>
      </c>
      <c r="AD1476">
        <f t="shared" si="237"/>
        <v>0.24090419731501017</v>
      </c>
      <c r="AE1476">
        <v>995</v>
      </c>
      <c r="AF1476">
        <f t="shared" si="238"/>
        <v>2.421147711708645E-4</v>
      </c>
      <c r="AG1476">
        <v>2000</v>
      </c>
      <c r="AH1476">
        <v>10.762</v>
      </c>
      <c r="AI1476">
        <f t="shared" si="239"/>
        <v>4.4994382302706651E-2</v>
      </c>
      <c r="AJ1476">
        <f t="shared" si="240"/>
        <v>4.444023748973909E-3</v>
      </c>
      <c r="AK1476">
        <f t="shared" si="241"/>
        <v>3.9022380126924666E-3</v>
      </c>
    </row>
    <row r="1477" spans="1:37" ht="16">
      <c r="A1477" t="s">
        <v>81</v>
      </c>
      <c r="B1477" t="s">
        <v>82</v>
      </c>
      <c r="C1477" t="s">
        <v>13</v>
      </c>
      <c r="D1477" t="s">
        <v>14</v>
      </c>
      <c r="E1477">
        <v>23</v>
      </c>
      <c r="F1477">
        <v>2.536</v>
      </c>
      <c r="G1477">
        <v>1828.3</v>
      </c>
      <c r="H1477" t="s">
        <v>23</v>
      </c>
      <c r="I1477">
        <v>6.9081963999999996</v>
      </c>
      <c r="J1477">
        <v>1.1132214407012515</v>
      </c>
      <c r="K1477" s="13">
        <f t="shared" si="232"/>
        <v>1.2041186222682092</v>
      </c>
      <c r="M1477" t="s">
        <v>151</v>
      </c>
      <c r="N1477" t="s">
        <v>152</v>
      </c>
      <c r="O1477" t="s">
        <v>153</v>
      </c>
      <c r="P1477" t="s">
        <v>154</v>
      </c>
      <c r="Q1477">
        <v>4</v>
      </c>
      <c r="R1477">
        <v>4</v>
      </c>
      <c r="S1477" t="s">
        <v>82</v>
      </c>
      <c r="T1477" t="s">
        <v>23</v>
      </c>
      <c r="U1477">
        <v>0.18443466573380224</v>
      </c>
      <c r="V1477" s="14">
        <v>13.3</v>
      </c>
      <c r="W1477" s="15">
        <v>818.19799999999998</v>
      </c>
      <c r="X1477" s="15">
        <v>504.44940000000003</v>
      </c>
      <c r="Y1477" s="15">
        <f t="shared" si="233"/>
        <v>0.61653707293344651</v>
      </c>
      <c r="Z1477" s="12">
        <f t="shared" si="234"/>
        <v>8.1999430700148395</v>
      </c>
      <c r="AA1477">
        <v>5.8800913225194709</v>
      </c>
      <c r="AB1477">
        <f t="shared" si="235"/>
        <v>0.71708928614657197</v>
      </c>
      <c r="AC1477">
        <f t="shared" si="236"/>
        <v>1.3945264827113892</v>
      </c>
      <c r="AD1477">
        <f t="shared" si="237"/>
        <v>0.25719902569581005</v>
      </c>
      <c r="AE1477">
        <v>995</v>
      </c>
      <c r="AF1477">
        <f t="shared" si="238"/>
        <v>2.584914831113669E-4</v>
      </c>
      <c r="AG1477">
        <v>2000</v>
      </c>
      <c r="AH1477">
        <v>10.143000000000001</v>
      </c>
      <c r="AI1477">
        <f t="shared" si="239"/>
        <v>5.0969433720076285E-2</v>
      </c>
      <c r="AJ1477">
        <f t="shared" si="240"/>
        <v>6.137324430880906E-4</v>
      </c>
      <c r="AK1477">
        <f t="shared" si="241"/>
        <v>0</v>
      </c>
    </row>
    <row r="1478" spans="1:37" ht="16">
      <c r="A1478" t="s">
        <v>107</v>
      </c>
      <c r="B1478" t="s">
        <v>108</v>
      </c>
      <c r="C1478" t="s">
        <v>13</v>
      </c>
      <c r="D1478" t="s">
        <v>14</v>
      </c>
      <c r="E1478">
        <v>22</v>
      </c>
      <c r="F1478">
        <v>0.55100000000000005</v>
      </c>
      <c r="G1478">
        <v>1828.5</v>
      </c>
      <c r="H1478" t="s">
        <v>23</v>
      </c>
      <c r="I1478">
        <v>7100.7579136000004</v>
      </c>
      <c r="J1478">
        <v>8.3047392415122641</v>
      </c>
      <c r="K1478" s="13">
        <f t="shared" si="232"/>
        <v>8.9298143967675578</v>
      </c>
      <c r="L1478">
        <f>K1478-K1479</f>
        <v>7.6749626164363027</v>
      </c>
      <c r="M1478" t="s">
        <v>151</v>
      </c>
      <c r="N1478" t="s">
        <v>152</v>
      </c>
      <c r="O1478" t="s">
        <v>153</v>
      </c>
      <c r="P1478" t="s">
        <v>150</v>
      </c>
      <c r="Q1478">
        <v>4</v>
      </c>
      <c r="R1478">
        <v>5</v>
      </c>
      <c r="S1478" t="s">
        <v>108</v>
      </c>
      <c r="T1478" t="s">
        <v>23</v>
      </c>
      <c r="U1478">
        <v>4.0497618279703274E-2</v>
      </c>
      <c r="V1478" s="14">
        <v>13.3</v>
      </c>
      <c r="W1478" s="15">
        <v>818.19799999999998</v>
      </c>
      <c r="X1478" s="15">
        <v>504.44940000000003</v>
      </c>
      <c r="Y1478" s="15">
        <f t="shared" si="233"/>
        <v>0.61653707293344651</v>
      </c>
      <c r="Z1478" s="12">
        <f t="shared" si="234"/>
        <v>8.1999430700148395</v>
      </c>
      <c r="AA1478">
        <v>6.4624202992036111</v>
      </c>
      <c r="AB1478">
        <f t="shared" si="235"/>
        <v>0.78810550805347435</v>
      </c>
      <c r="AC1478">
        <f t="shared" si="236"/>
        <v>1.2688656401728236</v>
      </c>
      <c r="AD1478">
        <f t="shared" si="237"/>
        <v>5.1386036343950336E-2</v>
      </c>
      <c r="AE1478">
        <v>995</v>
      </c>
      <c r="AF1478">
        <f t="shared" si="238"/>
        <v>5.1644257632110892E-5</v>
      </c>
      <c r="AG1478">
        <v>2000</v>
      </c>
      <c r="AH1478">
        <v>10.388999999999999</v>
      </c>
      <c r="AI1478">
        <f t="shared" si="239"/>
        <v>9.9421036927732978E-3</v>
      </c>
      <c r="AJ1478">
        <f t="shared" si="240"/>
        <v>8.8781140689882894E-4</v>
      </c>
      <c r="AK1478">
        <f t="shared" si="241"/>
        <v>7.6305274170768373E-4</v>
      </c>
    </row>
    <row r="1479" spans="1:37" ht="16">
      <c r="A1479" t="s">
        <v>56</v>
      </c>
      <c r="B1479" t="s">
        <v>57</v>
      </c>
      <c r="C1479" t="s">
        <v>13</v>
      </c>
      <c r="D1479" t="s">
        <v>14</v>
      </c>
      <c r="E1479">
        <v>27</v>
      </c>
      <c r="F1479">
        <v>6.3140000000000001</v>
      </c>
      <c r="G1479">
        <v>1829.2</v>
      </c>
      <c r="H1479" t="s">
        <v>23</v>
      </c>
      <c r="I1479">
        <v>49.871407599999998</v>
      </c>
      <c r="J1479">
        <v>1.1601697990919881</v>
      </c>
      <c r="K1479" s="13">
        <f t="shared" si="232"/>
        <v>1.2548517803312553</v>
      </c>
      <c r="M1479" t="s">
        <v>151</v>
      </c>
      <c r="N1479" t="s">
        <v>152</v>
      </c>
      <c r="O1479" t="s">
        <v>153</v>
      </c>
      <c r="P1479" t="s">
        <v>154</v>
      </c>
      <c r="Q1479">
        <v>4</v>
      </c>
      <c r="R1479">
        <v>5</v>
      </c>
      <c r="S1479" t="s">
        <v>57</v>
      </c>
      <c r="T1479" t="s">
        <v>23</v>
      </c>
      <c r="U1479">
        <v>0.62767105130700307</v>
      </c>
      <c r="V1479" s="14">
        <v>13.3</v>
      </c>
      <c r="W1479" s="15">
        <v>818.19799999999998</v>
      </c>
      <c r="X1479" s="15">
        <v>504.44940000000003</v>
      </c>
      <c r="Y1479" s="15">
        <f t="shared" si="233"/>
        <v>0.61653707293344651</v>
      </c>
      <c r="Z1479" s="12">
        <f t="shared" si="234"/>
        <v>8.1999430700148395</v>
      </c>
      <c r="AA1479">
        <v>7.5985575148484958</v>
      </c>
      <c r="AB1479">
        <f t="shared" si="235"/>
        <v>0.9266597889727477</v>
      </c>
      <c r="AC1479">
        <f t="shared" si="236"/>
        <v>1.079144700029073</v>
      </c>
      <c r="AD1479">
        <f t="shared" si="237"/>
        <v>0.67734788837962878</v>
      </c>
      <c r="AE1479">
        <v>995</v>
      </c>
      <c r="AF1479">
        <f t="shared" si="238"/>
        <v>6.8075164661269227E-4</v>
      </c>
      <c r="AG1479">
        <v>2000</v>
      </c>
      <c r="AH1479">
        <v>10.840999999999999</v>
      </c>
      <c r="AI1479">
        <f t="shared" si="239"/>
        <v>0.12558834915832345</v>
      </c>
      <c r="AJ1479">
        <f t="shared" si="240"/>
        <v>1.575947635301855E-3</v>
      </c>
      <c r="AK1479">
        <f t="shared" si="241"/>
        <v>0</v>
      </c>
    </row>
    <row r="1480" spans="1:37" ht="16">
      <c r="A1480" t="s">
        <v>73</v>
      </c>
      <c r="B1480" t="s">
        <v>74</v>
      </c>
      <c r="C1480" t="s">
        <v>13</v>
      </c>
      <c r="D1480" t="s">
        <v>14</v>
      </c>
      <c r="E1480">
        <v>24</v>
      </c>
      <c r="F1480">
        <v>1.2909999999999999</v>
      </c>
      <c r="G1480">
        <v>1828.5</v>
      </c>
      <c r="H1480" t="s">
        <v>23</v>
      </c>
      <c r="I1480">
        <v>9075.9601696000009</v>
      </c>
      <c r="J1480">
        <v>10.12465994891317</v>
      </c>
      <c r="K1480" s="13">
        <f t="shared" si="232"/>
        <v>10.87047654863602</v>
      </c>
      <c r="L1480">
        <f>K1480-K1481</f>
        <v>9.6882516435775337</v>
      </c>
      <c r="M1480" t="s">
        <v>151</v>
      </c>
      <c r="N1480" t="s">
        <v>152</v>
      </c>
      <c r="O1480" t="s">
        <v>148</v>
      </c>
      <c r="P1480" t="s">
        <v>150</v>
      </c>
      <c r="Q1480">
        <v>4</v>
      </c>
      <c r="R1480">
        <v>1</v>
      </c>
      <c r="S1480" t="s">
        <v>74</v>
      </c>
      <c r="T1480" t="s">
        <v>23</v>
      </c>
      <c r="U1480">
        <v>0.30999696048632214</v>
      </c>
      <c r="V1480" s="14">
        <v>13.3</v>
      </c>
      <c r="W1480" s="15">
        <v>818.19799999999998</v>
      </c>
      <c r="X1480" s="15">
        <v>504.44940000000003</v>
      </c>
      <c r="Y1480" s="15">
        <f t="shared" si="233"/>
        <v>0.61653707293344651</v>
      </c>
      <c r="Z1480" s="12">
        <f t="shared" si="234"/>
        <v>8.1999430700148395</v>
      </c>
      <c r="AA1480">
        <v>5.8832188449848024</v>
      </c>
      <c r="AB1480">
        <f t="shared" si="235"/>
        <v>0.7174706939732638</v>
      </c>
      <c r="AC1480">
        <f t="shared" si="236"/>
        <v>1.3937851516444859</v>
      </c>
      <c r="AD1480">
        <f t="shared" si="237"/>
        <v>0.43206916058075823</v>
      </c>
      <c r="AE1480">
        <v>995</v>
      </c>
      <c r="AF1480">
        <f t="shared" si="238"/>
        <v>4.3424036239272186E-4</v>
      </c>
      <c r="AG1480">
        <v>2000</v>
      </c>
      <c r="AH1480">
        <v>10.545999999999999</v>
      </c>
      <c r="AI1480">
        <f t="shared" si="239"/>
        <v>8.2351671229418139E-2</v>
      </c>
      <c r="AJ1480">
        <f t="shared" si="240"/>
        <v>8.9520191084037342E-3</v>
      </c>
      <c r="AK1480">
        <f t="shared" si="241"/>
        <v>7.9784371413976693E-3</v>
      </c>
    </row>
    <row r="1481" spans="1:37" ht="16">
      <c r="A1481" t="s">
        <v>85</v>
      </c>
      <c r="B1481" t="s">
        <v>86</v>
      </c>
      <c r="C1481" t="s">
        <v>13</v>
      </c>
      <c r="D1481" t="s">
        <v>14</v>
      </c>
      <c r="E1481">
        <v>18</v>
      </c>
      <c r="F1481">
        <v>1.6659999999999999</v>
      </c>
      <c r="G1481">
        <v>1829</v>
      </c>
      <c r="H1481" t="s">
        <v>23</v>
      </c>
      <c r="I1481">
        <v>-11.618800800000001</v>
      </c>
      <c r="J1481">
        <v>1.0929621648695309</v>
      </c>
      <c r="K1481" s="13">
        <f t="shared" si="232"/>
        <v>1.1822249050584865</v>
      </c>
      <c r="M1481" t="s">
        <v>151</v>
      </c>
      <c r="N1481" t="s">
        <v>152</v>
      </c>
      <c r="O1481" t="s">
        <v>148</v>
      </c>
      <c r="P1481" t="s">
        <v>154</v>
      </c>
      <c r="Q1481">
        <v>4</v>
      </c>
      <c r="R1481">
        <v>1</v>
      </c>
      <c r="S1481" t="s">
        <v>86</v>
      </c>
      <c r="T1481" t="s">
        <v>23</v>
      </c>
      <c r="U1481">
        <v>0.13215406963122628</v>
      </c>
      <c r="V1481" s="14">
        <v>13.3</v>
      </c>
      <c r="W1481" s="15">
        <v>818.19799999999998</v>
      </c>
      <c r="X1481" s="15">
        <v>504.44940000000003</v>
      </c>
      <c r="Y1481" s="15">
        <f t="shared" si="233"/>
        <v>0.61653707293344651</v>
      </c>
      <c r="Z1481" s="12">
        <f t="shared" si="234"/>
        <v>8.1999430700148395</v>
      </c>
      <c r="AA1481">
        <v>7.4951823117138714</v>
      </c>
      <c r="AB1481">
        <f t="shared" si="235"/>
        <v>0.91405296935803082</v>
      </c>
      <c r="AC1481">
        <f t="shared" si="236"/>
        <v>1.0940285011079092</v>
      </c>
      <c r="AD1481">
        <f t="shared" si="237"/>
        <v>0.14458031871396074</v>
      </c>
      <c r="AE1481">
        <v>995</v>
      </c>
      <c r="AF1481">
        <f t="shared" si="238"/>
        <v>1.4530685297885502E-4</v>
      </c>
      <c r="AG1481">
        <v>2000</v>
      </c>
      <c r="AH1481">
        <v>10.923</v>
      </c>
      <c r="AI1481">
        <f t="shared" si="239"/>
        <v>2.6605667486744485E-2</v>
      </c>
      <c r="AJ1481">
        <f t="shared" si="240"/>
        <v>3.145388271853416E-4</v>
      </c>
      <c r="AK1481">
        <f t="shared" si="241"/>
        <v>0</v>
      </c>
    </row>
    <row r="1482" spans="1:37" ht="16">
      <c r="A1482" t="s">
        <v>124</v>
      </c>
      <c r="B1482" t="s">
        <v>125</v>
      </c>
      <c r="C1482" t="s">
        <v>13</v>
      </c>
      <c r="D1482" t="s">
        <v>14</v>
      </c>
      <c r="E1482">
        <v>31</v>
      </c>
      <c r="F1482">
        <v>4.008</v>
      </c>
      <c r="G1482">
        <v>1828.5</v>
      </c>
      <c r="H1482" t="s">
        <v>23</v>
      </c>
      <c r="I1482">
        <v>9820.5829008000001</v>
      </c>
      <c r="J1482">
        <v>10.792132562019164</v>
      </c>
      <c r="K1482" s="13">
        <f t="shared" si="232"/>
        <v>11.580781923868907</v>
      </c>
      <c r="L1482">
        <f>K1482-AVERAGE(K1483:K1484)</f>
        <v>10.349308947546881</v>
      </c>
      <c r="M1482" t="s">
        <v>151</v>
      </c>
      <c r="N1482" t="s">
        <v>152</v>
      </c>
      <c r="O1482" t="s">
        <v>148</v>
      </c>
      <c r="P1482" t="s">
        <v>150</v>
      </c>
      <c r="Q1482">
        <v>4</v>
      </c>
      <c r="R1482">
        <v>2</v>
      </c>
      <c r="S1482" t="s">
        <v>125</v>
      </c>
      <c r="T1482" t="s">
        <v>23</v>
      </c>
      <c r="U1482">
        <v>0.26035532800140332</v>
      </c>
      <c r="V1482" s="14">
        <v>13.3</v>
      </c>
      <c r="W1482" s="15">
        <v>818.19799999999998</v>
      </c>
      <c r="X1482" s="15">
        <v>504.44940000000003</v>
      </c>
      <c r="Y1482" s="15">
        <f t="shared" si="233"/>
        <v>0.61653707293344651</v>
      </c>
      <c r="Z1482" s="12">
        <f t="shared" si="234"/>
        <v>8.1999430700148395</v>
      </c>
      <c r="AA1482">
        <v>7.0323221304331138</v>
      </c>
      <c r="AB1482">
        <f t="shared" si="235"/>
        <v>0.8576062138953835</v>
      </c>
      <c r="AC1482">
        <f t="shared" si="236"/>
        <v>1.1660363273930132</v>
      </c>
      <c r="AD1482">
        <f t="shared" si="237"/>
        <v>0.30358377047995966</v>
      </c>
      <c r="AE1482">
        <v>995</v>
      </c>
      <c r="AF1482">
        <f t="shared" si="238"/>
        <v>3.051093170652861E-4</v>
      </c>
      <c r="AG1482">
        <v>2000</v>
      </c>
      <c r="AH1482">
        <v>10.275</v>
      </c>
      <c r="AI1482">
        <f t="shared" si="239"/>
        <v>5.93886748545569E-2</v>
      </c>
      <c r="AJ1482">
        <f t="shared" si="240"/>
        <v>6.8776729223818042E-3</v>
      </c>
      <c r="AK1482">
        <f t="shared" si="241"/>
        <v>6.1463174405521816E-3</v>
      </c>
    </row>
    <row r="1483" spans="1:37" ht="16">
      <c r="A1483" t="s">
        <v>104</v>
      </c>
      <c r="B1483" t="s">
        <v>105</v>
      </c>
      <c r="C1483" t="s">
        <v>13</v>
      </c>
      <c r="D1483" t="s">
        <v>14</v>
      </c>
      <c r="E1483">
        <v>19</v>
      </c>
      <c r="F1483">
        <v>1.3360000000000001</v>
      </c>
      <c r="G1483">
        <v>1828.5</v>
      </c>
      <c r="H1483" t="s">
        <v>23</v>
      </c>
      <c r="I1483">
        <v>29.571069599999998</v>
      </c>
      <c r="J1483">
        <v>1.1379920153725309</v>
      </c>
      <c r="K1483" s="13">
        <f t="shared" si="232"/>
        <v>1.230886597462713</v>
      </c>
      <c r="M1483" t="s">
        <v>151</v>
      </c>
      <c r="N1483" t="s">
        <v>152</v>
      </c>
      <c r="O1483" t="s">
        <v>148</v>
      </c>
      <c r="P1483" t="s">
        <v>154</v>
      </c>
      <c r="Q1483">
        <v>4</v>
      </c>
      <c r="R1483">
        <v>2</v>
      </c>
      <c r="S1483" t="s">
        <v>105</v>
      </c>
      <c r="T1483" t="s">
        <v>23</v>
      </c>
      <c r="U1483">
        <v>9.3341194505040956E-2</v>
      </c>
      <c r="V1483" s="14">
        <v>13.3</v>
      </c>
      <c r="W1483" s="15">
        <v>818.19799999999998</v>
      </c>
      <c r="X1483" s="15">
        <v>504.44940000000003</v>
      </c>
      <c r="Y1483" s="15">
        <f t="shared" si="233"/>
        <v>0.61653707293344651</v>
      </c>
      <c r="Z1483" s="12">
        <f t="shared" si="234"/>
        <v>8.1999430700148395</v>
      </c>
      <c r="AA1483">
        <v>3.9808342668474732</v>
      </c>
      <c r="AB1483">
        <f t="shared" si="235"/>
        <v>0.48547096398807915</v>
      </c>
      <c r="AC1483">
        <f t="shared" si="236"/>
        <v>2.0598554273671352</v>
      </c>
      <c r="AD1483">
        <f t="shared" si="237"/>
        <v>0.19226936609814002</v>
      </c>
      <c r="AE1483">
        <v>995</v>
      </c>
      <c r="AF1483">
        <f t="shared" si="238"/>
        <v>1.9323554381722616E-4</v>
      </c>
      <c r="AG1483">
        <v>2000</v>
      </c>
      <c r="AH1483">
        <v>10.792</v>
      </c>
      <c r="AI1483">
        <f t="shared" si="239"/>
        <v>3.5810886548781722E-2</v>
      </c>
      <c r="AJ1483">
        <f t="shared" si="240"/>
        <v>4.4079140296153171E-4</v>
      </c>
      <c r="AK1483">
        <f t="shared" si="241"/>
        <v>0</v>
      </c>
    </row>
    <row r="1484" spans="1:37" ht="16">
      <c r="A1484" t="s">
        <v>106</v>
      </c>
      <c r="B1484" t="s">
        <v>105</v>
      </c>
      <c r="C1484" t="s">
        <v>13</v>
      </c>
      <c r="D1484" t="s">
        <v>14</v>
      </c>
      <c r="E1484">
        <v>19</v>
      </c>
      <c r="F1484">
        <v>1.3260000000000001</v>
      </c>
      <c r="G1484">
        <v>1828.8</v>
      </c>
      <c r="H1484" t="s">
        <v>23</v>
      </c>
      <c r="I1484">
        <v>30.564255600000003</v>
      </c>
      <c r="J1484">
        <v>1.1390772862095044</v>
      </c>
      <c r="K1484" s="13">
        <f t="shared" si="232"/>
        <v>1.2320593551813408</v>
      </c>
      <c r="M1484" t="s">
        <v>151</v>
      </c>
      <c r="N1484" t="s">
        <v>152</v>
      </c>
      <c r="O1484" t="s">
        <v>148</v>
      </c>
      <c r="P1484" t="s">
        <v>154</v>
      </c>
      <c r="Q1484">
        <v>4</v>
      </c>
      <c r="R1484">
        <v>2</v>
      </c>
      <c r="S1484" t="s">
        <v>105</v>
      </c>
      <c r="T1484" t="s">
        <v>23</v>
      </c>
      <c r="U1484">
        <v>9.3521450338063042E-2</v>
      </c>
      <c r="V1484" s="14">
        <v>13.3</v>
      </c>
      <c r="W1484" s="15">
        <v>818.19799999999998</v>
      </c>
      <c r="X1484" s="15">
        <v>504.44940000000003</v>
      </c>
      <c r="Y1484" s="15">
        <f t="shared" si="233"/>
        <v>0.61653707293344651</v>
      </c>
      <c r="Z1484" s="12">
        <f t="shared" si="234"/>
        <v>8.1999430700148395</v>
      </c>
      <c r="AA1484">
        <v>3.9808342668474732</v>
      </c>
      <c r="AB1484">
        <f t="shared" si="235"/>
        <v>0.48547096398807915</v>
      </c>
      <c r="AC1484">
        <f t="shared" si="236"/>
        <v>2.0598554273671352</v>
      </c>
      <c r="AD1484">
        <f t="shared" si="237"/>
        <v>0.19264066705410515</v>
      </c>
      <c r="AE1484">
        <v>995</v>
      </c>
      <c r="AF1484">
        <f t="shared" si="238"/>
        <v>1.9360871060714085E-4</v>
      </c>
      <c r="AG1484">
        <v>2000</v>
      </c>
      <c r="AH1484">
        <v>10.792</v>
      </c>
      <c r="AI1484">
        <f t="shared" si="239"/>
        <v>3.5880042736682889E-2</v>
      </c>
      <c r="AJ1484">
        <f t="shared" si="240"/>
        <v>4.4206342318036475E-4</v>
      </c>
      <c r="AK1484">
        <f t="shared" si="241"/>
        <v>0</v>
      </c>
    </row>
    <row r="1485" spans="1:37" ht="16">
      <c r="A1485" t="s">
        <v>102</v>
      </c>
      <c r="B1485" t="s">
        <v>103</v>
      </c>
      <c r="C1485" t="s">
        <v>13</v>
      </c>
      <c r="D1485" t="s">
        <v>14</v>
      </c>
      <c r="E1485">
        <v>28</v>
      </c>
      <c r="F1485">
        <v>2.899</v>
      </c>
      <c r="G1485">
        <v>1828.8</v>
      </c>
      <c r="H1485" t="s">
        <v>23</v>
      </c>
      <c r="I1485">
        <v>7863.565064800001</v>
      </c>
      <c r="J1485">
        <v>9.0162458780351251</v>
      </c>
      <c r="K1485" s="13">
        <f t="shared" si="232"/>
        <v>9.6892153709155071</v>
      </c>
      <c r="L1485">
        <f>K1485-K1486</f>
        <v>8.4634042460342158</v>
      </c>
      <c r="M1485" t="s">
        <v>151</v>
      </c>
      <c r="N1485" t="s">
        <v>152</v>
      </c>
      <c r="O1485" t="s">
        <v>148</v>
      </c>
      <c r="P1485" t="s">
        <v>150</v>
      </c>
      <c r="Q1485">
        <v>4</v>
      </c>
      <c r="R1485">
        <v>3</v>
      </c>
      <c r="S1485" t="s">
        <v>103</v>
      </c>
      <c r="T1485" t="s">
        <v>23</v>
      </c>
      <c r="U1485">
        <v>0.17532663393522441</v>
      </c>
      <c r="V1485" s="14">
        <v>13.3</v>
      </c>
      <c r="W1485" s="15">
        <v>818.19799999999998</v>
      </c>
      <c r="X1485" s="15">
        <v>504.44940000000003</v>
      </c>
      <c r="Y1485" s="15">
        <f t="shared" si="233"/>
        <v>0.61653707293344651</v>
      </c>
      <c r="Z1485" s="12">
        <f t="shared" si="234"/>
        <v>8.1999430700148395</v>
      </c>
      <c r="AA1485">
        <v>6.041965060376242</v>
      </c>
      <c r="AB1485">
        <f t="shared" si="235"/>
        <v>0.73683012293953742</v>
      </c>
      <c r="AC1485">
        <f t="shared" si="236"/>
        <v>1.3571649269855621</v>
      </c>
      <c r="AD1485">
        <f t="shared" si="237"/>
        <v>0.23794715834332322</v>
      </c>
      <c r="AE1485">
        <v>995</v>
      </c>
      <c r="AF1485">
        <f t="shared" si="238"/>
        <v>2.3914287270685751E-4</v>
      </c>
      <c r="AG1485">
        <v>2000</v>
      </c>
      <c r="AH1485">
        <v>10.468</v>
      </c>
      <c r="AI1485">
        <f t="shared" si="239"/>
        <v>4.5690269909602128E-2</v>
      </c>
      <c r="AJ1485">
        <f t="shared" si="240"/>
        <v>4.4270286550939526E-3</v>
      </c>
      <c r="AK1485">
        <f t="shared" si="241"/>
        <v>3.8669522435537599E-3</v>
      </c>
    </row>
    <row r="1486" spans="1:37" ht="16">
      <c r="A1486" t="s">
        <v>131</v>
      </c>
      <c r="B1486" t="s">
        <v>132</v>
      </c>
      <c r="C1486" t="s">
        <v>13</v>
      </c>
      <c r="D1486" t="s">
        <v>14</v>
      </c>
      <c r="E1486">
        <v>14</v>
      </c>
      <c r="F1486">
        <v>0.55700000000000005</v>
      </c>
      <c r="G1486">
        <v>1829</v>
      </c>
      <c r="H1486" t="s">
        <v>23</v>
      </c>
      <c r="I1486">
        <v>25.273021199999999</v>
      </c>
      <c r="J1486">
        <v>1.1332951918163257</v>
      </c>
      <c r="K1486" s="13">
        <f t="shared" si="232"/>
        <v>1.2258111248812906</v>
      </c>
      <c r="M1486" t="s">
        <v>151</v>
      </c>
      <c r="N1486" t="s">
        <v>152</v>
      </c>
      <c r="O1486" t="s">
        <v>148</v>
      </c>
      <c r="P1486" t="s">
        <v>154</v>
      </c>
      <c r="Q1486">
        <v>4</v>
      </c>
      <c r="R1486">
        <v>3</v>
      </c>
      <c r="S1486" t="s">
        <v>132</v>
      </c>
      <c r="T1486" t="s">
        <v>23</v>
      </c>
      <c r="U1486">
        <v>4.0364787181996084E-2</v>
      </c>
      <c r="V1486" s="14">
        <v>13.3</v>
      </c>
      <c r="W1486" s="15">
        <v>818.19799999999998</v>
      </c>
      <c r="X1486" s="15">
        <v>504.44940000000003</v>
      </c>
      <c r="Y1486" s="15">
        <f t="shared" si="233"/>
        <v>0.61653707293344651</v>
      </c>
      <c r="Z1486" s="12">
        <f t="shared" si="234"/>
        <v>8.1999430700148395</v>
      </c>
      <c r="AA1486">
        <v>5.4672183830724066</v>
      </c>
      <c r="AB1486">
        <f t="shared" si="235"/>
        <v>0.66673857810850778</v>
      </c>
      <c r="AC1486">
        <f t="shared" si="236"/>
        <v>1.4998382167069624</v>
      </c>
      <c r="AD1486">
        <f t="shared" si="237"/>
        <v>6.0540650424801057E-2</v>
      </c>
      <c r="AE1486">
        <v>995</v>
      </c>
      <c r="AF1486">
        <f t="shared" si="238"/>
        <v>6.084487479879503E-5</v>
      </c>
      <c r="AG1486">
        <v>2000</v>
      </c>
      <c r="AH1486">
        <v>10.497999999999999</v>
      </c>
      <c r="AI1486">
        <f t="shared" si="239"/>
        <v>1.15917079060383E-2</v>
      </c>
      <c r="AJ1486">
        <f t="shared" si="240"/>
        <v>1.4209244507596159E-4</v>
      </c>
      <c r="AK1486">
        <f t="shared" si="241"/>
        <v>0</v>
      </c>
    </row>
    <row r="1487" spans="1:37" ht="16">
      <c r="A1487" t="s">
        <v>135</v>
      </c>
      <c r="B1487" t="s">
        <v>136</v>
      </c>
      <c r="C1487" t="s">
        <v>13</v>
      </c>
      <c r="D1487" t="s">
        <v>14</v>
      </c>
      <c r="E1487">
        <v>26</v>
      </c>
      <c r="F1487">
        <v>1.5149999999999999</v>
      </c>
      <c r="G1487">
        <v>1829</v>
      </c>
      <c r="H1487" t="s">
        <v>23</v>
      </c>
      <c r="I1487">
        <v>7757.2596172000003</v>
      </c>
      <c r="J1487">
        <v>8.9177526053959912</v>
      </c>
      <c r="K1487" s="13">
        <f t="shared" si="232"/>
        <v>9.5841449949374535</v>
      </c>
      <c r="L1487">
        <f>K1487-K1488</f>
        <v>8.3937089506414395</v>
      </c>
      <c r="M1487" t="s">
        <v>151</v>
      </c>
      <c r="N1487" t="s">
        <v>152</v>
      </c>
      <c r="O1487" t="s">
        <v>148</v>
      </c>
      <c r="P1487" t="s">
        <v>150</v>
      </c>
      <c r="Q1487">
        <v>4</v>
      </c>
      <c r="R1487">
        <v>4</v>
      </c>
      <c r="S1487" t="s">
        <v>136</v>
      </c>
      <c r="T1487" t="s">
        <v>23</v>
      </c>
      <c r="U1487">
        <v>0.15162283368805107</v>
      </c>
      <c r="V1487" s="14">
        <v>13.3</v>
      </c>
      <c r="W1487" s="15">
        <v>818.19799999999998</v>
      </c>
      <c r="X1487" s="15">
        <v>504.44940000000003</v>
      </c>
      <c r="Y1487" s="15">
        <f t="shared" si="233"/>
        <v>0.61653707293344651</v>
      </c>
      <c r="Z1487" s="12">
        <f t="shared" si="234"/>
        <v>8.1999430700148395</v>
      </c>
      <c r="AA1487">
        <v>7.7617880308097709</v>
      </c>
      <c r="AB1487">
        <f t="shared" si="235"/>
        <v>0.94656608765891403</v>
      </c>
      <c r="AC1487">
        <f t="shared" si="236"/>
        <v>1.056450271183115</v>
      </c>
      <c r="AD1487">
        <f t="shared" si="237"/>
        <v>0.1601819837672939</v>
      </c>
      <c r="AE1487">
        <v>995</v>
      </c>
      <c r="AF1487">
        <f t="shared" si="238"/>
        <v>1.6098691835908933E-4</v>
      </c>
      <c r="AG1487">
        <v>2000</v>
      </c>
      <c r="AH1487">
        <v>10.323</v>
      </c>
      <c r="AI1487">
        <f t="shared" si="239"/>
        <v>3.1189948340422224E-2</v>
      </c>
      <c r="AJ1487">
        <f t="shared" si="240"/>
        <v>2.9892898727921537E-3</v>
      </c>
      <c r="AK1487">
        <f t="shared" si="241"/>
        <v>2.6179934855504613E-3</v>
      </c>
    </row>
    <row r="1488" spans="1:37" ht="16">
      <c r="A1488" t="s">
        <v>67</v>
      </c>
      <c r="B1488" t="s">
        <v>68</v>
      </c>
      <c r="C1488" t="s">
        <v>13</v>
      </c>
      <c r="D1488" t="s">
        <v>14</v>
      </c>
      <c r="E1488">
        <v>20</v>
      </c>
      <c r="F1488">
        <v>2.25</v>
      </c>
      <c r="G1488">
        <v>1829</v>
      </c>
      <c r="H1488" t="s">
        <v>23</v>
      </c>
      <c r="I1488">
        <v>-4.6712968000000004</v>
      </c>
      <c r="J1488">
        <v>1.1005602348536414</v>
      </c>
      <c r="K1488" s="13">
        <f t="shared" si="232"/>
        <v>1.190436044296014</v>
      </c>
      <c r="M1488" t="s">
        <v>151</v>
      </c>
      <c r="N1488" t="s">
        <v>152</v>
      </c>
      <c r="O1488" t="s">
        <v>148</v>
      </c>
      <c r="P1488" t="s">
        <v>154</v>
      </c>
      <c r="Q1488">
        <v>4</v>
      </c>
      <c r="R1488">
        <v>4</v>
      </c>
      <c r="S1488" t="s">
        <v>68</v>
      </c>
      <c r="T1488" t="s">
        <v>23</v>
      </c>
      <c r="U1488">
        <v>0.19031320932490112</v>
      </c>
      <c r="V1488" s="14">
        <v>13.3</v>
      </c>
      <c r="W1488" s="15">
        <v>818.19799999999998</v>
      </c>
      <c r="X1488" s="15">
        <v>504.44940000000003</v>
      </c>
      <c r="Y1488" s="15">
        <f t="shared" si="233"/>
        <v>0.61653707293344651</v>
      </c>
      <c r="Z1488" s="12">
        <f t="shared" si="234"/>
        <v>8.1999430700148395</v>
      </c>
      <c r="AA1488">
        <v>7.488274993219032</v>
      </c>
      <c r="AB1488">
        <f t="shared" si="235"/>
        <v>0.91321060759577699</v>
      </c>
      <c r="AC1488">
        <f t="shared" si="236"/>
        <v>1.0950376525221435</v>
      </c>
      <c r="AD1488">
        <f t="shared" si="237"/>
        <v>0.20840012998309501</v>
      </c>
      <c r="AE1488">
        <v>995</v>
      </c>
      <c r="AF1488">
        <f t="shared" si="238"/>
        <v>2.0944736681718091E-4</v>
      </c>
      <c r="AG1488">
        <v>2000</v>
      </c>
      <c r="AH1488">
        <v>10.617000000000001</v>
      </c>
      <c r="AI1488">
        <f t="shared" si="239"/>
        <v>3.9455094059938002E-2</v>
      </c>
      <c r="AJ1488">
        <f t="shared" si="240"/>
        <v>4.6968766100039753E-4</v>
      </c>
      <c r="AK1488">
        <f t="shared" si="241"/>
        <v>0</v>
      </c>
    </row>
    <row r="1489" spans="1:37" ht="16">
      <c r="A1489" t="s">
        <v>128</v>
      </c>
      <c r="B1489" t="s">
        <v>129</v>
      </c>
      <c r="C1489" t="s">
        <v>13</v>
      </c>
      <c r="D1489" t="s">
        <v>14</v>
      </c>
      <c r="E1489">
        <v>26</v>
      </c>
      <c r="F1489">
        <v>2.4649999999999999</v>
      </c>
      <c r="G1489">
        <v>1829</v>
      </c>
      <c r="H1489" t="s">
        <v>23</v>
      </c>
      <c r="I1489">
        <v>8221.7376840000015</v>
      </c>
      <c r="J1489">
        <v>9.3465348715099186</v>
      </c>
      <c r="K1489" s="13">
        <f t="shared" si="232"/>
        <v>10.041436226991216</v>
      </c>
      <c r="L1489">
        <f>AVERAGE(K1489:K1490)-K1491</f>
        <v>8.8532423013257837</v>
      </c>
      <c r="M1489" t="s">
        <v>151</v>
      </c>
      <c r="N1489" t="s">
        <v>152</v>
      </c>
      <c r="O1489" t="s">
        <v>148</v>
      </c>
      <c r="P1489" t="s">
        <v>150</v>
      </c>
      <c r="Q1489">
        <v>4</v>
      </c>
      <c r="R1489">
        <v>5</v>
      </c>
      <c r="S1489" t="s">
        <v>129</v>
      </c>
      <c r="T1489" t="s">
        <v>23</v>
      </c>
      <c r="U1489">
        <v>0.17218151702348389</v>
      </c>
      <c r="V1489" s="14">
        <v>13.3</v>
      </c>
      <c r="W1489" s="15">
        <v>818.19799999999998</v>
      </c>
      <c r="X1489" s="15">
        <v>504.44940000000003</v>
      </c>
      <c r="Y1489" s="15">
        <f t="shared" si="233"/>
        <v>0.61653707293344651</v>
      </c>
      <c r="Z1489" s="12">
        <f t="shared" si="234"/>
        <v>8.1999430700148395</v>
      </c>
      <c r="AA1489">
        <v>7.5491641516551917</v>
      </c>
      <c r="AB1489">
        <f t="shared" si="235"/>
        <v>0.92063616627542388</v>
      </c>
      <c r="AC1489">
        <f t="shared" si="236"/>
        <v>1.0862054268904673</v>
      </c>
      <c r="AD1489">
        <f t="shared" si="237"/>
        <v>0.18702449820114159</v>
      </c>
      <c r="AE1489">
        <v>995</v>
      </c>
      <c r="AF1489">
        <f t="shared" si="238"/>
        <v>1.8796431980014231E-4</v>
      </c>
      <c r="AG1489">
        <v>2000</v>
      </c>
      <c r="AH1489">
        <v>10.506</v>
      </c>
      <c r="AI1489">
        <f t="shared" si="239"/>
        <v>3.5782280563514623E-2</v>
      </c>
      <c r="AJ1489">
        <f t="shared" si="240"/>
        <v>3.593054883348394E-3</v>
      </c>
      <c r="AK1489">
        <f t="shared" si="241"/>
        <v>3.1678919992281507E-3</v>
      </c>
    </row>
    <row r="1490" spans="1:37" ht="16">
      <c r="A1490" t="s">
        <v>130</v>
      </c>
      <c r="B1490" t="s">
        <v>129</v>
      </c>
      <c r="C1490" t="s">
        <v>13</v>
      </c>
      <c r="D1490" t="s">
        <v>14</v>
      </c>
      <c r="E1490">
        <v>26</v>
      </c>
      <c r="F1490">
        <v>2.0640000000000001</v>
      </c>
      <c r="G1490">
        <v>1829</v>
      </c>
      <c r="H1490" t="s">
        <v>23</v>
      </c>
      <c r="I1490">
        <v>8229.3262008000002</v>
      </c>
      <c r="J1490">
        <v>9.3535066852216477</v>
      </c>
      <c r="K1490" s="13">
        <f t="shared" si="232"/>
        <v>10.048868926897942</v>
      </c>
      <c r="M1490" t="s">
        <v>151</v>
      </c>
      <c r="N1490" t="s">
        <v>152</v>
      </c>
      <c r="O1490" t="s">
        <v>148</v>
      </c>
      <c r="P1490" t="s">
        <v>150</v>
      </c>
      <c r="Q1490">
        <v>4</v>
      </c>
      <c r="R1490">
        <v>5</v>
      </c>
      <c r="S1490" t="s">
        <v>129</v>
      </c>
      <c r="T1490" t="s">
        <v>23</v>
      </c>
      <c r="U1490">
        <v>0.16803660497135084</v>
      </c>
      <c r="V1490" s="14">
        <v>13.3</v>
      </c>
      <c r="W1490" s="15">
        <v>818.19799999999998</v>
      </c>
      <c r="X1490" s="15">
        <v>504.44940000000003</v>
      </c>
      <c r="Y1490" s="15">
        <f t="shared" si="233"/>
        <v>0.61653707293344651</v>
      </c>
      <c r="Z1490" s="12">
        <f t="shared" si="234"/>
        <v>8.1999430700148395</v>
      </c>
      <c r="AA1490">
        <v>7.5491641516551917</v>
      </c>
      <c r="AB1490">
        <f t="shared" si="235"/>
        <v>0.92063616627542388</v>
      </c>
      <c r="AC1490">
        <f t="shared" si="236"/>
        <v>1.0862054268904673</v>
      </c>
      <c r="AD1490">
        <f t="shared" si="237"/>
        <v>0.18252227223613096</v>
      </c>
      <c r="AE1490">
        <v>995</v>
      </c>
      <c r="AF1490">
        <f t="shared" si="238"/>
        <v>1.8343946958405123E-4</v>
      </c>
      <c r="AG1490">
        <v>2000</v>
      </c>
      <c r="AH1490">
        <v>10.506</v>
      </c>
      <c r="AI1490">
        <f t="shared" si="239"/>
        <v>3.4920896551313765E-2</v>
      </c>
      <c r="AJ1490">
        <f t="shared" si="240"/>
        <v>3.5091551225391437E-3</v>
      </c>
      <c r="AK1490">
        <f t="shared" si="241"/>
        <v>0</v>
      </c>
    </row>
    <row r="1491" spans="1:37" ht="16">
      <c r="A1491" t="s">
        <v>100</v>
      </c>
      <c r="B1491" t="s">
        <v>101</v>
      </c>
      <c r="C1491" t="s">
        <v>13</v>
      </c>
      <c r="D1491" t="s">
        <v>14</v>
      </c>
      <c r="E1491">
        <v>18</v>
      </c>
      <c r="F1491">
        <v>2.6890000000000001</v>
      </c>
      <c r="G1491">
        <v>1828.5</v>
      </c>
      <c r="H1491" t="s">
        <v>23</v>
      </c>
      <c r="I1491">
        <v>-3.4238168</v>
      </c>
      <c r="J1491">
        <v>1.1019244055653161</v>
      </c>
      <c r="K1491" s="13">
        <f t="shared" si="232"/>
        <v>1.1919102756187949</v>
      </c>
      <c r="M1491" t="s">
        <v>151</v>
      </c>
      <c r="N1491" t="s">
        <v>152</v>
      </c>
      <c r="O1491" t="s">
        <v>148</v>
      </c>
      <c r="P1491" t="s">
        <v>154</v>
      </c>
      <c r="Q1491">
        <v>4</v>
      </c>
      <c r="R1491">
        <v>5</v>
      </c>
      <c r="S1491" t="s">
        <v>101</v>
      </c>
      <c r="T1491" t="s">
        <v>23</v>
      </c>
      <c r="U1491">
        <v>0.17812526203399873</v>
      </c>
      <c r="V1491" s="14">
        <v>13.3</v>
      </c>
      <c r="W1491" s="15">
        <v>818.19799999999998</v>
      </c>
      <c r="X1491" s="15">
        <v>504.44940000000003</v>
      </c>
      <c r="Y1491" s="15">
        <f t="shared" si="233"/>
        <v>0.61653707293344651</v>
      </c>
      <c r="Z1491" s="12">
        <f t="shared" si="234"/>
        <v>8.1999430700148395</v>
      </c>
      <c r="AA1491">
        <v>6.5359186422865569</v>
      </c>
      <c r="AB1491">
        <f t="shared" si="235"/>
        <v>0.79706878285372396</v>
      </c>
      <c r="AC1491">
        <f t="shared" si="236"/>
        <v>1.2545968698206029</v>
      </c>
      <c r="AD1491">
        <f t="shared" si="237"/>
        <v>0.22347539618382947</v>
      </c>
      <c r="AE1491">
        <v>995</v>
      </c>
      <c r="AF1491">
        <f t="shared" si="238"/>
        <v>2.2459838812445172E-4</v>
      </c>
      <c r="AG1491">
        <v>2000</v>
      </c>
      <c r="AH1491">
        <v>10.662000000000001</v>
      </c>
      <c r="AI1491">
        <f t="shared" si="239"/>
        <v>4.213062992392641E-2</v>
      </c>
      <c r="AJ1491">
        <f t="shared" si="240"/>
        <v>5.0215930724620576E-4</v>
      </c>
      <c r="AK1491">
        <f t="shared" si="241"/>
        <v>0</v>
      </c>
    </row>
    <row r="1492" spans="1:37" ht="16">
      <c r="A1492" t="s">
        <v>83</v>
      </c>
      <c r="B1492" t="s">
        <v>84</v>
      </c>
      <c r="C1492" t="s">
        <v>13</v>
      </c>
      <c r="D1492" t="s">
        <v>14</v>
      </c>
      <c r="E1492">
        <v>23</v>
      </c>
      <c r="F1492">
        <v>1.774</v>
      </c>
      <c r="G1492">
        <v>1828.8</v>
      </c>
      <c r="H1492" t="s">
        <v>23</v>
      </c>
      <c r="I1492">
        <v>7228.9787059999999</v>
      </c>
      <c r="J1492">
        <v>8.425113933937812</v>
      </c>
      <c r="K1492" s="13">
        <f t="shared" ref="K1492:K1555" si="242">((J1492*13.003355)/(((100-J1492)*12.0107)+(J1492*13.003355)))*100</f>
        <v>9.0583543223045488</v>
      </c>
      <c r="L1492">
        <f>K1492-K1493</f>
        <v>7.8660993097073622</v>
      </c>
      <c r="M1492" t="s">
        <v>147</v>
      </c>
      <c r="N1492" t="s">
        <v>149</v>
      </c>
      <c r="O1492" t="s">
        <v>153</v>
      </c>
      <c r="P1492" t="s">
        <v>150</v>
      </c>
      <c r="Q1492">
        <v>4</v>
      </c>
      <c r="R1492">
        <v>1</v>
      </c>
      <c r="S1492" t="s">
        <v>84</v>
      </c>
      <c r="T1492" t="s">
        <v>23</v>
      </c>
      <c r="U1492">
        <v>0.50826644100580265</v>
      </c>
      <c r="V1492" s="14">
        <v>13.3</v>
      </c>
      <c r="W1492" s="15">
        <v>818.19799999999998</v>
      </c>
      <c r="X1492" s="15">
        <v>504.44940000000003</v>
      </c>
      <c r="Y1492" s="15">
        <f t="shared" ref="Y1492:Y1555" si="243">X1492/W1492</f>
        <v>0.61653707293344651</v>
      </c>
      <c r="Z1492" s="12">
        <f t="shared" ref="Z1492:Z1555" si="244">V1492*Y1492</f>
        <v>8.1999430700148395</v>
      </c>
      <c r="AA1492">
        <v>7.4790232108317216</v>
      </c>
      <c r="AB1492">
        <f t="shared" ref="AB1492:AB1555" si="245">AA1492/Z1492</f>
        <v>0.9120823336177365</v>
      </c>
      <c r="AC1492">
        <f t="shared" ref="AC1492:AC1555" si="246">1/AB1492</f>
        <v>1.0963922478725596</v>
      </c>
      <c r="AD1492">
        <f t="shared" ref="AD1492:AD1555" si="247">U1492*AC1492</f>
        <v>0.55725938577253764</v>
      </c>
      <c r="AE1492">
        <v>995</v>
      </c>
      <c r="AF1492">
        <f t="shared" ref="AF1492:AF1555" si="248">AD1492/AE1492</f>
        <v>5.6005968419350514E-4</v>
      </c>
      <c r="AG1492">
        <v>2000</v>
      </c>
      <c r="AH1492">
        <v>10.587</v>
      </c>
      <c r="AI1492">
        <f t="shared" ref="AI1492:AI1555" si="249">AF1492*AG1492/AH1492</f>
        <v>0.10580139495485126</v>
      </c>
      <c r="AJ1492">
        <f t="shared" ref="AJ1492:AJ1555" si="250">AI1492*(K1492/100)</f>
        <v>9.5838652329512768E-3</v>
      </c>
      <c r="AK1492">
        <f t="shared" si="241"/>
        <v>8.3224427982043145E-3</v>
      </c>
    </row>
    <row r="1493" spans="1:37" ht="16">
      <c r="A1493" t="s">
        <v>113</v>
      </c>
      <c r="B1493" t="s">
        <v>114</v>
      </c>
      <c r="C1493" t="s">
        <v>13</v>
      </c>
      <c r="D1493" t="s">
        <v>14</v>
      </c>
      <c r="E1493">
        <v>21</v>
      </c>
      <c r="F1493">
        <v>2.2349999999999999</v>
      </c>
      <c r="G1493">
        <v>1828.8</v>
      </c>
      <c r="H1493" t="s">
        <v>23</v>
      </c>
      <c r="I1493">
        <v>-3.1320984000000003</v>
      </c>
      <c r="J1493">
        <v>1.1022434062102606</v>
      </c>
      <c r="K1493" s="13">
        <f t="shared" si="242"/>
        <v>1.1922550125971862</v>
      </c>
      <c r="M1493" t="s">
        <v>147</v>
      </c>
      <c r="N1493" t="s">
        <v>149</v>
      </c>
      <c r="O1493" t="s">
        <v>153</v>
      </c>
      <c r="P1493" t="s">
        <v>154</v>
      </c>
      <c r="Q1493">
        <v>4</v>
      </c>
      <c r="R1493">
        <v>1</v>
      </c>
      <c r="S1493" t="s">
        <v>114</v>
      </c>
      <c r="T1493" t="s">
        <v>23</v>
      </c>
      <c r="U1493">
        <v>0.15943335460335423</v>
      </c>
      <c r="V1493" s="14">
        <v>13.3</v>
      </c>
      <c r="W1493" s="15">
        <v>818.19799999999998</v>
      </c>
      <c r="X1493" s="15">
        <v>504.44940000000003</v>
      </c>
      <c r="Y1493" s="15">
        <f t="shared" si="243"/>
        <v>0.61653707293344651</v>
      </c>
      <c r="Z1493" s="12">
        <f t="shared" si="244"/>
        <v>8.1999430700148395</v>
      </c>
      <c r="AA1493">
        <v>6.6966289023465251</v>
      </c>
      <c r="AB1493">
        <f t="shared" si="245"/>
        <v>0.81666773112540725</v>
      </c>
      <c r="AC1493">
        <f t="shared" si="246"/>
        <v>1.2244881998973465</v>
      </c>
      <c r="AD1493">
        <f t="shared" si="247"/>
        <v>0.19522426138185653</v>
      </c>
      <c r="AE1493">
        <v>995</v>
      </c>
      <c r="AF1493">
        <f t="shared" si="248"/>
        <v>1.9620528782096134E-4</v>
      </c>
      <c r="AG1493">
        <v>2000</v>
      </c>
      <c r="AH1493">
        <v>10.391999999999999</v>
      </c>
      <c r="AI1493">
        <f t="shared" si="249"/>
        <v>3.7760832913964849E-2</v>
      </c>
      <c r="AJ1493">
        <f t="shared" si="250"/>
        <v>4.5020542321519403E-4</v>
      </c>
      <c r="AK1493">
        <f t="shared" si="241"/>
        <v>0</v>
      </c>
    </row>
    <row r="1494" spans="1:37" ht="16">
      <c r="A1494" s="5" t="s">
        <v>186</v>
      </c>
      <c r="B1494" s="5" t="s">
        <v>187</v>
      </c>
      <c r="C1494" s="5" t="s">
        <v>177</v>
      </c>
      <c r="D1494" s="6" t="s">
        <v>14</v>
      </c>
      <c r="E1494" s="7">
        <v>44</v>
      </c>
      <c r="F1494" s="8">
        <v>11.226000000000001</v>
      </c>
      <c r="G1494" s="7">
        <v>1843.4</v>
      </c>
      <c r="H1494" s="5" t="s">
        <v>23</v>
      </c>
      <c r="I1494" s="8">
        <v>5738.402</v>
      </c>
      <c r="J1494" s="26">
        <v>7.0059275322864423</v>
      </c>
      <c r="K1494" s="13">
        <f t="shared" si="242"/>
        <v>7.541284563748742</v>
      </c>
      <c r="L1494">
        <f>K1494-K1495</f>
        <v>6.3065522748476148</v>
      </c>
      <c r="M1494" t="s">
        <v>147</v>
      </c>
      <c r="N1494" t="s">
        <v>149</v>
      </c>
      <c r="O1494" t="s">
        <v>153</v>
      </c>
      <c r="P1494" t="s">
        <v>150</v>
      </c>
      <c r="Q1494">
        <v>4</v>
      </c>
      <c r="R1494">
        <v>2</v>
      </c>
      <c r="S1494" s="5" t="s">
        <v>187</v>
      </c>
      <c r="T1494" s="5" t="s">
        <v>23</v>
      </c>
      <c r="U1494" s="9">
        <v>0.627</v>
      </c>
      <c r="V1494" s="14">
        <v>13.3</v>
      </c>
      <c r="W1494" s="15">
        <v>818.19799999999998</v>
      </c>
      <c r="X1494" s="15">
        <v>504.44940000000003</v>
      </c>
      <c r="Y1494" s="15">
        <f t="shared" si="243"/>
        <v>0.61653707293344651</v>
      </c>
      <c r="Z1494" s="12">
        <f t="shared" si="244"/>
        <v>8.1999430700148395</v>
      </c>
      <c r="AA1494">
        <v>7.4029999999999996</v>
      </c>
      <c r="AB1494">
        <f t="shared" si="245"/>
        <v>0.90281114597867596</v>
      </c>
      <c r="AC1494">
        <f t="shared" si="246"/>
        <v>1.1076513670153776</v>
      </c>
      <c r="AD1494">
        <f t="shared" si="247"/>
        <v>0.69449740711864172</v>
      </c>
      <c r="AE1494">
        <v>995</v>
      </c>
      <c r="AF1494">
        <f t="shared" si="248"/>
        <v>6.9798734383783089E-4</v>
      </c>
      <c r="AG1494">
        <v>2000</v>
      </c>
      <c r="AH1494">
        <v>10.256</v>
      </c>
      <c r="AI1494">
        <f t="shared" si="249"/>
        <v>0.13611297656743973</v>
      </c>
      <c r="AJ1494">
        <f t="shared" si="250"/>
        <v>1.0264666891139274E-2</v>
      </c>
      <c r="AK1494">
        <f t="shared" si="241"/>
        <v>8.584036020076671E-3</v>
      </c>
    </row>
    <row r="1495" spans="1:37" ht="16">
      <c r="A1495" s="5" t="s">
        <v>189</v>
      </c>
      <c r="B1495" s="5" t="s">
        <v>190</v>
      </c>
      <c r="C1495" s="5" t="s">
        <v>177</v>
      </c>
      <c r="D1495" s="6" t="s">
        <v>14</v>
      </c>
      <c r="E1495" s="7">
        <v>41</v>
      </c>
      <c r="F1495" s="8">
        <v>3.59</v>
      </c>
      <c r="G1495" s="7">
        <v>1843.2</v>
      </c>
      <c r="H1495" s="5" t="s">
        <v>23</v>
      </c>
      <c r="I1495" s="8">
        <v>32.828000000000003</v>
      </c>
      <c r="J1495" s="26">
        <v>1.1415508282662854</v>
      </c>
      <c r="K1495" s="13">
        <f t="shared" si="242"/>
        <v>1.2347322889011274</v>
      </c>
      <c r="M1495" t="s">
        <v>147</v>
      </c>
      <c r="N1495" t="s">
        <v>149</v>
      </c>
      <c r="O1495" t="s">
        <v>153</v>
      </c>
      <c r="P1495" t="s">
        <v>154</v>
      </c>
      <c r="Q1495">
        <v>4</v>
      </c>
      <c r="R1495">
        <v>2</v>
      </c>
      <c r="S1495" s="5" t="s">
        <v>190</v>
      </c>
      <c r="T1495" s="5" t="s">
        <v>23</v>
      </c>
      <c r="U1495" s="9">
        <v>0.216</v>
      </c>
      <c r="V1495" s="14">
        <v>13.3</v>
      </c>
      <c r="W1495" s="15">
        <v>818.19799999999998</v>
      </c>
      <c r="X1495" s="15">
        <v>504.44940000000003</v>
      </c>
      <c r="Y1495" s="15">
        <f t="shared" si="243"/>
        <v>0.61653707293344651</v>
      </c>
      <c r="Z1495" s="12">
        <f t="shared" si="244"/>
        <v>8.1999430700148395</v>
      </c>
      <c r="AA1495">
        <v>6.4210000000000003</v>
      </c>
      <c r="AB1495">
        <f t="shared" si="245"/>
        <v>0.78305421698353084</v>
      </c>
      <c r="AC1495">
        <f t="shared" si="246"/>
        <v>1.277050781811998</v>
      </c>
      <c r="AD1495">
        <f t="shared" si="247"/>
        <v>0.27584296887139159</v>
      </c>
      <c r="AE1495">
        <v>995</v>
      </c>
      <c r="AF1495">
        <f t="shared" si="248"/>
        <v>2.7722911444360963E-4</v>
      </c>
      <c r="AG1495">
        <v>2000</v>
      </c>
      <c r="AH1495">
        <v>10.188000000000001</v>
      </c>
      <c r="AI1495">
        <f t="shared" si="249"/>
        <v>5.4422676569220577E-2</v>
      </c>
      <c r="AJ1495">
        <f t="shared" si="250"/>
        <v>6.719743600843948E-4</v>
      </c>
      <c r="AK1495">
        <f t="shared" si="241"/>
        <v>0</v>
      </c>
    </row>
    <row r="1496" spans="1:37" ht="16">
      <c r="A1496" t="s">
        <v>91</v>
      </c>
      <c r="B1496" t="s">
        <v>92</v>
      </c>
      <c r="C1496" t="s">
        <v>13</v>
      </c>
      <c r="D1496" t="s">
        <v>14</v>
      </c>
      <c r="E1496">
        <v>26</v>
      </c>
      <c r="F1496">
        <v>1.321</v>
      </c>
      <c r="G1496">
        <v>1828.8</v>
      </c>
      <c r="H1496" t="s">
        <v>23</v>
      </c>
      <c r="I1496">
        <v>9812.9972627999996</v>
      </c>
      <c r="J1496">
        <v>10.785382857764402</v>
      </c>
      <c r="K1496" s="13">
        <f t="shared" si="242"/>
        <v>11.573602968219888</v>
      </c>
      <c r="L1496">
        <f>AVERAGE(K1496:K1497)-K1498</f>
        <v>10.360803912501275</v>
      </c>
      <c r="M1496" t="s">
        <v>147</v>
      </c>
      <c r="N1496" t="s">
        <v>149</v>
      </c>
      <c r="O1496" t="s">
        <v>153</v>
      </c>
      <c r="P1496" t="s">
        <v>150</v>
      </c>
      <c r="Q1496">
        <v>4</v>
      </c>
      <c r="R1496">
        <v>3</v>
      </c>
      <c r="S1496" t="s">
        <v>92</v>
      </c>
      <c r="T1496" t="s">
        <v>23</v>
      </c>
      <c r="U1496">
        <v>0.10994725234590098</v>
      </c>
      <c r="V1496" s="14">
        <v>13.3</v>
      </c>
      <c r="W1496" s="15">
        <v>818.19799999999998</v>
      </c>
      <c r="X1496" s="15">
        <v>504.44940000000003</v>
      </c>
      <c r="Y1496" s="15">
        <f t="shared" si="243"/>
        <v>0.61653707293344651</v>
      </c>
      <c r="Z1496" s="12">
        <f t="shared" si="244"/>
        <v>8.1999430700148395</v>
      </c>
      <c r="AA1496">
        <v>6.4451894982300386</v>
      </c>
      <c r="AB1496">
        <f t="shared" si="245"/>
        <v>0.78600417627269881</v>
      </c>
      <c r="AC1496">
        <f t="shared" si="246"/>
        <v>1.2722578711249197</v>
      </c>
      <c r="AD1496">
        <f t="shared" si="247"/>
        <v>0.13988125720563033</v>
      </c>
      <c r="AE1496">
        <v>995</v>
      </c>
      <c r="AF1496">
        <f t="shared" si="248"/>
        <v>1.4058417809611088E-4</v>
      </c>
      <c r="AG1496">
        <v>2000</v>
      </c>
      <c r="AH1496">
        <v>10.583</v>
      </c>
      <c r="AI1496">
        <f t="shared" si="249"/>
        <v>2.6567925559125176E-2</v>
      </c>
      <c r="AJ1496">
        <f t="shared" si="250"/>
        <v>3.0748662211053613E-3</v>
      </c>
      <c r="AK1496">
        <f t="shared" si="241"/>
        <v>2.7526506708002675E-3</v>
      </c>
    </row>
    <row r="1497" spans="1:37" ht="16">
      <c r="A1497" t="s">
        <v>93</v>
      </c>
      <c r="B1497" t="s">
        <v>92</v>
      </c>
      <c r="C1497" t="s">
        <v>13</v>
      </c>
      <c r="D1497" t="s">
        <v>14</v>
      </c>
      <c r="E1497">
        <v>26</v>
      </c>
      <c r="F1497">
        <v>1.228</v>
      </c>
      <c r="G1497">
        <v>1829</v>
      </c>
      <c r="H1497" t="s">
        <v>23</v>
      </c>
      <c r="I1497">
        <v>9742.0924188000008</v>
      </c>
      <c r="J1497">
        <v>10.722242265224894</v>
      </c>
      <c r="K1497" s="13">
        <f t="shared" si="242"/>
        <v>11.506443067690512</v>
      </c>
      <c r="M1497" t="s">
        <v>147</v>
      </c>
      <c r="N1497" t="s">
        <v>149</v>
      </c>
      <c r="O1497" t="s">
        <v>153</v>
      </c>
      <c r="P1497" t="s">
        <v>150</v>
      </c>
      <c r="Q1497">
        <v>4</v>
      </c>
      <c r="R1497">
        <v>3</v>
      </c>
      <c r="S1497" t="s">
        <v>92</v>
      </c>
      <c r="T1497" t="s">
        <v>23</v>
      </c>
      <c r="U1497">
        <v>0.11085987673601852</v>
      </c>
      <c r="V1497" s="14">
        <v>13.3</v>
      </c>
      <c r="W1497" s="15">
        <v>818.19799999999998</v>
      </c>
      <c r="X1497" s="15">
        <v>504.44940000000003</v>
      </c>
      <c r="Y1497" s="15">
        <f t="shared" si="243"/>
        <v>0.61653707293344651</v>
      </c>
      <c r="Z1497" s="12">
        <f t="shared" si="244"/>
        <v>8.1999430700148395</v>
      </c>
      <c r="AA1497">
        <v>6.4451894982300386</v>
      </c>
      <c r="AB1497">
        <f t="shared" si="245"/>
        <v>0.78600417627269881</v>
      </c>
      <c r="AC1497">
        <f t="shared" si="246"/>
        <v>1.2722578711249197</v>
      </c>
      <c r="AD1497">
        <f t="shared" si="247"/>
        <v>0.14104235076933794</v>
      </c>
      <c r="AE1497">
        <v>995</v>
      </c>
      <c r="AF1497">
        <f t="shared" si="248"/>
        <v>1.4175110630084214E-4</v>
      </c>
      <c r="AG1497">
        <v>2000</v>
      </c>
      <c r="AH1497">
        <v>10.583</v>
      </c>
      <c r="AI1497">
        <f t="shared" si="249"/>
        <v>2.6788454370375536E-2</v>
      </c>
      <c r="AJ1497">
        <f t="shared" si="250"/>
        <v>3.0823982508415117E-3</v>
      </c>
      <c r="AK1497">
        <f t="shared" si="241"/>
        <v>0</v>
      </c>
    </row>
    <row r="1498" spans="1:37" ht="16">
      <c r="A1498" s="17" t="s">
        <v>119</v>
      </c>
      <c r="B1498" s="17" t="s">
        <v>120</v>
      </c>
      <c r="C1498" s="17" t="s">
        <v>13</v>
      </c>
      <c r="D1498" s="17" t="s">
        <v>14</v>
      </c>
      <c r="E1498" s="17">
        <v>15</v>
      </c>
      <c r="F1498" s="17">
        <v>1.06</v>
      </c>
      <c r="G1498" s="17">
        <v>1828.5</v>
      </c>
      <c r="H1498" s="17" t="s">
        <v>23</v>
      </c>
      <c r="I1498" s="17">
        <v>-14.1617408</v>
      </c>
      <c r="J1498" s="17">
        <v>1.0901808114718381</v>
      </c>
      <c r="K1498" s="18">
        <f t="shared" si="242"/>
        <v>1.1792191054539241</v>
      </c>
      <c r="L1498" s="17"/>
      <c r="M1498" s="17" t="s">
        <v>147</v>
      </c>
      <c r="N1498" s="17" t="s">
        <v>149</v>
      </c>
      <c r="O1498" s="17" t="s">
        <v>153</v>
      </c>
      <c r="P1498" s="17" t="s">
        <v>154</v>
      </c>
      <c r="Q1498" s="17">
        <v>4</v>
      </c>
      <c r="R1498" s="17">
        <v>3</v>
      </c>
      <c r="S1498" s="17" t="s">
        <v>120</v>
      </c>
      <c r="T1498" s="17" t="s">
        <v>23</v>
      </c>
      <c r="U1498" s="17">
        <v>0.11004038581152703</v>
      </c>
      <c r="V1498" s="19">
        <v>13.3</v>
      </c>
      <c r="W1498" s="20">
        <v>818.19799999999998</v>
      </c>
      <c r="X1498" s="20">
        <v>504.44940000000003</v>
      </c>
      <c r="Y1498" s="20">
        <f t="shared" si="243"/>
        <v>0.61653707293344651</v>
      </c>
      <c r="Z1498" s="21">
        <f t="shared" si="244"/>
        <v>8.1999430700148395</v>
      </c>
      <c r="AA1498" s="17">
        <v>1.3538081805359661</v>
      </c>
      <c r="AB1498" s="17">
        <f t="shared" si="245"/>
        <v>0.16509970483655029</v>
      </c>
      <c r="AC1498">
        <f t="shared" si="246"/>
        <v>6.0569460193160616</v>
      </c>
      <c r="AD1498">
        <f t="shared" si="247"/>
        <v>0.66650867680513226</v>
      </c>
      <c r="AE1498">
        <v>995</v>
      </c>
      <c r="AF1498">
        <f t="shared" si="248"/>
        <v>6.698579666383239E-4</v>
      </c>
      <c r="AG1498">
        <v>2000</v>
      </c>
      <c r="AH1498" s="17">
        <v>10.209</v>
      </c>
      <c r="AI1498">
        <f t="shared" si="249"/>
        <v>0.13122890912691232</v>
      </c>
      <c r="AJ1498">
        <f t="shared" si="250"/>
        <v>1.5474763683033183E-3</v>
      </c>
      <c r="AK1498">
        <f t="shared" si="241"/>
        <v>0</v>
      </c>
    </row>
    <row r="1499" spans="1:37" ht="16">
      <c r="A1499" t="s">
        <v>79</v>
      </c>
      <c r="B1499" t="s">
        <v>80</v>
      </c>
      <c r="C1499" t="s">
        <v>13</v>
      </c>
      <c r="D1499" t="s">
        <v>14</v>
      </c>
      <c r="E1499">
        <v>30</v>
      </c>
      <c r="F1499">
        <v>4.5919999999999996</v>
      </c>
      <c r="G1499">
        <v>1829.4</v>
      </c>
      <c r="H1499" t="s">
        <v>23</v>
      </c>
      <c r="I1499">
        <v>6733.493084400001</v>
      </c>
      <c r="J1499">
        <v>7.9581900918830382</v>
      </c>
      <c r="K1499" s="13">
        <f t="shared" si="242"/>
        <v>8.5596163195229877</v>
      </c>
      <c r="L1499">
        <f>K1499-K1500</f>
        <v>7.3843980468603743</v>
      </c>
      <c r="M1499" t="s">
        <v>147</v>
      </c>
      <c r="N1499" t="s">
        <v>149</v>
      </c>
      <c r="O1499" t="s">
        <v>153</v>
      </c>
      <c r="P1499" t="s">
        <v>150</v>
      </c>
      <c r="Q1499">
        <v>4</v>
      </c>
      <c r="R1499">
        <v>4</v>
      </c>
      <c r="S1499" t="s">
        <v>80</v>
      </c>
      <c r="T1499" t="s">
        <v>23</v>
      </c>
      <c r="U1499">
        <v>0.32360143914840472</v>
      </c>
      <c r="V1499" s="14">
        <v>13.3</v>
      </c>
      <c r="W1499" s="15">
        <v>818.19799999999998</v>
      </c>
      <c r="X1499" s="15">
        <v>504.44940000000003</v>
      </c>
      <c r="Y1499" s="15">
        <f t="shared" si="243"/>
        <v>0.61653707293344651</v>
      </c>
      <c r="Z1499" s="12">
        <f t="shared" si="244"/>
        <v>8.1999430700148395</v>
      </c>
      <c r="AA1499">
        <v>6.4222764711129612</v>
      </c>
      <c r="AB1499">
        <f t="shared" si="245"/>
        <v>0.7832098852731838</v>
      </c>
      <c r="AC1499">
        <f t="shared" si="246"/>
        <v>1.27679695928659</v>
      </c>
      <c r="AD1499">
        <f t="shared" si="247"/>
        <v>0.41317333352544761</v>
      </c>
      <c r="AE1499">
        <v>995</v>
      </c>
      <c r="AF1499">
        <f t="shared" si="248"/>
        <v>4.1524958143261068E-4</v>
      </c>
      <c r="AG1499">
        <v>2000</v>
      </c>
      <c r="AH1499">
        <v>10.759</v>
      </c>
      <c r="AI1499">
        <f t="shared" si="249"/>
        <v>7.7191110964329526E-2</v>
      </c>
      <c r="AJ1499">
        <f t="shared" si="250"/>
        <v>6.6072629313238488E-3</v>
      </c>
      <c r="AK1499">
        <f t="shared" si="241"/>
        <v>5.7000988903997737E-3</v>
      </c>
    </row>
    <row r="1500" spans="1:37" ht="16">
      <c r="A1500" t="s">
        <v>117</v>
      </c>
      <c r="B1500" t="s">
        <v>118</v>
      </c>
      <c r="C1500" t="s">
        <v>13</v>
      </c>
      <c r="D1500" t="s">
        <v>14</v>
      </c>
      <c r="E1500">
        <v>24</v>
      </c>
      <c r="F1500">
        <v>4.6849999999999996</v>
      </c>
      <c r="G1500">
        <v>1829.2</v>
      </c>
      <c r="H1500" t="s">
        <v>23</v>
      </c>
      <c r="I1500">
        <v>-17.546250000000001</v>
      </c>
      <c r="J1500">
        <v>1.0864787448776647</v>
      </c>
      <c r="K1500" s="13">
        <f t="shared" si="242"/>
        <v>1.1752182726626137</v>
      </c>
      <c r="M1500" t="s">
        <v>147</v>
      </c>
      <c r="N1500" t="s">
        <v>149</v>
      </c>
      <c r="O1500" t="s">
        <v>153</v>
      </c>
      <c r="P1500" t="s">
        <v>154</v>
      </c>
      <c r="Q1500">
        <v>4</v>
      </c>
      <c r="R1500">
        <v>4</v>
      </c>
      <c r="S1500" t="s">
        <v>118</v>
      </c>
      <c r="T1500" t="s">
        <v>23</v>
      </c>
      <c r="U1500">
        <v>0.3562154722719485</v>
      </c>
      <c r="V1500" s="14">
        <v>13.3</v>
      </c>
      <c r="W1500" s="15">
        <v>818.19799999999998</v>
      </c>
      <c r="X1500" s="15">
        <v>504.44940000000003</v>
      </c>
      <c r="Y1500" s="15">
        <f t="shared" si="243"/>
        <v>0.61653707293344651</v>
      </c>
      <c r="Z1500" s="12">
        <f t="shared" si="244"/>
        <v>8.1999430700148395</v>
      </c>
      <c r="AA1500">
        <v>7.1028680872360486</v>
      </c>
      <c r="AB1500">
        <f t="shared" si="245"/>
        <v>0.86620943908860515</v>
      </c>
      <c r="AC1500">
        <f t="shared" si="246"/>
        <v>1.1544552101073438</v>
      </c>
      <c r="AD1500">
        <f t="shared" si="247"/>
        <v>0.41123480788519901</v>
      </c>
      <c r="AE1500">
        <v>995</v>
      </c>
      <c r="AF1500">
        <f t="shared" si="248"/>
        <v>4.1330131445748645E-4</v>
      </c>
      <c r="AG1500">
        <v>2000</v>
      </c>
      <c r="AH1500">
        <v>10.257999999999999</v>
      </c>
      <c r="AI1500">
        <f t="shared" si="249"/>
        <v>8.0581266222945314E-2</v>
      </c>
      <c r="AJ1500">
        <f t="shared" si="250"/>
        <v>9.4700576499496018E-4</v>
      </c>
      <c r="AK1500">
        <f t="shared" si="241"/>
        <v>0</v>
      </c>
    </row>
    <row r="1501" spans="1:37" ht="16">
      <c r="A1501" t="s">
        <v>64</v>
      </c>
      <c r="B1501" t="s">
        <v>65</v>
      </c>
      <c r="C1501" t="s">
        <v>13</v>
      </c>
      <c r="D1501" t="s">
        <v>14</v>
      </c>
      <c r="E1501">
        <v>38</v>
      </c>
      <c r="F1501">
        <v>9.36</v>
      </c>
      <c r="G1501">
        <v>1827.3</v>
      </c>
      <c r="H1501" t="s">
        <v>23</v>
      </c>
      <c r="I1501">
        <v>6735.9861252000001</v>
      </c>
      <c r="J1501">
        <v>7.9605513420499063</v>
      </c>
      <c r="K1501" s="13">
        <f t="shared" si="242"/>
        <v>8.5621394170546044</v>
      </c>
      <c r="L1501">
        <f>K1501-K1502</f>
        <v>7.3795311439120184</v>
      </c>
      <c r="M1501" t="s">
        <v>147</v>
      </c>
      <c r="N1501" t="s">
        <v>149</v>
      </c>
      <c r="O1501" t="s">
        <v>153</v>
      </c>
      <c r="P1501" t="s">
        <v>150</v>
      </c>
      <c r="Q1501">
        <v>4</v>
      </c>
      <c r="R1501">
        <v>5</v>
      </c>
      <c r="S1501" t="s">
        <v>65</v>
      </c>
      <c r="T1501" t="s">
        <v>23</v>
      </c>
      <c r="U1501">
        <v>0.63865217191026757</v>
      </c>
      <c r="V1501" s="14">
        <v>13.3</v>
      </c>
      <c r="W1501" s="15">
        <v>818.19799999999998</v>
      </c>
      <c r="X1501" s="15">
        <v>504.44940000000003</v>
      </c>
      <c r="Y1501" s="15">
        <f t="shared" si="243"/>
        <v>0.61653707293344651</v>
      </c>
      <c r="Z1501" s="12">
        <f t="shared" si="244"/>
        <v>8.1999430700148395</v>
      </c>
      <c r="AA1501">
        <v>6.6748022133677276</v>
      </c>
      <c r="AB1501">
        <f t="shared" si="245"/>
        <v>0.81400592130643268</v>
      </c>
      <c r="AC1501">
        <f t="shared" si="246"/>
        <v>1.228492292040158</v>
      </c>
      <c r="AD1501">
        <f t="shared" si="247"/>
        <v>0.78457927048646958</v>
      </c>
      <c r="AE1501">
        <v>995</v>
      </c>
      <c r="AF1501">
        <f t="shared" si="248"/>
        <v>7.8852187988589909E-4</v>
      </c>
      <c r="AG1501">
        <v>2000</v>
      </c>
      <c r="AH1501">
        <v>10.25</v>
      </c>
      <c r="AI1501">
        <f t="shared" si="249"/>
        <v>0.15385792778261445</v>
      </c>
      <c r="AJ1501">
        <f t="shared" si="250"/>
        <v>1.3173530280938638E-2</v>
      </c>
      <c r="AK1501">
        <f t="shared" si="241"/>
        <v>1.1353993698095694E-2</v>
      </c>
    </row>
    <row r="1502" spans="1:37" ht="16">
      <c r="A1502" t="s">
        <v>69</v>
      </c>
      <c r="B1502" t="s">
        <v>70</v>
      </c>
      <c r="C1502" t="s">
        <v>13</v>
      </c>
      <c r="D1502" t="s">
        <v>14</v>
      </c>
      <c r="E1502">
        <v>29</v>
      </c>
      <c r="F1502">
        <v>13.337</v>
      </c>
      <c r="G1502">
        <v>1830</v>
      </c>
      <c r="H1502" t="s">
        <v>23</v>
      </c>
      <c r="I1502">
        <v>-11.294456</v>
      </c>
      <c r="J1502">
        <v>1.0933169073756097</v>
      </c>
      <c r="K1502" s="13">
        <f t="shared" si="242"/>
        <v>1.182608273142586</v>
      </c>
      <c r="M1502" t="s">
        <v>147</v>
      </c>
      <c r="N1502" t="s">
        <v>149</v>
      </c>
      <c r="O1502" t="s">
        <v>153</v>
      </c>
      <c r="P1502" t="s">
        <v>154</v>
      </c>
      <c r="Q1502">
        <v>4</v>
      </c>
      <c r="R1502">
        <v>5</v>
      </c>
      <c r="S1502" t="s">
        <v>70</v>
      </c>
      <c r="T1502" t="s">
        <v>23</v>
      </c>
      <c r="U1502">
        <v>0.79718866487432594</v>
      </c>
      <c r="V1502" s="14">
        <v>13.3</v>
      </c>
      <c r="W1502" s="15">
        <v>818.19799999999998</v>
      </c>
      <c r="X1502" s="15">
        <v>504.44940000000003</v>
      </c>
      <c r="Y1502" s="15">
        <f t="shared" si="243"/>
        <v>0.61653707293344651</v>
      </c>
      <c r="Z1502" s="12">
        <f t="shared" si="244"/>
        <v>8.1999430700148395</v>
      </c>
      <c r="AA1502">
        <v>6.059100080201361</v>
      </c>
      <c r="AB1502">
        <f t="shared" si="245"/>
        <v>0.73891977401135733</v>
      </c>
      <c r="AC1502">
        <f t="shared" si="246"/>
        <v>1.3533268903758282</v>
      </c>
      <c r="AD1502">
        <f t="shared" si="247"/>
        <v>1.0788568568772297</v>
      </c>
      <c r="AE1502">
        <v>995</v>
      </c>
      <c r="AF1502">
        <f t="shared" si="248"/>
        <v>1.0842782481178188E-3</v>
      </c>
      <c r="AG1502">
        <v>2000</v>
      </c>
      <c r="AH1502">
        <v>10.420999999999999</v>
      </c>
      <c r="AI1502">
        <f t="shared" si="249"/>
        <v>0.208094856178451</v>
      </c>
      <c r="AJ1502">
        <f t="shared" si="250"/>
        <v>2.460946985150527E-3</v>
      </c>
      <c r="AK1502">
        <f t="shared" si="241"/>
        <v>0</v>
      </c>
    </row>
    <row r="1503" spans="1:37" ht="16">
      <c r="A1503" t="s">
        <v>89</v>
      </c>
      <c r="B1503" t="s">
        <v>90</v>
      </c>
      <c r="C1503" t="s">
        <v>13</v>
      </c>
      <c r="D1503" t="s">
        <v>14</v>
      </c>
      <c r="E1503">
        <v>30</v>
      </c>
      <c r="F1503">
        <v>4.1399999999999997</v>
      </c>
      <c r="G1503">
        <v>1829</v>
      </c>
      <c r="H1503" t="s">
        <v>23</v>
      </c>
      <c r="I1503">
        <v>7167.7351147999998</v>
      </c>
      <c r="J1503">
        <v>8.3676574186793502</v>
      </c>
      <c r="K1503" s="13">
        <f t="shared" si="242"/>
        <v>8.9970035962040651</v>
      </c>
      <c r="L1503">
        <f>K1503-K1504</f>
        <v>7.7264830298297609</v>
      </c>
      <c r="M1503" t="s">
        <v>147</v>
      </c>
      <c r="N1503" t="s">
        <v>149</v>
      </c>
      <c r="O1503" t="s">
        <v>148</v>
      </c>
      <c r="P1503" t="s">
        <v>150</v>
      </c>
      <c r="Q1503">
        <v>4</v>
      </c>
      <c r="R1503">
        <v>1</v>
      </c>
      <c r="S1503" t="s">
        <v>90</v>
      </c>
      <c r="T1503" t="s">
        <v>23</v>
      </c>
      <c r="U1503">
        <v>0.2694143167028199</v>
      </c>
      <c r="V1503" s="14">
        <v>13.3</v>
      </c>
      <c r="W1503" s="15">
        <v>818.19799999999998</v>
      </c>
      <c r="X1503" s="15">
        <v>504.44940000000003</v>
      </c>
      <c r="Y1503" s="15">
        <f t="shared" si="243"/>
        <v>0.61653707293344651</v>
      </c>
      <c r="Z1503" s="12">
        <f t="shared" si="244"/>
        <v>8.1999430700148395</v>
      </c>
      <c r="AA1503">
        <v>7.0598915401301516</v>
      </c>
      <c r="AB1503">
        <f t="shared" si="245"/>
        <v>0.86096836037147939</v>
      </c>
      <c r="AC1503">
        <f t="shared" si="246"/>
        <v>1.1614828674639484</v>
      </c>
      <c r="AD1503">
        <f t="shared" si="247"/>
        <v>0.31292011309983159</v>
      </c>
      <c r="AE1503">
        <v>995</v>
      </c>
      <c r="AF1503">
        <f t="shared" si="248"/>
        <v>3.1449257597973026E-4</v>
      </c>
      <c r="AG1503">
        <v>2000</v>
      </c>
      <c r="AH1503">
        <v>10.57</v>
      </c>
      <c r="AI1503">
        <f t="shared" si="249"/>
        <v>5.9506636893042614E-2</v>
      </c>
      <c r="AJ1503">
        <f t="shared" si="250"/>
        <v>5.3538142612471386E-3</v>
      </c>
      <c r="AK1503">
        <f t="shared" si="241"/>
        <v>4.5977702011633535E-3</v>
      </c>
    </row>
    <row r="1504" spans="1:37" ht="16">
      <c r="A1504" t="s">
        <v>133</v>
      </c>
      <c r="B1504" t="s">
        <v>134</v>
      </c>
      <c r="C1504" t="s">
        <v>13</v>
      </c>
      <c r="D1504" t="s">
        <v>14</v>
      </c>
      <c r="E1504">
        <v>15</v>
      </c>
      <c r="F1504">
        <v>0.75900000000000001</v>
      </c>
      <c r="G1504">
        <v>1828.8</v>
      </c>
      <c r="H1504" t="s">
        <v>23</v>
      </c>
      <c r="I1504">
        <v>63.149392800000001</v>
      </c>
      <c r="J1504">
        <v>1.1746703966474454</v>
      </c>
      <c r="K1504" s="13">
        <f t="shared" si="242"/>
        <v>1.2705205663743044</v>
      </c>
      <c r="M1504" t="s">
        <v>147</v>
      </c>
      <c r="N1504" t="s">
        <v>149</v>
      </c>
      <c r="O1504" t="s">
        <v>148</v>
      </c>
      <c r="P1504" t="s">
        <v>154</v>
      </c>
      <c r="Q1504">
        <v>4</v>
      </c>
      <c r="R1504">
        <v>1</v>
      </c>
      <c r="S1504" t="s">
        <v>134</v>
      </c>
      <c r="T1504" t="s">
        <v>23</v>
      </c>
      <c r="U1504">
        <v>6.0180860744586895E-2</v>
      </c>
      <c r="V1504" s="14">
        <v>13.3</v>
      </c>
      <c r="W1504" s="15">
        <v>818.19799999999998</v>
      </c>
      <c r="X1504" s="15">
        <v>504.44940000000003</v>
      </c>
      <c r="Y1504" s="15">
        <f t="shared" si="243"/>
        <v>0.61653707293344651</v>
      </c>
      <c r="Z1504" s="12">
        <f t="shared" si="244"/>
        <v>8.1999430700148395</v>
      </c>
      <c r="AA1504">
        <v>5.6601724968551768</v>
      </c>
      <c r="AB1504">
        <f t="shared" si="245"/>
        <v>0.69026973096350208</v>
      </c>
      <c r="AC1504">
        <f t="shared" si="246"/>
        <v>1.4487090410355468</v>
      </c>
      <c r="AD1504">
        <f t="shared" si="247"/>
        <v>8.7184557057984266E-2</v>
      </c>
      <c r="AE1504">
        <v>995</v>
      </c>
      <c r="AF1504">
        <f t="shared" si="248"/>
        <v>8.7622670410034435E-5</v>
      </c>
      <c r="AG1504">
        <v>2000</v>
      </c>
      <c r="AH1504">
        <v>10.394</v>
      </c>
      <c r="AI1504">
        <f t="shared" si="249"/>
        <v>1.6860240602277168E-2</v>
      </c>
      <c r="AJ1504">
        <f t="shared" si="250"/>
        <v>2.142128243921223E-4</v>
      </c>
      <c r="AK1504">
        <f t="shared" si="241"/>
        <v>0</v>
      </c>
    </row>
    <row r="1505" spans="1:37" ht="16">
      <c r="A1505" t="s">
        <v>11</v>
      </c>
      <c r="B1505" t="s">
        <v>12</v>
      </c>
      <c r="C1505" t="s">
        <v>13</v>
      </c>
      <c r="D1505" t="s">
        <v>14</v>
      </c>
      <c r="E1505">
        <v>24</v>
      </c>
      <c r="F1505">
        <v>2.5190000000000001</v>
      </c>
      <c r="G1505">
        <v>1828.8</v>
      </c>
      <c r="H1505" t="s">
        <v>23</v>
      </c>
      <c r="I1505">
        <v>6166.9788304000003</v>
      </c>
      <c r="J1505">
        <v>7.4184634788560082</v>
      </c>
      <c r="K1505" s="13">
        <f t="shared" si="242"/>
        <v>7.9826383713605749</v>
      </c>
      <c r="L1505">
        <f>K1505-K1506</f>
        <v>6.7239915186376571</v>
      </c>
      <c r="M1505" t="s">
        <v>147</v>
      </c>
      <c r="N1505" t="s">
        <v>149</v>
      </c>
      <c r="O1505" t="s">
        <v>148</v>
      </c>
      <c r="P1505" t="s">
        <v>150</v>
      </c>
      <c r="Q1505">
        <v>4</v>
      </c>
      <c r="R1505">
        <v>2</v>
      </c>
      <c r="S1505" t="s">
        <v>12</v>
      </c>
      <c r="T1505" t="s">
        <v>23</v>
      </c>
      <c r="U1505">
        <v>0.79736483598675068</v>
      </c>
      <c r="V1505" s="14">
        <v>13.3</v>
      </c>
      <c r="W1505" s="15">
        <v>818.19799999999998</v>
      </c>
      <c r="X1505" s="15">
        <v>504.44940000000003</v>
      </c>
      <c r="Y1505" s="15">
        <f t="shared" si="243"/>
        <v>0.61653707293344651</v>
      </c>
      <c r="Z1505" s="12">
        <f t="shared" si="244"/>
        <v>8.1999430700148395</v>
      </c>
      <c r="AA1505">
        <v>7.869506624639385</v>
      </c>
      <c r="AB1505">
        <f t="shared" si="245"/>
        <v>0.95970259274314007</v>
      </c>
      <c r="AC1505">
        <f t="shared" si="246"/>
        <v>1.0419894741991651</v>
      </c>
      <c r="AD1505">
        <f t="shared" si="247"/>
        <v>0.83084576619473782</v>
      </c>
      <c r="AE1505">
        <v>995</v>
      </c>
      <c r="AF1505">
        <f t="shared" si="248"/>
        <v>8.3502087054747516E-4</v>
      </c>
      <c r="AG1505">
        <v>2000</v>
      </c>
      <c r="AH1505" s="24">
        <v>10.278</v>
      </c>
      <c r="AI1505">
        <f t="shared" si="249"/>
        <v>0.16248703454903193</v>
      </c>
      <c r="AJ1505">
        <f t="shared" si="250"/>
        <v>1.2970752368396937E-2</v>
      </c>
      <c r="AK1505">
        <f t="shared" si="241"/>
        <v>1.0925614421962746E-2</v>
      </c>
    </row>
    <row r="1506" spans="1:37" ht="16">
      <c r="A1506" t="s">
        <v>109</v>
      </c>
      <c r="B1506" t="s">
        <v>110</v>
      </c>
      <c r="C1506" t="s">
        <v>13</v>
      </c>
      <c r="D1506" t="s">
        <v>14</v>
      </c>
      <c r="E1506">
        <v>25</v>
      </c>
      <c r="F1506">
        <v>3.879</v>
      </c>
      <c r="G1506">
        <v>1829.2</v>
      </c>
      <c r="H1506" t="s">
        <v>23</v>
      </c>
      <c r="I1506">
        <v>53.087027200000001</v>
      </c>
      <c r="J1506">
        <v>1.1636818974768952</v>
      </c>
      <c r="K1506" s="13">
        <f t="shared" si="242"/>
        <v>1.2586468527229178</v>
      </c>
      <c r="M1506" t="s">
        <v>147</v>
      </c>
      <c r="N1506" t="s">
        <v>149</v>
      </c>
      <c r="O1506" t="s">
        <v>148</v>
      </c>
      <c r="P1506" t="s">
        <v>154</v>
      </c>
      <c r="Q1506">
        <v>4</v>
      </c>
      <c r="R1506">
        <v>2</v>
      </c>
      <c r="S1506" t="s">
        <v>110</v>
      </c>
      <c r="T1506" t="s">
        <v>23</v>
      </c>
      <c r="U1506">
        <v>0.30480723322988779</v>
      </c>
      <c r="V1506" s="14">
        <v>13.3</v>
      </c>
      <c r="W1506" s="15">
        <v>818.19799999999998</v>
      </c>
      <c r="X1506" s="15">
        <v>504.44940000000003</v>
      </c>
      <c r="Y1506" s="15">
        <f t="shared" si="243"/>
        <v>0.61653707293344651</v>
      </c>
      <c r="Z1506" s="12">
        <f t="shared" si="244"/>
        <v>8.1999430700148395</v>
      </c>
      <c r="AA1506">
        <v>7.8754048301106065</v>
      </c>
      <c r="AB1506">
        <f t="shared" si="245"/>
        <v>0.96042189108714804</v>
      </c>
      <c r="AC1506">
        <f t="shared" si="246"/>
        <v>1.0412090866317629</v>
      </c>
      <c r="AD1506">
        <f t="shared" si="247"/>
        <v>0.31736806091004621</v>
      </c>
      <c r="AE1506">
        <v>995</v>
      </c>
      <c r="AF1506">
        <f t="shared" si="248"/>
        <v>3.189628752864786E-4</v>
      </c>
      <c r="AG1506">
        <v>2000</v>
      </c>
      <c r="AH1506">
        <v>10.513999999999999</v>
      </c>
      <c r="AI1506">
        <f t="shared" si="249"/>
        <v>6.0673934808156478E-2</v>
      </c>
      <c r="AJ1506">
        <f t="shared" si="250"/>
        <v>7.6367057088601634E-4</v>
      </c>
      <c r="AK1506">
        <f t="shared" si="241"/>
        <v>0</v>
      </c>
    </row>
    <row r="1507" spans="1:37" ht="16">
      <c r="A1507" t="s">
        <v>98</v>
      </c>
      <c r="B1507" t="s">
        <v>99</v>
      </c>
      <c r="C1507" t="s">
        <v>13</v>
      </c>
      <c r="D1507" t="s">
        <v>14</v>
      </c>
      <c r="E1507">
        <v>32</v>
      </c>
      <c r="F1507">
        <v>5.0140000000000002</v>
      </c>
      <c r="G1507">
        <v>1828.3</v>
      </c>
      <c r="H1507" t="s">
        <v>23</v>
      </c>
      <c r="I1507">
        <v>7765.9775832000005</v>
      </c>
      <c r="J1507">
        <v>8.925837931673307</v>
      </c>
      <c r="K1507" s="13">
        <f t="shared" si="242"/>
        <v>9.5927708762893147</v>
      </c>
      <c r="L1507">
        <f>K1507-K1508</f>
        <v>8.4134043122499964</v>
      </c>
      <c r="M1507" t="s">
        <v>147</v>
      </c>
      <c r="N1507" t="s">
        <v>149</v>
      </c>
      <c r="O1507" t="s">
        <v>148</v>
      </c>
      <c r="P1507" t="s">
        <v>150</v>
      </c>
      <c r="Q1507">
        <v>4</v>
      </c>
      <c r="R1507">
        <v>3</v>
      </c>
      <c r="S1507" t="s">
        <v>99</v>
      </c>
      <c r="T1507" t="s">
        <v>23</v>
      </c>
      <c r="U1507">
        <v>0.33008649951944713</v>
      </c>
      <c r="V1507" s="14">
        <v>13.3</v>
      </c>
      <c r="W1507" s="15">
        <v>818.19799999999998</v>
      </c>
      <c r="X1507" s="15">
        <v>504.44940000000003</v>
      </c>
      <c r="Y1507" s="15">
        <f t="shared" si="243"/>
        <v>0.61653707293344651</v>
      </c>
      <c r="Z1507" s="12">
        <f t="shared" si="244"/>
        <v>8.1999430700148395</v>
      </c>
      <c r="AA1507">
        <v>6.4322759318003788</v>
      </c>
      <c r="AB1507">
        <f t="shared" si="245"/>
        <v>0.78442934016476507</v>
      </c>
      <c r="AC1507">
        <f t="shared" si="246"/>
        <v>1.2748120815954633</v>
      </c>
      <c r="AD1507">
        <f t="shared" si="247"/>
        <v>0.42079825755894629</v>
      </c>
      <c r="AE1507">
        <v>995</v>
      </c>
      <c r="AF1507">
        <f t="shared" si="248"/>
        <v>4.2291282166728272E-4</v>
      </c>
      <c r="AG1507">
        <v>2000</v>
      </c>
      <c r="AH1507">
        <v>10.359</v>
      </c>
      <c r="AI1507">
        <f t="shared" si="249"/>
        <v>8.1651283264269278E-2</v>
      </c>
      <c r="AJ1507">
        <f t="shared" si="250"/>
        <v>7.8326205210913144E-3</v>
      </c>
      <c r="AK1507">
        <f t="shared" si="241"/>
        <v>6.869652587163491E-3</v>
      </c>
    </row>
    <row r="1508" spans="1:37" ht="16">
      <c r="A1508" t="s">
        <v>75</v>
      </c>
      <c r="B1508" t="s">
        <v>76</v>
      </c>
      <c r="C1508" t="s">
        <v>13</v>
      </c>
      <c r="D1508" t="s">
        <v>14</v>
      </c>
      <c r="E1508">
        <v>18</v>
      </c>
      <c r="F1508">
        <v>1.9610000000000001</v>
      </c>
      <c r="G1508">
        <v>1828.8</v>
      </c>
      <c r="H1508" t="s">
        <v>23</v>
      </c>
      <c r="I1508">
        <v>-14.0369928</v>
      </c>
      <c r="J1508">
        <v>1.0903172588721104</v>
      </c>
      <c r="K1508" s="13">
        <f t="shared" si="242"/>
        <v>1.1793665640393187</v>
      </c>
      <c r="M1508" t="s">
        <v>147</v>
      </c>
      <c r="N1508" t="s">
        <v>149</v>
      </c>
      <c r="O1508" t="s">
        <v>148</v>
      </c>
      <c r="P1508" t="s">
        <v>154</v>
      </c>
      <c r="Q1508">
        <v>4</v>
      </c>
      <c r="R1508">
        <v>3</v>
      </c>
      <c r="S1508" t="s">
        <v>76</v>
      </c>
      <c r="T1508" t="s">
        <v>23</v>
      </c>
      <c r="U1508">
        <v>0.19020757790310303</v>
      </c>
      <c r="V1508" s="14">
        <v>13.3</v>
      </c>
      <c r="W1508" s="15">
        <v>818.19799999999998</v>
      </c>
      <c r="X1508" s="15">
        <v>504.44940000000003</v>
      </c>
      <c r="Y1508" s="15">
        <f t="shared" si="243"/>
        <v>0.61653707293344651</v>
      </c>
      <c r="Z1508" s="12">
        <f t="shared" si="244"/>
        <v>8.1999430700148395</v>
      </c>
      <c r="AA1508">
        <v>2.4791971908226991</v>
      </c>
      <c r="AB1508">
        <f t="shared" si="245"/>
        <v>0.30234321990460022</v>
      </c>
      <c r="AC1508">
        <f t="shared" si="246"/>
        <v>3.3074993390476384</v>
      </c>
      <c r="AD1508">
        <f t="shared" si="247"/>
        <v>0.62911143819636539</v>
      </c>
      <c r="AE1508">
        <v>995</v>
      </c>
      <c r="AF1508">
        <f t="shared" si="248"/>
        <v>6.3227280220740241E-4</v>
      </c>
      <c r="AG1508">
        <v>2000</v>
      </c>
      <c r="AH1508">
        <v>10.577</v>
      </c>
      <c r="AI1508">
        <f t="shared" si="249"/>
        <v>0.11955616946344</v>
      </c>
      <c r="AJ1508">
        <f t="shared" si="250"/>
        <v>1.4100054878979974E-3</v>
      </c>
      <c r="AK1508">
        <f t="shared" si="241"/>
        <v>0</v>
      </c>
    </row>
    <row r="1509" spans="1:37" ht="16">
      <c r="A1509" t="s">
        <v>94</v>
      </c>
      <c r="B1509" t="s">
        <v>95</v>
      </c>
      <c r="C1509" t="s">
        <v>13</v>
      </c>
      <c r="D1509" t="s">
        <v>14</v>
      </c>
      <c r="E1509">
        <v>28</v>
      </c>
      <c r="F1509">
        <v>2.52</v>
      </c>
      <c r="G1509">
        <v>1828.5</v>
      </c>
      <c r="H1509" t="s">
        <v>23</v>
      </c>
      <c r="I1509">
        <v>6786.6482072000008</v>
      </c>
      <c r="J1509">
        <v>8.008509021102391</v>
      </c>
      <c r="K1509" s="13">
        <f t="shared" si="242"/>
        <v>8.613382146128723</v>
      </c>
      <c r="L1509">
        <f>K1509-K1510</f>
        <v>7.4399278819486661</v>
      </c>
      <c r="M1509" t="s">
        <v>147</v>
      </c>
      <c r="N1509" t="s">
        <v>149</v>
      </c>
      <c r="O1509" t="s">
        <v>148</v>
      </c>
      <c r="P1509" t="s">
        <v>150</v>
      </c>
      <c r="Q1509">
        <v>4</v>
      </c>
      <c r="R1509">
        <v>4</v>
      </c>
      <c r="S1509" t="s">
        <v>95</v>
      </c>
      <c r="T1509" t="s">
        <v>23</v>
      </c>
      <c r="U1509">
        <v>0.18665266552907425</v>
      </c>
      <c r="V1509" s="14">
        <v>13.3</v>
      </c>
      <c r="W1509" s="15">
        <v>818.19799999999998</v>
      </c>
      <c r="X1509" s="15">
        <v>504.44940000000003</v>
      </c>
      <c r="Y1509" s="15">
        <f t="shared" si="243"/>
        <v>0.61653707293344651</v>
      </c>
      <c r="Z1509" s="12">
        <f t="shared" si="244"/>
        <v>8.1999430700148395</v>
      </c>
      <c r="AA1509">
        <v>7.1188734084644381</v>
      </c>
      <c r="AB1509">
        <f t="shared" si="245"/>
        <v>0.86816132108238586</v>
      </c>
      <c r="AC1509">
        <f t="shared" si="246"/>
        <v>1.1518596552461511</v>
      </c>
      <c r="AD1509">
        <f t="shared" si="247"/>
        <v>0.21499767496709463</v>
      </c>
      <c r="AE1509">
        <v>995</v>
      </c>
      <c r="AF1509">
        <f t="shared" si="248"/>
        <v>2.1607806529356244E-4</v>
      </c>
      <c r="AG1509">
        <v>2000</v>
      </c>
      <c r="AH1509">
        <v>10.462999999999999</v>
      </c>
      <c r="AI1509">
        <f t="shared" si="249"/>
        <v>4.1303271584356774E-2</v>
      </c>
      <c r="AJ1509">
        <f t="shared" si="250"/>
        <v>3.5576086204140447E-3</v>
      </c>
      <c r="AK1509">
        <f t="shared" si="241"/>
        <v>3.0729336187615402E-3</v>
      </c>
    </row>
    <row r="1510" spans="1:37" ht="16">
      <c r="A1510" t="s">
        <v>87</v>
      </c>
      <c r="B1510" t="s">
        <v>88</v>
      </c>
      <c r="C1510" t="s">
        <v>13</v>
      </c>
      <c r="D1510" t="s">
        <v>14</v>
      </c>
      <c r="E1510">
        <v>26</v>
      </c>
      <c r="F1510">
        <v>6.3620000000000001</v>
      </c>
      <c r="G1510">
        <v>1829.4</v>
      </c>
      <c r="H1510" t="s">
        <v>23</v>
      </c>
      <c r="I1510">
        <v>-19.038428</v>
      </c>
      <c r="J1510">
        <v>1.084846472685661</v>
      </c>
      <c r="K1510" s="13">
        <f t="shared" si="242"/>
        <v>1.1734542641800565</v>
      </c>
      <c r="M1510" t="s">
        <v>147</v>
      </c>
      <c r="N1510" t="s">
        <v>149</v>
      </c>
      <c r="O1510" t="s">
        <v>148</v>
      </c>
      <c r="P1510" t="s">
        <v>154</v>
      </c>
      <c r="Q1510">
        <v>4</v>
      </c>
      <c r="R1510">
        <v>4</v>
      </c>
      <c r="S1510" t="s">
        <v>88</v>
      </c>
      <c r="T1510" t="s">
        <v>23</v>
      </c>
      <c r="U1510">
        <v>0.44621963634641792</v>
      </c>
      <c r="V1510" s="14">
        <v>13.3</v>
      </c>
      <c r="W1510" s="15">
        <v>818.19799999999998</v>
      </c>
      <c r="X1510" s="15">
        <v>504.44940000000003</v>
      </c>
      <c r="Y1510" s="15">
        <f t="shared" si="243"/>
        <v>0.61653707293344651</v>
      </c>
      <c r="Z1510" s="12">
        <f t="shared" si="244"/>
        <v>8.1999430700148395</v>
      </c>
      <c r="AA1510">
        <v>4.4946703797528293</v>
      </c>
      <c r="AB1510">
        <f t="shared" si="245"/>
        <v>0.54813433963812819</v>
      </c>
      <c r="AC1510">
        <f t="shared" si="246"/>
        <v>1.8243702824022814</v>
      </c>
      <c r="AD1510">
        <f t="shared" si="247"/>
        <v>0.81406984397475779</v>
      </c>
      <c r="AE1510">
        <v>995</v>
      </c>
      <c r="AF1510">
        <f t="shared" si="248"/>
        <v>8.1816064721081181E-4</v>
      </c>
      <c r="AG1510">
        <v>2000</v>
      </c>
      <c r="AH1510">
        <v>10.454000000000001</v>
      </c>
      <c r="AI1510">
        <f t="shared" si="249"/>
        <v>0.15652585559801258</v>
      </c>
      <c r="AJ1510">
        <f t="shared" si="250"/>
        <v>1.8367593270591962E-3</v>
      </c>
      <c r="AK1510">
        <f t="shared" si="241"/>
        <v>0</v>
      </c>
    </row>
    <row r="1511" spans="1:37" ht="16">
      <c r="A1511" t="s">
        <v>126</v>
      </c>
      <c r="B1511" t="s">
        <v>127</v>
      </c>
      <c r="C1511" t="s">
        <v>13</v>
      </c>
      <c r="D1511" t="s">
        <v>14</v>
      </c>
      <c r="E1511">
        <v>38</v>
      </c>
      <c r="F1511">
        <v>8.4909999999999997</v>
      </c>
      <c r="G1511">
        <v>1829.6</v>
      </c>
      <c r="H1511" t="s">
        <v>23</v>
      </c>
      <c r="I1511">
        <v>6056.7390228000004</v>
      </c>
      <c r="J1511">
        <v>7.3126998069905236</v>
      </c>
      <c r="K1511" s="13">
        <f t="shared" si="242"/>
        <v>7.8695150526846183</v>
      </c>
      <c r="L1511">
        <f>K1511-K1512</f>
        <v>6.6818813032072288</v>
      </c>
      <c r="M1511" t="s">
        <v>147</v>
      </c>
      <c r="N1511" t="s">
        <v>149</v>
      </c>
      <c r="O1511" t="s">
        <v>148</v>
      </c>
      <c r="P1511" t="s">
        <v>150</v>
      </c>
      <c r="Q1511">
        <v>4</v>
      </c>
      <c r="R1511">
        <v>5</v>
      </c>
      <c r="S1511" t="s">
        <v>127</v>
      </c>
      <c r="T1511" t="s">
        <v>23</v>
      </c>
      <c r="U1511">
        <v>0.60594117540785164</v>
      </c>
      <c r="V1511" s="14">
        <v>13.3</v>
      </c>
      <c r="W1511" s="15">
        <v>818.19799999999998</v>
      </c>
      <c r="X1511" s="15">
        <v>504.44940000000003</v>
      </c>
      <c r="Y1511" s="15">
        <f t="shared" si="243"/>
        <v>0.61653707293344651</v>
      </c>
      <c r="Z1511" s="12">
        <f t="shared" si="244"/>
        <v>8.1999430700148395</v>
      </c>
      <c r="AA1511">
        <v>7.760628534263156</v>
      </c>
      <c r="AB1511">
        <f t="shared" si="245"/>
        <v>0.94642468465931817</v>
      </c>
      <c r="AC1511">
        <f t="shared" si="246"/>
        <v>1.0566081128367517</v>
      </c>
      <c r="AD1511">
        <f t="shared" si="247"/>
        <v>0.64024236183777328</v>
      </c>
      <c r="AE1511">
        <v>995</v>
      </c>
      <c r="AF1511">
        <f t="shared" si="248"/>
        <v>6.4345966013846557E-4</v>
      </c>
      <c r="AG1511">
        <v>2000</v>
      </c>
      <c r="AH1511">
        <v>10.257</v>
      </c>
      <c r="AI1511">
        <f t="shared" si="249"/>
        <v>0.12546741935038813</v>
      </c>
      <c r="AJ1511">
        <f t="shared" si="250"/>
        <v>9.873677451993728E-3</v>
      </c>
      <c r="AK1511">
        <f t="shared" si="241"/>
        <v>8.383584035190194E-3</v>
      </c>
    </row>
    <row r="1512" spans="1:37" ht="16">
      <c r="A1512" t="s">
        <v>47</v>
      </c>
      <c r="B1512" t="s">
        <v>48</v>
      </c>
      <c r="C1512" t="s">
        <v>13</v>
      </c>
      <c r="D1512" t="s">
        <v>14</v>
      </c>
      <c r="E1512">
        <v>24</v>
      </c>
      <c r="F1512">
        <v>4.8849999999999998</v>
      </c>
      <c r="G1512">
        <v>1829</v>
      </c>
      <c r="H1512" t="s">
        <v>23</v>
      </c>
      <c r="I1512">
        <v>-7.0424684000000006</v>
      </c>
      <c r="J1512">
        <v>1.097967157385682</v>
      </c>
      <c r="K1512" s="13">
        <f t="shared" si="242"/>
        <v>1.1876337494773892</v>
      </c>
      <c r="M1512" t="s">
        <v>147</v>
      </c>
      <c r="N1512" t="s">
        <v>149</v>
      </c>
      <c r="O1512" t="s">
        <v>148</v>
      </c>
      <c r="P1512" t="s">
        <v>154</v>
      </c>
      <c r="Q1512">
        <v>4</v>
      </c>
      <c r="R1512">
        <v>5</v>
      </c>
      <c r="S1512" t="s">
        <v>48</v>
      </c>
      <c r="T1512" t="s">
        <v>23</v>
      </c>
      <c r="U1512">
        <v>0.48343716855546548</v>
      </c>
      <c r="V1512" s="14">
        <v>13.3</v>
      </c>
      <c r="W1512" s="15">
        <v>818.19799999999998</v>
      </c>
      <c r="X1512" s="15">
        <v>504.44940000000003</v>
      </c>
      <c r="Y1512" s="15">
        <f t="shared" si="243"/>
        <v>0.61653707293344651</v>
      </c>
      <c r="Z1512" s="12">
        <f t="shared" si="244"/>
        <v>8.1999430700148395</v>
      </c>
      <c r="AA1512">
        <v>6.8237379009695927</v>
      </c>
      <c r="AB1512">
        <f t="shared" si="245"/>
        <v>0.8321689361383876</v>
      </c>
      <c r="AC1512">
        <f t="shared" si="246"/>
        <v>1.2016790780973137</v>
      </c>
      <c r="AD1512">
        <f t="shared" si="247"/>
        <v>0.58093633102770736</v>
      </c>
      <c r="AE1512">
        <v>995</v>
      </c>
      <c r="AF1512">
        <f t="shared" si="248"/>
        <v>5.8385560907307278E-4</v>
      </c>
      <c r="AG1512">
        <v>2000</v>
      </c>
      <c r="AH1512">
        <v>10.856999999999999</v>
      </c>
      <c r="AI1512">
        <f t="shared" si="249"/>
        <v>0.10755376422088474</v>
      </c>
      <c r="AJ1512">
        <f t="shared" si="250"/>
        <v>1.2773448027205642E-3</v>
      </c>
      <c r="AK1512">
        <f t="shared" si="241"/>
        <v>0</v>
      </c>
    </row>
    <row r="1513" spans="1:37" ht="16">
      <c r="A1513" t="s">
        <v>96</v>
      </c>
      <c r="B1513" t="s">
        <v>97</v>
      </c>
      <c r="C1513" t="s">
        <v>13</v>
      </c>
      <c r="D1513" t="s">
        <v>14</v>
      </c>
      <c r="E1513">
        <v>39</v>
      </c>
      <c r="F1513">
        <v>1.859</v>
      </c>
      <c r="G1513">
        <v>2010.8</v>
      </c>
      <c r="H1513" t="s">
        <v>30</v>
      </c>
      <c r="I1513">
        <v>2105.0851115999999</v>
      </c>
      <c r="J1513">
        <v>3.3551032700121501</v>
      </c>
      <c r="K1513" s="13">
        <f t="shared" si="242"/>
        <v>3.6223499018181138</v>
      </c>
      <c r="L1513">
        <f>K1513-AVERAGE(K1514:K1515)</f>
        <v>2.4472972553333703</v>
      </c>
      <c r="M1513" t="s">
        <v>151</v>
      </c>
      <c r="N1513" t="s">
        <v>152</v>
      </c>
      <c r="O1513" t="s">
        <v>153</v>
      </c>
      <c r="P1513" t="s">
        <v>150</v>
      </c>
      <c r="Q1513">
        <v>4</v>
      </c>
      <c r="R1513">
        <v>1</v>
      </c>
      <c r="S1513" t="s">
        <v>97</v>
      </c>
      <c r="T1513" t="s">
        <v>30</v>
      </c>
      <c r="U1513">
        <v>0.13512163256293241</v>
      </c>
      <c r="V1513" s="14">
        <v>13.3</v>
      </c>
      <c r="W1513" s="15">
        <v>818.19799999999998</v>
      </c>
      <c r="X1513" s="15">
        <v>504.44940000000003</v>
      </c>
      <c r="Y1513" s="15">
        <f t="shared" si="243"/>
        <v>0.61653707293344651</v>
      </c>
      <c r="Z1513" s="12">
        <f t="shared" si="244"/>
        <v>8.1999430700148395</v>
      </c>
      <c r="AA1513">
        <v>7.4259476667157358</v>
      </c>
      <c r="AB1513">
        <f t="shared" si="245"/>
        <v>0.90560966134881926</v>
      </c>
      <c r="AC1513">
        <f t="shared" si="246"/>
        <v>1.1042285022783385</v>
      </c>
      <c r="AD1513">
        <f t="shared" si="247"/>
        <v>0.14920515795037081</v>
      </c>
      <c r="AE1513">
        <v>995</v>
      </c>
      <c r="AF1513">
        <f t="shared" si="248"/>
        <v>1.49954932613438E-4</v>
      </c>
      <c r="AG1513">
        <v>2000</v>
      </c>
      <c r="AH1513">
        <v>10.512</v>
      </c>
      <c r="AI1513">
        <f t="shared" si="249"/>
        <v>2.8530238320669331E-2</v>
      </c>
      <c r="AJ1513">
        <f t="shared" si="250"/>
        <v>1.0334650597972393E-3</v>
      </c>
      <c r="AK1513">
        <f t="shared" si="241"/>
        <v>6.9821973936180998E-4</v>
      </c>
    </row>
    <row r="1514" spans="1:37" ht="16">
      <c r="A1514" t="s">
        <v>121</v>
      </c>
      <c r="B1514" t="s">
        <v>122</v>
      </c>
      <c r="C1514" t="s">
        <v>13</v>
      </c>
      <c r="D1514" t="s">
        <v>14</v>
      </c>
      <c r="E1514">
        <v>23</v>
      </c>
      <c r="F1514">
        <v>0.879</v>
      </c>
      <c r="G1514">
        <v>2010.6</v>
      </c>
      <c r="H1514" t="s">
        <v>30</v>
      </c>
      <c r="I1514">
        <v>-17.097157199999998</v>
      </c>
      <c r="J1514">
        <v>1.0869699905280334</v>
      </c>
      <c r="K1514" s="13">
        <f t="shared" si="242"/>
        <v>1.175749164494891</v>
      </c>
      <c r="M1514" t="s">
        <v>151</v>
      </c>
      <c r="N1514" t="s">
        <v>152</v>
      </c>
      <c r="O1514" t="s">
        <v>153</v>
      </c>
      <c r="P1514" t="s">
        <v>154</v>
      </c>
      <c r="Q1514">
        <v>4</v>
      </c>
      <c r="R1514">
        <v>1</v>
      </c>
      <c r="S1514" t="s">
        <v>122</v>
      </c>
      <c r="T1514" t="s">
        <v>30</v>
      </c>
      <c r="U1514">
        <v>6.8143546867640126E-2</v>
      </c>
      <c r="V1514" s="14">
        <v>13.3</v>
      </c>
      <c r="W1514" s="15">
        <v>818.19799999999998</v>
      </c>
      <c r="X1514" s="15">
        <v>504.44940000000003</v>
      </c>
      <c r="Y1514" s="15">
        <f t="shared" si="243"/>
        <v>0.61653707293344651</v>
      </c>
      <c r="Z1514" s="12">
        <f t="shared" si="244"/>
        <v>8.1999430700148395</v>
      </c>
      <c r="AA1514">
        <v>5.7459196891191704</v>
      </c>
      <c r="AB1514">
        <f t="shared" si="245"/>
        <v>0.70072677822978735</v>
      </c>
      <c r="AC1514">
        <f t="shared" si="246"/>
        <v>1.4270897460580176</v>
      </c>
      <c r="AD1514">
        <f t="shared" si="247"/>
        <v>9.724695699483317E-2</v>
      </c>
      <c r="AE1514">
        <v>995</v>
      </c>
      <c r="AF1514">
        <f t="shared" si="248"/>
        <v>9.7735635170686608E-5</v>
      </c>
      <c r="AG1514">
        <v>2000</v>
      </c>
      <c r="AH1514">
        <v>10.494999999999999</v>
      </c>
      <c r="AI1514">
        <f t="shared" si="249"/>
        <v>1.8625180594699687E-2</v>
      </c>
      <c r="AJ1514">
        <f t="shared" si="250"/>
        <v>2.1898540522784614E-4</v>
      </c>
      <c r="AK1514">
        <f t="shared" si="241"/>
        <v>0</v>
      </c>
    </row>
    <row r="1515" spans="1:37" ht="16">
      <c r="A1515" t="s">
        <v>123</v>
      </c>
      <c r="B1515" t="s">
        <v>122</v>
      </c>
      <c r="C1515" t="s">
        <v>13</v>
      </c>
      <c r="D1515" t="s">
        <v>14</v>
      </c>
      <c r="E1515">
        <v>24</v>
      </c>
      <c r="F1515">
        <v>0.92800000000000005</v>
      </c>
      <c r="G1515">
        <v>2010.4</v>
      </c>
      <c r="H1515" t="s">
        <v>30</v>
      </c>
      <c r="I1515">
        <v>-18.275546000000002</v>
      </c>
      <c r="J1515">
        <v>1.0856809851348785</v>
      </c>
      <c r="K1515" s="13">
        <f t="shared" si="242"/>
        <v>1.1743561284745965</v>
      </c>
      <c r="M1515" t="s">
        <v>151</v>
      </c>
      <c r="N1515" t="s">
        <v>152</v>
      </c>
      <c r="O1515" t="s">
        <v>153</v>
      </c>
      <c r="P1515" t="s">
        <v>154</v>
      </c>
      <c r="Q1515">
        <v>4</v>
      </c>
      <c r="R1515">
        <v>1</v>
      </c>
      <c r="S1515" t="s">
        <v>122</v>
      </c>
      <c r="T1515" t="s">
        <v>30</v>
      </c>
      <c r="U1515">
        <v>6.8580408982906044E-2</v>
      </c>
      <c r="V1515" s="14">
        <v>13.3</v>
      </c>
      <c r="W1515" s="15">
        <v>818.19799999999998</v>
      </c>
      <c r="X1515" s="15">
        <v>504.44940000000003</v>
      </c>
      <c r="Y1515" s="15">
        <f t="shared" si="243"/>
        <v>0.61653707293344651</v>
      </c>
      <c r="Z1515" s="12">
        <f t="shared" si="244"/>
        <v>8.1999430700148395</v>
      </c>
      <c r="AA1515">
        <v>5.7459196891191704</v>
      </c>
      <c r="AB1515">
        <f t="shared" si="245"/>
        <v>0.70072677822978735</v>
      </c>
      <c r="AC1515">
        <f t="shared" si="246"/>
        <v>1.4270897460580176</v>
      </c>
      <c r="AD1515">
        <f t="shared" si="247"/>
        <v>9.7870398439970377E-2</v>
      </c>
      <c r="AE1515">
        <v>995</v>
      </c>
      <c r="AF1515">
        <f t="shared" si="248"/>
        <v>9.836220948740742E-5</v>
      </c>
      <c r="AG1515">
        <v>2000</v>
      </c>
      <c r="AH1515">
        <v>10.494999999999999</v>
      </c>
      <c r="AI1515">
        <f t="shared" si="249"/>
        <v>1.8744584942812278E-2</v>
      </c>
      <c r="AJ1515">
        <f t="shared" si="250"/>
        <v>2.2012818203304241E-4</v>
      </c>
      <c r="AK1515">
        <f t="shared" si="241"/>
        <v>0</v>
      </c>
    </row>
    <row r="1516" spans="1:37" ht="16">
      <c r="A1516" s="5" t="s">
        <v>175</v>
      </c>
      <c r="B1516" s="5" t="s">
        <v>176</v>
      </c>
      <c r="C1516" s="5" t="s">
        <v>177</v>
      </c>
      <c r="D1516" s="6" t="s">
        <v>14</v>
      </c>
      <c r="E1516" s="7">
        <v>54</v>
      </c>
      <c r="F1516" s="8">
        <v>2.2559999999999998</v>
      </c>
      <c r="G1516" s="7">
        <v>2024.8</v>
      </c>
      <c r="H1516" s="5" t="s">
        <v>30</v>
      </c>
      <c r="I1516" s="8">
        <v>2318.0700000000002</v>
      </c>
      <c r="J1516" s="26">
        <v>3.5770055622943495</v>
      </c>
      <c r="K1516" s="13">
        <f t="shared" si="242"/>
        <v>3.8612213711978449</v>
      </c>
      <c r="L1516">
        <f>AVERAGE(K1516:K1517)-AVERAGE(K1518:K1519)</f>
        <v>2.7101076363098562</v>
      </c>
      <c r="M1516" t="s">
        <v>151</v>
      </c>
      <c r="N1516" t="s">
        <v>152</v>
      </c>
      <c r="O1516" t="s">
        <v>153</v>
      </c>
      <c r="P1516" t="s">
        <v>150</v>
      </c>
      <c r="Q1516">
        <v>4</v>
      </c>
      <c r="R1516">
        <v>2</v>
      </c>
      <c r="S1516" s="5" t="s">
        <v>176</v>
      </c>
      <c r="T1516" s="5" t="s">
        <v>30</v>
      </c>
      <c r="U1516" s="9">
        <v>0.121</v>
      </c>
      <c r="V1516" s="14">
        <v>13.3</v>
      </c>
      <c r="W1516" s="15">
        <v>818.19799999999998</v>
      </c>
      <c r="X1516" s="15">
        <v>504.44940000000003</v>
      </c>
      <c r="Y1516" s="15">
        <f t="shared" si="243"/>
        <v>0.61653707293344651</v>
      </c>
      <c r="Z1516" s="12">
        <f t="shared" si="244"/>
        <v>8.1999430700148395</v>
      </c>
      <c r="AA1516">
        <v>6.6559999999999997</v>
      </c>
      <c r="AB1516">
        <f t="shared" si="245"/>
        <v>0.81171295253735887</v>
      </c>
      <c r="AC1516">
        <f t="shared" si="246"/>
        <v>1.2319626006632871</v>
      </c>
      <c r="AD1516">
        <f t="shared" si="247"/>
        <v>0.14906747468025774</v>
      </c>
      <c r="AE1516">
        <v>995</v>
      </c>
      <c r="AF1516">
        <f t="shared" si="248"/>
        <v>1.4981655746759573E-4</v>
      </c>
      <c r="AG1516">
        <v>2000</v>
      </c>
      <c r="AH1516" s="24">
        <v>10.116</v>
      </c>
      <c r="AI1516">
        <f t="shared" si="249"/>
        <v>2.9619722710082192E-2</v>
      </c>
      <c r="AJ1516">
        <f t="shared" si="250"/>
        <v>1.1436830633712351E-3</v>
      </c>
      <c r="AK1516">
        <f t="shared" si="241"/>
        <v>8.0272636701974221E-4</v>
      </c>
    </row>
    <row r="1517" spans="1:37" ht="16">
      <c r="A1517" s="5" t="s">
        <v>182</v>
      </c>
      <c r="B1517" s="5" t="s">
        <v>176</v>
      </c>
      <c r="C1517" s="5" t="s">
        <v>177</v>
      </c>
      <c r="D1517" s="6" t="s">
        <v>14</v>
      </c>
      <c r="E1517" s="7">
        <v>52</v>
      </c>
      <c r="F1517" s="8">
        <v>2.2759999999999998</v>
      </c>
      <c r="G1517" s="7">
        <v>2024.6</v>
      </c>
      <c r="H1517" s="5" t="s">
        <v>30</v>
      </c>
      <c r="I1517" s="8">
        <v>2419.3719999999998</v>
      </c>
      <c r="J1517" s="26">
        <v>3.6821917421638277</v>
      </c>
      <c r="K1517" s="13">
        <f t="shared" si="242"/>
        <v>3.9744207679784926</v>
      </c>
      <c r="M1517" t="s">
        <v>151</v>
      </c>
      <c r="N1517" t="s">
        <v>152</v>
      </c>
      <c r="O1517" t="s">
        <v>153</v>
      </c>
      <c r="P1517" t="s">
        <v>150</v>
      </c>
      <c r="Q1517">
        <v>4</v>
      </c>
      <c r="R1517">
        <v>2</v>
      </c>
      <c r="S1517" s="5" t="s">
        <v>176</v>
      </c>
      <c r="T1517" s="5" t="s">
        <v>30</v>
      </c>
      <c r="U1517" s="9">
        <v>0.13500000000000001</v>
      </c>
      <c r="V1517" s="14">
        <v>13.3</v>
      </c>
      <c r="W1517" s="15">
        <v>818.19799999999998</v>
      </c>
      <c r="X1517" s="15">
        <v>504.44940000000003</v>
      </c>
      <c r="Y1517" s="15">
        <f t="shared" si="243"/>
        <v>0.61653707293344651</v>
      </c>
      <c r="Z1517" s="12">
        <f t="shared" si="244"/>
        <v>8.1999430700148395</v>
      </c>
      <c r="AA1517">
        <v>6.6559999999999997</v>
      </c>
      <c r="AB1517">
        <f t="shared" si="245"/>
        <v>0.81171295253735887</v>
      </c>
      <c r="AC1517">
        <f t="shared" si="246"/>
        <v>1.2319626006632871</v>
      </c>
      <c r="AD1517">
        <f t="shared" si="247"/>
        <v>0.16631495108954378</v>
      </c>
      <c r="AE1517">
        <v>995</v>
      </c>
      <c r="AF1517">
        <f t="shared" si="248"/>
        <v>1.6715070461260681E-4</v>
      </c>
      <c r="AG1517">
        <v>2000</v>
      </c>
      <c r="AH1517" s="24">
        <v>10.116</v>
      </c>
      <c r="AI1517">
        <f t="shared" si="249"/>
        <v>3.3046798064967735E-2</v>
      </c>
      <c r="AJ1517">
        <f t="shared" si="250"/>
        <v>1.3134188054459922E-3</v>
      </c>
      <c r="AK1517">
        <f t="shared" si="241"/>
        <v>0</v>
      </c>
    </row>
    <row r="1518" spans="1:37" ht="16">
      <c r="A1518" s="5" t="s">
        <v>183</v>
      </c>
      <c r="B1518" s="5" t="s">
        <v>184</v>
      </c>
      <c r="C1518" s="5" t="s">
        <v>177</v>
      </c>
      <c r="D1518" s="6" t="s">
        <v>14</v>
      </c>
      <c r="E1518" s="7">
        <v>42</v>
      </c>
      <c r="F1518" s="8">
        <v>1.0389999999999999</v>
      </c>
      <c r="G1518" s="7">
        <v>2025</v>
      </c>
      <c r="H1518" s="5" t="s">
        <v>30</v>
      </c>
      <c r="I1518" s="8">
        <v>9.5370000000000008</v>
      </c>
      <c r="J1518" s="26">
        <v>1.1160953657265045</v>
      </c>
      <c r="K1518" s="13">
        <f t="shared" si="242"/>
        <v>1.2072243453172367</v>
      </c>
      <c r="M1518" t="s">
        <v>151</v>
      </c>
      <c r="N1518" t="s">
        <v>152</v>
      </c>
      <c r="O1518" t="s">
        <v>153</v>
      </c>
      <c r="P1518" t="s">
        <v>154</v>
      </c>
      <c r="Q1518">
        <v>4</v>
      </c>
      <c r="R1518">
        <v>2</v>
      </c>
      <c r="S1518" s="5" t="s">
        <v>184</v>
      </c>
      <c r="T1518" s="5" t="s">
        <v>30</v>
      </c>
      <c r="U1518" s="9">
        <v>7.3999999999999996E-2</v>
      </c>
      <c r="V1518" s="14">
        <v>13.3</v>
      </c>
      <c r="W1518" s="15">
        <v>818.19799999999998</v>
      </c>
      <c r="X1518" s="15">
        <v>504.44940000000003</v>
      </c>
      <c r="Y1518" s="15">
        <f t="shared" si="243"/>
        <v>0.61653707293344651</v>
      </c>
      <c r="Z1518" s="12">
        <f t="shared" si="244"/>
        <v>8.1999430700148395</v>
      </c>
      <c r="AA1518">
        <v>6.6230000000000002</v>
      </c>
      <c r="AB1518">
        <f t="shared" si="245"/>
        <v>0.80768853435320431</v>
      </c>
      <c r="AC1518">
        <f t="shared" si="246"/>
        <v>1.2381010221976203</v>
      </c>
      <c r="AD1518">
        <f t="shared" si="247"/>
        <v>9.1619475642623904E-2</v>
      </c>
      <c r="AE1518">
        <v>995</v>
      </c>
      <c r="AF1518">
        <f t="shared" si="248"/>
        <v>9.2079875017712473E-5</v>
      </c>
      <c r="AG1518">
        <v>2000</v>
      </c>
      <c r="AH1518" s="24">
        <v>10.411</v>
      </c>
      <c r="AI1518">
        <f t="shared" si="249"/>
        <v>1.7688958796986357E-2</v>
      </c>
      <c r="AJ1518">
        <f t="shared" si="250"/>
        <v>2.1354541703035428E-4</v>
      </c>
      <c r="AK1518">
        <f t="shared" si="241"/>
        <v>0</v>
      </c>
    </row>
    <row r="1519" spans="1:37" ht="16">
      <c r="A1519" s="5" t="s">
        <v>185</v>
      </c>
      <c r="B1519" s="5" t="s">
        <v>184</v>
      </c>
      <c r="C1519" s="5" t="s">
        <v>177</v>
      </c>
      <c r="D1519" s="6" t="s">
        <v>14</v>
      </c>
      <c r="E1519" s="7">
        <v>41</v>
      </c>
      <c r="F1519" s="8">
        <v>1.0449999999999999</v>
      </c>
      <c r="G1519" s="7">
        <v>2024.8</v>
      </c>
      <c r="H1519" s="5" t="s">
        <v>30</v>
      </c>
      <c r="I1519" s="8">
        <v>10.365</v>
      </c>
      <c r="J1519" s="26">
        <v>1.117000537562385</v>
      </c>
      <c r="K1519" s="13">
        <f t="shared" si="242"/>
        <v>1.208202521239389</v>
      </c>
      <c r="M1519" t="s">
        <v>151</v>
      </c>
      <c r="N1519" t="s">
        <v>152</v>
      </c>
      <c r="O1519" t="s">
        <v>153</v>
      </c>
      <c r="P1519" t="s">
        <v>154</v>
      </c>
      <c r="Q1519">
        <v>4</v>
      </c>
      <c r="R1519">
        <v>2</v>
      </c>
      <c r="S1519" s="5" t="s">
        <v>184</v>
      </c>
      <c r="T1519" s="5" t="s">
        <v>30</v>
      </c>
      <c r="U1519" s="9">
        <v>7.2999999999999995E-2</v>
      </c>
      <c r="V1519" s="14">
        <v>13.3</v>
      </c>
      <c r="W1519" s="15">
        <v>818.19799999999998</v>
      </c>
      <c r="X1519" s="15">
        <v>504.44940000000003</v>
      </c>
      <c r="Y1519" s="15">
        <f t="shared" si="243"/>
        <v>0.61653707293344651</v>
      </c>
      <c r="Z1519" s="12">
        <f t="shared" si="244"/>
        <v>8.1999430700148395</v>
      </c>
      <c r="AA1519">
        <v>6.6230000000000002</v>
      </c>
      <c r="AB1519">
        <f t="shared" si="245"/>
        <v>0.80768853435320431</v>
      </c>
      <c r="AC1519">
        <f t="shared" si="246"/>
        <v>1.2381010221976203</v>
      </c>
      <c r="AD1519">
        <f t="shared" si="247"/>
        <v>9.038137462042628E-2</v>
      </c>
      <c r="AE1519">
        <v>995</v>
      </c>
      <c r="AF1519">
        <f t="shared" si="248"/>
        <v>9.083555238233797E-5</v>
      </c>
      <c r="AG1519">
        <v>2000</v>
      </c>
      <c r="AH1519" s="24">
        <v>10.411</v>
      </c>
      <c r="AI1519">
        <f t="shared" si="249"/>
        <v>1.7449918813243294E-2</v>
      </c>
      <c r="AJ1519">
        <f t="shared" si="250"/>
        <v>2.1083035905583195E-4</v>
      </c>
      <c r="AK1519">
        <f t="shared" si="241"/>
        <v>0</v>
      </c>
    </row>
    <row r="1520" spans="1:37" ht="16">
      <c r="A1520" t="s">
        <v>111</v>
      </c>
      <c r="B1520" t="s">
        <v>112</v>
      </c>
      <c r="C1520" t="s">
        <v>13</v>
      </c>
      <c r="D1520" t="s">
        <v>14</v>
      </c>
      <c r="E1520">
        <v>37</v>
      </c>
      <c r="F1520">
        <v>0.89500000000000002</v>
      </c>
      <c r="G1520">
        <v>2010.2</v>
      </c>
      <c r="H1520" t="s">
        <v>30</v>
      </c>
      <c r="I1520">
        <v>2009.4878403999996</v>
      </c>
      <c r="J1520">
        <v>3.255171025882408</v>
      </c>
      <c r="K1520" s="13">
        <f t="shared" si="242"/>
        <v>3.5147471631960325</v>
      </c>
      <c r="L1520">
        <f>K1520-K1521</f>
        <v>2.320768501789416</v>
      </c>
      <c r="M1520" t="s">
        <v>151</v>
      </c>
      <c r="N1520" t="s">
        <v>152</v>
      </c>
      <c r="O1520" t="s">
        <v>153</v>
      </c>
      <c r="P1520" t="s">
        <v>150</v>
      </c>
      <c r="Q1520">
        <v>4</v>
      </c>
      <c r="R1520">
        <v>3</v>
      </c>
      <c r="S1520" t="s">
        <v>112</v>
      </c>
      <c r="T1520" t="s">
        <v>30</v>
      </c>
      <c r="U1520">
        <v>6.4954372856442913E-2</v>
      </c>
      <c r="V1520" s="14">
        <v>13.3</v>
      </c>
      <c r="W1520" s="15">
        <v>818.19799999999998</v>
      </c>
      <c r="X1520" s="15">
        <v>504.44940000000003</v>
      </c>
      <c r="Y1520" s="15">
        <f t="shared" si="243"/>
        <v>0.61653707293344651</v>
      </c>
      <c r="Z1520" s="12">
        <f t="shared" si="244"/>
        <v>8.1999430700148395</v>
      </c>
      <c r="AA1520">
        <v>6.7306519475747182</v>
      </c>
      <c r="AB1520">
        <f t="shared" si="245"/>
        <v>0.82081691178894223</v>
      </c>
      <c r="AC1520">
        <f t="shared" si="246"/>
        <v>1.218298484884448</v>
      </c>
      <c r="AD1520">
        <f t="shared" si="247"/>
        <v>7.9133814037623915E-2</v>
      </c>
      <c r="AE1520">
        <v>995</v>
      </c>
      <c r="AF1520">
        <f t="shared" si="248"/>
        <v>7.9531471394596895E-5</v>
      </c>
      <c r="AG1520">
        <v>2000</v>
      </c>
      <c r="AH1520">
        <v>10.44</v>
      </c>
      <c r="AI1520">
        <f t="shared" si="249"/>
        <v>1.5235914060267605E-2</v>
      </c>
      <c r="AJ1520">
        <f t="shared" si="250"/>
        <v>5.3550385722024108E-4</v>
      </c>
      <c r="AK1520">
        <f t="shared" si="241"/>
        <v>3.5359029447039542E-4</v>
      </c>
    </row>
    <row r="1521" spans="1:37" ht="16">
      <c r="A1521" t="s">
        <v>77</v>
      </c>
      <c r="B1521" t="s">
        <v>78</v>
      </c>
      <c r="C1521" t="s">
        <v>13</v>
      </c>
      <c r="D1521" t="s">
        <v>14</v>
      </c>
      <c r="E1521">
        <v>31</v>
      </c>
      <c r="F1521">
        <v>1.6180000000000001</v>
      </c>
      <c r="G1521">
        <v>2010.8</v>
      </c>
      <c r="H1521" t="s">
        <v>30</v>
      </c>
      <c r="I1521">
        <v>-1.6735063999999999</v>
      </c>
      <c r="J1521">
        <v>1.103838378566909</v>
      </c>
      <c r="K1521" s="13">
        <f t="shared" si="242"/>
        <v>1.1939786614066166</v>
      </c>
      <c r="M1521" t="s">
        <v>151</v>
      </c>
      <c r="N1521" t="s">
        <v>152</v>
      </c>
      <c r="O1521" t="s">
        <v>153</v>
      </c>
      <c r="P1521" t="s">
        <v>154</v>
      </c>
      <c r="Q1521">
        <v>4</v>
      </c>
      <c r="R1521">
        <v>3</v>
      </c>
      <c r="S1521" t="s">
        <v>78</v>
      </c>
      <c r="T1521" t="s">
        <v>30</v>
      </c>
      <c r="U1521">
        <v>0.12970005682279406</v>
      </c>
      <c r="V1521" s="14">
        <v>13.3</v>
      </c>
      <c r="W1521" s="15">
        <v>818.19799999999998</v>
      </c>
      <c r="X1521" s="15">
        <v>504.44940000000003</v>
      </c>
      <c r="Y1521" s="15">
        <f t="shared" si="243"/>
        <v>0.61653707293344651</v>
      </c>
      <c r="Z1521" s="12">
        <f t="shared" si="244"/>
        <v>8.1999430700148395</v>
      </c>
      <c r="AA1521">
        <v>6.4427581378358632</v>
      </c>
      <c r="AB1521">
        <f t="shared" si="245"/>
        <v>0.78570766684898508</v>
      </c>
      <c r="AC1521">
        <f t="shared" si="246"/>
        <v>1.2727379942853509</v>
      </c>
      <c r="AD1521">
        <f t="shared" si="247"/>
        <v>0.16507419017933897</v>
      </c>
      <c r="AE1521">
        <v>995</v>
      </c>
      <c r="AF1521">
        <f t="shared" si="248"/>
        <v>1.6590370872295374E-4</v>
      </c>
      <c r="AG1521">
        <v>2000</v>
      </c>
      <c r="AH1521">
        <v>10.773999999999999</v>
      </c>
      <c r="AI1521">
        <f t="shared" si="249"/>
        <v>3.0797050069232178E-2</v>
      </c>
      <c r="AJ1521">
        <f t="shared" si="250"/>
        <v>3.6771020616934385E-4</v>
      </c>
      <c r="AK1521">
        <f t="shared" si="241"/>
        <v>0</v>
      </c>
    </row>
    <row r="1522" spans="1:37" ht="16">
      <c r="A1522" t="s">
        <v>115</v>
      </c>
      <c r="B1522" t="s">
        <v>116</v>
      </c>
      <c r="C1522" t="s">
        <v>13</v>
      </c>
      <c r="D1522" t="s">
        <v>14</v>
      </c>
      <c r="E1522">
        <v>41</v>
      </c>
      <c r="F1522">
        <v>3.0059999999999998</v>
      </c>
      <c r="G1522">
        <v>2010.8</v>
      </c>
      <c r="H1522" t="s">
        <v>30</v>
      </c>
      <c r="I1522">
        <v>2252.9690676</v>
      </c>
      <c r="J1522">
        <v>3.509287145637014</v>
      </c>
      <c r="K1522" s="13">
        <f t="shared" si="242"/>
        <v>3.7883336953144422</v>
      </c>
      <c r="L1522">
        <f>K1522-K1523</f>
        <v>2.611264132279965</v>
      </c>
      <c r="M1522" t="s">
        <v>151</v>
      </c>
      <c r="N1522" t="s">
        <v>152</v>
      </c>
      <c r="O1522" t="s">
        <v>153</v>
      </c>
      <c r="P1522" t="s">
        <v>150</v>
      </c>
      <c r="Q1522">
        <v>4</v>
      </c>
      <c r="R1522">
        <v>4</v>
      </c>
      <c r="S1522" t="s">
        <v>116</v>
      </c>
      <c r="T1522" t="s">
        <v>30</v>
      </c>
      <c r="U1522">
        <v>0.22443294941908812</v>
      </c>
      <c r="V1522" s="14">
        <v>13.3</v>
      </c>
      <c r="W1522" s="15">
        <v>818.19799999999998</v>
      </c>
      <c r="X1522" s="15">
        <v>504.44940000000003</v>
      </c>
      <c r="Y1522" s="15">
        <f t="shared" si="243"/>
        <v>0.61653707293344651</v>
      </c>
      <c r="Z1522" s="12">
        <f t="shared" si="244"/>
        <v>8.1999430700148395</v>
      </c>
      <c r="AA1522">
        <v>7.5859232843569639</v>
      </c>
      <c r="AB1522">
        <f t="shared" si="245"/>
        <v>0.92511901845962885</v>
      </c>
      <c r="AC1522">
        <f t="shared" si="246"/>
        <v>1.080941997782136</v>
      </c>
      <c r="AD1522">
        <f t="shared" si="247"/>
        <v>0.24259900071320617</v>
      </c>
      <c r="AE1522">
        <v>995</v>
      </c>
      <c r="AF1522">
        <f t="shared" si="248"/>
        <v>2.4381809116905142E-4</v>
      </c>
      <c r="AG1522">
        <v>2000</v>
      </c>
      <c r="AH1522">
        <v>10.762</v>
      </c>
      <c r="AI1522">
        <f t="shared" si="249"/>
        <v>4.531092569579101E-2</v>
      </c>
      <c r="AJ1522">
        <f t="shared" si="250"/>
        <v>1.7165290657925407E-3</v>
      </c>
      <c r="AK1522">
        <f t="shared" si="241"/>
        <v>1.1831879506982168E-3</v>
      </c>
    </row>
    <row r="1523" spans="1:37" ht="16">
      <c r="A1523" t="s">
        <v>81</v>
      </c>
      <c r="B1523" t="s">
        <v>82</v>
      </c>
      <c r="C1523" t="s">
        <v>13</v>
      </c>
      <c r="D1523" t="s">
        <v>14</v>
      </c>
      <c r="E1523">
        <v>33</v>
      </c>
      <c r="F1523">
        <v>2.4809999999999999</v>
      </c>
      <c r="G1523">
        <v>2010.2</v>
      </c>
      <c r="H1523" t="s">
        <v>30</v>
      </c>
      <c r="I1523">
        <v>-15.980182800000001</v>
      </c>
      <c r="J1523">
        <v>1.0881917854726908</v>
      </c>
      <c r="K1523" s="13">
        <f t="shared" si="242"/>
        <v>1.177069563034477</v>
      </c>
      <c r="M1523" t="s">
        <v>151</v>
      </c>
      <c r="N1523" t="s">
        <v>152</v>
      </c>
      <c r="O1523" t="s">
        <v>153</v>
      </c>
      <c r="P1523" t="s">
        <v>154</v>
      </c>
      <c r="Q1523">
        <v>4</v>
      </c>
      <c r="R1523">
        <v>4</v>
      </c>
      <c r="S1523" t="s">
        <v>82</v>
      </c>
      <c r="T1523" t="s">
        <v>30</v>
      </c>
      <c r="U1523">
        <v>0.18043470255739877</v>
      </c>
      <c r="V1523" s="14">
        <v>13.3</v>
      </c>
      <c r="W1523" s="15">
        <v>818.19799999999998</v>
      </c>
      <c r="X1523" s="15">
        <v>504.44940000000003</v>
      </c>
      <c r="Y1523" s="15">
        <f t="shared" si="243"/>
        <v>0.61653707293344651</v>
      </c>
      <c r="Z1523" s="12">
        <f t="shared" si="244"/>
        <v>8.1999430700148395</v>
      </c>
      <c r="AA1523">
        <v>5.8800913225194709</v>
      </c>
      <c r="AB1523">
        <f t="shared" si="245"/>
        <v>0.71708928614657197</v>
      </c>
      <c r="AC1523">
        <f t="shared" si="246"/>
        <v>1.3945264827113892</v>
      </c>
      <c r="AD1523">
        <f t="shared" si="247"/>
        <v>0.25162097111644499</v>
      </c>
      <c r="AE1523">
        <v>995</v>
      </c>
      <c r="AF1523">
        <f t="shared" si="248"/>
        <v>2.5288539810697989E-4</v>
      </c>
      <c r="AG1523">
        <v>2000</v>
      </c>
      <c r="AH1523">
        <v>10.143000000000001</v>
      </c>
      <c r="AI1523">
        <f t="shared" si="249"/>
        <v>4.986402407709354E-2</v>
      </c>
      <c r="AJ1523">
        <f t="shared" si="250"/>
        <v>5.8693425031565124E-4</v>
      </c>
      <c r="AK1523">
        <f t="shared" si="241"/>
        <v>0</v>
      </c>
    </row>
    <row r="1524" spans="1:37" ht="16">
      <c r="A1524" t="s">
        <v>107</v>
      </c>
      <c r="B1524" t="s">
        <v>108</v>
      </c>
      <c r="C1524" t="s">
        <v>13</v>
      </c>
      <c r="D1524" t="s">
        <v>14</v>
      </c>
      <c r="E1524">
        <v>32</v>
      </c>
      <c r="F1524">
        <v>0.62</v>
      </c>
      <c r="G1524">
        <v>2010.2</v>
      </c>
      <c r="H1524" t="s">
        <v>30</v>
      </c>
      <c r="I1524">
        <v>1736.7714395999999</v>
      </c>
      <c r="J1524">
        <v>2.968948894846704</v>
      </c>
      <c r="K1524" s="13">
        <f t="shared" si="242"/>
        <v>3.2064573759751971</v>
      </c>
      <c r="L1524">
        <f>K1524-K1525</f>
        <v>2.0216612395425271</v>
      </c>
      <c r="M1524" t="s">
        <v>151</v>
      </c>
      <c r="N1524" t="s">
        <v>152</v>
      </c>
      <c r="O1524" t="s">
        <v>153</v>
      </c>
      <c r="P1524" t="s">
        <v>150</v>
      </c>
      <c r="Q1524">
        <v>4</v>
      </c>
      <c r="R1524">
        <v>5</v>
      </c>
      <c r="S1524" t="s">
        <v>108</v>
      </c>
      <c r="T1524" t="s">
        <v>30</v>
      </c>
      <c r="U1524">
        <v>4.5569007864638897E-2</v>
      </c>
      <c r="V1524" s="14">
        <v>13.3</v>
      </c>
      <c r="W1524" s="15">
        <v>818.19799999999998</v>
      </c>
      <c r="X1524" s="15">
        <v>504.44940000000003</v>
      </c>
      <c r="Y1524" s="15">
        <f t="shared" si="243"/>
        <v>0.61653707293344651</v>
      </c>
      <c r="Z1524" s="12">
        <f t="shared" si="244"/>
        <v>8.1999430700148395</v>
      </c>
      <c r="AA1524">
        <v>6.4624202992036111</v>
      </c>
      <c r="AB1524">
        <f t="shared" si="245"/>
        <v>0.78810550805347435</v>
      </c>
      <c r="AC1524">
        <f t="shared" si="246"/>
        <v>1.2688656401728236</v>
      </c>
      <c r="AD1524">
        <f t="shared" si="247"/>
        <v>5.7820948336205463E-2</v>
      </c>
      <c r="AE1524">
        <v>995</v>
      </c>
      <c r="AF1524">
        <f t="shared" si="248"/>
        <v>5.8111505865533131E-5</v>
      </c>
      <c r="AG1524">
        <v>2000</v>
      </c>
      <c r="AH1524">
        <v>10.388999999999999</v>
      </c>
      <c r="AI1524">
        <f t="shared" si="249"/>
        <v>1.1187122122539828E-2</v>
      </c>
      <c r="AJ1524">
        <f t="shared" si="250"/>
        <v>3.5871030245753134E-4</v>
      </c>
      <c r="AK1524">
        <f t="shared" si="241"/>
        <v>2.2616571177167495E-4</v>
      </c>
    </row>
    <row r="1525" spans="1:37" ht="16">
      <c r="A1525" t="s">
        <v>56</v>
      </c>
      <c r="B1525" t="s">
        <v>57</v>
      </c>
      <c r="C1525" t="s">
        <v>13</v>
      </c>
      <c r="D1525" t="s">
        <v>14</v>
      </c>
      <c r="E1525">
        <v>39</v>
      </c>
      <c r="F1525">
        <v>6.0919999999999996</v>
      </c>
      <c r="G1525">
        <v>2011</v>
      </c>
      <c r="H1525" t="s">
        <v>30</v>
      </c>
      <c r="I1525">
        <v>-9.4433875999999994</v>
      </c>
      <c r="J1525">
        <v>1.0953414098406404</v>
      </c>
      <c r="K1525" s="13">
        <f t="shared" si="242"/>
        <v>1.18479613643267</v>
      </c>
      <c r="M1525" t="s">
        <v>151</v>
      </c>
      <c r="N1525" t="s">
        <v>152</v>
      </c>
      <c r="O1525" t="s">
        <v>153</v>
      </c>
      <c r="P1525" t="s">
        <v>154</v>
      </c>
      <c r="Q1525">
        <v>4</v>
      </c>
      <c r="R1525">
        <v>5</v>
      </c>
      <c r="S1525" t="s">
        <v>57</v>
      </c>
      <c r="T1525" t="s">
        <v>30</v>
      </c>
      <c r="U1525">
        <v>0.60560216100130859</v>
      </c>
      <c r="V1525" s="14">
        <v>13.3</v>
      </c>
      <c r="W1525" s="15">
        <v>818.19799999999998</v>
      </c>
      <c r="X1525" s="15">
        <v>504.44940000000003</v>
      </c>
      <c r="Y1525" s="15">
        <f t="shared" si="243"/>
        <v>0.61653707293344651</v>
      </c>
      <c r="Z1525" s="12">
        <f t="shared" si="244"/>
        <v>8.1999430700148395</v>
      </c>
      <c r="AA1525">
        <v>7.5985575148484958</v>
      </c>
      <c r="AB1525">
        <f t="shared" si="245"/>
        <v>0.9266597889727477</v>
      </c>
      <c r="AC1525">
        <f t="shared" si="246"/>
        <v>1.079144700029073</v>
      </c>
      <c r="AD1525">
        <f t="shared" si="247"/>
        <v>0.65353236237071555</v>
      </c>
      <c r="AE1525">
        <v>995</v>
      </c>
      <c r="AF1525">
        <f t="shared" si="248"/>
        <v>6.5681644459368398E-4</v>
      </c>
      <c r="AG1525">
        <v>2000</v>
      </c>
      <c r="AH1525">
        <v>10.840999999999999</v>
      </c>
      <c r="AI1525">
        <f t="shared" si="249"/>
        <v>0.1211726675756266</v>
      </c>
      <c r="AJ1525">
        <f t="shared" si="250"/>
        <v>1.4356490838484265E-3</v>
      </c>
      <c r="AK1525">
        <f t="shared" si="241"/>
        <v>0</v>
      </c>
    </row>
    <row r="1526" spans="1:37" ht="16">
      <c r="A1526" t="s">
        <v>73</v>
      </c>
      <c r="B1526" t="s">
        <v>74</v>
      </c>
      <c r="C1526" t="s">
        <v>13</v>
      </c>
      <c r="D1526" t="s">
        <v>14</v>
      </c>
      <c r="E1526">
        <v>34</v>
      </c>
      <c r="F1526">
        <v>1.044</v>
      </c>
      <c r="G1526">
        <v>2010.4</v>
      </c>
      <c r="H1526" t="s">
        <v>30</v>
      </c>
      <c r="I1526">
        <v>2557.2035303999996</v>
      </c>
      <c r="J1526">
        <v>3.8249400906603421</v>
      </c>
      <c r="K1526" s="13">
        <f t="shared" si="242"/>
        <v>4.1280124871559094</v>
      </c>
      <c r="L1526">
        <f>K1526-K1527</f>
        <v>2.9570608408013004</v>
      </c>
      <c r="M1526" t="s">
        <v>151</v>
      </c>
      <c r="N1526" t="s">
        <v>152</v>
      </c>
      <c r="O1526" t="s">
        <v>148</v>
      </c>
      <c r="P1526" t="s">
        <v>150</v>
      </c>
      <c r="Q1526">
        <v>4</v>
      </c>
      <c r="R1526">
        <v>1</v>
      </c>
      <c r="S1526" t="s">
        <v>74</v>
      </c>
      <c r="T1526" t="s">
        <v>30</v>
      </c>
      <c r="U1526">
        <v>0.25068693009118537</v>
      </c>
      <c r="V1526" s="14">
        <v>13.3</v>
      </c>
      <c r="W1526" s="15">
        <v>818.19799999999998</v>
      </c>
      <c r="X1526" s="15">
        <v>504.44940000000003</v>
      </c>
      <c r="Y1526" s="15">
        <f t="shared" si="243"/>
        <v>0.61653707293344651</v>
      </c>
      <c r="Z1526" s="12">
        <f t="shared" si="244"/>
        <v>8.1999430700148395</v>
      </c>
      <c r="AA1526">
        <v>5.8832188449848024</v>
      </c>
      <c r="AB1526">
        <f t="shared" si="245"/>
        <v>0.7174706939732638</v>
      </c>
      <c r="AC1526">
        <f t="shared" si="246"/>
        <v>1.3937851516444859</v>
      </c>
      <c r="AD1526">
        <f t="shared" si="247"/>
        <v>0.34940372087243343</v>
      </c>
      <c r="AE1526">
        <v>995</v>
      </c>
      <c r="AF1526">
        <f t="shared" si="248"/>
        <v>3.5115951846475721E-4</v>
      </c>
      <c r="AG1526">
        <v>2000</v>
      </c>
      <c r="AH1526">
        <v>10.545999999999999</v>
      </c>
      <c r="AI1526">
        <f t="shared" si="249"/>
        <v>6.6595774410156891E-2</v>
      </c>
      <c r="AJ1526">
        <f t="shared" si="250"/>
        <v>2.7490818835694563E-3</v>
      </c>
      <c r="AK1526">
        <f t="shared" si="241"/>
        <v>1.9692775667111227E-3</v>
      </c>
    </row>
    <row r="1527" spans="1:37" ht="16">
      <c r="A1527" t="s">
        <v>85</v>
      </c>
      <c r="B1527" t="s">
        <v>86</v>
      </c>
      <c r="C1527" t="s">
        <v>13</v>
      </c>
      <c r="D1527" t="s">
        <v>14</v>
      </c>
      <c r="E1527">
        <v>28</v>
      </c>
      <c r="F1527">
        <v>1.4079999999999999</v>
      </c>
      <c r="G1527">
        <v>2010.8</v>
      </c>
      <c r="H1527" t="s">
        <v>30</v>
      </c>
      <c r="I1527">
        <v>-21.155305599999998</v>
      </c>
      <c r="J1527">
        <v>1.0825307581031138</v>
      </c>
      <c r="K1527" s="13">
        <f t="shared" si="242"/>
        <v>1.170951646354609</v>
      </c>
      <c r="M1527" t="s">
        <v>151</v>
      </c>
      <c r="N1527" t="s">
        <v>152</v>
      </c>
      <c r="O1527" t="s">
        <v>148</v>
      </c>
      <c r="P1527" t="s">
        <v>154</v>
      </c>
      <c r="Q1527">
        <v>4</v>
      </c>
      <c r="R1527">
        <v>1</v>
      </c>
      <c r="S1527" t="s">
        <v>86</v>
      </c>
      <c r="T1527" t="s">
        <v>30</v>
      </c>
      <c r="U1527">
        <v>0.11168843339781907</v>
      </c>
      <c r="V1527" s="14">
        <v>13.3</v>
      </c>
      <c r="W1527" s="15">
        <v>818.19799999999998</v>
      </c>
      <c r="X1527" s="15">
        <v>504.44940000000003</v>
      </c>
      <c r="Y1527" s="15">
        <f t="shared" si="243"/>
        <v>0.61653707293344651</v>
      </c>
      <c r="Z1527" s="12">
        <f t="shared" si="244"/>
        <v>8.1999430700148395</v>
      </c>
      <c r="AA1527">
        <v>7.4951823117138714</v>
      </c>
      <c r="AB1527">
        <f t="shared" si="245"/>
        <v>0.91405296935803082</v>
      </c>
      <c r="AC1527">
        <f t="shared" si="246"/>
        <v>1.0940285011079092</v>
      </c>
      <c r="AD1527">
        <f t="shared" si="247"/>
        <v>0.12219032938130654</v>
      </c>
      <c r="AE1527">
        <v>995</v>
      </c>
      <c r="AF1527">
        <f t="shared" si="248"/>
        <v>1.2280435113699151E-4</v>
      </c>
      <c r="AG1527">
        <v>2000</v>
      </c>
      <c r="AH1527">
        <v>10.923</v>
      </c>
      <c r="AI1527">
        <f t="shared" si="249"/>
        <v>2.2485462077632794E-2</v>
      </c>
      <c r="AJ1527">
        <f t="shared" si="250"/>
        <v>2.6329388838848246E-4</v>
      </c>
      <c r="AK1527">
        <f t="shared" si="241"/>
        <v>0</v>
      </c>
    </row>
    <row r="1528" spans="1:37" ht="16">
      <c r="A1528" t="s">
        <v>124</v>
      </c>
      <c r="B1528" t="s">
        <v>125</v>
      </c>
      <c r="C1528" t="s">
        <v>13</v>
      </c>
      <c r="D1528" t="s">
        <v>14</v>
      </c>
      <c r="E1528">
        <v>43</v>
      </c>
      <c r="F1528">
        <v>3.3620000000000001</v>
      </c>
      <c r="G1528">
        <v>2010.4</v>
      </c>
      <c r="H1528" t="s">
        <v>30</v>
      </c>
      <c r="I1528">
        <v>2461.9929779999998</v>
      </c>
      <c r="J1528">
        <v>3.7263783608502861</v>
      </c>
      <c r="K1528" s="13">
        <f t="shared" si="242"/>
        <v>4.021967726941913</v>
      </c>
      <c r="L1528">
        <f>K1528-AVERAGE(K1529:K1530)</f>
        <v>2.8430702022962073</v>
      </c>
      <c r="M1528" t="s">
        <v>151</v>
      </c>
      <c r="N1528" t="s">
        <v>152</v>
      </c>
      <c r="O1528" t="s">
        <v>148</v>
      </c>
      <c r="P1528" t="s">
        <v>150</v>
      </c>
      <c r="Q1528">
        <v>4</v>
      </c>
      <c r="R1528">
        <v>2</v>
      </c>
      <c r="S1528" t="s">
        <v>125</v>
      </c>
      <c r="T1528" t="s">
        <v>30</v>
      </c>
      <c r="U1528">
        <v>0.21839186944628694</v>
      </c>
      <c r="V1528" s="14">
        <v>13.3</v>
      </c>
      <c r="W1528" s="15">
        <v>818.19799999999998</v>
      </c>
      <c r="X1528" s="15">
        <v>504.44940000000003</v>
      </c>
      <c r="Y1528" s="15">
        <f t="shared" si="243"/>
        <v>0.61653707293344651</v>
      </c>
      <c r="Z1528" s="12">
        <f t="shared" si="244"/>
        <v>8.1999430700148395</v>
      </c>
      <c r="AA1528">
        <v>7.0323221304331138</v>
      </c>
      <c r="AB1528">
        <f t="shared" si="245"/>
        <v>0.8576062138953835</v>
      </c>
      <c r="AC1528">
        <f t="shared" si="246"/>
        <v>1.1660363273930132</v>
      </c>
      <c r="AD1528">
        <f t="shared" si="247"/>
        <v>0.25465285338164284</v>
      </c>
      <c r="AE1528">
        <v>995</v>
      </c>
      <c r="AF1528">
        <f t="shared" si="248"/>
        <v>2.5593251596145011E-4</v>
      </c>
      <c r="AG1528">
        <v>2000</v>
      </c>
      <c r="AH1528">
        <v>10.275</v>
      </c>
      <c r="AI1528">
        <f t="shared" si="249"/>
        <v>4.9816548119017055E-2</v>
      </c>
      <c r="AJ1528">
        <f t="shared" si="250"/>
        <v>2.0036054880233547E-3</v>
      </c>
      <c r="AK1528">
        <f t="shared" si="241"/>
        <v>1.4163194353843257E-3</v>
      </c>
    </row>
    <row r="1529" spans="1:37" ht="16">
      <c r="A1529" t="s">
        <v>104</v>
      </c>
      <c r="B1529" t="s">
        <v>105</v>
      </c>
      <c r="C1529" t="s">
        <v>13</v>
      </c>
      <c r="D1529" t="s">
        <v>14</v>
      </c>
      <c r="E1529">
        <v>29</v>
      </c>
      <c r="F1529">
        <v>1.2989999999999999</v>
      </c>
      <c r="G1529">
        <v>2010.2</v>
      </c>
      <c r="H1529" t="s">
        <v>30</v>
      </c>
      <c r="I1529">
        <v>-13.775022</v>
      </c>
      <c r="J1529">
        <v>1.0906037971873033</v>
      </c>
      <c r="K1529" s="13">
        <f t="shared" si="242"/>
        <v>1.1796762256362252</v>
      </c>
      <c r="M1529" t="s">
        <v>151</v>
      </c>
      <c r="N1529" t="s">
        <v>152</v>
      </c>
      <c r="O1529" t="s">
        <v>148</v>
      </c>
      <c r="P1529" t="s">
        <v>154</v>
      </c>
      <c r="Q1529">
        <v>4</v>
      </c>
      <c r="R1529">
        <v>2</v>
      </c>
      <c r="S1529" t="s">
        <v>105</v>
      </c>
      <c r="T1529" t="s">
        <v>30</v>
      </c>
      <c r="U1529">
        <v>9.0756146453628894E-2</v>
      </c>
      <c r="V1529" s="14">
        <v>13.3</v>
      </c>
      <c r="W1529" s="15">
        <v>818.19799999999998</v>
      </c>
      <c r="X1529" s="15">
        <v>504.44940000000003</v>
      </c>
      <c r="Y1529" s="15">
        <f t="shared" si="243"/>
        <v>0.61653707293344651</v>
      </c>
      <c r="Z1529" s="12">
        <f t="shared" si="244"/>
        <v>8.1999430700148395</v>
      </c>
      <c r="AA1529">
        <v>3.9808342668474732</v>
      </c>
      <c r="AB1529">
        <f t="shared" si="245"/>
        <v>0.48547096398807915</v>
      </c>
      <c r="AC1529">
        <f t="shared" si="246"/>
        <v>2.0598554273671352</v>
      </c>
      <c r="AD1529">
        <f t="shared" si="247"/>
        <v>0.18694454083943407</v>
      </c>
      <c r="AE1529">
        <v>995</v>
      </c>
      <c r="AF1529">
        <f t="shared" si="248"/>
        <v>1.8788396064264732E-4</v>
      </c>
      <c r="AG1529">
        <v>2000</v>
      </c>
      <c r="AH1529">
        <v>10.792</v>
      </c>
      <c r="AI1529">
        <f t="shared" si="249"/>
        <v>3.4819117984182232E-2</v>
      </c>
      <c r="AJ1529">
        <f t="shared" si="250"/>
        <v>4.1075285683562503E-4</v>
      </c>
      <c r="AK1529">
        <f t="shared" si="241"/>
        <v>0</v>
      </c>
    </row>
    <row r="1530" spans="1:37" ht="16">
      <c r="A1530" t="s">
        <v>106</v>
      </c>
      <c r="B1530" t="s">
        <v>105</v>
      </c>
      <c r="C1530" t="s">
        <v>13</v>
      </c>
      <c r="D1530" t="s">
        <v>14</v>
      </c>
      <c r="E1530">
        <v>29</v>
      </c>
      <c r="F1530">
        <v>1.046</v>
      </c>
      <c r="G1530">
        <v>2010.4</v>
      </c>
      <c r="H1530" t="s">
        <v>30</v>
      </c>
      <c r="I1530">
        <v>-15.0925528</v>
      </c>
      <c r="J1530">
        <v>1.0891626920624182</v>
      </c>
      <c r="K1530" s="13">
        <f t="shared" si="242"/>
        <v>1.1781188236551865</v>
      </c>
      <c r="M1530" t="s">
        <v>151</v>
      </c>
      <c r="N1530" t="s">
        <v>152</v>
      </c>
      <c r="O1530" t="s">
        <v>148</v>
      </c>
      <c r="P1530" t="s">
        <v>154</v>
      </c>
      <c r="Q1530">
        <v>4</v>
      </c>
      <c r="R1530">
        <v>2</v>
      </c>
      <c r="S1530" t="s">
        <v>105</v>
      </c>
      <c r="T1530" t="s">
        <v>30</v>
      </c>
      <c r="U1530">
        <v>7.3773331111322726E-2</v>
      </c>
      <c r="V1530" s="14">
        <v>13.3</v>
      </c>
      <c r="W1530" s="15">
        <v>818.19799999999998</v>
      </c>
      <c r="X1530" s="15">
        <v>504.44940000000003</v>
      </c>
      <c r="Y1530" s="15">
        <f t="shared" si="243"/>
        <v>0.61653707293344651</v>
      </c>
      <c r="Z1530" s="12">
        <f t="shared" si="244"/>
        <v>8.1999430700148395</v>
      </c>
      <c r="AA1530">
        <v>3.9808342668474732</v>
      </c>
      <c r="AB1530">
        <f t="shared" si="245"/>
        <v>0.48547096398807915</v>
      </c>
      <c r="AC1530">
        <f t="shared" si="246"/>
        <v>2.0598554273671352</v>
      </c>
      <c r="AD1530">
        <f t="shared" si="247"/>
        <v>0.15196239648461085</v>
      </c>
      <c r="AE1530">
        <v>995</v>
      </c>
      <c r="AF1530">
        <f t="shared" si="248"/>
        <v>1.5272602661769934E-4</v>
      </c>
      <c r="AG1530">
        <v>2000</v>
      </c>
      <c r="AH1530">
        <v>10.792</v>
      </c>
      <c r="AI1530">
        <f t="shared" si="249"/>
        <v>2.8303563124110333E-2</v>
      </c>
      <c r="AJ1530">
        <f t="shared" si="250"/>
        <v>3.3344960493027182E-4</v>
      </c>
      <c r="AK1530">
        <f t="shared" si="241"/>
        <v>0</v>
      </c>
    </row>
    <row r="1531" spans="1:37" ht="16">
      <c r="A1531" t="s">
        <v>102</v>
      </c>
      <c r="B1531" t="s">
        <v>103</v>
      </c>
      <c r="C1531" t="s">
        <v>13</v>
      </c>
      <c r="D1531" t="s">
        <v>14</v>
      </c>
      <c r="E1531">
        <v>41</v>
      </c>
      <c r="F1531">
        <v>2.9980000000000002</v>
      </c>
      <c r="G1531">
        <v>2010.6</v>
      </c>
      <c r="H1531" t="s">
        <v>30</v>
      </c>
      <c r="I1531">
        <v>1763.9645843999999</v>
      </c>
      <c r="J1531">
        <v>2.9975647194922153</v>
      </c>
      <c r="K1531" s="13">
        <f t="shared" si="242"/>
        <v>3.2372860196620481</v>
      </c>
      <c r="L1531">
        <f>K1531-K1532</f>
        <v>2.0516165796803358</v>
      </c>
      <c r="M1531" t="s">
        <v>151</v>
      </c>
      <c r="N1531" t="s">
        <v>152</v>
      </c>
      <c r="O1531" t="s">
        <v>148</v>
      </c>
      <c r="P1531" t="s">
        <v>150</v>
      </c>
      <c r="Q1531">
        <v>4</v>
      </c>
      <c r="R1531">
        <v>3</v>
      </c>
      <c r="S1531" t="s">
        <v>103</v>
      </c>
      <c r="T1531" t="s">
        <v>30</v>
      </c>
      <c r="U1531">
        <v>0.18131398707754495</v>
      </c>
      <c r="V1531" s="14">
        <v>13.3</v>
      </c>
      <c r="W1531" s="15">
        <v>818.19799999999998</v>
      </c>
      <c r="X1531" s="15">
        <v>504.44940000000003</v>
      </c>
      <c r="Y1531" s="15">
        <f t="shared" si="243"/>
        <v>0.61653707293344651</v>
      </c>
      <c r="Z1531" s="12">
        <f t="shared" si="244"/>
        <v>8.1999430700148395</v>
      </c>
      <c r="AA1531">
        <v>6.041965060376242</v>
      </c>
      <c r="AB1531">
        <f t="shared" si="245"/>
        <v>0.73683012293953742</v>
      </c>
      <c r="AC1531">
        <f t="shared" si="246"/>
        <v>1.3571649269855621</v>
      </c>
      <c r="AD1531">
        <f t="shared" si="247"/>
        <v>0.24607298403355746</v>
      </c>
      <c r="AE1531">
        <v>995</v>
      </c>
      <c r="AF1531">
        <f t="shared" si="248"/>
        <v>2.4730953169201753E-4</v>
      </c>
      <c r="AG1531">
        <v>2000</v>
      </c>
      <c r="AH1531">
        <v>10.468</v>
      </c>
      <c r="AI1531">
        <f t="shared" si="249"/>
        <v>4.7250579230419858E-2</v>
      </c>
      <c r="AJ1531">
        <f t="shared" si="250"/>
        <v>1.5296363956357215E-3</v>
      </c>
      <c r="AK1531">
        <f t="shared" si="241"/>
        <v>9.69400717486287E-4</v>
      </c>
    </row>
    <row r="1532" spans="1:37" ht="16">
      <c r="A1532" t="s">
        <v>131</v>
      </c>
      <c r="B1532" t="s">
        <v>132</v>
      </c>
      <c r="C1532" t="s">
        <v>13</v>
      </c>
      <c r="D1532" t="s">
        <v>14</v>
      </c>
      <c r="E1532">
        <v>20</v>
      </c>
      <c r="F1532">
        <v>0.496</v>
      </c>
      <c r="G1532">
        <v>2010.6</v>
      </c>
      <c r="H1532" t="s">
        <v>30</v>
      </c>
      <c r="I1532">
        <v>-8.7044955999999996</v>
      </c>
      <c r="J1532">
        <v>1.0961495084686792</v>
      </c>
      <c r="K1532" s="13">
        <f t="shared" si="242"/>
        <v>1.185669439981712</v>
      </c>
      <c r="M1532" t="s">
        <v>151</v>
      </c>
      <c r="N1532" t="s">
        <v>152</v>
      </c>
      <c r="O1532" t="s">
        <v>148</v>
      </c>
      <c r="P1532" t="s">
        <v>154</v>
      </c>
      <c r="Q1532">
        <v>4</v>
      </c>
      <c r="R1532">
        <v>3</v>
      </c>
      <c r="S1532" t="s">
        <v>132</v>
      </c>
      <c r="T1532" t="s">
        <v>30</v>
      </c>
      <c r="U1532">
        <v>3.5944227005870841E-2</v>
      </c>
      <c r="V1532" s="14">
        <v>13.3</v>
      </c>
      <c r="W1532" s="15">
        <v>818.19799999999998</v>
      </c>
      <c r="X1532" s="15">
        <v>504.44940000000003</v>
      </c>
      <c r="Y1532" s="15">
        <f t="shared" si="243"/>
        <v>0.61653707293344651</v>
      </c>
      <c r="Z1532" s="12">
        <f t="shared" si="244"/>
        <v>8.1999430700148395</v>
      </c>
      <c r="AA1532">
        <v>5.4672183830724066</v>
      </c>
      <c r="AB1532">
        <f t="shared" si="245"/>
        <v>0.66673857810850778</v>
      </c>
      <c r="AC1532">
        <f t="shared" si="246"/>
        <v>1.4998382167069624</v>
      </c>
      <c r="AD1532">
        <f t="shared" si="247"/>
        <v>5.3910525333395562E-2</v>
      </c>
      <c r="AE1532">
        <v>995</v>
      </c>
      <c r="AF1532">
        <f t="shared" si="248"/>
        <v>5.4181432495874938E-5</v>
      </c>
      <c r="AG1532">
        <v>2000</v>
      </c>
      <c r="AH1532">
        <v>10.497999999999999</v>
      </c>
      <c r="AI1532">
        <f t="shared" si="249"/>
        <v>1.0322238997118488E-2</v>
      </c>
      <c r="AJ1532">
        <f t="shared" si="250"/>
        <v>1.2238763331070865E-4</v>
      </c>
      <c r="AK1532">
        <f t="shared" si="241"/>
        <v>0</v>
      </c>
    </row>
    <row r="1533" spans="1:37" ht="16">
      <c r="A1533" t="s">
        <v>135</v>
      </c>
      <c r="B1533" t="s">
        <v>136</v>
      </c>
      <c r="C1533" t="s">
        <v>13</v>
      </c>
      <c r="D1533" t="s">
        <v>14</v>
      </c>
      <c r="E1533">
        <v>37</v>
      </c>
      <c r="F1533">
        <v>1.3009999999999999</v>
      </c>
      <c r="G1533">
        <v>2010.6</v>
      </c>
      <c r="H1533" t="s">
        <v>30</v>
      </c>
      <c r="I1533">
        <v>1835.6620579999999</v>
      </c>
      <c r="J1533">
        <v>3.0729323777181166</v>
      </c>
      <c r="K1533" s="13">
        <f t="shared" si="242"/>
        <v>3.3184747862248862</v>
      </c>
      <c r="L1533">
        <f>K1533-K1534</f>
        <v>2.1482390071758584</v>
      </c>
      <c r="M1533" t="s">
        <v>151</v>
      </c>
      <c r="N1533" t="s">
        <v>152</v>
      </c>
      <c r="O1533" t="s">
        <v>148</v>
      </c>
      <c r="P1533" t="s">
        <v>150</v>
      </c>
      <c r="Q1533">
        <v>4</v>
      </c>
      <c r="R1533">
        <v>4</v>
      </c>
      <c r="S1533" t="s">
        <v>136</v>
      </c>
      <c r="T1533" t="s">
        <v>30</v>
      </c>
      <c r="U1533">
        <v>0.13020548292287423</v>
      </c>
      <c r="V1533" s="14">
        <v>13.3</v>
      </c>
      <c r="W1533" s="15">
        <v>818.19799999999998</v>
      </c>
      <c r="X1533" s="15">
        <v>504.44940000000003</v>
      </c>
      <c r="Y1533" s="15">
        <f t="shared" si="243"/>
        <v>0.61653707293344651</v>
      </c>
      <c r="Z1533" s="12">
        <f t="shared" si="244"/>
        <v>8.1999430700148395</v>
      </c>
      <c r="AA1533">
        <v>7.7617880308097709</v>
      </c>
      <c r="AB1533">
        <f t="shared" si="245"/>
        <v>0.94656608765891403</v>
      </c>
      <c r="AC1533">
        <f t="shared" si="246"/>
        <v>1.056450271183115</v>
      </c>
      <c r="AD1533">
        <f t="shared" si="247"/>
        <v>0.13755561774339892</v>
      </c>
      <c r="AE1533">
        <v>995</v>
      </c>
      <c r="AF1533">
        <f t="shared" si="248"/>
        <v>1.38246852003416E-4</v>
      </c>
      <c r="AG1533">
        <v>2000</v>
      </c>
      <c r="AH1533">
        <v>10.323</v>
      </c>
      <c r="AI1533">
        <f t="shared" si="249"/>
        <v>2.6784239465933543E-2</v>
      </c>
      <c r="AJ1533">
        <f t="shared" si="250"/>
        <v>8.8882823335909977E-4</v>
      </c>
      <c r="AK1533">
        <f t="shared" si="241"/>
        <v>5.7538947998257521E-4</v>
      </c>
    </row>
    <row r="1534" spans="1:37" ht="16">
      <c r="A1534" t="s">
        <v>67</v>
      </c>
      <c r="B1534" t="s">
        <v>68</v>
      </c>
      <c r="C1534" t="s">
        <v>13</v>
      </c>
      <c r="D1534" t="s">
        <v>14</v>
      </c>
      <c r="E1534">
        <v>30</v>
      </c>
      <c r="F1534">
        <v>2.5190000000000001</v>
      </c>
      <c r="G1534">
        <v>2010.8</v>
      </c>
      <c r="H1534" t="s">
        <v>30</v>
      </c>
      <c r="I1534">
        <v>-21.760813200000001</v>
      </c>
      <c r="J1534">
        <v>1.0818683556119195</v>
      </c>
      <c r="K1534" s="13">
        <f t="shared" si="242"/>
        <v>1.1702357790490279</v>
      </c>
      <c r="M1534" t="s">
        <v>151</v>
      </c>
      <c r="N1534" t="s">
        <v>152</v>
      </c>
      <c r="O1534" t="s">
        <v>148</v>
      </c>
      <c r="P1534" t="s">
        <v>154</v>
      </c>
      <c r="Q1534">
        <v>4</v>
      </c>
      <c r="R1534">
        <v>4</v>
      </c>
      <c r="S1534" t="s">
        <v>68</v>
      </c>
      <c r="T1534" t="s">
        <v>30</v>
      </c>
      <c r="U1534">
        <v>0.21306621079530041</v>
      </c>
      <c r="V1534" s="14">
        <v>13.3</v>
      </c>
      <c r="W1534" s="15">
        <v>818.19799999999998</v>
      </c>
      <c r="X1534" s="15">
        <v>504.44940000000003</v>
      </c>
      <c r="Y1534" s="15">
        <f t="shared" si="243"/>
        <v>0.61653707293344651</v>
      </c>
      <c r="Z1534" s="12">
        <f t="shared" si="244"/>
        <v>8.1999430700148395</v>
      </c>
      <c r="AA1534">
        <v>7.488274993219032</v>
      </c>
      <c r="AB1534">
        <f t="shared" si="245"/>
        <v>0.91321060759577699</v>
      </c>
      <c r="AC1534">
        <f t="shared" si="246"/>
        <v>1.0950376525221435</v>
      </c>
      <c r="AD1534">
        <f t="shared" si="247"/>
        <v>0.23331552330107394</v>
      </c>
      <c r="AE1534">
        <v>995</v>
      </c>
      <c r="AF1534">
        <f t="shared" si="248"/>
        <v>2.3448796311665722E-4</v>
      </c>
      <c r="AG1534">
        <v>2000</v>
      </c>
      <c r="AH1534">
        <v>10.617000000000001</v>
      </c>
      <c r="AI1534">
        <f t="shared" si="249"/>
        <v>4.4172169749770597E-2</v>
      </c>
      <c r="AJ1534">
        <f t="shared" si="250"/>
        <v>5.1691853479408694E-4</v>
      </c>
      <c r="AK1534">
        <f t="shared" si="241"/>
        <v>0</v>
      </c>
    </row>
    <row r="1535" spans="1:37" ht="16">
      <c r="A1535" t="s">
        <v>128</v>
      </c>
      <c r="B1535" t="s">
        <v>129</v>
      </c>
      <c r="C1535" t="s">
        <v>13</v>
      </c>
      <c r="D1535" t="s">
        <v>14</v>
      </c>
      <c r="E1535">
        <v>39</v>
      </c>
      <c r="F1535">
        <v>2.2349999999999999</v>
      </c>
      <c r="G1535">
        <v>2010.6</v>
      </c>
      <c r="H1535" t="s">
        <v>30</v>
      </c>
      <c r="I1535">
        <v>2031.0097492</v>
      </c>
      <c r="J1535">
        <v>3.2776868931143817</v>
      </c>
      <c r="K1535" s="13">
        <f t="shared" si="242"/>
        <v>3.538992826788661</v>
      </c>
      <c r="L1535">
        <f>AVERAGE(K1535:K1536)-K1537</f>
        <v>2.3057706327059768</v>
      </c>
      <c r="M1535" t="s">
        <v>151</v>
      </c>
      <c r="N1535" t="s">
        <v>152</v>
      </c>
      <c r="O1535" t="s">
        <v>148</v>
      </c>
      <c r="P1535" t="s">
        <v>150</v>
      </c>
      <c r="Q1535">
        <v>4</v>
      </c>
      <c r="R1535">
        <v>5</v>
      </c>
      <c r="S1535" t="s">
        <v>129</v>
      </c>
      <c r="T1535" t="s">
        <v>30</v>
      </c>
      <c r="U1535">
        <v>0.15611589880222579</v>
      </c>
      <c r="V1535" s="14">
        <v>13.3</v>
      </c>
      <c r="W1535" s="15">
        <v>818.19799999999998</v>
      </c>
      <c r="X1535" s="15">
        <v>504.44940000000003</v>
      </c>
      <c r="Y1535" s="15">
        <f t="shared" si="243"/>
        <v>0.61653707293344651</v>
      </c>
      <c r="Z1535" s="12">
        <f t="shared" si="244"/>
        <v>8.1999430700148395</v>
      </c>
      <c r="AA1535">
        <v>7.5491641516551917</v>
      </c>
      <c r="AB1535">
        <f t="shared" si="245"/>
        <v>0.92063616627542388</v>
      </c>
      <c r="AC1535">
        <f t="shared" si="246"/>
        <v>1.0862054268904673</v>
      </c>
      <c r="AD1535">
        <f t="shared" si="247"/>
        <v>0.16957393650286065</v>
      </c>
      <c r="AE1535">
        <v>995</v>
      </c>
      <c r="AF1535">
        <f t="shared" si="248"/>
        <v>1.7042606683704588E-4</v>
      </c>
      <c r="AG1535">
        <v>2000</v>
      </c>
      <c r="AH1535">
        <v>10.506</v>
      </c>
      <c r="AI1535">
        <f t="shared" si="249"/>
        <v>3.2443568786797231E-2</v>
      </c>
      <c r="AJ1535">
        <f t="shared" si="250"/>
        <v>1.1481755721189991E-3</v>
      </c>
      <c r="AK1535">
        <f t="shared" si="241"/>
        <v>7.4807428128773339E-4</v>
      </c>
    </row>
    <row r="1536" spans="1:37" ht="16">
      <c r="A1536" t="s">
        <v>130</v>
      </c>
      <c r="B1536" t="s">
        <v>129</v>
      </c>
      <c r="C1536" t="s">
        <v>13</v>
      </c>
      <c r="D1536" t="s">
        <v>14</v>
      </c>
      <c r="E1536">
        <v>38</v>
      </c>
      <c r="F1536">
        <v>1.67</v>
      </c>
      <c r="G1536">
        <v>2010.6</v>
      </c>
      <c r="H1536" t="s">
        <v>30</v>
      </c>
      <c r="I1536">
        <v>1926.9142603999999</v>
      </c>
      <c r="J1536">
        <v>3.1686865505525286</v>
      </c>
      <c r="K1536" s="13">
        <f t="shared" si="242"/>
        <v>3.4216100932791473</v>
      </c>
      <c r="M1536" t="s">
        <v>151</v>
      </c>
      <c r="N1536" t="s">
        <v>152</v>
      </c>
      <c r="O1536" t="s">
        <v>148</v>
      </c>
      <c r="P1536" t="s">
        <v>150</v>
      </c>
      <c r="Q1536">
        <v>4</v>
      </c>
      <c r="R1536">
        <v>5</v>
      </c>
      <c r="S1536" t="s">
        <v>129</v>
      </c>
      <c r="T1536" t="s">
        <v>30</v>
      </c>
      <c r="U1536">
        <v>0.13595984995259489</v>
      </c>
      <c r="V1536" s="14">
        <v>13.3</v>
      </c>
      <c r="W1536" s="15">
        <v>818.19799999999998</v>
      </c>
      <c r="X1536" s="15">
        <v>504.44940000000003</v>
      </c>
      <c r="Y1536" s="15">
        <f t="shared" si="243"/>
        <v>0.61653707293344651</v>
      </c>
      <c r="Z1536" s="12">
        <f t="shared" si="244"/>
        <v>8.1999430700148395</v>
      </c>
      <c r="AA1536">
        <v>7.5491641516551917</v>
      </c>
      <c r="AB1536">
        <f t="shared" si="245"/>
        <v>0.92063616627542388</v>
      </c>
      <c r="AC1536">
        <f t="shared" si="246"/>
        <v>1.0862054268904673</v>
      </c>
      <c r="AD1536">
        <f t="shared" si="247"/>
        <v>0.1476803268577222</v>
      </c>
      <c r="AE1536">
        <v>995</v>
      </c>
      <c r="AF1536">
        <f t="shared" si="248"/>
        <v>1.4842243905298713E-4</v>
      </c>
      <c r="AG1536">
        <v>2000</v>
      </c>
      <c r="AH1536">
        <v>10.506</v>
      </c>
      <c r="AI1536">
        <f t="shared" si="249"/>
        <v>2.8254795174754831E-2</v>
      </c>
      <c r="AJ1536">
        <f t="shared" si="250"/>
        <v>9.6676892353476083E-4</v>
      </c>
      <c r="AK1536">
        <f t="shared" si="241"/>
        <v>0</v>
      </c>
    </row>
    <row r="1537" spans="1:37" ht="16">
      <c r="A1537" t="s">
        <v>100</v>
      </c>
      <c r="B1537" t="s">
        <v>101</v>
      </c>
      <c r="C1537" t="s">
        <v>13</v>
      </c>
      <c r="D1537" t="s">
        <v>14</v>
      </c>
      <c r="E1537">
        <v>29</v>
      </c>
      <c r="F1537">
        <v>2.423</v>
      </c>
      <c r="G1537">
        <v>2010.4</v>
      </c>
      <c r="H1537" t="s">
        <v>30</v>
      </c>
      <c r="I1537">
        <v>-18.127767600000002</v>
      </c>
      <c r="J1537">
        <v>1.0858426374907508</v>
      </c>
      <c r="K1537" s="13">
        <f t="shared" si="242"/>
        <v>1.1745308273279274</v>
      </c>
      <c r="M1537" t="s">
        <v>151</v>
      </c>
      <c r="N1537" t="s">
        <v>152</v>
      </c>
      <c r="O1537" t="s">
        <v>148</v>
      </c>
      <c r="P1537" t="s">
        <v>154</v>
      </c>
      <c r="Q1537">
        <v>4</v>
      </c>
      <c r="R1537">
        <v>5</v>
      </c>
      <c r="S1537" t="s">
        <v>101</v>
      </c>
      <c r="T1537" t="s">
        <v>30</v>
      </c>
      <c r="U1537">
        <v>0.16050483819575267</v>
      </c>
      <c r="V1537" s="14">
        <v>13.3</v>
      </c>
      <c r="W1537" s="15">
        <v>818.19799999999998</v>
      </c>
      <c r="X1537" s="15">
        <v>504.44940000000003</v>
      </c>
      <c r="Y1537" s="15">
        <f t="shared" si="243"/>
        <v>0.61653707293344651</v>
      </c>
      <c r="Z1537" s="12">
        <f t="shared" si="244"/>
        <v>8.1999430700148395</v>
      </c>
      <c r="AA1537">
        <v>6.5359186422865569</v>
      </c>
      <c r="AB1537">
        <f t="shared" si="245"/>
        <v>0.79706878285372396</v>
      </c>
      <c r="AC1537">
        <f t="shared" si="246"/>
        <v>1.2545968698206029</v>
      </c>
      <c r="AD1537">
        <f t="shared" si="247"/>
        <v>0.20136886759145364</v>
      </c>
      <c r="AE1537">
        <v>995</v>
      </c>
      <c r="AF1537">
        <f t="shared" si="248"/>
        <v>2.0238077144869713E-4</v>
      </c>
      <c r="AG1537">
        <v>2000</v>
      </c>
      <c r="AH1537">
        <v>10.662000000000001</v>
      </c>
      <c r="AI1537">
        <f t="shared" si="249"/>
        <v>3.796300346064474E-2</v>
      </c>
      <c r="AJ1537">
        <f t="shared" si="250"/>
        <v>4.4588717862484035E-4</v>
      </c>
      <c r="AK1537">
        <f t="shared" si="241"/>
        <v>0</v>
      </c>
    </row>
    <row r="1538" spans="1:37" ht="16">
      <c r="A1538" t="s">
        <v>83</v>
      </c>
      <c r="B1538" t="s">
        <v>84</v>
      </c>
      <c r="C1538" t="s">
        <v>13</v>
      </c>
      <c r="D1538" t="s">
        <v>14</v>
      </c>
      <c r="E1538">
        <v>33</v>
      </c>
      <c r="F1538">
        <v>1.425</v>
      </c>
      <c r="G1538">
        <v>2010.4</v>
      </c>
      <c r="H1538" t="s">
        <v>30</v>
      </c>
      <c r="I1538">
        <v>2398.6603375999998</v>
      </c>
      <c r="J1538">
        <v>3.660704609128318</v>
      </c>
      <c r="K1538" s="13">
        <f t="shared" si="242"/>
        <v>3.9512983126167969</v>
      </c>
      <c r="L1538">
        <f>K1538-K1539</f>
        <v>2.7758769844985718</v>
      </c>
      <c r="M1538" t="s">
        <v>147</v>
      </c>
      <c r="N1538" t="s">
        <v>149</v>
      </c>
      <c r="O1538" t="s">
        <v>153</v>
      </c>
      <c r="P1538" t="s">
        <v>150</v>
      </c>
      <c r="Q1538">
        <v>4</v>
      </c>
      <c r="R1538">
        <v>1</v>
      </c>
      <c r="S1538" t="s">
        <v>84</v>
      </c>
      <c r="T1538" t="s">
        <v>30</v>
      </c>
      <c r="U1538">
        <v>0.40827490328820115</v>
      </c>
      <c r="V1538" s="14">
        <v>13.3</v>
      </c>
      <c r="W1538" s="15">
        <v>818.19799999999998</v>
      </c>
      <c r="X1538" s="15">
        <v>504.44940000000003</v>
      </c>
      <c r="Y1538" s="15">
        <f t="shared" si="243"/>
        <v>0.61653707293344651</v>
      </c>
      <c r="Z1538" s="12">
        <f t="shared" si="244"/>
        <v>8.1999430700148395</v>
      </c>
      <c r="AA1538">
        <v>7.4790232108317216</v>
      </c>
      <c r="AB1538">
        <f t="shared" si="245"/>
        <v>0.9120823336177365</v>
      </c>
      <c r="AC1538">
        <f t="shared" si="246"/>
        <v>1.0963922478725596</v>
      </c>
      <c r="AD1538">
        <f t="shared" si="247"/>
        <v>0.44762943896610274</v>
      </c>
      <c r="AE1538">
        <v>995</v>
      </c>
      <c r="AF1538">
        <f t="shared" si="248"/>
        <v>4.4987883313176157E-4</v>
      </c>
      <c r="AG1538">
        <v>2000</v>
      </c>
      <c r="AH1538">
        <v>10.587</v>
      </c>
      <c r="AI1538">
        <f t="shared" si="249"/>
        <v>8.4987028078164092E-2</v>
      </c>
      <c r="AJ1538">
        <f t="shared" si="250"/>
        <v>3.358091006395661E-3</v>
      </c>
      <c r="AK1538">
        <f t="shared" si="241"/>
        <v>2.3591353522310959E-3</v>
      </c>
    </row>
    <row r="1539" spans="1:37" ht="16">
      <c r="A1539" t="s">
        <v>113</v>
      </c>
      <c r="B1539" t="s">
        <v>114</v>
      </c>
      <c r="C1539" t="s">
        <v>13</v>
      </c>
      <c r="D1539" t="s">
        <v>14</v>
      </c>
      <c r="E1539">
        <v>30</v>
      </c>
      <c r="F1539">
        <v>2.181</v>
      </c>
      <c r="G1539">
        <v>2010.6</v>
      </c>
      <c r="H1539" t="s">
        <v>30</v>
      </c>
      <c r="I1539">
        <v>-17.374481599999999</v>
      </c>
      <c r="J1539">
        <v>1.0866666364184676</v>
      </c>
      <c r="K1539" s="13">
        <f t="shared" si="242"/>
        <v>1.1754213281182249</v>
      </c>
      <c r="M1539" t="s">
        <v>147</v>
      </c>
      <c r="N1539" t="s">
        <v>149</v>
      </c>
      <c r="O1539" t="s">
        <v>153</v>
      </c>
      <c r="P1539" t="s">
        <v>154</v>
      </c>
      <c r="Q1539">
        <v>4</v>
      </c>
      <c r="R1539">
        <v>1</v>
      </c>
      <c r="S1539" t="s">
        <v>114</v>
      </c>
      <c r="T1539" t="s">
        <v>30</v>
      </c>
      <c r="U1539">
        <v>0.15558127355253493</v>
      </c>
      <c r="V1539" s="14">
        <v>13.3</v>
      </c>
      <c r="W1539" s="15">
        <v>818.19799999999998</v>
      </c>
      <c r="X1539" s="15">
        <v>504.44940000000003</v>
      </c>
      <c r="Y1539" s="15">
        <f t="shared" si="243"/>
        <v>0.61653707293344651</v>
      </c>
      <c r="Z1539" s="12">
        <f t="shared" si="244"/>
        <v>8.1999430700148395</v>
      </c>
      <c r="AA1539">
        <v>6.6966289023465251</v>
      </c>
      <c r="AB1539">
        <f t="shared" si="245"/>
        <v>0.81666773112540725</v>
      </c>
      <c r="AC1539">
        <f t="shared" si="246"/>
        <v>1.2244881998973465</v>
      </c>
      <c r="AD1539">
        <f t="shared" si="247"/>
        <v>0.19050743359008013</v>
      </c>
      <c r="AE1539">
        <v>995</v>
      </c>
      <c r="AF1539">
        <f t="shared" si="248"/>
        <v>1.9146475737696496E-4</v>
      </c>
      <c r="AG1539">
        <v>2000</v>
      </c>
      <c r="AH1539">
        <v>10.391999999999999</v>
      </c>
      <c r="AI1539">
        <f t="shared" si="249"/>
        <v>3.684849064221804E-2</v>
      </c>
      <c r="AJ1539">
        <f t="shared" si="250"/>
        <v>4.3312501809827909E-4</v>
      </c>
      <c r="AK1539">
        <f t="shared" ref="AK1539:AK1558" si="251">AI1539*L1539/100</f>
        <v>0</v>
      </c>
    </row>
    <row r="1540" spans="1:37" ht="16">
      <c r="A1540" s="5" t="s">
        <v>186</v>
      </c>
      <c r="B1540" s="5" t="s">
        <v>187</v>
      </c>
      <c r="C1540" s="5" t="s">
        <v>177</v>
      </c>
      <c r="D1540" s="6" t="s">
        <v>14</v>
      </c>
      <c r="E1540" s="7">
        <v>53</v>
      </c>
      <c r="F1540" s="8">
        <v>8.9079999999999995</v>
      </c>
      <c r="G1540" s="7">
        <v>2025.6</v>
      </c>
      <c r="H1540" s="5" t="s">
        <v>30</v>
      </c>
      <c r="I1540" s="8">
        <v>1737.81</v>
      </c>
      <c r="J1540" s="26">
        <v>2.9700421003141599</v>
      </c>
      <c r="K1540" s="13">
        <f t="shared" si="242"/>
        <v>3.2076351441152284</v>
      </c>
      <c r="L1540">
        <f>K1540-K1541</f>
        <v>2.0232463136653251</v>
      </c>
      <c r="M1540" t="s">
        <v>147</v>
      </c>
      <c r="N1540" t="s">
        <v>149</v>
      </c>
      <c r="O1540" t="s">
        <v>153</v>
      </c>
      <c r="P1540" t="s">
        <v>150</v>
      </c>
      <c r="Q1540">
        <v>4</v>
      </c>
      <c r="R1540">
        <v>2</v>
      </c>
      <c r="S1540" s="5" t="s">
        <v>187</v>
      </c>
      <c r="T1540" s="5" t="s">
        <v>30</v>
      </c>
      <c r="U1540" s="9">
        <v>0.497</v>
      </c>
      <c r="V1540" s="14">
        <v>13.3</v>
      </c>
      <c r="W1540" s="15">
        <v>818.19799999999998</v>
      </c>
      <c r="X1540" s="15">
        <v>504.44940000000003</v>
      </c>
      <c r="Y1540" s="15">
        <f t="shared" si="243"/>
        <v>0.61653707293344651</v>
      </c>
      <c r="Z1540" s="12">
        <f t="shared" si="244"/>
        <v>8.1999430700148395</v>
      </c>
      <c r="AA1540">
        <v>7.4029999999999996</v>
      </c>
      <c r="AB1540">
        <f t="shared" si="245"/>
        <v>0.90281114597867596</v>
      </c>
      <c r="AC1540">
        <f t="shared" si="246"/>
        <v>1.1076513670153776</v>
      </c>
      <c r="AD1540">
        <f t="shared" si="247"/>
        <v>0.55050272940664269</v>
      </c>
      <c r="AE1540">
        <v>995</v>
      </c>
      <c r="AF1540">
        <f t="shared" si="248"/>
        <v>5.5326907478054537E-4</v>
      </c>
      <c r="AG1540">
        <v>2000</v>
      </c>
      <c r="AH1540">
        <v>10.256</v>
      </c>
      <c r="AI1540">
        <f t="shared" si="249"/>
        <v>0.10789178525361648</v>
      </c>
      <c r="AJ1540">
        <f t="shared" si="250"/>
        <v>3.4607748214083335E-3</v>
      </c>
      <c r="AK1540">
        <f t="shared" si="251"/>
        <v>2.1829165678915042E-3</v>
      </c>
    </row>
    <row r="1541" spans="1:37" ht="16">
      <c r="A1541" s="5" t="s">
        <v>189</v>
      </c>
      <c r="B1541" s="5" t="s">
        <v>190</v>
      </c>
      <c r="C1541" s="5" t="s">
        <v>177</v>
      </c>
      <c r="D1541" s="6" t="s">
        <v>14</v>
      </c>
      <c r="E1541" s="7">
        <v>53</v>
      </c>
      <c r="F1541" s="8">
        <v>3.2959999999999998</v>
      </c>
      <c r="G1541" s="7">
        <v>2025.4</v>
      </c>
      <c r="H1541" s="5" t="s">
        <v>30</v>
      </c>
      <c r="I1541" s="8">
        <v>-9.7880000000000003</v>
      </c>
      <c r="J1541" s="26">
        <v>1.094964515593313</v>
      </c>
      <c r="K1541" s="13">
        <f t="shared" si="242"/>
        <v>1.1843888304499035</v>
      </c>
      <c r="M1541" t="s">
        <v>147</v>
      </c>
      <c r="N1541" t="s">
        <v>149</v>
      </c>
      <c r="O1541" t="s">
        <v>153</v>
      </c>
      <c r="P1541" t="s">
        <v>154</v>
      </c>
      <c r="Q1541">
        <v>4</v>
      </c>
      <c r="R1541">
        <v>2</v>
      </c>
      <c r="S1541" s="5" t="s">
        <v>190</v>
      </c>
      <c r="T1541" s="5" t="s">
        <v>30</v>
      </c>
      <c r="U1541" s="9">
        <v>0.19900000000000001</v>
      </c>
      <c r="V1541" s="14">
        <v>13.3</v>
      </c>
      <c r="W1541" s="15">
        <v>818.19799999999998</v>
      </c>
      <c r="X1541" s="15">
        <v>504.44940000000003</v>
      </c>
      <c r="Y1541" s="15">
        <f t="shared" si="243"/>
        <v>0.61653707293344651</v>
      </c>
      <c r="Z1541" s="12">
        <f t="shared" si="244"/>
        <v>8.1999430700148395</v>
      </c>
      <c r="AA1541">
        <v>6.4210000000000003</v>
      </c>
      <c r="AB1541">
        <f t="shared" si="245"/>
        <v>0.78305421698353084</v>
      </c>
      <c r="AC1541">
        <f t="shared" si="246"/>
        <v>1.277050781811998</v>
      </c>
      <c r="AD1541">
        <f t="shared" si="247"/>
        <v>0.2541331055805876</v>
      </c>
      <c r="AE1541">
        <v>995</v>
      </c>
      <c r="AF1541">
        <f t="shared" si="248"/>
        <v>2.5541015636239961E-4</v>
      </c>
      <c r="AG1541">
        <v>2000</v>
      </c>
      <c r="AH1541">
        <v>10.188000000000001</v>
      </c>
      <c r="AI1541">
        <f t="shared" si="249"/>
        <v>5.0139410357754141E-2</v>
      </c>
      <c r="AJ1541">
        <f t="shared" si="250"/>
        <v>5.9384557593068212E-4</v>
      </c>
      <c r="AK1541">
        <f t="shared" si="251"/>
        <v>0</v>
      </c>
    </row>
    <row r="1542" spans="1:37" ht="16">
      <c r="A1542" t="s">
        <v>91</v>
      </c>
      <c r="B1542" t="s">
        <v>92</v>
      </c>
      <c r="C1542" t="s">
        <v>13</v>
      </c>
      <c r="D1542" t="s">
        <v>14</v>
      </c>
      <c r="E1542">
        <v>36</v>
      </c>
      <c r="F1542">
        <v>1.0669999999999999</v>
      </c>
      <c r="G1542">
        <v>2010.4</v>
      </c>
      <c r="H1542" t="s">
        <v>30</v>
      </c>
      <c r="I1542">
        <v>1891.9848204</v>
      </c>
      <c r="J1542">
        <v>3.1320562076709844</v>
      </c>
      <c r="K1542" s="13">
        <f t="shared" si="242"/>
        <v>3.3821580524805968</v>
      </c>
      <c r="L1542">
        <f>AVERAGE(K1542:K1543)-K1544</f>
        <v>2.2223576628541064</v>
      </c>
      <c r="M1542" t="s">
        <v>147</v>
      </c>
      <c r="N1542" t="s">
        <v>149</v>
      </c>
      <c r="O1542" t="s">
        <v>153</v>
      </c>
      <c r="P1542" t="s">
        <v>150</v>
      </c>
      <c r="Q1542">
        <v>4</v>
      </c>
      <c r="R1542">
        <v>3</v>
      </c>
      <c r="S1542" t="s">
        <v>92</v>
      </c>
      <c r="T1542" t="s">
        <v>30</v>
      </c>
      <c r="U1542">
        <v>8.8806751137832207E-2</v>
      </c>
      <c r="V1542" s="14">
        <v>13.3</v>
      </c>
      <c r="W1542" s="15">
        <v>818.19799999999998</v>
      </c>
      <c r="X1542" s="15">
        <v>504.44940000000003</v>
      </c>
      <c r="Y1542" s="15">
        <f t="shared" si="243"/>
        <v>0.61653707293344651</v>
      </c>
      <c r="Z1542" s="12">
        <f t="shared" si="244"/>
        <v>8.1999430700148395</v>
      </c>
      <c r="AA1542">
        <v>6.4451894982300386</v>
      </c>
      <c r="AB1542">
        <f t="shared" si="245"/>
        <v>0.78600417627269881</v>
      </c>
      <c r="AC1542">
        <f t="shared" si="246"/>
        <v>1.2722578711249197</v>
      </c>
      <c r="AD1542">
        <f t="shared" si="247"/>
        <v>0.11298508814413895</v>
      </c>
      <c r="AE1542">
        <v>995</v>
      </c>
      <c r="AF1542">
        <f t="shared" si="248"/>
        <v>1.1355285240616979E-4</v>
      </c>
      <c r="AG1542">
        <v>2000</v>
      </c>
      <c r="AH1542">
        <v>10.583</v>
      </c>
      <c r="AI1542">
        <f t="shared" si="249"/>
        <v>2.1459482643138957E-2</v>
      </c>
      <c r="AJ1542">
        <f t="shared" si="250"/>
        <v>7.2579362023560026E-4</v>
      </c>
      <c r="AK1542">
        <f t="shared" si="251"/>
        <v>4.7690645692864556E-4</v>
      </c>
    </row>
    <row r="1543" spans="1:37" ht="16">
      <c r="A1543" t="s">
        <v>93</v>
      </c>
      <c r="B1543" t="s">
        <v>92</v>
      </c>
      <c r="C1543" t="s">
        <v>13</v>
      </c>
      <c r="D1543" t="s">
        <v>14</v>
      </c>
      <c r="E1543">
        <v>36</v>
      </c>
      <c r="F1543">
        <v>0.99299999999999999</v>
      </c>
      <c r="G1543">
        <v>2010.8</v>
      </c>
      <c r="H1543" t="s">
        <v>30</v>
      </c>
      <c r="I1543">
        <v>1919.7815536000001</v>
      </c>
      <c r="J1543">
        <v>3.1612087649053611</v>
      </c>
      <c r="K1543" s="13">
        <f t="shared" si="242"/>
        <v>3.4135564745652061</v>
      </c>
      <c r="M1543" t="s">
        <v>147</v>
      </c>
      <c r="N1543" t="s">
        <v>149</v>
      </c>
      <c r="O1543" t="s">
        <v>153</v>
      </c>
      <c r="P1543" t="s">
        <v>150</v>
      </c>
      <c r="Q1543">
        <v>4</v>
      </c>
      <c r="R1543">
        <v>3</v>
      </c>
      <c r="S1543" t="s">
        <v>92</v>
      </c>
      <c r="T1543" t="s">
        <v>30</v>
      </c>
      <c r="U1543">
        <v>8.9644835178229965E-2</v>
      </c>
      <c r="V1543" s="14">
        <v>13.3</v>
      </c>
      <c r="W1543" s="15">
        <v>818.19799999999998</v>
      </c>
      <c r="X1543" s="15">
        <v>504.44940000000003</v>
      </c>
      <c r="Y1543" s="15">
        <f t="shared" si="243"/>
        <v>0.61653707293344651</v>
      </c>
      <c r="Z1543" s="12">
        <f t="shared" si="244"/>
        <v>8.1999430700148395</v>
      </c>
      <c r="AA1543">
        <v>6.4451894982300386</v>
      </c>
      <c r="AB1543">
        <f t="shared" si="245"/>
        <v>0.78600417627269881</v>
      </c>
      <c r="AC1543">
        <f t="shared" si="246"/>
        <v>1.2722578711249197</v>
      </c>
      <c r="AD1543">
        <f t="shared" si="247"/>
        <v>0.11405134716119916</v>
      </c>
      <c r="AE1543">
        <v>995</v>
      </c>
      <c r="AF1543">
        <f t="shared" si="248"/>
        <v>1.1462446950874287E-4</v>
      </c>
      <c r="AG1543">
        <v>2000</v>
      </c>
      <c r="AH1543">
        <v>10.583</v>
      </c>
      <c r="AI1543">
        <f t="shared" si="249"/>
        <v>2.1661999340214094E-2</v>
      </c>
      <c r="AJ1543">
        <f t="shared" si="250"/>
        <v>7.3944458099815043E-4</v>
      </c>
      <c r="AK1543">
        <f t="shared" si="251"/>
        <v>0</v>
      </c>
    </row>
    <row r="1544" spans="1:37" ht="16">
      <c r="A1544" s="17" t="s">
        <v>119</v>
      </c>
      <c r="B1544" s="17" t="s">
        <v>120</v>
      </c>
      <c r="C1544" s="17" t="s">
        <v>13</v>
      </c>
      <c r="D1544" s="17" t="s">
        <v>14</v>
      </c>
      <c r="E1544" s="17">
        <v>24</v>
      </c>
      <c r="F1544" s="17">
        <v>0.86799999999999999</v>
      </c>
      <c r="G1544" s="17">
        <v>2010.4</v>
      </c>
      <c r="H1544" s="17" t="s">
        <v>30</v>
      </c>
      <c r="I1544" s="17">
        <v>-17.308269199999998</v>
      </c>
      <c r="J1544" s="17">
        <v>1.0867390636933034</v>
      </c>
      <c r="K1544" s="18">
        <f t="shared" si="242"/>
        <v>1.175499600668795</v>
      </c>
      <c r="L1544" s="17"/>
      <c r="M1544" s="17" t="s">
        <v>147</v>
      </c>
      <c r="N1544" s="17" t="s">
        <v>149</v>
      </c>
      <c r="O1544" s="17" t="s">
        <v>153</v>
      </c>
      <c r="P1544" s="17" t="s">
        <v>154</v>
      </c>
      <c r="Q1544" s="17">
        <v>4</v>
      </c>
      <c r="R1544" s="17">
        <v>3</v>
      </c>
      <c r="S1544" s="17" t="s">
        <v>120</v>
      </c>
      <c r="T1544" s="17" t="s">
        <v>30</v>
      </c>
      <c r="U1544" s="17">
        <v>9.0108542343778741E-2</v>
      </c>
      <c r="V1544" s="19">
        <v>13.3</v>
      </c>
      <c r="W1544" s="20">
        <v>818.19799999999998</v>
      </c>
      <c r="X1544" s="20">
        <v>504.44940000000003</v>
      </c>
      <c r="Y1544" s="20">
        <f t="shared" si="243"/>
        <v>0.61653707293344651</v>
      </c>
      <c r="Z1544" s="21">
        <f t="shared" si="244"/>
        <v>8.1999430700148395</v>
      </c>
      <c r="AA1544" s="17">
        <v>1.3538081805359661</v>
      </c>
      <c r="AB1544" s="17">
        <f t="shared" si="245"/>
        <v>0.16509970483655029</v>
      </c>
      <c r="AC1544">
        <f t="shared" si="246"/>
        <v>6.0569460193160616</v>
      </c>
      <c r="AD1544">
        <f t="shared" si="247"/>
        <v>0.54578257685552345</v>
      </c>
      <c r="AE1544">
        <v>995</v>
      </c>
      <c r="AF1544">
        <f t="shared" si="248"/>
        <v>5.4852520286987282E-4</v>
      </c>
      <c r="AG1544">
        <v>2000</v>
      </c>
      <c r="AH1544" s="17">
        <v>10.209</v>
      </c>
      <c r="AI1544">
        <f t="shared" si="249"/>
        <v>0.10745914445486783</v>
      </c>
      <c r="AJ1544">
        <f t="shared" si="250"/>
        <v>1.263181813949075E-3</v>
      </c>
      <c r="AK1544">
        <f t="shared" si="251"/>
        <v>0</v>
      </c>
    </row>
    <row r="1545" spans="1:37" ht="16">
      <c r="A1545" t="s">
        <v>79</v>
      </c>
      <c r="B1545" t="s">
        <v>80</v>
      </c>
      <c r="C1545" t="s">
        <v>13</v>
      </c>
      <c r="D1545" t="s">
        <v>14</v>
      </c>
      <c r="E1545">
        <v>42</v>
      </c>
      <c r="F1545">
        <v>3.9510000000000001</v>
      </c>
      <c r="G1545">
        <v>2011.2</v>
      </c>
      <c r="H1545" t="s">
        <v>30</v>
      </c>
      <c r="I1545">
        <v>1742.5511104</v>
      </c>
      <c r="J1545">
        <v>2.9750323568818673</v>
      </c>
      <c r="K1545" s="13">
        <f t="shared" si="242"/>
        <v>3.2130113848065389</v>
      </c>
      <c r="L1545">
        <f>K1545-K1546</f>
        <v>2.0420812937344199</v>
      </c>
      <c r="M1545" t="s">
        <v>147</v>
      </c>
      <c r="N1545" t="s">
        <v>149</v>
      </c>
      <c r="O1545" t="s">
        <v>153</v>
      </c>
      <c r="P1545" t="s">
        <v>150</v>
      </c>
      <c r="Q1545">
        <v>4</v>
      </c>
      <c r="R1545">
        <v>4</v>
      </c>
      <c r="S1545" t="s">
        <v>80</v>
      </c>
      <c r="T1545" t="s">
        <v>30</v>
      </c>
      <c r="U1545">
        <v>0.27842972257738396</v>
      </c>
      <c r="V1545" s="14">
        <v>13.3</v>
      </c>
      <c r="W1545" s="15">
        <v>818.19799999999998</v>
      </c>
      <c r="X1545" s="15">
        <v>504.44940000000003</v>
      </c>
      <c r="Y1545" s="15">
        <f t="shared" si="243"/>
        <v>0.61653707293344651</v>
      </c>
      <c r="Z1545" s="12">
        <f t="shared" si="244"/>
        <v>8.1999430700148395</v>
      </c>
      <c r="AA1545">
        <v>6.4222764711129612</v>
      </c>
      <c r="AB1545">
        <f t="shared" si="245"/>
        <v>0.7832098852731838</v>
      </c>
      <c r="AC1545">
        <f t="shared" si="246"/>
        <v>1.27679695928659</v>
      </c>
      <c r="AD1545">
        <f t="shared" si="247"/>
        <v>0.35549822316181268</v>
      </c>
      <c r="AE1545">
        <v>995</v>
      </c>
      <c r="AF1545">
        <f t="shared" si="248"/>
        <v>3.5728464639378158E-4</v>
      </c>
      <c r="AG1545">
        <v>2000</v>
      </c>
      <c r="AH1545">
        <v>10.759</v>
      </c>
      <c r="AI1545">
        <f t="shared" si="249"/>
        <v>6.6415958061861069E-2</v>
      </c>
      <c r="AJ1545">
        <f t="shared" si="250"/>
        <v>2.1339522938559324E-3</v>
      </c>
      <c r="AK1545">
        <f t="shared" si="251"/>
        <v>1.3562678556357623E-3</v>
      </c>
    </row>
    <row r="1546" spans="1:37" ht="16">
      <c r="A1546" t="s">
        <v>117</v>
      </c>
      <c r="B1546" t="s">
        <v>118</v>
      </c>
      <c r="C1546" t="s">
        <v>13</v>
      </c>
      <c r="D1546" t="s">
        <v>14</v>
      </c>
      <c r="E1546">
        <v>35</v>
      </c>
      <c r="F1546">
        <v>4.8639999999999999</v>
      </c>
      <c r="G1546">
        <v>2011.2</v>
      </c>
      <c r="H1546" t="s">
        <v>30</v>
      </c>
      <c r="I1546">
        <v>-21.173538000000001</v>
      </c>
      <c r="J1546">
        <v>1.0825108126742851</v>
      </c>
      <c r="K1546" s="13">
        <f t="shared" si="242"/>
        <v>1.170930091072119</v>
      </c>
      <c r="M1546" t="s">
        <v>147</v>
      </c>
      <c r="N1546" t="s">
        <v>149</v>
      </c>
      <c r="O1546" t="s">
        <v>153</v>
      </c>
      <c r="P1546" t="s">
        <v>154</v>
      </c>
      <c r="Q1546">
        <v>4</v>
      </c>
      <c r="R1546">
        <v>4</v>
      </c>
      <c r="S1546" t="s">
        <v>118</v>
      </c>
      <c r="T1546" t="s">
        <v>30</v>
      </c>
      <c r="U1546">
        <v>0.36982541240784583</v>
      </c>
      <c r="V1546" s="14">
        <v>13.3</v>
      </c>
      <c r="W1546" s="15">
        <v>818.19799999999998</v>
      </c>
      <c r="X1546" s="15">
        <v>504.44940000000003</v>
      </c>
      <c r="Y1546" s="15">
        <f t="shared" si="243"/>
        <v>0.61653707293344651</v>
      </c>
      <c r="Z1546" s="12">
        <f t="shared" si="244"/>
        <v>8.1999430700148395</v>
      </c>
      <c r="AA1546">
        <v>7.1028680872360486</v>
      </c>
      <c r="AB1546">
        <f t="shared" si="245"/>
        <v>0.86620943908860515</v>
      </c>
      <c r="AC1546">
        <f t="shared" si="246"/>
        <v>1.1544552101073438</v>
      </c>
      <c r="AD1546">
        <f t="shared" si="247"/>
        <v>0.42694687418433469</v>
      </c>
      <c r="AE1546">
        <v>995</v>
      </c>
      <c r="AF1546">
        <f t="shared" si="248"/>
        <v>4.2909233586365297E-4</v>
      </c>
      <c r="AG1546">
        <v>2000</v>
      </c>
      <c r="AH1546">
        <v>10.257999999999999</v>
      </c>
      <c r="AI1546">
        <f t="shared" si="249"/>
        <v>8.3660038187493277E-2</v>
      </c>
      <c r="AJ1546">
        <f t="shared" si="250"/>
        <v>9.7960056133978451E-4</v>
      </c>
      <c r="AK1546">
        <f t="shared" si="251"/>
        <v>0</v>
      </c>
    </row>
    <row r="1547" spans="1:37" ht="16">
      <c r="A1547" t="s">
        <v>64</v>
      </c>
      <c r="B1547" t="s">
        <v>65</v>
      </c>
      <c r="C1547" t="s">
        <v>13</v>
      </c>
      <c r="D1547" t="s">
        <v>14</v>
      </c>
      <c r="E1547">
        <v>50</v>
      </c>
      <c r="F1547">
        <v>7.952</v>
      </c>
      <c r="G1547">
        <v>2008.9</v>
      </c>
      <c r="H1547" t="s">
        <v>30</v>
      </c>
      <c r="I1547">
        <v>2174.1408063999997</v>
      </c>
      <c r="J1547">
        <v>3.4271620453287848</v>
      </c>
      <c r="K1547" s="13">
        <f t="shared" si="242"/>
        <v>3.6999286911563658</v>
      </c>
      <c r="L1547">
        <f>K1547-K1548</f>
        <v>2.5244892128704448</v>
      </c>
      <c r="M1547" t="s">
        <v>147</v>
      </c>
      <c r="N1547" t="s">
        <v>149</v>
      </c>
      <c r="O1547" t="s">
        <v>153</v>
      </c>
      <c r="P1547" t="s">
        <v>150</v>
      </c>
      <c r="Q1547">
        <v>4</v>
      </c>
      <c r="R1547">
        <v>5</v>
      </c>
      <c r="S1547" t="s">
        <v>65</v>
      </c>
      <c r="T1547" t="s">
        <v>30</v>
      </c>
      <c r="U1547">
        <v>0.54258141784513336</v>
      </c>
      <c r="V1547" s="14">
        <v>13.3</v>
      </c>
      <c r="W1547" s="15">
        <v>818.19799999999998</v>
      </c>
      <c r="X1547" s="15">
        <v>504.44940000000003</v>
      </c>
      <c r="Y1547" s="15">
        <f t="shared" si="243"/>
        <v>0.61653707293344651</v>
      </c>
      <c r="Z1547" s="12">
        <f t="shared" si="244"/>
        <v>8.1999430700148395</v>
      </c>
      <c r="AA1547">
        <v>6.6748022133677276</v>
      </c>
      <c r="AB1547">
        <f t="shared" si="245"/>
        <v>0.81400592130643268</v>
      </c>
      <c r="AC1547">
        <f t="shared" si="246"/>
        <v>1.228492292040158</v>
      </c>
      <c r="AD1547">
        <f t="shared" si="247"/>
        <v>0.66655708962696658</v>
      </c>
      <c r="AE1547">
        <v>995</v>
      </c>
      <c r="AF1547">
        <f t="shared" si="248"/>
        <v>6.6990662274066996E-4</v>
      </c>
      <c r="AG1547">
        <v>2000</v>
      </c>
      <c r="AH1547">
        <v>10.25</v>
      </c>
      <c r="AI1547">
        <f t="shared" si="249"/>
        <v>0.13071348736403315</v>
      </c>
      <c r="AJ1547">
        <f t="shared" si="250"/>
        <v>4.8363058221929135E-3</v>
      </c>
      <c r="AK1547">
        <f t="shared" si="251"/>
        <v>3.2998478882717893E-3</v>
      </c>
    </row>
    <row r="1548" spans="1:37" ht="16">
      <c r="A1548" t="s">
        <v>69</v>
      </c>
      <c r="B1548" t="s">
        <v>70</v>
      </c>
      <c r="C1548" t="s">
        <v>13</v>
      </c>
      <c r="D1548" t="s">
        <v>14</v>
      </c>
      <c r="E1548">
        <v>42</v>
      </c>
      <c r="F1548">
        <v>12.122</v>
      </c>
      <c r="G1548">
        <v>2011.8</v>
      </c>
      <c r="H1548" t="s">
        <v>30</v>
      </c>
      <c r="I1548">
        <v>-17.359127999999998</v>
      </c>
      <c r="J1548">
        <v>1.0866834311583102</v>
      </c>
      <c r="K1548" s="13">
        <f t="shared" si="242"/>
        <v>1.1754394782859208</v>
      </c>
      <c r="M1548" t="s">
        <v>147</v>
      </c>
      <c r="N1548" t="s">
        <v>149</v>
      </c>
      <c r="O1548" t="s">
        <v>153</v>
      </c>
      <c r="P1548" t="s">
        <v>154</v>
      </c>
      <c r="Q1548">
        <v>4</v>
      </c>
      <c r="R1548">
        <v>5</v>
      </c>
      <c r="S1548" t="s">
        <v>70</v>
      </c>
      <c r="T1548" t="s">
        <v>30</v>
      </c>
      <c r="U1548">
        <v>0.72456481934517347</v>
      </c>
      <c r="V1548" s="14">
        <v>13.3</v>
      </c>
      <c r="W1548" s="15">
        <v>818.19799999999998</v>
      </c>
      <c r="X1548" s="15">
        <v>504.44940000000003</v>
      </c>
      <c r="Y1548" s="15">
        <f t="shared" si="243"/>
        <v>0.61653707293344651</v>
      </c>
      <c r="Z1548" s="12">
        <f t="shared" si="244"/>
        <v>8.1999430700148395</v>
      </c>
      <c r="AA1548">
        <v>6.059100080201361</v>
      </c>
      <c r="AB1548">
        <f t="shared" si="245"/>
        <v>0.73891977401135733</v>
      </c>
      <c r="AC1548">
        <f t="shared" si="246"/>
        <v>1.3533268903758282</v>
      </c>
      <c r="AD1548">
        <f t="shared" si="247"/>
        <v>0.98057305384012738</v>
      </c>
      <c r="AE1548">
        <v>995</v>
      </c>
      <c r="AF1548">
        <f t="shared" si="248"/>
        <v>9.8550055662324364E-4</v>
      </c>
      <c r="AG1548">
        <v>2000</v>
      </c>
      <c r="AH1548">
        <v>10.420999999999999</v>
      </c>
      <c r="AI1548">
        <f t="shared" si="249"/>
        <v>0.18913742570257053</v>
      </c>
      <c r="AJ1548">
        <f t="shared" si="250"/>
        <v>2.2231959699217162E-3</v>
      </c>
      <c r="AK1548">
        <f t="shared" si="251"/>
        <v>0</v>
      </c>
    </row>
    <row r="1549" spans="1:37" ht="16">
      <c r="A1549" t="s">
        <v>89</v>
      </c>
      <c r="B1549" t="s">
        <v>90</v>
      </c>
      <c r="C1549" t="s">
        <v>13</v>
      </c>
      <c r="D1549" t="s">
        <v>14</v>
      </c>
      <c r="E1549">
        <v>42</v>
      </c>
      <c r="F1549">
        <v>3.387</v>
      </c>
      <c r="G1549">
        <v>2010.6</v>
      </c>
      <c r="H1549" t="s">
        <v>30</v>
      </c>
      <c r="I1549">
        <v>1635.9836919999998</v>
      </c>
      <c r="J1549">
        <v>2.8627407609299445</v>
      </c>
      <c r="K1549" s="13">
        <f t="shared" si="242"/>
        <v>3.092023605769596</v>
      </c>
      <c r="L1549">
        <f>K1549-K1550</f>
        <v>1.8943506417992857</v>
      </c>
      <c r="M1549" t="s">
        <v>147</v>
      </c>
      <c r="N1549" t="s">
        <v>149</v>
      </c>
      <c r="O1549" t="s">
        <v>148</v>
      </c>
      <c r="P1549" t="s">
        <v>150</v>
      </c>
      <c r="Q1549">
        <v>4</v>
      </c>
      <c r="R1549">
        <v>1</v>
      </c>
      <c r="S1549" t="s">
        <v>90</v>
      </c>
      <c r="T1549" t="s">
        <v>30</v>
      </c>
      <c r="U1549">
        <v>0.22041214750542301</v>
      </c>
      <c r="V1549" s="14">
        <v>13.3</v>
      </c>
      <c r="W1549" s="15">
        <v>818.19799999999998</v>
      </c>
      <c r="X1549" s="15">
        <v>504.44940000000003</v>
      </c>
      <c r="Y1549" s="15">
        <f t="shared" si="243"/>
        <v>0.61653707293344651</v>
      </c>
      <c r="Z1549" s="12">
        <f t="shared" si="244"/>
        <v>8.1999430700148395</v>
      </c>
      <c r="AA1549">
        <v>7.0598915401301516</v>
      </c>
      <c r="AB1549">
        <f t="shared" si="245"/>
        <v>0.86096836037147939</v>
      </c>
      <c r="AC1549">
        <f t="shared" si="246"/>
        <v>1.1614828674639484</v>
      </c>
      <c r="AD1549">
        <f t="shared" si="247"/>
        <v>0.25600493310848549</v>
      </c>
      <c r="AE1549">
        <v>995</v>
      </c>
      <c r="AF1549">
        <f t="shared" si="248"/>
        <v>2.5729139005877937E-4</v>
      </c>
      <c r="AG1549">
        <v>2000</v>
      </c>
      <c r="AH1549">
        <v>10.57</v>
      </c>
      <c r="AI1549">
        <f t="shared" si="249"/>
        <v>4.8683328298728359E-2</v>
      </c>
      <c r="AJ1549">
        <f t="shared" si="250"/>
        <v>1.5053000030709907E-3</v>
      </c>
      <c r="AK1549">
        <f t="shared" si="251"/>
        <v>9.2223294207621385E-4</v>
      </c>
    </row>
    <row r="1550" spans="1:37" ht="16">
      <c r="A1550" t="s">
        <v>133</v>
      </c>
      <c r="B1550" t="s">
        <v>134</v>
      </c>
      <c r="C1550" t="s">
        <v>13</v>
      </c>
      <c r="D1550" t="s">
        <v>14</v>
      </c>
      <c r="E1550">
        <v>24</v>
      </c>
      <c r="F1550">
        <v>0.77300000000000002</v>
      </c>
      <c r="G1550">
        <v>2010.6</v>
      </c>
      <c r="H1550" t="s">
        <v>30</v>
      </c>
      <c r="I1550">
        <v>1.4528703999999999</v>
      </c>
      <c r="J1550">
        <v>1.1072569025879886</v>
      </c>
      <c r="K1550" s="13">
        <f t="shared" si="242"/>
        <v>1.1976729639703103</v>
      </c>
      <c r="M1550" t="s">
        <v>147</v>
      </c>
      <c r="N1550" t="s">
        <v>149</v>
      </c>
      <c r="O1550" t="s">
        <v>148</v>
      </c>
      <c r="P1550" t="s">
        <v>154</v>
      </c>
      <c r="Q1550">
        <v>4</v>
      </c>
      <c r="R1550">
        <v>1</v>
      </c>
      <c r="S1550" t="s">
        <v>134</v>
      </c>
      <c r="T1550" t="s">
        <v>30</v>
      </c>
      <c r="U1550">
        <v>6.1290916146990337E-2</v>
      </c>
      <c r="V1550" s="14">
        <v>13.3</v>
      </c>
      <c r="W1550" s="15">
        <v>818.19799999999998</v>
      </c>
      <c r="X1550" s="15">
        <v>504.44940000000003</v>
      </c>
      <c r="Y1550" s="15">
        <f t="shared" si="243"/>
        <v>0.61653707293344651</v>
      </c>
      <c r="Z1550" s="12">
        <f t="shared" si="244"/>
        <v>8.1999430700148395</v>
      </c>
      <c r="AA1550">
        <v>5.6601724968551768</v>
      </c>
      <c r="AB1550">
        <f t="shared" si="245"/>
        <v>0.69026973096350208</v>
      </c>
      <c r="AC1550">
        <f t="shared" si="246"/>
        <v>1.4487090410355468</v>
      </c>
      <c r="AD1550">
        <f t="shared" si="247"/>
        <v>8.879270435549648E-2</v>
      </c>
      <c r="AE1550">
        <v>995</v>
      </c>
      <c r="AF1550">
        <f t="shared" si="248"/>
        <v>8.9238898849745206E-5</v>
      </c>
      <c r="AG1550">
        <v>2000</v>
      </c>
      <c r="AH1550">
        <v>10.394</v>
      </c>
      <c r="AI1550">
        <f t="shared" si="249"/>
        <v>1.7171233182556322E-2</v>
      </c>
      <c r="AJ1550">
        <f t="shared" si="250"/>
        <v>2.0565521740777574E-4</v>
      </c>
      <c r="AK1550">
        <f t="shared" si="251"/>
        <v>0</v>
      </c>
    </row>
    <row r="1551" spans="1:37" ht="16">
      <c r="A1551" t="s">
        <v>11</v>
      </c>
      <c r="B1551" t="s">
        <v>12</v>
      </c>
      <c r="C1551" t="s">
        <v>13</v>
      </c>
      <c r="D1551" t="s">
        <v>14</v>
      </c>
      <c r="E1551">
        <v>34</v>
      </c>
      <c r="F1551">
        <v>2.1560000000000001</v>
      </c>
      <c r="G1551">
        <v>2010.4</v>
      </c>
      <c r="H1551" t="s">
        <v>30</v>
      </c>
      <c r="I1551">
        <v>1561.1329727999998</v>
      </c>
      <c r="J1551">
        <v>2.7837139774440445</v>
      </c>
      <c r="K1551" s="13">
        <f t="shared" si="242"/>
        <v>3.0068633291205975</v>
      </c>
      <c r="L1551">
        <f>K1551-K1552</f>
        <v>1.8244025048891039</v>
      </c>
      <c r="M1551" t="s">
        <v>147</v>
      </c>
      <c r="N1551" t="s">
        <v>149</v>
      </c>
      <c r="O1551" t="s">
        <v>148</v>
      </c>
      <c r="P1551" t="s">
        <v>150</v>
      </c>
      <c r="Q1551">
        <v>4</v>
      </c>
      <c r="R1551">
        <v>2</v>
      </c>
      <c r="S1551" t="s">
        <v>12</v>
      </c>
      <c r="T1551" t="s">
        <v>30</v>
      </c>
      <c r="U1551">
        <v>0.68246073298429322</v>
      </c>
      <c r="V1551" s="14">
        <v>13.3</v>
      </c>
      <c r="W1551" s="15">
        <v>818.19799999999998</v>
      </c>
      <c r="X1551" s="15">
        <v>504.44940000000003</v>
      </c>
      <c r="Y1551" s="15">
        <f t="shared" si="243"/>
        <v>0.61653707293344651</v>
      </c>
      <c r="Z1551" s="12">
        <f t="shared" si="244"/>
        <v>8.1999430700148395</v>
      </c>
      <c r="AA1551">
        <v>7.869506624639385</v>
      </c>
      <c r="AB1551">
        <f t="shared" si="245"/>
        <v>0.95970259274314007</v>
      </c>
      <c r="AC1551">
        <f t="shared" si="246"/>
        <v>1.0419894741991651</v>
      </c>
      <c r="AD1551">
        <f t="shared" si="247"/>
        <v>0.71111690032388053</v>
      </c>
      <c r="AE1551">
        <v>995</v>
      </c>
      <c r="AF1551">
        <f t="shared" si="248"/>
        <v>7.1469035208430206E-4</v>
      </c>
      <c r="AG1551">
        <v>2000</v>
      </c>
      <c r="AH1551" s="24">
        <v>10.278</v>
      </c>
      <c r="AI1551">
        <f t="shared" si="249"/>
        <v>0.13907187236511034</v>
      </c>
      <c r="AJ1551">
        <f t="shared" si="250"/>
        <v>4.1817011312679049E-3</v>
      </c>
      <c r="AK1551">
        <f t="shared" si="251"/>
        <v>2.5372307230252505E-3</v>
      </c>
    </row>
    <row r="1552" spans="1:37" ht="16">
      <c r="A1552" t="s">
        <v>109</v>
      </c>
      <c r="B1552" t="s">
        <v>110</v>
      </c>
      <c r="C1552" t="s">
        <v>13</v>
      </c>
      <c r="D1552" t="s">
        <v>14</v>
      </c>
      <c r="E1552">
        <v>35</v>
      </c>
      <c r="F1552">
        <v>3.581</v>
      </c>
      <c r="G1552">
        <v>2011</v>
      </c>
      <c r="H1552" t="s">
        <v>30</v>
      </c>
      <c r="I1552">
        <v>-11.419204000000001</v>
      </c>
      <c r="J1552">
        <v>1.093180468251338</v>
      </c>
      <c r="K1552" s="13">
        <f t="shared" si="242"/>
        <v>1.1824608242314936</v>
      </c>
      <c r="M1552" t="s">
        <v>147</v>
      </c>
      <c r="N1552" t="s">
        <v>149</v>
      </c>
      <c r="O1552" t="s">
        <v>148</v>
      </c>
      <c r="P1552" t="s">
        <v>154</v>
      </c>
      <c r="Q1552">
        <v>4</v>
      </c>
      <c r="R1552">
        <v>2</v>
      </c>
      <c r="S1552" t="s">
        <v>110</v>
      </c>
      <c r="T1552" t="s">
        <v>30</v>
      </c>
      <c r="U1552">
        <v>0.28139074560356486</v>
      </c>
      <c r="V1552" s="14">
        <v>13.3</v>
      </c>
      <c r="W1552" s="15">
        <v>818.19799999999998</v>
      </c>
      <c r="X1552" s="15">
        <v>504.44940000000003</v>
      </c>
      <c r="Y1552" s="15">
        <f t="shared" si="243"/>
        <v>0.61653707293344651</v>
      </c>
      <c r="Z1552" s="12">
        <f t="shared" si="244"/>
        <v>8.1999430700148395</v>
      </c>
      <c r="AA1552">
        <v>7.8754048301106065</v>
      </c>
      <c r="AB1552">
        <f t="shared" si="245"/>
        <v>0.96042189108714804</v>
      </c>
      <c r="AC1552">
        <f t="shared" si="246"/>
        <v>1.0412090866317629</v>
      </c>
      <c r="AD1552">
        <f t="shared" si="247"/>
        <v>0.29298660121651854</v>
      </c>
      <c r="AE1552">
        <v>995</v>
      </c>
      <c r="AF1552">
        <f t="shared" si="248"/>
        <v>2.9445889569499348E-4</v>
      </c>
      <c r="AG1552">
        <v>2000</v>
      </c>
      <c r="AH1552">
        <v>10.513999999999999</v>
      </c>
      <c r="AI1552">
        <f t="shared" si="249"/>
        <v>5.6012725070381117E-2</v>
      </c>
      <c r="AJ1552">
        <f t="shared" si="250"/>
        <v>6.6232853054174899E-4</v>
      </c>
      <c r="AK1552">
        <f t="shared" si="251"/>
        <v>0</v>
      </c>
    </row>
    <row r="1553" spans="1:37" ht="16">
      <c r="A1553" t="s">
        <v>98</v>
      </c>
      <c r="B1553" t="s">
        <v>99</v>
      </c>
      <c r="C1553" t="s">
        <v>13</v>
      </c>
      <c r="D1553" t="s">
        <v>14</v>
      </c>
      <c r="E1553">
        <v>43</v>
      </c>
      <c r="F1553">
        <v>4.9690000000000003</v>
      </c>
      <c r="G1553">
        <v>2010</v>
      </c>
      <c r="H1553" t="s">
        <v>30</v>
      </c>
      <c r="I1553">
        <v>1825.9998456000001</v>
      </c>
      <c r="J1553">
        <v>3.062782386621413</v>
      </c>
      <c r="K1553" s="13">
        <f t="shared" si="242"/>
        <v>3.3075414366750877</v>
      </c>
      <c r="L1553">
        <f>K1553-K1554</f>
        <v>2.1333781583012783</v>
      </c>
      <c r="M1553" t="s">
        <v>147</v>
      </c>
      <c r="N1553" t="s">
        <v>149</v>
      </c>
      <c r="O1553" t="s">
        <v>148</v>
      </c>
      <c r="P1553" t="s">
        <v>150</v>
      </c>
      <c r="Q1553">
        <v>4</v>
      </c>
      <c r="R1553">
        <v>3</v>
      </c>
      <c r="S1553" t="s">
        <v>99</v>
      </c>
      <c r="T1553" t="s">
        <v>30</v>
      </c>
      <c r="U1553">
        <v>0.32712401597768903</v>
      </c>
      <c r="V1553" s="14">
        <v>13.3</v>
      </c>
      <c r="W1553" s="15">
        <v>818.19799999999998</v>
      </c>
      <c r="X1553" s="15">
        <v>504.44940000000003</v>
      </c>
      <c r="Y1553" s="15">
        <f t="shared" si="243"/>
        <v>0.61653707293344651</v>
      </c>
      <c r="Z1553" s="12">
        <f t="shared" si="244"/>
        <v>8.1999430700148395</v>
      </c>
      <c r="AA1553">
        <v>6.4322759318003788</v>
      </c>
      <c r="AB1553">
        <f t="shared" si="245"/>
        <v>0.78442934016476507</v>
      </c>
      <c r="AC1553">
        <f t="shared" si="246"/>
        <v>1.2748120815954633</v>
      </c>
      <c r="AD1553">
        <f t="shared" si="247"/>
        <v>0.41702164774838535</v>
      </c>
      <c r="AE1553">
        <v>995</v>
      </c>
      <c r="AF1553">
        <f t="shared" si="248"/>
        <v>4.1911723391797521E-4</v>
      </c>
      <c r="AG1553">
        <v>2000</v>
      </c>
      <c r="AH1553">
        <v>10.359</v>
      </c>
      <c r="AI1553">
        <f t="shared" si="249"/>
        <v>8.0918473582001202E-2</v>
      </c>
      <c r="AJ1553">
        <f t="shared" si="250"/>
        <v>2.6764120436496737E-3</v>
      </c>
      <c r="AK1553">
        <f t="shared" si="251"/>
        <v>1.7262970414292037E-3</v>
      </c>
    </row>
    <row r="1554" spans="1:37" ht="16">
      <c r="A1554" t="s">
        <v>75</v>
      </c>
      <c r="B1554" t="s">
        <v>76</v>
      </c>
      <c r="C1554" t="s">
        <v>13</v>
      </c>
      <c r="D1554" t="s">
        <v>14</v>
      </c>
      <c r="E1554">
        <v>27</v>
      </c>
      <c r="F1554">
        <v>1.9850000000000001</v>
      </c>
      <c r="G1554">
        <v>2010.6</v>
      </c>
      <c r="H1554" t="s">
        <v>30</v>
      </c>
      <c r="I1554">
        <v>-18.438677999999999</v>
      </c>
      <c r="J1554">
        <v>1.0855025371154829</v>
      </c>
      <c r="K1554" s="13">
        <f t="shared" si="242"/>
        <v>1.1741632783738094</v>
      </c>
      <c r="M1554" t="s">
        <v>147</v>
      </c>
      <c r="N1554" t="s">
        <v>149</v>
      </c>
      <c r="O1554" t="s">
        <v>148</v>
      </c>
      <c r="P1554" t="s">
        <v>154</v>
      </c>
      <c r="Q1554">
        <v>4</v>
      </c>
      <c r="R1554">
        <v>3</v>
      </c>
      <c r="S1554" t="s">
        <v>76</v>
      </c>
      <c r="T1554" t="s">
        <v>30</v>
      </c>
      <c r="U1554">
        <v>0.19253546258932153</v>
      </c>
      <c r="V1554" s="14">
        <v>13.3</v>
      </c>
      <c r="W1554" s="15">
        <v>818.19799999999998</v>
      </c>
      <c r="X1554" s="15">
        <v>504.44940000000003</v>
      </c>
      <c r="Y1554" s="15">
        <f t="shared" si="243"/>
        <v>0.61653707293344651</v>
      </c>
      <c r="Z1554" s="12">
        <f t="shared" si="244"/>
        <v>8.1999430700148395</v>
      </c>
      <c r="AA1554">
        <v>2.4791971908226991</v>
      </c>
      <c r="AB1554">
        <f t="shared" si="245"/>
        <v>0.30234321990460022</v>
      </c>
      <c r="AC1554">
        <f t="shared" si="246"/>
        <v>3.3074993390476384</v>
      </c>
      <c r="AD1554">
        <f t="shared" si="247"/>
        <v>0.63681091525741229</v>
      </c>
      <c r="AE1554">
        <v>995</v>
      </c>
      <c r="AF1554">
        <f t="shared" si="248"/>
        <v>6.4001097010795208E-4</v>
      </c>
      <c r="AG1554">
        <v>2000</v>
      </c>
      <c r="AH1554">
        <v>10.577</v>
      </c>
      <c r="AI1554">
        <f t="shared" si="249"/>
        <v>0.12101937602495075</v>
      </c>
      <c r="AJ1554">
        <f t="shared" si="250"/>
        <v>1.4209650730020896E-3</v>
      </c>
      <c r="AK1554">
        <f t="shared" si="251"/>
        <v>0</v>
      </c>
    </row>
    <row r="1555" spans="1:37" ht="16">
      <c r="A1555" t="s">
        <v>94</v>
      </c>
      <c r="B1555" t="s">
        <v>95</v>
      </c>
      <c r="C1555" t="s">
        <v>13</v>
      </c>
      <c r="D1555" t="s">
        <v>14</v>
      </c>
      <c r="E1555">
        <v>39</v>
      </c>
      <c r="F1555">
        <v>2.0209999999999999</v>
      </c>
      <c r="G1555">
        <v>2010.4</v>
      </c>
      <c r="H1555" t="s">
        <v>30</v>
      </c>
      <c r="I1555">
        <v>1605.1795724000001</v>
      </c>
      <c r="J1555">
        <v>2.8302335834571695</v>
      </c>
      <c r="K1555" s="13">
        <f t="shared" si="242"/>
        <v>3.0569947975801677</v>
      </c>
      <c r="L1555">
        <f>K1555-K1556</f>
        <v>1.887781217874438</v>
      </c>
      <c r="M1555" t="s">
        <v>147</v>
      </c>
      <c r="N1555" t="s">
        <v>149</v>
      </c>
      <c r="O1555" t="s">
        <v>148</v>
      </c>
      <c r="P1555" t="s">
        <v>150</v>
      </c>
      <c r="Q1555">
        <v>4</v>
      </c>
      <c r="R1555">
        <v>4</v>
      </c>
      <c r="S1555" t="s">
        <v>95</v>
      </c>
      <c r="T1555" t="s">
        <v>30</v>
      </c>
      <c r="U1555">
        <v>0.14969247501359487</v>
      </c>
      <c r="V1555" s="14">
        <v>13.3</v>
      </c>
      <c r="W1555" s="15">
        <v>818.19799999999998</v>
      </c>
      <c r="X1555" s="15">
        <v>504.44940000000003</v>
      </c>
      <c r="Y1555" s="15">
        <f t="shared" si="243"/>
        <v>0.61653707293344651</v>
      </c>
      <c r="Z1555" s="12">
        <f t="shared" si="244"/>
        <v>8.1999430700148395</v>
      </c>
      <c r="AA1555">
        <v>7.1188734084644381</v>
      </c>
      <c r="AB1555">
        <f t="shared" si="245"/>
        <v>0.86816132108238586</v>
      </c>
      <c r="AC1555">
        <f t="shared" si="246"/>
        <v>1.1518596552461511</v>
      </c>
      <c r="AD1555">
        <f t="shared" si="247"/>
        <v>0.17242472266210246</v>
      </c>
      <c r="AE1555">
        <v>995</v>
      </c>
      <c r="AF1555">
        <f t="shared" si="248"/>
        <v>1.7329117855487684E-4</v>
      </c>
      <c r="AG1555">
        <v>2000</v>
      </c>
      <c r="AH1555">
        <v>10.462999999999999</v>
      </c>
      <c r="AI1555">
        <f t="shared" si="249"/>
        <v>3.3124568203168663E-2</v>
      </c>
      <c r="AJ1555">
        <f t="shared" si="250"/>
        <v>1.0126163266917605E-3</v>
      </c>
      <c r="AK1555">
        <f t="shared" si="251"/>
        <v>6.2531937704142612E-4</v>
      </c>
    </row>
    <row r="1556" spans="1:37" ht="16">
      <c r="A1556" t="s">
        <v>87</v>
      </c>
      <c r="B1556" t="s">
        <v>88</v>
      </c>
      <c r="C1556" t="s">
        <v>13</v>
      </c>
      <c r="D1556" t="s">
        <v>14</v>
      </c>
      <c r="E1556">
        <v>37</v>
      </c>
      <c r="F1556">
        <v>6.165</v>
      </c>
      <c r="G1556">
        <v>2011.2</v>
      </c>
      <c r="H1556" t="s">
        <v>30</v>
      </c>
      <c r="I1556">
        <v>-22.625412799999999</v>
      </c>
      <c r="J1556">
        <v>1.0809225008605958</v>
      </c>
      <c r="K1556" s="13">
        <f t="shared" ref="K1556:K1558" si="252">((J1556*13.003355)/(((100-J1556)*12.0107)+(J1556*13.003355)))*100</f>
        <v>1.1692135797057297</v>
      </c>
      <c r="M1556" t="s">
        <v>147</v>
      </c>
      <c r="N1556" t="s">
        <v>149</v>
      </c>
      <c r="O1556" t="s">
        <v>148</v>
      </c>
      <c r="P1556" t="s">
        <v>154</v>
      </c>
      <c r="Q1556">
        <v>4</v>
      </c>
      <c r="R1556">
        <v>4</v>
      </c>
      <c r="S1556" t="s">
        <v>88</v>
      </c>
      <c r="T1556" t="s">
        <v>30</v>
      </c>
      <c r="U1556">
        <v>0.43240239831431415</v>
      </c>
      <c r="V1556" s="14">
        <v>13.3</v>
      </c>
      <c r="W1556" s="15">
        <v>818.19799999999998</v>
      </c>
      <c r="X1556" s="15">
        <v>504.44940000000003</v>
      </c>
      <c r="Y1556" s="15">
        <f t="shared" ref="Y1556:Y1558" si="253">X1556/W1556</f>
        <v>0.61653707293344651</v>
      </c>
      <c r="Z1556" s="12">
        <f t="shared" ref="Z1556:Z1558" si="254">V1556*Y1556</f>
        <v>8.1999430700148395</v>
      </c>
      <c r="AA1556">
        <v>4.4946703797528293</v>
      </c>
      <c r="AB1556">
        <f t="shared" ref="AB1556:AB1558" si="255">AA1556/Z1556</f>
        <v>0.54813433963812819</v>
      </c>
      <c r="AC1556">
        <f t="shared" ref="AC1556:AC1558" si="256">1/AB1556</f>
        <v>1.8243702824022814</v>
      </c>
      <c r="AD1556">
        <f t="shared" ref="AD1556:AD1558" si="257">U1556*AC1556</f>
        <v>0.78886208552410908</v>
      </c>
      <c r="AE1556">
        <v>995</v>
      </c>
      <c r="AF1556">
        <f t="shared" ref="AF1556:AF1558" si="258">AD1556/AE1556</f>
        <v>7.9282621660714482E-4</v>
      </c>
      <c r="AG1556">
        <v>2000</v>
      </c>
      <c r="AH1556">
        <v>10.454000000000001</v>
      </c>
      <c r="AI1556">
        <f t="shared" ref="AI1556:AI1558" si="259">AF1556*AG1556/AH1556</f>
        <v>0.15167901599524483</v>
      </c>
      <c r="AJ1556">
        <f t="shared" ref="AJ1556:AJ1558" si="260">AI1556*(K1556/100)</f>
        <v>1.7734516525804284E-3</v>
      </c>
      <c r="AK1556">
        <f t="shared" si="251"/>
        <v>0</v>
      </c>
    </row>
    <row r="1557" spans="1:37" ht="16">
      <c r="A1557" t="s">
        <v>126</v>
      </c>
      <c r="B1557" t="s">
        <v>127</v>
      </c>
      <c r="C1557" t="s">
        <v>13</v>
      </c>
      <c r="D1557" t="s">
        <v>14</v>
      </c>
      <c r="E1557">
        <v>48</v>
      </c>
      <c r="F1557">
        <v>7.0039999999999996</v>
      </c>
      <c r="G1557">
        <v>2011.4</v>
      </c>
      <c r="H1557" t="s">
        <v>30</v>
      </c>
      <c r="I1557">
        <v>1626.4049648</v>
      </c>
      <c r="J1557">
        <v>2.8526347879250906</v>
      </c>
      <c r="K1557" s="13">
        <f t="shared" si="252"/>
        <v>3.0811338983599001</v>
      </c>
      <c r="L1557">
        <f>K1557-K1558</f>
        <v>1.906183342545368</v>
      </c>
      <c r="M1557" t="s">
        <v>147</v>
      </c>
      <c r="N1557" t="s">
        <v>149</v>
      </c>
      <c r="O1557" t="s">
        <v>148</v>
      </c>
      <c r="P1557" t="s">
        <v>150</v>
      </c>
      <c r="Q1557">
        <v>4</v>
      </c>
      <c r="R1557">
        <v>5</v>
      </c>
      <c r="S1557" t="s">
        <v>127</v>
      </c>
      <c r="T1557" t="s">
        <v>30</v>
      </c>
      <c r="U1557">
        <v>0.49982475474697835</v>
      </c>
      <c r="V1557" s="14">
        <v>13.3</v>
      </c>
      <c r="W1557" s="15">
        <v>818.19799999999998</v>
      </c>
      <c r="X1557" s="15">
        <v>504.44940000000003</v>
      </c>
      <c r="Y1557" s="15">
        <f t="shared" si="253"/>
        <v>0.61653707293344651</v>
      </c>
      <c r="Z1557" s="12">
        <f t="shared" si="254"/>
        <v>8.1999430700148395</v>
      </c>
      <c r="AA1557">
        <v>7.760628534263156</v>
      </c>
      <c r="AB1557">
        <f t="shared" si="255"/>
        <v>0.94642468465931817</v>
      </c>
      <c r="AC1557">
        <f t="shared" si="256"/>
        <v>1.0566081128367517</v>
      </c>
      <c r="AD1557">
        <f t="shared" si="257"/>
        <v>0.52811889086229702</v>
      </c>
      <c r="AE1557">
        <v>995</v>
      </c>
      <c r="AF1557">
        <f t="shared" si="258"/>
        <v>5.3077275463547444E-4</v>
      </c>
      <c r="AG1557">
        <v>2000</v>
      </c>
      <c r="AH1557">
        <v>10.257</v>
      </c>
      <c r="AI1557">
        <f t="shared" si="259"/>
        <v>0.10349473620658564</v>
      </c>
      <c r="AJ1557">
        <f t="shared" si="260"/>
        <v>3.1888114002792674E-3</v>
      </c>
      <c r="AK1557">
        <f t="shared" si="251"/>
        <v>1.9727994219812055E-3</v>
      </c>
    </row>
    <row r="1558" spans="1:37" ht="16">
      <c r="A1558" t="s">
        <v>47</v>
      </c>
      <c r="B1558" t="s">
        <v>48</v>
      </c>
      <c r="C1558" t="s">
        <v>13</v>
      </c>
      <c r="D1558" t="s">
        <v>14</v>
      </c>
      <c r="E1558">
        <v>35</v>
      </c>
      <c r="F1558">
        <v>4.5640000000000001</v>
      </c>
      <c r="G1558">
        <v>2010.8</v>
      </c>
      <c r="H1558" t="s">
        <v>30</v>
      </c>
      <c r="I1558">
        <v>-17.772715600000002</v>
      </c>
      <c r="J1558">
        <v>1.0862310208613861</v>
      </c>
      <c r="K1558" s="13">
        <f t="shared" si="252"/>
        <v>1.1749505558145321</v>
      </c>
      <c r="M1558" t="s">
        <v>147</v>
      </c>
      <c r="N1558" t="s">
        <v>149</v>
      </c>
      <c r="O1558" t="s">
        <v>148</v>
      </c>
      <c r="P1558" t="s">
        <v>154</v>
      </c>
      <c r="Q1558">
        <v>4</v>
      </c>
      <c r="R1558">
        <v>5</v>
      </c>
      <c r="S1558" t="s">
        <v>48</v>
      </c>
      <c r="T1558" t="s">
        <v>30</v>
      </c>
      <c r="U1558">
        <v>0.45166985410176963</v>
      </c>
      <c r="V1558" s="14">
        <v>13.3</v>
      </c>
      <c r="W1558" s="15">
        <v>818.19799999999998</v>
      </c>
      <c r="X1558" s="15">
        <v>504.44940000000003</v>
      </c>
      <c r="Y1558" s="15">
        <f t="shared" si="253"/>
        <v>0.61653707293344651</v>
      </c>
      <c r="Z1558" s="12">
        <f t="shared" si="254"/>
        <v>8.1999430700148395</v>
      </c>
      <c r="AA1558">
        <v>6.8237379009695927</v>
      </c>
      <c r="AB1558">
        <f t="shared" si="255"/>
        <v>0.8321689361383876</v>
      </c>
      <c r="AC1558">
        <f t="shared" si="256"/>
        <v>1.2016790780973137</v>
      </c>
      <c r="AD1558">
        <f t="shared" si="257"/>
        <v>0.5427622138813627</v>
      </c>
      <c r="AE1558">
        <v>995</v>
      </c>
      <c r="AF1558">
        <f t="shared" si="258"/>
        <v>5.4548966219232433E-4</v>
      </c>
      <c r="AG1558">
        <v>2000</v>
      </c>
      <c r="AH1558">
        <v>10.856999999999999</v>
      </c>
      <c r="AI1558">
        <f t="shared" si="259"/>
        <v>0.10048625995990132</v>
      </c>
      <c r="AJ1558">
        <f t="shared" si="260"/>
        <v>1.1806638699160962E-3</v>
      </c>
      <c r="AK1558">
        <f t="shared" si="251"/>
        <v>0</v>
      </c>
    </row>
  </sheetData>
  <sortState xmlns:xlrd2="http://schemas.microsoft.com/office/spreadsheetml/2017/richdata2" ref="A2:AJ1558">
    <sortCondition ref="T2:T1558"/>
    <sortCondition ref="M2:M1558"/>
    <sortCondition ref="O2:O1558"/>
    <sortCondition ref="R2:R1558"/>
    <sortCondition ref="P2:P15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Calcs_all_data</vt:lpstr>
      <vt:lpstr>1Year_samples_ran with 2 mo</vt:lpstr>
      <vt:lpstr>Calcs_only_Identified_lipids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Kasanke, Christopher P</dc:creator>
  <cp:lastModifiedBy>Microsoft Office User</cp:lastModifiedBy>
  <dcterms:created xsi:type="dcterms:W3CDTF">2021-04-21T21:51:44Z</dcterms:created>
  <dcterms:modified xsi:type="dcterms:W3CDTF">2023-07-19T16:39:52Z</dcterms:modified>
</cp:coreProperties>
</file>